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ehting_lin\Desktop\SPC上傳\"/>
    </mc:Choice>
  </mc:AlternateContent>
  <xr:revisionPtr revIDLastSave="0" documentId="13_ncr:1_{71167A2A-D6C3-4AB9-AF60-07DC50B8B0B9}" xr6:coauthVersionLast="47" xr6:coauthVersionMax="47" xr10:uidLastSave="{00000000-0000-0000-0000-000000000000}"/>
  <bookViews>
    <workbookView xWindow="-109" yWindow="-109" windowWidth="26301" windowHeight="14169" activeTab="5" xr2:uid="{00000000-000D-0000-FFFF-FFFF00000000}"/>
  </bookViews>
  <sheets>
    <sheet name="0514." sheetId="741" r:id="rId1"/>
    <sheet name="0513." sheetId="742" r:id="rId2"/>
    <sheet name="0512." sheetId="743" r:id="rId3"/>
    <sheet name="0511." sheetId="744" r:id="rId4"/>
    <sheet name="0508." sheetId="745" r:id="rId5"/>
    <sheet name="工作表7" sheetId="716" r:id="rId6"/>
    <sheet name="PT2" sheetId="728" r:id="rId7"/>
    <sheet name="0507." sheetId="736" r:id="rId8"/>
    <sheet name="0506." sheetId="737" r:id="rId9"/>
    <sheet name="0505." sheetId="738" r:id="rId10"/>
    <sheet name="0504." sheetId="739" r:id="rId11"/>
    <sheet name="0430." sheetId="740" r:id="rId12"/>
    <sheet name="0323." sheetId="673" state="hidden" r:id="rId13"/>
    <sheet name="0320." sheetId="672" state="hidden" r:id="rId14"/>
    <sheet name="0319." sheetId="671" state="hidden" r:id="rId15"/>
    <sheet name="0318." sheetId="670" state="hidden" r:id="rId16"/>
    <sheet name="I231" sheetId="604" state="hidden" r:id="rId17"/>
    <sheet name="I230" sheetId="603" state="hidden" r:id="rId18"/>
    <sheet name="I229" sheetId="602" state="hidden" r:id="rId19"/>
    <sheet name="I226" sheetId="601" state="hidden" r:id="rId20"/>
    <sheet name="I224" sheetId="599" state="hidden" r:id="rId21"/>
    <sheet name="I223" sheetId="598" state="hidden" r:id="rId22"/>
    <sheet name="I222" sheetId="597" state="hidden" r:id="rId23"/>
    <sheet name="I218" sheetId="595" state="hidden" r:id="rId24"/>
    <sheet name="I219" sheetId="596" state="hidden" r:id="rId25"/>
    <sheet name="I217" sheetId="594" state="hidden" r:id="rId26"/>
    <sheet name="I216" sheetId="593" state="hidden" r:id="rId27"/>
    <sheet name="I215" sheetId="592" state="hidden" r:id="rId28"/>
    <sheet name="I212" sheetId="591" state="hidden" r:id="rId29"/>
    <sheet name="I211" sheetId="590" state="hidden" r:id="rId30"/>
    <sheet name="I210" sheetId="589" state="hidden" r:id="rId31"/>
    <sheet name="I209" sheetId="588" state="hidden" r:id="rId32"/>
    <sheet name="I208" sheetId="587" state="hidden" r:id="rId33"/>
    <sheet name="I206" sheetId="606" state="hidden" r:id="rId34"/>
    <sheet name="I205" sheetId="586" state="hidden" r:id="rId35"/>
    <sheet name="I204" sheetId="585" state="hidden" r:id="rId36"/>
    <sheet name="I203" sheetId="584" state="hidden" r:id="rId37"/>
    <sheet name="I202" sheetId="583" state="hidden" r:id="rId38"/>
    <sheet name="I201" sheetId="580" state="hidden" r:id="rId39"/>
    <sheet name="1I28" sheetId="579" state="hidden" r:id="rId40"/>
    <sheet name="1I27" sheetId="578" state="hidden" r:id="rId41"/>
    <sheet name="1I26" sheetId="577" state="hidden" r:id="rId42"/>
    <sheet name="1I25" sheetId="576" state="hidden" r:id="rId43"/>
    <sheet name="1I24" sheetId="575" state="hidden" r:id="rId44"/>
    <sheet name="1I21" sheetId="574" state="hidden" r:id="rId45"/>
    <sheet name="112O" sheetId="573" state="hidden" r:id="rId46"/>
    <sheet name="1119" sheetId="572" state="hidden" r:id="rId47"/>
    <sheet name="1118" sheetId="571" state="hidden" r:id="rId48"/>
    <sheet name="11I7" sheetId="570" state="hidden" r:id="rId49"/>
    <sheet name="11I4" sheetId="569" state="hidden" r:id="rId50"/>
    <sheet name="11I3." sheetId="568" state="hidden" r:id="rId51"/>
    <sheet name="1112" sheetId="567" state="hidden" r:id="rId52"/>
    <sheet name="1111" sheetId="566" state="hidden" r:id="rId53"/>
    <sheet name="1110" sheetId="565" state="hidden" r:id="rId54"/>
    <sheet name="11O7" sheetId="564" state="hidden" r:id="rId55"/>
    <sheet name="11O6." sheetId="563" state="hidden" r:id="rId56"/>
    <sheet name="1105." sheetId="562" state="hidden" r:id="rId57"/>
    <sheet name="1104" sheetId="561" state="hidden" r:id="rId58"/>
    <sheet name="0109 kai" sheetId="619" state="hidden" r:id="rId59"/>
    <sheet name="0112 kai" sheetId="620" state="hidden" r:id="rId60"/>
    <sheet name="QE TEST " sheetId="582" state="hidden" r:id="rId61"/>
    <sheet name="2026.0305-6" sheetId="686" state="hidden" r:id="rId62"/>
    <sheet name="2026.0313" sheetId="666" state="hidden" r:id="rId63"/>
    <sheet name="1103." sheetId="560" state="hidden" r:id="rId64"/>
    <sheet name="1O31" sheetId="581" state="hidden" r:id="rId65"/>
    <sheet name="1O30" sheetId="559" state="hidden" r:id="rId66"/>
    <sheet name="1O29" sheetId="558" state="hidden" r:id="rId67"/>
    <sheet name="1O28" sheetId="557" state="hidden" r:id="rId68"/>
    <sheet name="1O27" sheetId="556" state="hidden" r:id="rId69"/>
    <sheet name="1O24." sheetId="555" state="hidden" r:id="rId70"/>
    <sheet name="1O23." sheetId="554" state="hidden" r:id="rId71"/>
    <sheet name="1O022" sheetId="553" state="hidden" r:id="rId72"/>
    <sheet name="1O21" sheetId="552" state="hidden" r:id="rId73"/>
    <sheet name="1O20" sheetId="551" state="hidden" r:id="rId74"/>
    <sheet name="1O17." sheetId="550" state="hidden" r:id="rId75"/>
    <sheet name="1016." sheetId="549" state="hidden" r:id="rId76"/>
    <sheet name="1015" sheetId="548" state="hidden" r:id="rId77"/>
    <sheet name="1014" sheetId="547" state="hidden" r:id="rId78"/>
    <sheet name="1O13" sheetId="546" state="hidden" r:id="rId79"/>
    <sheet name="1O09" sheetId="544" state="hidden" r:id="rId80"/>
    <sheet name="1O08" sheetId="543" state="hidden" r:id="rId81"/>
    <sheet name="1O07" sheetId="542" state="hidden" r:id="rId82"/>
    <sheet name="1Oo3" sheetId="540" state="hidden" r:id="rId83"/>
    <sheet name="1OO2" sheetId="539" state="hidden" r:id="rId84"/>
    <sheet name="1O01" sheetId="538" state="hidden" r:id="rId85"/>
    <sheet name="O930" sheetId="537" state="hidden" r:id="rId86"/>
    <sheet name="O926" sheetId="535" state="hidden" r:id="rId87"/>
    <sheet name="O925" sheetId="534" state="hidden" r:id="rId88"/>
    <sheet name="O924" sheetId="533" state="hidden" r:id="rId89"/>
    <sheet name="O923" sheetId="532" state="hidden" r:id="rId90"/>
    <sheet name="O922" sheetId="531" state="hidden" r:id="rId91"/>
    <sheet name="O919" sheetId="530" state="hidden" r:id="rId92"/>
    <sheet name="O918" sheetId="529" state="hidden" r:id="rId93"/>
    <sheet name="O917" sheetId="528" state="hidden" r:id="rId94"/>
    <sheet name="O916" sheetId="527" state="hidden" r:id="rId95"/>
    <sheet name="O915" sheetId="526" state="hidden" r:id="rId96"/>
    <sheet name="O912" sheetId="525" state="hidden" r:id="rId97"/>
    <sheet name="O911" sheetId="524" state="hidden" r:id="rId98"/>
    <sheet name="O910" sheetId="523" state="hidden" r:id="rId99"/>
    <sheet name="O909" sheetId="522" state="hidden" r:id="rId100"/>
    <sheet name="O908" sheetId="521" state="hidden" r:id="rId101"/>
    <sheet name="O905" sheetId="520" state="hidden" r:id="rId102"/>
    <sheet name="O904" sheetId="519" state="hidden" r:id="rId103"/>
    <sheet name="O903" sheetId="518" state="hidden" r:id="rId104"/>
    <sheet name="O902" sheetId="517" state="hidden" r:id="rId105"/>
    <sheet name="O901" sheetId="516" state="hidden" r:id="rId106"/>
    <sheet name="O829" sheetId="515" state="hidden" r:id="rId107"/>
    <sheet name="O828" sheetId="514" state="hidden" r:id="rId108"/>
    <sheet name="O827" sheetId="513" state="hidden" r:id="rId109"/>
    <sheet name="O826" sheetId="512" state="hidden" r:id="rId110"/>
    <sheet name="O825" sheetId="511" state="hidden" r:id="rId111"/>
    <sheet name="O822" sheetId="510" state="hidden" r:id="rId112"/>
    <sheet name="O821" sheetId="509" state="hidden" r:id="rId113"/>
    <sheet name="O820" sheetId="508" state="hidden" r:id="rId114"/>
    <sheet name="O819" sheetId="507" state="hidden" r:id="rId115"/>
    <sheet name="O818" sheetId="506" state="hidden" r:id="rId116"/>
    <sheet name="O815" sheetId="505" state="hidden" r:id="rId117"/>
    <sheet name="O814" sheetId="504" state="hidden" r:id="rId118"/>
    <sheet name="O813" sheetId="503" state="hidden" r:id="rId119"/>
    <sheet name="O812" sheetId="502" state="hidden" r:id="rId120"/>
    <sheet name="O811" sheetId="501" state="hidden" r:id="rId121"/>
    <sheet name="O808" sheetId="500" state="hidden" r:id="rId122"/>
    <sheet name="O807" sheetId="499" state="hidden" r:id="rId123"/>
    <sheet name="O806" sheetId="498" state="hidden" r:id="rId124"/>
    <sheet name="O805" sheetId="497" state="hidden" r:id="rId125"/>
    <sheet name="O804" sheetId="496" state="hidden" r:id="rId126"/>
    <sheet name="O801" sheetId="495" state="hidden" r:id="rId127"/>
    <sheet name="O731" sheetId="494" state="hidden" r:id="rId128"/>
    <sheet name="O730" sheetId="493" state="hidden" r:id="rId129"/>
    <sheet name="O729" sheetId="492" state="hidden" r:id="rId130"/>
    <sheet name="O728" sheetId="491" state="hidden" r:id="rId131"/>
    <sheet name="O725" sheetId="490" state="hidden" r:id="rId132"/>
    <sheet name="O724" sheetId="489" state="hidden" r:id="rId133"/>
    <sheet name="O723" sheetId="488" state="hidden" r:id="rId134"/>
    <sheet name="O722" sheetId="487" state="hidden" r:id="rId135"/>
    <sheet name="O721" sheetId="486" state="hidden" r:id="rId136"/>
    <sheet name="O718" sheetId="485" state="hidden" r:id="rId137"/>
    <sheet name="O717" sheetId="484" state="hidden" r:id="rId138"/>
    <sheet name="O716" sheetId="483" state="hidden" r:id="rId139"/>
    <sheet name="O715" sheetId="482" state="hidden" r:id="rId140"/>
    <sheet name="O714" sheetId="481" state="hidden" r:id="rId141"/>
    <sheet name="O711" sheetId="480" state="hidden" r:id="rId142"/>
    <sheet name="O710" sheetId="479" state="hidden" r:id="rId143"/>
    <sheet name="O709" sheetId="478" state="hidden" r:id="rId144"/>
    <sheet name="O708" sheetId="477" state="hidden" r:id="rId145"/>
    <sheet name="O707" sheetId="476" state="hidden" r:id="rId146"/>
    <sheet name="O704" sheetId="475" state="hidden" r:id="rId147"/>
    <sheet name="O703" sheetId="474" state="hidden" r:id="rId148"/>
    <sheet name="O702" sheetId="473" state="hidden" r:id="rId149"/>
    <sheet name="O701" sheetId="472" state="hidden" r:id="rId150"/>
    <sheet name="O630" sheetId="471" state="hidden" r:id="rId151"/>
    <sheet name="O627" sheetId="470" state="hidden" r:id="rId152"/>
    <sheet name="O626" sheetId="469" state="hidden" r:id="rId153"/>
    <sheet name="O625" sheetId="468" state="hidden" r:id="rId154"/>
    <sheet name="O624" sheetId="467" state="hidden" r:id="rId155"/>
    <sheet name="O623" sheetId="466" state="hidden" r:id="rId156"/>
    <sheet name="O620" sheetId="465" state="hidden" r:id="rId157"/>
    <sheet name="O619" sheetId="464" state="hidden" r:id="rId158"/>
    <sheet name="O618" sheetId="463" state="hidden" r:id="rId159"/>
    <sheet name="O617" sheetId="462" state="hidden" r:id="rId160"/>
    <sheet name="O616" sheetId="461" state="hidden" r:id="rId161"/>
    <sheet name="O613" sheetId="460" state="hidden" r:id="rId162"/>
    <sheet name="O612" sheetId="459" state="hidden" r:id="rId163"/>
    <sheet name="O611" sheetId="458" state="hidden" r:id="rId164"/>
    <sheet name="O610" sheetId="457" state="hidden" r:id="rId165"/>
    <sheet name="O609" sheetId="456" state="hidden" r:id="rId166"/>
    <sheet name="O606" sheetId="455" state="hidden" r:id="rId167"/>
    <sheet name="O605" sheetId="454" state="hidden" r:id="rId168"/>
    <sheet name="O604" sheetId="453" state="hidden" r:id="rId169"/>
    <sheet name="O603" sheetId="452" state="hidden" r:id="rId170"/>
    <sheet name="O602" sheetId="451" state="hidden" r:id="rId171"/>
    <sheet name="O529" sheetId="449" state="hidden" r:id="rId172"/>
    <sheet name="O528" sheetId="448" state="hidden" r:id="rId173"/>
    <sheet name="O527" sheetId="447" state="hidden" r:id="rId174"/>
    <sheet name="O526" sheetId="446" state="hidden" r:id="rId175"/>
    <sheet name="O523" sheetId="445" state="hidden" r:id="rId176"/>
    <sheet name="O522" sheetId="444" state="hidden" r:id="rId177"/>
    <sheet name="O521" sheetId="443" state="hidden" r:id="rId178"/>
    <sheet name="O5120" sheetId="442" state="hidden" r:id="rId179"/>
    <sheet name="O519" sheetId="441" state="hidden" r:id="rId180"/>
    <sheet name="O516" sheetId="440" state="hidden" r:id="rId181"/>
    <sheet name="O515" sheetId="439" state="hidden" r:id="rId182"/>
    <sheet name="O514" sheetId="438" state="hidden" r:id="rId183"/>
    <sheet name="O513" sheetId="437" state="hidden" r:id="rId184"/>
    <sheet name="O512" sheetId="436" state="hidden" r:id="rId185"/>
    <sheet name="O509" sheetId="435" state="hidden" r:id="rId186"/>
    <sheet name="O508" sheetId="434" state="hidden" r:id="rId187"/>
    <sheet name="O0507" sheetId="433" state="hidden" r:id="rId188"/>
    <sheet name="O506" sheetId="432" state="hidden" r:id="rId189"/>
    <sheet name="O505" sheetId="431" state="hidden" r:id="rId190"/>
    <sheet name="O502" sheetId="428" state="hidden" r:id="rId191"/>
    <sheet name="O430" sheetId="426" state="hidden" r:id="rId192"/>
    <sheet name="O429" sheetId="424" state="hidden" r:id="rId193"/>
    <sheet name="O428" sheetId="423" state="hidden" r:id="rId194"/>
    <sheet name="O425" sheetId="422" state="hidden" r:id="rId195"/>
    <sheet name="O424" sheetId="421" state="hidden" r:id="rId196"/>
    <sheet name="O423" sheetId="420" state="hidden" r:id="rId197"/>
    <sheet name="O422" sheetId="419" state="hidden" r:id="rId198"/>
    <sheet name="O421" sheetId="418" state="hidden" r:id="rId199"/>
    <sheet name="O418" sheetId="417" state="hidden" r:id="rId200"/>
    <sheet name="O417" sheetId="416" state="hidden" r:id="rId201"/>
    <sheet name="O416" sheetId="415" state="hidden" r:id="rId202"/>
    <sheet name="O415" sheetId="414" state="hidden" r:id="rId203"/>
    <sheet name="O414" sheetId="413" state="hidden" r:id="rId204"/>
    <sheet name="O411" sheetId="412" state="hidden" r:id="rId205"/>
    <sheet name="041O" sheetId="411" state="hidden" r:id="rId206"/>
    <sheet name="04O9" sheetId="410" state="hidden" r:id="rId207"/>
    <sheet name="04O8" sheetId="409" state="hidden" r:id="rId208"/>
    <sheet name="04O7" sheetId="408" state="hidden" r:id="rId209"/>
    <sheet name="04O2" sheetId="407" state="hidden" r:id="rId210"/>
    <sheet name="04O1" sheetId="406" state="hidden" r:id="rId211"/>
    <sheet name="0331" sheetId="405" state="hidden" r:id="rId212"/>
    <sheet name="O328" sheetId="404" state="hidden" r:id="rId213"/>
    <sheet name="O327" sheetId="403" state="hidden" r:id="rId214"/>
    <sheet name="O326" sheetId="402" state="hidden" r:id="rId215"/>
    <sheet name="O325" sheetId="401" state="hidden" r:id="rId216"/>
    <sheet name="O324" sheetId="400" state="hidden" r:id="rId217"/>
    <sheet name="O321" sheetId="399" state="hidden" r:id="rId218"/>
    <sheet name="O320" sheetId="398" state="hidden" r:id="rId219"/>
    <sheet name="O319" sheetId="397" state="hidden" r:id="rId220"/>
    <sheet name="O318" sheetId="396" state="hidden" r:id="rId221"/>
    <sheet name="O317" sheetId="395" state="hidden" r:id="rId222"/>
    <sheet name="O314" sheetId="394" state="hidden" r:id="rId223"/>
    <sheet name="O313" sheetId="393" state="hidden" r:id="rId224"/>
    <sheet name="O312" sheetId="392" state="hidden" r:id="rId225"/>
    <sheet name="O311" sheetId="391" state="hidden" r:id="rId226"/>
    <sheet name="031O" sheetId="390" state="hidden" r:id="rId227"/>
    <sheet name="O307" sheetId="389" state="hidden" r:id="rId228"/>
    <sheet name="O306" sheetId="388" state="hidden" r:id="rId229"/>
    <sheet name="03O5" sheetId="387" state="hidden" r:id="rId230"/>
    <sheet name="o304" sheetId="386" state="hidden" r:id="rId231"/>
    <sheet name="0303" sheetId="385" state="hidden" r:id="rId232"/>
    <sheet name="O227" sheetId="384" state="hidden" r:id="rId233"/>
    <sheet name="O226" sheetId="383" state="hidden" r:id="rId234"/>
    <sheet name="O225" sheetId="382" state="hidden" r:id="rId235"/>
    <sheet name="O224" sheetId="381" state="hidden" r:id="rId236"/>
    <sheet name="O221" sheetId="380" state="hidden" r:id="rId237"/>
    <sheet name="O220" sheetId="379" state="hidden" r:id="rId238"/>
    <sheet name="O219" sheetId="378" state="hidden" r:id="rId239"/>
    <sheet name="O218" sheetId="377" state="hidden" r:id="rId240"/>
    <sheet name="O217" sheetId="376" state="hidden" r:id="rId241"/>
    <sheet name="O214" sheetId="375" state="hidden" r:id="rId242"/>
    <sheet name="O213" sheetId="374" state="hidden" r:id="rId243"/>
    <sheet name="O212" sheetId="373" state="hidden" r:id="rId244"/>
    <sheet name="O211" sheetId="372" state="hidden" r:id="rId245"/>
    <sheet name="O210" sheetId="371" state="hidden" r:id="rId246"/>
    <sheet name="O2O7" sheetId="370" state="hidden" r:id="rId247"/>
    <sheet name="O2O6" sheetId="369" state="hidden" r:id="rId248"/>
    <sheet name="O2O5" sheetId="368" state="hidden" r:id="rId249"/>
    <sheet name="O2O4" sheetId="367" state="hidden" r:id="rId250"/>
    <sheet name="02O3" sheetId="366" state="hidden" r:id="rId251"/>
    <sheet name="O124" sheetId="365" state="hidden" r:id="rId252"/>
    <sheet name="O123" sheetId="364" state="hidden" r:id="rId253"/>
    <sheet name="O122" sheetId="363" state="hidden" r:id="rId254"/>
    <sheet name="O121" sheetId="362" state="hidden" r:id="rId255"/>
    <sheet name="O120" sheetId="361" state="hidden" r:id="rId256"/>
    <sheet name="O117" sheetId="360" state="hidden" r:id="rId257"/>
    <sheet name="O116" sheetId="359" state="hidden" r:id="rId258"/>
    <sheet name="o115" sheetId="358" state="hidden" r:id="rId259"/>
    <sheet name="0114" sheetId="357" state="hidden" r:id="rId260"/>
    <sheet name="0113" sheetId="356" state="hidden" r:id="rId261"/>
    <sheet name="011o" sheetId="355" state="hidden" r:id="rId262"/>
    <sheet name="01o9" sheetId="354" state="hidden" r:id="rId263"/>
    <sheet name="01o8" sheetId="353" state="hidden" r:id="rId264"/>
    <sheet name="01o7" sheetId="352" state="hidden" r:id="rId265"/>
    <sheet name="01o6" sheetId="351" state="hidden" r:id="rId266"/>
    <sheet name="01o3" sheetId="350" state="hidden" r:id="rId267"/>
    <sheet name="01o2" sheetId="349" state="hidden" r:id="rId268"/>
    <sheet name="1231" sheetId="348" state="hidden" r:id="rId269"/>
    <sheet name="1230" sheetId="347" state="hidden" r:id="rId270"/>
    <sheet name="1227." sheetId="346" state="hidden" r:id="rId271"/>
    <sheet name="1226." sheetId="345" state="hidden" r:id="rId272"/>
    <sheet name="1225." sheetId="344" state="hidden" r:id="rId273"/>
    <sheet name="1224." sheetId="343" state="hidden" r:id="rId274"/>
    <sheet name="1223." sheetId="342" state="hidden" r:id="rId275"/>
    <sheet name="1220." sheetId="341" state="hidden" r:id="rId276"/>
    <sheet name="1219." sheetId="340" state="hidden" r:id="rId277"/>
    <sheet name="1218." sheetId="339" state="hidden" r:id="rId278"/>
    <sheet name="1217." sheetId="338" state="hidden" r:id="rId279"/>
    <sheet name="1216." sheetId="337" state="hidden" r:id="rId280"/>
    <sheet name="1213." sheetId="336" state="hidden" r:id="rId281"/>
    <sheet name="1212." sheetId="335" state="hidden" r:id="rId282"/>
    <sheet name="1211." sheetId="334" state="hidden" r:id="rId283"/>
    <sheet name="1210." sheetId="333" state="hidden" r:id="rId284"/>
    <sheet name="1209." sheetId="332" state="hidden" r:id="rId285"/>
    <sheet name="1206." sheetId="331" state="hidden" r:id="rId286"/>
    <sheet name="1205." sheetId="330" state="hidden" r:id="rId287"/>
    <sheet name="1204." sheetId="329" state="hidden" r:id="rId288"/>
    <sheet name="1203." sheetId="326" state="hidden" r:id="rId289"/>
    <sheet name="1202." sheetId="325" state="hidden" r:id="rId290"/>
    <sheet name="11.29" sheetId="323" state="hidden" r:id="rId291"/>
    <sheet name="1128." sheetId="324" state="hidden" r:id="rId292"/>
    <sheet name="1127." sheetId="322" state="hidden" r:id="rId293"/>
    <sheet name="1126." sheetId="321" state="hidden" r:id="rId294"/>
    <sheet name="1125." sheetId="320" state="hidden" r:id="rId295"/>
    <sheet name="1122." sheetId="319" state="hidden" r:id="rId296"/>
    <sheet name="1121." sheetId="318" state="hidden" r:id="rId297"/>
    <sheet name="1120." sheetId="317" state="hidden" r:id="rId298"/>
    <sheet name="1119." sheetId="307" state="hidden" r:id="rId299"/>
    <sheet name="1118." sheetId="316" state="hidden" r:id="rId300"/>
    <sheet name="1115." sheetId="314" state="hidden" r:id="rId301"/>
    <sheet name="1114." sheetId="315" state="hidden" r:id="rId302"/>
    <sheet name="1113." sheetId="313" state="hidden" r:id="rId303"/>
    <sheet name="1112." sheetId="312" state="hidden" r:id="rId304"/>
    <sheet name="1111." sheetId="311" state="hidden" r:id="rId305"/>
    <sheet name="1108." sheetId="327" state="hidden" r:id="rId306"/>
    <sheet name="1107." sheetId="328" state="hidden" r:id="rId307"/>
    <sheet name="1106." sheetId="310" state="hidden" r:id="rId308"/>
    <sheet name="1105" sheetId="309" state="hidden" r:id="rId309"/>
    <sheet name="1104." sheetId="308" state="hidden" r:id="rId310"/>
    <sheet name="1101." sheetId="306" state="hidden" r:id="rId311"/>
    <sheet name="1030." sheetId="305" state="hidden" r:id="rId312"/>
    <sheet name="1029." sheetId="304" state="hidden" r:id="rId313"/>
    <sheet name="1028" sheetId="303" state="hidden" r:id="rId314"/>
    <sheet name="1025." sheetId="302" state="hidden" r:id="rId315"/>
    <sheet name="1o24" sheetId="301" state="hidden" r:id="rId316"/>
    <sheet name="1o23" sheetId="300" state="hidden" r:id="rId317"/>
    <sheet name="1022" sheetId="299" state="hidden" r:id="rId318"/>
    <sheet name="1021" sheetId="298" state="hidden" r:id="rId319"/>
    <sheet name="1o18" sheetId="297" state="hidden" r:id="rId320"/>
    <sheet name="1o17" sheetId="296" state="hidden" r:id="rId321"/>
    <sheet name="1o16" sheetId="292" state="hidden" r:id="rId322"/>
    <sheet name="1o15" sheetId="295" state="hidden" r:id="rId323"/>
    <sheet name="1o14" sheetId="294" state="hidden" r:id="rId324"/>
    <sheet name="1O11" sheetId="293" state="hidden" r:id="rId325"/>
    <sheet name="1009" sheetId="291" state="hidden" r:id="rId326"/>
    <sheet name="1008" sheetId="290" state="hidden" r:id="rId327"/>
    <sheet name="1007" sheetId="289" state="hidden" r:id="rId328"/>
    <sheet name="1O04" sheetId="288" state="hidden" r:id="rId329"/>
    <sheet name="1O03" sheetId="287" state="hidden" r:id="rId330"/>
    <sheet name="1O02" sheetId="286" state="hidden" r:id="rId331"/>
    <sheet name="1001" sheetId="285" state="hidden" r:id="rId332"/>
    <sheet name="930" sheetId="284" state="hidden" r:id="rId333"/>
    <sheet name="927" sheetId="283" state="hidden" r:id="rId334"/>
    <sheet name="926" sheetId="282" state="hidden" r:id="rId335"/>
    <sheet name="925" sheetId="281" state="hidden" r:id="rId336"/>
    <sheet name="924" sheetId="280" state="hidden" r:id="rId337"/>
    <sheet name="923" sheetId="279" state="hidden" r:id="rId338"/>
    <sheet name="920" sheetId="276" state="hidden" r:id="rId339"/>
    <sheet name="919" sheetId="278" state="hidden" r:id="rId340"/>
    <sheet name="918" sheetId="277" state="hidden" r:id="rId341"/>
    <sheet name="916" sheetId="275" state="hidden" r:id="rId342"/>
    <sheet name="913" sheetId="274" state="hidden" r:id="rId343"/>
    <sheet name="912" sheetId="273" state="hidden" r:id="rId344"/>
    <sheet name="911" sheetId="272" state="hidden" r:id="rId345"/>
    <sheet name="910" sheetId="271" state="hidden" r:id="rId346"/>
    <sheet name="909" sheetId="270" state="hidden" r:id="rId347"/>
    <sheet name="906" sheetId="269" state="hidden" r:id="rId348"/>
    <sheet name="905" sheetId="268" state="hidden" r:id="rId349"/>
    <sheet name="904" sheetId="267" state="hidden" r:id="rId350"/>
    <sheet name="903" sheetId="266" state="hidden" r:id="rId351"/>
    <sheet name="902" sheetId="265" state="hidden" r:id="rId352"/>
    <sheet name="830" sheetId="264" state="hidden" r:id="rId353"/>
    <sheet name="829" sheetId="263" state="hidden" r:id="rId354"/>
    <sheet name="828" sheetId="262" state="hidden" r:id="rId355"/>
    <sheet name="0827" sheetId="261" state="hidden" r:id="rId356"/>
    <sheet name="826" sheetId="260" state="hidden" r:id="rId357"/>
    <sheet name="823" sheetId="259" state="hidden" r:id="rId358"/>
    <sheet name="822" sheetId="258" state="hidden" r:id="rId359"/>
    <sheet name="821" sheetId="257" state="hidden" r:id="rId360"/>
    <sheet name="0820" sheetId="256" state="hidden" r:id="rId361"/>
    <sheet name="0819" sheetId="255" state="hidden" r:id="rId362"/>
    <sheet name="817" sheetId="254" state="hidden" r:id="rId363"/>
    <sheet name="00816" sheetId="253" state="hidden" r:id="rId364"/>
    <sheet name="0815" sheetId="252" state="hidden" r:id="rId365"/>
    <sheet name="0814" sheetId="251" state="hidden" r:id="rId366"/>
    <sheet name="0813" sheetId="250" state="hidden" r:id="rId367"/>
    <sheet name="0812" sheetId="249" state="hidden" r:id="rId368"/>
    <sheet name="0809" sheetId="248" state="hidden" r:id="rId369"/>
    <sheet name="0808" sheetId="247" state="hidden" r:id="rId370"/>
    <sheet name="0807" sheetId="246" state="hidden" r:id="rId371"/>
    <sheet name="0806" sheetId="245" state="hidden" r:id="rId372"/>
    <sheet name="0805" sheetId="244" state="hidden" r:id="rId373"/>
    <sheet name="0802" sheetId="243" state="hidden" r:id="rId374"/>
    <sheet name="0801" sheetId="242" state="hidden" r:id="rId375"/>
    <sheet name="731" sheetId="241" state="hidden" r:id="rId376"/>
    <sheet name="730" sheetId="240" state="hidden" r:id="rId377"/>
    <sheet name="729" sheetId="239" state="hidden" r:id="rId378"/>
    <sheet name="726" sheetId="238" state="hidden" r:id="rId379"/>
    <sheet name="0722" sheetId="237" state="hidden" r:id="rId380"/>
    <sheet name="0719" sheetId="236" state="hidden" r:id="rId381"/>
    <sheet name="0718" sheetId="235" state="hidden" r:id="rId382"/>
    <sheet name="0717" sheetId="234" state="hidden" r:id="rId383"/>
    <sheet name="0716" sheetId="233" state="hidden" r:id="rId384"/>
    <sheet name="0715" sheetId="232" state="hidden" r:id="rId385"/>
    <sheet name="0712" sheetId="231" state="hidden" r:id="rId386"/>
    <sheet name="0711" sheetId="230" state="hidden" r:id="rId387"/>
    <sheet name="0710" sheetId="229" state="hidden" r:id="rId388"/>
    <sheet name="0709" sheetId="228" state="hidden" r:id="rId389"/>
    <sheet name="0708" sheetId="227" state="hidden" r:id="rId390"/>
    <sheet name="0705" sheetId="226" state="hidden" r:id="rId391"/>
    <sheet name="0704" sheetId="225" state="hidden" r:id="rId392"/>
    <sheet name="0703" sheetId="224" state="hidden" r:id="rId393"/>
    <sheet name="0702" sheetId="223" state="hidden" r:id="rId394"/>
    <sheet name="0701" sheetId="221" state="hidden" r:id="rId395"/>
    <sheet name="0628_電鍍小槽 (2)" sheetId="222" state="hidden" r:id="rId396"/>
    <sheet name="0628" sheetId="220" state="hidden" r:id="rId397"/>
    <sheet name="0627" sheetId="219" state="hidden" r:id="rId398"/>
    <sheet name="0626" sheetId="218" state="hidden" r:id="rId399"/>
    <sheet name="0625" sheetId="217" state="hidden" r:id="rId400"/>
    <sheet name="0624" sheetId="216" state="hidden" r:id="rId401"/>
    <sheet name="0621_電鍍小槽" sheetId="215" state="hidden" r:id="rId402"/>
    <sheet name="0621" sheetId="214" state="hidden" r:id="rId403"/>
    <sheet name="0620_電鍍小槽" sheetId="213" state="hidden" r:id="rId404"/>
    <sheet name="0620" sheetId="212" state="hidden" r:id="rId405"/>
    <sheet name="0619_test" sheetId="211" state="hidden" r:id="rId406"/>
    <sheet name="0619" sheetId="210" state="hidden" r:id="rId407"/>
    <sheet name="0618" sheetId="209" state="hidden" r:id="rId408"/>
    <sheet name="0617" sheetId="208" state="hidden" r:id="rId409"/>
    <sheet name="0614" sheetId="207" state="hidden" r:id="rId410"/>
    <sheet name="0613_C3鍍銅板咬蝕" sheetId="206" state="hidden" r:id="rId411"/>
    <sheet name="0613" sheetId="204" state="hidden" r:id="rId412"/>
    <sheet name="0612_電鍍小槽" sheetId="205" state="hidden" r:id="rId413"/>
    <sheet name="0612" sheetId="203" state="hidden" r:id="rId414"/>
    <sheet name="0611" sheetId="202" state="hidden" r:id="rId415"/>
    <sheet name="0607" sheetId="201" state="hidden" r:id="rId416"/>
    <sheet name="0606" sheetId="200" state="hidden" r:id="rId417"/>
    <sheet name="0605" sheetId="199" state="hidden" r:id="rId418"/>
    <sheet name="0604" sheetId="198" state="hidden" r:id="rId419"/>
    <sheet name="0603" sheetId="197" state="hidden" r:id="rId420"/>
    <sheet name="0531" sheetId="195" state="hidden" r:id="rId421"/>
    <sheet name="0530_電鍍小槽" sheetId="196" state="hidden" r:id="rId422"/>
    <sheet name="0530" sheetId="194" state="hidden" r:id="rId423"/>
    <sheet name="0529" sheetId="193" state="hidden" r:id="rId424"/>
    <sheet name="0528" sheetId="192" state="hidden" r:id="rId425"/>
    <sheet name="0527" sheetId="191" state="hidden" r:id="rId426"/>
    <sheet name="0524" sheetId="190" state="hidden" r:id="rId427"/>
    <sheet name="0523" sheetId="189" state="hidden" r:id="rId428"/>
    <sheet name="0522" sheetId="188" state="hidden" r:id="rId429"/>
    <sheet name="0521" sheetId="187" state="hidden" r:id="rId430"/>
    <sheet name="0520" sheetId="186" state="hidden" r:id="rId431"/>
    <sheet name="0517" sheetId="185" state="hidden" r:id="rId432"/>
    <sheet name="0516" sheetId="184" state="hidden" r:id="rId433"/>
    <sheet name="0515" sheetId="183" state="hidden" r:id="rId434"/>
    <sheet name="0514" sheetId="182" state="hidden" r:id="rId435"/>
    <sheet name="0513" sheetId="181" state="hidden" r:id="rId436"/>
    <sheet name="0510" sheetId="180" state="hidden" r:id="rId437"/>
    <sheet name="0509" sheetId="179" state="hidden" r:id="rId438"/>
    <sheet name="0508" sheetId="178" state="hidden" r:id="rId439"/>
    <sheet name="0507" sheetId="177" state="hidden" r:id="rId440"/>
    <sheet name="0506" sheetId="176" state="hidden" r:id="rId441"/>
    <sheet name="0503" sheetId="175" state="hidden" r:id="rId442"/>
    <sheet name="0502" sheetId="174" state="hidden" r:id="rId443"/>
    <sheet name="0430" sheetId="173" state="hidden" r:id="rId444"/>
    <sheet name="0429" sheetId="172" state="hidden" r:id="rId445"/>
    <sheet name="0426" sheetId="171" state="hidden" r:id="rId446"/>
    <sheet name="0425" sheetId="170" state="hidden" r:id="rId447"/>
    <sheet name="0424" sheetId="169" state="hidden" r:id="rId448"/>
    <sheet name="0423" sheetId="168" state="hidden" r:id="rId449"/>
    <sheet name="0422" sheetId="167" state="hidden" r:id="rId450"/>
    <sheet name="0420" sheetId="166" state="hidden" r:id="rId451"/>
    <sheet name="0419" sheetId="165" state="hidden" r:id="rId452"/>
    <sheet name="0418" sheetId="164" state="hidden" r:id="rId453"/>
    <sheet name="0417" sheetId="163" state="hidden" r:id="rId454"/>
    <sheet name="0416" sheetId="162" state="hidden" r:id="rId455"/>
    <sheet name="0415" sheetId="161" state="hidden" r:id="rId456"/>
    <sheet name="0413" sheetId="160" state="hidden" r:id="rId457"/>
    <sheet name="0412" sheetId="159" state="hidden" r:id="rId458"/>
    <sheet name="0411" sheetId="158" state="hidden" r:id="rId459"/>
    <sheet name="0410" sheetId="157" state="hidden" r:id="rId460"/>
    <sheet name="0409" sheetId="156" state="hidden" r:id="rId461"/>
    <sheet name="0408" sheetId="155" state="hidden" r:id="rId462"/>
    <sheet name="0403" sheetId="154" state="hidden" r:id="rId463"/>
    <sheet name="0402" sheetId="153" state="hidden" r:id="rId464"/>
    <sheet name="0401" sheetId="152" state="hidden" r:id="rId465"/>
    <sheet name="0330" sheetId="151" state="hidden" r:id="rId466"/>
    <sheet name="0329" sheetId="150" state="hidden" r:id="rId467"/>
    <sheet name="0328" sheetId="149" state="hidden" r:id="rId468"/>
    <sheet name="0327" sheetId="148" state="hidden" r:id="rId469"/>
    <sheet name="0326" sheetId="147" state="hidden" r:id="rId470"/>
    <sheet name="0325" sheetId="146" state="hidden" r:id="rId471"/>
    <sheet name="0322" sheetId="145" state="hidden" r:id="rId472"/>
    <sheet name="0321" sheetId="144" state="hidden" r:id="rId473"/>
    <sheet name="0320" sheetId="143" state="hidden" r:id="rId474"/>
    <sheet name="0319" sheetId="142" state="hidden" r:id="rId475"/>
    <sheet name="0318" sheetId="141" state="hidden" r:id="rId476"/>
    <sheet name="0315" sheetId="140" state="hidden" r:id="rId477"/>
    <sheet name="0314" sheetId="139" state="hidden" r:id="rId478"/>
    <sheet name="0313" sheetId="138" state="hidden" r:id="rId479"/>
    <sheet name="0312" sheetId="137" state="hidden" r:id="rId480"/>
    <sheet name="0307" sheetId="136" state="hidden" r:id="rId481"/>
    <sheet name="0306" sheetId="134" state="hidden" r:id="rId482"/>
    <sheet name="0305" sheetId="133" state="hidden" r:id="rId483"/>
    <sheet name="0304" sheetId="132" state="hidden" r:id="rId484"/>
    <sheet name="0301" sheetId="131" state="hidden" r:id="rId485"/>
    <sheet name="0229" sheetId="130" state="hidden" r:id="rId486"/>
    <sheet name="0227" sheetId="129" state="hidden" r:id="rId487"/>
    <sheet name="0226" sheetId="128" state="hidden" r:id="rId488"/>
    <sheet name="0223" sheetId="127" state="hidden" r:id="rId489"/>
    <sheet name="0222" sheetId="126" state="hidden" r:id="rId490"/>
    <sheet name="0221" sheetId="125" state="hidden" r:id="rId491"/>
    <sheet name="0220" sheetId="124" state="hidden" r:id="rId492"/>
    <sheet name="0219" sheetId="123" state="hidden" r:id="rId493"/>
    <sheet name="0217" sheetId="122" state="hidden" r:id="rId494"/>
    <sheet name="0216" sheetId="120" state="hidden" r:id="rId495"/>
    <sheet name="0215" sheetId="121" state="hidden" r:id="rId496"/>
    <sheet name="0206" sheetId="119" state="hidden" r:id="rId497"/>
    <sheet name="0205" sheetId="118" state="hidden" r:id="rId498"/>
    <sheet name="0202" sheetId="117" state="hidden" r:id="rId499"/>
    <sheet name="0201" sheetId="116" state="hidden" r:id="rId500"/>
    <sheet name="0131" sheetId="115" state="hidden" r:id="rId501"/>
    <sheet name="0130" sheetId="114" state="hidden" r:id="rId502"/>
    <sheet name="0122" sheetId="113" state="hidden" r:id="rId503"/>
    <sheet name="0119" sheetId="112" state="hidden" r:id="rId504"/>
    <sheet name="0118" sheetId="111" state="hidden" r:id="rId505"/>
    <sheet name="0117" sheetId="110" state="hidden" r:id="rId506"/>
    <sheet name="0116" sheetId="109" state="hidden" r:id="rId507"/>
    <sheet name="0115" sheetId="108" state="hidden" r:id="rId508"/>
    <sheet name="0112" sheetId="107" state="hidden" r:id="rId509"/>
    <sheet name="0111" sheetId="106" state="hidden" r:id="rId510"/>
    <sheet name="0110" sheetId="105" state="hidden" r:id="rId511"/>
    <sheet name="0109" sheetId="104" state="hidden" r:id="rId512"/>
    <sheet name="0108" sheetId="103" state="hidden" r:id="rId513"/>
    <sheet name="0105" sheetId="102" state="hidden" r:id="rId514"/>
    <sheet name="0104" sheetId="101" state="hidden" r:id="rId515"/>
    <sheet name="0103" sheetId="100" state="hidden" r:id="rId516"/>
    <sheet name="0102大智" sheetId="99" state="hidden" r:id="rId517"/>
    <sheet name="0102" sheetId="98" state="hidden" r:id="rId518"/>
    <sheet name="1229" sheetId="97" state="hidden" r:id="rId519"/>
    <sheet name="1228" sheetId="96" state="hidden" r:id="rId520"/>
    <sheet name="1227" sheetId="95" state="hidden" r:id="rId521"/>
    <sheet name="1226" sheetId="94" state="hidden" r:id="rId522"/>
    <sheet name="1225" sheetId="93" state="hidden" r:id="rId523"/>
    <sheet name="1222" sheetId="92" state="hidden" r:id="rId524"/>
    <sheet name="1221" sheetId="91" state="hidden" r:id="rId525"/>
    <sheet name="1220 QE" sheetId="90" state="hidden" r:id="rId526"/>
    <sheet name="1220" sheetId="89" state="hidden" r:id="rId527"/>
    <sheet name="1219" sheetId="88" state="hidden" r:id="rId528"/>
    <sheet name="1218" sheetId="87" state="hidden" r:id="rId529"/>
    <sheet name="1215" sheetId="86" state="hidden" r:id="rId530"/>
    <sheet name="1214" sheetId="85" state="hidden" r:id="rId531"/>
    <sheet name="1213" sheetId="84" state="hidden" r:id="rId532"/>
    <sheet name="1212" sheetId="83" state="hidden" r:id="rId533"/>
    <sheet name="1211" sheetId="82" state="hidden" r:id="rId534"/>
    <sheet name="1208" sheetId="81" state="hidden" r:id="rId535"/>
    <sheet name="1207" sheetId="79" state="hidden" r:id="rId536"/>
    <sheet name="1206" sheetId="78" state="hidden" r:id="rId537"/>
    <sheet name="1205" sheetId="77" state="hidden" r:id="rId538"/>
    <sheet name="1204" sheetId="76" state="hidden" r:id="rId539"/>
    <sheet name="1201" sheetId="75" state="hidden" r:id="rId540"/>
    <sheet name="1130" sheetId="74" state="hidden" r:id="rId541"/>
    <sheet name="1129" sheetId="73" state="hidden" r:id="rId542"/>
    <sheet name="1128" sheetId="72" state="hidden" r:id="rId543"/>
    <sheet name="1127" sheetId="71" state="hidden" r:id="rId544"/>
    <sheet name="1124" sheetId="70" state="hidden" r:id="rId545"/>
    <sheet name="1123" sheetId="69" state="hidden" r:id="rId546"/>
    <sheet name="1122" sheetId="68" state="hidden" r:id="rId547"/>
    <sheet name="1121" sheetId="67" state="hidden" r:id="rId548"/>
    <sheet name="1120" sheetId="66" state="hidden" r:id="rId549"/>
    <sheet name="1117" sheetId="65" state="hidden" r:id="rId550"/>
    <sheet name="1116" sheetId="64" state="hidden" r:id="rId551"/>
    <sheet name="1115" sheetId="63" state="hidden" r:id="rId552"/>
    <sheet name="1114" sheetId="62" state="hidden" r:id="rId553"/>
    <sheet name="1113" sheetId="61" state="hidden" r:id="rId554"/>
    <sheet name="1109" sheetId="60" state="hidden" r:id="rId555"/>
    <sheet name="1108" sheetId="59" state="hidden" r:id="rId556"/>
    <sheet name="1107" sheetId="58" state="hidden" r:id="rId557"/>
    <sheet name="1106" sheetId="57" state="hidden" r:id="rId558"/>
    <sheet name="1103" sheetId="56" state="hidden" r:id="rId559"/>
    <sheet name="1102" sheetId="55" state="hidden" r:id="rId560"/>
    <sheet name="1101" sheetId="54" state="hidden" r:id="rId561"/>
    <sheet name="1031" sheetId="53" state="hidden" r:id="rId562"/>
    <sheet name="1030" sheetId="52" state="hidden" r:id="rId563"/>
    <sheet name="1027" sheetId="51" state="hidden" r:id="rId564"/>
    <sheet name="1026" sheetId="50" state="hidden" r:id="rId565"/>
    <sheet name="1025" sheetId="49" state="hidden" r:id="rId566"/>
    <sheet name="1024" sheetId="48" state="hidden" r:id="rId567"/>
    <sheet name="1023" sheetId="47" state="hidden" r:id="rId568"/>
    <sheet name="1020" sheetId="46" state="hidden" r:id="rId569"/>
    <sheet name="1019" sheetId="45" state="hidden" r:id="rId570"/>
    <sheet name="1018" sheetId="44" state="hidden" r:id="rId571"/>
    <sheet name="1017" sheetId="43" state="hidden" r:id="rId572"/>
    <sheet name="1016" sheetId="42" state="hidden" r:id="rId573"/>
    <sheet name="1013" sheetId="41" state="hidden" r:id="rId574"/>
    <sheet name="1012" sheetId="40" state="hidden" r:id="rId575"/>
    <sheet name="1011" sheetId="39" state="hidden" r:id="rId576"/>
    <sheet name="1006" sheetId="38" state="hidden" r:id="rId577"/>
    <sheet name="1005" sheetId="37" state="hidden" r:id="rId578"/>
    <sheet name="1004" sheetId="36" state="hidden" r:id="rId579"/>
    <sheet name="1003" sheetId="35" state="hidden" r:id="rId580"/>
    <sheet name="1002" sheetId="34" state="hidden" r:id="rId581"/>
    <sheet name="0928" sheetId="33" state="hidden" r:id="rId582"/>
    <sheet name="0927" sheetId="32" state="hidden" r:id="rId583"/>
    <sheet name="0926" sheetId="31" state="hidden" r:id="rId584"/>
    <sheet name="0925" sheetId="30" state="hidden" r:id="rId585"/>
    <sheet name="0922" sheetId="29" state="hidden" r:id="rId586"/>
    <sheet name="0921" sheetId="28" state="hidden" r:id="rId587"/>
    <sheet name="Sheet2" sheetId="27" state="hidden" r:id="rId588"/>
    <sheet name="0920" sheetId="26" state="hidden" r:id="rId589"/>
    <sheet name="0919" sheetId="25" state="hidden" r:id="rId590"/>
    <sheet name="0918" sheetId="24" state="hidden" r:id="rId591"/>
    <sheet name="0915" sheetId="23" state="hidden" r:id="rId592"/>
    <sheet name="0914" sheetId="22" state="hidden" r:id="rId593"/>
    <sheet name="0913" sheetId="21" state="hidden" r:id="rId594"/>
    <sheet name="0912" sheetId="20" state="hidden" r:id="rId595"/>
    <sheet name="0911" sheetId="19" state="hidden" r:id="rId596"/>
    <sheet name="0907" sheetId="18" state="hidden" r:id="rId597"/>
    <sheet name="0906" sheetId="17" state="hidden" r:id="rId598"/>
    <sheet name="0905" sheetId="16" state="hidden" r:id="rId599"/>
    <sheet name="0904" sheetId="15" state="hidden" r:id="rId600"/>
    <sheet name="0831" sheetId="14" state="hidden" r:id="rId601"/>
    <sheet name="0830" sheetId="13" state="hidden" r:id="rId602"/>
    <sheet name="0829" sheetId="12" state="hidden" r:id="rId603"/>
    <sheet name="0828" sheetId="11" state="hidden" r:id="rId604"/>
    <sheet name="0825" sheetId="10" state="hidden" r:id="rId605"/>
    <sheet name="0824" sheetId="9" state="hidden" r:id="rId606"/>
    <sheet name="0823" sheetId="8" state="hidden" r:id="rId607"/>
    <sheet name="0822" sheetId="7" state="hidden" r:id="rId608"/>
    <sheet name="0821" sheetId="6" state="hidden" r:id="rId609"/>
    <sheet name="0817" sheetId="5" state="hidden" r:id="rId610"/>
    <sheet name="0816" sheetId="1" state="hidden" r:id="rId611"/>
    <sheet name="2(B)" sheetId="2" state="hidden" r:id="rId612"/>
    <sheet name="工作表3" sheetId="3" state="hidden" r:id="rId613"/>
    <sheet name="Sheet1" sheetId="4" state="hidden" r:id="rId614"/>
    <sheet name="Sheet3" sheetId="80" state="hidden" r:id="rId615"/>
  </sheets>
  <definedNames>
    <definedName name="_xlnm._FilterDatabase" localSheetId="6" hidden="1">'PT2'!$O$2:$BN$340</definedName>
    <definedName name="_xlnm._FilterDatabase" localSheetId="5" hidden="1">工作表7!$A$118:$AD$367</definedName>
    <definedName name="Slicer_管制圖號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1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43" i="741" l="1"/>
  <c r="BH43" i="741"/>
  <c r="BG43" i="741"/>
  <c r="BF43" i="741"/>
  <c r="BE43" i="741"/>
  <c r="BD43" i="741"/>
  <c r="BC43" i="741"/>
  <c r="BB43" i="741"/>
  <c r="BA43" i="741"/>
  <c r="AZ43" i="741"/>
  <c r="AY43" i="741"/>
  <c r="AX43" i="741"/>
  <c r="AW43" i="741"/>
  <c r="AV43" i="741"/>
  <c r="AU43" i="741"/>
  <c r="AT43" i="741"/>
  <c r="AS43" i="741"/>
  <c r="AR43" i="741"/>
  <c r="AQ43" i="741"/>
  <c r="AP43" i="741"/>
  <c r="AO43" i="741"/>
  <c r="AN43" i="741"/>
  <c r="AM43" i="741"/>
  <c r="AL43" i="741"/>
  <c r="AK43" i="741"/>
  <c r="BI38" i="741"/>
  <c r="BH38" i="741"/>
  <c r="BG38" i="741"/>
  <c r="BF38" i="741"/>
  <c r="BE38" i="741"/>
  <c r="BD38" i="741"/>
  <c r="BC38" i="741"/>
  <c r="BB38" i="741"/>
  <c r="BA38" i="741"/>
  <c r="AZ38" i="741"/>
  <c r="AY38" i="741"/>
  <c r="AX38" i="741"/>
  <c r="AW38" i="741"/>
  <c r="AV38" i="741"/>
  <c r="AU38" i="741"/>
  <c r="AT38" i="741"/>
  <c r="AS38" i="741"/>
  <c r="AR38" i="741"/>
  <c r="AQ38" i="741"/>
  <c r="AP38" i="741"/>
  <c r="AO38" i="741"/>
  <c r="AN38" i="741"/>
  <c r="AM38" i="741"/>
  <c r="AL38" i="741"/>
  <c r="AK38" i="741"/>
  <c r="BI36" i="741"/>
  <c r="BH36" i="741"/>
  <c r="BG36" i="741"/>
  <c r="BF36" i="741"/>
  <c r="BE36" i="741"/>
  <c r="BD36" i="741"/>
  <c r="BC36" i="741"/>
  <c r="BB36" i="741"/>
  <c r="BA36" i="741"/>
  <c r="AZ36" i="741"/>
  <c r="AY36" i="741"/>
  <c r="AX36" i="741"/>
  <c r="AW36" i="741"/>
  <c r="AV36" i="741"/>
  <c r="AU36" i="741"/>
  <c r="AT36" i="741"/>
  <c r="AS36" i="741"/>
  <c r="AR36" i="741"/>
  <c r="AQ36" i="741"/>
  <c r="AP36" i="741"/>
  <c r="AO36" i="741"/>
  <c r="AN36" i="741"/>
  <c r="AM36" i="741"/>
  <c r="AL36" i="741"/>
  <c r="AK36" i="741"/>
  <c r="BI31" i="741"/>
  <c r="BH31" i="741"/>
  <c r="BG31" i="741"/>
  <c r="BF31" i="741"/>
  <c r="BE31" i="741"/>
  <c r="BD31" i="741"/>
  <c r="BC31" i="741"/>
  <c r="BB31" i="741"/>
  <c r="BA31" i="741"/>
  <c r="AZ31" i="741"/>
  <c r="AY31" i="741"/>
  <c r="AX31" i="741"/>
  <c r="AW31" i="741"/>
  <c r="AV31" i="741"/>
  <c r="AU31" i="741"/>
  <c r="AT31" i="741"/>
  <c r="AS31" i="741"/>
  <c r="AR31" i="741"/>
  <c r="AQ31" i="741"/>
  <c r="AP31" i="741"/>
  <c r="AO31" i="741"/>
  <c r="AN31" i="741"/>
  <c r="AM31" i="741"/>
  <c r="AL31" i="741"/>
  <c r="AK31" i="741"/>
  <c r="BI43" i="742"/>
  <c r="BH43" i="742"/>
  <c r="BG43" i="742"/>
  <c r="BF43" i="742"/>
  <c r="BE43" i="742"/>
  <c r="BD43" i="742"/>
  <c r="BC43" i="742"/>
  <c r="BB43" i="742"/>
  <c r="BA43" i="742"/>
  <c r="AZ43" i="742"/>
  <c r="AY43" i="742"/>
  <c r="AX43" i="742"/>
  <c r="AW43" i="742"/>
  <c r="AV43" i="742"/>
  <c r="AU43" i="742"/>
  <c r="AT43" i="742"/>
  <c r="AS43" i="742"/>
  <c r="AR43" i="742"/>
  <c r="AQ43" i="742"/>
  <c r="AP43" i="742"/>
  <c r="AO43" i="742"/>
  <c r="AN43" i="742"/>
  <c r="AM43" i="742"/>
  <c r="AL43" i="742"/>
  <c r="AK43" i="742"/>
  <c r="BI38" i="742"/>
  <c r="BH38" i="742"/>
  <c r="BG38" i="742"/>
  <c r="BF38" i="742"/>
  <c r="BE38" i="742"/>
  <c r="BD38" i="742"/>
  <c r="BC38" i="742"/>
  <c r="BB38" i="742"/>
  <c r="BA38" i="742"/>
  <c r="AZ38" i="742"/>
  <c r="AY38" i="742"/>
  <c r="AX38" i="742"/>
  <c r="AW38" i="742"/>
  <c r="AV38" i="742"/>
  <c r="AU38" i="742"/>
  <c r="AT38" i="742"/>
  <c r="AS38" i="742"/>
  <c r="AR38" i="742"/>
  <c r="AQ38" i="742"/>
  <c r="AP38" i="742"/>
  <c r="AO38" i="742"/>
  <c r="AN38" i="742"/>
  <c r="AM38" i="742"/>
  <c r="AL38" i="742"/>
  <c r="AK38" i="742"/>
  <c r="BI36" i="742"/>
  <c r="BH36" i="742"/>
  <c r="BG36" i="742"/>
  <c r="BF36" i="742"/>
  <c r="BE36" i="742"/>
  <c r="BD36" i="742"/>
  <c r="BC36" i="742"/>
  <c r="BB36" i="742"/>
  <c r="BA36" i="742"/>
  <c r="AZ36" i="742"/>
  <c r="AY36" i="742"/>
  <c r="AX36" i="742"/>
  <c r="AW36" i="742"/>
  <c r="AV36" i="742"/>
  <c r="AU36" i="742"/>
  <c r="AT36" i="742"/>
  <c r="AS36" i="742"/>
  <c r="AR36" i="742"/>
  <c r="AQ36" i="742"/>
  <c r="AP36" i="742"/>
  <c r="AO36" i="742"/>
  <c r="AN36" i="742"/>
  <c r="AM36" i="742"/>
  <c r="AL36" i="742"/>
  <c r="AK36" i="742"/>
  <c r="BI31" i="742"/>
  <c r="BH31" i="742"/>
  <c r="BG31" i="742"/>
  <c r="BF31" i="742"/>
  <c r="BE31" i="742"/>
  <c r="BD31" i="742"/>
  <c r="BC31" i="742"/>
  <c r="BB31" i="742"/>
  <c r="BA31" i="742"/>
  <c r="AZ31" i="742"/>
  <c r="AY31" i="742"/>
  <c r="AX31" i="742"/>
  <c r="AW31" i="742"/>
  <c r="AV31" i="742"/>
  <c r="AU31" i="742"/>
  <c r="AT31" i="742"/>
  <c r="AS31" i="742"/>
  <c r="AR31" i="742"/>
  <c r="AQ31" i="742"/>
  <c r="AP31" i="742"/>
  <c r="AO31" i="742"/>
  <c r="AN31" i="742"/>
  <c r="AM31" i="742"/>
  <c r="AL31" i="742"/>
  <c r="AK31" i="742"/>
  <c r="BI43" i="743"/>
  <c r="BH43" i="743"/>
  <c r="BG43" i="743"/>
  <c r="BF43" i="743"/>
  <c r="BE43" i="743"/>
  <c r="BD43" i="743"/>
  <c r="BC43" i="743"/>
  <c r="BB43" i="743"/>
  <c r="BA43" i="743"/>
  <c r="AZ43" i="743"/>
  <c r="AY43" i="743"/>
  <c r="AX43" i="743"/>
  <c r="AW43" i="743"/>
  <c r="AV43" i="743"/>
  <c r="AU43" i="743"/>
  <c r="AT43" i="743"/>
  <c r="AS43" i="743"/>
  <c r="AR43" i="743"/>
  <c r="AQ43" i="743"/>
  <c r="AP43" i="743"/>
  <c r="AO43" i="743"/>
  <c r="AN43" i="743"/>
  <c r="AM43" i="743"/>
  <c r="AL43" i="743"/>
  <c r="AK43" i="743"/>
  <c r="BI38" i="743"/>
  <c r="BH38" i="743"/>
  <c r="BG38" i="743"/>
  <c r="BF38" i="743"/>
  <c r="BE38" i="743"/>
  <c r="BD38" i="743"/>
  <c r="BC38" i="743"/>
  <c r="BB38" i="743"/>
  <c r="BA38" i="743"/>
  <c r="AZ38" i="743"/>
  <c r="AY38" i="743"/>
  <c r="AX38" i="743"/>
  <c r="AW38" i="743"/>
  <c r="AV38" i="743"/>
  <c r="AU38" i="743"/>
  <c r="AT38" i="743"/>
  <c r="AS38" i="743"/>
  <c r="AR38" i="743"/>
  <c r="AQ38" i="743"/>
  <c r="AP38" i="743"/>
  <c r="AO38" i="743"/>
  <c r="AN38" i="743"/>
  <c r="AM38" i="743"/>
  <c r="AL38" i="743"/>
  <c r="AK38" i="743"/>
  <c r="BI36" i="743"/>
  <c r="BH36" i="743"/>
  <c r="BG36" i="743"/>
  <c r="BF36" i="743"/>
  <c r="BE36" i="743"/>
  <c r="BD36" i="743"/>
  <c r="BC36" i="743"/>
  <c r="BB36" i="743"/>
  <c r="BA36" i="743"/>
  <c r="AZ36" i="743"/>
  <c r="AY36" i="743"/>
  <c r="AX36" i="743"/>
  <c r="AW36" i="743"/>
  <c r="AV36" i="743"/>
  <c r="AU36" i="743"/>
  <c r="AT36" i="743"/>
  <c r="AS36" i="743"/>
  <c r="AR36" i="743"/>
  <c r="AQ36" i="743"/>
  <c r="AP36" i="743"/>
  <c r="AO36" i="743"/>
  <c r="AN36" i="743"/>
  <c r="AM36" i="743"/>
  <c r="AL36" i="743"/>
  <c r="AK36" i="743"/>
  <c r="BI31" i="743"/>
  <c r="BH31" i="743"/>
  <c r="BG31" i="743"/>
  <c r="BF31" i="743"/>
  <c r="BE31" i="743"/>
  <c r="BD31" i="743"/>
  <c r="BC31" i="743"/>
  <c r="BB31" i="743"/>
  <c r="BA31" i="743"/>
  <c r="AZ31" i="743"/>
  <c r="AY31" i="743"/>
  <c r="AX31" i="743"/>
  <c r="AW31" i="743"/>
  <c r="AV31" i="743"/>
  <c r="AU31" i="743"/>
  <c r="AT31" i="743"/>
  <c r="AS31" i="743"/>
  <c r="AR31" i="743"/>
  <c r="AQ31" i="743"/>
  <c r="AP31" i="743"/>
  <c r="AO31" i="743"/>
  <c r="AN31" i="743"/>
  <c r="AM31" i="743"/>
  <c r="AL31" i="743"/>
  <c r="AK31" i="743"/>
  <c r="BI43" i="744"/>
  <c r="BH43" i="744"/>
  <c r="BG43" i="744"/>
  <c r="BF43" i="744"/>
  <c r="BE43" i="744"/>
  <c r="BD43" i="744"/>
  <c r="BC43" i="744"/>
  <c r="BB43" i="744"/>
  <c r="BA43" i="744"/>
  <c r="AZ43" i="744"/>
  <c r="AY43" i="744"/>
  <c r="AX43" i="744"/>
  <c r="AW43" i="744"/>
  <c r="AV43" i="744"/>
  <c r="AU43" i="744"/>
  <c r="AT43" i="744"/>
  <c r="AS43" i="744"/>
  <c r="AR43" i="744"/>
  <c r="AQ43" i="744"/>
  <c r="AP43" i="744"/>
  <c r="AO43" i="744"/>
  <c r="AN43" i="744"/>
  <c r="AM43" i="744"/>
  <c r="AL43" i="744"/>
  <c r="AK43" i="744"/>
  <c r="BI38" i="744"/>
  <c r="BH38" i="744"/>
  <c r="BG38" i="744"/>
  <c r="BF38" i="744"/>
  <c r="BE38" i="744"/>
  <c r="BD38" i="744"/>
  <c r="BC38" i="744"/>
  <c r="BB38" i="744"/>
  <c r="BA38" i="744"/>
  <c r="AZ38" i="744"/>
  <c r="AY38" i="744"/>
  <c r="AX38" i="744"/>
  <c r="AW38" i="744"/>
  <c r="AV38" i="744"/>
  <c r="AU38" i="744"/>
  <c r="AT38" i="744"/>
  <c r="AS38" i="744"/>
  <c r="AR38" i="744"/>
  <c r="AQ38" i="744"/>
  <c r="AP38" i="744"/>
  <c r="AO38" i="744"/>
  <c r="AN38" i="744"/>
  <c r="AM38" i="744"/>
  <c r="AL38" i="744"/>
  <c r="AK38" i="744"/>
  <c r="BI36" i="744"/>
  <c r="BH36" i="744"/>
  <c r="BG36" i="744"/>
  <c r="BF36" i="744"/>
  <c r="BE36" i="744"/>
  <c r="BD36" i="744"/>
  <c r="BC36" i="744"/>
  <c r="BB36" i="744"/>
  <c r="BA36" i="744"/>
  <c r="AZ36" i="744"/>
  <c r="AY36" i="744"/>
  <c r="AX36" i="744"/>
  <c r="AW36" i="744"/>
  <c r="AV36" i="744"/>
  <c r="AU36" i="744"/>
  <c r="AT36" i="744"/>
  <c r="AS36" i="744"/>
  <c r="AR36" i="744"/>
  <c r="AQ36" i="744"/>
  <c r="AP36" i="744"/>
  <c r="AO36" i="744"/>
  <c r="AN36" i="744"/>
  <c r="AM36" i="744"/>
  <c r="AL36" i="744"/>
  <c r="AK36" i="744"/>
  <c r="BI31" i="744"/>
  <c r="BH31" i="744"/>
  <c r="BG31" i="744"/>
  <c r="BF31" i="744"/>
  <c r="BE31" i="744"/>
  <c r="BD31" i="744"/>
  <c r="BC31" i="744"/>
  <c r="BB31" i="744"/>
  <c r="BA31" i="744"/>
  <c r="AZ31" i="744"/>
  <c r="AY31" i="744"/>
  <c r="AX31" i="744"/>
  <c r="AW31" i="744"/>
  <c r="AV31" i="744"/>
  <c r="AU31" i="744"/>
  <c r="AT31" i="744"/>
  <c r="AS31" i="744"/>
  <c r="AR31" i="744"/>
  <c r="AQ31" i="744"/>
  <c r="AP31" i="744"/>
  <c r="AO31" i="744"/>
  <c r="AN31" i="744"/>
  <c r="AM31" i="744"/>
  <c r="AL31" i="744"/>
  <c r="AK31" i="744"/>
  <c r="BI43" i="745"/>
  <c r="BH43" i="745"/>
  <c r="BG43" i="745"/>
  <c r="BF43" i="745"/>
  <c r="BE43" i="745"/>
  <c r="BD43" i="745"/>
  <c r="BC43" i="745"/>
  <c r="BB43" i="745"/>
  <c r="BA43" i="745"/>
  <c r="AZ43" i="745"/>
  <c r="AY43" i="745"/>
  <c r="AX43" i="745"/>
  <c r="AW43" i="745"/>
  <c r="AV43" i="745"/>
  <c r="AU43" i="745"/>
  <c r="AT43" i="745"/>
  <c r="AS43" i="745"/>
  <c r="AR43" i="745"/>
  <c r="AQ43" i="745"/>
  <c r="AP43" i="745"/>
  <c r="AO43" i="745"/>
  <c r="AN43" i="745"/>
  <c r="AM43" i="745"/>
  <c r="AL43" i="745"/>
  <c r="AK43" i="745"/>
  <c r="BI38" i="745"/>
  <c r="BH38" i="745"/>
  <c r="BG38" i="745"/>
  <c r="BF38" i="745"/>
  <c r="BE38" i="745"/>
  <c r="BD38" i="745"/>
  <c r="BC38" i="745"/>
  <c r="BB38" i="745"/>
  <c r="BA38" i="745"/>
  <c r="AZ38" i="745"/>
  <c r="AY38" i="745"/>
  <c r="AX38" i="745"/>
  <c r="AW38" i="745"/>
  <c r="AV38" i="745"/>
  <c r="AU38" i="745"/>
  <c r="AT38" i="745"/>
  <c r="AS38" i="745"/>
  <c r="AR38" i="745"/>
  <c r="AQ38" i="745"/>
  <c r="AP38" i="745"/>
  <c r="AO38" i="745"/>
  <c r="AN38" i="745"/>
  <c r="AM38" i="745"/>
  <c r="AL38" i="745"/>
  <c r="AK38" i="745"/>
  <c r="BI36" i="745"/>
  <c r="BH36" i="745"/>
  <c r="BG36" i="745"/>
  <c r="BF36" i="745"/>
  <c r="BE36" i="745"/>
  <c r="BD36" i="745"/>
  <c r="BC36" i="745"/>
  <c r="BB36" i="745"/>
  <c r="BA36" i="745"/>
  <c r="AZ36" i="745"/>
  <c r="AY36" i="745"/>
  <c r="AX36" i="745"/>
  <c r="AW36" i="745"/>
  <c r="AV36" i="745"/>
  <c r="AU36" i="745"/>
  <c r="AT36" i="745"/>
  <c r="AS36" i="745"/>
  <c r="AR36" i="745"/>
  <c r="AQ36" i="745"/>
  <c r="AP36" i="745"/>
  <c r="AO36" i="745"/>
  <c r="AN36" i="745"/>
  <c r="AM36" i="745"/>
  <c r="AL36" i="745"/>
  <c r="AK36" i="745"/>
  <c r="BI31" i="745"/>
  <c r="BH31" i="745"/>
  <c r="BG31" i="745"/>
  <c r="BF31" i="745"/>
  <c r="BE31" i="745"/>
  <c r="BD31" i="745"/>
  <c r="BC31" i="745"/>
  <c r="BB31" i="745"/>
  <c r="BA31" i="745"/>
  <c r="AZ31" i="745"/>
  <c r="AY31" i="745"/>
  <c r="AX31" i="745"/>
  <c r="AW31" i="745"/>
  <c r="AV31" i="745"/>
  <c r="AU31" i="745"/>
  <c r="AT31" i="745"/>
  <c r="AS31" i="745"/>
  <c r="AR31" i="745"/>
  <c r="AQ31" i="745"/>
  <c r="AP31" i="745"/>
  <c r="AO31" i="745"/>
  <c r="AN31" i="745"/>
  <c r="AM31" i="745"/>
  <c r="AL31" i="745"/>
  <c r="AK31" i="745"/>
  <c r="AH40" i="745"/>
  <c r="AG40" i="745"/>
  <c r="AF40" i="745"/>
  <c r="AE40" i="745"/>
  <c r="AD40" i="745"/>
  <c r="AC40" i="745"/>
  <c r="AB40" i="745"/>
  <c r="AA40" i="745"/>
  <c r="Z40" i="745"/>
  <c r="Y40" i="745"/>
  <c r="W40" i="745"/>
  <c r="V40" i="745"/>
  <c r="U40" i="745"/>
  <c r="T40" i="745"/>
  <c r="S40" i="745"/>
  <c r="R40" i="745"/>
  <c r="Q40" i="745"/>
  <c r="P40" i="745"/>
  <c r="O40" i="745"/>
  <c r="N40" i="745"/>
  <c r="L40" i="745"/>
  <c r="K40" i="745"/>
  <c r="J40" i="745"/>
  <c r="I40" i="745"/>
  <c r="H40" i="745"/>
  <c r="F40" i="745"/>
  <c r="E40" i="745"/>
  <c r="D40" i="745"/>
  <c r="C40" i="745"/>
  <c r="B40" i="745"/>
  <c r="AH39" i="745"/>
  <c r="AG39" i="745"/>
  <c r="AF39" i="745"/>
  <c r="AE39" i="745"/>
  <c r="AD39" i="745"/>
  <c r="AC39" i="745"/>
  <c r="AB39" i="745"/>
  <c r="AA39" i="745"/>
  <c r="Z39" i="745"/>
  <c r="Y39" i="745"/>
  <c r="W39" i="745"/>
  <c r="V39" i="745"/>
  <c r="U39" i="745"/>
  <c r="T39" i="745"/>
  <c r="S39" i="745"/>
  <c r="R39" i="745"/>
  <c r="Q39" i="745"/>
  <c r="P39" i="745"/>
  <c r="O39" i="745"/>
  <c r="N39" i="745"/>
  <c r="L39" i="745"/>
  <c r="K39" i="745"/>
  <c r="J39" i="745"/>
  <c r="I39" i="745"/>
  <c r="H39" i="745"/>
  <c r="F39" i="745"/>
  <c r="E39" i="745"/>
  <c r="D39" i="745"/>
  <c r="C39" i="745"/>
  <c r="B39" i="745"/>
  <c r="AH38" i="745"/>
  <c r="AG38" i="745"/>
  <c r="AF38" i="745"/>
  <c r="AE38" i="745"/>
  <c r="AD38" i="745"/>
  <c r="AC38" i="745"/>
  <c r="AB38" i="745"/>
  <c r="AA38" i="745"/>
  <c r="Z38" i="745"/>
  <c r="Y38" i="745"/>
  <c r="W38" i="745"/>
  <c r="V38" i="745"/>
  <c r="U38" i="745"/>
  <c r="T38" i="745"/>
  <c r="S38" i="745"/>
  <c r="R38" i="745"/>
  <c r="Q38" i="745"/>
  <c r="P38" i="745"/>
  <c r="O38" i="745"/>
  <c r="N38" i="745"/>
  <c r="L38" i="745"/>
  <c r="K38" i="745"/>
  <c r="J38" i="745"/>
  <c r="I38" i="745"/>
  <c r="H38" i="745"/>
  <c r="F38" i="745"/>
  <c r="E38" i="745"/>
  <c r="D38" i="745"/>
  <c r="C38" i="745"/>
  <c r="B38" i="745"/>
  <c r="AH37" i="745"/>
  <c r="AG37" i="745"/>
  <c r="AF37" i="745"/>
  <c r="AE37" i="745"/>
  <c r="AD37" i="745"/>
  <c r="AC37" i="745"/>
  <c r="AB37" i="745"/>
  <c r="AA37" i="745"/>
  <c r="Z37" i="745"/>
  <c r="Y37" i="745"/>
  <c r="Y42" i="745" s="1"/>
  <c r="AC42" i="745" s="1"/>
  <c r="W37" i="745"/>
  <c r="V37" i="745"/>
  <c r="U37" i="745"/>
  <c r="T37" i="745"/>
  <c r="S37" i="745"/>
  <c r="R37" i="745"/>
  <c r="Q37" i="745"/>
  <c r="P37" i="745"/>
  <c r="O37" i="745"/>
  <c r="N37" i="745"/>
  <c r="N42" i="745" s="1"/>
  <c r="R42" i="745" s="1"/>
  <c r="L37" i="745"/>
  <c r="K37" i="745"/>
  <c r="J42" i="745" s="1"/>
  <c r="J37" i="745"/>
  <c r="I37" i="745"/>
  <c r="H37" i="745"/>
  <c r="H42" i="745" s="1"/>
  <c r="L42" i="745" s="1"/>
  <c r="F37" i="745"/>
  <c r="E37" i="745"/>
  <c r="D37" i="745"/>
  <c r="C37" i="745"/>
  <c r="B37" i="745"/>
  <c r="B42" i="745" s="1"/>
  <c r="F42" i="745" s="1"/>
  <c r="AH36" i="745"/>
  <c r="AG36" i="745"/>
  <c r="AF36" i="745"/>
  <c r="AE36" i="745"/>
  <c r="AD36" i="745"/>
  <c r="AC36" i="745"/>
  <c r="AB36" i="745"/>
  <c r="AA36" i="745"/>
  <c r="Z36" i="745"/>
  <c r="Y36" i="745"/>
  <c r="AA42" i="745" s="1"/>
  <c r="AE42" i="745" s="1"/>
  <c r="W36" i="745"/>
  <c r="V36" i="745"/>
  <c r="U36" i="745"/>
  <c r="T36" i="745"/>
  <c r="S36" i="745"/>
  <c r="R36" i="745"/>
  <c r="P42" i="745" s="1"/>
  <c r="T42" i="745" s="1"/>
  <c r="Q36" i="745"/>
  <c r="P36" i="745"/>
  <c r="O36" i="745"/>
  <c r="N36" i="745"/>
  <c r="L36" i="745"/>
  <c r="K36" i="745"/>
  <c r="J36" i="745"/>
  <c r="I36" i="745"/>
  <c r="H36" i="745"/>
  <c r="F36" i="745"/>
  <c r="E36" i="745"/>
  <c r="D36" i="745"/>
  <c r="C36" i="745"/>
  <c r="B36" i="745"/>
  <c r="D42" i="745" s="1"/>
  <c r="AH35" i="745"/>
  <c r="AG35" i="745"/>
  <c r="AF35" i="745"/>
  <c r="AE35" i="745"/>
  <c r="AD35" i="745"/>
  <c r="AC35" i="745"/>
  <c r="AB35" i="745"/>
  <c r="AA35" i="745"/>
  <c r="Z35" i="745"/>
  <c r="Y35" i="745"/>
  <c r="W35" i="745"/>
  <c r="V35" i="745"/>
  <c r="U35" i="745"/>
  <c r="T35" i="745"/>
  <c r="S35" i="745"/>
  <c r="R35" i="745"/>
  <c r="Q35" i="745"/>
  <c r="P35" i="745"/>
  <c r="O35" i="745"/>
  <c r="N35" i="745"/>
  <c r="L35" i="745"/>
  <c r="K35" i="745"/>
  <c r="J35" i="745"/>
  <c r="I35" i="745"/>
  <c r="H35" i="745"/>
  <c r="F35" i="745"/>
  <c r="E35" i="745"/>
  <c r="D35" i="745"/>
  <c r="C35" i="745"/>
  <c r="B35" i="745"/>
  <c r="AH34" i="745"/>
  <c r="AG34" i="745"/>
  <c r="AF34" i="745"/>
  <c r="AE34" i="745"/>
  <c r="AD34" i="745"/>
  <c r="AC34" i="745"/>
  <c r="AB34" i="745"/>
  <c r="AA34" i="745"/>
  <c r="Z34" i="745"/>
  <c r="Y34" i="745"/>
  <c r="W34" i="745"/>
  <c r="V34" i="745"/>
  <c r="U34" i="745"/>
  <c r="T34" i="745"/>
  <c r="S34" i="745"/>
  <c r="R34" i="745"/>
  <c r="Q34" i="745"/>
  <c r="P34" i="745"/>
  <c r="O34" i="745"/>
  <c r="N34" i="745"/>
  <c r="L34" i="745"/>
  <c r="K34" i="745"/>
  <c r="J34" i="745"/>
  <c r="I34" i="745"/>
  <c r="H34" i="745"/>
  <c r="F34" i="745"/>
  <c r="E34" i="745"/>
  <c r="D34" i="745"/>
  <c r="C34" i="745"/>
  <c r="B34" i="745"/>
  <c r="AH33" i="745"/>
  <c r="AG33" i="745"/>
  <c r="AF33" i="745"/>
  <c r="AE33" i="745"/>
  <c r="AD33" i="745"/>
  <c r="AC33" i="745"/>
  <c r="AB33" i="745"/>
  <c r="AA33" i="745"/>
  <c r="Z33" i="745"/>
  <c r="Y33" i="745"/>
  <c r="W33" i="745"/>
  <c r="V33" i="745"/>
  <c r="U33" i="745"/>
  <c r="T33" i="745"/>
  <c r="S33" i="745"/>
  <c r="R33" i="745"/>
  <c r="Q33" i="745"/>
  <c r="P33" i="745"/>
  <c r="O33" i="745"/>
  <c r="N33" i="745"/>
  <c r="L33" i="745"/>
  <c r="K33" i="745"/>
  <c r="J33" i="745"/>
  <c r="I33" i="745"/>
  <c r="H33" i="745"/>
  <c r="F33" i="745"/>
  <c r="E33" i="745"/>
  <c r="D33" i="745"/>
  <c r="C33" i="745"/>
  <c r="B33" i="745"/>
  <c r="AH32" i="745"/>
  <c r="AG32" i="745"/>
  <c r="AF32" i="745"/>
  <c r="AE32" i="745"/>
  <c r="AD32" i="745"/>
  <c r="AC32" i="745"/>
  <c r="AB32" i="745"/>
  <c r="AA32" i="745"/>
  <c r="Z32" i="745"/>
  <c r="Y32" i="745"/>
  <c r="W32" i="745"/>
  <c r="V32" i="745"/>
  <c r="U32" i="745"/>
  <c r="T32" i="745"/>
  <c r="S32" i="745"/>
  <c r="R32" i="745"/>
  <c r="Q32" i="745"/>
  <c r="P32" i="745"/>
  <c r="O32" i="745"/>
  <c r="N32" i="745"/>
  <c r="L32" i="745"/>
  <c r="K32" i="745"/>
  <c r="J32" i="745"/>
  <c r="I32" i="745"/>
  <c r="H32" i="745"/>
  <c r="F32" i="745"/>
  <c r="E32" i="745"/>
  <c r="D32" i="745"/>
  <c r="C32" i="745"/>
  <c r="B32" i="745"/>
  <c r="AH31" i="745"/>
  <c r="AG31" i="745"/>
  <c r="AF31" i="745"/>
  <c r="AE31" i="745"/>
  <c r="AD31" i="745"/>
  <c r="AC31" i="745"/>
  <c r="AB31" i="745"/>
  <c r="AA31" i="745"/>
  <c r="Z31" i="745"/>
  <c r="Y31" i="745"/>
  <c r="Y41" i="745" s="1"/>
  <c r="AC41" i="745" s="1"/>
  <c r="W31" i="745"/>
  <c r="V31" i="745"/>
  <c r="U31" i="745"/>
  <c r="T31" i="745"/>
  <c r="S31" i="745"/>
  <c r="R31" i="745"/>
  <c r="Q31" i="745"/>
  <c r="P31" i="745"/>
  <c r="O31" i="745"/>
  <c r="N31" i="745"/>
  <c r="P41" i="745" s="1"/>
  <c r="L31" i="745"/>
  <c r="K31" i="745"/>
  <c r="J31" i="745"/>
  <c r="I31" i="745"/>
  <c r="H31" i="745"/>
  <c r="J41" i="745" s="1"/>
  <c r="F31" i="745"/>
  <c r="E31" i="745"/>
  <c r="D31" i="745"/>
  <c r="C31" i="745"/>
  <c r="B31" i="745"/>
  <c r="B41" i="745" s="1"/>
  <c r="F41" i="745" s="1"/>
  <c r="C28" i="745"/>
  <c r="Q27" i="745"/>
  <c r="K27" i="745"/>
  <c r="Z26" i="745"/>
  <c r="O26" i="745"/>
  <c r="I26" i="745"/>
  <c r="C26" i="745"/>
  <c r="AB25" i="745"/>
  <c r="AB27" i="745" s="1"/>
  <c r="Q25" i="745"/>
  <c r="K25" i="745"/>
  <c r="E25" i="745"/>
  <c r="E27" i="745" s="1"/>
  <c r="D42" i="744"/>
  <c r="AH40" i="744"/>
  <c r="AG40" i="744"/>
  <c r="AF40" i="744"/>
  <c r="AE40" i="744"/>
  <c r="AD40" i="744"/>
  <c r="AC40" i="744"/>
  <c r="AB40" i="744"/>
  <c r="AA40" i="744"/>
  <c r="Z40" i="744"/>
  <c r="Y40" i="744"/>
  <c r="W40" i="744"/>
  <c r="V40" i="744"/>
  <c r="U40" i="744"/>
  <c r="T40" i="744"/>
  <c r="S40" i="744"/>
  <c r="R40" i="744"/>
  <c r="Q40" i="744"/>
  <c r="P40" i="744"/>
  <c r="O40" i="744"/>
  <c r="N40" i="744"/>
  <c r="L40" i="744"/>
  <c r="K40" i="744"/>
  <c r="J40" i="744"/>
  <c r="I40" i="744"/>
  <c r="H40" i="744"/>
  <c r="F40" i="744"/>
  <c r="E40" i="744"/>
  <c r="D40" i="744"/>
  <c r="C40" i="744"/>
  <c r="B40" i="744"/>
  <c r="AH39" i="744"/>
  <c r="AG39" i="744"/>
  <c r="AF39" i="744"/>
  <c r="AE39" i="744"/>
  <c r="AD39" i="744"/>
  <c r="AC39" i="744"/>
  <c r="AB39" i="744"/>
  <c r="AA39" i="744"/>
  <c r="Z39" i="744"/>
  <c r="Y39" i="744"/>
  <c r="W39" i="744"/>
  <c r="V39" i="744"/>
  <c r="U39" i="744"/>
  <c r="T39" i="744"/>
  <c r="S39" i="744"/>
  <c r="R39" i="744"/>
  <c r="Q39" i="744"/>
  <c r="P39" i="744"/>
  <c r="O39" i="744"/>
  <c r="N39" i="744"/>
  <c r="L39" i="744"/>
  <c r="K39" i="744"/>
  <c r="J39" i="744"/>
  <c r="I39" i="744"/>
  <c r="H39" i="744"/>
  <c r="F39" i="744"/>
  <c r="E39" i="744"/>
  <c r="D39" i="744"/>
  <c r="C39" i="744"/>
  <c r="B39" i="744"/>
  <c r="AH38" i="744"/>
  <c r="AG38" i="744"/>
  <c r="AF38" i="744"/>
  <c r="AE38" i="744"/>
  <c r="AD38" i="744"/>
  <c r="AC38" i="744"/>
  <c r="AB38" i="744"/>
  <c r="AA38" i="744"/>
  <c r="Z38" i="744"/>
  <c r="Y38" i="744"/>
  <c r="W38" i="744"/>
  <c r="V38" i="744"/>
  <c r="U38" i="744"/>
  <c r="T38" i="744"/>
  <c r="S38" i="744"/>
  <c r="R38" i="744"/>
  <c r="Q38" i="744"/>
  <c r="P38" i="744"/>
  <c r="O38" i="744"/>
  <c r="N38" i="744"/>
  <c r="L38" i="744"/>
  <c r="K38" i="744"/>
  <c r="J38" i="744"/>
  <c r="I38" i="744"/>
  <c r="H38" i="744"/>
  <c r="F38" i="744"/>
  <c r="E38" i="744"/>
  <c r="D38" i="744"/>
  <c r="C38" i="744"/>
  <c r="B38" i="744"/>
  <c r="AH37" i="744"/>
  <c r="AG37" i="744"/>
  <c r="AF37" i="744"/>
  <c r="AE37" i="744"/>
  <c r="AD37" i="744"/>
  <c r="AC37" i="744"/>
  <c r="AB37" i="744"/>
  <c r="AA37" i="744"/>
  <c r="Z37" i="744"/>
  <c r="Y37" i="744"/>
  <c r="Y42" i="744" s="1"/>
  <c r="AC42" i="744" s="1"/>
  <c r="W37" i="744"/>
  <c r="V37" i="744"/>
  <c r="U37" i="744"/>
  <c r="T37" i="744"/>
  <c r="S37" i="744"/>
  <c r="R37" i="744"/>
  <c r="Q37" i="744"/>
  <c r="P37" i="744"/>
  <c r="O37" i="744"/>
  <c r="N37" i="744"/>
  <c r="N42" i="744" s="1"/>
  <c r="R42" i="744" s="1"/>
  <c r="L37" i="744"/>
  <c r="K37" i="744"/>
  <c r="J37" i="744"/>
  <c r="I37" i="744"/>
  <c r="H37" i="744"/>
  <c r="J42" i="744" s="1"/>
  <c r="F37" i="744"/>
  <c r="E37" i="744"/>
  <c r="D37" i="744"/>
  <c r="C37" i="744"/>
  <c r="B37" i="744"/>
  <c r="B42" i="744" s="1"/>
  <c r="F42" i="744" s="1"/>
  <c r="AH36" i="744"/>
  <c r="AG36" i="744"/>
  <c r="AF36" i="744"/>
  <c r="AE36" i="744"/>
  <c r="AD36" i="744"/>
  <c r="AC36" i="744"/>
  <c r="AB36" i="744"/>
  <c r="AA36" i="744"/>
  <c r="Z36" i="744"/>
  <c r="Y36" i="744"/>
  <c r="AA42" i="744" s="1"/>
  <c r="AE42" i="744" s="1"/>
  <c r="W36" i="744"/>
  <c r="V36" i="744"/>
  <c r="U36" i="744"/>
  <c r="T36" i="744"/>
  <c r="S36" i="744"/>
  <c r="R36" i="744"/>
  <c r="Q36" i="744"/>
  <c r="P36" i="744"/>
  <c r="O36" i="744"/>
  <c r="P42" i="744" s="1"/>
  <c r="T42" i="744" s="1"/>
  <c r="N36" i="744"/>
  <c r="L36" i="744"/>
  <c r="K36" i="744"/>
  <c r="J36" i="744"/>
  <c r="I36" i="744"/>
  <c r="H36" i="744"/>
  <c r="F36" i="744"/>
  <c r="E36" i="744"/>
  <c r="D36" i="744"/>
  <c r="C36" i="744"/>
  <c r="B36" i="744"/>
  <c r="AH35" i="744"/>
  <c r="AG35" i="744"/>
  <c r="AF35" i="744"/>
  <c r="AE35" i="744"/>
  <c r="AD35" i="744"/>
  <c r="AC35" i="744"/>
  <c r="AB35" i="744"/>
  <c r="AA35" i="744"/>
  <c r="Z35" i="744"/>
  <c r="Y35" i="744"/>
  <c r="W35" i="744"/>
  <c r="V35" i="744"/>
  <c r="U35" i="744"/>
  <c r="T35" i="744"/>
  <c r="S35" i="744"/>
  <c r="R35" i="744"/>
  <c r="Q35" i="744"/>
  <c r="P35" i="744"/>
  <c r="O35" i="744"/>
  <c r="N35" i="744"/>
  <c r="L35" i="744"/>
  <c r="K35" i="744"/>
  <c r="J35" i="744"/>
  <c r="I35" i="744"/>
  <c r="H35" i="744"/>
  <c r="F35" i="744"/>
  <c r="E35" i="744"/>
  <c r="D35" i="744"/>
  <c r="C35" i="744"/>
  <c r="B35" i="744"/>
  <c r="AH34" i="744"/>
  <c r="AG34" i="744"/>
  <c r="AF34" i="744"/>
  <c r="AE34" i="744"/>
  <c r="AD34" i="744"/>
  <c r="AC34" i="744"/>
  <c r="AB34" i="744"/>
  <c r="AA34" i="744"/>
  <c r="Z34" i="744"/>
  <c r="Y34" i="744"/>
  <c r="W34" i="744"/>
  <c r="V34" i="744"/>
  <c r="U34" i="744"/>
  <c r="T34" i="744"/>
  <c r="S34" i="744"/>
  <c r="R34" i="744"/>
  <c r="Q34" i="744"/>
  <c r="P34" i="744"/>
  <c r="O34" i="744"/>
  <c r="N34" i="744"/>
  <c r="L34" i="744"/>
  <c r="K34" i="744"/>
  <c r="J34" i="744"/>
  <c r="I34" i="744"/>
  <c r="H34" i="744"/>
  <c r="F34" i="744"/>
  <c r="E34" i="744"/>
  <c r="D34" i="744"/>
  <c r="C34" i="744"/>
  <c r="B34" i="744"/>
  <c r="AH33" i="744"/>
  <c r="AG33" i="744"/>
  <c r="AF33" i="744"/>
  <c r="AE33" i="744"/>
  <c r="AD33" i="744"/>
  <c r="AC33" i="744"/>
  <c r="AB33" i="744"/>
  <c r="AA33" i="744"/>
  <c r="Z33" i="744"/>
  <c r="Y33" i="744"/>
  <c r="W33" i="744"/>
  <c r="V33" i="744"/>
  <c r="U33" i="744"/>
  <c r="T33" i="744"/>
  <c r="S33" i="744"/>
  <c r="R33" i="744"/>
  <c r="Q33" i="744"/>
  <c r="P33" i="744"/>
  <c r="O33" i="744"/>
  <c r="N33" i="744"/>
  <c r="L33" i="744"/>
  <c r="K33" i="744"/>
  <c r="J33" i="744"/>
  <c r="I33" i="744"/>
  <c r="H33" i="744"/>
  <c r="F33" i="744"/>
  <c r="E33" i="744"/>
  <c r="D33" i="744"/>
  <c r="C33" i="744"/>
  <c r="B33" i="744"/>
  <c r="AH32" i="744"/>
  <c r="AG32" i="744"/>
  <c r="AF32" i="744"/>
  <c r="AE32" i="744"/>
  <c r="AD32" i="744"/>
  <c r="AC32" i="744"/>
  <c r="AB32" i="744"/>
  <c r="AA32" i="744"/>
  <c r="Z32" i="744"/>
  <c r="Y32" i="744"/>
  <c r="W32" i="744"/>
  <c r="V32" i="744"/>
  <c r="U32" i="744"/>
  <c r="T32" i="744"/>
  <c r="S32" i="744"/>
  <c r="R32" i="744"/>
  <c r="Q32" i="744"/>
  <c r="P32" i="744"/>
  <c r="O32" i="744"/>
  <c r="N32" i="744"/>
  <c r="L32" i="744"/>
  <c r="K32" i="744"/>
  <c r="J32" i="744"/>
  <c r="I32" i="744"/>
  <c r="H32" i="744"/>
  <c r="F32" i="744"/>
  <c r="E32" i="744"/>
  <c r="D32" i="744"/>
  <c r="C32" i="744"/>
  <c r="B32" i="744"/>
  <c r="AH31" i="744"/>
  <c r="AG31" i="744"/>
  <c r="AF31" i="744"/>
  <c r="AE31" i="744"/>
  <c r="AD31" i="744"/>
  <c r="AC31" i="744"/>
  <c r="AB31" i="744"/>
  <c r="AA31" i="744"/>
  <c r="Z31" i="744"/>
  <c r="Y31" i="744"/>
  <c r="AG41" i="744" s="1"/>
  <c r="W31" i="744"/>
  <c r="V31" i="744"/>
  <c r="U31" i="744"/>
  <c r="N41" i="744" s="1"/>
  <c r="R41" i="744" s="1"/>
  <c r="T31" i="744"/>
  <c r="S31" i="744"/>
  <c r="R31" i="744"/>
  <c r="Q31" i="744"/>
  <c r="P31" i="744"/>
  <c r="O31" i="744"/>
  <c r="N31" i="744"/>
  <c r="V41" i="744" s="1"/>
  <c r="L31" i="744"/>
  <c r="K31" i="744"/>
  <c r="J31" i="744"/>
  <c r="I31" i="744"/>
  <c r="H31" i="744"/>
  <c r="J41" i="744" s="1"/>
  <c r="F31" i="744"/>
  <c r="E31" i="744"/>
  <c r="D31" i="744"/>
  <c r="C31" i="744"/>
  <c r="B31" i="744"/>
  <c r="D41" i="744" s="1"/>
  <c r="C28" i="744"/>
  <c r="AB27" i="744"/>
  <c r="Q27" i="744"/>
  <c r="K27" i="744"/>
  <c r="Z26" i="744"/>
  <c r="O26" i="744"/>
  <c r="I26" i="744"/>
  <c r="C26" i="744"/>
  <c r="AB25" i="744"/>
  <c r="Q25" i="744"/>
  <c r="K25" i="744"/>
  <c r="E25" i="744"/>
  <c r="E27" i="744" s="1"/>
  <c r="AH40" i="743"/>
  <c r="AG40" i="743"/>
  <c r="AF40" i="743"/>
  <c r="AE40" i="743"/>
  <c r="AD40" i="743"/>
  <c r="AC40" i="743"/>
  <c r="AB40" i="743"/>
  <c r="AA40" i="743"/>
  <c r="Z40" i="743"/>
  <c r="Y40" i="743"/>
  <c r="W40" i="743"/>
  <c r="V40" i="743"/>
  <c r="U40" i="743"/>
  <c r="T40" i="743"/>
  <c r="S40" i="743"/>
  <c r="R40" i="743"/>
  <c r="Q40" i="743"/>
  <c r="P40" i="743"/>
  <c r="O40" i="743"/>
  <c r="N40" i="743"/>
  <c r="L40" i="743"/>
  <c r="K40" i="743"/>
  <c r="J40" i="743"/>
  <c r="I40" i="743"/>
  <c r="H40" i="743"/>
  <c r="F40" i="743"/>
  <c r="E40" i="743"/>
  <c r="D40" i="743"/>
  <c r="C40" i="743"/>
  <c r="B40" i="743"/>
  <c r="AH39" i="743"/>
  <c r="AG39" i="743"/>
  <c r="AF39" i="743"/>
  <c r="AE39" i="743"/>
  <c r="AD39" i="743"/>
  <c r="AC39" i="743"/>
  <c r="AB39" i="743"/>
  <c r="AA39" i="743"/>
  <c r="Z39" i="743"/>
  <c r="Y39" i="743"/>
  <c r="W39" i="743"/>
  <c r="V39" i="743"/>
  <c r="U39" i="743"/>
  <c r="T39" i="743"/>
  <c r="S39" i="743"/>
  <c r="R39" i="743"/>
  <c r="Q39" i="743"/>
  <c r="P39" i="743"/>
  <c r="O39" i="743"/>
  <c r="N39" i="743"/>
  <c r="L39" i="743"/>
  <c r="K39" i="743"/>
  <c r="J39" i="743"/>
  <c r="I39" i="743"/>
  <c r="H39" i="743"/>
  <c r="F39" i="743"/>
  <c r="E39" i="743"/>
  <c r="D39" i="743"/>
  <c r="C39" i="743"/>
  <c r="B39" i="743"/>
  <c r="AH38" i="743"/>
  <c r="AG38" i="743"/>
  <c r="AF38" i="743"/>
  <c r="AE38" i="743"/>
  <c r="AD38" i="743"/>
  <c r="AC38" i="743"/>
  <c r="AB38" i="743"/>
  <c r="AA38" i="743"/>
  <c r="Z38" i="743"/>
  <c r="Y38" i="743"/>
  <c r="W38" i="743"/>
  <c r="V38" i="743"/>
  <c r="U38" i="743"/>
  <c r="T38" i="743"/>
  <c r="S38" i="743"/>
  <c r="R38" i="743"/>
  <c r="Q38" i="743"/>
  <c r="P38" i="743"/>
  <c r="O38" i="743"/>
  <c r="N38" i="743"/>
  <c r="L38" i="743"/>
  <c r="K38" i="743"/>
  <c r="J38" i="743"/>
  <c r="I38" i="743"/>
  <c r="H38" i="743"/>
  <c r="F38" i="743"/>
  <c r="E38" i="743"/>
  <c r="D38" i="743"/>
  <c r="C38" i="743"/>
  <c r="B38" i="743"/>
  <c r="AH37" i="743"/>
  <c r="AG37" i="743"/>
  <c r="AF37" i="743"/>
  <c r="AE37" i="743"/>
  <c r="Y42" i="743" s="1"/>
  <c r="AC42" i="743" s="1"/>
  <c r="AD37" i="743"/>
  <c r="AC37" i="743"/>
  <c r="AB37" i="743"/>
  <c r="AA37" i="743"/>
  <c r="Z37" i="743"/>
  <c r="Y37" i="743"/>
  <c r="W37" i="743"/>
  <c r="V37" i="743"/>
  <c r="U37" i="743"/>
  <c r="T37" i="743"/>
  <c r="S37" i="743"/>
  <c r="R37" i="743"/>
  <c r="Q37" i="743"/>
  <c r="P37" i="743"/>
  <c r="O37" i="743"/>
  <c r="N37" i="743"/>
  <c r="N42" i="743" s="1"/>
  <c r="R42" i="743" s="1"/>
  <c r="L37" i="743"/>
  <c r="K37" i="743"/>
  <c r="J37" i="743"/>
  <c r="I37" i="743"/>
  <c r="H37" i="743"/>
  <c r="H42" i="743" s="1"/>
  <c r="L42" i="743" s="1"/>
  <c r="F37" i="743"/>
  <c r="E37" i="743"/>
  <c r="D37" i="743"/>
  <c r="D42" i="743" s="1"/>
  <c r="C37" i="743"/>
  <c r="B37" i="743"/>
  <c r="B42" i="743" s="1"/>
  <c r="F42" i="743" s="1"/>
  <c r="AH36" i="743"/>
  <c r="AG36" i="743"/>
  <c r="AF36" i="743"/>
  <c r="AE36" i="743"/>
  <c r="AD36" i="743"/>
  <c r="AC36" i="743"/>
  <c r="AB36" i="743"/>
  <c r="AA36" i="743"/>
  <c r="Z36" i="743"/>
  <c r="Y36" i="743"/>
  <c r="AA42" i="743" s="1"/>
  <c r="AE42" i="743" s="1"/>
  <c r="W36" i="743"/>
  <c r="V36" i="743"/>
  <c r="U36" i="743"/>
  <c r="T36" i="743"/>
  <c r="S36" i="743"/>
  <c r="R36" i="743"/>
  <c r="Q36" i="743"/>
  <c r="P36" i="743"/>
  <c r="O36" i="743"/>
  <c r="P42" i="743" s="1"/>
  <c r="T42" i="743" s="1"/>
  <c r="N36" i="743"/>
  <c r="L36" i="743"/>
  <c r="K36" i="743"/>
  <c r="J36" i="743"/>
  <c r="I36" i="743"/>
  <c r="H36" i="743"/>
  <c r="J42" i="743" s="1"/>
  <c r="F36" i="743"/>
  <c r="E36" i="743"/>
  <c r="D36" i="743"/>
  <c r="C36" i="743"/>
  <c r="B36" i="743"/>
  <c r="AH35" i="743"/>
  <c r="AG35" i="743"/>
  <c r="AF35" i="743"/>
  <c r="AE35" i="743"/>
  <c r="AD35" i="743"/>
  <c r="AC35" i="743"/>
  <c r="AB35" i="743"/>
  <c r="AA35" i="743"/>
  <c r="Z35" i="743"/>
  <c r="Y35" i="743"/>
  <c r="W35" i="743"/>
  <c r="V35" i="743"/>
  <c r="U35" i="743"/>
  <c r="T35" i="743"/>
  <c r="S35" i="743"/>
  <c r="R35" i="743"/>
  <c r="Q35" i="743"/>
  <c r="P35" i="743"/>
  <c r="O35" i="743"/>
  <c r="N35" i="743"/>
  <c r="L35" i="743"/>
  <c r="K35" i="743"/>
  <c r="J35" i="743"/>
  <c r="I35" i="743"/>
  <c r="H35" i="743"/>
  <c r="F35" i="743"/>
  <c r="E35" i="743"/>
  <c r="D35" i="743"/>
  <c r="C35" i="743"/>
  <c r="B35" i="743"/>
  <c r="AH34" i="743"/>
  <c r="AG34" i="743"/>
  <c r="AF34" i="743"/>
  <c r="AE34" i="743"/>
  <c r="AD34" i="743"/>
  <c r="AC34" i="743"/>
  <c r="AB34" i="743"/>
  <c r="AA34" i="743"/>
  <c r="Z34" i="743"/>
  <c r="Y34" i="743"/>
  <c r="W34" i="743"/>
  <c r="V34" i="743"/>
  <c r="U34" i="743"/>
  <c r="T34" i="743"/>
  <c r="S34" i="743"/>
  <c r="R34" i="743"/>
  <c r="Q34" i="743"/>
  <c r="P34" i="743"/>
  <c r="O34" i="743"/>
  <c r="N34" i="743"/>
  <c r="L34" i="743"/>
  <c r="K34" i="743"/>
  <c r="J34" i="743"/>
  <c r="I34" i="743"/>
  <c r="H34" i="743"/>
  <c r="F34" i="743"/>
  <c r="E34" i="743"/>
  <c r="D34" i="743"/>
  <c r="C34" i="743"/>
  <c r="B34" i="743"/>
  <c r="AH33" i="743"/>
  <c r="AG33" i="743"/>
  <c r="AF33" i="743"/>
  <c r="AE33" i="743"/>
  <c r="AD33" i="743"/>
  <c r="AC33" i="743"/>
  <c r="AB33" i="743"/>
  <c r="AA33" i="743"/>
  <c r="Z33" i="743"/>
  <c r="Y33" i="743"/>
  <c r="W33" i="743"/>
  <c r="V33" i="743"/>
  <c r="U33" i="743"/>
  <c r="T33" i="743"/>
  <c r="S33" i="743"/>
  <c r="R33" i="743"/>
  <c r="Q33" i="743"/>
  <c r="P33" i="743"/>
  <c r="O33" i="743"/>
  <c r="N33" i="743"/>
  <c r="L33" i="743"/>
  <c r="K33" i="743"/>
  <c r="J33" i="743"/>
  <c r="I33" i="743"/>
  <c r="H33" i="743"/>
  <c r="F33" i="743"/>
  <c r="E33" i="743"/>
  <c r="D33" i="743"/>
  <c r="C33" i="743"/>
  <c r="B33" i="743"/>
  <c r="AH32" i="743"/>
  <c r="AG32" i="743"/>
  <c r="AF32" i="743"/>
  <c r="AE32" i="743"/>
  <c r="AD32" i="743"/>
  <c r="AC32" i="743"/>
  <c r="AB32" i="743"/>
  <c r="AA32" i="743"/>
  <c r="Z32" i="743"/>
  <c r="Y32" i="743"/>
  <c r="W32" i="743"/>
  <c r="V32" i="743"/>
  <c r="U32" i="743"/>
  <c r="T32" i="743"/>
  <c r="S32" i="743"/>
  <c r="R32" i="743"/>
  <c r="Q32" i="743"/>
  <c r="P32" i="743"/>
  <c r="O32" i="743"/>
  <c r="N32" i="743"/>
  <c r="L32" i="743"/>
  <c r="K32" i="743"/>
  <c r="J32" i="743"/>
  <c r="I32" i="743"/>
  <c r="H32" i="743"/>
  <c r="F32" i="743"/>
  <c r="E32" i="743"/>
  <c r="D32" i="743"/>
  <c r="C32" i="743"/>
  <c r="B32" i="743"/>
  <c r="AH31" i="743"/>
  <c r="AG31" i="743"/>
  <c r="AF31" i="743"/>
  <c r="AE31" i="743"/>
  <c r="AG41" i="743" s="1"/>
  <c r="AD31" i="743"/>
  <c r="AC31" i="743"/>
  <c r="AB31" i="743"/>
  <c r="AA31" i="743"/>
  <c r="Z31" i="743"/>
  <c r="Y31" i="743"/>
  <c r="AA41" i="743" s="1"/>
  <c r="W31" i="743"/>
  <c r="V31" i="743"/>
  <c r="U31" i="743"/>
  <c r="T31" i="743"/>
  <c r="S31" i="743"/>
  <c r="R31" i="743"/>
  <c r="N41" i="743" s="1"/>
  <c r="R41" i="743" s="1"/>
  <c r="Q31" i="743"/>
  <c r="P31" i="743"/>
  <c r="O31" i="743"/>
  <c r="N31" i="743"/>
  <c r="V41" i="743" s="1"/>
  <c r="L31" i="743"/>
  <c r="K31" i="743"/>
  <c r="J31" i="743"/>
  <c r="I31" i="743"/>
  <c r="H31" i="743"/>
  <c r="J41" i="743" s="1"/>
  <c r="F31" i="743"/>
  <c r="E31" i="743"/>
  <c r="D31" i="743"/>
  <c r="C31" i="743"/>
  <c r="B31" i="743"/>
  <c r="D41" i="743" s="1"/>
  <c r="C28" i="743"/>
  <c r="Q27" i="743"/>
  <c r="K27" i="743"/>
  <c r="E27" i="743"/>
  <c r="Z26" i="743"/>
  <c r="O26" i="743"/>
  <c r="I26" i="743"/>
  <c r="C26" i="743"/>
  <c r="AB25" i="743"/>
  <c r="AB27" i="743" s="1"/>
  <c r="Q25" i="743"/>
  <c r="K25" i="743"/>
  <c r="E25" i="743"/>
  <c r="AH40" i="742"/>
  <c r="AG40" i="742"/>
  <c r="AF40" i="742"/>
  <c r="AE40" i="742"/>
  <c r="AD40" i="742"/>
  <c r="AC40" i="742"/>
  <c r="AB40" i="742"/>
  <c r="AA40" i="742"/>
  <c r="Z40" i="742"/>
  <c r="Y40" i="742"/>
  <c r="W40" i="742"/>
  <c r="V40" i="742"/>
  <c r="U40" i="742"/>
  <c r="T40" i="742"/>
  <c r="S40" i="742"/>
  <c r="R40" i="742"/>
  <c r="Q40" i="742"/>
  <c r="P40" i="742"/>
  <c r="O40" i="742"/>
  <c r="N40" i="742"/>
  <c r="L40" i="742"/>
  <c r="K40" i="742"/>
  <c r="J40" i="742"/>
  <c r="I40" i="742"/>
  <c r="H40" i="742"/>
  <c r="F40" i="742"/>
  <c r="E40" i="742"/>
  <c r="D40" i="742"/>
  <c r="C40" i="742"/>
  <c r="B40" i="742"/>
  <c r="AH39" i="742"/>
  <c r="AG39" i="742"/>
  <c r="AF39" i="742"/>
  <c r="AE39" i="742"/>
  <c r="AD39" i="742"/>
  <c r="AC39" i="742"/>
  <c r="AB39" i="742"/>
  <c r="AA39" i="742"/>
  <c r="Z39" i="742"/>
  <c r="Y39" i="742"/>
  <c r="W39" i="742"/>
  <c r="V39" i="742"/>
  <c r="U39" i="742"/>
  <c r="T39" i="742"/>
  <c r="S39" i="742"/>
  <c r="R39" i="742"/>
  <c r="Q39" i="742"/>
  <c r="P39" i="742"/>
  <c r="O39" i="742"/>
  <c r="N39" i="742"/>
  <c r="L39" i="742"/>
  <c r="K39" i="742"/>
  <c r="J39" i="742"/>
  <c r="I39" i="742"/>
  <c r="H39" i="742"/>
  <c r="F39" i="742"/>
  <c r="E39" i="742"/>
  <c r="D39" i="742"/>
  <c r="C39" i="742"/>
  <c r="B39" i="742"/>
  <c r="AH38" i="742"/>
  <c r="AG38" i="742"/>
  <c r="AF38" i="742"/>
  <c r="AE38" i="742"/>
  <c r="AD38" i="742"/>
  <c r="AC38" i="742"/>
  <c r="AB38" i="742"/>
  <c r="AA38" i="742"/>
  <c r="Z38" i="742"/>
  <c r="Y38" i="742"/>
  <c r="W38" i="742"/>
  <c r="V38" i="742"/>
  <c r="U38" i="742"/>
  <c r="T38" i="742"/>
  <c r="S38" i="742"/>
  <c r="R38" i="742"/>
  <c r="Q38" i="742"/>
  <c r="P38" i="742"/>
  <c r="O38" i="742"/>
  <c r="N38" i="742"/>
  <c r="L38" i="742"/>
  <c r="K38" i="742"/>
  <c r="J38" i="742"/>
  <c r="I38" i="742"/>
  <c r="H38" i="742"/>
  <c r="F38" i="742"/>
  <c r="E38" i="742"/>
  <c r="D38" i="742"/>
  <c r="C38" i="742"/>
  <c r="B38" i="742"/>
  <c r="AH37" i="742"/>
  <c r="AG37" i="742"/>
  <c r="AF37" i="742"/>
  <c r="AE37" i="742"/>
  <c r="AD37" i="742"/>
  <c r="AC37" i="742"/>
  <c r="AB37" i="742"/>
  <c r="Y42" i="742" s="1"/>
  <c r="AC42" i="742" s="1"/>
  <c r="AA37" i="742"/>
  <c r="Z37" i="742"/>
  <c r="Y37" i="742"/>
  <c r="W37" i="742"/>
  <c r="V37" i="742"/>
  <c r="U37" i="742"/>
  <c r="T37" i="742"/>
  <c r="S37" i="742"/>
  <c r="R37" i="742"/>
  <c r="Q37" i="742"/>
  <c r="P37" i="742"/>
  <c r="O37" i="742"/>
  <c r="N37" i="742"/>
  <c r="N42" i="742" s="1"/>
  <c r="R42" i="742" s="1"/>
  <c r="L37" i="742"/>
  <c r="K37" i="742"/>
  <c r="J37" i="742"/>
  <c r="I37" i="742"/>
  <c r="H37" i="742"/>
  <c r="H42" i="742" s="1"/>
  <c r="L42" i="742" s="1"/>
  <c r="F37" i="742"/>
  <c r="E37" i="742"/>
  <c r="D37" i="742"/>
  <c r="C37" i="742"/>
  <c r="B37" i="742"/>
  <c r="B42" i="742" s="1"/>
  <c r="F42" i="742" s="1"/>
  <c r="AH36" i="742"/>
  <c r="AG36" i="742"/>
  <c r="AF36" i="742"/>
  <c r="AE36" i="742"/>
  <c r="AD36" i="742"/>
  <c r="AC36" i="742"/>
  <c r="AB36" i="742"/>
  <c r="AA36" i="742"/>
  <c r="Z36" i="742"/>
  <c r="Y36" i="742"/>
  <c r="AA42" i="742" s="1"/>
  <c r="AE42" i="742" s="1"/>
  <c r="W36" i="742"/>
  <c r="V36" i="742"/>
  <c r="U36" i="742"/>
  <c r="P42" i="742" s="1"/>
  <c r="T36" i="742"/>
  <c r="S36" i="742"/>
  <c r="R36" i="742"/>
  <c r="Q36" i="742"/>
  <c r="P36" i="742"/>
  <c r="O36" i="742"/>
  <c r="N36" i="742"/>
  <c r="L36" i="742"/>
  <c r="K36" i="742"/>
  <c r="J36" i="742"/>
  <c r="I36" i="742"/>
  <c r="H36" i="742"/>
  <c r="J42" i="742" s="1"/>
  <c r="F36" i="742"/>
  <c r="E36" i="742"/>
  <c r="D36" i="742"/>
  <c r="D42" i="742" s="1"/>
  <c r="C36" i="742"/>
  <c r="B36" i="742"/>
  <c r="AH35" i="742"/>
  <c r="AG35" i="742"/>
  <c r="AF35" i="742"/>
  <c r="AE35" i="742"/>
  <c r="AD35" i="742"/>
  <c r="AC35" i="742"/>
  <c r="AB35" i="742"/>
  <c r="AA35" i="742"/>
  <c r="Z35" i="742"/>
  <c r="Y35" i="742"/>
  <c r="W35" i="742"/>
  <c r="V35" i="742"/>
  <c r="U35" i="742"/>
  <c r="T35" i="742"/>
  <c r="S35" i="742"/>
  <c r="R35" i="742"/>
  <c r="Q35" i="742"/>
  <c r="P35" i="742"/>
  <c r="O35" i="742"/>
  <c r="N35" i="742"/>
  <c r="L35" i="742"/>
  <c r="K35" i="742"/>
  <c r="J35" i="742"/>
  <c r="I35" i="742"/>
  <c r="H35" i="742"/>
  <c r="F35" i="742"/>
  <c r="E35" i="742"/>
  <c r="D35" i="742"/>
  <c r="C35" i="742"/>
  <c r="B35" i="742"/>
  <c r="AH34" i="742"/>
  <c r="AG34" i="742"/>
  <c r="AF34" i="742"/>
  <c r="AE34" i="742"/>
  <c r="AD34" i="742"/>
  <c r="AC34" i="742"/>
  <c r="AB34" i="742"/>
  <c r="AA34" i="742"/>
  <c r="Z34" i="742"/>
  <c r="Y34" i="742"/>
  <c r="W34" i="742"/>
  <c r="V34" i="742"/>
  <c r="U34" i="742"/>
  <c r="T34" i="742"/>
  <c r="S34" i="742"/>
  <c r="R34" i="742"/>
  <c r="Q34" i="742"/>
  <c r="P34" i="742"/>
  <c r="O34" i="742"/>
  <c r="N34" i="742"/>
  <c r="L34" i="742"/>
  <c r="K34" i="742"/>
  <c r="J34" i="742"/>
  <c r="I34" i="742"/>
  <c r="H34" i="742"/>
  <c r="F34" i="742"/>
  <c r="E34" i="742"/>
  <c r="D34" i="742"/>
  <c r="C34" i="742"/>
  <c r="B34" i="742"/>
  <c r="AH33" i="742"/>
  <c r="AG33" i="742"/>
  <c r="AF33" i="742"/>
  <c r="AE33" i="742"/>
  <c r="AD33" i="742"/>
  <c r="AC33" i="742"/>
  <c r="AB33" i="742"/>
  <c r="AA33" i="742"/>
  <c r="Z33" i="742"/>
  <c r="Y33" i="742"/>
  <c r="W33" i="742"/>
  <c r="V33" i="742"/>
  <c r="U33" i="742"/>
  <c r="T33" i="742"/>
  <c r="S33" i="742"/>
  <c r="R33" i="742"/>
  <c r="Q33" i="742"/>
  <c r="P33" i="742"/>
  <c r="O33" i="742"/>
  <c r="N33" i="742"/>
  <c r="L33" i="742"/>
  <c r="K33" i="742"/>
  <c r="J33" i="742"/>
  <c r="I33" i="742"/>
  <c r="H33" i="742"/>
  <c r="F33" i="742"/>
  <c r="E33" i="742"/>
  <c r="D33" i="742"/>
  <c r="C33" i="742"/>
  <c r="B33" i="742"/>
  <c r="AH32" i="742"/>
  <c r="AG32" i="742"/>
  <c r="AF32" i="742"/>
  <c r="AE32" i="742"/>
  <c r="AD32" i="742"/>
  <c r="AC32" i="742"/>
  <c r="AB32" i="742"/>
  <c r="AA32" i="742"/>
  <c r="Z32" i="742"/>
  <c r="Y32" i="742"/>
  <c r="W32" i="742"/>
  <c r="V32" i="742"/>
  <c r="U32" i="742"/>
  <c r="T32" i="742"/>
  <c r="S32" i="742"/>
  <c r="R32" i="742"/>
  <c r="Q32" i="742"/>
  <c r="P32" i="742"/>
  <c r="O32" i="742"/>
  <c r="N32" i="742"/>
  <c r="L32" i="742"/>
  <c r="K32" i="742"/>
  <c r="J32" i="742"/>
  <c r="I32" i="742"/>
  <c r="H32" i="742"/>
  <c r="H41" i="742" s="1"/>
  <c r="L41" i="742" s="1"/>
  <c r="F32" i="742"/>
  <c r="E32" i="742"/>
  <c r="D32" i="742"/>
  <c r="C32" i="742"/>
  <c r="B32" i="742"/>
  <c r="AH31" i="742"/>
  <c r="AG31" i="742"/>
  <c r="AF31" i="742"/>
  <c r="AE31" i="742"/>
  <c r="AD31" i="742"/>
  <c r="AC31" i="742"/>
  <c r="AB31" i="742"/>
  <c r="Y41" i="742" s="1"/>
  <c r="AC41" i="742" s="1"/>
  <c r="AA31" i="742"/>
  <c r="Z31" i="742"/>
  <c r="Y31" i="742"/>
  <c r="W31" i="742"/>
  <c r="V31" i="742"/>
  <c r="U31" i="742"/>
  <c r="T31" i="742"/>
  <c r="S31" i="742"/>
  <c r="R31" i="742"/>
  <c r="Q31" i="742"/>
  <c r="P31" i="742"/>
  <c r="O31" i="742"/>
  <c r="N41" i="742" s="1"/>
  <c r="R41" i="742" s="1"/>
  <c r="N31" i="742"/>
  <c r="V41" i="742" s="1"/>
  <c r="V42" i="742" s="1"/>
  <c r="L31" i="742"/>
  <c r="K31" i="742"/>
  <c r="J31" i="742"/>
  <c r="I31" i="742"/>
  <c r="H31" i="742"/>
  <c r="F31" i="742"/>
  <c r="E31" i="742"/>
  <c r="D31" i="742"/>
  <c r="C31" i="742"/>
  <c r="B31" i="742"/>
  <c r="D41" i="742" s="1"/>
  <c r="C28" i="742"/>
  <c r="Q27" i="742"/>
  <c r="Z26" i="742"/>
  <c r="O26" i="742"/>
  <c r="I26" i="742"/>
  <c r="C26" i="742"/>
  <c r="AB25" i="742"/>
  <c r="AB27" i="742" s="1"/>
  <c r="Q25" i="742"/>
  <c r="K25" i="742"/>
  <c r="K27" i="742" s="1"/>
  <c r="E25" i="742"/>
  <c r="E27" i="742" s="1"/>
  <c r="AH40" i="741"/>
  <c r="AG40" i="741"/>
  <c r="AF40" i="741"/>
  <c r="AE40" i="741"/>
  <c r="AD40" i="741"/>
  <c r="AC40" i="741"/>
  <c r="AB40" i="741"/>
  <c r="AA40" i="741"/>
  <c r="Z40" i="741"/>
  <c r="Y40" i="741"/>
  <c r="W40" i="741"/>
  <c r="V40" i="741"/>
  <c r="U40" i="741"/>
  <c r="T40" i="741"/>
  <c r="S40" i="741"/>
  <c r="R40" i="741"/>
  <c r="Q40" i="741"/>
  <c r="P40" i="741"/>
  <c r="O40" i="741"/>
  <c r="N40" i="741"/>
  <c r="L40" i="741"/>
  <c r="K40" i="741"/>
  <c r="J40" i="741"/>
  <c r="I40" i="741"/>
  <c r="H40" i="741"/>
  <c r="F40" i="741"/>
  <c r="E40" i="741"/>
  <c r="D40" i="741"/>
  <c r="C40" i="741"/>
  <c r="B40" i="741"/>
  <c r="AH39" i="741"/>
  <c r="AG39" i="741"/>
  <c r="AF39" i="741"/>
  <c r="AE39" i="741"/>
  <c r="AD39" i="741"/>
  <c r="AC39" i="741"/>
  <c r="AB39" i="741"/>
  <c r="AA39" i="741"/>
  <c r="Z39" i="741"/>
  <c r="Y39" i="741"/>
  <c r="W39" i="741"/>
  <c r="V39" i="741"/>
  <c r="U39" i="741"/>
  <c r="T39" i="741"/>
  <c r="S39" i="741"/>
  <c r="R39" i="741"/>
  <c r="Q39" i="741"/>
  <c r="P39" i="741"/>
  <c r="O39" i="741"/>
  <c r="N39" i="741"/>
  <c r="L39" i="741"/>
  <c r="K39" i="741"/>
  <c r="J39" i="741"/>
  <c r="I39" i="741"/>
  <c r="H39" i="741"/>
  <c r="F39" i="741"/>
  <c r="E39" i="741"/>
  <c r="D39" i="741"/>
  <c r="C39" i="741"/>
  <c r="B39" i="741"/>
  <c r="AH38" i="741"/>
  <c r="AG38" i="741"/>
  <c r="AF38" i="741"/>
  <c r="AE38" i="741"/>
  <c r="AD38" i="741"/>
  <c r="AC38" i="741"/>
  <c r="AB38" i="741"/>
  <c r="AA38" i="741"/>
  <c r="Z38" i="741"/>
  <c r="Y38" i="741"/>
  <c r="W38" i="741"/>
  <c r="V38" i="741"/>
  <c r="U38" i="741"/>
  <c r="T38" i="741"/>
  <c r="S38" i="741"/>
  <c r="R38" i="741"/>
  <c r="Q38" i="741"/>
  <c r="P38" i="741"/>
  <c r="O38" i="741"/>
  <c r="N38" i="741"/>
  <c r="L38" i="741"/>
  <c r="K38" i="741"/>
  <c r="J38" i="741"/>
  <c r="I38" i="741"/>
  <c r="H38" i="741"/>
  <c r="F38" i="741"/>
  <c r="E38" i="741"/>
  <c r="D38" i="741"/>
  <c r="C38" i="741"/>
  <c r="B38" i="741"/>
  <c r="AH37" i="741"/>
  <c r="AG37" i="741"/>
  <c r="AF37" i="741"/>
  <c r="AE37" i="741"/>
  <c r="AD37" i="741"/>
  <c r="AC37" i="741"/>
  <c r="AB37" i="741"/>
  <c r="AA37" i="741"/>
  <c r="Z37" i="741"/>
  <c r="Y37" i="741"/>
  <c r="Y42" i="741" s="1"/>
  <c r="AC42" i="741" s="1"/>
  <c r="W37" i="741"/>
  <c r="V37" i="741"/>
  <c r="U37" i="741"/>
  <c r="T37" i="741"/>
  <c r="S37" i="741"/>
  <c r="R37" i="741"/>
  <c r="Q37" i="741"/>
  <c r="P37" i="741"/>
  <c r="O37" i="741"/>
  <c r="N37" i="741"/>
  <c r="N42" i="741" s="1"/>
  <c r="R42" i="741" s="1"/>
  <c r="L37" i="741"/>
  <c r="K37" i="741"/>
  <c r="J42" i="741" s="1"/>
  <c r="J37" i="741"/>
  <c r="I37" i="741"/>
  <c r="H37" i="741"/>
  <c r="H42" i="741" s="1"/>
  <c r="L42" i="741" s="1"/>
  <c r="F37" i="741"/>
  <c r="E37" i="741"/>
  <c r="D37" i="741"/>
  <c r="C37" i="741"/>
  <c r="B37" i="741"/>
  <c r="B42" i="741" s="1"/>
  <c r="F42" i="741" s="1"/>
  <c r="AH36" i="741"/>
  <c r="AG36" i="741"/>
  <c r="AF36" i="741"/>
  <c r="AE36" i="741"/>
  <c r="AD36" i="741"/>
  <c r="AC36" i="741"/>
  <c r="AB36" i="741"/>
  <c r="AA36" i="741"/>
  <c r="Z36" i="741"/>
  <c r="Y36" i="741"/>
  <c r="AA42" i="741" s="1"/>
  <c r="AE42" i="741" s="1"/>
  <c r="W36" i="741"/>
  <c r="V36" i="741"/>
  <c r="U36" i="741"/>
  <c r="T36" i="741"/>
  <c r="S36" i="741"/>
  <c r="R36" i="741"/>
  <c r="P42" i="741" s="1"/>
  <c r="Q36" i="741"/>
  <c r="P36" i="741"/>
  <c r="O36" i="741"/>
  <c r="N36" i="741"/>
  <c r="L36" i="741"/>
  <c r="K36" i="741"/>
  <c r="J36" i="741"/>
  <c r="I36" i="741"/>
  <c r="H36" i="741"/>
  <c r="F36" i="741"/>
  <c r="E36" i="741"/>
  <c r="D36" i="741"/>
  <c r="C36" i="741"/>
  <c r="B36" i="741"/>
  <c r="D42" i="741" s="1"/>
  <c r="AH35" i="741"/>
  <c r="AG35" i="741"/>
  <c r="AF35" i="741"/>
  <c r="AE35" i="741"/>
  <c r="AD35" i="741"/>
  <c r="AC35" i="741"/>
  <c r="AB35" i="741"/>
  <c r="AA35" i="741"/>
  <c r="Z35" i="741"/>
  <c r="Y35" i="741"/>
  <c r="W35" i="741"/>
  <c r="V35" i="741"/>
  <c r="U35" i="741"/>
  <c r="T35" i="741"/>
  <c r="S35" i="741"/>
  <c r="R35" i="741"/>
  <c r="Q35" i="741"/>
  <c r="P35" i="741"/>
  <c r="O35" i="741"/>
  <c r="N35" i="741"/>
  <c r="L35" i="741"/>
  <c r="K35" i="741"/>
  <c r="J35" i="741"/>
  <c r="I35" i="741"/>
  <c r="H35" i="741"/>
  <c r="F35" i="741"/>
  <c r="E35" i="741"/>
  <c r="D35" i="741"/>
  <c r="C35" i="741"/>
  <c r="B35" i="741"/>
  <c r="AH34" i="741"/>
  <c r="AG34" i="741"/>
  <c r="AF34" i="741"/>
  <c r="AE34" i="741"/>
  <c r="AD34" i="741"/>
  <c r="AC34" i="741"/>
  <c r="AB34" i="741"/>
  <c r="AA34" i="741"/>
  <c r="Z34" i="741"/>
  <c r="Y34" i="741"/>
  <c r="W34" i="741"/>
  <c r="V34" i="741"/>
  <c r="U34" i="741"/>
  <c r="T34" i="741"/>
  <c r="S34" i="741"/>
  <c r="R34" i="741"/>
  <c r="Q34" i="741"/>
  <c r="P34" i="741"/>
  <c r="O34" i="741"/>
  <c r="N34" i="741"/>
  <c r="L34" i="741"/>
  <c r="K34" i="741"/>
  <c r="J34" i="741"/>
  <c r="I34" i="741"/>
  <c r="H34" i="741"/>
  <c r="F34" i="741"/>
  <c r="E34" i="741"/>
  <c r="D34" i="741"/>
  <c r="C34" i="741"/>
  <c r="B34" i="741"/>
  <c r="AH33" i="741"/>
  <c r="AG33" i="741"/>
  <c r="AF33" i="741"/>
  <c r="AE33" i="741"/>
  <c r="AD33" i="741"/>
  <c r="AC33" i="741"/>
  <c r="AB33" i="741"/>
  <c r="AA33" i="741"/>
  <c r="Z33" i="741"/>
  <c r="Y33" i="741"/>
  <c r="W33" i="741"/>
  <c r="V33" i="741"/>
  <c r="U33" i="741"/>
  <c r="T33" i="741"/>
  <c r="S33" i="741"/>
  <c r="R33" i="741"/>
  <c r="Q33" i="741"/>
  <c r="P33" i="741"/>
  <c r="O33" i="741"/>
  <c r="N33" i="741"/>
  <c r="L33" i="741"/>
  <c r="K33" i="741"/>
  <c r="J33" i="741"/>
  <c r="I33" i="741"/>
  <c r="H33" i="741"/>
  <c r="F33" i="741"/>
  <c r="E33" i="741"/>
  <c r="D33" i="741"/>
  <c r="C33" i="741"/>
  <c r="B33" i="741"/>
  <c r="AH32" i="741"/>
  <c r="AG32" i="741"/>
  <c r="AF32" i="741"/>
  <c r="AE32" i="741"/>
  <c r="AD32" i="741"/>
  <c r="AC32" i="741"/>
  <c r="AB32" i="741"/>
  <c r="AA32" i="741"/>
  <c r="Z32" i="741"/>
  <c r="Y32" i="741"/>
  <c r="W32" i="741"/>
  <c r="V32" i="741"/>
  <c r="U32" i="741"/>
  <c r="T32" i="741"/>
  <c r="S32" i="741"/>
  <c r="R32" i="741"/>
  <c r="Q32" i="741"/>
  <c r="P32" i="741"/>
  <c r="O32" i="741"/>
  <c r="N32" i="741"/>
  <c r="L32" i="741"/>
  <c r="K32" i="741"/>
  <c r="J32" i="741"/>
  <c r="I32" i="741"/>
  <c r="H32" i="741"/>
  <c r="F32" i="741"/>
  <c r="E32" i="741"/>
  <c r="D32" i="741"/>
  <c r="C32" i="741"/>
  <c r="B32" i="741"/>
  <c r="AH31" i="741"/>
  <c r="AG31" i="741"/>
  <c r="AF31" i="741"/>
  <c r="AE31" i="741"/>
  <c r="AD31" i="741"/>
  <c r="AC31" i="741"/>
  <c r="AB31" i="741"/>
  <c r="AA31" i="741"/>
  <c r="Z31" i="741"/>
  <c r="Y31" i="741"/>
  <c r="AA41" i="741" s="1"/>
  <c r="W31" i="741"/>
  <c r="V31" i="741"/>
  <c r="U31" i="741"/>
  <c r="T31" i="741"/>
  <c r="S31" i="741"/>
  <c r="R31" i="741"/>
  <c r="Q31" i="741"/>
  <c r="P31" i="741"/>
  <c r="O31" i="741"/>
  <c r="N31" i="741"/>
  <c r="P41" i="741" s="1"/>
  <c r="L31" i="741"/>
  <c r="K31" i="741"/>
  <c r="J31" i="741"/>
  <c r="I31" i="741"/>
  <c r="H31" i="741"/>
  <c r="J41" i="741" s="1"/>
  <c r="F31" i="741"/>
  <c r="E31" i="741"/>
  <c r="D31" i="741"/>
  <c r="C31" i="741"/>
  <c r="B31" i="741"/>
  <c r="D41" i="741" s="1"/>
  <c r="C28" i="741"/>
  <c r="Q27" i="741"/>
  <c r="K27" i="741"/>
  <c r="Z26" i="741"/>
  <c r="O26" i="741"/>
  <c r="I26" i="741"/>
  <c r="C26" i="741"/>
  <c r="AB25" i="741"/>
  <c r="AB27" i="741" s="1"/>
  <c r="Q25" i="741"/>
  <c r="K25" i="741"/>
  <c r="E25" i="741"/>
  <c r="E27" i="741" s="1"/>
  <c r="AE41" i="741" l="1"/>
  <c r="T42" i="741"/>
  <c r="V42" i="743"/>
  <c r="V42" i="744"/>
  <c r="T41" i="745"/>
  <c r="T42" i="742"/>
  <c r="B41" i="742"/>
  <c r="F41" i="742" s="1"/>
  <c r="AA41" i="742"/>
  <c r="AE41" i="742" s="1"/>
  <c r="H41" i="743"/>
  <c r="L41" i="743" s="1"/>
  <c r="V41" i="741"/>
  <c r="V42" i="741" s="1"/>
  <c r="P41" i="744"/>
  <c r="T41" i="744" s="1"/>
  <c r="H42" i="744"/>
  <c r="L42" i="744" s="1"/>
  <c r="V41" i="745"/>
  <c r="V42" i="745" s="1"/>
  <c r="B41" i="741"/>
  <c r="F41" i="741" s="1"/>
  <c r="AG41" i="742"/>
  <c r="AG42" i="742" s="1"/>
  <c r="J41" i="742"/>
  <c r="P41" i="743"/>
  <c r="T41" i="743" s="1"/>
  <c r="D41" i="745"/>
  <c r="AA41" i="745"/>
  <c r="AE41" i="745" s="1"/>
  <c r="Y41" i="744"/>
  <c r="AC41" i="744" s="1"/>
  <c r="H41" i="741"/>
  <c r="L41" i="741" s="1"/>
  <c r="AG41" i="741"/>
  <c r="AG42" i="741" s="1"/>
  <c r="B41" i="744"/>
  <c r="F41" i="744" s="1"/>
  <c r="AA41" i="744"/>
  <c r="AE41" i="744" s="1"/>
  <c r="H41" i="745"/>
  <c r="L41" i="745" s="1"/>
  <c r="AG41" i="745"/>
  <c r="AG42" i="745" s="1"/>
  <c r="Y41" i="741"/>
  <c r="AC41" i="741" s="1"/>
  <c r="P41" i="742"/>
  <c r="T41" i="742" s="1"/>
  <c r="Y41" i="743"/>
  <c r="AC41" i="743" s="1"/>
  <c r="N41" i="741"/>
  <c r="R41" i="741" s="1"/>
  <c r="B41" i="743"/>
  <c r="F41" i="743" s="1"/>
  <c r="H41" i="744"/>
  <c r="L41" i="744" s="1"/>
  <c r="N41" i="745"/>
  <c r="R41" i="745" s="1"/>
  <c r="AG42" i="744" l="1"/>
  <c r="AE41" i="743"/>
  <c r="T41" i="741"/>
  <c r="AG42" i="743"/>
  <c r="BN364" i="728" l="1"/>
  <c r="BM364" i="728"/>
  <c r="BL364" i="728"/>
  <c r="BK364" i="728"/>
  <c r="BJ364" i="728"/>
  <c r="BI364" i="728"/>
  <c r="BH364" i="728"/>
  <c r="BG364" i="728"/>
  <c r="BF364" i="728"/>
  <c r="BE364" i="728"/>
  <c r="BD364" i="728"/>
  <c r="BC364" i="728"/>
  <c r="BB364" i="728"/>
  <c r="BA364" i="728"/>
  <c r="AZ364" i="728"/>
  <c r="AY364" i="728"/>
  <c r="AX364" i="728"/>
  <c r="AW364" i="728"/>
  <c r="AV364" i="728"/>
  <c r="AU364" i="728"/>
  <c r="AT364" i="728"/>
  <c r="AS364" i="728"/>
  <c r="AR364" i="728"/>
  <c r="AQ364" i="728"/>
  <c r="AP364" i="728"/>
  <c r="AO364" i="728"/>
  <c r="AN364" i="728"/>
  <c r="AM364" i="728"/>
  <c r="AL364" i="728"/>
  <c r="AK364" i="728"/>
  <c r="AJ364" i="728"/>
  <c r="AI364" i="728"/>
  <c r="AH364" i="728"/>
  <c r="AG364" i="728"/>
  <c r="AF364" i="728"/>
  <c r="AE364" i="728"/>
  <c r="AD364" i="728"/>
  <c r="AC364" i="728"/>
  <c r="AB364" i="728"/>
  <c r="AA364" i="728"/>
  <c r="Z364" i="728"/>
  <c r="Y364" i="728"/>
  <c r="X364" i="728"/>
  <c r="W364" i="728"/>
  <c r="V364" i="728"/>
  <c r="U364" i="728"/>
  <c r="T364" i="728"/>
  <c r="S364" i="728"/>
  <c r="R364" i="728"/>
  <c r="Q364" i="728"/>
  <c r="P364" i="728"/>
  <c r="BN359" i="728"/>
  <c r="BM359" i="728"/>
  <c r="BL359" i="728"/>
  <c r="BK359" i="728"/>
  <c r="BJ359" i="728"/>
  <c r="BI359" i="728"/>
  <c r="BH359" i="728"/>
  <c r="BG359" i="728"/>
  <c r="BF359" i="728"/>
  <c r="BE359" i="728"/>
  <c r="BD359" i="728"/>
  <c r="BC359" i="728"/>
  <c r="BB359" i="728"/>
  <c r="BA359" i="728"/>
  <c r="AZ359" i="728"/>
  <c r="AY359" i="728"/>
  <c r="AX359" i="728"/>
  <c r="AW359" i="728"/>
  <c r="AV359" i="728"/>
  <c r="AU359" i="728"/>
  <c r="AT359" i="728"/>
  <c r="AS359" i="728"/>
  <c r="AR359" i="728"/>
  <c r="AQ359" i="728"/>
  <c r="AP359" i="728"/>
  <c r="AO359" i="728"/>
  <c r="AN359" i="728"/>
  <c r="AM359" i="728"/>
  <c r="AL359" i="728"/>
  <c r="AK359" i="728"/>
  <c r="AJ359" i="728"/>
  <c r="AI359" i="728"/>
  <c r="AH359" i="728"/>
  <c r="AG359" i="728"/>
  <c r="AF359" i="728"/>
  <c r="AE359" i="728"/>
  <c r="AD359" i="728"/>
  <c r="AC359" i="728"/>
  <c r="AB359" i="728"/>
  <c r="AA359" i="728"/>
  <c r="Z359" i="728"/>
  <c r="Y359" i="728"/>
  <c r="X359" i="728"/>
  <c r="W359" i="728"/>
  <c r="V359" i="728"/>
  <c r="U359" i="728"/>
  <c r="T359" i="728"/>
  <c r="S359" i="728"/>
  <c r="R359" i="728"/>
  <c r="Q359" i="728"/>
  <c r="P359" i="728"/>
  <c r="O359" i="728"/>
  <c r="BN352" i="728"/>
  <c r="BM352" i="728"/>
  <c r="BL352" i="728"/>
  <c r="BK352" i="728"/>
  <c r="BJ352" i="728"/>
  <c r="BI352" i="728"/>
  <c r="BH352" i="728"/>
  <c r="BG352" i="728"/>
  <c r="BF352" i="728"/>
  <c r="BE352" i="728"/>
  <c r="BD352" i="728"/>
  <c r="BC352" i="728"/>
  <c r="BB352" i="728"/>
  <c r="BA352" i="728"/>
  <c r="AZ352" i="728"/>
  <c r="AY352" i="728"/>
  <c r="AX352" i="728"/>
  <c r="AW352" i="728"/>
  <c r="AV352" i="728"/>
  <c r="AU352" i="728"/>
  <c r="AT352" i="728"/>
  <c r="AS352" i="728"/>
  <c r="AR352" i="728"/>
  <c r="AQ352" i="728"/>
  <c r="AP352" i="728"/>
  <c r="AO352" i="728"/>
  <c r="AN352" i="728"/>
  <c r="AM352" i="728"/>
  <c r="AL352" i="728"/>
  <c r="AK352" i="728"/>
  <c r="AJ352" i="728"/>
  <c r="AI352" i="728"/>
  <c r="AH352" i="728"/>
  <c r="AG352" i="728"/>
  <c r="AF352" i="728"/>
  <c r="AE352" i="728"/>
  <c r="AD352" i="728"/>
  <c r="AC352" i="728"/>
  <c r="AB352" i="728"/>
  <c r="AA352" i="728"/>
  <c r="Z352" i="728"/>
  <c r="Y352" i="728"/>
  <c r="X352" i="728"/>
  <c r="W352" i="728"/>
  <c r="V352" i="728"/>
  <c r="U352" i="728"/>
  <c r="T352" i="728"/>
  <c r="S352" i="728"/>
  <c r="R352" i="728"/>
  <c r="Q352" i="728"/>
  <c r="P352" i="728"/>
  <c r="BN347" i="728"/>
  <c r="BM347" i="728"/>
  <c r="BL347" i="728"/>
  <c r="BK347" i="728"/>
  <c r="BJ347" i="728"/>
  <c r="BI347" i="728"/>
  <c r="BH347" i="728"/>
  <c r="BG347" i="728"/>
  <c r="BF347" i="728"/>
  <c r="BE347" i="728"/>
  <c r="BD347" i="728"/>
  <c r="BC347" i="728"/>
  <c r="BB347" i="728"/>
  <c r="BA347" i="728"/>
  <c r="AZ347" i="728"/>
  <c r="AY347" i="728"/>
  <c r="AX347" i="728"/>
  <c r="AW347" i="728"/>
  <c r="AV347" i="728"/>
  <c r="AU347" i="728"/>
  <c r="AT347" i="728"/>
  <c r="AS347" i="728"/>
  <c r="AR347" i="728"/>
  <c r="AQ347" i="728"/>
  <c r="AP347" i="728"/>
  <c r="AO347" i="728"/>
  <c r="AN347" i="728"/>
  <c r="AM347" i="728"/>
  <c r="AL347" i="728"/>
  <c r="AK347" i="728"/>
  <c r="AJ347" i="728"/>
  <c r="AI347" i="728"/>
  <c r="AH347" i="728"/>
  <c r="AG347" i="728"/>
  <c r="AF347" i="728"/>
  <c r="AE347" i="728"/>
  <c r="AD347" i="728"/>
  <c r="AC347" i="728"/>
  <c r="AB347" i="728"/>
  <c r="AA347" i="728"/>
  <c r="Z347" i="728"/>
  <c r="Y347" i="728"/>
  <c r="X347" i="728"/>
  <c r="W347" i="728"/>
  <c r="V347" i="728"/>
  <c r="U347" i="728"/>
  <c r="T347" i="728"/>
  <c r="S347" i="728"/>
  <c r="R347" i="728"/>
  <c r="Q347" i="728"/>
  <c r="P347" i="728"/>
  <c r="O347" i="728"/>
  <c r="AN43" i="736"/>
  <c r="AM43" i="736"/>
  <c r="BC36" i="736"/>
  <c r="BB36" i="736"/>
  <c r="AT31" i="736"/>
  <c r="BI38" i="737"/>
  <c r="AX31" i="737"/>
  <c r="AV31" i="737"/>
  <c r="AM43" i="738"/>
  <c r="AK43" i="738"/>
  <c r="BD43" i="739"/>
  <c r="BB43" i="739"/>
  <c r="AM43" i="739"/>
  <c r="AS36" i="739"/>
  <c r="BB31" i="739"/>
  <c r="AR31" i="739"/>
  <c r="AP31" i="739"/>
  <c r="BB43" i="740"/>
  <c r="AS43" i="740"/>
  <c r="AR43" i="740"/>
  <c r="AT38" i="740"/>
  <c r="AR38" i="740"/>
  <c r="AQ38" i="740"/>
  <c r="AP38" i="740"/>
  <c r="AK38" i="740"/>
  <c r="BH36" i="740"/>
  <c r="BG36" i="740"/>
  <c r="AK36" i="740"/>
  <c r="AU31" i="740"/>
  <c r="AL31" i="740"/>
  <c r="AH40" i="740"/>
  <c r="AG40" i="740"/>
  <c r="AF40" i="740"/>
  <c r="AE40" i="740"/>
  <c r="AD40" i="740"/>
  <c r="AC40" i="740"/>
  <c r="AB40" i="740"/>
  <c r="AA40" i="740"/>
  <c r="Z40" i="740"/>
  <c r="Y40" i="740"/>
  <c r="W40" i="740"/>
  <c r="V40" i="740"/>
  <c r="U40" i="740"/>
  <c r="T40" i="740"/>
  <c r="S40" i="740"/>
  <c r="R40" i="740"/>
  <c r="Q40" i="740"/>
  <c r="P40" i="740"/>
  <c r="O40" i="740"/>
  <c r="N40" i="740"/>
  <c r="L40" i="740"/>
  <c r="BI43" i="740" s="1"/>
  <c r="K40" i="740"/>
  <c r="BD43" i="740" s="1"/>
  <c r="J40" i="740"/>
  <c r="AY43" i="740" s="1"/>
  <c r="I40" i="740"/>
  <c r="AT43" i="740" s="1"/>
  <c r="H40" i="740"/>
  <c r="AO43" i="740" s="1"/>
  <c r="F40" i="740"/>
  <c r="BI36" i="740" s="1"/>
  <c r="E40" i="740"/>
  <c r="BD36" i="740" s="1"/>
  <c r="D40" i="740"/>
  <c r="AY36" i="740" s="1"/>
  <c r="C40" i="740"/>
  <c r="AT36" i="740" s="1"/>
  <c r="B40" i="740"/>
  <c r="AO36" i="740" s="1"/>
  <c r="AH39" i="740"/>
  <c r="AG39" i="740"/>
  <c r="AF39" i="740"/>
  <c r="AE39" i="740"/>
  <c r="AD39" i="740"/>
  <c r="AC39" i="740"/>
  <c r="AB39" i="740"/>
  <c r="AA39" i="740"/>
  <c r="Z39" i="740"/>
  <c r="Y39" i="740"/>
  <c r="W39" i="740"/>
  <c r="V39" i="740"/>
  <c r="U39" i="740"/>
  <c r="T39" i="740"/>
  <c r="S39" i="740"/>
  <c r="R39" i="740"/>
  <c r="Q39" i="740"/>
  <c r="P39" i="740"/>
  <c r="O39" i="740"/>
  <c r="N39" i="740"/>
  <c r="L39" i="740"/>
  <c r="BH43" i="740" s="1"/>
  <c r="K39" i="740"/>
  <c r="BC43" i="740" s="1"/>
  <c r="J39" i="740"/>
  <c r="AX43" i="740" s="1"/>
  <c r="I39" i="740"/>
  <c r="H39" i="740"/>
  <c r="AN43" i="740" s="1"/>
  <c r="F39" i="740"/>
  <c r="E39" i="740"/>
  <c r="BC36" i="740" s="1"/>
  <c r="D39" i="740"/>
  <c r="AX36" i="740" s="1"/>
  <c r="C39" i="740"/>
  <c r="AS36" i="740" s="1"/>
  <c r="B39" i="740"/>
  <c r="AN36" i="740" s="1"/>
  <c r="AH38" i="740"/>
  <c r="AG38" i="740"/>
  <c r="AF38" i="740"/>
  <c r="AE38" i="740"/>
  <c r="AD38" i="740"/>
  <c r="AC38" i="740"/>
  <c r="AB38" i="740"/>
  <c r="AA38" i="740"/>
  <c r="Z38" i="740"/>
  <c r="Y38" i="740"/>
  <c r="W38" i="740"/>
  <c r="V38" i="740"/>
  <c r="U38" i="740"/>
  <c r="T38" i="740"/>
  <c r="S38" i="740"/>
  <c r="R38" i="740"/>
  <c r="Q38" i="740"/>
  <c r="P38" i="740"/>
  <c r="O38" i="740"/>
  <c r="N38" i="740"/>
  <c r="L38" i="740"/>
  <c r="BG43" i="740" s="1"/>
  <c r="K38" i="740"/>
  <c r="J38" i="740"/>
  <c r="AW43" i="740" s="1"/>
  <c r="I38" i="740"/>
  <c r="H38" i="740"/>
  <c r="AM43" i="740" s="1"/>
  <c r="F38" i="740"/>
  <c r="E38" i="740"/>
  <c r="BB36" i="740" s="1"/>
  <c r="D38" i="740"/>
  <c r="AW36" i="740" s="1"/>
  <c r="C38" i="740"/>
  <c r="AR36" i="740" s="1"/>
  <c r="B38" i="740"/>
  <c r="AM36" i="740" s="1"/>
  <c r="AH37" i="740"/>
  <c r="AG37" i="740"/>
  <c r="AF37" i="740"/>
  <c r="AE37" i="740"/>
  <c r="AD37" i="740"/>
  <c r="AC37" i="740"/>
  <c r="AB37" i="740"/>
  <c r="AA37" i="740"/>
  <c r="Z37" i="740"/>
  <c r="Y37" i="740"/>
  <c r="W37" i="740"/>
  <c r="V37" i="740"/>
  <c r="U37" i="740"/>
  <c r="T37" i="740"/>
  <c r="S37" i="740"/>
  <c r="R37" i="740"/>
  <c r="Q37" i="740"/>
  <c r="P37" i="740"/>
  <c r="O37" i="740"/>
  <c r="N37" i="740"/>
  <c r="L37" i="740"/>
  <c r="BF43" i="740" s="1"/>
  <c r="K37" i="740"/>
  <c r="BA43" i="740" s="1"/>
  <c r="J37" i="740"/>
  <c r="AV43" i="740" s="1"/>
  <c r="I37" i="740"/>
  <c r="AQ43" i="740" s="1"/>
  <c r="H37" i="740"/>
  <c r="AL43" i="740" s="1"/>
  <c r="F37" i="740"/>
  <c r="BF36" i="740" s="1"/>
  <c r="E37" i="740"/>
  <c r="BA36" i="740" s="1"/>
  <c r="D37" i="740"/>
  <c r="AV36" i="740" s="1"/>
  <c r="C37" i="740"/>
  <c r="AQ36" i="740" s="1"/>
  <c r="B37" i="740"/>
  <c r="AL36" i="740" s="1"/>
  <c r="AH36" i="740"/>
  <c r="AG36" i="740"/>
  <c r="AF36" i="740"/>
  <c r="AE36" i="740"/>
  <c r="AD36" i="740"/>
  <c r="AC36" i="740"/>
  <c r="AB36" i="740"/>
  <c r="AA36" i="740"/>
  <c r="Z36" i="740"/>
  <c r="Y36" i="740"/>
  <c r="W36" i="740"/>
  <c r="V36" i="740"/>
  <c r="U36" i="740"/>
  <c r="T36" i="740"/>
  <c r="S36" i="740"/>
  <c r="R36" i="740"/>
  <c r="Q36" i="740"/>
  <c r="P36" i="740"/>
  <c r="O36" i="740"/>
  <c r="N36" i="740"/>
  <c r="L36" i="740"/>
  <c r="BE43" i="740" s="1"/>
  <c r="K36" i="740"/>
  <c r="AZ43" i="740" s="1"/>
  <c r="J36" i="740"/>
  <c r="AU43" i="740" s="1"/>
  <c r="I36" i="740"/>
  <c r="AP43" i="740" s="1"/>
  <c r="H36" i="740"/>
  <c r="AK43" i="740" s="1"/>
  <c r="F36" i="740"/>
  <c r="BE36" i="740" s="1"/>
  <c r="E36" i="740"/>
  <c r="AZ36" i="740" s="1"/>
  <c r="D36" i="740"/>
  <c r="AU36" i="740" s="1"/>
  <c r="C36" i="740"/>
  <c r="AP36" i="740" s="1"/>
  <c r="B36" i="740"/>
  <c r="AH35" i="740"/>
  <c r="AG35" i="740"/>
  <c r="AF35" i="740"/>
  <c r="AE35" i="740"/>
  <c r="AD35" i="740"/>
  <c r="AC35" i="740"/>
  <c r="AB35" i="740"/>
  <c r="AA35" i="740"/>
  <c r="Z35" i="740"/>
  <c r="Y35" i="740"/>
  <c r="W35" i="740"/>
  <c r="V35" i="740"/>
  <c r="U35" i="740"/>
  <c r="T35" i="740"/>
  <c r="S35" i="740"/>
  <c r="R35" i="740"/>
  <c r="Q35" i="740"/>
  <c r="P35" i="740"/>
  <c r="O35" i="740"/>
  <c r="N35" i="740"/>
  <c r="L35" i="740"/>
  <c r="BI38" i="740" s="1"/>
  <c r="K35" i="740"/>
  <c r="BD38" i="740" s="1"/>
  <c r="J35" i="740"/>
  <c r="AY38" i="740" s="1"/>
  <c r="I35" i="740"/>
  <c r="H35" i="740"/>
  <c r="AO38" i="740" s="1"/>
  <c r="F35" i="740"/>
  <c r="BI31" i="740" s="1"/>
  <c r="E35" i="740"/>
  <c r="BD31" i="740" s="1"/>
  <c r="D35" i="740"/>
  <c r="AY31" i="740" s="1"/>
  <c r="C35" i="740"/>
  <c r="AT31" i="740" s="1"/>
  <c r="B35" i="740"/>
  <c r="AO31" i="740" s="1"/>
  <c r="AH34" i="740"/>
  <c r="AG34" i="740"/>
  <c r="AF34" i="740"/>
  <c r="AE34" i="740"/>
  <c r="AD34" i="740"/>
  <c r="AC34" i="740"/>
  <c r="AB34" i="740"/>
  <c r="AA34" i="740"/>
  <c r="Z34" i="740"/>
  <c r="Y34" i="740"/>
  <c r="W34" i="740"/>
  <c r="V34" i="740"/>
  <c r="U34" i="740"/>
  <c r="T34" i="740"/>
  <c r="S34" i="740"/>
  <c r="R34" i="740"/>
  <c r="Q34" i="740"/>
  <c r="P34" i="740"/>
  <c r="O34" i="740"/>
  <c r="N34" i="740"/>
  <c r="L34" i="740"/>
  <c r="BH38" i="740" s="1"/>
  <c r="K34" i="740"/>
  <c r="BC38" i="740" s="1"/>
  <c r="J34" i="740"/>
  <c r="AX38" i="740" s="1"/>
  <c r="I34" i="740"/>
  <c r="AS38" i="740" s="1"/>
  <c r="H34" i="740"/>
  <c r="AN38" i="740" s="1"/>
  <c r="F34" i="740"/>
  <c r="BH31" i="740" s="1"/>
  <c r="E34" i="740"/>
  <c r="BC31" i="740" s="1"/>
  <c r="D34" i="740"/>
  <c r="AX31" i="740" s="1"/>
  <c r="C34" i="740"/>
  <c r="AS31" i="740" s="1"/>
  <c r="B34" i="740"/>
  <c r="AN31" i="740" s="1"/>
  <c r="AH33" i="740"/>
  <c r="AG33" i="740"/>
  <c r="AF33" i="740"/>
  <c r="AE33" i="740"/>
  <c r="AD33" i="740"/>
  <c r="AC33" i="740"/>
  <c r="AB33" i="740"/>
  <c r="AA33" i="740"/>
  <c r="Z33" i="740"/>
  <c r="Y33" i="740"/>
  <c r="W33" i="740"/>
  <c r="V33" i="740"/>
  <c r="U33" i="740"/>
  <c r="T33" i="740"/>
  <c r="S33" i="740"/>
  <c r="R33" i="740"/>
  <c r="Q33" i="740"/>
  <c r="P33" i="740"/>
  <c r="O33" i="740"/>
  <c r="N33" i="740"/>
  <c r="L33" i="740"/>
  <c r="BG38" i="740" s="1"/>
  <c r="K33" i="740"/>
  <c r="BB38" i="740" s="1"/>
  <c r="J33" i="740"/>
  <c r="AW38" i="740" s="1"/>
  <c r="I33" i="740"/>
  <c r="H33" i="740"/>
  <c r="AM38" i="740" s="1"/>
  <c r="F33" i="740"/>
  <c r="BG31" i="740" s="1"/>
  <c r="E33" i="740"/>
  <c r="BB31" i="740" s="1"/>
  <c r="D33" i="740"/>
  <c r="AW31" i="740" s="1"/>
  <c r="C33" i="740"/>
  <c r="AR31" i="740" s="1"/>
  <c r="B33" i="740"/>
  <c r="AM31" i="740" s="1"/>
  <c r="AH32" i="740"/>
  <c r="AG32" i="740"/>
  <c r="AF32" i="740"/>
  <c r="AE32" i="740"/>
  <c r="AD32" i="740"/>
  <c r="AC32" i="740"/>
  <c r="AB32" i="740"/>
  <c r="AA32" i="740"/>
  <c r="Z32" i="740"/>
  <c r="Y32" i="740"/>
  <c r="W32" i="740"/>
  <c r="V32" i="740"/>
  <c r="U32" i="740"/>
  <c r="T32" i="740"/>
  <c r="S32" i="740"/>
  <c r="R32" i="740"/>
  <c r="Q32" i="740"/>
  <c r="P32" i="740"/>
  <c r="O32" i="740"/>
  <c r="N32" i="740"/>
  <c r="L32" i="740"/>
  <c r="BF38" i="740" s="1"/>
  <c r="K32" i="740"/>
  <c r="BA38" i="740" s="1"/>
  <c r="J32" i="740"/>
  <c r="AV38" i="740" s="1"/>
  <c r="I32" i="740"/>
  <c r="H32" i="740"/>
  <c r="AL38" i="740" s="1"/>
  <c r="F32" i="740"/>
  <c r="BF31" i="740" s="1"/>
  <c r="E32" i="740"/>
  <c r="BA31" i="740" s="1"/>
  <c r="D32" i="740"/>
  <c r="AV31" i="740" s="1"/>
  <c r="C32" i="740"/>
  <c r="AQ31" i="740" s="1"/>
  <c r="B32" i="740"/>
  <c r="AH31" i="740"/>
  <c r="AG31" i="740"/>
  <c r="AF31" i="740"/>
  <c r="AE31" i="740"/>
  <c r="AD31" i="740"/>
  <c r="AC31" i="740"/>
  <c r="AB31" i="740"/>
  <c r="AA31" i="740"/>
  <c r="Z31" i="740"/>
  <c r="Y31" i="740"/>
  <c r="W31" i="740"/>
  <c r="V31" i="740"/>
  <c r="U31" i="740"/>
  <c r="T31" i="740"/>
  <c r="S31" i="740"/>
  <c r="R31" i="740"/>
  <c r="Q31" i="740"/>
  <c r="P31" i="740"/>
  <c r="O31" i="740"/>
  <c r="N31" i="740"/>
  <c r="L31" i="740"/>
  <c r="BE38" i="740" s="1"/>
  <c r="K31" i="740"/>
  <c r="AZ38" i="740" s="1"/>
  <c r="J31" i="740"/>
  <c r="AU38" i="740" s="1"/>
  <c r="I31" i="740"/>
  <c r="H31" i="740"/>
  <c r="F31" i="740"/>
  <c r="BE31" i="740" s="1"/>
  <c r="E31" i="740"/>
  <c r="AZ31" i="740" s="1"/>
  <c r="D31" i="740"/>
  <c r="C31" i="740"/>
  <c r="AP31" i="740" s="1"/>
  <c r="B31" i="740"/>
  <c r="AK31" i="740" s="1"/>
  <c r="C28" i="740"/>
  <c r="Z26" i="740"/>
  <c r="O26" i="740"/>
  <c r="I26" i="740"/>
  <c r="C26" i="740"/>
  <c r="AB25" i="740"/>
  <c r="AB27" i="740" s="1"/>
  <c r="Q25" i="740"/>
  <c r="Q27" i="740" s="1"/>
  <c r="K25" i="740"/>
  <c r="K27" i="740" s="1"/>
  <c r="E25" i="740"/>
  <c r="E27" i="740" s="1"/>
  <c r="AH40" i="739"/>
  <c r="AG40" i="739"/>
  <c r="AF40" i="739"/>
  <c r="AE40" i="739"/>
  <c r="AD40" i="739"/>
  <c r="AC40" i="739"/>
  <c r="AB40" i="739"/>
  <c r="AA40" i="739"/>
  <c r="Z40" i="739"/>
  <c r="Y40" i="739"/>
  <c r="W40" i="739"/>
  <c r="V40" i="739"/>
  <c r="U40" i="739"/>
  <c r="T40" i="739"/>
  <c r="S40" i="739"/>
  <c r="R40" i="739"/>
  <c r="Q40" i="739"/>
  <c r="P40" i="739"/>
  <c r="O40" i="739"/>
  <c r="N40" i="739"/>
  <c r="L40" i="739"/>
  <c r="BI43" i="739" s="1"/>
  <c r="K40" i="739"/>
  <c r="J40" i="739"/>
  <c r="AY43" i="739" s="1"/>
  <c r="I40" i="739"/>
  <c r="AT43" i="739" s="1"/>
  <c r="H40" i="739"/>
  <c r="AO43" i="739" s="1"/>
  <c r="F40" i="739"/>
  <c r="BI36" i="739" s="1"/>
  <c r="E40" i="739"/>
  <c r="BD36" i="739" s="1"/>
  <c r="D40" i="739"/>
  <c r="AY36" i="739" s="1"/>
  <c r="C40" i="739"/>
  <c r="AT36" i="739" s="1"/>
  <c r="B40" i="739"/>
  <c r="AO36" i="739" s="1"/>
  <c r="AH39" i="739"/>
  <c r="AG39" i="739"/>
  <c r="AF39" i="739"/>
  <c r="AE39" i="739"/>
  <c r="AD39" i="739"/>
  <c r="AC39" i="739"/>
  <c r="AB39" i="739"/>
  <c r="AA39" i="739"/>
  <c r="Z39" i="739"/>
  <c r="Y39" i="739"/>
  <c r="W39" i="739"/>
  <c r="V39" i="739"/>
  <c r="U39" i="739"/>
  <c r="T39" i="739"/>
  <c r="S39" i="739"/>
  <c r="R39" i="739"/>
  <c r="Q39" i="739"/>
  <c r="P39" i="739"/>
  <c r="O39" i="739"/>
  <c r="N39" i="739"/>
  <c r="L39" i="739"/>
  <c r="BH43" i="739" s="1"/>
  <c r="K39" i="739"/>
  <c r="BC43" i="739" s="1"/>
  <c r="J39" i="739"/>
  <c r="AX43" i="739" s="1"/>
  <c r="I39" i="739"/>
  <c r="AS43" i="739" s="1"/>
  <c r="H39" i="739"/>
  <c r="AN43" i="739" s="1"/>
  <c r="F39" i="739"/>
  <c r="BH36" i="739" s="1"/>
  <c r="E39" i="739"/>
  <c r="BC36" i="739" s="1"/>
  <c r="D39" i="739"/>
  <c r="AX36" i="739" s="1"/>
  <c r="C39" i="739"/>
  <c r="B39" i="739"/>
  <c r="AN36" i="739" s="1"/>
  <c r="AH38" i="739"/>
  <c r="AG38" i="739"/>
  <c r="AF38" i="739"/>
  <c r="AE38" i="739"/>
  <c r="AD38" i="739"/>
  <c r="AC38" i="739"/>
  <c r="AB38" i="739"/>
  <c r="AA38" i="739"/>
  <c r="Z38" i="739"/>
  <c r="Y38" i="739"/>
  <c r="W38" i="739"/>
  <c r="V38" i="739"/>
  <c r="U38" i="739"/>
  <c r="T38" i="739"/>
  <c r="S38" i="739"/>
  <c r="R38" i="739"/>
  <c r="Q38" i="739"/>
  <c r="P38" i="739"/>
  <c r="O38" i="739"/>
  <c r="N38" i="739"/>
  <c r="L38" i="739"/>
  <c r="BG43" i="739" s="1"/>
  <c r="K38" i="739"/>
  <c r="J38" i="739"/>
  <c r="AW43" i="739" s="1"/>
  <c r="I38" i="739"/>
  <c r="AR43" i="739" s="1"/>
  <c r="H38" i="739"/>
  <c r="F38" i="739"/>
  <c r="BG36" i="739" s="1"/>
  <c r="E38" i="739"/>
  <c r="BB36" i="739" s="1"/>
  <c r="D38" i="739"/>
  <c r="AW36" i="739" s="1"/>
  <c r="C38" i="739"/>
  <c r="AR36" i="739" s="1"/>
  <c r="B38" i="739"/>
  <c r="AM36" i="739" s="1"/>
  <c r="AH37" i="739"/>
  <c r="AG37" i="739"/>
  <c r="AF37" i="739"/>
  <c r="AE37" i="739"/>
  <c r="AD37" i="739"/>
  <c r="AC37" i="739"/>
  <c r="AB37" i="739"/>
  <c r="AA37" i="739"/>
  <c r="Z37" i="739"/>
  <c r="Y37" i="739"/>
  <c r="W37" i="739"/>
  <c r="V37" i="739"/>
  <c r="U37" i="739"/>
  <c r="T37" i="739"/>
  <c r="S37" i="739"/>
  <c r="R37" i="739"/>
  <c r="Q37" i="739"/>
  <c r="P37" i="739"/>
  <c r="O37" i="739"/>
  <c r="N37" i="739"/>
  <c r="L37" i="739"/>
  <c r="BF43" i="739" s="1"/>
  <c r="K37" i="739"/>
  <c r="BA43" i="739" s="1"/>
  <c r="J37" i="739"/>
  <c r="AV43" i="739" s="1"/>
  <c r="I37" i="739"/>
  <c r="AQ43" i="739" s="1"/>
  <c r="H37" i="739"/>
  <c r="AL43" i="739" s="1"/>
  <c r="F37" i="739"/>
  <c r="BF36" i="739" s="1"/>
  <c r="E37" i="739"/>
  <c r="BA36" i="739" s="1"/>
  <c r="D37" i="739"/>
  <c r="AV36" i="739" s="1"/>
  <c r="C37" i="739"/>
  <c r="AQ36" i="739" s="1"/>
  <c r="B37" i="739"/>
  <c r="AL36" i="739" s="1"/>
  <c r="AH36" i="739"/>
  <c r="AG36" i="739"/>
  <c r="AF36" i="739"/>
  <c r="AE36" i="739"/>
  <c r="AD36" i="739"/>
  <c r="AC36" i="739"/>
  <c r="AB36" i="739"/>
  <c r="AA36" i="739"/>
  <c r="Z36" i="739"/>
  <c r="Y36" i="739"/>
  <c r="W36" i="739"/>
  <c r="V36" i="739"/>
  <c r="U36" i="739"/>
  <c r="T36" i="739"/>
  <c r="S36" i="739"/>
  <c r="R36" i="739"/>
  <c r="Q36" i="739"/>
  <c r="P36" i="739"/>
  <c r="O36" i="739"/>
  <c r="N36" i="739"/>
  <c r="L36" i="739"/>
  <c r="BE43" i="739" s="1"/>
  <c r="K36" i="739"/>
  <c r="AZ43" i="739" s="1"/>
  <c r="J36" i="739"/>
  <c r="AU43" i="739" s="1"/>
  <c r="I36" i="739"/>
  <c r="AP43" i="739" s="1"/>
  <c r="H36" i="739"/>
  <c r="AK43" i="739" s="1"/>
  <c r="F36" i="739"/>
  <c r="BE36" i="739" s="1"/>
  <c r="E36" i="739"/>
  <c r="AZ36" i="739" s="1"/>
  <c r="D36" i="739"/>
  <c r="AU36" i="739" s="1"/>
  <c r="C36" i="739"/>
  <c r="AP36" i="739" s="1"/>
  <c r="B36" i="739"/>
  <c r="AK36" i="739" s="1"/>
  <c r="AH35" i="739"/>
  <c r="AG35" i="739"/>
  <c r="AF35" i="739"/>
  <c r="AE35" i="739"/>
  <c r="AD35" i="739"/>
  <c r="AC35" i="739"/>
  <c r="AB35" i="739"/>
  <c r="AA35" i="739"/>
  <c r="Z35" i="739"/>
  <c r="Y35" i="739"/>
  <c r="W35" i="739"/>
  <c r="V35" i="739"/>
  <c r="U35" i="739"/>
  <c r="T35" i="739"/>
  <c r="S35" i="739"/>
  <c r="R35" i="739"/>
  <c r="Q35" i="739"/>
  <c r="P35" i="739"/>
  <c r="O35" i="739"/>
  <c r="N35" i="739"/>
  <c r="L35" i="739"/>
  <c r="BI38" i="739" s="1"/>
  <c r="K35" i="739"/>
  <c r="BD38" i="739" s="1"/>
  <c r="J35" i="739"/>
  <c r="AY38" i="739" s="1"/>
  <c r="I35" i="739"/>
  <c r="AT38" i="739" s="1"/>
  <c r="H35" i="739"/>
  <c r="AO38" i="739" s="1"/>
  <c r="F35" i="739"/>
  <c r="BI31" i="739" s="1"/>
  <c r="E35" i="739"/>
  <c r="BD31" i="739" s="1"/>
  <c r="D35" i="739"/>
  <c r="AY31" i="739" s="1"/>
  <c r="C35" i="739"/>
  <c r="AT31" i="739" s="1"/>
  <c r="B35" i="739"/>
  <c r="AO31" i="739" s="1"/>
  <c r="AH34" i="739"/>
  <c r="AG34" i="739"/>
  <c r="AF34" i="739"/>
  <c r="AE34" i="739"/>
  <c r="AD34" i="739"/>
  <c r="AC34" i="739"/>
  <c r="AB34" i="739"/>
  <c r="AA34" i="739"/>
  <c r="Z34" i="739"/>
  <c r="Y34" i="739"/>
  <c r="W34" i="739"/>
  <c r="V34" i="739"/>
  <c r="U34" i="739"/>
  <c r="T34" i="739"/>
  <c r="S34" i="739"/>
  <c r="R34" i="739"/>
  <c r="Q34" i="739"/>
  <c r="P34" i="739"/>
  <c r="O34" i="739"/>
  <c r="N34" i="739"/>
  <c r="L34" i="739"/>
  <c r="BH38" i="739" s="1"/>
  <c r="K34" i="739"/>
  <c r="BC38" i="739" s="1"/>
  <c r="J34" i="739"/>
  <c r="AX38" i="739" s="1"/>
  <c r="I34" i="739"/>
  <c r="AS38" i="739" s="1"/>
  <c r="H34" i="739"/>
  <c r="AN38" i="739" s="1"/>
  <c r="F34" i="739"/>
  <c r="BH31" i="739" s="1"/>
  <c r="E34" i="739"/>
  <c r="BC31" i="739" s="1"/>
  <c r="D34" i="739"/>
  <c r="AX31" i="739" s="1"/>
  <c r="C34" i="739"/>
  <c r="AS31" i="739" s="1"/>
  <c r="B34" i="739"/>
  <c r="AN31" i="739" s="1"/>
  <c r="AH33" i="739"/>
  <c r="AG33" i="739"/>
  <c r="AF33" i="739"/>
  <c r="AE33" i="739"/>
  <c r="AD33" i="739"/>
  <c r="AC33" i="739"/>
  <c r="AB33" i="739"/>
  <c r="AA33" i="739"/>
  <c r="Z33" i="739"/>
  <c r="Y33" i="739"/>
  <c r="W33" i="739"/>
  <c r="V33" i="739"/>
  <c r="U33" i="739"/>
  <c r="T33" i="739"/>
  <c r="S33" i="739"/>
  <c r="R33" i="739"/>
  <c r="Q33" i="739"/>
  <c r="P33" i="739"/>
  <c r="O33" i="739"/>
  <c r="N33" i="739"/>
  <c r="L33" i="739"/>
  <c r="BG38" i="739" s="1"/>
  <c r="K33" i="739"/>
  <c r="BB38" i="739" s="1"/>
  <c r="J33" i="739"/>
  <c r="AW38" i="739" s="1"/>
  <c r="I33" i="739"/>
  <c r="AR38" i="739" s="1"/>
  <c r="H33" i="739"/>
  <c r="AM38" i="739" s="1"/>
  <c r="F33" i="739"/>
  <c r="BG31" i="739" s="1"/>
  <c r="E33" i="739"/>
  <c r="D33" i="739"/>
  <c r="AW31" i="739" s="1"/>
  <c r="C33" i="739"/>
  <c r="B33" i="739"/>
  <c r="AM31" i="739" s="1"/>
  <c r="AH32" i="739"/>
  <c r="AG32" i="739"/>
  <c r="AF32" i="739"/>
  <c r="AE32" i="739"/>
  <c r="AD32" i="739"/>
  <c r="AC32" i="739"/>
  <c r="AB32" i="739"/>
  <c r="AA32" i="739"/>
  <c r="Z32" i="739"/>
  <c r="Y32" i="739"/>
  <c r="W32" i="739"/>
  <c r="V32" i="739"/>
  <c r="U32" i="739"/>
  <c r="T32" i="739"/>
  <c r="S32" i="739"/>
  <c r="R32" i="739"/>
  <c r="Q32" i="739"/>
  <c r="P32" i="739"/>
  <c r="O32" i="739"/>
  <c r="N32" i="739"/>
  <c r="L32" i="739"/>
  <c r="BF38" i="739" s="1"/>
  <c r="K32" i="739"/>
  <c r="BA38" i="739" s="1"/>
  <c r="J32" i="739"/>
  <c r="AV38" i="739" s="1"/>
  <c r="I32" i="739"/>
  <c r="AQ38" i="739" s="1"/>
  <c r="H32" i="739"/>
  <c r="AL38" i="739" s="1"/>
  <c r="F32" i="739"/>
  <c r="BF31" i="739" s="1"/>
  <c r="E32" i="739"/>
  <c r="BA31" i="739" s="1"/>
  <c r="D32" i="739"/>
  <c r="AV31" i="739" s="1"/>
  <c r="C32" i="739"/>
  <c r="AQ31" i="739" s="1"/>
  <c r="B32" i="739"/>
  <c r="AL31" i="739" s="1"/>
  <c r="AH31" i="739"/>
  <c r="AG31" i="739"/>
  <c r="AF31" i="739"/>
  <c r="AE31" i="739"/>
  <c r="AD31" i="739"/>
  <c r="AC31" i="739"/>
  <c r="AB31" i="739"/>
  <c r="AA31" i="739"/>
  <c r="Z31" i="739"/>
  <c r="Y31" i="739"/>
  <c r="W31" i="739"/>
  <c r="V31" i="739"/>
  <c r="U31" i="739"/>
  <c r="T31" i="739"/>
  <c r="S31" i="739"/>
  <c r="R31" i="739"/>
  <c r="Q31" i="739"/>
  <c r="P31" i="739"/>
  <c r="O31" i="739"/>
  <c r="N31" i="739"/>
  <c r="L31" i="739"/>
  <c r="BE38" i="739" s="1"/>
  <c r="K31" i="739"/>
  <c r="AZ38" i="739" s="1"/>
  <c r="J31" i="739"/>
  <c r="AU38" i="739" s="1"/>
  <c r="I31" i="739"/>
  <c r="AP38" i="739" s="1"/>
  <c r="H31" i="739"/>
  <c r="AK38" i="739" s="1"/>
  <c r="F31" i="739"/>
  <c r="BE31" i="739" s="1"/>
  <c r="E31" i="739"/>
  <c r="AZ31" i="739" s="1"/>
  <c r="D31" i="739"/>
  <c r="AU31" i="739" s="1"/>
  <c r="C31" i="739"/>
  <c r="B31" i="739"/>
  <c r="AK31" i="739" s="1"/>
  <c r="C28" i="739"/>
  <c r="Z26" i="739"/>
  <c r="O26" i="739"/>
  <c r="I26" i="739"/>
  <c r="C26" i="739"/>
  <c r="AB25" i="739"/>
  <c r="AB27" i="739" s="1"/>
  <c r="Q25" i="739"/>
  <c r="Q27" i="739" s="1"/>
  <c r="K25" i="739"/>
  <c r="K27" i="739" s="1"/>
  <c r="E25" i="739"/>
  <c r="E27" i="739" s="1"/>
  <c r="AH40" i="738"/>
  <c r="AG40" i="738"/>
  <c r="AF40" i="738"/>
  <c r="AE40" i="738"/>
  <c r="AD40" i="738"/>
  <c r="AC40" i="738"/>
  <c r="AB40" i="738"/>
  <c r="AA40" i="738"/>
  <c r="Z40" i="738"/>
  <c r="Y40" i="738"/>
  <c r="W40" i="738"/>
  <c r="V40" i="738"/>
  <c r="U40" i="738"/>
  <c r="T40" i="738"/>
  <c r="S40" i="738"/>
  <c r="R40" i="738"/>
  <c r="Q40" i="738"/>
  <c r="P40" i="738"/>
  <c r="O40" i="738"/>
  <c r="N40" i="738"/>
  <c r="L40" i="738"/>
  <c r="BI43" i="738" s="1"/>
  <c r="K40" i="738"/>
  <c r="BD43" i="738" s="1"/>
  <c r="J40" i="738"/>
  <c r="AY43" i="738" s="1"/>
  <c r="I40" i="738"/>
  <c r="AT43" i="738" s="1"/>
  <c r="H40" i="738"/>
  <c r="AO43" i="738" s="1"/>
  <c r="F40" i="738"/>
  <c r="E40" i="738"/>
  <c r="D40" i="738"/>
  <c r="C40" i="738"/>
  <c r="B40" i="738"/>
  <c r="AH39" i="738"/>
  <c r="AG39" i="738"/>
  <c r="AF39" i="738"/>
  <c r="AE39" i="738"/>
  <c r="AD39" i="738"/>
  <c r="AC39" i="738"/>
  <c r="AB39" i="738"/>
  <c r="AA39" i="738"/>
  <c r="Z39" i="738"/>
  <c r="Y39" i="738"/>
  <c r="W39" i="738"/>
  <c r="V39" i="738"/>
  <c r="U39" i="738"/>
  <c r="T39" i="738"/>
  <c r="S39" i="738"/>
  <c r="R39" i="738"/>
  <c r="Q39" i="738"/>
  <c r="P39" i="738"/>
  <c r="O39" i="738"/>
  <c r="N39" i="738"/>
  <c r="L39" i="738"/>
  <c r="BH43" i="738" s="1"/>
  <c r="K39" i="738"/>
  <c r="BC43" i="738" s="1"/>
  <c r="J39" i="738"/>
  <c r="AX43" i="738" s="1"/>
  <c r="I39" i="738"/>
  <c r="AS43" i="738" s="1"/>
  <c r="H39" i="738"/>
  <c r="AN43" i="738" s="1"/>
  <c r="F39" i="738"/>
  <c r="E39" i="738"/>
  <c r="D39" i="738"/>
  <c r="C39" i="738"/>
  <c r="B39" i="738"/>
  <c r="AH38" i="738"/>
  <c r="AG38" i="738"/>
  <c r="AF38" i="738"/>
  <c r="AE38" i="738"/>
  <c r="AD38" i="738"/>
  <c r="AC38" i="738"/>
  <c r="AB38" i="738"/>
  <c r="AA38" i="738"/>
  <c r="Z38" i="738"/>
  <c r="Y38" i="738"/>
  <c r="W38" i="738"/>
  <c r="V38" i="738"/>
  <c r="U38" i="738"/>
  <c r="T38" i="738"/>
  <c r="S38" i="738"/>
  <c r="R38" i="738"/>
  <c r="Q38" i="738"/>
  <c r="P38" i="738"/>
  <c r="O38" i="738"/>
  <c r="N38" i="738"/>
  <c r="L38" i="738"/>
  <c r="BG43" i="738" s="1"/>
  <c r="K38" i="738"/>
  <c r="BB43" i="738" s="1"/>
  <c r="J38" i="738"/>
  <c r="AW43" i="738" s="1"/>
  <c r="I38" i="738"/>
  <c r="AR43" i="738" s="1"/>
  <c r="H38" i="738"/>
  <c r="F38" i="738"/>
  <c r="E38" i="738"/>
  <c r="D38" i="738"/>
  <c r="C38" i="738"/>
  <c r="B38" i="738"/>
  <c r="AH37" i="738"/>
  <c r="AG37" i="738"/>
  <c r="AF37" i="738"/>
  <c r="AE37" i="738"/>
  <c r="AD37" i="738"/>
  <c r="AC37" i="738"/>
  <c r="AB37" i="738"/>
  <c r="AA37" i="738"/>
  <c r="Z37" i="738"/>
  <c r="Y37" i="738"/>
  <c r="W37" i="738"/>
  <c r="V37" i="738"/>
  <c r="U37" i="738"/>
  <c r="T37" i="738"/>
  <c r="S37" i="738"/>
  <c r="R37" i="738"/>
  <c r="Q37" i="738"/>
  <c r="P37" i="738"/>
  <c r="O37" i="738"/>
  <c r="N37" i="738"/>
  <c r="L37" i="738"/>
  <c r="BF43" i="738" s="1"/>
  <c r="K37" i="738"/>
  <c r="BA43" i="738" s="1"/>
  <c r="J37" i="738"/>
  <c r="AV43" i="738" s="1"/>
  <c r="I37" i="738"/>
  <c r="AQ43" i="738" s="1"/>
  <c r="H37" i="738"/>
  <c r="AL43" i="738" s="1"/>
  <c r="F37" i="738"/>
  <c r="E37" i="738"/>
  <c r="D37" i="738"/>
  <c r="C37" i="738"/>
  <c r="B37" i="738"/>
  <c r="AH36" i="738"/>
  <c r="AG36" i="738"/>
  <c r="AF36" i="738"/>
  <c r="AE36" i="738"/>
  <c r="AD36" i="738"/>
  <c r="AC36" i="738"/>
  <c r="AB36" i="738"/>
  <c r="AA36" i="738"/>
  <c r="Z36" i="738"/>
  <c r="Y36" i="738"/>
  <c r="W36" i="738"/>
  <c r="V36" i="738"/>
  <c r="U36" i="738"/>
  <c r="T36" i="738"/>
  <c r="S36" i="738"/>
  <c r="R36" i="738"/>
  <c r="Q36" i="738"/>
  <c r="P36" i="738"/>
  <c r="O36" i="738"/>
  <c r="N36" i="738"/>
  <c r="L36" i="738"/>
  <c r="BE43" i="738" s="1"/>
  <c r="K36" i="738"/>
  <c r="AZ43" i="738" s="1"/>
  <c r="J36" i="738"/>
  <c r="AU43" i="738" s="1"/>
  <c r="I36" i="738"/>
  <c r="AP43" i="738" s="1"/>
  <c r="H36" i="738"/>
  <c r="F36" i="738"/>
  <c r="E36" i="738"/>
  <c r="D36" i="738"/>
  <c r="C36" i="738"/>
  <c r="B36" i="738"/>
  <c r="AH35" i="738"/>
  <c r="AG35" i="738"/>
  <c r="AF35" i="738"/>
  <c r="AE35" i="738"/>
  <c r="AD35" i="738"/>
  <c r="AC35" i="738"/>
  <c r="AB35" i="738"/>
  <c r="AA35" i="738"/>
  <c r="Z35" i="738"/>
  <c r="Y35" i="738"/>
  <c r="W35" i="738"/>
  <c r="V35" i="738"/>
  <c r="U35" i="738"/>
  <c r="T35" i="738"/>
  <c r="S35" i="738"/>
  <c r="R35" i="738"/>
  <c r="Q35" i="738"/>
  <c r="P35" i="738"/>
  <c r="O35" i="738"/>
  <c r="N35" i="738"/>
  <c r="L35" i="738"/>
  <c r="BI38" i="738" s="1"/>
  <c r="K35" i="738"/>
  <c r="BD38" i="738" s="1"/>
  <c r="J35" i="738"/>
  <c r="AY38" i="738" s="1"/>
  <c r="I35" i="738"/>
  <c r="AT38" i="738" s="1"/>
  <c r="H35" i="738"/>
  <c r="AO38" i="738" s="1"/>
  <c r="F35" i="738"/>
  <c r="E35" i="738"/>
  <c r="D35" i="738"/>
  <c r="C35" i="738"/>
  <c r="B35" i="738"/>
  <c r="AH34" i="738"/>
  <c r="AG34" i="738"/>
  <c r="AF34" i="738"/>
  <c r="AE34" i="738"/>
  <c r="AD34" i="738"/>
  <c r="AC34" i="738"/>
  <c r="AB34" i="738"/>
  <c r="AA34" i="738"/>
  <c r="Z34" i="738"/>
  <c r="Y34" i="738"/>
  <c r="W34" i="738"/>
  <c r="V34" i="738"/>
  <c r="U34" i="738"/>
  <c r="T34" i="738"/>
  <c r="S34" i="738"/>
  <c r="R34" i="738"/>
  <c r="Q34" i="738"/>
  <c r="P34" i="738"/>
  <c r="O34" i="738"/>
  <c r="N34" i="738"/>
  <c r="L34" i="738"/>
  <c r="BH38" i="738" s="1"/>
  <c r="K34" i="738"/>
  <c r="BC38" i="738" s="1"/>
  <c r="J34" i="738"/>
  <c r="AX38" i="738" s="1"/>
  <c r="I34" i="738"/>
  <c r="AS38" i="738" s="1"/>
  <c r="H34" i="738"/>
  <c r="AN38" i="738" s="1"/>
  <c r="F34" i="738"/>
  <c r="E34" i="738"/>
  <c r="D34" i="738"/>
  <c r="C34" i="738"/>
  <c r="B34" i="738"/>
  <c r="AH33" i="738"/>
  <c r="AG33" i="738"/>
  <c r="AF33" i="738"/>
  <c r="AE33" i="738"/>
  <c r="AD33" i="738"/>
  <c r="AC33" i="738"/>
  <c r="AB33" i="738"/>
  <c r="AA33" i="738"/>
  <c r="Z33" i="738"/>
  <c r="Y33" i="738"/>
  <c r="W33" i="738"/>
  <c r="V33" i="738"/>
  <c r="U33" i="738"/>
  <c r="T33" i="738"/>
  <c r="S33" i="738"/>
  <c r="R33" i="738"/>
  <c r="Q33" i="738"/>
  <c r="P33" i="738"/>
  <c r="O33" i="738"/>
  <c r="N33" i="738"/>
  <c r="L33" i="738"/>
  <c r="BG38" i="738" s="1"/>
  <c r="K33" i="738"/>
  <c r="BB38" i="738" s="1"/>
  <c r="J33" i="738"/>
  <c r="AW38" i="738" s="1"/>
  <c r="I33" i="738"/>
  <c r="AR38" i="738" s="1"/>
  <c r="H33" i="738"/>
  <c r="AM38" i="738" s="1"/>
  <c r="F33" i="738"/>
  <c r="E33" i="738"/>
  <c r="D33" i="738"/>
  <c r="C33" i="738"/>
  <c r="B33" i="738"/>
  <c r="AH32" i="738"/>
  <c r="AG32" i="738"/>
  <c r="AF32" i="738"/>
  <c r="AE32" i="738"/>
  <c r="AD32" i="738"/>
  <c r="AC32" i="738"/>
  <c r="AB32" i="738"/>
  <c r="AA32" i="738"/>
  <c r="Z32" i="738"/>
  <c r="Y32" i="738"/>
  <c r="W32" i="738"/>
  <c r="V32" i="738"/>
  <c r="U32" i="738"/>
  <c r="T32" i="738"/>
  <c r="S32" i="738"/>
  <c r="R32" i="738"/>
  <c r="Q32" i="738"/>
  <c r="P32" i="738"/>
  <c r="O32" i="738"/>
  <c r="N32" i="738"/>
  <c r="L32" i="738"/>
  <c r="BF38" i="738" s="1"/>
  <c r="K32" i="738"/>
  <c r="BA38" i="738" s="1"/>
  <c r="J32" i="738"/>
  <c r="AV38" i="738" s="1"/>
  <c r="I32" i="738"/>
  <c r="AQ38" i="738" s="1"/>
  <c r="H32" i="738"/>
  <c r="AL38" i="738" s="1"/>
  <c r="F32" i="738"/>
  <c r="E32" i="738"/>
  <c r="D32" i="738"/>
  <c r="C32" i="738"/>
  <c r="B32" i="738"/>
  <c r="AH31" i="738"/>
  <c r="AG31" i="738"/>
  <c r="AF31" i="738"/>
  <c r="AE31" i="738"/>
  <c r="AD31" i="738"/>
  <c r="AC31" i="738"/>
  <c r="AB31" i="738"/>
  <c r="AA31" i="738"/>
  <c r="Z31" i="738"/>
  <c r="Y31" i="738"/>
  <c r="W31" i="738"/>
  <c r="V31" i="738"/>
  <c r="U31" i="738"/>
  <c r="T31" i="738"/>
  <c r="S31" i="738"/>
  <c r="R31" i="738"/>
  <c r="Q31" i="738"/>
  <c r="P31" i="738"/>
  <c r="O31" i="738"/>
  <c r="N31" i="738"/>
  <c r="L31" i="738"/>
  <c r="BE38" i="738" s="1"/>
  <c r="K31" i="738"/>
  <c r="AZ38" i="738" s="1"/>
  <c r="J31" i="738"/>
  <c r="AU38" i="738" s="1"/>
  <c r="I31" i="738"/>
  <c r="AP38" i="738" s="1"/>
  <c r="H31" i="738"/>
  <c r="AK38" i="738" s="1"/>
  <c r="F31" i="738"/>
  <c r="E31" i="738"/>
  <c r="D31" i="738"/>
  <c r="C31" i="738"/>
  <c r="B31" i="738"/>
  <c r="C28" i="738"/>
  <c r="Z26" i="738"/>
  <c r="O26" i="738"/>
  <c r="I26" i="738"/>
  <c r="C26" i="738"/>
  <c r="AB25" i="738"/>
  <c r="AB27" i="738" s="1"/>
  <c r="Q25" i="738"/>
  <c r="Q27" i="738" s="1"/>
  <c r="K25" i="738"/>
  <c r="K27" i="738" s="1"/>
  <c r="E25" i="738"/>
  <c r="E27" i="738" s="1"/>
  <c r="AH40" i="737"/>
  <c r="AG40" i="737"/>
  <c r="AF40" i="737"/>
  <c r="AE40" i="737"/>
  <c r="AD40" i="737"/>
  <c r="AC40" i="737"/>
  <c r="AB40" i="737"/>
  <c r="AA40" i="737"/>
  <c r="Z40" i="737"/>
  <c r="Y40" i="737"/>
  <c r="W40" i="737"/>
  <c r="V40" i="737"/>
  <c r="U40" i="737"/>
  <c r="T40" i="737"/>
  <c r="S40" i="737"/>
  <c r="R40" i="737"/>
  <c r="Q40" i="737"/>
  <c r="P40" i="737"/>
  <c r="O40" i="737"/>
  <c r="N40" i="737"/>
  <c r="L40" i="737"/>
  <c r="BI43" i="737" s="1"/>
  <c r="K40" i="737"/>
  <c r="BD43" i="737" s="1"/>
  <c r="J40" i="737"/>
  <c r="AY43" i="737" s="1"/>
  <c r="I40" i="737"/>
  <c r="AT43" i="737" s="1"/>
  <c r="H40" i="737"/>
  <c r="AO43" i="737" s="1"/>
  <c r="F40" i="737"/>
  <c r="BI36" i="737" s="1"/>
  <c r="E40" i="737"/>
  <c r="BD36" i="737" s="1"/>
  <c r="D40" i="737"/>
  <c r="AY36" i="737" s="1"/>
  <c r="C40" i="737"/>
  <c r="AT36" i="737" s="1"/>
  <c r="B40" i="737"/>
  <c r="AO36" i="737" s="1"/>
  <c r="AH39" i="737"/>
  <c r="AG39" i="737"/>
  <c r="AF39" i="737"/>
  <c r="AE39" i="737"/>
  <c r="AD39" i="737"/>
  <c r="AC39" i="737"/>
  <c r="AB39" i="737"/>
  <c r="AA39" i="737"/>
  <c r="Z39" i="737"/>
  <c r="Y39" i="737"/>
  <c r="W39" i="737"/>
  <c r="V39" i="737"/>
  <c r="U39" i="737"/>
  <c r="T39" i="737"/>
  <c r="S39" i="737"/>
  <c r="R39" i="737"/>
  <c r="Q39" i="737"/>
  <c r="P39" i="737"/>
  <c r="O39" i="737"/>
  <c r="N39" i="737"/>
  <c r="L39" i="737"/>
  <c r="BH43" i="737" s="1"/>
  <c r="K39" i="737"/>
  <c r="BC43" i="737" s="1"/>
  <c r="J39" i="737"/>
  <c r="AX43" i="737" s="1"/>
  <c r="I39" i="737"/>
  <c r="AS43" i="737" s="1"/>
  <c r="H39" i="737"/>
  <c r="AN43" i="737" s="1"/>
  <c r="F39" i="737"/>
  <c r="BH36" i="737" s="1"/>
  <c r="E39" i="737"/>
  <c r="BC36" i="737" s="1"/>
  <c r="D39" i="737"/>
  <c r="AX36" i="737" s="1"/>
  <c r="C39" i="737"/>
  <c r="AS36" i="737" s="1"/>
  <c r="B39" i="737"/>
  <c r="AN36" i="737" s="1"/>
  <c r="AH38" i="737"/>
  <c r="AG38" i="737"/>
  <c r="AF38" i="737"/>
  <c r="AE38" i="737"/>
  <c r="AD38" i="737"/>
  <c r="AC38" i="737"/>
  <c r="AB38" i="737"/>
  <c r="AA38" i="737"/>
  <c r="Z38" i="737"/>
  <c r="Y38" i="737"/>
  <c r="W38" i="737"/>
  <c r="V38" i="737"/>
  <c r="U38" i="737"/>
  <c r="T38" i="737"/>
  <c r="S38" i="737"/>
  <c r="R38" i="737"/>
  <c r="Q38" i="737"/>
  <c r="P38" i="737"/>
  <c r="O38" i="737"/>
  <c r="N38" i="737"/>
  <c r="L38" i="737"/>
  <c r="BG43" i="737" s="1"/>
  <c r="K38" i="737"/>
  <c r="BB43" i="737" s="1"/>
  <c r="J38" i="737"/>
  <c r="AW43" i="737" s="1"/>
  <c r="I38" i="737"/>
  <c r="AR43" i="737" s="1"/>
  <c r="H38" i="737"/>
  <c r="AM43" i="737" s="1"/>
  <c r="F38" i="737"/>
  <c r="BG36" i="737" s="1"/>
  <c r="E38" i="737"/>
  <c r="BB36" i="737" s="1"/>
  <c r="D38" i="737"/>
  <c r="AW36" i="737" s="1"/>
  <c r="C38" i="737"/>
  <c r="AR36" i="737" s="1"/>
  <c r="B38" i="737"/>
  <c r="AM36" i="737" s="1"/>
  <c r="AH37" i="737"/>
  <c r="AG37" i="737"/>
  <c r="AF37" i="737"/>
  <c r="AE37" i="737"/>
  <c r="AD37" i="737"/>
  <c r="AC37" i="737"/>
  <c r="AB37" i="737"/>
  <c r="AA37" i="737"/>
  <c r="Z37" i="737"/>
  <c r="Y37" i="737"/>
  <c r="W37" i="737"/>
  <c r="V37" i="737"/>
  <c r="U37" i="737"/>
  <c r="T37" i="737"/>
  <c r="S37" i="737"/>
  <c r="R37" i="737"/>
  <c r="Q37" i="737"/>
  <c r="P37" i="737"/>
  <c r="O37" i="737"/>
  <c r="N37" i="737"/>
  <c r="L37" i="737"/>
  <c r="BF43" i="737" s="1"/>
  <c r="K37" i="737"/>
  <c r="BA43" i="737" s="1"/>
  <c r="J37" i="737"/>
  <c r="AV43" i="737" s="1"/>
  <c r="I37" i="737"/>
  <c r="AQ43" i="737" s="1"/>
  <c r="H37" i="737"/>
  <c r="AL43" i="737" s="1"/>
  <c r="F37" i="737"/>
  <c r="BF36" i="737" s="1"/>
  <c r="E37" i="737"/>
  <c r="BA36" i="737" s="1"/>
  <c r="D37" i="737"/>
  <c r="AV36" i="737" s="1"/>
  <c r="C37" i="737"/>
  <c r="AQ36" i="737" s="1"/>
  <c r="B37" i="737"/>
  <c r="AL36" i="737" s="1"/>
  <c r="AH36" i="737"/>
  <c r="AG36" i="737"/>
  <c r="AF36" i="737"/>
  <c r="AE36" i="737"/>
  <c r="AD36" i="737"/>
  <c r="AC36" i="737"/>
  <c r="AB36" i="737"/>
  <c r="AA36" i="737"/>
  <c r="Z36" i="737"/>
  <c r="Y36" i="737"/>
  <c r="W36" i="737"/>
  <c r="V36" i="737"/>
  <c r="U36" i="737"/>
  <c r="T36" i="737"/>
  <c r="S36" i="737"/>
  <c r="R36" i="737"/>
  <c r="Q36" i="737"/>
  <c r="P36" i="737"/>
  <c r="O36" i="737"/>
  <c r="N36" i="737"/>
  <c r="L36" i="737"/>
  <c r="BE43" i="737" s="1"/>
  <c r="K36" i="737"/>
  <c r="AZ43" i="737" s="1"/>
  <c r="J36" i="737"/>
  <c r="AU43" i="737" s="1"/>
  <c r="I36" i="737"/>
  <c r="AP43" i="737" s="1"/>
  <c r="H36" i="737"/>
  <c r="AK43" i="737" s="1"/>
  <c r="F36" i="737"/>
  <c r="BE36" i="737" s="1"/>
  <c r="E36" i="737"/>
  <c r="AZ36" i="737" s="1"/>
  <c r="D36" i="737"/>
  <c r="AU36" i="737" s="1"/>
  <c r="C36" i="737"/>
  <c r="AP36" i="737" s="1"/>
  <c r="B36" i="737"/>
  <c r="AK36" i="737" s="1"/>
  <c r="AH35" i="737"/>
  <c r="AG35" i="737"/>
  <c r="AF35" i="737"/>
  <c r="AE35" i="737"/>
  <c r="AD35" i="737"/>
  <c r="AC35" i="737"/>
  <c r="AB35" i="737"/>
  <c r="AA35" i="737"/>
  <c r="Z35" i="737"/>
  <c r="Y35" i="737"/>
  <c r="W35" i="737"/>
  <c r="V35" i="737"/>
  <c r="U35" i="737"/>
  <c r="T35" i="737"/>
  <c r="S35" i="737"/>
  <c r="R35" i="737"/>
  <c r="Q35" i="737"/>
  <c r="P35" i="737"/>
  <c r="O35" i="737"/>
  <c r="N35" i="737"/>
  <c r="L35" i="737"/>
  <c r="K35" i="737"/>
  <c r="BD38" i="737" s="1"/>
  <c r="J35" i="737"/>
  <c r="AY38" i="737" s="1"/>
  <c r="I35" i="737"/>
  <c r="AT38" i="737" s="1"/>
  <c r="H35" i="737"/>
  <c r="AO38" i="737" s="1"/>
  <c r="F35" i="737"/>
  <c r="BI31" i="737" s="1"/>
  <c r="E35" i="737"/>
  <c r="BD31" i="737" s="1"/>
  <c r="D35" i="737"/>
  <c r="AY31" i="737" s="1"/>
  <c r="C35" i="737"/>
  <c r="AT31" i="737" s="1"/>
  <c r="B35" i="737"/>
  <c r="AO31" i="737" s="1"/>
  <c r="AH34" i="737"/>
  <c r="AG34" i="737"/>
  <c r="AF34" i="737"/>
  <c r="AE34" i="737"/>
  <c r="AD34" i="737"/>
  <c r="AC34" i="737"/>
  <c r="AB34" i="737"/>
  <c r="AA34" i="737"/>
  <c r="Z34" i="737"/>
  <c r="Y34" i="737"/>
  <c r="W34" i="737"/>
  <c r="V34" i="737"/>
  <c r="U34" i="737"/>
  <c r="T34" i="737"/>
  <c r="S34" i="737"/>
  <c r="R34" i="737"/>
  <c r="Q34" i="737"/>
  <c r="P34" i="737"/>
  <c r="O34" i="737"/>
  <c r="N34" i="737"/>
  <c r="L34" i="737"/>
  <c r="BH38" i="737" s="1"/>
  <c r="K34" i="737"/>
  <c r="BC38" i="737" s="1"/>
  <c r="J34" i="737"/>
  <c r="AX38" i="737" s="1"/>
  <c r="I34" i="737"/>
  <c r="AS38" i="737" s="1"/>
  <c r="H34" i="737"/>
  <c r="AN38" i="737" s="1"/>
  <c r="F34" i="737"/>
  <c r="BH31" i="737" s="1"/>
  <c r="E34" i="737"/>
  <c r="BC31" i="737" s="1"/>
  <c r="D34" i="737"/>
  <c r="C34" i="737"/>
  <c r="AS31" i="737" s="1"/>
  <c r="B34" i="737"/>
  <c r="AN31" i="737" s="1"/>
  <c r="AH33" i="737"/>
  <c r="AG33" i="737"/>
  <c r="AF33" i="737"/>
  <c r="AE33" i="737"/>
  <c r="AD33" i="737"/>
  <c r="AC33" i="737"/>
  <c r="AB33" i="737"/>
  <c r="AA33" i="737"/>
  <c r="Z33" i="737"/>
  <c r="Y33" i="737"/>
  <c r="W33" i="737"/>
  <c r="V33" i="737"/>
  <c r="U33" i="737"/>
  <c r="T33" i="737"/>
  <c r="S33" i="737"/>
  <c r="R33" i="737"/>
  <c r="Q33" i="737"/>
  <c r="P33" i="737"/>
  <c r="O33" i="737"/>
  <c r="N33" i="737"/>
  <c r="L33" i="737"/>
  <c r="BG38" i="737" s="1"/>
  <c r="K33" i="737"/>
  <c r="BB38" i="737" s="1"/>
  <c r="J33" i="737"/>
  <c r="AW38" i="737" s="1"/>
  <c r="I33" i="737"/>
  <c r="AR38" i="737" s="1"/>
  <c r="H33" i="737"/>
  <c r="AM38" i="737" s="1"/>
  <c r="F33" i="737"/>
  <c r="BG31" i="737" s="1"/>
  <c r="E33" i="737"/>
  <c r="BB31" i="737" s="1"/>
  <c r="D33" i="737"/>
  <c r="AW31" i="737" s="1"/>
  <c r="C33" i="737"/>
  <c r="AR31" i="737" s="1"/>
  <c r="B33" i="737"/>
  <c r="AM31" i="737" s="1"/>
  <c r="AH32" i="737"/>
  <c r="AG32" i="737"/>
  <c r="AF32" i="737"/>
  <c r="AE32" i="737"/>
  <c r="AD32" i="737"/>
  <c r="AC32" i="737"/>
  <c r="AB32" i="737"/>
  <c r="AA32" i="737"/>
  <c r="Z32" i="737"/>
  <c r="Y32" i="737"/>
  <c r="W32" i="737"/>
  <c r="V32" i="737"/>
  <c r="U32" i="737"/>
  <c r="T32" i="737"/>
  <c r="S32" i="737"/>
  <c r="R32" i="737"/>
  <c r="Q32" i="737"/>
  <c r="P32" i="737"/>
  <c r="O32" i="737"/>
  <c r="N32" i="737"/>
  <c r="L32" i="737"/>
  <c r="BF38" i="737" s="1"/>
  <c r="K32" i="737"/>
  <c r="BA38" i="737" s="1"/>
  <c r="J32" i="737"/>
  <c r="AV38" i="737" s="1"/>
  <c r="I32" i="737"/>
  <c r="AQ38" i="737" s="1"/>
  <c r="H32" i="737"/>
  <c r="AL38" i="737" s="1"/>
  <c r="F32" i="737"/>
  <c r="BF31" i="737" s="1"/>
  <c r="E32" i="737"/>
  <c r="BA31" i="737" s="1"/>
  <c r="D32" i="737"/>
  <c r="C32" i="737"/>
  <c r="AQ31" i="737" s="1"/>
  <c r="B32" i="737"/>
  <c r="AL31" i="737" s="1"/>
  <c r="AH31" i="737"/>
  <c r="AG31" i="737"/>
  <c r="AF31" i="737"/>
  <c r="AE31" i="737"/>
  <c r="AD31" i="737"/>
  <c r="AC31" i="737"/>
  <c r="AB31" i="737"/>
  <c r="AA31" i="737"/>
  <c r="Z31" i="737"/>
  <c r="Y31" i="737"/>
  <c r="W31" i="737"/>
  <c r="V31" i="737"/>
  <c r="U31" i="737"/>
  <c r="T31" i="737"/>
  <c r="S31" i="737"/>
  <c r="R31" i="737"/>
  <c r="Q31" i="737"/>
  <c r="P31" i="737"/>
  <c r="O31" i="737"/>
  <c r="N31" i="737"/>
  <c r="L31" i="737"/>
  <c r="BE38" i="737" s="1"/>
  <c r="K31" i="737"/>
  <c r="AZ38" i="737" s="1"/>
  <c r="J31" i="737"/>
  <c r="AU38" i="737" s="1"/>
  <c r="I31" i="737"/>
  <c r="AP38" i="737" s="1"/>
  <c r="H31" i="737"/>
  <c r="AK38" i="737" s="1"/>
  <c r="F31" i="737"/>
  <c r="BE31" i="737" s="1"/>
  <c r="E31" i="737"/>
  <c r="AZ31" i="737" s="1"/>
  <c r="D31" i="737"/>
  <c r="AU31" i="737" s="1"/>
  <c r="C31" i="737"/>
  <c r="AP31" i="737" s="1"/>
  <c r="B31" i="737"/>
  <c r="AK31" i="737" s="1"/>
  <c r="C28" i="737"/>
  <c r="Z26" i="737"/>
  <c r="O26" i="737"/>
  <c r="I26" i="737"/>
  <c r="C26" i="737"/>
  <c r="AB25" i="737"/>
  <c r="AB27" i="737" s="1"/>
  <c r="Q25" i="737"/>
  <c r="Q27" i="737" s="1"/>
  <c r="K25" i="737"/>
  <c r="K27" i="737" s="1"/>
  <c r="E25" i="737"/>
  <c r="E27" i="737" s="1"/>
  <c r="AH40" i="736"/>
  <c r="AG40" i="736"/>
  <c r="AF40" i="736"/>
  <c r="AE40" i="736"/>
  <c r="AD40" i="736"/>
  <c r="AC40" i="736"/>
  <c r="AB40" i="736"/>
  <c r="AA40" i="736"/>
  <c r="Z40" i="736"/>
  <c r="Y40" i="736"/>
  <c r="W40" i="736"/>
  <c r="V40" i="736"/>
  <c r="U40" i="736"/>
  <c r="T40" i="736"/>
  <c r="S40" i="736"/>
  <c r="R40" i="736"/>
  <c r="Q40" i="736"/>
  <c r="P40" i="736"/>
  <c r="O40" i="736"/>
  <c r="N40" i="736"/>
  <c r="L40" i="736"/>
  <c r="BI43" i="736" s="1"/>
  <c r="K40" i="736"/>
  <c r="BD43" i="736" s="1"/>
  <c r="J40" i="736"/>
  <c r="AY43" i="736" s="1"/>
  <c r="I40" i="736"/>
  <c r="AT43" i="736" s="1"/>
  <c r="H40" i="736"/>
  <c r="AO43" i="736" s="1"/>
  <c r="F40" i="736"/>
  <c r="BI36" i="736" s="1"/>
  <c r="E40" i="736"/>
  <c r="BD36" i="736" s="1"/>
  <c r="D40" i="736"/>
  <c r="AY36" i="736" s="1"/>
  <c r="C40" i="736"/>
  <c r="AT36" i="736" s="1"/>
  <c r="B40" i="736"/>
  <c r="AO36" i="736" s="1"/>
  <c r="AH39" i="736"/>
  <c r="AG39" i="736"/>
  <c r="AF39" i="736"/>
  <c r="AE39" i="736"/>
  <c r="AD39" i="736"/>
  <c r="AC39" i="736"/>
  <c r="AB39" i="736"/>
  <c r="AA39" i="736"/>
  <c r="Z39" i="736"/>
  <c r="Y39" i="736"/>
  <c r="W39" i="736"/>
  <c r="V39" i="736"/>
  <c r="U39" i="736"/>
  <c r="T39" i="736"/>
  <c r="S39" i="736"/>
  <c r="R39" i="736"/>
  <c r="Q39" i="736"/>
  <c r="P39" i="736"/>
  <c r="O39" i="736"/>
  <c r="N39" i="736"/>
  <c r="L39" i="736"/>
  <c r="BH43" i="736" s="1"/>
  <c r="K39" i="736"/>
  <c r="BC43" i="736" s="1"/>
  <c r="J39" i="736"/>
  <c r="AX43" i="736" s="1"/>
  <c r="I39" i="736"/>
  <c r="AS43" i="736" s="1"/>
  <c r="H39" i="736"/>
  <c r="F39" i="736"/>
  <c r="BH36" i="736" s="1"/>
  <c r="E39" i="736"/>
  <c r="D39" i="736"/>
  <c r="AX36" i="736" s="1"/>
  <c r="C39" i="736"/>
  <c r="AS36" i="736" s="1"/>
  <c r="B39" i="736"/>
  <c r="AN36" i="736" s="1"/>
  <c r="AH38" i="736"/>
  <c r="AG38" i="736"/>
  <c r="AF38" i="736"/>
  <c r="AE38" i="736"/>
  <c r="AD38" i="736"/>
  <c r="AC38" i="736"/>
  <c r="AB38" i="736"/>
  <c r="AA38" i="736"/>
  <c r="Z38" i="736"/>
  <c r="Y38" i="736"/>
  <c r="W38" i="736"/>
  <c r="V38" i="736"/>
  <c r="U38" i="736"/>
  <c r="T38" i="736"/>
  <c r="S38" i="736"/>
  <c r="R38" i="736"/>
  <c r="Q38" i="736"/>
  <c r="P38" i="736"/>
  <c r="O38" i="736"/>
  <c r="N38" i="736"/>
  <c r="L38" i="736"/>
  <c r="BG43" i="736" s="1"/>
  <c r="K38" i="736"/>
  <c r="BB43" i="736" s="1"/>
  <c r="J38" i="736"/>
  <c r="AW43" i="736" s="1"/>
  <c r="I38" i="736"/>
  <c r="AR43" i="736" s="1"/>
  <c r="H38" i="736"/>
  <c r="F38" i="736"/>
  <c r="BG36" i="736" s="1"/>
  <c r="E38" i="736"/>
  <c r="D38" i="736"/>
  <c r="AW36" i="736" s="1"/>
  <c r="C38" i="736"/>
  <c r="AR36" i="736" s="1"/>
  <c r="B38" i="736"/>
  <c r="AM36" i="736" s="1"/>
  <c r="AH37" i="736"/>
  <c r="AG37" i="736"/>
  <c r="AF37" i="736"/>
  <c r="AE37" i="736"/>
  <c r="AD37" i="736"/>
  <c r="AC37" i="736"/>
  <c r="AB37" i="736"/>
  <c r="AA37" i="736"/>
  <c r="Z37" i="736"/>
  <c r="Y37" i="736"/>
  <c r="W37" i="736"/>
  <c r="V37" i="736"/>
  <c r="U37" i="736"/>
  <c r="T37" i="736"/>
  <c r="S37" i="736"/>
  <c r="R37" i="736"/>
  <c r="Q37" i="736"/>
  <c r="P37" i="736"/>
  <c r="O37" i="736"/>
  <c r="N37" i="736"/>
  <c r="L37" i="736"/>
  <c r="BF43" i="736" s="1"/>
  <c r="K37" i="736"/>
  <c r="BA43" i="736" s="1"/>
  <c r="J37" i="736"/>
  <c r="AV43" i="736" s="1"/>
  <c r="I37" i="736"/>
  <c r="AQ43" i="736" s="1"/>
  <c r="H37" i="736"/>
  <c r="AL43" i="736" s="1"/>
  <c r="F37" i="736"/>
  <c r="BF36" i="736" s="1"/>
  <c r="E37" i="736"/>
  <c r="BA36" i="736" s="1"/>
  <c r="D37" i="736"/>
  <c r="AV36" i="736" s="1"/>
  <c r="C37" i="736"/>
  <c r="AQ36" i="736" s="1"/>
  <c r="B37" i="736"/>
  <c r="AL36" i="736" s="1"/>
  <c r="AH36" i="736"/>
  <c r="AG36" i="736"/>
  <c r="AF36" i="736"/>
  <c r="AE36" i="736"/>
  <c r="AD36" i="736"/>
  <c r="AC36" i="736"/>
  <c r="AB36" i="736"/>
  <c r="AA36" i="736"/>
  <c r="Z36" i="736"/>
  <c r="Y36" i="736"/>
  <c r="W36" i="736"/>
  <c r="V36" i="736"/>
  <c r="U36" i="736"/>
  <c r="T36" i="736"/>
  <c r="S36" i="736"/>
  <c r="R36" i="736"/>
  <c r="Q36" i="736"/>
  <c r="P36" i="736"/>
  <c r="O36" i="736"/>
  <c r="N36" i="736"/>
  <c r="L36" i="736"/>
  <c r="BE43" i="736" s="1"/>
  <c r="K36" i="736"/>
  <c r="AZ43" i="736" s="1"/>
  <c r="J36" i="736"/>
  <c r="AU43" i="736" s="1"/>
  <c r="I36" i="736"/>
  <c r="AP43" i="736" s="1"/>
  <c r="H36" i="736"/>
  <c r="AK43" i="736" s="1"/>
  <c r="F36" i="736"/>
  <c r="BE36" i="736" s="1"/>
  <c r="E36" i="736"/>
  <c r="AZ36" i="736" s="1"/>
  <c r="D36" i="736"/>
  <c r="AU36" i="736" s="1"/>
  <c r="C36" i="736"/>
  <c r="AP36" i="736" s="1"/>
  <c r="B36" i="736"/>
  <c r="AK36" i="736" s="1"/>
  <c r="AH35" i="736"/>
  <c r="AG35" i="736"/>
  <c r="AF35" i="736"/>
  <c r="AE35" i="736"/>
  <c r="AD35" i="736"/>
  <c r="AC35" i="736"/>
  <c r="AB35" i="736"/>
  <c r="AA35" i="736"/>
  <c r="Z35" i="736"/>
  <c r="Y35" i="736"/>
  <c r="W35" i="736"/>
  <c r="V35" i="736"/>
  <c r="U35" i="736"/>
  <c r="T35" i="736"/>
  <c r="S35" i="736"/>
  <c r="R35" i="736"/>
  <c r="Q35" i="736"/>
  <c r="P35" i="736"/>
  <c r="O35" i="736"/>
  <c r="N35" i="736"/>
  <c r="L35" i="736"/>
  <c r="BI38" i="736" s="1"/>
  <c r="K35" i="736"/>
  <c r="BD38" i="736" s="1"/>
  <c r="J35" i="736"/>
  <c r="AY38" i="736" s="1"/>
  <c r="I35" i="736"/>
  <c r="AT38" i="736" s="1"/>
  <c r="H35" i="736"/>
  <c r="AO38" i="736" s="1"/>
  <c r="F35" i="736"/>
  <c r="BI31" i="736" s="1"/>
  <c r="E35" i="736"/>
  <c r="BD31" i="736" s="1"/>
  <c r="D35" i="736"/>
  <c r="AY31" i="736" s="1"/>
  <c r="C35" i="736"/>
  <c r="B35" i="736"/>
  <c r="AO31" i="736" s="1"/>
  <c r="AH34" i="736"/>
  <c r="AG34" i="736"/>
  <c r="AF34" i="736"/>
  <c r="AE34" i="736"/>
  <c r="AD34" i="736"/>
  <c r="AC34" i="736"/>
  <c r="AB34" i="736"/>
  <c r="AA34" i="736"/>
  <c r="Z34" i="736"/>
  <c r="Y34" i="736"/>
  <c r="W34" i="736"/>
  <c r="V34" i="736"/>
  <c r="U34" i="736"/>
  <c r="T34" i="736"/>
  <c r="S34" i="736"/>
  <c r="R34" i="736"/>
  <c r="Q34" i="736"/>
  <c r="P34" i="736"/>
  <c r="O34" i="736"/>
  <c r="N34" i="736"/>
  <c r="L34" i="736"/>
  <c r="BH38" i="736" s="1"/>
  <c r="K34" i="736"/>
  <c r="BC38" i="736" s="1"/>
  <c r="J34" i="736"/>
  <c r="AX38" i="736" s="1"/>
  <c r="I34" i="736"/>
  <c r="AS38" i="736" s="1"/>
  <c r="H34" i="736"/>
  <c r="AN38" i="736" s="1"/>
  <c r="F34" i="736"/>
  <c r="BH31" i="736" s="1"/>
  <c r="E34" i="736"/>
  <c r="BC31" i="736" s="1"/>
  <c r="D34" i="736"/>
  <c r="AX31" i="736" s="1"/>
  <c r="C34" i="736"/>
  <c r="AS31" i="736" s="1"/>
  <c r="B34" i="736"/>
  <c r="AN31" i="736" s="1"/>
  <c r="AH33" i="736"/>
  <c r="AG33" i="736"/>
  <c r="AF33" i="736"/>
  <c r="AE33" i="736"/>
  <c r="AD33" i="736"/>
  <c r="AC33" i="736"/>
  <c r="AB33" i="736"/>
  <c r="AA33" i="736"/>
  <c r="Z33" i="736"/>
  <c r="Y33" i="736"/>
  <c r="W33" i="736"/>
  <c r="V33" i="736"/>
  <c r="U33" i="736"/>
  <c r="T33" i="736"/>
  <c r="S33" i="736"/>
  <c r="R33" i="736"/>
  <c r="Q33" i="736"/>
  <c r="P33" i="736"/>
  <c r="O33" i="736"/>
  <c r="N33" i="736"/>
  <c r="L33" i="736"/>
  <c r="BG38" i="736" s="1"/>
  <c r="K33" i="736"/>
  <c r="BB38" i="736" s="1"/>
  <c r="J33" i="736"/>
  <c r="AW38" i="736" s="1"/>
  <c r="I33" i="736"/>
  <c r="AR38" i="736" s="1"/>
  <c r="H33" i="736"/>
  <c r="AM38" i="736" s="1"/>
  <c r="F33" i="736"/>
  <c r="BG31" i="736" s="1"/>
  <c r="E33" i="736"/>
  <c r="BB31" i="736" s="1"/>
  <c r="D33" i="736"/>
  <c r="AW31" i="736" s="1"/>
  <c r="C33" i="736"/>
  <c r="AR31" i="736" s="1"/>
  <c r="B33" i="736"/>
  <c r="AM31" i="736" s="1"/>
  <c r="AH32" i="736"/>
  <c r="AG32" i="736"/>
  <c r="AF32" i="736"/>
  <c r="AE32" i="736"/>
  <c r="AD32" i="736"/>
  <c r="AC32" i="736"/>
  <c r="AB32" i="736"/>
  <c r="AA32" i="736"/>
  <c r="Z32" i="736"/>
  <c r="Y32" i="736"/>
  <c r="W32" i="736"/>
  <c r="V32" i="736"/>
  <c r="U32" i="736"/>
  <c r="T32" i="736"/>
  <c r="S32" i="736"/>
  <c r="R32" i="736"/>
  <c r="Q32" i="736"/>
  <c r="P32" i="736"/>
  <c r="O32" i="736"/>
  <c r="N32" i="736"/>
  <c r="L32" i="736"/>
  <c r="BF38" i="736" s="1"/>
  <c r="K32" i="736"/>
  <c r="BA38" i="736" s="1"/>
  <c r="J32" i="736"/>
  <c r="AV38" i="736" s="1"/>
  <c r="I32" i="736"/>
  <c r="AQ38" i="736" s="1"/>
  <c r="H32" i="736"/>
  <c r="AL38" i="736" s="1"/>
  <c r="F32" i="736"/>
  <c r="BF31" i="736" s="1"/>
  <c r="E32" i="736"/>
  <c r="BA31" i="736" s="1"/>
  <c r="D32" i="736"/>
  <c r="AV31" i="736" s="1"/>
  <c r="C32" i="736"/>
  <c r="AQ31" i="736" s="1"/>
  <c r="B32" i="736"/>
  <c r="AL31" i="736" s="1"/>
  <c r="AH31" i="736"/>
  <c r="AG31" i="736"/>
  <c r="AF31" i="736"/>
  <c r="AE31" i="736"/>
  <c r="AD31" i="736"/>
  <c r="AC31" i="736"/>
  <c r="AB31" i="736"/>
  <c r="AA31" i="736"/>
  <c r="Z31" i="736"/>
  <c r="Y31" i="736"/>
  <c r="W31" i="736"/>
  <c r="V31" i="736"/>
  <c r="U31" i="736"/>
  <c r="T31" i="736"/>
  <c r="S31" i="736"/>
  <c r="R31" i="736"/>
  <c r="Q31" i="736"/>
  <c r="P31" i="736"/>
  <c r="O31" i="736"/>
  <c r="N31" i="736"/>
  <c r="L31" i="736"/>
  <c r="BE38" i="736" s="1"/>
  <c r="K31" i="736"/>
  <c r="AZ38" i="736" s="1"/>
  <c r="J31" i="736"/>
  <c r="AU38" i="736" s="1"/>
  <c r="I31" i="736"/>
  <c r="AP38" i="736" s="1"/>
  <c r="H31" i="736"/>
  <c r="AK38" i="736" s="1"/>
  <c r="F31" i="736"/>
  <c r="BE31" i="736" s="1"/>
  <c r="E31" i="736"/>
  <c r="AZ31" i="736" s="1"/>
  <c r="D31" i="736"/>
  <c r="AU31" i="736" s="1"/>
  <c r="C31" i="736"/>
  <c r="AP31" i="736" s="1"/>
  <c r="B31" i="736"/>
  <c r="AK31" i="736" s="1"/>
  <c r="C28" i="736"/>
  <c r="Z26" i="736"/>
  <c r="O26" i="736"/>
  <c r="I26" i="736"/>
  <c r="C26" i="736"/>
  <c r="AB25" i="736"/>
  <c r="AB27" i="736" s="1"/>
  <c r="Q25" i="736"/>
  <c r="Q27" i="736" s="1"/>
  <c r="K25" i="736"/>
  <c r="K27" i="736" s="1"/>
  <c r="E25" i="736"/>
  <c r="E27" i="736" s="1"/>
  <c r="D42" i="739" l="1"/>
  <c r="H42" i="738"/>
  <c r="L42" i="738" s="1"/>
  <c r="J42" i="740"/>
  <c r="J41" i="737"/>
  <c r="B42" i="739"/>
  <c r="F42" i="739" s="1"/>
  <c r="D42" i="737"/>
  <c r="J41" i="739"/>
  <c r="AA42" i="739"/>
  <c r="N41" i="739"/>
  <c r="R41" i="739" s="1"/>
  <c r="H42" i="737"/>
  <c r="L42" i="737" s="1"/>
  <c r="P42" i="740"/>
  <c r="AA42" i="740"/>
  <c r="AA41" i="738"/>
  <c r="J41" i="736"/>
  <c r="D42" i="736"/>
  <c r="P42" i="736"/>
  <c r="H42" i="736"/>
  <c r="L42" i="736" s="1"/>
  <c r="AG41" i="739"/>
  <c r="Y42" i="739"/>
  <c r="AC42" i="739" s="1"/>
  <c r="AA42" i="736"/>
  <c r="P42" i="738"/>
  <c r="H42" i="739"/>
  <c r="L42" i="739" s="1"/>
  <c r="AG41" i="736"/>
  <c r="Y42" i="736"/>
  <c r="AC42" i="736" s="1"/>
  <c r="AG41" i="737"/>
  <c r="Y42" i="737"/>
  <c r="AC42" i="737" s="1"/>
  <c r="D42" i="740"/>
  <c r="H42" i="740"/>
  <c r="L42" i="740" s="1"/>
  <c r="Y41" i="737"/>
  <c r="AC41" i="737" s="1"/>
  <c r="H41" i="737"/>
  <c r="L41" i="737" s="1"/>
  <c r="J42" i="737"/>
  <c r="P42" i="737"/>
  <c r="V41" i="739"/>
  <c r="N42" i="739"/>
  <c r="R42" i="739" s="1"/>
  <c r="AG41" i="740"/>
  <c r="Y42" i="740"/>
  <c r="AC42" i="740" s="1"/>
  <c r="P42" i="739"/>
  <c r="D42" i="738"/>
  <c r="J42" i="736"/>
  <c r="V41" i="737"/>
  <c r="N42" i="737"/>
  <c r="R42" i="737" s="1"/>
  <c r="V41" i="738"/>
  <c r="N42" i="738"/>
  <c r="R42" i="738" s="1"/>
  <c r="J41" i="740"/>
  <c r="P41" i="736"/>
  <c r="T41" i="736" s="1"/>
  <c r="N42" i="736"/>
  <c r="R42" i="736" s="1"/>
  <c r="D41" i="737"/>
  <c r="B42" i="737"/>
  <c r="F42" i="737" s="1"/>
  <c r="B41" i="737"/>
  <c r="F41" i="737" s="1"/>
  <c r="B41" i="738"/>
  <c r="F41" i="738" s="1"/>
  <c r="D41" i="738"/>
  <c r="J42" i="738"/>
  <c r="B41" i="739"/>
  <c r="F41" i="739" s="1"/>
  <c r="P41" i="740"/>
  <c r="N42" i="740"/>
  <c r="R42" i="740" s="1"/>
  <c r="D41" i="736"/>
  <c r="B42" i="736"/>
  <c r="F42" i="736" s="1"/>
  <c r="AA42" i="737"/>
  <c r="AE42" i="737" s="1"/>
  <c r="AG41" i="738"/>
  <c r="H41" i="738"/>
  <c r="L41" i="738" s="1"/>
  <c r="AA42" i="738"/>
  <c r="B42" i="738"/>
  <c r="F42" i="738" s="1"/>
  <c r="Y42" i="738"/>
  <c r="AC42" i="738" s="1"/>
  <c r="D41" i="739"/>
  <c r="J42" i="739"/>
  <c r="D41" i="740"/>
  <c r="B42" i="740"/>
  <c r="F42" i="740" s="1"/>
  <c r="AA41" i="737"/>
  <c r="V41" i="736"/>
  <c r="J41" i="738"/>
  <c r="P41" i="739"/>
  <c r="V41" i="740"/>
  <c r="Y41" i="736"/>
  <c r="AC41" i="736" s="1"/>
  <c r="Y41" i="740"/>
  <c r="AC41" i="740" s="1"/>
  <c r="B41" i="736"/>
  <c r="F41" i="736" s="1"/>
  <c r="AA41" i="736"/>
  <c r="N41" i="738"/>
  <c r="R41" i="738" s="1"/>
  <c r="B41" i="740"/>
  <c r="F41" i="740" s="1"/>
  <c r="AA41" i="740"/>
  <c r="P41" i="738"/>
  <c r="Y41" i="739"/>
  <c r="AC41" i="739" s="1"/>
  <c r="H41" i="736"/>
  <c r="L41" i="736" s="1"/>
  <c r="N41" i="737"/>
  <c r="R41" i="737" s="1"/>
  <c r="AA41" i="739"/>
  <c r="H41" i="740"/>
  <c r="L41" i="740" s="1"/>
  <c r="P41" i="737"/>
  <c r="Y41" i="738"/>
  <c r="AC41" i="738" s="1"/>
  <c r="N41" i="736"/>
  <c r="R41" i="736" s="1"/>
  <c r="H41" i="739"/>
  <c r="L41" i="739" s="1"/>
  <c r="N41" i="740"/>
  <c r="R41" i="740" s="1"/>
  <c r="AE42" i="739" l="1"/>
  <c r="V42" i="739"/>
  <c r="T42" i="738"/>
  <c r="AE42" i="740"/>
  <c r="AG42" i="740"/>
  <c r="T42" i="740"/>
  <c r="AE41" i="740"/>
  <c r="T42" i="737"/>
  <c r="T42" i="736"/>
  <c r="T41" i="738"/>
  <c r="AE41" i="737"/>
  <c r="T42" i="739"/>
  <c r="AG42" i="737"/>
  <c r="AE41" i="738"/>
  <c r="T41" i="737"/>
  <c r="V42" i="738"/>
  <c r="AE42" i="738"/>
  <c r="AE42" i="736"/>
  <c r="T41" i="739"/>
  <c r="V42" i="740"/>
  <c r="AE41" i="739"/>
  <c r="V42" i="736"/>
  <c r="V42" i="737"/>
  <c r="AG42" i="736"/>
  <c r="AE41" i="736"/>
  <c r="AG42" i="739"/>
  <c r="AG42" i="738"/>
  <c r="T41" i="740"/>
  <c r="BN340" i="728" l="1"/>
  <c r="BM340" i="728"/>
  <c r="BL340" i="728"/>
  <c r="BK340" i="728"/>
  <c r="BJ340" i="728"/>
  <c r="BI340" i="728"/>
  <c r="BH340" i="728"/>
  <c r="BG340" i="728"/>
  <c r="BF340" i="728"/>
  <c r="BE340" i="728"/>
  <c r="BD340" i="728"/>
  <c r="BC340" i="728"/>
  <c r="BB340" i="728"/>
  <c r="BA340" i="728"/>
  <c r="AZ340" i="728"/>
  <c r="AY340" i="728"/>
  <c r="AX340" i="728"/>
  <c r="AW340" i="728"/>
  <c r="AV340" i="728"/>
  <c r="AU340" i="728"/>
  <c r="AT340" i="728"/>
  <c r="AS340" i="728"/>
  <c r="AR340" i="728"/>
  <c r="AQ340" i="728"/>
  <c r="AP340" i="728"/>
  <c r="AO340" i="728"/>
  <c r="AN340" i="728"/>
  <c r="AM340" i="728"/>
  <c r="AL340" i="728"/>
  <c r="AK340" i="728"/>
  <c r="AJ340" i="728"/>
  <c r="AI340" i="728"/>
  <c r="AH340" i="728"/>
  <c r="AG340" i="728"/>
  <c r="AF340" i="728"/>
  <c r="AE340" i="728"/>
  <c r="AD340" i="728"/>
  <c r="AC340" i="728"/>
  <c r="AB340" i="728"/>
  <c r="AA340" i="728"/>
  <c r="Z340" i="728"/>
  <c r="Y340" i="728"/>
  <c r="X340" i="728"/>
  <c r="W340" i="728"/>
  <c r="V340" i="728"/>
  <c r="U340" i="728"/>
  <c r="T340" i="728"/>
  <c r="S340" i="728"/>
  <c r="R340" i="728"/>
  <c r="Q340" i="728"/>
  <c r="P340" i="728"/>
  <c r="BN335" i="728"/>
  <c r="BM335" i="728"/>
  <c r="BL335" i="728"/>
  <c r="BK335" i="728"/>
  <c r="BJ335" i="728"/>
  <c r="BI335" i="728"/>
  <c r="BH335" i="728"/>
  <c r="BG335" i="728"/>
  <c r="BF335" i="728"/>
  <c r="BE335" i="728"/>
  <c r="BD335" i="728"/>
  <c r="BC335" i="728"/>
  <c r="BB335" i="728"/>
  <c r="BA335" i="728"/>
  <c r="AZ335" i="728"/>
  <c r="AY335" i="728"/>
  <c r="AX335" i="728"/>
  <c r="AW335" i="728"/>
  <c r="AV335" i="728"/>
  <c r="AU335" i="728"/>
  <c r="AT335" i="728"/>
  <c r="AS335" i="728"/>
  <c r="AR335" i="728"/>
  <c r="AQ335" i="728"/>
  <c r="AP335" i="728"/>
  <c r="AO335" i="728"/>
  <c r="AN335" i="728"/>
  <c r="AM335" i="728"/>
  <c r="AL335" i="728"/>
  <c r="AK335" i="728"/>
  <c r="AJ335" i="728"/>
  <c r="AI335" i="728"/>
  <c r="AH335" i="728"/>
  <c r="AG335" i="728"/>
  <c r="AF335" i="728"/>
  <c r="AE335" i="728"/>
  <c r="AD335" i="728"/>
  <c r="AC335" i="728"/>
  <c r="AB335" i="728"/>
  <c r="AA335" i="728"/>
  <c r="Z335" i="728"/>
  <c r="Y335" i="728"/>
  <c r="X335" i="728"/>
  <c r="W335" i="728"/>
  <c r="V335" i="728"/>
  <c r="U335" i="728"/>
  <c r="T335" i="728"/>
  <c r="S335" i="728"/>
  <c r="R335" i="728"/>
  <c r="Q335" i="728"/>
  <c r="P335" i="728"/>
  <c r="O335" i="728"/>
  <c r="BN329" i="728"/>
  <c r="BM329" i="728"/>
  <c r="BL329" i="728"/>
  <c r="BK329" i="728"/>
  <c r="BJ329" i="728"/>
  <c r="BI329" i="728"/>
  <c r="BH329" i="728"/>
  <c r="BG329" i="728"/>
  <c r="BF329" i="728"/>
  <c r="BE329" i="728"/>
  <c r="BD329" i="728"/>
  <c r="BC329" i="728"/>
  <c r="BB329" i="728"/>
  <c r="BA329" i="728"/>
  <c r="AZ329" i="728"/>
  <c r="AY329" i="728"/>
  <c r="AX329" i="728"/>
  <c r="AW329" i="728"/>
  <c r="AV329" i="728"/>
  <c r="AU329" i="728"/>
  <c r="AT329" i="728"/>
  <c r="AS329" i="728"/>
  <c r="AR329" i="728"/>
  <c r="AQ329" i="728"/>
  <c r="AP329" i="728"/>
  <c r="AO329" i="728"/>
  <c r="AN329" i="728"/>
  <c r="AM329" i="728"/>
  <c r="AL329" i="728"/>
  <c r="AK329" i="728"/>
  <c r="AJ329" i="728"/>
  <c r="AI329" i="728"/>
  <c r="AH329" i="728"/>
  <c r="AG329" i="728"/>
  <c r="AF329" i="728"/>
  <c r="AE329" i="728"/>
  <c r="AD329" i="728"/>
  <c r="AC329" i="728"/>
  <c r="AB329" i="728"/>
  <c r="AA329" i="728"/>
  <c r="Z329" i="728"/>
  <c r="Y329" i="728"/>
  <c r="X329" i="728"/>
  <c r="W329" i="728"/>
  <c r="V329" i="728"/>
  <c r="U329" i="728"/>
  <c r="T329" i="728"/>
  <c r="S329" i="728"/>
  <c r="R329" i="728"/>
  <c r="Q329" i="728"/>
  <c r="P329" i="728"/>
  <c r="BN324" i="728"/>
  <c r="BM324" i="728"/>
  <c r="BL324" i="728"/>
  <c r="BK324" i="728"/>
  <c r="BJ324" i="728"/>
  <c r="BI324" i="728"/>
  <c r="BH324" i="728"/>
  <c r="BG324" i="728"/>
  <c r="BF324" i="728"/>
  <c r="BE324" i="728"/>
  <c r="BD324" i="728"/>
  <c r="BC324" i="728"/>
  <c r="BB324" i="728"/>
  <c r="BA324" i="728"/>
  <c r="AZ324" i="728"/>
  <c r="AY324" i="728"/>
  <c r="AX324" i="728"/>
  <c r="AW324" i="728"/>
  <c r="AV324" i="728"/>
  <c r="AU324" i="728"/>
  <c r="AT324" i="728"/>
  <c r="AS324" i="728"/>
  <c r="AR324" i="728"/>
  <c r="AQ324" i="728"/>
  <c r="AP324" i="728"/>
  <c r="AO324" i="728"/>
  <c r="AN324" i="728"/>
  <c r="AM324" i="728"/>
  <c r="AL324" i="728"/>
  <c r="AK324" i="728"/>
  <c r="AJ324" i="728"/>
  <c r="AI324" i="728"/>
  <c r="AH324" i="728"/>
  <c r="AG324" i="728"/>
  <c r="AF324" i="728"/>
  <c r="AE324" i="728"/>
  <c r="AD324" i="728"/>
  <c r="AC324" i="728"/>
  <c r="AB324" i="728"/>
  <c r="AA324" i="728"/>
  <c r="Z324" i="728"/>
  <c r="Y324" i="728"/>
  <c r="X324" i="728"/>
  <c r="W324" i="728"/>
  <c r="V324" i="728"/>
  <c r="U324" i="728"/>
  <c r="T324" i="728"/>
  <c r="S324" i="728"/>
  <c r="R324" i="728"/>
  <c r="Q324" i="728"/>
  <c r="P324" i="728"/>
  <c r="O324" i="728"/>
  <c r="BN318" i="728"/>
  <c r="BM318" i="728"/>
  <c r="BL318" i="728"/>
  <c r="BK318" i="728"/>
  <c r="BJ318" i="728"/>
  <c r="BI318" i="728"/>
  <c r="BH318" i="728"/>
  <c r="BG318" i="728"/>
  <c r="BF318" i="728"/>
  <c r="BE318" i="728"/>
  <c r="BD318" i="728"/>
  <c r="BC318" i="728"/>
  <c r="BB318" i="728"/>
  <c r="BA318" i="728"/>
  <c r="AZ318" i="728"/>
  <c r="AY318" i="728"/>
  <c r="AX318" i="728"/>
  <c r="AW318" i="728"/>
  <c r="AV318" i="728"/>
  <c r="AU318" i="728"/>
  <c r="AT318" i="728"/>
  <c r="AS318" i="728"/>
  <c r="AR318" i="728"/>
  <c r="AQ318" i="728"/>
  <c r="AP318" i="728"/>
  <c r="AO318" i="728"/>
  <c r="AN318" i="728"/>
  <c r="AM318" i="728"/>
  <c r="AL318" i="728"/>
  <c r="AK318" i="728"/>
  <c r="AJ318" i="728"/>
  <c r="AI318" i="728"/>
  <c r="AH318" i="728"/>
  <c r="AG318" i="728"/>
  <c r="AF318" i="728"/>
  <c r="AE318" i="728"/>
  <c r="AD318" i="728"/>
  <c r="AC318" i="728"/>
  <c r="AB318" i="728"/>
  <c r="AA318" i="728"/>
  <c r="Z318" i="728"/>
  <c r="Y318" i="728"/>
  <c r="X318" i="728"/>
  <c r="W318" i="728"/>
  <c r="V318" i="728"/>
  <c r="U318" i="728"/>
  <c r="T318" i="728"/>
  <c r="S318" i="728"/>
  <c r="R318" i="728"/>
  <c r="Q318" i="728"/>
  <c r="P318" i="728"/>
  <c r="BN313" i="728"/>
  <c r="BM313" i="728"/>
  <c r="BL313" i="728"/>
  <c r="BK313" i="728"/>
  <c r="BJ313" i="728"/>
  <c r="BI313" i="728"/>
  <c r="BH313" i="728"/>
  <c r="BG313" i="728"/>
  <c r="BF313" i="728"/>
  <c r="BE313" i="728"/>
  <c r="BD313" i="728"/>
  <c r="BC313" i="728"/>
  <c r="BB313" i="728"/>
  <c r="BA313" i="728"/>
  <c r="AZ313" i="728"/>
  <c r="AY313" i="728"/>
  <c r="AX313" i="728"/>
  <c r="AW313" i="728"/>
  <c r="AV313" i="728"/>
  <c r="AU313" i="728"/>
  <c r="AT313" i="728"/>
  <c r="AS313" i="728"/>
  <c r="AR313" i="728"/>
  <c r="AQ313" i="728"/>
  <c r="AP313" i="728"/>
  <c r="AO313" i="728"/>
  <c r="AN313" i="728"/>
  <c r="AM313" i="728"/>
  <c r="AL313" i="728"/>
  <c r="AK313" i="728"/>
  <c r="AJ313" i="728"/>
  <c r="AI313" i="728"/>
  <c r="AH313" i="728"/>
  <c r="AG313" i="728"/>
  <c r="AF313" i="728"/>
  <c r="AE313" i="728"/>
  <c r="AD313" i="728"/>
  <c r="AC313" i="728"/>
  <c r="AB313" i="728"/>
  <c r="AA313" i="728"/>
  <c r="Z313" i="728"/>
  <c r="Y313" i="728"/>
  <c r="X313" i="728"/>
  <c r="W313" i="728"/>
  <c r="V313" i="728"/>
  <c r="U313" i="728"/>
  <c r="T313" i="728"/>
  <c r="S313" i="728"/>
  <c r="R313" i="728"/>
  <c r="Q313" i="728"/>
  <c r="P313" i="728"/>
  <c r="O313" i="728"/>
  <c r="BN306" i="728"/>
  <c r="BM306" i="728"/>
  <c r="BL306" i="728"/>
  <c r="BK306" i="728"/>
  <c r="BJ306" i="728"/>
  <c r="BI306" i="728"/>
  <c r="BH306" i="728"/>
  <c r="BG306" i="728"/>
  <c r="BF306" i="728"/>
  <c r="BE306" i="728"/>
  <c r="BD306" i="728"/>
  <c r="BC306" i="728"/>
  <c r="BB306" i="728"/>
  <c r="BA306" i="728"/>
  <c r="AZ306" i="728"/>
  <c r="AY306" i="728"/>
  <c r="AX306" i="728"/>
  <c r="AW306" i="728"/>
  <c r="AV306" i="728"/>
  <c r="AU306" i="728"/>
  <c r="AT306" i="728"/>
  <c r="AS306" i="728"/>
  <c r="AR306" i="728"/>
  <c r="AQ306" i="728"/>
  <c r="AP306" i="728"/>
  <c r="AO306" i="728"/>
  <c r="AN306" i="728"/>
  <c r="AM306" i="728"/>
  <c r="AL306" i="728"/>
  <c r="AK306" i="728"/>
  <c r="AJ306" i="728"/>
  <c r="AI306" i="728"/>
  <c r="AH306" i="728"/>
  <c r="AG306" i="728"/>
  <c r="AF306" i="728"/>
  <c r="AE306" i="728"/>
  <c r="AD306" i="728"/>
  <c r="AC306" i="728"/>
  <c r="AB306" i="728"/>
  <c r="AA306" i="728"/>
  <c r="Z306" i="728"/>
  <c r="Y306" i="728"/>
  <c r="X306" i="728"/>
  <c r="W306" i="728"/>
  <c r="V306" i="728"/>
  <c r="U306" i="728"/>
  <c r="T306" i="728"/>
  <c r="S306" i="728"/>
  <c r="R306" i="728"/>
  <c r="Q306" i="728"/>
  <c r="P306" i="728"/>
  <c r="BN301" i="728"/>
  <c r="BM301" i="728"/>
  <c r="BL301" i="728"/>
  <c r="BK301" i="728"/>
  <c r="BJ301" i="728"/>
  <c r="BI301" i="728"/>
  <c r="BH301" i="728"/>
  <c r="BG301" i="728"/>
  <c r="BF301" i="728"/>
  <c r="BE301" i="728"/>
  <c r="BD301" i="728"/>
  <c r="BC301" i="728"/>
  <c r="BB301" i="728"/>
  <c r="BA301" i="728"/>
  <c r="AZ301" i="728"/>
  <c r="AY301" i="728"/>
  <c r="AX301" i="728"/>
  <c r="AW301" i="728"/>
  <c r="AV301" i="728"/>
  <c r="AU301" i="728"/>
  <c r="AT301" i="728"/>
  <c r="AS301" i="728"/>
  <c r="AR301" i="728"/>
  <c r="AQ301" i="728"/>
  <c r="AP301" i="728"/>
  <c r="AO301" i="728"/>
  <c r="AN301" i="728"/>
  <c r="AM301" i="728"/>
  <c r="AL301" i="728"/>
  <c r="AK301" i="728"/>
  <c r="AJ301" i="728"/>
  <c r="AI301" i="728"/>
  <c r="AH301" i="728"/>
  <c r="AG301" i="728"/>
  <c r="AF301" i="728"/>
  <c r="AE301" i="728"/>
  <c r="AD301" i="728"/>
  <c r="AC301" i="728"/>
  <c r="AB301" i="728"/>
  <c r="AA301" i="728"/>
  <c r="Z301" i="728"/>
  <c r="Y301" i="728"/>
  <c r="X301" i="728"/>
  <c r="W301" i="728"/>
  <c r="V301" i="728"/>
  <c r="U301" i="728"/>
  <c r="T301" i="728"/>
  <c r="S301" i="728"/>
  <c r="R301" i="728"/>
  <c r="Q301" i="728"/>
  <c r="P301" i="728"/>
  <c r="O301" i="728"/>
  <c r="BN295" i="728"/>
  <c r="BM295" i="728"/>
  <c r="BL295" i="728"/>
  <c r="BK295" i="728"/>
  <c r="BJ295" i="728"/>
  <c r="BI295" i="728"/>
  <c r="BH295" i="728"/>
  <c r="BG295" i="728"/>
  <c r="BF295" i="728"/>
  <c r="BE295" i="728"/>
  <c r="BD295" i="728"/>
  <c r="BC295" i="728"/>
  <c r="BB295" i="728"/>
  <c r="BA295" i="728"/>
  <c r="AZ295" i="728"/>
  <c r="AY295" i="728"/>
  <c r="AX295" i="728"/>
  <c r="AW295" i="728"/>
  <c r="AV295" i="728"/>
  <c r="AU295" i="728"/>
  <c r="AT295" i="728"/>
  <c r="AS295" i="728"/>
  <c r="AR295" i="728"/>
  <c r="AQ295" i="728"/>
  <c r="AP295" i="728"/>
  <c r="AO295" i="728"/>
  <c r="AN295" i="728"/>
  <c r="AM295" i="728"/>
  <c r="AL295" i="728"/>
  <c r="AK295" i="728"/>
  <c r="AJ295" i="728"/>
  <c r="AI295" i="728"/>
  <c r="AH295" i="728"/>
  <c r="AG295" i="728"/>
  <c r="AF295" i="728"/>
  <c r="AE295" i="728"/>
  <c r="AD295" i="728"/>
  <c r="AC295" i="728"/>
  <c r="AB295" i="728"/>
  <c r="AA295" i="728"/>
  <c r="Z295" i="728"/>
  <c r="Y295" i="728"/>
  <c r="X295" i="728"/>
  <c r="W295" i="728"/>
  <c r="V295" i="728"/>
  <c r="U295" i="728"/>
  <c r="T295" i="728"/>
  <c r="S295" i="728"/>
  <c r="R295" i="728"/>
  <c r="Q295" i="728"/>
  <c r="P295" i="728"/>
  <c r="BN290" i="728"/>
  <c r="BM290" i="728"/>
  <c r="BL290" i="728"/>
  <c r="BK290" i="728"/>
  <c r="BJ290" i="728"/>
  <c r="BI290" i="728"/>
  <c r="BH290" i="728"/>
  <c r="BG290" i="728"/>
  <c r="BF290" i="728"/>
  <c r="BE290" i="728"/>
  <c r="BD290" i="728"/>
  <c r="BC290" i="728"/>
  <c r="BB290" i="728"/>
  <c r="BA290" i="728"/>
  <c r="AZ290" i="728"/>
  <c r="AY290" i="728"/>
  <c r="AX290" i="728"/>
  <c r="AW290" i="728"/>
  <c r="AV290" i="728"/>
  <c r="AU290" i="728"/>
  <c r="AT290" i="728"/>
  <c r="AS290" i="728"/>
  <c r="AR290" i="728"/>
  <c r="AQ290" i="728"/>
  <c r="AP290" i="728"/>
  <c r="AO290" i="728"/>
  <c r="AN290" i="728"/>
  <c r="AM290" i="728"/>
  <c r="AL290" i="728"/>
  <c r="AK290" i="728"/>
  <c r="AJ290" i="728"/>
  <c r="AI290" i="728"/>
  <c r="AH290" i="728"/>
  <c r="AG290" i="728"/>
  <c r="AF290" i="728"/>
  <c r="AE290" i="728"/>
  <c r="AD290" i="728"/>
  <c r="AC290" i="728"/>
  <c r="AB290" i="728"/>
  <c r="AA290" i="728"/>
  <c r="Z290" i="728"/>
  <c r="Y290" i="728"/>
  <c r="X290" i="728"/>
  <c r="W290" i="728"/>
  <c r="V290" i="728"/>
  <c r="U290" i="728"/>
  <c r="T290" i="728"/>
  <c r="S290" i="728"/>
  <c r="R290" i="728"/>
  <c r="Q290" i="728"/>
  <c r="P290" i="728"/>
  <c r="O290" i="728"/>
  <c r="BN284" i="728"/>
  <c r="BM284" i="728"/>
  <c r="BL284" i="728"/>
  <c r="BK284" i="728"/>
  <c r="BJ284" i="728"/>
  <c r="BI284" i="728"/>
  <c r="BH284" i="728"/>
  <c r="BG284" i="728"/>
  <c r="BF284" i="728"/>
  <c r="BE284" i="728"/>
  <c r="BD284" i="728"/>
  <c r="BC284" i="728"/>
  <c r="BB284" i="728"/>
  <c r="BA284" i="728"/>
  <c r="AZ284" i="728"/>
  <c r="AY284" i="728"/>
  <c r="AX284" i="728"/>
  <c r="AW284" i="728"/>
  <c r="AV284" i="728"/>
  <c r="AU284" i="728"/>
  <c r="AT284" i="728"/>
  <c r="AS284" i="728"/>
  <c r="AR284" i="728"/>
  <c r="AQ284" i="728"/>
  <c r="AP284" i="728"/>
  <c r="AO284" i="728"/>
  <c r="AN284" i="728"/>
  <c r="AM284" i="728"/>
  <c r="AL284" i="728"/>
  <c r="AK284" i="728"/>
  <c r="AJ284" i="728"/>
  <c r="AI284" i="728"/>
  <c r="AH284" i="728"/>
  <c r="AG284" i="728"/>
  <c r="AF284" i="728"/>
  <c r="AE284" i="728"/>
  <c r="AD284" i="728"/>
  <c r="AC284" i="728"/>
  <c r="AB284" i="728"/>
  <c r="AA284" i="728"/>
  <c r="Z284" i="728"/>
  <c r="Y284" i="728"/>
  <c r="X284" i="728"/>
  <c r="W284" i="728"/>
  <c r="V284" i="728"/>
  <c r="U284" i="728"/>
  <c r="T284" i="728"/>
  <c r="S284" i="728"/>
  <c r="R284" i="728"/>
  <c r="Q284" i="728"/>
  <c r="P284" i="728"/>
  <c r="BN279" i="728"/>
  <c r="BM279" i="728"/>
  <c r="BL279" i="728"/>
  <c r="BK279" i="728"/>
  <c r="BJ279" i="728"/>
  <c r="BI279" i="728"/>
  <c r="BH279" i="728"/>
  <c r="BG279" i="728"/>
  <c r="BF279" i="728"/>
  <c r="BE279" i="728"/>
  <c r="BD279" i="728"/>
  <c r="BC279" i="728"/>
  <c r="BB279" i="728"/>
  <c r="BA279" i="728"/>
  <c r="AZ279" i="728"/>
  <c r="AY279" i="728"/>
  <c r="AX279" i="728"/>
  <c r="AW279" i="728"/>
  <c r="AV279" i="728"/>
  <c r="AU279" i="728"/>
  <c r="AT279" i="728"/>
  <c r="AS279" i="728"/>
  <c r="AR279" i="728"/>
  <c r="AQ279" i="728"/>
  <c r="AP279" i="728"/>
  <c r="AO279" i="728"/>
  <c r="AN279" i="728"/>
  <c r="AM279" i="728"/>
  <c r="AL279" i="728"/>
  <c r="AK279" i="728"/>
  <c r="AJ279" i="728"/>
  <c r="AI279" i="728"/>
  <c r="AH279" i="728"/>
  <c r="AG279" i="728"/>
  <c r="AF279" i="728"/>
  <c r="AE279" i="728"/>
  <c r="AD279" i="728"/>
  <c r="AC279" i="728"/>
  <c r="AB279" i="728"/>
  <c r="AA279" i="728"/>
  <c r="Z279" i="728"/>
  <c r="Y279" i="728"/>
  <c r="X279" i="728"/>
  <c r="W279" i="728"/>
  <c r="V279" i="728"/>
  <c r="U279" i="728"/>
  <c r="T279" i="728"/>
  <c r="S279" i="728"/>
  <c r="R279" i="728"/>
  <c r="Q279" i="728"/>
  <c r="P279" i="728"/>
  <c r="O279" i="728"/>
  <c r="BE57" i="728" l="1"/>
  <c r="BS281" i="716" l="1"/>
  <c r="BN273" i="728" l="1"/>
  <c r="BM273" i="728"/>
  <c r="BL273" i="728"/>
  <c r="BK273" i="728"/>
  <c r="BJ273" i="728"/>
  <c r="BI273" i="728"/>
  <c r="BH273" i="728"/>
  <c r="BG273" i="728"/>
  <c r="BF273" i="728"/>
  <c r="BE273" i="728"/>
  <c r="BD273" i="728"/>
  <c r="BC273" i="728"/>
  <c r="BB273" i="728"/>
  <c r="BA273" i="728"/>
  <c r="AZ273" i="728"/>
  <c r="AY273" i="728"/>
  <c r="AX273" i="728"/>
  <c r="AW273" i="728"/>
  <c r="AV273" i="728"/>
  <c r="AU273" i="728"/>
  <c r="AT273" i="728"/>
  <c r="AS273" i="728"/>
  <c r="AR273" i="728"/>
  <c r="AQ273" i="728"/>
  <c r="AP273" i="728"/>
  <c r="AO273" i="728"/>
  <c r="AN273" i="728"/>
  <c r="AM273" i="728"/>
  <c r="AL273" i="728"/>
  <c r="AK273" i="728"/>
  <c r="AJ273" i="728"/>
  <c r="AI273" i="728"/>
  <c r="AH273" i="728"/>
  <c r="AG273" i="728"/>
  <c r="AF273" i="728"/>
  <c r="AE273" i="728"/>
  <c r="AD273" i="728"/>
  <c r="AC273" i="728"/>
  <c r="AB273" i="728"/>
  <c r="AA273" i="728"/>
  <c r="Z273" i="728"/>
  <c r="Y273" i="728"/>
  <c r="X273" i="728"/>
  <c r="W273" i="728"/>
  <c r="V273" i="728"/>
  <c r="U273" i="728"/>
  <c r="T273" i="728"/>
  <c r="S273" i="728"/>
  <c r="R273" i="728"/>
  <c r="Q273" i="728"/>
  <c r="P273" i="728"/>
  <c r="BN268" i="728"/>
  <c r="BM268" i="728"/>
  <c r="BL268" i="728"/>
  <c r="BK268" i="728"/>
  <c r="BJ268" i="728"/>
  <c r="BI268" i="728"/>
  <c r="BH268" i="728"/>
  <c r="BG268" i="728"/>
  <c r="BF268" i="728"/>
  <c r="BE268" i="728"/>
  <c r="BD268" i="728"/>
  <c r="BC268" i="728"/>
  <c r="BB268" i="728"/>
  <c r="BA268" i="728"/>
  <c r="AZ268" i="728"/>
  <c r="AY268" i="728"/>
  <c r="AX268" i="728"/>
  <c r="AW268" i="728"/>
  <c r="AV268" i="728"/>
  <c r="AU268" i="728"/>
  <c r="AT268" i="728"/>
  <c r="AS268" i="728"/>
  <c r="AR268" i="728"/>
  <c r="AQ268" i="728"/>
  <c r="AP268" i="728"/>
  <c r="AO268" i="728"/>
  <c r="AN268" i="728"/>
  <c r="AM268" i="728"/>
  <c r="AL268" i="728"/>
  <c r="AK268" i="728"/>
  <c r="AJ268" i="728"/>
  <c r="AI268" i="728"/>
  <c r="AH268" i="728"/>
  <c r="AG268" i="728"/>
  <c r="AF268" i="728"/>
  <c r="AE268" i="728"/>
  <c r="AD268" i="728"/>
  <c r="AC268" i="728"/>
  <c r="AB268" i="728"/>
  <c r="AA268" i="728"/>
  <c r="Z268" i="728"/>
  <c r="Y268" i="728"/>
  <c r="X268" i="728"/>
  <c r="W268" i="728"/>
  <c r="V268" i="728"/>
  <c r="U268" i="728"/>
  <c r="T268" i="728"/>
  <c r="S268" i="728"/>
  <c r="R268" i="728"/>
  <c r="Q268" i="728"/>
  <c r="P268" i="728"/>
  <c r="O268" i="728"/>
  <c r="BN262" i="728"/>
  <c r="BM262" i="728"/>
  <c r="BL262" i="728"/>
  <c r="BK262" i="728"/>
  <c r="BJ262" i="728"/>
  <c r="BI262" i="728"/>
  <c r="BH262" i="728"/>
  <c r="BG262" i="728"/>
  <c r="BF262" i="728"/>
  <c r="BE262" i="728"/>
  <c r="BD262" i="728"/>
  <c r="BC262" i="728"/>
  <c r="BB262" i="728"/>
  <c r="BA262" i="728"/>
  <c r="AZ262" i="728"/>
  <c r="AY262" i="728"/>
  <c r="AX262" i="728"/>
  <c r="AW262" i="728"/>
  <c r="AV262" i="728"/>
  <c r="AU262" i="728"/>
  <c r="AT262" i="728"/>
  <c r="AS262" i="728"/>
  <c r="AR262" i="728"/>
  <c r="AQ262" i="728"/>
  <c r="AP262" i="728"/>
  <c r="AO262" i="728"/>
  <c r="AN262" i="728"/>
  <c r="AM262" i="728"/>
  <c r="AL262" i="728"/>
  <c r="AK262" i="728"/>
  <c r="AJ262" i="728"/>
  <c r="AI262" i="728"/>
  <c r="AH262" i="728"/>
  <c r="AG262" i="728"/>
  <c r="AF262" i="728"/>
  <c r="AE262" i="728"/>
  <c r="AD262" i="728"/>
  <c r="AC262" i="728"/>
  <c r="AB262" i="728"/>
  <c r="AA262" i="728"/>
  <c r="Z262" i="728"/>
  <c r="Y262" i="728"/>
  <c r="X262" i="728"/>
  <c r="W262" i="728"/>
  <c r="V262" i="728"/>
  <c r="U262" i="728"/>
  <c r="T262" i="728"/>
  <c r="S262" i="728"/>
  <c r="R262" i="728"/>
  <c r="Q262" i="728"/>
  <c r="P262" i="728"/>
  <c r="BN257" i="728"/>
  <c r="BM257" i="728"/>
  <c r="BL257" i="728"/>
  <c r="BK257" i="728"/>
  <c r="BJ257" i="728"/>
  <c r="BI257" i="728"/>
  <c r="BH257" i="728"/>
  <c r="BG257" i="728"/>
  <c r="BF257" i="728"/>
  <c r="BE257" i="728"/>
  <c r="BD257" i="728"/>
  <c r="BC257" i="728"/>
  <c r="BB257" i="728"/>
  <c r="BA257" i="728"/>
  <c r="AZ257" i="728"/>
  <c r="AY257" i="728"/>
  <c r="AX257" i="728"/>
  <c r="AW257" i="728"/>
  <c r="AV257" i="728"/>
  <c r="AU257" i="728"/>
  <c r="AT257" i="728"/>
  <c r="AS257" i="728"/>
  <c r="AR257" i="728"/>
  <c r="AQ257" i="728"/>
  <c r="AP257" i="728"/>
  <c r="AO257" i="728"/>
  <c r="AN257" i="728"/>
  <c r="AM257" i="728"/>
  <c r="AL257" i="728"/>
  <c r="AK257" i="728"/>
  <c r="AJ257" i="728"/>
  <c r="AI257" i="728"/>
  <c r="AH257" i="728"/>
  <c r="AG257" i="728"/>
  <c r="AF257" i="728"/>
  <c r="AE257" i="728"/>
  <c r="AD257" i="728"/>
  <c r="AC257" i="728"/>
  <c r="AB257" i="728"/>
  <c r="AA257" i="728"/>
  <c r="Z257" i="728"/>
  <c r="Y257" i="728"/>
  <c r="X257" i="728"/>
  <c r="W257" i="728"/>
  <c r="V257" i="728"/>
  <c r="U257" i="728"/>
  <c r="T257" i="728"/>
  <c r="S257" i="728"/>
  <c r="R257" i="728"/>
  <c r="Q257" i="728"/>
  <c r="P257" i="728"/>
  <c r="O257" i="728"/>
  <c r="BN251" i="728"/>
  <c r="BM251" i="728"/>
  <c r="BL251" i="728"/>
  <c r="BK251" i="728"/>
  <c r="BJ251" i="728"/>
  <c r="BI251" i="728"/>
  <c r="BH251" i="728"/>
  <c r="BG251" i="728"/>
  <c r="BF251" i="728"/>
  <c r="BE251" i="728"/>
  <c r="BD251" i="728"/>
  <c r="BC251" i="728"/>
  <c r="BB251" i="728"/>
  <c r="BA251" i="728"/>
  <c r="AZ251" i="728"/>
  <c r="AY251" i="728"/>
  <c r="AX251" i="728"/>
  <c r="AW251" i="728"/>
  <c r="AV251" i="728"/>
  <c r="AU251" i="728"/>
  <c r="AT251" i="728"/>
  <c r="AS251" i="728"/>
  <c r="AR251" i="728"/>
  <c r="AQ251" i="728"/>
  <c r="AP251" i="728"/>
  <c r="AO251" i="728"/>
  <c r="AN251" i="728"/>
  <c r="AM251" i="728"/>
  <c r="AL251" i="728"/>
  <c r="AK251" i="728"/>
  <c r="AJ251" i="728"/>
  <c r="AI251" i="728"/>
  <c r="AH251" i="728"/>
  <c r="AG251" i="728"/>
  <c r="AF251" i="728"/>
  <c r="AE251" i="728"/>
  <c r="AD251" i="728"/>
  <c r="AC251" i="728"/>
  <c r="AB251" i="728"/>
  <c r="AA251" i="728"/>
  <c r="Z251" i="728"/>
  <c r="Y251" i="728"/>
  <c r="X251" i="728"/>
  <c r="W251" i="728"/>
  <c r="V251" i="728"/>
  <c r="U251" i="728"/>
  <c r="T251" i="728"/>
  <c r="S251" i="728"/>
  <c r="R251" i="728"/>
  <c r="Q251" i="728"/>
  <c r="P251" i="728"/>
  <c r="BN246" i="728"/>
  <c r="BM246" i="728"/>
  <c r="BL246" i="728"/>
  <c r="BK246" i="728"/>
  <c r="BJ246" i="728"/>
  <c r="BI246" i="728"/>
  <c r="BH246" i="728"/>
  <c r="BG246" i="728"/>
  <c r="BF246" i="728"/>
  <c r="BE246" i="728"/>
  <c r="BD246" i="728"/>
  <c r="BC246" i="728"/>
  <c r="BB246" i="728"/>
  <c r="BA246" i="728"/>
  <c r="AZ246" i="728"/>
  <c r="AY246" i="728"/>
  <c r="AX246" i="728"/>
  <c r="AW246" i="728"/>
  <c r="AV246" i="728"/>
  <c r="AU246" i="728"/>
  <c r="AT246" i="728"/>
  <c r="AS246" i="728"/>
  <c r="AR246" i="728"/>
  <c r="AQ246" i="728"/>
  <c r="AP246" i="728"/>
  <c r="AO246" i="728"/>
  <c r="AN246" i="728"/>
  <c r="AM246" i="728"/>
  <c r="AL246" i="728"/>
  <c r="AK246" i="728"/>
  <c r="AJ246" i="728"/>
  <c r="AI246" i="728"/>
  <c r="AH246" i="728"/>
  <c r="AG246" i="728"/>
  <c r="AF246" i="728"/>
  <c r="AE246" i="728"/>
  <c r="AD246" i="728"/>
  <c r="AC246" i="728"/>
  <c r="AB246" i="728"/>
  <c r="AA246" i="728"/>
  <c r="Z246" i="728"/>
  <c r="Y246" i="728"/>
  <c r="X246" i="728"/>
  <c r="W246" i="728"/>
  <c r="V246" i="728"/>
  <c r="U246" i="728"/>
  <c r="T246" i="728"/>
  <c r="S246" i="728"/>
  <c r="R246" i="728"/>
  <c r="Q246" i="728"/>
  <c r="P246" i="728"/>
  <c r="O246" i="728"/>
  <c r="BN240" i="728"/>
  <c r="BM240" i="728"/>
  <c r="BL240" i="728"/>
  <c r="BK240" i="728"/>
  <c r="BJ240" i="728"/>
  <c r="BI240" i="728"/>
  <c r="BH240" i="728"/>
  <c r="BG240" i="728"/>
  <c r="BF240" i="728"/>
  <c r="BE240" i="728"/>
  <c r="BD240" i="728"/>
  <c r="BC240" i="728"/>
  <c r="BB240" i="728"/>
  <c r="BA240" i="728"/>
  <c r="AZ240" i="728"/>
  <c r="AY240" i="728"/>
  <c r="AX240" i="728"/>
  <c r="AW240" i="728"/>
  <c r="AV240" i="728"/>
  <c r="AU240" i="728"/>
  <c r="AT240" i="728"/>
  <c r="AS240" i="728"/>
  <c r="AR240" i="728"/>
  <c r="AQ240" i="728"/>
  <c r="AP240" i="728"/>
  <c r="AO240" i="728"/>
  <c r="AN240" i="728"/>
  <c r="AM240" i="728"/>
  <c r="AL240" i="728"/>
  <c r="AK240" i="728"/>
  <c r="AJ240" i="728"/>
  <c r="AI240" i="728"/>
  <c r="AH240" i="728"/>
  <c r="AG240" i="728"/>
  <c r="AF240" i="728"/>
  <c r="AE240" i="728"/>
  <c r="AD240" i="728"/>
  <c r="AC240" i="728"/>
  <c r="AB240" i="728"/>
  <c r="AA240" i="728"/>
  <c r="Z240" i="728"/>
  <c r="Y240" i="728"/>
  <c r="X240" i="728"/>
  <c r="W240" i="728"/>
  <c r="V240" i="728"/>
  <c r="U240" i="728"/>
  <c r="T240" i="728"/>
  <c r="S240" i="728"/>
  <c r="R240" i="728"/>
  <c r="Q240" i="728"/>
  <c r="P240" i="728"/>
  <c r="BN235" i="728"/>
  <c r="BM235" i="728"/>
  <c r="BL235" i="728"/>
  <c r="BK235" i="728"/>
  <c r="BJ235" i="728"/>
  <c r="BI235" i="728"/>
  <c r="BH235" i="728"/>
  <c r="BG235" i="728"/>
  <c r="BF235" i="728"/>
  <c r="BE235" i="728"/>
  <c r="BD235" i="728"/>
  <c r="BC235" i="728"/>
  <c r="BB235" i="728"/>
  <c r="BA235" i="728"/>
  <c r="AZ235" i="728"/>
  <c r="AY235" i="728"/>
  <c r="AX235" i="728"/>
  <c r="AW235" i="728"/>
  <c r="AV235" i="728"/>
  <c r="AU235" i="728"/>
  <c r="AT235" i="728"/>
  <c r="AS235" i="728"/>
  <c r="AR235" i="728"/>
  <c r="AQ235" i="728"/>
  <c r="AP235" i="728"/>
  <c r="AO235" i="728"/>
  <c r="AN235" i="728"/>
  <c r="AM235" i="728"/>
  <c r="AL235" i="728"/>
  <c r="AK235" i="728"/>
  <c r="AJ235" i="728"/>
  <c r="AI235" i="728"/>
  <c r="AH235" i="728"/>
  <c r="AG235" i="728"/>
  <c r="AF235" i="728"/>
  <c r="AE235" i="728"/>
  <c r="AD235" i="728"/>
  <c r="AC235" i="728"/>
  <c r="AB235" i="728"/>
  <c r="AA235" i="728"/>
  <c r="Z235" i="728"/>
  <c r="Y235" i="728"/>
  <c r="X235" i="728"/>
  <c r="W235" i="728"/>
  <c r="V235" i="728"/>
  <c r="U235" i="728"/>
  <c r="T235" i="728"/>
  <c r="S235" i="728"/>
  <c r="R235" i="728"/>
  <c r="Q235" i="728"/>
  <c r="P235" i="728"/>
  <c r="O235" i="728"/>
  <c r="BN229" i="728"/>
  <c r="BM229" i="728"/>
  <c r="BL229" i="728"/>
  <c r="BK229" i="728"/>
  <c r="BJ229" i="728"/>
  <c r="BI229" i="728"/>
  <c r="BH229" i="728"/>
  <c r="BG229" i="728"/>
  <c r="BF229" i="728"/>
  <c r="BE229" i="728"/>
  <c r="BD229" i="728"/>
  <c r="BC229" i="728"/>
  <c r="BB229" i="728"/>
  <c r="BA229" i="728"/>
  <c r="AZ229" i="728"/>
  <c r="AY229" i="728"/>
  <c r="AX229" i="728"/>
  <c r="AW229" i="728"/>
  <c r="AV229" i="728"/>
  <c r="AU229" i="728"/>
  <c r="AT229" i="728"/>
  <c r="AS229" i="728"/>
  <c r="AR229" i="728"/>
  <c r="AQ229" i="728"/>
  <c r="AP229" i="728"/>
  <c r="AO229" i="728"/>
  <c r="AN229" i="728"/>
  <c r="AM229" i="728"/>
  <c r="AL229" i="728"/>
  <c r="AK229" i="728"/>
  <c r="AJ229" i="728"/>
  <c r="AI229" i="728"/>
  <c r="AH229" i="728"/>
  <c r="AG229" i="728"/>
  <c r="AF229" i="728"/>
  <c r="AE229" i="728"/>
  <c r="AD229" i="728"/>
  <c r="AC229" i="728"/>
  <c r="AB229" i="728"/>
  <c r="AA229" i="728"/>
  <c r="Z229" i="728"/>
  <c r="Y229" i="728"/>
  <c r="X229" i="728"/>
  <c r="W229" i="728"/>
  <c r="V229" i="728"/>
  <c r="U229" i="728"/>
  <c r="T229" i="728"/>
  <c r="S229" i="728"/>
  <c r="R229" i="728"/>
  <c r="Q229" i="728"/>
  <c r="P229" i="728"/>
  <c r="BN224" i="728"/>
  <c r="BM224" i="728"/>
  <c r="BL224" i="728"/>
  <c r="BK224" i="728"/>
  <c r="BJ224" i="728"/>
  <c r="BI224" i="728"/>
  <c r="BH224" i="728"/>
  <c r="BG224" i="728"/>
  <c r="BF224" i="728"/>
  <c r="BE224" i="728"/>
  <c r="BD224" i="728"/>
  <c r="BC224" i="728"/>
  <c r="BB224" i="728"/>
  <c r="BA224" i="728"/>
  <c r="AZ224" i="728"/>
  <c r="AY224" i="728"/>
  <c r="AX224" i="728"/>
  <c r="AW224" i="728"/>
  <c r="AV224" i="728"/>
  <c r="AU224" i="728"/>
  <c r="AT224" i="728"/>
  <c r="AS224" i="728"/>
  <c r="AR224" i="728"/>
  <c r="AQ224" i="728"/>
  <c r="AP224" i="728"/>
  <c r="AO224" i="728"/>
  <c r="AN224" i="728"/>
  <c r="AM224" i="728"/>
  <c r="AL224" i="728"/>
  <c r="AK224" i="728"/>
  <c r="AJ224" i="728"/>
  <c r="AI224" i="728"/>
  <c r="AH224" i="728"/>
  <c r="AG224" i="728"/>
  <c r="AF224" i="728"/>
  <c r="AE224" i="728"/>
  <c r="AD224" i="728"/>
  <c r="AC224" i="728"/>
  <c r="AB224" i="728"/>
  <c r="AA224" i="728"/>
  <c r="Z224" i="728"/>
  <c r="Y224" i="728"/>
  <c r="X224" i="728"/>
  <c r="W224" i="728"/>
  <c r="V224" i="728"/>
  <c r="U224" i="728"/>
  <c r="T224" i="728"/>
  <c r="S224" i="728"/>
  <c r="R224" i="728"/>
  <c r="Q224" i="728"/>
  <c r="P224" i="728"/>
  <c r="O224" i="728"/>
  <c r="BN218" i="728"/>
  <c r="BM218" i="728"/>
  <c r="BL218" i="728"/>
  <c r="BK218" i="728"/>
  <c r="BJ218" i="728"/>
  <c r="BI218" i="728"/>
  <c r="BH218" i="728"/>
  <c r="BG218" i="728"/>
  <c r="BF218" i="728"/>
  <c r="BE218" i="728"/>
  <c r="BD218" i="728"/>
  <c r="BC218" i="728"/>
  <c r="BB218" i="728"/>
  <c r="BA218" i="728"/>
  <c r="AZ218" i="728"/>
  <c r="AY218" i="728"/>
  <c r="AX218" i="728"/>
  <c r="AW218" i="728"/>
  <c r="AV218" i="728"/>
  <c r="AU218" i="728"/>
  <c r="AT218" i="728"/>
  <c r="AS218" i="728"/>
  <c r="AR218" i="728"/>
  <c r="AQ218" i="728"/>
  <c r="AP218" i="728"/>
  <c r="AO218" i="728"/>
  <c r="AN218" i="728"/>
  <c r="AM218" i="728"/>
  <c r="AL218" i="728"/>
  <c r="AK218" i="728"/>
  <c r="AJ218" i="728"/>
  <c r="AI218" i="728"/>
  <c r="AH218" i="728"/>
  <c r="AG218" i="728"/>
  <c r="AF218" i="728"/>
  <c r="AE218" i="728"/>
  <c r="AD218" i="728"/>
  <c r="AC218" i="728"/>
  <c r="AB218" i="728"/>
  <c r="AA218" i="728"/>
  <c r="Z218" i="728"/>
  <c r="Y218" i="728"/>
  <c r="X218" i="728"/>
  <c r="W218" i="728"/>
  <c r="V218" i="728"/>
  <c r="U218" i="728"/>
  <c r="T218" i="728"/>
  <c r="S218" i="728"/>
  <c r="R218" i="728"/>
  <c r="Q218" i="728"/>
  <c r="P218" i="728"/>
  <c r="BN213" i="728"/>
  <c r="BM213" i="728"/>
  <c r="BL213" i="728"/>
  <c r="BK213" i="728"/>
  <c r="BJ213" i="728"/>
  <c r="BI213" i="728"/>
  <c r="BH213" i="728"/>
  <c r="BG213" i="728"/>
  <c r="BF213" i="728"/>
  <c r="BE213" i="728"/>
  <c r="BD213" i="728"/>
  <c r="BC213" i="728"/>
  <c r="BB213" i="728"/>
  <c r="BA213" i="728"/>
  <c r="AZ213" i="728"/>
  <c r="AY213" i="728"/>
  <c r="AX213" i="728"/>
  <c r="AW213" i="728"/>
  <c r="AV213" i="728"/>
  <c r="AU213" i="728"/>
  <c r="AT213" i="728"/>
  <c r="AS213" i="728"/>
  <c r="AR213" i="728"/>
  <c r="AQ213" i="728"/>
  <c r="AP213" i="728"/>
  <c r="AO213" i="728"/>
  <c r="AN213" i="728"/>
  <c r="AM213" i="728"/>
  <c r="AL213" i="728"/>
  <c r="AK213" i="728"/>
  <c r="AJ213" i="728"/>
  <c r="AI213" i="728"/>
  <c r="AH213" i="728"/>
  <c r="AG213" i="728"/>
  <c r="AF213" i="728"/>
  <c r="AE213" i="728"/>
  <c r="AD213" i="728"/>
  <c r="AC213" i="728"/>
  <c r="AB213" i="728"/>
  <c r="AA213" i="728"/>
  <c r="Z213" i="728"/>
  <c r="Y213" i="728"/>
  <c r="X213" i="728"/>
  <c r="W213" i="728"/>
  <c r="V213" i="728"/>
  <c r="U213" i="728"/>
  <c r="T213" i="728"/>
  <c r="S213" i="728"/>
  <c r="R213" i="728"/>
  <c r="Q213" i="728"/>
  <c r="P213" i="728"/>
  <c r="O213" i="728"/>
  <c r="BN206" i="728"/>
  <c r="BM206" i="728"/>
  <c r="BL206" i="728"/>
  <c r="BK206" i="728"/>
  <c r="BJ206" i="728"/>
  <c r="BI206" i="728"/>
  <c r="BH206" i="728"/>
  <c r="BG206" i="728"/>
  <c r="BF206" i="728"/>
  <c r="BE206" i="728"/>
  <c r="BD206" i="728"/>
  <c r="BC206" i="728"/>
  <c r="BB206" i="728"/>
  <c r="BA206" i="728"/>
  <c r="AZ206" i="728"/>
  <c r="AY206" i="728"/>
  <c r="AX206" i="728"/>
  <c r="AW206" i="728"/>
  <c r="AV206" i="728"/>
  <c r="AU206" i="728"/>
  <c r="AT206" i="728"/>
  <c r="AS206" i="728"/>
  <c r="AR206" i="728"/>
  <c r="AQ206" i="728"/>
  <c r="AP206" i="728"/>
  <c r="AO206" i="728"/>
  <c r="AN206" i="728"/>
  <c r="AM206" i="728"/>
  <c r="AL206" i="728"/>
  <c r="AK206" i="728"/>
  <c r="AJ206" i="728"/>
  <c r="AI206" i="728"/>
  <c r="AH206" i="728"/>
  <c r="AG206" i="728"/>
  <c r="AF206" i="728"/>
  <c r="AE206" i="728"/>
  <c r="AD206" i="728"/>
  <c r="AC206" i="728"/>
  <c r="AB206" i="728"/>
  <c r="AA206" i="728"/>
  <c r="Z206" i="728"/>
  <c r="Y206" i="728"/>
  <c r="X206" i="728"/>
  <c r="W206" i="728"/>
  <c r="V206" i="728"/>
  <c r="U206" i="728"/>
  <c r="T206" i="728"/>
  <c r="S206" i="728"/>
  <c r="R206" i="728"/>
  <c r="Q206" i="728"/>
  <c r="P206" i="728"/>
  <c r="BN201" i="728"/>
  <c r="BM201" i="728"/>
  <c r="BL201" i="728"/>
  <c r="BK201" i="728"/>
  <c r="BJ201" i="728"/>
  <c r="BI201" i="728"/>
  <c r="BH201" i="728"/>
  <c r="BG201" i="728"/>
  <c r="BF201" i="728"/>
  <c r="BE201" i="728"/>
  <c r="BD201" i="728"/>
  <c r="BC201" i="728"/>
  <c r="BB201" i="728"/>
  <c r="BA201" i="728"/>
  <c r="AZ201" i="728"/>
  <c r="AY201" i="728"/>
  <c r="AX201" i="728"/>
  <c r="AW201" i="728"/>
  <c r="AV201" i="728"/>
  <c r="AU201" i="728"/>
  <c r="AT201" i="728"/>
  <c r="AS201" i="728"/>
  <c r="AR201" i="728"/>
  <c r="AQ201" i="728"/>
  <c r="AP201" i="728"/>
  <c r="AO201" i="728"/>
  <c r="AN201" i="728"/>
  <c r="AM201" i="728"/>
  <c r="AL201" i="728"/>
  <c r="AK201" i="728"/>
  <c r="AJ201" i="728"/>
  <c r="AI201" i="728"/>
  <c r="AH201" i="728"/>
  <c r="AG201" i="728"/>
  <c r="AF201" i="728"/>
  <c r="AE201" i="728"/>
  <c r="AD201" i="728"/>
  <c r="AC201" i="728"/>
  <c r="AB201" i="728"/>
  <c r="AA201" i="728"/>
  <c r="Z201" i="728"/>
  <c r="Y201" i="728"/>
  <c r="X201" i="728"/>
  <c r="W201" i="728"/>
  <c r="V201" i="728"/>
  <c r="U201" i="728"/>
  <c r="T201" i="728"/>
  <c r="S201" i="728"/>
  <c r="R201" i="728"/>
  <c r="Q201" i="728"/>
  <c r="P201" i="728"/>
  <c r="O201" i="728"/>
  <c r="BN194" i="728"/>
  <c r="BM194" i="728"/>
  <c r="BL194" i="728"/>
  <c r="BK194" i="728"/>
  <c r="BJ194" i="728"/>
  <c r="BI194" i="728"/>
  <c r="BH194" i="728"/>
  <c r="BG194" i="728"/>
  <c r="BF194" i="728"/>
  <c r="BE194" i="728"/>
  <c r="BD194" i="728"/>
  <c r="BC194" i="728"/>
  <c r="BB194" i="728"/>
  <c r="BA194" i="728"/>
  <c r="AZ194" i="728"/>
  <c r="AY194" i="728"/>
  <c r="AX194" i="728"/>
  <c r="AW194" i="728"/>
  <c r="AV194" i="728"/>
  <c r="AU194" i="728"/>
  <c r="AT194" i="728"/>
  <c r="AS194" i="728"/>
  <c r="AR194" i="728"/>
  <c r="AQ194" i="728"/>
  <c r="AP194" i="728"/>
  <c r="AO194" i="728"/>
  <c r="AN194" i="728"/>
  <c r="AM194" i="728"/>
  <c r="AL194" i="728"/>
  <c r="AK194" i="728"/>
  <c r="AJ194" i="728"/>
  <c r="AI194" i="728"/>
  <c r="AH194" i="728"/>
  <c r="AG194" i="728"/>
  <c r="AF194" i="728"/>
  <c r="AE194" i="728"/>
  <c r="AD194" i="728"/>
  <c r="AC194" i="728"/>
  <c r="AB194" i="728"/>
  <c r="AA194" i="728"/>
  <c r="Z194" i="728"/>
  <c r="Y194" i="728"/>
  <c r="X194" i="728"/>
  <c r="W194" i="728"/>
  <c r="V194" i="728"/>
  <c r="U194" i="728"/>
  <c r="T194" i="728"/>
  <c r="S194" i="728"/>
  <c r="R194" i="728"/>
  <c r="Q194" i="728"/>
  <c r="P194" i="728"/>
  <c r="BN189" i="728"/>
  <c r="BM189" i="728"/>
  <c r="BL189" i="728"/>
  <c r="BK189" i="728"/>
  <c r="BJ189" i="728"/>
  <c r="BI189" i="728"/>
  <c r="BH189" i="728"/>
  <c r="BG189" i="728"/>
  <c r="BF189" i="728"/>
  <c r="BE189" i="728"/>
  <c r="BD189" i="728"/>
  <c r="BC189" i="728"/>
  <c r="BB189" i="728"/>
  <c r="BA189" i="728"/>
  <c r="AZ189" i="728"/>
  <c r="AY189" i="728"/>
  <c r="AX189" i="728"/>
  <c r="AW189" i="728"/>
  <c r="AV189" i="728"/>
  <c r="AU189" i="728"/>
  <c r="AT189" i="728"/>
  <c r="AS189" i="728"/>
  <c r="AR189" i="728"/>
  <c r="AQ189" i="728"/>
  <c r="AP189" i="728"/>
  <c r="AO189" i="728"/>
  <c r="AN189" i="728"/>
  <c r="AM189" i="728"/>
  <c r="AL189" i="728"/>
  <c r="AK189" i="728"/>
  <c r="AJ189" i="728"/>
  <c r="AI189" i="728"/>
  <c r="AH189" i="728"/>
  <c r="AG189" i="728"/>
  <c r="AF189" i="728"/>
  <c r="AE189" i="728"/>
  <c r="AD189" i="728"/>
  <c r="AC189" i="728"/>
  <c r="AB189" i="728"/>
  <c r="AA189" i="728"/>
  <c r="Z189" i="728"/>
  <c r="Y189" i="728"/>
  <c r="X189" i="728"/>
  <c r="W189" i="728"/>
  <c r="V189" i="728"/>
  <c r="U189" i="728"/>
  <c r="T189" i="728"/>
  <c r="S189" i="728"/>
  <c r="R189" i="728"/>
  <c r="Q189" i="728"/>
  <c r="P189" i="728"/>
  <c r="O189" i="728"/>
  <c r="BN183" i="728"/>
  <c r="BM183" i="728"/>
  <c r="BL183" i="728"/>
  <c r="BK183" i="728"/>
  <c r="BJ183" i="728"/>
  <c r="BI183" i="728"/>
  <c r="BH183" i="728"/>
  <c r="BG183" i="728"/>
  <c r="BF183" i="728"/>
  <c r="BE183" i="728"/>
  <c r="BD183" i="728"/>
  <c r="BC183" i="728"/>
  <c r="BB183" i="728"/>
  <c r="BA183" i="728"/>
  <c r="AZ183" i="728"/>
  <c r="AY183" i="728"/>
  <c r="AX183" i="728"/>
  <c r="AW183" i="728"/>
  <c r="AV183" i="728"/>
  <c r="AU183" i="728"/>
  <c r="AT183" i="728"/>
  <c r="AS183" i="728"/>
  <c r="AR183" i="728"/>
  <c r="AQ183" i="728"/>
  <c r="AP183" i="728"/>
  <c r="AO183" i="728"/>
  <c r="AN183" i="728"/>
  <c r="AM183" i="728"/>
  <c r="AL183" i="728"/>
  <c r="AK183" i="728"/>
  <c r="AJ183" i="728"/>
  <c r="AI183" i="728"/>
  <c r="AH183" i="728"/>
  <c r="AG183" i="728"/>
  <c r="AF183" i="728"/>
  <c r="AE183" i="728"/>
  <c r="AD183" i="728"/>
  <c r="AC183" i="728"/>
  <c r="AB183" i="728"/>
  <c r="AA183" i="728"/>
  <c r="Z183" i="728"/>
  <c r="Y183" i="728"/>
  <c r="X183" i="728"/>
  <c r="W183" i="728"/>
  <c r="V183" i="728"/>
  <c r="U183" i="728"/>
  <c r="T183" i="728"/>
  <c r="S183" i="728"/>
  <c r="R183" i="728"/>
  <c r="Q183" i="728"/>
  <c r="P183" i="728"/>
  <c r="BN178" i="728"/>
  <c r="BM178" i="728"/>
  <c r="BL178" i="728"/>
  <c r="BK178" i="728"/>
  <c r="BJ178" i="728"/>
  <c r="BI178" i="728"/>
  <c r="BH178" i="728"/>
  <c r="BG178" i="728"/>
  <c r="BF178" i="728"/>
  <c r="BE178" i="728"/>
  <c r="BD178" i="728"/>
  <c r="BC178" i="728"/>
  <c r="BB178" i="728"/>
  <c r="BA178" i="728"/>
  <c r="AZ178" i="728"/>
  <c r="AY178" i="728"/>
  <c r="AX178" i="728"/>
  <c r="AW178" i="728"/>
  <c r="AV178" i="728"/>
  <c r="AU178" i="728"/>
  <c r="AT178" i="728"/>
  <c r="AS178" i="728"/>
  <c r="AR178" i="728"/>
  <c r="AQ178" i="728"/>
  <c r="AP178" i="728"/>
  <c r="AO178" i="728"/>
  <c r="AN178" i="728"/>
  <c r="AM178" i="728"/>
  <c r="AL178" i="728"/>
  <c r="AK178" i="728"/>
  <c r="AJ178" i="728"/>
  <c r="AI178" i="728"/>
  <c r="AH178" i="728"/>
  <c r="AG178" i="728"/>
  <c r="AF178" i="728"/>
  <c r="AE178" i="728"/>
  <c r="AD178" i="728"/>
  <c r="AC178" i="728"/>
  <c r="AB178" i="728"/>
  <c r="AA178" i="728"/>
  <c r="Z178" i="728"/>
  <c r="Y178" i="728"/>
  <c r="X178" i="728"/>
  <c r="W178" i="728"/>
  <c r="V178" i="728"/>
  <c r="U178" i="728"/>
  <c r="T178" i="728"/>
  <c r="S178" i="728"/>
  <c r="R178" i="728"/>
  <c r="Q178" i="728"/>
  <c r="P178" i="728"/>
  <c r="O178" i="728"/>
  <c r="BN172" i="728"/>
  <c r="BM172" i="728"/>
  <c r="BL172" i="728"/>
  <c r="BK172" i="728"/>
  <c r="BJ172" i="728"/>
  <c r="BI172" i="728"/>
  <c r="BH172" i="728"/>
  <c r="BG172" i="728"/>
  <c r="BF172" i="728"/>
  <c r="BE172" i="728"/>
  <c r="BD172" i="728"/>
  <c r="BC172" i="728"/>
  <c r="BB172" i="728"/>
  <c r="BA172" i="728"/>
  <c r="AZ172" i="728"/>
  <c r="AY172" i="728"/>
  <c r="AX172" i="728"/>
  <c r="AW172" i="728"/>
  <c r="AV172" i="728"/>
  <c r="AU172" i="728"/>
  <c r="AT172" i="728"/>
  <c r="AS172" i="728"/>
  <c r="AR172" i="728"/>
  <c r="AQ172" i="728"/>
  <c r="AP172" i="728"/>
  <c r="AO172" i="728"/>
  <c r="AN172" i="728"/>
  <c r="AM172" i="728"/>
  <c r="AL172" i="728"/>
  <c r="AK172" i="728"/>
  <c r="AJ172" i="728"/>
  <c r="AI172" i="728"/>
  <c r="AH172" i="728"/>
  <c r="AG172" i="728"/>
  <c r="AF172" i="728"/>
  <c r="AE172" i="728"/>
  <c r="AD172" i="728"/>
  <c r="AC172" i="728"/>
  <c r="AB172" i="728"/>
  <c r="AA172" i="728"/>
  <c r="Z172" i="728"/>
  <c r="Y172" i="728"/>
  <c r="X172" i="728"/>
  <c r="W172" i="728"/>
  <c r="V172" i="728"/>
  <c r="U172" i="728"/>
  <c r="T172" i="728"/>
  <c r="S172" i="728"/>
  <c r="R172" i="728"/>
  <c r="Q172" i="728"/>
  <c r="P172" i="728"/>
  <c r="BN167" i="728"/>
  <c r="BM167" i="728"/>
  <c r="BL167" i="728"/>
  <c r="BK167" i="728"/>
  <c r="BJ167" i="728"/>
  <c r="BI167" i="728"/>
  <c r="BH167" i="728"/>
  <c r="BG167" i="728"/>
  <c r="BF167" i="728"/>
  <c r="BE167" i="728"/>
  <c r="BD167" i="728"/>
  <c r="BC167" i="728"/>
  <c r="BB167" i="728"/>
  <c r="BA167" i="728"/>
  <c r="AZ167" i="728"/>
  <c r="AY167" i="728"/>
  <c r="AX167" i="728"/>
  <c r="AW167" i="728"/>
  <c r="AV167" i="728"/>
  <c r="AU167" i="728"/>
  <c r="AT167" i="728"/>
  <c r="AS167" i="728"/>
  <c r="AR167" i="728"/>
  <c r="AQ167" i="728"/>
  <c r="AP167" i="728"/>
  <c r="AO167" i="728"/>
  <c r="AN167" i="728"/>
  <c r="AM167" i="728"/>
  <c r="AL167" i="728"/>
  <c r="AK167" i="728"/>
  <c r="AJ167" i="728"/>
  <c r="AI167" i="728"/>
  <c r="AH167" i="728"/>
  <c r="AG167" i="728"/>
  <c r="AF167" i="728"/>
  <c r="AE167" i="728"/>
  <c r="AD167" i="728"/>
  <c r="AC167" i="728"/>
  <c r="AB167" i="728"/>
  <c r="AA167" i="728"/>
  <c r="Z167" i="728"/>
  <c r="Y167" i="728"/>
  <c r="X167" i="728"/>
  <c r="W167" i="728"/>
  <c r="V167" i="728"/>
  <c r="U167" i="728"/>
  <c r="T167" i="728"/>
  <c r="S167" i="728"/>
  <c r="R167" i="728"/>
  <c r="Q167" i="728"/>
  <c r="P167" i="728"/>
  <c r="O167" i="728"/>
  <c r="BN160" i="728"/>
  <c r="BM160" i="728"/>
  <c r="BL160" i="728"/>
  <c r="BK160" i="728"/>
  <c r="BJ160" i="728"/>
  <c r="BI160" i="728"/>
  <c r="BH160" i="728"/>
  <c r="BG160" i="728"/>
  <c r="BF160" i="728"/>
  <c r="BE160" i="728"/>
  <c r="BD160" i="728"/>
  <c r="BC160" i="728"/>
  <c r="BB160" i="728"/>
  <c r="BA160" i="728"/>
  <c r="AZ160" i="728"/>
  <c r="AY160" i="728"/>
  <c r="AX160" i="728"/>
  <c r="AW160" i="728"/>
  <c r="AV160" i="728"/>
  <c r="AU160" i="728"/>
  <c r="AT160" i="728"/>
  <c r="AS160" i="728"/>
  <c r="AR160" i="728"/>
  <c r="AQ160" i="728"/>
  <c r="AP160" i="728"/>
  <c r="AO160" i="728"/>
  <c r="AN160" i="728"/>
  <c r="AM160" i="728"/>
  <c r="AL160" i="728"/>
  <c r="AK160" i="728"/>
  <c r="AJ160" i="728"/>
  <c r="AI160" i="728"/>
  <c r="AH160" i="728"/>
  <c r="AG160" i="728"/>
  <c r="AF160" i="728"/>
  <c r="AE160" i="728"/>
  <c r="AD160" i="728"/>
  <c r="AC160" i="728"/>
  <c r="AB160" i="728"/>
  <c r="AA160" i="728"/>
  <c r="Z160" i="728"/>
  <c r="Y160" i="728"/>
  <c r="X160" i="728"/>
  <c r="W160" i="728"/>
  <c r="V160" i="728"/>
  <c r="U160" i="728"/>
  <c r="T160" i="728"/>
  <c r="S160" i="728"/>
  <c r="R160" i="728"/>
  <c r="Q160" i="728"/>
  <c r="P160" i="728"/>
  <c r="BN155" i="728"/>
  <c r="BM155" i="728"/>
  <c r="BL155" i="728"/>
  <c r="BK155" i="728"/>
  <c r="BJ155" i="728"/>
  <c r="BI155" i="728"/>
  <c r="BH155" i="728"/>
  <c r="BG155" i="728"/>
  <c r="BF155" i="728"/>
  <c r="BE155" i="728"/>
  <c r="BD155" i="728"/>
  <c r="BC155" i="728"/>
  <c r="BB155" i="728"/>
  <c r="BA155" i="728"/>
  <c r="AZ155" i="728"/>
  <c r="AY155" i="728"/>
  <c r="AX155" i="728"/>
  <c r="AW155" i="728"/>
  <c r="AV155" i="728"/>
  <c r="AU155" i="728"/>
  <c r="AT155" i="728"/>
  <c r="AS155" i="728"/>
  <c r="AR155" i="728"/>
  <c r="AQ155" i="728"/>
  <c r="AP155" i="728"/>
  <c r="AO155" i="728"/>
  <c r="AN155" i="728"/>
  <c r="AM155" i="728"/>
  <c r="AL155" i="728"/>
  <c r="AK155" i="728"/>
  <c r="AJ155" i="728"/>
  <c r="AI155" i="728"/>
  <c r="AH155" i="728"/>
  <c r="AG155" i="728"/>
  <c r="AF155" i="728"/>
  <c r="AE155" i="728"/>
  <c r="AD155" i="728"/>
  <c r="AC155" i="728"/>
  <c r="AB155" i="728"/>
  <c r="AA155" i="728"/>
  <c r="Z155" i="728"/>
  <c r="Y155" i="728"/>
  <c r="X155" i="728"/>
  <c r="W155" i="728"/>
  <c r="V155" i="728"/>
  <c r="U155" i="728"/>
  <c r="T155" i="728"/>
  <c r="S155" i="728"/>
  <c r="R155" i="728"/>
  <c r="Q155" i="728"/>
  <c r="P155" i="728"/>
  <c r="O155" i="728"/>
  <c r="BN149" i="728"/>
  <c r="BM149" i="728"/>
  <c r="BL149" i="728"/>
  <c r="BK149" i="728"/>
  <c r="BJ149" i="728"/>
  <c r="BI149" i="728"/>
  <c r="BH149" i="728"/>
  <c r="BG149" i="728"/>
  <c r="BF149" i="728"/>
  <c r="BE149" i="728"/>
  <c r="BD149" i="728"/>
  <c r="BC149" i="728"/>
  <c r="BB149" i="728"/>
  <c r="BA149" i="728"/>
  <c r="AZ149" i="728"/>
  <c r="AY149" i="728"/>
  <c r="AX149" i="728"/>
  <c r="AW149" i="728"/>
  <c r="AV149" i="728"/>
  <c r="AU149" i="728"/>
  <c r="AT149" i="728"/>
  <c r="AS149" i="728"/>
  <c r="AR149" i="728"/>
  <c r="AQ149" i="728"/>
  <c r="AP149" i="728"/>
  <c r="AO149" i="728"/>
  <c r="AN149" i="728"/>
  <c r="AM149" i="728"/>
  <c r="AL149" i="728"/>
  <c r="AK149" i="728"/>
  <c r="AJ149" i="728"/>
  <c r="AI149" i="728"/>
  <c r="AH149" i="728"/>
  <c r="AG149" i="728"/>
  <c r="AF149" i="728"/>
  <c r="AE149" i="728"/>
  <c r="AD149" i="728"/>
  <c r="AC149" i="728"/>
  <c r="AB149" i="728"/>
  <c r="AA149" i="728"/>
  <c r="Z149" i="728"/>
  <c r="Y149" i="728"/>
  <c r="X149" i="728"/>
  <c r="W149" i="728"/>
  <c r="V149" i="728"/>
  <c r="U149" i="728"/>
  <c r="T149" i="728"/>
  <c r="S149" i="728"/>
  <c r="R149" i="728"/>
  <c r="Q149" i="728"/>
  <c r="P149" i="728"/>
  <c r="BN144" i="728"/>
  <c r="BM144" i="728"/>
  <c r="BL144" i="728"/>
  <c r="BK144" i="728"/>
  <c r="BJ144" i="728"/>
  <c r="BI144" i="728"/>
  <c r="BH144" i="728"/>
  <c r="BG144" i="728"/>
  <c r="BF144" i="728"/>
  <c r="BE144" i="728"/>
  <c r="BD144" i="728"/>
  <c r="BC144" i="728"/>
  <c r="BB144" i="728"/>
  <c r="BA144" i="728"/>
  <c r="AZ144" i="728"/>
  <c r="AY144" i="728"/>
  <c r="AX144" i="728"/>
  <c r="AW144" i="728"/>
  <c r="AV144" i="728"/>
  <c r="AU144" i="728"/>
  <c r="AT144" i="728"/>
  <c r="AS144" i="728"/>
  <c r="AR144" i="728"/>
  <c r="AQ144" i="728"/>
  <c r="AP144" i="728"/>
  <c r="AO144" i="728"/>
  <c r="AN144" i="728"/>
  <c r="AM144" i="728"/>
  <c r="AL144" i="728"/>
  <c r="AK144" i="728"/>
  <c r="AJ144" i="728"/>
  <c r="AI144" i="728"/>
  <c r="AH144" i="728"/>
  <c r="AG144" i="728"/>
  <c r="AF144" i="728"/>
  <c r="AE144" i="728"/>
  <c r="AD144" i="728"/>
  <c r="AC144" i="728"/>
  <c r="AB144" i="728"/>
  <c r="AA144" i="728"/>
  <c r="Z144" i="728"/>
  <c r="Y144" i="728"/>
  <c r="X144" i="728"/>
  <c r="W144" i="728"/>
  <c r="V144" i="728"/>
  <c r="U144" i="728"/>
  <c r="T144" i="728"/>
  <c r="S144" i="728"/>
  <c r="R144" i="728"/>
  <c r="Q144" i="728"/>
  <c r="P144" i="728"/>
  <c r="O144" i="728"/>
  <c r="BN137" i="728"/>
  <c r="BM137" i="728"/>
  <c r="BL137" i="728"/>
  <c r="BK137" i="728"/>
  <c r="BJ137" i="728"/>
  <c r="BI137" i="728"/>
  <c r="BH137" i="728"/>
  <c r="BG137" i="728"/>
  <c r="BF137" i="728"/>
  <c r="BE137" i="728"/>
  <c r="BD137" i="728"/>
  <c r="BC137" i="728"/>
  <c r="BB137" i="728"/>
  <c r="BA137" i="728"/>
  <c r="AZ137" i="728"/>
  <c r="AY137" i="728"/>
  <c r="AX137" i="728"/>
  <c r="AW137" i="728"/>
  <c r="AV137" i="728"/>
  <c r="AU137" i="728"/>
  <c r="AT137" i="728"/>
  <c r="AS137" i="728"/>
  <c r="AR137" i="728"/>
  <c r="AQ137" i="728"/>
  <c r="AP137" i="728"/>
  <c r="AO137" i="728"/>
  <c r="AN137" i="728"/>
  <c r="AM137" i="728"/>
  <c r="AL137" i="728"/>
  <c r="AK137" i="728"/>
  <c r="AJ137" i="728"/>
  <c r="AI137" i="728"/>
  <c r="AH137" i="728"/>
  <c r="AG137" i="728"/>
  <c r="AF137" i="728"/>
  <c r="AE137" i="728"/>
  <c r="AD137" i="728"/>
  <c r="AC137" i="728"/>
  <c r="AB137" i="728"/>
  <c r="AA137" i="728"/>
  <c r="Z137" i="728"/>
  <c r="Y137" i="728"/>
  <c r="X137" i="728"/>
  <c r="W137" i="728"/>
  <c r="V137" i="728"/>
  <c r="U137" i="728"/>
  <c r="T137" i="728"/>
  <c r="S137" i="728"/>
  <c r="R137" i="728"/>
  <c r="Q137" i="728"/>
  <c r="P137" i="728"/>
  <c r="BN132" i="728"/>
  <c r="BM132" i="728"/>
  <c r="BL132" i="728"/>
  <c r="BK132" i="728"/>
  <c r="BJ132" i="728"/>
  <c r="BI132" i="728"/>
  <c r="BH132" i="728"/>
  <c r="BG132" i="728"/>
  <c r="BF132" i="728"/>
  <c r="BE132" i="728"/>
  <c r="BD132" i="728"/>
  <c r="BC132" i="728"/>
  <c r="BB132" i="728"/>
  <c r="BA132" i="728"/>
  <c r="AZ132" i="728"/>
  <c r="AY132" i="728"/>
  <c r="AX132" i="728"/>
  <c r="AW132" i="728"/>
  <c r="AV132" i="728"/>
  <c r="AU132" i="728"/>
  <c r="AT132" i="728"/>
  <c r="AS132" i="728"/>
  <c r="AR132" i="728"/>
  <c r="AQ132" i="728"/>
  <c r="AP132" i="728"/>
  <c r="AO132" i="728"/>
  <c r="AN132" i="728"/>
  <c r="AM132" i="728"/>
  <c r="AL132" i="728"/>
  <c r="AK132" i="728"/>
  <c r="AJ132" i="728"/>
  <c r="AI132" i="728"/>
  <c r="AH132" i="728"/>
  <c r="AG132" i="728"/>
  <c r="AF132" i="728"/>
  <c r="AE132" i="728"/>
  <c r="AD132" i="728"/>
  <c r="AC132" i="728"/>
  <c r="AB132" i="728"/>
  <c r="AA132" i="728"/>
  <c r="Z132" i="728"/>
  <c r="Y132" i="728"/>
  <c r="X132" i="728"/>
  <c r="W132" i="728"/>
  <c r="V132" i="728"/>
  <c r="U132" i="728"/>
  <c r="T132" i="728"/>
  <c r="S132" i="728"/>
  <c r="R132" i="728"/>
  <c r="Q132" i="728"/>
  <c r="P132" i="728"/>
  <c r="O132" i="728"/>
  <c r="BN126" i="728"/>
  <c r="BM126" i="728"/>
  <c r="BL126" i="728"/>
  <c r="BK126" i="728"/>
  <c r="BJ126" i="728"/>
  <c r="BI126" i="728"/>
  <c r="BH126" i="728"/>
  <c r="BG126" i="728"/>
  <c r="BF126" i="728"/>
  <c r="BE126" i="728"/>
  <c r="BD126" i="728"/>
  <c r="BC126" i="728"/>
  <c r="BB126" i="728"/>
  <c r="BA126" i="728"/>
  <c r="AZ126" i="728"/>
  <c r="AY126" i="728"/>
  <c r="AX126" i="728"/>
  <c r="AW126" i="728"/>
  <c r="AV126" i="728"/>
  <c r="AU126" i="728"/>
  <c r="AT126" i="728"/>
  <c r="AS126" i="728"/>
  <c r="AR126" i="728"/>
  <c r="AQ126" i="728"/>
  <c r="AP126" i="728"/>
  <c r="AO126" i="728"/>
  <c r="AN126" i="728"/>
  <c r="AM126" i="728"/>
  <c r="AL126" i="728"/>
  <c r="AK126" i="728"/>
  <c r="AJ126" i="728"/>
  <c r="AI126" i="728"/>
  <c r="AH126" i="728"/>
  <c r="AG126" i="728"/>
  <c r="AF126" i="728"/>
  <c r="AE126" i="728"/>
  <c r="AD126" i="728"/>
  <c r="AC126" i="728"/>
  <c r="AB126" i="728"/>
  <c r="AA126" i="728"/>
  <c r="Z126" i="728"/>
  <c r="Y126" i="728"/>
  <c r="X126" i="728"/>
  <c r="W126" i="728"/>
  <c r="V126" i="728"/>
  <c r="U126" i="728"/>
  <c r="T126" i="728"/>
  <c r="S126" i="728"/>
  <c r="R126" i="728"/>
  <c r="Q126" i="728"/>
  <c r="P126" i="728"/>
  <c r="BN121" i="728"/>
  <c r="BM121" i="728"/>
  <c r="BL121" i="728"/>
  <c r="BK121" i="728"/>
  <c r="BJ121" i="728"/>
  <c r="BI121" i="728"/>
  <c r="BH121" i="728"/>
  <c r="BG121" i="728"/>
  <c r="BF121" i="728"/>
  <c r="BE121" i="728"/>
  <c r="BD121" i="728"/>
  <c r="BC121" i="728"/>
  <c r="BB121" i="728"/>
  <c r="BA121" i="728"/>
  <c r="AZ121" i="728"/>
  <c r="AY121" i="728"/>
  <c r="AX121" i="728"/>
  <c r="AW121" i="728"/>
  <c r="AV121" i="728"/>
  <c r="AU121" i="728"/>
  <c r="AT121" i="728"/>
  <c r="AS121" i="728"/>
  <c r="AR121" i="728"/>
  <c r="AQ121" i="728"/>
  <c r="AP121" i="728"/>
  <c r="AO121" i="728"/>
  <c r="AN121" i="728"/>
  <c r="AM121" i="728"/>
  <c r="AL121" i="728"/>
  <c r="AK121" i="728"/>
  <c r="AJ121" i="728"/>
  <c r="AI121" i="728"/>
  <c r="AH121" i="728"/>
  <c r="AG121" i="728"/>
  <c r="AF121" i="728"/>
  <c r="AE121" i="728"/>
  <c r="AD121" i="728"/>
  <c r="AC121" i="728"/>
  <c r="AB121" i="728"/>
  <c r="AA121" i="728"/>
  <c r="Z121" i="728"/>
  <c r="Y121" i="728"/>
  <c r="X121" i="728"/>
  <c r="W121" i="728"/>
  <c r="V121" i="728"/>
  <c r="U121" i="728"/>
  <c r="T121" i="728"/>
  <c r="S121" i="728"/>
  <c r="R121" i="728"/>
  <c r="Q121" i="728"/>
  <c r="P121" i="728"/>
  <c r="O121" i="728"/>
  <c r="BN115" i="728"/>
  <c r="BM115" i="728"/>
  <c r="BL115" i="728"/>
  <c r="BK115" i="728"/>
  <c r="BJ115" i="728"/>
  <c r="BI115" i="728"/>
  <c r="BH115" i="728"/>
  <c r="BG115" i="728"/>
  <c r="BF115" i="728"/>
  <c r="BE115" i="728"/>
  <c r="BD115" i="728"/>
  <c r="BC115" i="728"/>
  <c r="BB115" i="728"/>
  <c r="BA115" i="728"/>
  <c r="AZ115" i="728"/>
  <c r="AY115" i="728"/>
  <c r="AX115" i="728"/>
  <c r="AW115" i="728"/>
  <c r="AV115" i="728"/>
  <c r="AU115" i="728"/>
  <c r="AT115" i="728"/>
  <c r="AS115" i="728"/>
  <c r="AR115" i="728"/>
  <c r="AQ115" i="728"/>
  <c r="AP115" i="728"/>
  <c r="AO115" i="728"/>
  <c r="AN115" i="728"/>
  <c r="AM115" i="728"/>
  <c r="AL115" i="728"/>
  <c r="AK115" i="728"/>
  <c r="AJ115" i="728"/>
  <c r="AI115" i="728"/>
  <c r="AH115" i="728"/>
  <c r="AG115" i="728"/>
  <c r="AF115" i="728"/>
  <c r="AE115" i="728"/>
  <c r="AD115" i="728"/>
  <c r="AC115" i="728"/>
  <c r="AB115" i="728"/>
  <c r="AA115" i="728"/>
  <c r="Z115" i="728"/>
  <c r="Y115" i="728"/>
  <c r="X115" i="728"/>
  <c r="W115" i="728"/>
  <c r="V115" i="728"/>
  <c r="U115" i="728"/>
  <c r="T115" i="728"/>
  <c r="S115" i="728"/>
  <c r="R115" i="728"/>
  <c r="Q115" i="728"/>
  <c r="P115" i="728"/>
  <c r="BN110" i="728"/>
  <c r="BM110" i="728"/>
  <c r="BL110" i="728"/>
  <c r="BK110" i="728"/>
  <c r="BJ110" i="728"/>
  <c r="BI110" i="728"/>
  <c r="BH110" i="728"/>
  <c r="BG110" i="728"/>
  <c r="BF110" i="728"/>
  <c r="BE110" i="728"/>
  <c r="BD110" i="728"/>
  <c r="BC110" i="728"/>
  <c r="BB110" i="728"/>
  <c r="BA110" i="728"/>
  <c r="AZ110" i="728"/>
  <c r="AY110" i="728"/>
  <c r="AX110" i="728"/>
  <c r="AW110" i="728"/>
  <c r="AV110" i="728"/>
  <c r="AU110" i="728"/>
  <c r="AT110" i="728"/>
  <c r="AS110" i="728"/>
  <c r="AR110" i="728"/>
  <c r="AQ110" i="728"/>
  <c r="AP110" i="728"/>
  <c r="AO110" i="728"/>
  <c r="AN110" i="728"/>
  <c r="AM110" i="728"/>
  <c r="AL110" i="728"/>
  <c r="AK110" i="728"/>
  <c r="AJ110" i="728"/>
  <c r="AI110" i="728"/>
  <c r="AH110" i="728"/>
  <c r="AG110" i="728"/>
  <c r="AF110" i="728"/>
  <c r="AE110" i="728"/>
  <c r="AD110" i="728"/>
  <c r="AC110" i="728"/>
  <c r="AB110" i="728"/>
  <c r="AA110" i="728"/>
  <c r="Z110" i="728"/>
  <c r="Y110" i="728"/>
  <c r="X110" i="728"/>
  <c r="W110" i="728"/>
  <c r="V110" i="728"/>
  <c r="U110" i="728"/>
  <c r="T110" i="728"/>
  <c r="S110" i="728"/>
  <c r="R110" i="728"/>
  <c r="Q110" i="728"/>
  <c r="P110" i="728"/>
  <c r="O110" i="728"/>
  <c r="BN104" i="728"/>
  <c r="BM104" i="728"/>
  <c r="BL104" i="728"/>
  <c r="BK104" i="728"/>
  <c r="BJ104" i="728"/>
  <c r="BI104" i="728"/>
  <c r="BH104" i="728"/>
  <c r="BG104" i="728"/>
  <c r="BF104" i="728"/>
  <c r="BE104" i="728"/>
  <c r="BD104" i="728"/>
  <c r="BC104" i="728"/>
  <c r="BB104" i="728"/>
  <c r="BA104" i="728"/>
  <c r="AZ104" i="728"/>
  <c r="AY104" i="728"/>
  <c r="AX104" i="728"/>
  <c r="AW104" i="728"/>
  <c r="AV104" i="728"/>
  <c r="AU104" i="728"/>
  <c r="AT104" i="728"/>
  <c r="AS104" i="728"/>
  <c r="AR104" i="728"/>
  <c r="AQ104" i="728"/>
  <c r="AP104" i="728"/>
  <c r="AO104" i="728"/>
  <c r="AN104" i="728"/>
  <c r="AM104" i="728"/>
  <c r="AL104" i="728"/>
  <c r="AK104" i="728"/>
  <c r="AJ104" i="728"/>
  <c r="AI104" i="728"/>
  <c r="AH104" i="728"/>
  <c r="AG104" i="728"/>
  <c r="AF104" i="728"/>
  <c r="AE104" i="728"/>
  <c r="AD104" i="728"/>
  <c r="AC104" i="728"/>
  <c r="AB104" i="728"/>
  <c r="AA104" i="728"/>
  <c r="Z104" i="728"/>
  <c r="Y104" i="728"/>
  <c r="X104" i="728"/>
  <c r="W104" i="728"/>
  <c r="V104" i="728"/>
  <c r="U104" i="728"/>
  <c r="T104" i="728"/>
  <c r="S104" i="728"/>
  <c r="R104" i="728"/>
  <c r="Q104" i="728"/>
  <c r="P104" i="728"/>
  <c r="BN99" i="728"/>
  <c r="BM99" i="728"/>
  <c r="BL99" i="728"/>
  <c r="BK99" i="728"/>
  <c r="BJ99" i="728"/>
  <c r="BI99" i="728"/>
  <c r="BH99" i="728"/>
  <c r="BG99" i="728"/>
  <c r="BF99" i="728"/>
  <c r="BE99" i="728"/>
  <c r="BD99" i="728"/>
  <c r="BC99" i="728"/>
  <c r="BB99" i="728"/>
  <c r="BA99" i="728"/>
  <c r="AZ99" i="728"/>
  <c r="AY99" i="728"/>
  <c r="AX99" i="728"/>
  <c r="AW99" i="728"/>
  <c r="AV99" i="728"/>
  <c r="AU99" i="728"/>
  <c r="AT99" i="728"/>
  <c r="AS99" i="728"/>
  <c r="AR99" i="728"/>
  <c r="AQ99" i="728"/>
  <c r="AP99" i="728"/>
  <c r="AO99" i="728"/>
  <c r="AN99" i="728"/>
  <c r="AM99" i="728"/>
  <c r="AL99" i="728"/>
  <c r="AK99" i="728"/>
  <c r="AJ99" i="728"/>
  <c r="AI99" i="728"/>
  <c r="AH99" i="728"/>
  <c r="AG99" i="728"/>
  <c r="AF99" i="728"/>
  <c r="AE99" i="728"/>
  <c r="AD99" i="728"/>
  <c r="AC99" i="728"/>
  <c r="AB99" i="728"/>
  <c r="AA99" i="728"/>
  <c r="Z99" i="728"/>
  <c r="Y99" i="728"/>
  <c r="X99" i="728"/>
  <c r="W99" i="728"/>
  <c r="V99" i="728"/>
  <c r="U99" i="728"/>
  <c r="T99" i="728"/>
  <c r="S99" i="728"/>
  <c r="R99" i="728"/>
  <c r="Q99" i="728"/>
  <c r="P99" i="728"/>
  <c r="O99" i="728"/>
  <c r="BN93" i="728"/>
  <c r="BM93" i="728"/>
  <c r="BL93" i="728"/>
  <c r="BK93" i="728"/>
  <c r="BJ93" i="728"/>
  <c r="BI93" i="728"/>
  <c r="BH93" i="728"/>
  <c r="BG93" i="728"/>
  <c r="BF93" i="728"/>
  <c r="BE93" i="728"/>
  <c r="BD93" i="728"/>
  <c r="BC93" i="728"/>
  <c r="BB93" i="728"/>
  <c r="BA93" i="728"/>
  <c r="AZ93" i="728"/>
  <c r="AY93" i="728"/>
  <c r="AX93" i="728"/>
  <c r="AW93" i="728"/>
  <c r="AV93" i="728"/>
  <c r="AU93" i="728"/>
  <c r="AT93" i="728"/>
  <c r="AS93" i="728"/>
  <c r="AR93" i="728"/>
  <c r="AQ93" i="728"/>
  <c r="AP93" i="728"/>
  <c r="AO93" i="728"/>
  <c r="AN93" i="728"/>
  <c r="AM93" i="728"/>
  <c r="AL93" i="728"/>
  <c r="AK93" i="728"/>
  <c r="AJ93" i="728"/>
  <c r="AI93" i="728"/>
  <c r="AH93" i="728"/>
  <c r="AG93" i="728"/>
  <c r="AF93" i="728"/>
  <c r="AE93" i="728"/>
  <c r="AD93" i="728"/>
  <c r="AC93" i="728"/>
  <c r="AB93" i="728"/>
  <c r="AA93" i="728"/>
  <c r="Z93" i="728"/>
  <c r="Y93" i="728"/>
  <c r="X93" i="728"/>
  <c r="W93" i="728"/>
  <c r="V93" i="728"/>
  <c r="U93" i="728"/>
  <c r="T93" i="728"/>
  <c r="S93" i="728"/>
  <c r="R93" i="728"/>
  <c r="Q93" i="728"/>
  <c r="P93" i="728"/>
  <c r="BN88" i="728"/>
  <c r="BM88" i="728"/>
  <c r="BL88" i="728"/>
  <c r="BK88" i="728"/>
  <c r="BJ88" i="728"/>
  <c r="BI88" i="728"/>
  <c r="BH88" i="728"/>
  <c r="BG88" i="728"/>
  <c r="BF88" i="728"/>
  <c r="BE88" i="728"/>
  <c r="BD88" i="728"/>
  <c r="BC88" i="728"/>
  <c r="BB88" i="728"/>
  <c r="BA88" i="728"/>
  <c r="AZ88" i="728"/>
  <c r="AY88" i="728"/>
  <c r="AX88" i="728"/>
  <c r="AW88" i="728"/>
  <c r="AV88" i="728"/>
  <c r="AU88" i="728"/>
  <c r="AT88" i="728"/>
  <c r="AS88" i="728"/>
  <c r="AR88" i="728"/>
  <c r="AQ88" i="728"/>
  <c r="AP88" i="728"/>
  <c r="AO88" i="728"/>
  <c r="AN88" i="728"/>
  <c r="AM88" i="728"/>
  <c r="AL88" i="728"/>
  <c r="AK88" i="728"/>
  <c r="AJ88" i="728"/>
  <c r="AI88" i="728"/>
  <c r="AH88" i="728"/>
  <c r="AG88" i="728"/>
  <c r="AF88" i="728"/>
  <c r="AE88" i="728"/>
  <c r="AD88" i="728"/>
  <c r="AC88" i="728"/>
  <c r="AB88" i="728"/>
  <c r="AA88" i="728"/>
  <c r="Z88" i="728"/>
  <c r="Y88" i="728"/>
  <c r="X88" i="728"/>
  <c r="W88" i="728"/>
  <c r="V88" i="728"/>
  <c r="U88" i="728"/>
  <c r="T88" i="728"/>
  <c r="S88" i="728"/>
  <c r="R88" i="728"/>
  <c r="Q88" i="728"/>
  <c r="P88" i="728"/>
  <c r="O88" i="728"/>
  <c r="BN81" i="728"/>
  <c r="BM81" i="728"/>
  <c r="BL81" i="728"/>
  <c r="BK81" i="728"/>
  <c r="BJ81" i="728"/>
  <c r="BI81" i="728"/>
  <c r="BH81" i="728"/>
  <c r="BG81" i="728"/>
  <c r="BF81" i="728"/>
  <c r="BE81" i="728"/>
  <c r="BD81" i="728"/>
  <c r="BC81" i="728"/>
  <c r="BB81" i="728"/>
  <c r="BA81" i="728"/>
  <c r="AZ81" i="728"/>
  <c r="AY81" i="728"/>
  <c r="AX81" i="728"/>
  <c r="AW81" i="728"/>
  <c r="AV81" i="728"/>
  <c r="AU81" i="728"/>
  <c r="AT81" i="728"/>
  <c r="AS81" i="728"/>
  <c r="AR81" i="728"/>
  <c r="AQ81" i="728"/>
  <c r="AP81" i="728"/>
  <c r="AO81" i="728"/>
  <c r="AN81" i="728"/>
  <c r="AM81" i="728"/>
  <c r="AL81" i="728"/>
  <c r="AK81" i="728"/>
  <c r="AJ81" i="728"/>
  <c r="AI81" i="728"/>
  <c r="AH81" i="728"/>
  <c r="AG81" i="728"/>
  <c r="AF81" i="728"/>
  <c r="AE81" i="728"/>
  <c r="AD81" i="728"/>
  <c r="AC81" i="728"/>
  <c r="AB81" i="728"/>
  <c r="AA81" i="728"/>
  <c r="Z81" i="728"/>
  <c r="Y81" i="728"/>
  <c r="X81" i="728"/>
  <c r="W81" i="728"/>
  <c r="V81" i="728"/>
  <c r="U81" i="728"/>
  <c r="T81" i="728"/>
  <c r="S81" i="728"/>
  <c r="R81" i="728"/>
  <c r="Q81" i="728"/>
  <c r="P81" i="728"/>
  <c r="BN76" i="728"/>
  <c r="BM76" i="728"/>
  <c r="BL76" i="728"/>
  <c r="BK76" i="728"/>
  <c r="BJ76" i="728"/>
  <c r="BI76" i="728"/>
  <c r="BH76" i="728"/>
  <c r="BG76" i="728"/>
  <c r="BF76" i="728"/>
  <c r="BE76" i="728"/>
  <c r="BD76" i="728"/>
  <c r="BC76" i="728"/>
  <c r="BB76" i="728"/>
  <c r="BA76" i="728"/>
  <c r="AZ76" i="728"/>
  <c r="AY76" i="728"/>
  <c r="AX76" i="728"/>
  <c r="AW76" i="728"/>
  <c r="AV76" i="728"/>
  <c r="AU76" i="728"/>
  <c r="AT76" i="728"/>
  <c r="AS76" i="728"/>
  <c r="AR76" i="728"/>
  <c r="AQ76" i="728"/>
  <c r="AP76" i="728"/>
  <c r="AO76" i="728"/>
  <c r="AN76" i="728"/>
  <c r="AM76" i="728"/>
  <c r="AL76" i="728"/>
  <c r="AK76" i="728"/>
  <c r="AJ76" i="728"/>
  <c r="AI76" i="728"/>
  <c r="AH76" i="728"/>
  <c r="AG76" i="728"/>
  <c r="AF76" i="728"/>
  <c r="AE76" i="728"/>
  <c r="AD76" i="728"/>
  <c r="AC76" i="728"/>
  <c r="AB76" i="728"/>
  <c r="AA76" i="728"/>
  <c r="Z76" i="728"/>
  <c r="Y76" i="728"/>
  <c r="X76" i="728"/>
  <c r="W76" i="728"/>
  <c r="V76" i="728"/>
  <c r="U76" i="728"/>
  <c r="T76" i="728"/>
  <c r="S76" i="728"/>
  <c r="R76" i="728"/>
  <c r="Q76" i="728"/>
  <c r="P76" i="728"/>
  <c r="O76" i="728"/>
  <c r="BN69" i="728"/>
  <c r="BM69" i="728"/>
  <c r="BL69" i="728"/>
  <c r="BK69" i="728"/>
  <c r="BJ69" i="728"/>
  <c r="BI69" i="728"/>
  <c r="BH69" i="728"/>
  <c r="BG69" i="728"/>
  <c r="BF69" i="728"/>
  <c r="BE69" i="728"/>
  <c r="BD69" i="728"/>
  <c r="BC69" i="728"/>
  <c r="BB69" i="728"/>
  <c r="BA69" i="728"/>
  <c r="AZ69" i="728"/>
  <c r="AY69" i="728"/>
  <c r="AX69" i="728"/>
  <c r="AW69" i="728"/>
  <c r="AV69" i="728"/>
  <c r="AU69" i="728"/>
  <c r="AT69" i="728"/>
  <c r="AS69" i="728"/>
  <c r="AR69" i="728"/>
  <c r="AQ69" i="728"/>
  <c r="AP69" i="728"/>
  <c r="AO69" i="728"/>
  <c r="AN69" i="728"/>
  <c r="AM69" i="728"/>
  <c r="AL69" i="728"/>
  <c r="AK69" i="728"/>
  <c r="AJ69" i="728"/>
  <c r="AI69" i="728"/>
  <c r="AH69" i="728"/>
  <c r="AG69" i="728"/>
  <c r="AF69" i="728"/>
  <c r="AE69" i="728"/>
  <c r="AD69" i="728"/>
  <c r="AC69" i="728"/>
  <c r="AB69" i="728"/>
  <c r="AA69" i="728"/>
  <c r="Z69" i="728"/>
  <c r="Y69" i="728"/>
  <c r="X69" i="728"/>
  <c r="W69" i="728"/>
  <c r="V69" i="728"/>
  <c r="U69" i="728"/>
  <c r="T69" i="728"/>
  <c r="S69" i="728"/>
  <c r="R69" i="728"/>
  <c r="Q69" i="728"/>
  <c r="P69" i="728"/>
  <c r="BN64" i="728"/>
  <c r="BM64" i="728"/>
  <c r="BL64" i="728"/>
  <c r="BK64" i="728"/>
  <c r="BJ64" i="728"/>
  <c r="BI64" i="728"/>
  <c r="BH64" i="728"/>
  <c r="BG64" i="728"/>
  <c r="BF64" i="728"/>
  <c r="BE64" i="728"/>
  <c r="BD64" i="728"/>
  <c r="BC64" i="728"/>
  <c r="BB64" i="728"/>
  <c r="BA64" i="728"/>
  <c r="AZ64" i="728"/>
  <c r="AY64" i="728"/>
  <c r="AX64" i="728"/>
  <c r="AW64" i="728"/>
  <c r="AV64" i="728"/>
  <c r="AU64" i="728"/>
  <c r="AT64" i="728"/>
  <c r="AS64" i="728"/>
  <c r="AR64" i="728"/>
  <c r="AQ64" i="728"/>
  <c r="AP64" i="728"/>
  <c r="AO64" i="728"/>
  <c r="AN64" i="728"/>
  <c r="AM64" i="728"/>
  <c r="AL64" i="728"/>
  <c r="AK64" i="728"/>
  <c r="AJ64" i="728"/>
  <c r="AI64" i="728"/>
  <c r="AH64" i="728"/>
  <c r="AG64" i="728"/>
  <c r="AF64" i="728"/>
  <c r="AE64" i="728"/>
  <c r="AD64" i="728"/>
  <c r="AC64" i="728"/>
  <c r="AB64" i="728"/>
  <c r="AA64" i="728"/>
  <c r="Z64" i="728"/>
  <c r="Y64" i="728"/>
  <c r="X64" i="728"/>
  <c r="W64" i="728"/>
  <c r="V64" i="728"/>
  <c r="U64" i="728"/>
  <c r="T64" i="728"/>
  <c r="S64" i="728"/>
  <c r="R64" i="728"/>
  <c r="Q64" i="728"/>
  <c r="P64" i="728"/>
  <c r="O64" i="728"/>
  <c r="BN57" i="728"/>
  <c r="BM57" i="728"/>
  <c r="BL57" i="728"/>
  <c r="BK57" i="728"/>
  <c r="BJ57" i="728"/>
  <c r="BI57" i="728"/>
  <c r="BH57" i="728"/>
  <c r="BG57" i="728"/>
  <c r="BF57" i="728"/>
  <c r="BD57" i="728"/>
  <c r="BC57" i="728"/>
  <c r="BB57" i="728"/>
  <c r="BA57" i="728"/>
  <c r="AZ57" i="728"/>
  <c r="AY57" i="728"/>
  <c r="AX57" i="728"/>
  <c r="AW57" i="728"/>
  <c r="AV57" i="728"/>
  <c r="AU57" i="728"/>
  <c r="AT57" i="728"/>
  <c r="AS57" i="728"/>
  <c r="AR57" i="728"/>
  <c r="AQ57" i="728"/>
  <c r="AP57" i="728"/>
  <c r="AO57" i="728"/>
  <c r="AN57" i="728"/>
  <c r="AM57" i="728"/>
  <c r="AL57" i="728"/>
  <c r="AK57" i="728"/>
  <c r="AJ57" i="728"/>
  <c r="AI57" i="728"/>
  <c r="AH57" i="728"/>
  <c r="AG57" i="728"/>
  <c r="AF57" i="728"/>
  <c r="AE57" i="728"/>
  <c r="AD57" i="728"/>
  <c r="AC57" i="728"/>
  <c r="AB57" i="728"/>
  <c r="AA57" i="728"/>
  <c r="Z57" i="728"/>
  <c r="Y57" i="728"/>
  <c r="X57" i="728"/>
  <c r="W57" i="728"/>
  <c r="V57" i="728"/>
  <c r="U57" i="728"/>
  <c r="T57" i="728"/>
  <c r="S57" i="728"/>
  <c r="R57" i="728"/>
  <c r="Q57" i="728"/>
  <c r="P57" i="728"/>
  <c r="BN52" i="728"/>
  <c r="BM52" i="728"/>
  <c r="BL52" i="728"/>
  <c r="BK52" i="728"/>
  <c r="BJ52" i="728"/>
  <c r="BI52" i="728"/>
  <c r="BH52" i="728"/>
  <c r="BG52" i="728"/>
  <c r="BF52" i="728"/>
  <c r="BE52" i="728"/>
  <c r="BD52" i="728"/>
  <c r="BC52" i="728"/>
  <c r="BB52" i="728"/>
  <c r="BA52" i="728"/>
  <c r="AZ52" i="728"/>
  <c r="AY52" i="728"/>
  <c r="AX52" i="728"/>
  <c r="AW52" i="728"/>
  <c r="AV52" i="728"/>
  <c r="AU52" i="728"/>
  <c r="AT52" i="728"/>
  <c r="AS52" i="728"/>
  <c r="AR52" i="728"/>
  <c r="AQ52" i="728"/>
  <c r="AP52" i="728"/>
  <c r="AO52" i="728"/>
  <c r="AN52" i="728"/>
  <c r="AM52" i="728"/>
  <c r="AL52" i="728"/>
  <c r="AK52" i="728"/>
  <c r="AJ52" i="728"/>
  <c r="AI52" i="728"/>
  <c r="AH52" i="728"/>
  <c r="AG52" i="728"/>
  <c r="AF52" i="728"/>
  <c r="AE52" i="728"/>
  <c r="AD52" i="728"/>
  <c r="AC52" i="728"/>
  <c r="AB52" i="728"/>
  <c r="AA52" i="728"/>
  <c r="Z52" i="728"/>
  <c r="Y52" i="728"/>
  <c r="X52" i="728"/>
  <c r="W52" i="728"/>
  <c r="V52" i="728"/>
  <c r="U52" i="728"/>
  <c r="T52" i="728"/>
  <c r="S52" i="728"/>
  <c r="R52" i="728"/>
  <c r="Q52" i="728"/>
  <c r="P52" i="728"/>
  <c r="O52" i="728"/>
  <c r="BN44" i="728"/>
  <c r="BM44" i="728"/>
  <c r="BL44" i="728"/>
  <c r="BK44" i="728"/>
  <c r="BJ44" i="728"/>
  <c r="BI44" i="728"/>
  <c r="BH44" i="728"/>
  <c r="BG44" i="728"/>
  <c r="BF44" i="728"/>
  <c r="BE44" i="728"/>
  <c r="BD44" i="728"/>
  <c r="BC44" i="728"/>
  <c r="BB44" i="728"/>
  <c r="BA44" i="728"/>
  <c r="AZ44" i="728"/>
  <c r="AY44" i="728"/>
  <c r="AX44" i="728"/>
  <c r="AW44" i="728"/>
  <c r="AV44" i="728"/>
  <c r="AU44" i="728"/>
  <c r="AT44" i="728"/>
  <c r="AS44" i="728"/>
  <c r="AR44" i="728"/>
  <c r="AQ44" i="728"/>
  <c r="AP44" i="728"/>
  <c r="AO44" i="728"/>
  <c r="AN44" i="728"/>
  <c r="AM44" i="728"/>
  <c r="AL44" i="728"/>
  <c r="AK44" i="728"/>
  <c r="AJ44" i="728"/>
  <c r="AI44" i="728"/>
  <c r="AH44" i="728"/>
  <c r="AG44" i="728"/>
  <c r="AF44" i="728"/>
  <c r="AE44" i="728"/>
  <c r="AD44" i="728"/>
  <c r="AC44" i="728"/>
  <c r="AB44" i="728"/>
  <c r="AA44" i="728"/>
  <c r="Z44" i="728"/>
  <c r="Y44" i="728"/>
  <c r="X44" i="728"/>
  <c r="W44" i="728"/>
  <c r="V44" i="728"/>
  <c r="U44" i="728"/>
  <c r="T44" i="728"/>
  <c r="S44" i="728"/>
  <c r="R44" i="728"/>
  <c r="Q44" i="728"/>
  <c r="P44" i="728"/>
  <c r="BN39" i="728"/>
  <c r="BM39" i="728"/>
  <c r="BL39" i="728"/>
  <c r="BK39" i="728"/>
  <c r="BJ39" i="728"/>
  <c r="BI39" i="728"/>
  <c r="BH39" i="728"/>
  <c r="BG39" i="728"/>
  <c r="BF39" i="728"/>
  <c r="BE39" i="728"/>
  <c r="BD39" i="728"/>
  <c r="BC39" i="728"/>
  <c r="BB39" i="728"/>
  <c r="BA39" i="728"/>
  <c r="AZ39" i="728"/>
  <c r="AY39" i="728"/>
  <c r="AX39" i="728"/>
  <c r="AW39" i="728"/>
  <c r="AV39" i="728"/>
  <c r="AU39" i="728"/>
  <c r="AT39" i="728"/>
  <c r="AS39" i="728"/>
  <c r="AR39" i="728"/>
  <c r="AQ39" i="728"/>
  <c r="AP39" i="728"/>
  <c r="AO39" i="728"/>
  <c r="AN39" i="728"/>
  <c r="AM39" i="728"/>
  <c r="AL39" i="728"/>
  <c r="AK39" i="728"/>
  <c r="AJ39" i="728"/>
  <c r="AI39" i="728"/>
  <c r="AH39" i="728"/>
  <c r="AG39" i="728"/>
  <c r="AF39" i="728"/>
  <c r="AE39" i="728"/>
  <c r="AD39" i="728"/>
  <c r="AC39" i="728"/>
  <c r="AB39" i="728"/>
  <c r="AA39" i="728"/>
  <c r="Z39" i="728"/>
  <c r="Y39" i="728"/>
  <c r="X39" i="728"/>
  <c r="W39" i="728"/>
  <c r="V39" i="728"/>
  <c r="U39" i="728"/>
  <c r="T39" i="728"/>
  <c r="S39" i="728"/>
  <c r="R39" i="728"/>
  <c r="Q39" i="728"/>
  <c r="P39" i="728"/>
  <c r="O39" i="728"/>
  <c r="BN32" i="728"/>
  <c r="BM32" i="728"/>
  <c r="BL32" i="728"/>
  <c r="BK32" i="728"/>
  <c r="BJ32" i="728"/>
  <c r="BI32" i="728"/>
  <c r="BH32" i="728"/>
  <c r="BG32" i="728"/>
  <c r="BF32" i="728"/>
  <c r="BE32" i="728"/>
  <c r="BD32" i="728"/>
  <c r="BC32" i="728"/>
  <c r="BB32" i="728"/>
  <c r="BA32" i="728"/>
  <c r="AZ32" i="728"/>
  <c r="AY32" i="728"/>
  <c r="AX32" i="728"/>
  <c r="AW32" i="728"/>
  <c r="AV32" i="728"/>
  <c r="AU32" i="728"/>
  <c r="AT32" i="728"/>
  <c r="AS32" i="728"/>
  <c r="AR32" i="728"/>
  <c r="AQ32" i="728"/>
  <c r="AP32" i="728"/>
  <c r="AO32" i="728"/>
  <c r="AN32" i="728"/>
  <c r="AM32" i="728"/>
  <c r="AL32" i="728"/>
  <c r="AK32" i="728"/>
  <c r="AJ32" i="728"/>
  <c r="AI32" i="728"/>
  <c r="AH32" i="728"/>
  <c r="AG32" i="728"/>
  <c r="AF32" i="728"/>
  <c r="AE32" i="728"/>
  <c r="AD32" i="728"/>
  <c r="AC32" i="728"/>
  <c r="AB32" i="728"/>
  <c r="AA32" i="728"/>
  <c r="Z32" i="728"/>
  <c r="Y32" i="728"/>
  <c r="X32" i="728"/>
  <c r="W32" i="728"/>
  <c r="V32" i="728"/>
  <c r="U32" i="728"/>
  <c r="T32" i="728"/>
  <c r="S32" i="728"/>
  <c r="R32" i="728"/>
  <c r="Q32" i="728"/>
  <c r="P32" i="728"/>
  <c r="BN27" i="728"/>
  <c r="BM27" i="728"/>
  <c r="BL27" i="728"/>
  <c r="BK27" i="728"/>
  <c r="BJ27" i="728"/>
  <c r="BI27" i="728"/>
  <c r="BH27" i="728"/>
  <c r="BG27" i="728"/>
  <c r="BF27" i="728"/>
  <c r="BE27" i="728"/>
  <c r="BD27" i="728"/>
  <c r="BC27" i="728"/>
  <c r="BB27" i="728"/>
  <c r="BA27" i="728"/>
  <c r="AZ27" i="728"/>
  <c r="AY27" i="728"/>
  <c r="AX27" i="728"/>
  <c r="AW27" i="728"/>
  <c r="AV27" i="728"/>
  <c r="AU27" i="728"/>
  <c r="AT27" i="728"/>
  <c r="AS27" i="728"/>
  <c r="AR27" i="728"/>
  <c r="AQ27" i="728"/>
  <c r="AP27" i="728"/>
  <c r="AO27" i="728"/>
  <c r="AN27" i="728"/>
  <c r="AM27" i="728"/>
  <c r="AL27" i="728"/>
  <c r="AK27" i="728"/>
  <c r="AJ27" i="728"/>
  <c r="AI27" i="728"/>
  <c r="AH27" i="728"/>
  <c r="AG27" i="728"/>
  <c r="AF27" i="728"/>
  <c r="AE27" i="728"/>
  <c r="AD27" i="728"/>
  <c r="AC27" i="728"/>
  <c r="AB27" i="728"/>
  <c r="AA27" i="728"/>
  <c r="Z27" i="728"/>
  <c r="Y27" i="728"/>
  <c r="X27" i="728"/>
  <c r="W27" i="728"/>
  <c r="V27" i="728"/>
  <c r="U27" i="728"/>
  <c r="T27" i="728"/>
  <c r="S27" i="728"/>
  <c r="R27" i="728"/>
  <c r="Q27" i="728"/>
  <c r="P27" i="728"/>
  <c r="O27" i="728"/>
  <c r="BN20" i="728"/>
  <c r="BM20" i="728"/>
  <c r="BL20" i="728"/>
  <c r="BK20" i="728"/>
  <c r="BJ20" i="728"/>
  <c r="BI20" i="728"/>
  <c r="BH20" i="728"/>
  <c r="BG20" i="728"/>
  <c r="BF20" i="728"/>
  <c r="BE20" i="728"/>
  <c r="BD20" i="728"/>
  <c r="BC20" i="728"/>
  <c r="BB20" i="728"/>
  <c r="BA20" i="728"/>
  <c r="AZ20" i="728"/>
  <c r="AY20" i="728"/>
  <c r="AX20" i="728"/>
  <c r="AW20" i="728"/>
  <c r="AV20" i="728"/>
  <c r="AU20" i="728"/>
  <c r="AT20" i="728"/>
  <c r="AS20" i="728"/>
  <c r="AR20" i="728"/>
  <c r="AQ20" i="728"/>
  <c r="AP20" i="728"/>
  <c r="AO20" i="728"/>
  <c r="AN20" i="728"/>
  <c r="AM20" i="728"/>
  <c r="AL20" i="728"/>
  <c r="AK20" i="728"/>
  <c r="AJ20" i="728"/>
  <c r="AI20" i="728"/>
  <c r="AH20" i="728"/>
  <c r="AG20" i="728"/>
  <c r="AF20" i="728"/>
  <c r="AE20" i="728"/>
  <c r="AD20" i="728"/>
  <c r="AC20" i="728"/>
  <c r="AB20" i="728"/>
  <c r="AA20" i="728"/>
  <c r="Z20" i="728"/>
  <c r="Y20" i="728"/>
  <c r="X20" i="728"/>
  <c r="W20" i="728"/>
  <c r="V20" i="728"/>
  <c r="U20" i="728"/>
  <c r="T20" i="728"/>
  <c r="S20" i="728"/>
  <c r="R20" i="728"/>
  <c r="Q20" i="728"/>
  <c r="P20" i="728"/>
  <c r="BN15" i="728"/>
  <c r="BM15" i="728"/>
  <c r="BL15" i="728"/>
  <c r="BK15" i="728"/>
  <c r="BJ15" i="728"/>
  <c r="BI15" i="728"/>
  <c r="BH15" i="728"/>
  <c r="BG15" i="728"/>
  <c r="BF15" i="728"/>
  <c r="BE15" i="728"/>
  <c r="BD15" i="728"/>
  <c r="BC15" i="728"/>
  <c r="BB15" i="728"/>
  <c r="BA15" i="728"/>
  <c r="AZ15" i="728"/>
  <c r="AY15" i="728"/>
  <c r="AX15" i="728"/>
  <c r="AW15" i="728"/>
  <c r="AV15" i="728"/>
  <c r="AU15" i="728"/>
  <c r="AT15" i="728"/>
  <c r="AS15" i="728"/>
  <c r="AR15" i="728"/>
  <c r="AQ15" i="728"/>
  <c r="AP15" i="728"/>
  <c r="AO15" i="728"/>
  <c r="AN15" i="728"/>
  <c r="AM15" i="728"/>
  <c r="AL15" i="728"/>
  <c r="AK15" i="728"/>
  <c r="AJ15" i="728"/>
  <c r="AI15" i="728"/>
  <c r="AH15" i="728"/>
  <c r="AG15" i="728"/>
  <c r="AF15" i="728"/>
  <c r="AE15" i="728"/>
  <c r="AD15" i="728"/>
  <c r="AC15" i="728"/>
  <c r="AB15" i="728"/>
  <c r="AA15" i="728"/>
  <c r="Z15" i="728"/>
  <c r="Y15" i="728"/>
  <c r="X15" i="728"/>
  <c r="W15" i="728"/>
  <c r="V15" i="728"/>
  <c r="U15" i="728"/>
  <c r="T15" i="728"/>
  <c r="S15" i="728"/>
  <c r="R15" i="728"/>
  <c r="Q15" i="728"/>
  <c r="P15" i="728"/>
  <c r="O15" i="728"/>
  <c r="O3" i="728"/>
  <c r="P8" i="728"/>
  <c r="P3" i="728"/>
  <c r="BN8" i="728"/>
  <c r="BM8" i="728"/>
  <c r="BL8" i="728"/>
  <c r="BK8" i="728"/>
  <c r="BJ8" i="728"/>
  <c r="BI8" i="728"/>
  <c r="BH8" i="728"/>
  <c r="BG8" i="728"/>
  <c r="BF8" i="728"/>
  <c r="BE8" i="728"/>
  <c r="BD8" i="728"/>
  <c r="BC8" i="728"/>
  <c r="BB8" i="728"/>
  <c r="BA8" i="728"/>
  <c r="AZ8" i="728"/>
  <c r="AY8" i="728"/>
  <c r="AX8" i="728"/>
  <c r="AW8" i="728"/>
  <c r="AV8" i="728"/>
  <c r="AU8" i="728"/>
  <c r="AT8" i="728"/>
  <c r="AS8" i="728"/>
  <c r="AR8" i="728"/>
  <c r="AQ8" i="728"/>
  <c r="AP8" i="728"/>
  <c r="AO8" i="728"/>
  <c r="AN8" i="728"/>
  <c r="AM8" i="728"/>
  <c r="AL8" i="728"/>
  <c r="AK8" i="728"/>
  <c r="AJ8" i="728"/>
  <c r="AI8" i="728"/>
  <c r="AH8" i="728"/>
  <c r="AG8" i="728"/>
  <c r="AF8" i="728"/>
  <c r="AE8" i="728"/>
  <c r="AD8" i="728"/>
  <c r="AC8" i="728"/>
  <c r="AB8" i="728"/>
  <c r="AA8" i="728"/>
  <c r="Z8" i="728"/>
  <c r="Y8" i="728"/>
  <c r="X8" i="728"/>
  <c r="W8" i="728"/>
  <c r="V8" i="728"/>
  <c r="U8" i="728"/>
  <c r="T8" i="728"/>
  <c r="S8" i="728"/>
  <c r="R8" i="728"/>
  <c r="Q8" i="728"/>
  <c r="BN3" i="728"/>
  <c r="BF3" i="728"/>
  <c r="BG3" i="728"/>
  <c r="BH3" i="728"/>
  <c r="BI3" i="728"/>
  <c r="BJ3" i="728"/>
  <c r="BK3" i="728"/>
  <c r="BL3" i="728"/>
  <c r="BM3" i="728"/>
  <c r="BE3" i="728"/>
  <c r="AV3" i="728"/>
  <c r="AW3" i="728"/>
  <c r="AX3" i="728"/>
  <c r="AY3" i="728"/>
  <c r="AZ3" i="728"/>
  <c r="BA3" i="728"/>
  <c r="BB3" i="728"/>
  <c r="BC3" i="728"/>
  <c r="BD3" i="728"/>
  <c r="AU3" i="728"/>
  <c r="AL3" i="728"/>
  <c r="AM3" i="728"/>
  <c r="AN3" i="728"/>
  <c r="AO3" i="728"/>
  <c r="AP3" i="728"/>
  <c r="AQ3" i="728"/>
  <c r="AR3" i="728"/>
  <c r="AS3" i="728"/>
  <c r="AT3" i="728"/>
  <c r="AK3" i="728"/>
  <c r="AB3" i="728"/>
  <c r="AC3" i="728"/>
  <c r="AD3" i="728"/>
  <c r="AE3" i="728"/>
  <c r="AF3" i="728"/>
  <c r="AG3" i="728"/>
  <c r="AH3" i="728"/>
  <c r="AI3" i="728"/>
  <c r="AJ3" i="728"/>
  <c r="AA3" i="728"/>
  <c r="Y3" i="728"/>
  <c r="Z3" i="728"/>
  <c r="R3" i="728"/>
  <c r="S3" i="728"/>
  <c r="T3" i="728"/>
  <c r="U3" i="728"/>
  <c r="V3" i="728"/>
  <c r="W3" i="728"/>
  <c r="X3" i="728"/>
  <c r="Q3" i="728"/>
  <c r="AE115" i="716" l="1"/>
  <c r="AE114" i="716"/>
  <c r="AE113" i="716"/>
  <c r="AE112" i="716"/>
  <c r="AE111" i="716"/>
  <c r="AE110" i="716"/>
  <c r="AE109" i="716"/>
  <c r="AE108" i="716"/>
  <c r="AE107" i="716"/>
  <c r="AE106" i="716"/>
  <c r="AE105" i="716"/>
  <c r="AE104" i="716"/>
  <c r="AE103" i="716"/>
  <c r="AE102" i="716"/>
  <c r="AE101" i="716"/>
  <c r="AE100" i="716"/>
  <c r="AE99" i="716"/>
  <c r="AE98" i="716"/>
  <c r="AE97" i="716"/>
  <c r="AE96" i="716"/>
  <c r="AE95" i="716"/>
  <c r="AE94" i="716"/>
  <c r="AE93" i="716"/>
  <c r="AE92" i="716"/>
  <c r="AE91" i="716"/>
  <c r="AE90" i="716"/>
  <c r="AE89" i="716"/>
  <c r="AE88" i="716"/>
  <c r="AE87" i="716"/>
  <c r="AE86" i="716"/>
  <c r="AE85" i="716"/>
  <c r="AE84" i="716"/>
  <c r="AE83" i="716"/>
  <c r="A83" i="716"/>
  <c r="AE82" i="716"/>
  <c r="AE81" i="716"/>
  <c r="AE80" i="716"/>
  <c r="AE79" i="716"/>
  <c r="AE78" i="716"/>
  <c r="AE77" i="716"/>
  <c r="AE76" i="716"/>
  <c r="AE75" i="716"/>
  <c r="AE74" i="716"/>
  <c r="AE73" i="716"/>
  <c r="AE72" i="716"/>
  <c r="AE71" i="716"/>
  <c r="AE70" i="716"/>
  <c r="AE69" i="716"/>
  <c r="AE68" i="716"/>
  <c r="AE67" i="716"/>
  <c r="AE66" i="716"/>
  <c r="AE65" i="716"/>
  <c r="AE64" i="716"/>
  <c r="AE63" i="716"/>
  <c r="AE62" i="716"/>
  <c r="AE61" i="716"/>
  <c r="AE60" i="716"/>
  <c r="AE59" i="716"/>
  <c r="AE58" i="716"/>
  <c r="AE57" i="716"/>
  <c r="AE56" i="716"/>
  <c r="AE55" i="716"/>
  <c r="AE54" i="716"/>
  <c r="AE53" i="716"/>
  <c r="AE52" i="716"/>
  <c r="AE51" i="716"/>
  <c r="AE50" i="716"/>
  <c r="AE49" i="716"/>
  <c r="AE48" i="716"/>
  <c r="AE47" i="716"/>
  <c r="AE46" i="716"/>
  <c r="AE45" i="716"/>
  <c r="AE44" i="716"/>
  <c r="AE43" i="716"/>
  <c r="AE42" i="716"/>
  <c r="AE41" i="716"/>
  <c r="AE40" i="716"/>
  <c r="AE39" i="716"/>
  <c r="AE38" i="716"/>
  <c r="AE37" i="716"/>
  <c r="AE36" i="716"/>
  <c r="AE35" i="716"/>
  <c r="AE34" i="716"/>
  <c r="AE33" i="716"/>
  <c r="AE32" i="716"/>
  <c r="AE31" i="716"/>
  <c r="AE30" i="716"/>
  <c r="AE29" i="716"/>
  <c r="AE28" i="716"/>
  <c r="AE27" i="716"/>
  <c r="AE26" i="716"/>
  <c r="AE25" i="716"/>
  <c r="AE24" i="716"/>
  <c r="AE23" i="716"/>
  <c r="AE22" i="716"/>
  <c r="AE21" i="716"/>
  <c r="AE20" i="716"/>
  <c r="AE19" i="716"/>
  <c r="AE18" i="716"/>
  <c r="AE17" i="716"/>
  <c r="AE16" i="716"/>
  <c r="AE15" i="716"/>
  <c r="AE14" i="716"/>
  <c r="AE13" i="716"/>
  <c r="AE12" i="716"/>
  <c r="AK28" i="672" l="1"/>
  <c r="AK26" i="672"/>
  <c r="AM25" i="672"/>
  <c r="AM27" i="672" s="1"/>
  <c r="DR40" i="666" l="1"/>
  <c r="DQ40" i="666"/>
  <c r="DP40" i="666"/>
  <c r="DO40" i="666"/>
  <c r="DN40" i="666"/>
  <c r="DM40" i="666"/>
  <c r="DL40" i="666"/>
  <c r="DK40" i="666"/>
  <c r="DJ40" i="666"/>
  <c r="DI40" i="666"/>
  <c r="DR39" i="666"/>
  <c r="DQ39" i="666"/>
  <c r="DP39" i="666"/>
  <c r="DO39" i="666"/>
  <c r="DN39" i="666"/>
  <c r="DM39" i="666"/>
  <c r="DL39" i="666"/>
  <c r="DK39" i="666"/>
  <c r="DJ39" i="666"/>
  <c r="DI39" i="666"/>
  <c r="DR38" i="666"/>
  <c r="DQ38" i="666"/>
  <c r="DP38" i="666"/>
  <c r="DO38" i="666"/>
  <c r="DN38" i="666"/>
  <c r="DM38" i="666"/>
  <c r="DL38" i="666"/>
  <c r="DK38" i="666"/>
  <c r="DJ38" i="666"/>
  <c r="DI38" i="666"/>
  <c r="DR37" i="666"/>
  <c r="DQ37" i="666"/>
  <c r="DP37" i="666"/>
  <c r="DO37" i="666"/>
  <c r="DN37" i="666"/>
  <c r="DM37" i="666"/>
  <c r="DL37" i="666"/>
  <c r="DK37" i="666"/>
  <c r="DJ37" i="666"/>
  <c r="DI37" i="666"/>
  <c r="DR36" i="666"/>
  <c r="DQ36" i="666"/>
  <c r="DP36" i="666"/>
  <c r="DO36" i="666"/>
  <c r="DN36" i="666"/>
  <c r="DM36" i="666"/>
  <c r="DL36" i="666"/>
  <c r="DK36" i="666"/>
  <c r="DJ36" i="666"/>
  <c r="DI36" i="666"/>
  <c r="DR35" i="666"/>
  <c r="DQ35" i="666"/>
  <c r="DP35" i="666"/>
  <c r="DO35" i="666"/>
  <c r="DN35" i="666"/>
  <c r="DM35" i="666"/>
  <c r="DL35" i="666"/>
  <c r="DK35" i="666"/>
  <c r="DJ35" i="666"/>
  <c r="DI35" i="666"/>
  <c r="DR34" i="666"/>
  <c r="DQ34" i="666"/>
  <c r="DP34" i="666"/>
  <c r="DO34" i="666"/>
  <c r="DN34" i="666"/>
  <c r="DM34" i="666"/>
  <c r="DL34" i="666"/>
  <c r="DK34" i="666"/>
  <c r="DJ34" i="666"/>
  <c r="DI34" i="666"/>
  <c r="DR33" i="666"/>
  <c r="DQ33" i="666"/>
  <c r="DP33" i="666"/>
  <c r="DO33" i="666"/>
  <c r="DN33" i="666"/>
  <c r="DM33" i="666"/>
  <c r="DL33" i="666"/>
  <c r="DK33" i="666"/>
  <c r="DJ33" i="666"/>
  <c r="DI33" i="666"/>
  <c r="DR32" i="666"/>
  <c r="DQ32" i="666"/>
  <c r="DP32" i="666"/>
  <c r="DO32" i="666"/>
  <c r="DN32" i="666"/>
  <c r="DM32" i="666"/>
  <c r="DL32" i="666"/>
  <c r="DK32" i="666"/>
  <c r="DJ32" i="666"/>
  <c r="DI32" i="666"/>
  <c r="DR31" i="666"/>
  <c r="DQ31" i="666"/>
  <c r="DP31" i="666"/>
  <c r="DO31" i="666"/>
  <c r="DN31" i="666"/>
  <c r="DM31" i="666"/>
  <c r="DL31" i="666"/>
  <c r="DK31" i="666"/>
  <c r="DJ31" i="666"/>
  <c r="DI31" i="666"/>
  <c r="DJ26" i="666"/>
  <c r="DL25" i="666"/>
  <c r="DL27" i="666" s="1"/>
  <c r="DG40" i="666"/>
  <c r="DF40" i="666"/>
  <c r="DE40" i="666"/>
  <c r="DD40" i="666"/>
  <c r="DC40" i="666"/>
  <c r="DB40" i="666"/>
  <c r="DA40" i="666"/>
  <c r="CZ40" i="666"/>
  <c r="CY40" i="666"/>
  <c r="CX40" i="666"/>
  <c r="DG39" i="666"/>
  <c r="DF39" i="666"/>
  <c r="DE39" i="666"/>
  <c r="DD39" i="666"/>
  <c r="DC39" i="666"/>
  <c r="DB39" i="666"/>
  <c r="DA39" i="666"/>
  <c r="CZ39" i="666"/>
  <c r="CY39" i="666"/>
  <c r="CX39" i="666"/>
  <c r="DG38" i="666"/>
  <c r="DF38" i="666"/>
  <c r="DE38" i="666"/>
  <c r="DD38" i="666"/>
  <c r="DC38" i="666"/>
  <c r="DB38" i="666"/>
  <c r="DA38" i="666"/>
  <c r="CZ38" i="666"/>
  <c r="CY38" i="666"/>
  <c r="CX38" i="666"/>
  <c r="DG37" i="666"/>
  <c r="DF37" i="666"/>
  <c r="DE37" i="666"/>
  <c r="DD37" i="666"/>
  <c r="DC37" i="666"/>
  <c r="DB37" i="666"/>
  <c r="DA37" i="666"/>
  <c r="CZ37" i="666"/>
  <c r="CY37" i="666"/>
  <c r="CX37" i="666"/>
  <c r="DG36" i="666"/>
  <c r="DF36" i="666"/>
  <c r="DE36" i="666"/>
  <c r="DD36" i="666"/>
  <c r="DC36" i="666"/>
  <c r="DB36" i="666"/>
  <c r="DA36" i="666"/>
  <c r="CZ36" i="666"/>
  <c r="CY36" i="666"/>
  <c r="CX36" i="666"/>
  <c r="DG35" i="666"/>
  <c r="DF35" i="666"/>
  <c r="DE35" i="666"/>
  <c r="DD35" i="666"/>
  <c r="DC35" i="666"/>
  <c r="DB35" i="666"/>
  <c r="DA35" i="666"/>
  <c r="CZ35" i="666"/>
  <c r="CY35" i="666"/>
  <c r="CX35" i="666"/>
  <c r="DG34" i="666"/>
  <c r="DF34" i="666"/>
  <c r="DE34" i="666"/>
  <c r="DD34" i="666"/>
  <c r="DC34" i="666"/>
  <c r="DB34" i="666"/>
  <c r="DA34" i="666"/>
  <c r="CZ34" i="666"/>
  <c r="CY34" i="666"/>
  <c r="CX34" i="666"/>
  <c r="DG33" i="666"/>
  <c r="DF33" i="666"/>
  <c r="DE33" i="666"/>
  <c r="DD33" i="666"/>
  <c r="DC33" i="666"/>
  <c r="DB33" i="666"/>
  <c r="DA33" i="666"/>
  <c r="CZ33" i="666"/>
  <c r="CY33" i="666"/>
  <c r="CX33" i="666"/>
  <c r="DG32" i="666"/>
  <c r="DF32" i="666"/>
  <c r="DE32" i="666"/>
  <c r="DD32" i="666"/>
  <c r="DC32" i="666"/>
  <c r="DB32" i="666"/>
  <c r="DA32" i="666"/>
  <c r="CZ32" i="666"/>
  <c r="CY32" i="666"/>
  <c r="CX32" i="666"/>
  <c r="DG31" i="666"/>
  <c r="DF31" i="666"/>
  <c r="DE31" i="666"/>
  <c r="DD31" i="666"/>
  <c r="DC31" i="666"/>
  <c r="DB31" i="666"/>
  <c r="DA31" i="666"/>
  <c r="CZ31" i="666"/>
  <c r="CY31" i="666"/>
  <c r="CX31" i="666"/>
  <c r="CY26" i="666"/>
  <c r="DA25" i="666"/>
  <c r="DA27" i="666" s="1"/>
  <c r="CV40" i="666"/>
  <c r="CU40" i="666"/>
  <c r="CT40" i="666"/>
  <c r="CS40" i="666"/>
  <c r="CR40" i="666"/>
  <c r="CQ40" i="666"/>
  <c r="CP40" i="666"/>
  <c r="CO40" i="666"/>
  <c r="CN40" i="666"/>
  <c r="CM40" i="666"/>
  <c r="CV39" i="666"/>
  <c r="CU39" i="666"/>
  <c r="CT39" i="666"/>
  <c r="CS39" i="666"/>
  <c r="CR39" i="666"/>
  <c r="CQ39" i="666"/>
  <c r="CP39" i="666"/>
  <c r="CO39" i="666"/>
  <c r="CN39" i="666"/>
  <c r="CM39" i="666"/>
  <c r="CV38" i="666"/>
  <c r="CU38" i="666"/>
  <c r="CT38" i="666"/>
  <c r="CS38" i="666"/>
  <c r="CR38" i="666"/>
  <c r="CQ38" i="666"/>
  <c r="CP38" i="666"/>
  <c r="CO38" i="666"/>
  <c r="CN38" i="666"/>
  <c r="CM38" i="666"/>
  <c r="CV37" i="666"/>
  <c r="CU37" i="666"/>
  <c r="CT37" i="666"/>
  <c r="CS37" i="666"/>
  <c r="CR37" i="666"/>
  <c r="CQ37" i="666"/>
  <c r="CP37" i="666"/>
  <c r="CO37" i="666"/>
  <c r="CN37" i="666"/>
  <c r="CM37" i="666"/>
  <c r="CV36" i="666"/>
  <c r="CU36" i="666"/>
  <c r="CT36" i="666"/>
  <c r="CS36" i="666"/>
  <c r="CR36" i="666"/>
  <c r="CQ36" i="666"/>
  <c r="CP36" i="666"/>
  <c r="CO36" i="666"/>
  <c r="CN36" i="666"/>
  <c r="CM36" i="666"/>
  <c r="CV35" i="666"/>
  <c r="CU35" i="666"/>
  <c r="CT35" i="666"/>
  <c r="CS35" i="666"/>
  <c r="CR35" i="666"/>
  <c r="CQ35" i="666"/>
  <c r="CP35" i="666"/>
  <c r="CO35" i="666"/>
  <c r="CN35" i="666"/>
  <c r="CM35" i="666"/>
  <c r="CV34" i="666"/>
  <c r="CU34" i="666"/>
  <c r="CT34" i="666"/>
  <c r="CS34" i="666"/>
  <c r="CR34" i="666"/>
  <c r="CQ34" i="666"/>
  <c r="CP34" i="666"/>
  <c r="CO34" i="666"/>
  <c r="CN34" i="666"/>
  <c r="CM34" i="666"/>
  <c r="CV33" i="666"/>
  <c r="CU33" i="666"/>
  <c r="CT33" i="666"/>
  <c r="CS33" i="666"/>
  <c r="CR33" i="666"/>
  <c r="CQ33" i="666"/>
  <c r="CP33" i="666"/>
  <c r="CO33" i="666"/>
  <c r="CN33" i="666"/>
  <c r="CM33" i="666"/>
  <c r="CV32" i="666"/>
  <c r="CU32" i="666"/>
  <c r="CT32" i="666"/>
  <c r="CS32" i="666"/>
  <c r="CR32" i="666"/>
  <c r="CQ32" i="666"/>
  <c r="CP32" i="666"/>
  <c r="CO32" i="666"/>
  <c r="CN32" i="666"/>
  <c r="CM32" i="666"/>
  <c r="CV31" i="666"/>
  <c r="CU31" i="666"/>
  <c r="CT31" i="666"/>
  <c r="CS31" i="666"/>
  <c r="CR31" i="666"/>
  <c r="CQ31" i="666"/>
  <c r="CP31" i="666"/>
  <c r="CO31" i="666"/>
  <c r="CN31" i="666"/>
  <c r="CM31" i="666"/>
  <c r="CN26" i="666"/>
  <c r="CP25" i="666"/>
  <c r="CP27" i="666" s="1"/>
  <c r="CK40" i="666"/>
  <c r="CJ40" i="666"/>
  <c r="CI40" i="666"/>
  <c r="CH40" i="666"/>
  <c r="CG40" i="666"/>
  <c r="CF40" i="666"/>
  <c r="CE40" i="666"/>
  <c r="CD40" i="666"/>
  <c r="CC40" i="666"/>
  <c r="CB40" i="666"/>
  <c r="CK39" i="666"/>
  <c r="CJ39" i="666"/>
  <c r="CI39" i="666"/>
  <c r="CH39" i="666"/>
  <c r="CG39" i="666"/>
  <c r="CF39" i="666"/>
  <c r="CE39" i="666"/>
  <c r="CD39" i="666"/>
  <c r="CC39" i="666"/>
  <c r="CB39" i="666"/>
  <c r="CK38" i="666"/>
  <c r="CJ38" i="666"/>
  <c r="CI38" i="666"/>
  <c r="CH38" i="666"/>
  <c r="CG38" i="666"/>
  <c r="CF38" i="666"/>
  <c r="CE38" i="666"/>
  <c r="CD38" i="666"/>
  <c r="CC38" i="666"/>
  <c r="CB38" i="666"/>
  <c r="CK37" i="666"/>
  <c r="CJ37" i="666"/>
  <c r="CI37" i="666"/>
  <c r="CH37" i="666"/>
  <c r="CG37" i="666"/>
  <c r="CF37" i="666"/>
  <c r="CE37" i="666"/>
  <c r="CD37" i="666"/>
  <c r="CC37" i="666"/>
  <c r="CB37" i="666"/>
  <c r="CK36" i="666"/>
  <c r="CJ36" i="666"/>
  <c r="CI36" i="666"/>
  <c r="CH36" i="666"/>
  <c r="CG36" i="666"/>
  <c r="CF36" i="666"/>
  <c r="CE36" i="666"/>
  <c r="CD36" i="666"/>
  <c r="CC36" i="666"/>
  <c r="CB36" i="666"/>
  <c r="CK35" i="666"/>
  <c r="CJ35" i="666"/>
  <c r="CI35" i="666"/>
  <c r="CH35" i="666"/>
  <c r="CG35" i="666"/>
  <c r="CF35" i="666"/>
  <c r="CE35" i="666"/>
  <c r="CD35" i="666"/>
  <c r="CC35" i="666"/>
  <c r="CB35" i="666"/>
  <c r="CK34" i="666"/>
  <c r="CJ34" i="666"/>
  <c r="CI34" i="666"/>
  <c r="CH34" i="666"/>
  <c r="CG34" i="666"/>
  <c r="CF34" i="666"/>
  <c r="CE34" i="666"/>
  <c r="CD34" i="666"/>
  <c r="CC34" i="666"/>
  <c r="CB34" i="666"/>
  <c r="CK33" i="666"/>
  <c r="CJ33" i="666"/>
  <c r="CI33" i="666"/>
  <c r="CH33" i="666"/>
  <c r="CG33" i="666"/>
  <c r="CF33" i="666"/>
  <c r="CE33" i="666"/>
  <c r="CD33" i="666"/>
  <c r="CC33" i="666"/>
  <c r="CB33" i="666"/>
  <c r="CK32" i="666"/>
  <c r="CJ32" i="666"/>
  <c r="CI32" i="666"/>
  <c r="CH32" i="666"/>
  <c r="CG32" i="666"/>
  <c r="CF32" i="666"/>
  <c r="CE32" i="666"/>
  <c r="CD32" i="666"/>
  <c r="CC32" i="666"/>
  <c r="CB32" i="666"/>
  <c r="CK31" i="666"/>
  <c r="CJ31" i="666"/>
  <c r="CI31" i="666"/>
  <c r="CH31" i="666"/>
  <c r="CG31" i="666"/>
  <c r="CF31" i="666"/>
  <c r="CE31" i="666"/>
  <c r="CD31" i="666"/>
  <c r="CC31" i="666"/>
  <c r="CB31" i="666"/>
  <c r="CC26" i="666"/>
  <c r="CE25" i="666"/>
  <c r="CE27" i="666" s="1"/>
  <c r="BZ40" i="666"/>
  <c r="BY40" i="666"/>
  <c r="BX40" i="666"/>
  <c r="BW40" i="666"/>
  <c r="BV40" i="666"/>
  <c r="BU40" i="666"/>
  <c r="BT40" i="666"/>
  <c r="BS40" i="666"/>
  <c r="BR40" i="666"/>
  <c r="BQ40" i="666"/>
  <c r="BZ39" i="666"/>
  <c r="BY39" i="666"/>
  <c r="BX39" i="666"/>
  <c r="BW39" i="666"/>
  <c r="BV39" i="666"/>
  <c r="BU39" i="666"/>
  <c r="BT39" i="666"/>
  <c r="BS39" i="666"/>
  <c r="BR39" i="666"/>
  <c r="BQ39" i="666"/>
  <c r="BZ38" i="666"/>
  <c r="BY38" i="666"/>
  <c r="BX38" i="666"/>
  <c r="BW38" i="666"/>
  <c r="BV38" i="666"/>
  <c r="BU38" i="666"/>
  <c r="BT38" i="666"/>
  <c r="BS38" i="666"/>
  <c r="BR38" i="666"/>
  <c r="BQ38" i="666"/>
  <c r="BZ37" i="666"/>
  <c r="BY37" i="666"/>
  <c r="BX37" i="666"/>
  <c r="BW37" i="666"/>
  <c r="BV37" i="666"/>
  <c r="BU37" i="666"/>
  <c r="BT37" i="666"/>
  <c r="BS37" i="666"/>
  <c r="BR37" i="666"/>
  <c r="BQ37" i="666"/>
  <c r="BZ36" i="666"/>
  <c r="BY36" i="666"/>
  <c r="BX36" i="666"/>
  <c r="BW36" i="666"/>
  <c r="BV36" i="666"/>
  <c r="BU36" i="666"/>
  <c r="BT36" i="666"/>
  <c r="BS36" i="666"/>
  <c r="BR36" i="666"/>
  <c r="BQ36" i="666"/>
  <c r="BZ35" i="666"/>
  <c r="BY35" i="666"/>
  <c r="BX35" i="666"/>
  <c r="BW35" i="666"/>
  <c r="BV35" i="666"/>
  <c r="BU35" i="666"/>
  <c r="BT35" i="666"/>
  <c r="BS35" i="666"/>
  <c r="BR35" i="666"/>
  <c r="BQ35" i="666"/>
  <c r="BZ34" i="666"/>
  <c r="BY34" i="666"/>
  <c r="BX34" i="666"/>
  <c r="BW34" i="666"/>
  <c r="BV34" i="666"/>
  <c r="BU34" i="666"/>
  <c r="BT34" i="666"/>
  <c r="BS34" i="666"/>
  <c r="BR34" i="666"/>
  <c r="BQ34" i="666"/>
  <c r="BZ33" i="666"/>
  <c r="BY33" i="666"/>
  <c r="BX33" i="666"/>
  <c r="BW33" i="666"/>
  <c r="BV33" i="666"/>
  <c r="BU33" i="666"/>
  <c r="BT33" i="666"/>
  <c r="BS33" i="666"/>
  <c r="BR33" i="666"/>
  <c r="BQ33" i="666"/>
  <c r="BZ32" i="666"/>
  <c r="BY32" i="666"/>
  <c r="BX32" i="666"/>
  <c r="BW32" i="666"/>
  <c r="BV32" i="666"/>
  <c r="BU32" i="666"/>
  <c r="BT32" i="666"/>
  <c r="BS32" i="666"/>
  <c r="BR32" i="666"/>
  <c r="BQ32" i="666"/>
  <c r="BZ31" i="666"/>
  <c r="BY31" i="666"/>
  <c r="BX31" i="666"/>
  <c r="BW31" i="666"/>
  <c r="BV31" i="666"/>
  <c r="BU31" i="666"/>
  <c r="BT31" i="666"/>
  <c r="BS31" i="666"/>
  <c r="BR31" i="666"/>
  <c r="BQ31" i="666"/>
  <c r="BR26" i="666"/>
  <c r="BT25" i="666"/>
  <c r="BT27" i="666" s="1"/>
  <c r="BO40" i="666"/>
  <c r="BN40" i="666"/>
  <c r="BM40" i="666"/>
  <c r="BL40" i="666"/>
  <c r="BK40" i="666"/>
  <c r="BJ40" i="666"/>
  <c r="BI40" i="666"/>
  <c r="BH40" i="666"/>
  <c r="BG40" i="666"/>
  <c r="BF40" i="666"/>
  <c r="BO39" i="666"/>
  <c r="BN39" i="666"/>
  <c r="BM39" i="666"/>
  <c r="BL39" i="666"/>
  <c r="BK39" i="666"/>
  <c r="BJ39" i="666"/>
  <c r="BI39" i="666"/>
  <c r="BH39" i="666"/>
  <c r="BG39" i="666"/>
  <c r="BF39" i="666"/>
  <c r="BO38" i="666"/>
  <c r="BN38" i="666"/>
  <c r="BM38" i="666"/>
  <c r="BL38" i="666"/>
  <c r="BK38" i="666"/>
  <c r="BJ38" i="666"/>
  <c r="BI38" i="666"/>
  <c r="BH38" i="666"/>
  <c r="BG38" i="666"/>
  <c r="BF38" i="666"/>
  <c r="BO37" i="666"/>
  <c r="BN37" i="666"/>
  <c r="BM37" i="666"/>
  <c r="BL37" i="666"/>
  <c r="BK37" i="666"/>
  <c r="BJ37" i="666"/>
  <c r="BI37" i="666"/>
  <c r="BH37" i="666"/>
  <c r="BG37" i="666"/>
  <c r="BF37" i="666"/>
  <c r="BO36" i="666"/>
  <c r="BN36" i="666"/>
  <c r="BM36" i="666"/>
  <c r="BL36" i="666"/>
  <c r="BK36" i="666"/>
  <c r="BJ36" i="666"/>
  <c r="BI36" i="666"/>
  <c r="BH36" i="666"/>
  <c r="BG36" i="666"/>
  <c r="BF36" i="666"/>
  <c r="BO35" i="666"/>
  <c r="BN35" i="666"/>
  <c r="BM35" i="666"/>
  <c r="BL35" i="666"/>
  <c r="BK35" i="666"/>
  <c r="BJ35" i="666"/>
  <c r="BI35" i="666"/>
  <c r="BH35" i="666"/>
  <c r="BG35" i="666"/>
  <c r="BF35" i="666"/>
  <c r="BO34" i="666"/>
  <c r="BN34" i="666"/>
  <c r="BM34" i="666"/>
  <c r="BL34" i="666"/>
  <c r="BK34" i="666"/>
  <c r="BJ34" i="666"/>
  <c r="BI34" i="666"/>
  <c r="BH34" i="666"/>
  <c r="BG34" i="666"/>
  <c r="BF34" i="666"/>
  <c r="BO33" i="666"/>
  <c r="BN33" i="666"/>
  <c r="BM33" i="666"/>
  <c r="BL33" i="666"/>
  <c r="BK33" i="666"/>
  <c r="BJ33" i="666"/>
  <c r="BI33" i="666"/>
  <c r="BH33" i="666"/>
  <c r="BG33" i="666"/>
  <c r="BF33" i="666"/>
  <c r="BO32" i="666"/>
  <c r="BN32" i="666"/>
  <c r="BM32" i="666"/>
  <c r="BL32" i="666"/>
  <c r="BK32" i="666"/>
  <c r="BJ32" i="666"/>
  <c r="BI32" i="666"/>
  <c r="BH32" i="666"/>
  <c r="BG32" i="666"/>
  <c r="BF32" i="666"/>
  <c r="BO31" i="666"/>
  <c r="BN31" i="666"/>
  <c r="BM31" i="666"/>
  <c r="BL31" i="666"/>
  <c r="BK31" i="666"/>
  <c r="BJ31" i="666"/>
  <c r="BI31" i="666"/>
  <c r="BH31" i="666"/>
  <c r="BG31" i="666"/>
  <c r="BF31" i="666"/>
  <c r="BG26" i="666"/>
  <c r="BI25" i="666"/>
  <c r="BI27" i="666" s="1"/>
  <c r="BD40" i="666"/>
  <c r="BC40" i="666"/>
  <c r="BB40" i="666"/>
  <c r="BA40" i="666"/>
  <c r="AZ40" i="666"/>
  <c r="AY40" i="666"/>
  <c r="AX40" i="666"/>
  <c r="AW40" i="666"/>
  <c r="AV40" i="666"/>
  <c r="AU40" i="666"/>
  <c r="BD39" i="666"/>
  <c r="BC39" i="666"/>
  <c r="BB39" i="666"/>
  <c r="BA39" i="666"/>
  <c r="AZ39" i="666"/>
  <c r="AY39" i="666"/>
  <c r="AX39" i="666"/>
  <c r="AW39" i="666"/>
  <c r="AV39" i="666"/>
  <c r="AU39" i="666"/>
  <c r="BD38" i="666"/>
  <c r="BC38" i="666"/>
  <c r="BB38" i="666"/>
  <c r="BA38" i="666"/>
  <c r="AZ38" i="666"/>
  <c r="AY38" i="666"/>
  <c r="AX38" i="666"/>
  <c r="AW38" i="666"/>
  <c r="AV38" i="666"/>
  <c r="AU38" i="666"/>
  <c r="BD37" i="666"/>
  <c r="BC37" i="666"/>
  <c r="BB37" i="666"/>
  <c r="BA37" i="666"/>
  <c r="AZ37" i="666"/>
  <c r="AY37" i="666"/>
  <c r="AX37" i="666"/>
  <c r="AW37" i="666"/>
  <c r="AV37" i="666"/>
  <c r="AU37" i="666"/>
  <c r="BD36" i="666"/>
  <c r="BC36" i="666"/>
  <c r="BB36" i="666"/>
  <c r="BA36" i="666"/>
  <c r="AZ36" i="666"/>
  <c r="AY36" i="666"/>
  <c r="AX36" i="666"/>
  <c r="AW36" i="666"/>
  <c r="AV36" i="666"/>
  <c r="AU36" i="666"/>
  <c r="BD35" i="666"/>
  <c r="BC35" i="666"/>
  <c r="BB35" i="666"/>
  <c r="BA35" i="666"/>
  <c r="AZ35" i="666"/>
  <c r="AY35" i="666"/>
  <c r="AX35" i="666"/>
  <c r="AW35" i="666"/>
  <c r="AV35" i="666"/>
  <c r="AU35" i="666"/>
  <c r="BD34" i="666"/>
  <c r="BC34" i="666"/>
  <c r="BB34" i="666"/>
  <c r="BA34" i="666"/>
  <c r="AZ34" i="666"/>
  <c r="AY34" i="666"/>
  <c r="AX34" i="666"/>
  <c r="AW34" i="666"/>
  <c r="AV34" i="666"/>
  <c r="AU34" i="666"/>
  <c r="BD33" i="666"/>
  <c r="BC33" i="666"/>
  <c r="BB33" i="666"/>
  <c r="BA33" i="666"/>
  <c r="AZ33" i="666"/>
  <c r="AY33" i="666"/>
  <c r="AX33" i="666"/>
  <c r="AW33" i="666"/>
  <c r="AV33" i="666"/>
  <c r="AU33" i="666"/>
  <c r="BD32" i="666"/>
  <c r="BC32" i="666"/>
  <c r="BB32" i="666"/>
  <c r="BA32" i="666"/>
  <c r="AZ32" i="666"/>
  <c r="AY32" i="666"/>
  <c r="AX32" i="666"/>
  <c r="AW32" i="666"/>
  <c r="AV32" i="666"/>
  <c r="AU32" i="666"/>
  <c r="BD31" i="666"/>
  <c r="BC31" i="666"/>
  <c r="BB31" i="666"/>
  <c r="BA31" i="666"/>
  <c r="AZ31" i="666"/>
  <c r="AY31" i="666"/>
  <c r="AX31" i="666"/>
  <c r="AW31" i="666"/>
  <c r="AV31" i="666"/>
  <c r="AU31" i="666"/>
  <c r="AV26" i="666"/>
  <c r="AX25" i="666"/>
  <c r="AX27" i="666" s="1"/>
  <c r="AS40" i="666"/>
  <c r="AR40" i="666"/>
  <c r="AQ40" i="666"/>
  <c r="AP40" i="666"/>
  <c r="AO40" i="666"/>
  <c r="AN40" i="666"/>
  <c r="AM40" i="666"/>
  <c r="AL40" i="666"/>
  <c r="AK40" i="666"/>
  <c r="AJ40" i="666"/>
  <c r="AS39" i="666"/>
  <c r="AR39" i="666"/>
  <c r="AQ39" i="666"/>
  <c r="AP39" i="666"/>
  <c r="AO39" i="666"/>
  <c r="AN39" i="666"/>
  <c r="AM39" i="666"/>
  <c r="AL39" i="666"/>
  <c r="AK39" i="666"/>
  <c r="AJ39" i="666"/>
  <c r="AS38" i="666"/>
  <c r="AR38" i="666"/>
  <c r="AQ38" i="666"/>
  <c r="AP38" i="666"/>
  <c r="AO38" i="666"/>
  <c r="AN38" i="666"/>
  <c r="AM38" i="666"/>
  <c r="AL38" i="666"/>
  <c r="AK38" i="666"/>
  <c r="AJ38" i="666"/>
  <c r="AS37" i="666"/>
  <c r="AR37" i="666"/>
  <c r="AQ37" i="666"/>
  <c r="AP37" i="666"/>
  <c r="AO37" i="666"/>
  <c r="AN37" i="666"/>
  <c r="AM37" i="666"/>
  <c r="AL37" i="666"/>
  <c r="AK37" i="666"/>
  <c r="AJ37" i="666"/>
  <c r="AS36" i="666"/>
  <c r="AR36" i="666"/>
  <c r="AQ36" i="666"/>
  <c r="AP36" i="666"/>
  <c r="AO36" i="666"/>
  <c r="AN36" i="666"/>
  <c r="AM36" i="666"/>
  <c r="AL36" i="666"/>
  <c r="AK36" i="666"/>
  <c r="AJ36" i="666"/>
  <c r="AS35" i="666"/>
  <c r="AR35" i="666"/>
  <c r="AQ35" i="666"/>
  <c r="AP35" i="666"/>
  <c r="AO35" i="666"/>
  <c r="AN35" i="666"/>
  <c r="AM35" i="666"/>
  <c r="AL35" i="666"/>
  <c r="AK35" i="666"/>
  <c r="AJ35" i="666"/>
  <c r="AS34" i="666"/>
  <c r="AR34" i="666"/>
  <c r="AQ34" i="666"/>
  <c r="AP34" i="666"/>
  <c r="AO34" i="666"/>
  <c r="AN34" i="666"/>
  <c r="AM34" i="666"/>
  <c r="AL34" i="666"/>
  <c r="AK34" i="666"/>
  <c r="AJ34" i="666"/>
  <c r="AS33" i="666"/>
  <c r="AR33" i="666"/>
  <c r="AQ33" i="666"/>
  <c r="AP33" i="666"/>
  <c r="AO33" i="666"/>
  <c r="AN33" i="666"/>
  <c r="AM33" i="666"/>
  <c r="AL33" i="666"/>
  <c r="AK33" i="666"/>
  <c r="AJ33" i="666"/>
  <c r="AS32" i="666"/>
  <c r="AR32" i="666"/>
  <c r="AQ32" i="666"/>
  <c r="AP32" i="666"/>
  <c r="AO32" i="666"/>
  <c r="AN32" i="666"/>
  <c r="AM32" i="666"/>
  <c r="AL32" i="666"/>
  <c r="AK32" i="666"/>
  <c r="AJ32" i="666"/>
  <c r="AS31" i="666"/>
  <c r="AR31" i="666"/>
  <c r="AQ31" i="666"/>
  <c r="AP31" i="666"/>
  <c r="AO31" i="666"/>
  <c r="AN31" i="666"/>
  <c r="AM31" i="666"/>
  <c r="AL31" i="666"/>
  <c r="AK31" i="666"/>
  <c r="AJ31" i="666"/>
  <c r="AK26" i="666"/>
  <c r="AM25" i="666"/>
  <c r="AM27" i="666" s="1"/>
  <c r="BO40" i="686"/>
  <c r="BN40" i="686"/>
  <c r="BM40" i="686"/>
  <c r="BL40" i="686"/>
  <c r="BK40" i="686"/>
  <c r="BJ40" i="686"/>
  <c r="BI40" i="686"/>
  <c r="BH40" i="686"/>
  <c r="BG40" i="686"/>
  <c r="BF40" i="686"/>
  <c r="BO39" i="686"/>
  <c r="BN39" i="686"/>
  <c r="BM39" i="686"/>
  <c r="BL39" i="686"/>
  <c r="BK39" i="686"/>
  <c r="BJ39" i="686"/>
  <c r="BI39" i="686"/>
  <c r="BH39" i="686"/>
  <c r="BG39" i="686"/>
  <c r="BF39" i="686"/>
  <c r="BO38" i="686"/>
  <c r="BN38" i="686"/>
  <c r="BM38" i="686"/>
  <c r="BL38" i="686"/>
  <c r="BK38" i="686"/>
  <c r="BJ38" i="686"/>
  <c r="BI38" i="686"/>
  <c r="BH38" i="686"/>
  <c r="BG38" i="686"/>
  <c r="BF38" i="686"/>
  <c r="BO37" i="686"/>
  <c r="BN37" i="686"/>
  <c r="BM37" i="686"/>
  <c r="BL37" i="686"/>
  <c r="BK37" i="686"/>
  <c r="BJ37" i="686"/>
  <c r="BI37" i="686"/>
  <c r="BH37" i="686"/>
  <c r="BG37" i="686"/>
  <c r="BF37" i="686"/>
  <c r="BO36" i="686"/>
  <c r="BN36" i="686"/>
  <c r="BM36" i="686"/>
  <c r="BL36" i="686"/>
  <c r="BK36" i="686"/>
  <c r="BJ36" i="686"/>
  <c r="BI36" i="686"/>
  <c r="BH36" i="686"/>
  <c r="BG36" i="686"/>
  <c r="BF36" i="686"/>
  <c r="BO35" i="686"/>
  <c r="BN35" i="686"/>
  <c r="BM35" i="686"/>
  <c r="BL35" i="686"/>
  <c r="BK35" i="686"/>
  <c r="BJ35" i="686"/>
  <c r="BI35" i="686"/>
  <c r="BH35" i="686"/>
  <c r="BG35" i="686"/>
  <c r="BF35" i="686"/>
  <c r="BO34" i="686"/>
  <c r="BN34" i="686"/>
  <c r="BM34" i="686"/>
  <c r="BL34" i="686"/>
  <c r="BK34" i="686"/>
  <c r="BJ34" i="686"/>
  <c r="BI34" i="686"/>
  <c r="BH34" i="686"/>
  <c r="BG34" i="686"/>
  <c r="BF34" i="686"/>
  <c r="BO33" i="686"/>
  <c r="BN33" i="686"/>
  <c r="BM33" i="686"/>
  <c r="BL33" i="686"/>
  <c r="BK33" i="686"/>
  <c r="BJ33" i="686"/>
  <c r="BI33" i="686"/>
  <c r="BH33" i="686"/>
  <c r="BG33" i="686"/>
  <c r="BF33" i="686"/>
  <c r="BO32" i="686"/>
  <c r="BN32" i="686"/>
  <c r="BM32" i="686"/>
  <c r="BL32" i="686"/>
  <c r="BK32" i="686"/>
  <c r="BJ32" i="686"/>
  <c r="BI32" i="686"/>
  <c r="BH32" i="686"/>
  <c r="BG32" i="686"/>
  <c r="BF32" i="686"/>
  <c r="BO31" i="686"/>
  <c r="BN31" i="686"/>
  <c r="BM31" i="686"/>
  <c r="BL31" i="686"/>
  <c r="BK31" i="686"/>
  <c r="BJ31" i="686"/>
  <c r="BI31" i="686"/>
  <c r="BH31" i="686"/>
  <c r="BG31" i="686"/>
  <c r="BF31" i="686"/>
  <c r="BG26" i="686"/>
  <c r="BI25" i="686"/>
  <c r="BI27" i="686" s="1"/>
  <c r="BD40" i="686"/>
  <c r="BC40" i="686"/>
  <c r="BB40" i="686"/>
  <c r="BA40" i="686"/>
  <c r="AZ40" i="686"/>
  <c r="AY40" i="686"/>
  <c r="AX40" i="686"/>
  <c r="AW40" i="686"/>
  <c r="AV40" i="686"/>
  <c r="AU40" i="686"/>
  <c r="BD39" i="686"/>
  <c r="BC39" i="686"/>
  <c r="BB39" i="686"/>
  <c r="BA39" i="686"/>
  <c r="AZ39" i="686"/>
  <c r="AY39" i="686"/>
  <c r="AX39" i="686"/>
  <c r="AW39" i="686"/>
  <c r="AV39" i="686"/>
  <c r="AU39" i="686"/>
  <c r="BD38" i="686"/>
  <c r="BC38" i="686"/>
  <c r="BB38" i="686"/>
  <c r="BA38" i="686"/>
  <c r="AZ38" i="686"/>
  <c r="AY38" i="686"/>
  <c r="AX38" i="686"/>
  <c r="AW38" i="686"/>
  <c r="AV38" i="686"/>
  <c r="AU38" i="686"/>
  <c r="BD37" i="686"/>
  <c r="BC37" i="686"/>
  <c r="BB37" i="686"/>
  <c r="BA37" i="686"/>
  <c r="AZ37" i="686"/>
  <c r="AY37" i="686"/>
  <c r="AX37" i="686"/>
  <c r="AW37" i="686"/>
  <c r="AV37" i="686"/>
  <c r="AU37" i="686"/>
  <c r="BD36" i="686"/>
  <c r="BC36" i="686"/>
  <c r="BB36" i="686"/>
  <c r="BA36" i="686"/>
  <c r="AZ36" i="686"/>
  <c r="AY36" i="686"/>
  <c r="AX36" i="686"/>
  <c r="AW36" i="686"/>
  <c r="AV36" i="686"/>
  <c r="AU36" i="686"/>
  <c r="BD35" i="686"/>
  <c r="BC35" i="686"/>
  <c r="BB35" i="686"/>
  <c r="BA35" i="686"/>
  <c r="AZ35" i="686"/>
  <c r="AY35" i="686"/>
  <c r="AX35" i="686"/>
  <c r="AW35" i="686"/>
  <c r="AV35" i="686"/>
  <c r="AU35" i="686"/>
  <c r="BD34" i="686"/>
  <c r="BC34" i="686"/>
  <c r="BB34" i="686"/>
  <c r="BA34" i="686"/>
  <c r="AZ34" i="686"/>
  <c r="AY34" i="686"/>
  <c r="AX34" i="686"/>
  <c r="AW34" i="686"/>
  <c r="AV34" i="686"/>
  <c r="AU34" i="686"/>
  <c r="BD33" i="686"/>
  <c r="BC33" i="686"/>
  <c r="BB33" i="686"/>
  <c r="BA33" i="686"/>
  <c r="AZ33" i="686"/>
  <c r="AY33" i="686"/>
  <c r="AX33" i="686"/>
  <c r="AW33" i="686"/>
  <c r="AV33" i="686"/>
  <c r="AU33" i="686"/>
  <c r="BD32" i="686"/>
  <c r="BC32" i="686"/>
  <c r="BB32" i="686"/>
  <c r="BA32" i="686"/>
  <c r="AZ32" i="686"/>
  <c r="AY32" i="686"/>
  <c r="AX32" i="686"/>
  <c r="AW32" i="686"/>
  <c r="AV32" i="686"/>
  <c r="AU32" i="686"/>
  <c r="BD31" i="686"/>
  <c r="BC31" i="686"/>
  <c r="BB31" i="686"/>
  <c r="BA31" i="686"/>
  <c r="AZ31" i="686"/>
  <c r="AY31" i="686"/>
  <c r="AX31" i="686"/>
  <c r="AW31" i="686"/>
  <c r="AV31" i="686"/>
  <c r="AU31" i="686"/>
  <c r="AV26" i="686"/>
  <c r="AX25" i="686"/>
  <c r="AX27" i="686" s="1"/>
  <c r="AS40" i="686"/>
  <c r="AR40" i="686"/>
  <c r="AQ40" i="686"/>
  <c r="AP40" i="686"/>
  <c r="AO40" i="686"/>
  <c r="AN40" i="686"/>
  <c r="AM40" i="686"/>
  <c r="AL40" i="686"/>
  <c r="AK40" i="686"/>
  <c r="AJ40" i="686"/>
  <c r="AS39" i="686"/>
  <c r="AR39" i="686"/>
  <c r="AQ39" i="686"/>
  <c r="AP39" i="686"/>
  <c r="AO39" i="686"/>
  <c r="AN39" i="686"/>
  <c r="AM39" i="686"/>
  <c r="AL39" i="686"/>
  <c r="AK39" i="686"/>
  <c r="AJ39" i="686"/>
  <c r="AS38" i="686"/>
  <c r="AR38" i="686"/>
  <c r="AQ38" i="686"/>
  <c r="AP38" i="686"/>
  <c r="AO38" i="686"/>
  <c r="AN38" i="686"/>
  <c r="AM38" i="686"/>
  <c r="AL38" i="686"/>
  <c r="AK38" i="686"/>
  <c r="AJ38" i="686"/>
  <c r="AS37" i="686"/>
  <c r="AR37" i="686"/>
  <c r="AQ37" i="686"/>
  <c r="AP37" i="686"/>
  <c r="AO37" i="686"/>
  <c r="AN37" i="686"/>
  <c r="AM37" i="686"/>
  <c r="AL37" i="686"/>
  <c r="AK37" i="686"/>
  <c r="AJ37" i="686"/>
  <c r="AS36" i="686"/>
  <c r="AR36" i="686"/>
  <c r="AQ36" i="686"/>
  <c r="AP36" i="686"/>
  <c r="AO36" i="686"/>
  <c r="AN36" i="686"/>
  <c r="AM36" i="686"/>
  <c r="AL36" i="686"/>
  <c r="AK36" i="686"/>
  <c r="AJ36" i="686"/>
  <c r="AS35" i="686"/>
  <c r="AR35" i="686"/>
  <c r="AQ35" i="686"/>
  <c r="AP35" i="686"/>
  <c r="AO35" i="686"/>
  <c r="AN35" i="686"/>
  <c r="AM35" i="686"/>
  <c r="AL35" i="686"/>
  <c r="AK35" i="686"/>
  <c r="AJ35" i="686"/>
  <c r="AS34" i="686"/>
  <c r="AR34" i="686"/>
  <c r="AQ34" i="686"/>
  <c r="AP34" i="686"/>
  <c r="AO34" i="686"/>
  <c r="AN34" i="686"/>
  <c r="AM34" i="686"/>
  <c r="AL34" i="686"/>
  <c r="AK34" i="686"/>
  <c r="AJ34" i="686"/>
  <c r="AS33" i="686"/>
  <c r="AR33" i="686"/>
  <c r="AQ33" i="686"/>
  <c r="AP33" i="686"/>
  <c r="AO33" i="686"/>
  <c r="AN33" i="686"/>
  <c r="AM33" i="686"/>
  <c r="AL33" i="686"/>
  <c r="AK33" i="686"/>
  <c r="AJ33" i="686"/>
  <c r="AS32" i="686"/>
  <c r="AR32" i="686"/>
  <c r="AQ32" i="686"/>
  <c r="AP32" i="686"/>
  <c r="AO32" i="686"/>
  <c r="AN32" i="686"/>
  <c r="AM32" i="686"/>
  <c r="AL32" i="686"/>
  <c r="AK32" i="686"/>
  <c r="AJ32" i="686"/>
  <c r="AS31" i="686"/>
  <c r="AR31" i="686"/>
  <c r="AQ31" i="686"/>
  <c r="AP31" i="686"/>
  <c r="AO31" i="686"/>
  <c r="AN31" i="686"/>
  <c r="AM31" i="686"/>
  <c r="AL31" i="686"/>
  <c r="AK31" i="686"/>
  <c r="AJ31" i="686"/>
  <c r="AK26" i="686"/>
  <c r="AM25" i="686"/>
  <c r="AM27" i="686" s="1"/>
  <c r="AH40" i="686"/>
  <c r="AG40" i="686"/>
  <c r="AF40" i="686"/>
  <c r="AE40" i="686"/>
  <c r="AD40" i="686"/>
  <c r="AC40" i="686"/>
  <c r="AB40" i="686"/>
  <c r="AA40" i="686"/>
  <c r="Z40" i="686"/>
  <c r="Y40" i="686"/>
  <c r="W40" i="686"/>
  <c r="V40" i="686"/>
  <c r="U40" i="686"/>
  <c r="T40" i="686"/>
  <c r="S40" i="686"/>
  <c r="R40" i="686"/>
  <c r="Q40" i="686"/>
  <c r="P40" i="686"/>
  <c r="O40" i="686"/>
  <c r="N40" i="686"/>
  <c r="L40" i="686"/>
  <c r="K40" i="686"/>
  <c r="J40" i="686"/>
  <c r="I40" i="686"/>
  <c r="H40" i="686"/>
  <c r="F40" i="686"/>
  <c r="E40" i="686"/>
  <c r="D40" i="686"/>
  <c r="C40" i="686"/>
  <c r="B40" i="686"/>
  <c r="AH39" i="686"/>
  <c r="AG39" i="686"/>
  <c r="AF39" i="686"/>
  <c r="AE39" i="686"/>
  <c r="AD39" i="686"/>
  <c r="AC39" i="686"/>
  <c r="AB39" i="686"/>
  <c r="AA39" i="686"/>
  <c r="Z39" i="686"/>
  <c r="Y39" i="686"/>
  <c r="W39" i="686"/>
  <c r="V39" i="686"/>
  <c r="U39" i="686"/>
  <c r="T39" i="686"/>
  <c r="S39" i="686"/>
  <c r="R39" i="686"/>
  <c r="Q39" i="686"/>
  <c r="P39" i="686"/>
  <c r="O39" i="686"/>
  <c r="N39" i="686"/>
  <c r="L39" i="686"/>
  <c r="K39" i="686"/>
  <c r="J39" i="686"/>
  <c r="I39" i="686"/>
  <c r="H39" i="686"/>
  <c r="F39" i="686"/>
  <c r="E39" i="686"/>
  <c r="D39" i="686"/>
  <c r="C39" i="686"/>
  <c r="B39" i="686"/>
  <c r="AH38" i="686"/>
  <c r="AG38" i="686"/>
  <c r="AF38" i="686"/>
  <c r="AE38" i="686"/>
  <c r="AD38" i="686"/>
  <c r="AC38" i="686"/>
  <c r="AB38" i="686"/>
  <c r="AA38" i="686"/>
  <c r="Z38" i="686"/>
  <c r="Y38" i="686"/>
  <c r="W38" i="686"/>
  <c r="V38" i="686"/>
  <c r="U38" i="686"/>
  <c r="T38" i="686"/>
  <c r="S38" i="686"/>
  <c r="R38" i="686"/>
  <c r="Q38" i="686"/>
  <c r="P38" i="686"/>
  <c r="O38" i="686"/>
  <c r="N38" i="686"/>
  <c r="L38" i="686"/>
  <c r="K38" i="686"/>
  <c r="J38" i="686"/>
  <c r="I38" i="686"/>
  <c r="H38" i="686"/>
  <c r="F38" i="686"/>
  <c r="E38" i="686"/>
  <c r="D38" i="686"/>
  <c r="C38" i="686"/>
  <c r="B38" i="686"/>
  <c r="AH37" i="686"/>
  <c r="AG37" i="686"/>
  <c r="AF37" i="686"/>
  <c r="AE37" i="686"/>
  <c r="AD37" i="686"/>
  <c r="AC37" i="686"/>
  <c r="AB37" i="686"/>
  <c r="AA37" i="686"/>
  <c r="Z37" i="686"/>
  <c r="Y37" i="686"/>
  <c r="W37" i="686"/>
  <c r="V37" i="686"/>
  <c r="U37" i="686"/>
  <c r="T37" i="686"/>
  <c r="S37" i="686"/>
  <c r="R37" i="686"/>
  <c r="Q37" i="686"/>
  <c r="P37" i="686"/>
  <c r="O37" i="686"/>
  <c r="N37" i="686"/>
  <c r="L37" i="686"/>
  <c r="K37" i="686"/>
  <c r="J37" i="686"/>
  <c r="I37" i="686"/>
  <c r="H37" i="686"/>
  <c r="F37" i="686"/>
  <c r="E37" i="686"/>
  <c r="D37" i="686"/>
  <c r="C37" i="686"/>
  <c r="B37" i="686"/>
  <c r="AH36" i="686"/>
  <c r="AG36" i="686"/>
  <c r="AF36" i="686"/>
  <c r="AE36" i="686"/>
  <c r="AD36" i="686"/>
  <c r="AC36" i="686"/>
  <c r="AB36" i="686"/>
  <c r="AA36" i="686"/>
  <c r="Z36" i="686"/>
  <c r="Y36" i="686"/>
  <c r="W36" i="686"/>
  <c r="V36" i="686"/>
  <c r="U36" i="686"/>
  <c r="T36" i="686"/>
  <c r="S36" i="686"/>
  <c r="R36" i="686"/>
  <c r="Q36" i="686"/>
  <c r="P36" i="686"/>
  <c r="O36" i="686"/>
  <c r="N36" i="686"/>
  <c r="L36" i="686"/>
  <c r="K36" i="686"/>
  <c r="J36" i="686"/>
  <c r="I36" i="686"/>
  <c r="H36" i="686"/>
  <c r="F36" i="686"/>
  <c r="E36" i="686"/>
  <c r="D36" i="686"/>
  <c r="C36" i="686"/>
  <c r="B36" i="686"/>
  <c r="AH35" i="686"/>
  <c r="AG35" i="686"/>
  <c r="AF35" i="686"/>
  <c r="AE35" i="686"/>
  <c r="AD35" i="686"/>
  <c r="AC35" i="686"/>
  <c r="AB35" i="686"/>
  <c r="AA35" i="686"/>
  <c r="Z35" i="686"/>
  <c r="Y35" i="686"/>
  <c r="W35" i="686"/>
  <c r="V35" i="686"/>
  <c r="U35" i="686"/>
  <c r="T35" i="686"/>
  <c r="S35" i="686"/>
  <c r="R35" i="686"/>
  <c r="Q35" i="686"/>
  <c r="P35" i="686"/>
  <c r="O35" i="686"/>
  <c r="N35" i="686"/>
  <c r="L35" i="686"/>
  <c r="K35" i="686"/>
  <c r="J35" i="686"/>
  <c r="I35" i="686"/>
  <c r="H35" i="686"/>
  <c r="F35" i="686"/>
  <c r="E35" i="686"/>
  <c r="D35" i="686"/>
  <c r="C35" i="686"/>
  <c r="B35" i="686"/>
  <c r="AH34" i="686"/>
  <c r="AG34" i="686"/>
  <c r="AF34" i="686"/>
  <c r="AE34" i="686"/>
  <c r="AD34" i="686"/>
  <c r="AC34" i="686"/>
  <c r="AB34" i="686"/>
  <c r="AA34" i="686"/>
  <c r="Z34" i="686"/>
  <c r="Y34" i="686"/>
  <c r="W34" i="686"/>
  <c r="V34" i="686"/>
  <c r="U34" i="686"/>
  <c r="T34" i="686"/>
  <c r="S34" i="686"/>
  <c r="R34" i="686"/>
  <c r="Q34" i="686"/>
  <c r="P34" i="686"/>
  <c r="O34" i="686"/>
  <c r="N34" i="686"/>
  <c r="L34" i="686"/>
  <c r="K34" i="686"/>
  <c r="J34" i="686"/>
  <c r="I34" i="686"/>
  <c r="H34" i="686"/>
  <c r="F34" i="686"/>
  <c r="E34" i="686"/>
  <c r="D34" i="686"/>
  <c r="C34" i="686"/>
  <c r="B34" i="686"/>
  <c r="AH33" i="686"/>
  <c r="AG33" i="686"/>
  <c r="AF33" i="686"/>
  <c r="AE33" i="686"/>
  <c r="AD33" i="686"/>
  <c r="AC33" i="686"/>
  <c r="AB33" i="686"/>
  <c r="AA33" i="686"/>
  <c r="Z33" i="686"/>
  <c r="Y33" i="686"/>
  <c r="W33" i="686"/>
  <c r="V33" i="686"/>
  <c r="U33" i="686"/>
  <c r="T33" i="686"/>
  <c r="S33" i="686"/>
  <c r="R33" i="686"/>
  <c r="Q33" i="686"/>
  <c r="P33" i="686"/>
  <c r="O33" i="686"/>
  <c r="N33" i="686"/>
  <c r="L33" i="686"/>
  <c r="K33" i="686"/>
  <c r="J33" i="686"/>
  <c r="I33" i="686"/>
  <c r="H33" i="686"/>
  <c r="F33" i="686"/>
  <c r="E33" i="686"/>
  <c r="D33" i="686"/>
  <c r="C33" i="686"/>
  <c r="B33" i="686"/>
  <c r="AH32" i="686"/>
  <c r="AG32" i="686"/>
  <c r="AF32" i="686"/>
  <c r="AE32" i="686"/>
  <c r="AD32" i="686"/>
  <c r="AC32" i="686"/>
  <c r="AB32" i="686"/>
  <c r="AA32" i="686"/>
  <c r="Z32" i="686"/>
  <c r="Y32" i="686"/>
  <c r="W32" i="686"/>
  <c r="V32" i="686"/>
  <c r="U32" i="686"/>
  <c r="T32" i="686"/>
  <c r="S32" i="686"/>
  <c r="R32" i="686"/>
  <c r="Q32" i="686"/>
  <c r="P32" i="686"/>
  <c r="O32" i="686"/>
  <c r="N32" i="686"/>
  <c r="L32" i="686"/>
  <c r="K32" i="686"/>
  <c r="J32" i="686"/>
  <c r="I32" i="686"/>
  <c r="H32" i="686"/>
  <c r="F32" i="686"/>
  <c r="E32" i="686"/>
  <c r="D32" i="686"/>
  <c r="C32" i="686"/>
  <c r="B32" i="686"/>
  <c r="AH31" i="686"/>
  <c r="AG31" i="686"/>
  <c r="AF31" i="686"/>
  <c r="AE31" i="686"/>
  <c r="AD31" i="686"/>
  <c r="AC31" i="686"/>
  <c r="AB31" i="686"/>
  <c r="AA31" i="686"/>
  <c r="Z31" i="686"/>
  <c r="Y31" i="686"/>
  <c r="W31" i="686"/>
  <c r="V31" i="686"/>
  <c r="U31" i="686"/>
  <c r="T31" i="686"/>
  <c r="S31" i="686"/>
  <c r="R31" i="686"/>
  <c r="Q31" i="686"/>
  <c r="P31" i="686"/>
  <c r="O31" i="686"/>
  <c r="N31" i="686"/>
  <c r="L31" i="686"/>
  <c r="K31" i="686"/>
  <c r="J31" i="686"/>
  <c r="I31" i="686"/>
  <c r="H31" i="686"/>
  <c r="F31" i="686"/>
  <c r="E31" i="686"/>
  <c r="D31" i="686"/>
  <c r="C31" i="686"/>
  <c r="B31" i="686"/>
  <c r="C28" i="686"/>
  <c r="Z26" i="686"/>
  <c r="O26" i="686"/>
  <c r="I26" i="686"/>
  <c r="C26" i="686"/>
  <c r="AB25" i="686"/>
  <c r="AB27" i="686" s="1"/>
  <c r="Q25" i="686"/>
  <c r="Q27" i="686" s="1"/>
  <c r="K25" i="686"/>
  <c r="K27" i="686" s="1"/>
  <c r="E25" i="686"/>
  <c r="E27" i="686" s="1"/>
  <c r="AH40" i="673"/>
  <c r="AG40" i="673"/>
  <c r="AF40" i="673"/>
  <c r="AE40" i="673"/>
  <c r="AD40" i="673"/>
  <c r="AC40" i="673"/>
  <c r="AB40" i="673"/>
  <c r="AA40" i="673"/>
  <c r="Z40" i="673"/>
  <c r="Y40" i="673"/>
  <c r="W40" i="673"/>
  <c r="V40" i="673"/>
  <c r="U40" i="673"/>
  <c r="T40" i="673"/>
  <c r="S40" i="673"/>
  <c r="R40" i="673"/>
  <c r="Q40" i="673"/>
  <c r="P40" i="673"/>
  <c r="O40" i="673"/>
  <c r="N40" i="673"/>
  <c r="L40" i="673"/>
  <c r="K40" i="673"/>
  <c r="J40" i="673"/>
  <c r="I40" i="673"/>
  <c r="H40" i="673"/>
  <c r="F40" i="673"/>
  <c r="E40" i="673"/>
  <c r="D40" i="673"/>
  <c r="C40" i="673"/>
  <c r="B40" i="673"/>
  <c r="AH39" i="673"/>
  <c r="AG39" i="673"/>
  <c r="AF39" i="673"/>
  <c r="AE39" i="673"/>
  <c r="AD39" i="673"/>
  <c r="AC39" i="673"/>
  <c r="AB39" i="673"/>
  <c r="AA39" i="673"/>
  <c r="Z39" i="673"/>
  <c r="Y39" i="673"/>
  <c r="W39" i="673"/>
  <c r="V39" i="673"/>
  <c r="U39" i="673"/>
  <c r="T39" i="673"/>
  <c r="S39" i="673"/>
  <c r="R39" i="673"/>
  <c r="Q39" i="673"/>
  <c r="P39" i="673"/>
  <c r="O39" i="673"/>
  <c r="N39" i="673"/>
  <c r="L39" i="673"/>
  <c r="K39" i="673"/>
  <c r="J39" i="673"/>
  <c r="I39" i="673"/>
  <c r="H39" i="673"/>
  <c r="F39" i="673"/>
  <c r="E39" i="673"/>
  <c r="D39" i="673"/>
  <c r="C39" i="673"/>
  <c r="B39" i="673"/>
  <c r="AH38" i="673"/>
  <c r="AG38" i="673"/>
  <c r="AF38" i="673"/>
  <c r="AE38" i="673"/>
  <c r="AD38" i="673"/>
  <c r="AC38" i="673"/>
  <c r="AB38" i="673"/>
  <c r="AA38" i="673"/>
  <c r="Z38" i="673"/>
  <c r="Y38" i="673"/>
  <c r="W38" i="673"/>
  <c r="V38" i="673"/>
  <c r="U38" i="673"/>
  <c r="T38" i="673"/>
  <c r="S38" i="673"/>
  <c r="R38" i="673"/>
  <c r="Q38" i="673"/>
  <c r="P38" i="673"/>
  <c r="O38" i="673"/>
  <c r="N38" i="673"/>
  <c r="L38" i="673"/>
  <c r="K38" i="673"/>
  <c r="J38" i="673"/>
  <c r="I38" i="673"/>
  <c r="H38" i="673"/>
  <c r="F38" i="673"/>
  <c r="E38" i="673"/>
  <c r="D38" i="673"/>
  <c r="C38" i="673"/>
  <c r="B38" i="673"/>
  <c r="AH37" i="673"/>
  <c r="AG37" i="673"/>
  <c r="AF37" i="673"/>
  <c r="AE37" i="673"/>
  <c r="AD37" i="673"/>
  <c r="AC37" i="673"/>
  <c r="AB37" i="673"/>
  <c r="AA37" i="673"/>
  <c r="Z37" i="673"/>
  <c r="Y37" i="673"/>
  <c r="W37" i="673"/>
  <c r="V37" i="673"/>
  <c r="U37" i="673"/>
  <c r="T37" i="673"/>
  <c r="S37" i="673"/>
  <c r="R37" i="673"/>
  <c r="Q37" i="673"/>
  <c r="P37" i="673"/>
  <c r="O37" i="673"/>
  <c r="N37" i="673"/>
  <c r="L37" i="673"/>
  <c r="K37" i="673"/>
  <c r="J37" i="673"/>
  <c r="I37" i="673"/>
  <c r="H37" i="673"/>
  <c r="F37" i="673"/>
  <c r="E37" i="673"/>
  <c r="D37" i="673"/>
  <c r="C37" i="673"/>
  <c r="B37" i="673"/>
  <c r="AH36" i="673"/>
  <c r="AG36" i="673"/>
  <c r="AF36" i="673"/>
  <c r="AE36" i="673"/>
  <c r="AD36" i="673"/>
  <c r="AC36" i="673"/>
  <c r="AB36" i="673"/>
  <c r="AA36" i="673"/>
  <c r="Z36" i="673"/>
  <c r="Y36" i="673"/>
  <c r="W36" i="673"/>
  <c r="V36" i="673"/>
  <c r="U36" i="673"/>
  <c r="T36" i="673"/>
  <c r="S36" i="673"/>
  <c r="R36" i="673"/>
  <c r="Q36" i="673"/>
  <c r="P36" i="673"/>
  <c r="O36" i="673"/>
  <c r="N36" i="673"/>
  <c r="L36" i="673"/>
  <c r="K36" i="673"/>
  <c r="J36" i="673"/>
  <c r="I36" i="673"/>
  <c r="H36" i="673"/>
  <c r="F36" i="673"/>
  <c r="E36" i="673"/>
  <c r="D36" i="673"/>
  <c r="C36" i="673"/>
  <c r="B36" i="673"/>
  <c r="AH35" i="673"/>
  <c r="AG35" i="673"/>
  <c r="AF35" i="673"/>
  <c r="AE35" i="673"/>
  <c r="AD35" i="673"/>
  <c r="AC35" i="673"/>
  <c r="AB35" i="673"/>
  <c r="AA35" i="673"/>
  <c r="Z35" i="673"/>
  <c r="Y35" i="673"/>
  <c r="W35" i="673"/>
  <c r="V35" i="673"/>
  <c r="U35" i="673"/>
  <c r="T35" i="673"/>
  <c r="S35" i="673"/>
  <c r="R35" i="673"/>
  <c r="Q35" i="673"/>
  <c r="P35" i="673"/>
  <c r="O35" i="673"/>
  <c r="N35" i="673"/>
  <c r="L35" i="673"/>
  <c r="K35" i="673"/>
  <c r="J35" i="673"/>
  <c r="I35" i="673"/>
  <c r="H35" i="673"/>
  <c r="F35" i="673"/>
  <c r="E35" i="673"/>
  <c r="D35" i="673"/>
  <c r="C35" i="673"/>
  <c r="B35" i="673"/>
  <c r="AH34" i="673"/>
  <c r="AG34" i="673"/>
  <c r="AF34" i="673"/>
  <c r="AE34" i="673"/>
  <c r="AD34" i="673"/>
  <c r="AC34" i="673"/>
  <c r="AB34" i="673"/>
  <c r="AA34" i="673"/>
  <c r="Z34" i="673"/>
  <c r="Y34" i="673"/>
  <c r="W34" i="673"/>
  <c r="V34" i="673"/>
  <c r="U34" i="673"/>
  <c r="T34" i="673"/>
  <c r="S34" i="673"/>
  <c r="R34" i="673"/>
  <c r="Q34" i="673"/>
  <c r="P34" i="673"/>
  <c r="O34" i="673"/>
  <c r="N34" i="673"/>
  <c r="L34" i="673"/>
  <c r="K34" i="673"/>
  <c r="J34" i="673"/>
  <c r="I34" i="673"/>
  <c r="H34" i="673"/>
  <c r="F34" i="673"/>
  <c r="E34" i="673"/>
  <c r="D34" i="673"/>
  <c r="C34" i="673"/>
  <c r="B34" i="673"/>
  <c r="AH33" i="673"/>
  <c r="AG33" i="673"/>
  <c r="AF33" i="673"/>
  <c r="AE33" i="673"/>
  <c r="AD33" i="673"/>
  <c r="AC33" i="673"/>
  <c r="AB33" i="673"/>
  <c r="AA33" i="673"/>
  <c r="Z33" i="673"/>
  <c r="Y33" i="673"/>
  <c r="W33" i="673"/>
  <c r="V33" i="673"/>
  <c r="U33" i="673"/>
  <c r="T33" i="673"/>
  <c r="S33" i="673"/>
  <c r="R33" i="673"/>
  <c r="Q33" i="673"/>
  <c r="P33" i="673"/>
  <c r="O33" i="673"/>
  <c r="N33" i="673"/>
  <c r="L33" i="673"/>
  <c r="K33" i="673"/>
  <c r="J33" i="673"/>
  <c r="I33" i="673"/>
  <c r="H33" i="673"/>
  <c r="F33" i="673"/>
  <c r="E33" i="673"/>
  <c r="D33" i="673"/>
  <c r="C33" i="673"/>
  <c r="B33" i="673"/>
  <c r="AH32" i="673"/>
  <c r="AG32" i="673"/>
  <c r="AF32" i="673"/>
  <c r="AE32" i="673"/>
  <c r="AD32" i="673"/>
  <c r="AC32" i="673"/>
  <c r="AB32" i="673"/>
  <c r="AA32" i="673"/>
  <c r="Z32" i="673"/>
  <c r="Y32" i="673"/>
  <c r="W32" i="673"/>
  <c r="V32" i="673"/>
  <c r="U32" i="673"/>
  <c r="T32" i="673"/>
  <c r="S32" i="673"/>
  <c r="R32" i="673"/>
  <c r="Q32" i="673"/>
  <c r="P32" i="673"/>
  <c r="O32" i="673"/>
  <c r="N32" i="673"/>
  <c r="L32" i="673"/>
  <c r="K32" i="673"/>
  <c r="J32" i="673"/>
  <c r="I32" i="673"/>
  <c r="H32" i="673"/>
  <c r="F32" i="673"/>
  <c r="E32" i="673"/>
  <c r="D32" i="673"/>
  <c r="C32" i="673"/>
  <c r="B32" i="673"/>
  <c r="AH31" i="673"/>
  <c r="AG31" i="673"/>
  <c r="AF31" i="673"/>
  <c r="AE31" i="673"/>
  <c r="AD31" i="673"/>
  <c r="AC31" i="673"/>
  <c r="AB31" i="673"/>
  <c r="AA31" i="673"/>
  <c r="Z31" i="673"/>
  <c r="Y31" i="673"/>
  <c r="W31" i="673"/>
  <c r="V31" i="673"/>
  <c r="U31" i="673"/>
  <c r="T31" i="673"/>
  <c r="S31" i="673"/>
  <c r="R31" i="673"/>
  <c r="Q31" i="673"/>
  <c r="P31" i="673"/>
  <c r="O31" i="673"/>
  <c r="N31" i="673"/>
  <c r="L31" i="673"/>
  <c r="K31" i="673"/>
  <c r="J31" i="673"/>
  <c r="I31" i="673"/>
  <c r="H31" i="673"/>
  <c r="F31" i="673"/>
  <c r="E31" i="673"/>
  <c r="D31" i="673"/>
  <c r="C31" i="673"/>
  <c r="B31" i="673"/>
  <c r="C28" i="673"/>
  <c r="Z26" i="673"/>
  <c r="O26" i="673"/>
  <c r="I26" i="673"/>
  <c r="C26" i="673"/>
  <c r="AB25" i="673"/>
  <c r="AB27" i="673" s="1"/>
  <c r="Q25" i="673"/>
  <c r="Q27" i="673" s="1"/>
  <c r="K25" i="673"/>
  <c r="K27" i="673" s="1"/>
  <c r="E25" i="673"/>
  <c r="E27" i="673" s="1"/>
  <c r="AH40" i="672"/>
  <c r="AG40" i="672"/>
  <c r="AF40" i="672"/>
  <c r="AE40" i="672"/>
  <c r="AD40" i="672"/>
  <c r="AC40" i="672"/>
  <c r="AB40" i="672"/>
  <c r="AA40" i="672"/>
  <c r="Z40" i="672"/>
  <c r="Y40" i="672"/>
  <c r="W40" i="672"/>
  <c r="V40" i="672"/>
  <c r="U40" i="672"/>
  <c r="T40" i="672"/>
  <c r="S40" i="672"/>
  <c r="R40" i="672"/>
  <c r="Q40" i="672"/>
  <c r="P40" i="672"/>
  <c r="O40" i="672"/>
  <c r="N40" i="672"/>
  <c r="L40" i="672"/>
  <c r="K40" i="672"/>
  <c r="J40" i="672"/>
  <c r="I40" i="672"/>
  <c r="H40" i="672"/>
  <c r="F40" i="672"/>
  <c r="E40" i="672"/>
  <c r="D40" i="672"/>
  <c r="C40" i="672"/>
  <c r="B40" i="672"/>
  <c r="AH39" i="672"/>
  <c r="AG39" i="672"/>
  <c r="AF39" i="672"/>
  <c r="AE39" i="672"/>
  <c r="AD39" i="672"/>
  <c r="AC39" i="672"/>
  <c r="AB39" i="672"/>
  <c r="AA39" i="672"/>
  <c r="Z39" i="672"/>
  <c r="Y39" i="672"/>
  <c r="W39" i="672"/>
  <c r="V39" i="672"/>
  <c r="U39" i="672"/>
  <c r="T39" i="672"/>
  <c r="S39" i="672"/>
  <c r="R39" i="672"/>
  <c r="Q39" i="672"/>
  <c r="P39" i="672"/>
  <c r="O39" i="672"/>
  <c r="N39" i="672"/>
  <c r="L39" i="672"/>
  <c r="K39" i="672"/>
  <c r="J39" i="672"/>
  <c r="I39" i="672"/>
  <c r="H39" i="672"/>
  <c r="F39" i="672"/>
  <c r="E39" i="672"/>
  <c r="D39" i="672"/>
  <c r="C39" i="672"/>
  <c r="B39" i="672"/>
  <c r="AH38" i="672"/>
  <c r="AG38" i="672"/>
  <c r="AF38" i="672"/>
  <c r="AE38" i="672"/>
  <c r="AD38" i="672"/>
  <c r="AC38" i="672"/>
  <c r="AB38" i="672"/>
  <c r="AA38" i="672"/>
  <c r="Z38" i="672"/>
  <c r="Y38" i="672"/>
  <c r="W38" i="672"/>
  <c r="V38" i="672"/>
  <c r="U38" i="672"/>
  <c r="T38" i="672"/>
  <c r="S38" i="672"/>
  <c r="R38" i="672"/>
  <c r="Q38" i="672"/>
  <c r="P38" i="672"/>
  <c r="O38" i="672"/>
  <c r="N38" i="672"/>
  <c r="L38" i="672"/>
  <c r="K38" i="672"/>
  <c r="J38" i="672"/>
  <c r="I38" i="672"/>
  <c r="H38" i="672"/>
  <c r="F38" i="672"/>
  <c r="E38" i="672"/>
  <c r="D38" i="672"/>
  <c r="C38" i="672"/>
  <c r="B38" i="672"/>
  <c r="AH37" i="672"/>
  <c r="AG37" i="672"/>
  <c r="AF37" i="672"/>
  <c r="AE37" i="672"/>
  <c r="AD37" i="672"/>
  <c r="AC37" i="672"/>
  <c r="AB37" i="672"/>
  <c r="AA37" i="672"/>
  <c r="Z37" i="672"/>
  <c r="Y37" i="672"/>
  <c r="W37" i="672"/>
  <c r="V37" i="672"/>
  <c r="U37" i="672"/>
  <c r="T37" i="672"/>
  <c r="S37" i="672"/>
  <c r="R37" i="672"/>
  <c r="Q37" i="672"/>
  <c r="P37" i="672"/>
  <c r="O37" i="672"/>
  <c r="N37" i="672"/>
  <c r="L37" i="672"/>
  <c r="K37" i="672"/>
  <c r="J37" i="672"/>
  <c r="I37" i="672"/>
  <c r="H37" i="672"/>
  <c r="F37" i="672"/>
  <c r="E37" i="672"/>
  <c r="D37" i="672"/>
  <c r="C37" i="672"/>
  <c r="B37" i="672"/>
  <c r="AH36" i="672"/>
  <c r="AG36" i="672"/>
  <c r="AF36" i="672"/>
  <c r="AE36" i="672"/>
  <c r="AD36" i="672"/>
  <c r="AC36" i="672"/>
  <c r="AB36" i="672"/>
  <c r="AA36" i="672"/>
  <c r="Z36" i="672"/>
  <c r="Y36" i="672"/>
  <c r="W36" i="672"/>
  <c r="V36" i="672"/>
  <c r="U36" i="672"/>
  <c r="T36" i="672"/>
  <c r="S36" i="672"/>
  <c r="R36" i="672"/>
  <c r="Q36" i="672"/>
  <c r="P36" i="672"/>
  <c r="O36" i="672"/>
  <c r="N36" i="672"/>
  <c r="L36" i="672"/>
  <c r="K36" i="672"/>
  <c r="J36" i="672"/>
  <c r="I36" i="672"/>
  <c r="H36" i="672"/>
  <c r="F36" i="672"/>
  <c r="E36" i="672"/>
  <c r="D36" i="672"/>
  <c r="C36" i="672"/>
  <c r="B36" i="672"/>
  <c r="AH35" i="672"/>
  <c r="AG35" i="672"/>
  <c r="AF35" i="672"/>
  <c r="AE35" i="672"/>
  <c r="AD35" i="672"/>
  <c r="AC35" i="672"/>
  <c r="AB35" i="672"/>
  <c r="AA35" i="672"/>
  <c r="Z35" i="672"/>
  <c r="Y35" i="672"/>
  <c r="W35" i="672"/>
  <c r="V35" i="672"/>
  <c r="U35" i="672"/>
  <c r="T35" i="672"/>
  <c r="S35" i="672"/>
  <c r="R35" i="672"/>
  <c r="Q35" i="672"/>
  <c r="P35" i="672"/>
  <c r="O35" i="672"/>
  <c r="N35" i="672"/>
  <c r="L35" i="672"/>
  <c r="K35" i="672"/>
  <c r="J35" i="672"/>
  <c r="I35" i="672"/>
  <c r="H35" i="672"/>
  <c r="F35" i="672"/>
  <c r="E35" i="672"/>
  <c r="D35" i="672"/>
  <c r="C35" i="672"/>
  <c r="B35" i="672"/>
  <c r="AH34" i="672"/>
  <c r="AG34" i="672"/>
  <c r="AF34" i="672"/>
  <c r="AE34" i="672"/>
  <c r="AD34" i="672"/>
  <c r="AC34" i="672"/>
  <c r="AB34" i="672"/>
  <c r="AA34" i="672"/>
  <c r="Z34" i="672"/>
  <c r="Y34" i="672"/>
  <c r="W34" i="672"/>
  <c r="V34" i="672"/>
  <c r="U34" i="672"/>
  <c r="T34" i="672"/>
  <c r="S34" i="672"/>
  <c r="R34" i="672"/>
  <c r="Q34" i="672"/>
  <c r="P34" i="672"/>
  <c r="O34" i="672"/>
  <c r="N34" i="672"/>
  <c r="L34" i="672"/>
  <c r="K34" i="672"/>
  <c r="J34" i="672"/>
  <c r="I34" i="672"/>
  <c r="H34" i="672"/>
  <c r="F34" i="672"/>
  <c r="E34" i="672"/>
  <c r="D34" i="672"/>
  <c r="C34" i="672"/>
  <c r="B34" i="672"/>
  <c r="AH33" i="672"/>
  <c r="AG33" i="672"/>
  <c r="AF33" i="672"/>
  <c r="AE33" i="672"/>
  <c r="AD33" i="672"/>
  <c r="AC33" i="672"/>
  <c r="AB33" i="672"/>
  <c r="AA33" i="672"/>
  <c r="Z33" i="672"/>
  <c r="Y33" i="672"/>
  <c r="W33" i="672"/>
  <c r="V33" i="672"/>
  <c r="U33" i="672"/>
  <c r="T33" i="672"/>
  <c r="S33" i="672"/>
  <c r="R33" i="672"/>
  <c r="Q33" i="672"/>
  <c r="P33" i="672"/>
  <c r="O33" i="672"/>
  <c r="N33" i="672"/>
  <c r="L33" i="672"/>
  <c r="K33" i="672"/>
  <c r="J33" i="672"/>
  <c r="I33" i="672"/>
  <c r="H33" i="672"/>
  <c r="F33" i="672"/>
  <c r="E33" i="672"/>
  <c r="D33" i="672"/>
  <c r="C33" i="672"/>
  <c r="B33" i="672"/>
  <c r="AH32" i="672"/>
  <c r="AG32" i="672"/>
  <c r="AF32" i="672"/>
  <c r="AE32" i="672"/>
  <c r="AD32" i="672"/>
  <c r="AC32" i="672"/>
  <c r="AB32" i="672"/>
  <c r="AA32" i="672"/>
  <c r="Z32" i="672"/>
  <c r="Y32" i="672"/>
  <c r="W32" i="672"/>
  <c r="V32" i="672"/>
  <c r="U32" i="672"/>
  <c r="T32" i="672"/>
  <c r="S32" i="672"/>
  <c r="R32" i="672"/>
  <c r="Q32" i="672"/>
  <c r="P32" i="672"/>
  <c r="O32" i="672"/>
  <c r="N32" i="672"/>
  <c r="L32" i="672"/>
  <c r="K32" i="672"/>
  <c r="J32" i="672"/>
  <c r="I32" i="672"/>
  <c r="H32" i="672"/>
  <c r="F32" i="672"/>
  <c r="E32" i="672"/>
  <c r="D32" i="672"/>
  <c r="C32" i="672"/>
  <c r="B32" i="672"/>
  <c r="AH31" i="672"/>
  <c r="AG31" i="672"/>
  <c r="AF31" i="672"/>
  <c r="AE31" i="672"/>
  <c r="AD31" i="672"/>
  <c r="AC31" i="672"/>
  <c r="AB31" i="672"/>
  <c r="AA31" i="672"/>
  <c r="Z31" i="672"/>
  <c r="Y31" i="672"/>
  <c r="W31" i="672"/>
  <c r="V31" i="672"/>
  <c r="U31" i="672"/>
  <c r="T31" i="672"/>
  <c r="S31" i="672"/>
  <c r="R31" i="672"/>
  <c r="Q31" i="672"/>
  <c r="P31" i="672"/>
  <c r="O31" i="672"/>
  <c r="N31" i="672"/>
  <c r="L31" i="672"/>
  <c r="K31" i="672"/>
  <c r="J31" i="672"/>
  <c r="I31" i="672"/>
  <c r="H31" i="672"/>
  <c r="F31" i="672"/>
  <c r="E31" i="672"/>
  <c r="D31" i="672"/>
  <c r="C31" i="672"/>
  <c r="B31" i="672"/>
  <c r="C28" i="672"/>
  <c r="Z26" i="672"/>
  <c r="O26" i="672"/>
  <c r="I26" i="672"/>
  <c r="C26" i="672"/>
  <c r="AB25" i="672"/>
  <c r="AB27" i="672" s="1"/>
  <c r="Q25" i="672"/>
  <c r="Q27" i="672" s="1"/>
  <c r="K25" i="672"/>
  <c r="K27" i="672" s="1"/>
  <c r="E25" i="672"/>
  <c r="E27" i="672" s="1"/>
  <c r="AQM25" i="582"/>
  <c r="AQG25" i="582"/>
  <c r="AQA25" i="582"/>
  <c r="APU25" i="582"/>
  <c r="APO25" i="582"/>
  <c r="API25" i="582"/>
  <c r="APC25" i="582"/>
  <c r="AOW25" i="582"/>
  <c r="AOQ25" i="582"/>
  <c r="AOK25" i="582"/>
  <c r="AOE25" i="582"/>
  <c r="ANY25" i="582"/>
  <c r="ANS25" i="582"/>
  <c r="ANM25" i="582"/>
  <c r="ANG25" i="582"/>
  <c r="ANA25" i="582"/>
  <c r="AMU25" i="582"/>
  <c r="AMO25" i="582"/>
  <c r="AMI25" i="582"/>
  <c r="AMC25" i="582"/>
  <c r="ALW25" i="582"/>
  <c r="ALQ25" i="582"/>
  <c r="ALK25" i="582"/>
  <c r="ALE25" i="582"/>
  <c r="AQO24" i="582"/>
  <c r="AQO26" i="582" s="1"/>
  <c r="AQI24" i="582"/>
  <c r="AQC24" i="582"/>
  <c r="AQC26" i="582" s="1"/>
  <c r="APW24" i="582"/>
  <c r="APW26" i="582" s="1"/>
  <c r="APQ24" i="582"/>
  <c r="APQ26" i="582" s="1"/>
  <c r="APK24" i="582"/>
  <c r="APE24" i="582"/>
  <c r="APE26" i="582" s="1"/>
  <c r="AOY24" i="582"/>
  <c r="AOS24" i="582"/>
  <c r="AOS26" i="582" s="1"/>
  <c r="AOM24" i="582"/>
  <c r="AOG24" i="582"/>
  <c r="AOG26" i="582" s="1"/>
  <c r="AOA24" i="582"/>
  <c r="ANU24" i="582"/>
  <c r="ANU26" i="582" s="1"/>
  <c r="ANO24" i="582"/>
  <c r="ANO26" i="582" s="1"/>
  <c r="ANI24" i="582"/>
  <c r="ANI26" i="582" s="1"/>
  <c r="ANC24" i="582"/>
  <c r="ANC26" i="582" s="1"/>
  <c r="AMW24" i="582"/>
  <c r="AMW26" i="582" s="1"/>
  <c r="AMQ24" i="582"/>
  <c r="AMQ26" i="582" s="1"/>
  <c r="AMK24" i="582"/>
  <c r="AMK26" i="582" s="1"/>
  <c r="AME24" i="582"/>
  <c r="AME26" i="582" s="1"/>
  <c r="ALY24" i="582"/>
  <c r="ALY26" i="582" s="1"/>
  <c r="ALS24" i="582"/>
  <c r="ALS26" i="582" s="1"/>
  <c r="ALM24" i="582"/>
  <c r="ALM26" i="582" s="1"/>
  <c r="ALG24" i="582"/>
  <c r="DI42" i="666" l="1"/>
  <c r="DM42" i="666" s="1"/>
  <c r="CO42" i="666"/>
  <c r="CM42" i="666"/>
  <c r="CQ42" i="666" s="1"/>
  <c r="DK41" i="666"/>
  <c r="CZ41" i="666"/>
  <c r="CX42" i="666"/>
  <c r="DB42" i="666" s="1"/>
  <c r="CO41" i="666"/>
  <c r="DK42" i="666"/>
  <c r="CB42" i="666"/>
  <c r="CF42" i="666" s="1"/>
  <c r="CD41" i="666"/>
  <c r="CZ42" i="666"/>
  <c r="DQ41" i="666"/>
  <c r="DI41" i="666"/>
  <c r="BQ42" i="666"/>
  <c r="BU42" i="666" s="1"/>
  <c r="BS42" i="666"/>
  <c r="BS41" i="666"/>
  <c r="BF42" i="666"/>
  <c r="BJ42" i="666" s="1"/>
  <c r="BH42" i="666"/>
  <c r="BF41" i="666"/>
  <c r="BJ41" i="666" s="1"/>
  <c r="BH41" i="666"/>
  <c r="AU42" i="666"/>
  <c r="AY42" i="666" s="1"/>
  <c r="AW42" i="666"/>
  <c r="AW41" i="666"/>
  <c r="AU41" i="666"/>
  <c r="AY41" i="666" s="1"/>
  <c r="AJ42" i="666"/>
  <c r="AN42" i="666" s="1"/>
  <c r="AL42" i="666"/>
  <c r="AR41" i="666"/>
  <c r="AL41" i="666"/>
  <c r="DF41" i="666"/>
  <c r="CX41" i="666"/>
  <c r="CU41" i="666"/>
  <c r="CM41" i="666"/>
  <c r="CD42" i="666"/>
  <c r="CJ41" i="666"/>
  <c r="CB41" i="666"/>
  <c r="BY41" i="666"/>
  <c r="BQ41" i="666"/>
  <c r="BU41" i="666" s="1"/>
  <c r="BN41" i="666"/>
  <c r="BC41" i="666"/>
  <c r="AJ41" i="666"/>
  <c r="AN41" i="666" s="1"/>
  <c r="J41" i="686"/>
  <c r="BF42" i="686"/>
  <c r="BJ42" i="686" s="1"/>
  <c r="BH42" i="686"/>
  <c r="BH41" i="686"/>
  <c r="AU42" i="686"/>
  <c r="AY42" i="686" s="1"/>
  <c r="AW42" i="686"/>
  <c r="AW41" i="686"/>
  <c r="AJ42" i="686"/>
  <c r="AN42" i="686" s="1"/>
  <c r="AL42" i="686"/>
  <c r="AL41" i="686"/>
  <c r="BN41" i="686"/>
  <c r="BF41" i="686"/>
  <c r="BJ41" i="686" s="1"/>
  <c r="BC41" i="686"/>
  <c r="AU41" i="686"/>
  <c r="AY41" i="686" s="1"/>
  <c r="AR41" i="686"/>
  <c r="AJ41" i="686"/>
  <c r="AN41" i="686" s="1"/>
  <c r="B41" i="686"/>
  <c r="F41" i="686" s="1"/>
  <c r="AG41" i="686"/>
  <c r="B42" i="686"/>
  <c r="F42" i="686" s="1"/>
  <c r="D42" i="686"/>
  <c r="N42" i="686"/>
  <c r="R42" i="686" s="1"/>
  <c r="D41" i="686"/>
  <c r="P42" i="686"/>
  <c r="Y42" i="686"/>
  <c r="AC42" i="686" s="1"/>
  <c r="H42" i="686"/>
  <c r="L42" i="686" s="1"/>
  <c r="P41" i="686"/>
  <c r="AA42" i="686"/>
  <c r="J42" i="686"/>
  <c r="V41" i="686"/>
  <c r="H41" i="686"/>
  <c r="L41" i="686" s="1"/>
  <c r="Y41" i="686"/>
  <c r="AC41" i="686" s="1"/>
  <c r="AA41" i="686"/>
  <c r="N41" i="686"/>
  <c r="R41" i="686" s="1"/>
  <c r="ALG29" i="582"/>
  <c r="B41" i="672"/>
  <c r="F41" i="672" s="1"/>
  <c r="D41" i="673"/>
  <c r="B42" i="673"/>
  <c r="F42" i="673" s="1"/>
  <c r="P42" i="673"/>
  <c r="H42" i="673"/>
  <c r="L42" i="673" s="1"/>
  <c r="AG41" i="673"/>
  <c r="D42" i="673"/>
  <c r="Y42" i="673"/>
  <c r="AC42" i="673" s="1"/>
  <c r="AA42" i="673"/>
  <c r="J41" i="673"/>
  <c r="P41" i="673"/>
  <c r="N42" i="673"/>
  <c r="R42" i="673" s="1"/>
  <c r="V41" i="673"/>
  <c r="Y41" i="673"/>
  <c r="AC41" i="673" s="1"/>
  <c r="B41" i="673"/>
  <c r="F41" i="673" s="1"/>
  <c r="AA41" i="673"/>
  <c r="J42" i="673"/>
  <c r="H41" i="673"/>
  <c r="L41" i="673" s="1"/>
  <c r="N41" i="673"/>
  <c r="R41" i="673" s="1"/>
  <c r="AOA29" i="582"/>
  <c r="AOM29" i="582"/>
  <c r="APK29" i="582"/>
  <c r="J42" i="672"/>
  <c r="B42" i="672"/>
  <c r="F42" i="672" s="1"/>
  <c r="H42" i="672"/>
  <c r="L42" i="672" s="1"/>
  <c r="P42" i="672"/>
  <c r="AG41" i="672"/>
  <c r="AA42" i="672"/>
  <c r="Y42" i="672"/>
  <c r="AC42" i="672" s="1"/>
  <c r="AA41" i="672"/>
  <c r="P41" i="672"/>
  <c r="D42" i="672"/>
  <c r="N42" i="672"/>
  <c r="R42" i="672" s="1"/>
  <c r="D41" i="672"/>
  <c r="J41" i="672"/>
  <c r="AQI29" i="582"/>
  <c r="H41" i="672"/>
  <c r="L41" i="672" s="1"/>
  <c r="Y41" i="672"/>
  <c r="AC41" i="672" s="1"/>
  <c r="V41" i="672"/>
  <c r="N41" i="672"/>
  <c r="R41" i="672" s="1"/>
  <c r="AOM26" i="582"/>
  <c r="ALS29" i="582"/>
  <c r="ANC29" i="582"/>
  <c r="AOY29" i="582"/>
  <c r="ANO29" i="582"/>
  <c r="ALG26" i="582"/>
  <c r="AOA26" i="582"/>
  <c r="AME29" i="582"/>
  <c r="AMQ29" i="582"/>
  <c r="AOY26" i="582"/>
  <c r="APK26" i="582"/>
  <c r="AQI26" i="582"/>
  <c r="APW29" i="582"/>
  <c r="CH42" i="666" l="1"/>
  <c r="BW42" i="666"/>
  <c r="BW41" i="666"/>
  <c r="DM41" i="666"/>
  <c r="DI45" i="666"/>
  <c r="T42" i="686"/>
  <c r="DB41" i="666"/>
  <c r="CX45" i="666"/>
  <c r="DO42" i="666"/>
  <c r="BY42" i="666"/>
  <c r="CF41" i="666"/>
  <c r="CB45" i="666"/>
  <c r="CQ41" i="666"/>
  <c r="CM45" i="666"/>
  <c r="CS42" i="666"/>
  <c r="CU42" i="666"/>
  <c r="CH41" i="666"/>
  <c r="CJ42" i="666"/>
  <c r="CS41" i="666"/>
  <c r="DF42" i="666"/>
  <c r="DD41" i="666"/>
  <c r="DQ42" i="666"/>
  <c r="DO41" i="666"/>
  <c r="DD42" i="666"/>
  <c r="BL42" i="666"/>
  <c r="BN42" i="666"/>
  <c r="BL41" i="666"/>
  <c r="BA42" i="666"/>
  <c r="BA41" i="666"/>
  <c r="BC42" i="666"/>
  <c r="AP42" i="666"/>
  <c r="AR42" i="666"/>
  <c r="AP41" i="666"/>
  <c r="V42" i="686"/>
  <c r="AG42" i="686"/>
  <c r="AE42" i="686"/>
  <c r="BL42" i="686"/>
  <c r="BL41" i="686"/>
  <c r="BN42" i="686"/>
  <c r="BA42" i="686"/>
  <c r="AP42" i="686"/>
  <c r="BA41" i="686"/>
  <c r="BC42" i="686"/>
  <c r="AP41" i="686"/>
  <c r="AR42" i="686"/>
  <c r="AE41" i="686"/>
  <c r="T41" i="686"/>
  <c r="AE42" i="673"/>
  <c r="AE42" i="672"/>
  <c r="AE41" i="673"/>
  <c r="T42" i="673"/>
  <c r="V42" i="673"/>
  <c r="T41" i="673"/>
  <c r="AG42" i="673"/>
  <c r="T42" i="672"/>
  <c r="AE41" i="672"/>
  <c r="V42" i="672"/>
  <c r="AG42" i="672"/>
  <c r="T41" i="672"/>
  <c r="AH40" i="671"/>
  <c r="AG40" i="671"/>
  <c r="AF40" i="671"/>
  <c r="AE40" i="671"/>
  <c r="AD40" i="671"/>
  <c r="AC40" i="671"/>
  <c r="AB40" i="671"/>
  <c r="AA40" i="671"/>
  <c r="Z40" i="671"/>
  <c r="Y40" i="671"/>
  <c r="W40" i="671"/>
  <c r="V40" i="671"/>
  <c r="U40" i="671"/>
  <c r="T40" i="671"/>
  <c r="S40" i="671"/>
  <c r="R40" i="671"/>
  <c r="Q40" i="671"/>
  <c r="P40" i="671"/>
  <c r="O40" i="671"/>
  <c r="N40" i="671"/>
  <c r="L40" i="671"/>
  <c r="K40" i="671"/>
  <c r="J40" i="671"/>
  <c r="I40" i="671"/>
  <c r="H40" i="671"/>
  <c r="F40" i="671"/>
  <c r="E40" i="671"/>
  <c r="D40" i="671"/>
  <c r="C40" i="671"/>
  <c r="B40" i="671"/>
  <c r="AH39" i="671"/>
  <c r="AG39" i="671"/>
  <c r="AF39" i="671"/>
  <c r="AE39" i="671"/>
  <c r="AD39" i="671"/>
  <c r="AC39" i="671"/>
  <c r="AB39" i="671"/>
  <c r="AA39" i="671"/>
  <c r="Z39" i="671"/>
  <c r="Y39" i="671"/>
  <c r="W39" i="671"/>
  <c r="V39" i="671"/>
  <c r="U39" i="671"/>
  <c r="T39" i="671"/>
  <c r="S39" i="671"/>
  <c r="R39" i="671"/>
  <c r="Q39" i="671"/>
  <c r="P39" i="671"/>
  <c r="O39" i="671"/>
  <c r="N39" i="671"/>
  <c r="L39" i="671"/>
  <c r="K39" i="671"/>
  <c r="J39" i="671"/>
  <c r="I39" i="671"/>
  <c r="H39" i="671"/>
  <c r="F39" i="671"/>
  <c r="E39" i="671"/>
  <c r="D39" i="671"/>
  <c r="C39" i="671"/>
  <c r="B39" i="671"/>
  <c r="AH38" i="671"/>
  <c r="AG38" i="671"/>
  <c r="AF38" i="671"/>
  <c r="AE38" i="671"/>
  <c r="AD38" i="671"/>
  <c r="AC38" i="671"/>
  <c r="AB38" i="671"/>
  <c r="AA38" i="671"/>
  <c r="Z38" i="671"/>
  <c r="Y38" i="671"/>
  <c r="W38" i="671"/>
  <c r="V38" i="671"/>
  <c r="U38" i="671"/>
  <c r="T38" i="671"/>
  <c r="S38" i="671"/>
  <c r="R38" i="671"/>
  <c r="Q38" i="671"/>
  <c r="P38" i="671"/>
  <c r="O38" i="671"/>
  <c r="N38" i="671"/>
  <c r="L38" i="671"/>
  <c r="K38" i="671"/>
  <c r="J38" i="671"/>
  <c r="I38" i="671"/>
  <c r="H38" i="671"/>
  <c r="F38" i="671"/>
  <c r="E38" i="671"/>
  <c r="D38" i="671"/>
  <c r="C38" i="671"/>
  <c r="B38" i="671"/>
  <c r="AH37" i="671"/>
  <c r="AG37" i="671"/>
  <c r="AF37" i="671"/>
  <c r="AE37" i="671"/>
  <c r="AD37" i="671"/>
  <c r="AC37" i="671"/>
  <c r="AB37" i="671"/>
  <c r="AA37" i="671"/>
  <c r="Z37" i="671"/>
  <c r="Y37" i="671"/>
  <c r="W37" i="671"/>
  <c r="V37" i="671"/>
  <c r="U37" i="671"/>
  <c r="T37" i="671"/>
  <c r="S37" i="671"/>
  <c r="R37" i="671"/>
  <c r="Q37" i="671"/>
  <c r="P37" i="671"/>
  <c r="O37" i="671"/>
  <c r="N37" i="671"/>
  <c r="L37" i="671"/>
  <c r="K37" i="671"/>
  <c r="J37" i="671"/>
  <c r="I37" i="671"/>
  <c r="H37" i="671"/>
  <c r="F37" i="671"/>
  <c r="E37" i="671"/>
  <c r="D37" i="671"/>
  <c r="C37" i="671"/>
  <c r="B37" i="671"/>
  <c r="AH36" i="671"/>
  <c r="AG36" i="671"/>
  <c r="AF36" i="671"/>
  <c r="AE36" i="671"/>
  <c r="AD36" i="671"/>
  <c r="AC36" i="671"/>
  <c r="AB36" i="671"/>
  <c r="AA36" i="671"/>
  <c r="Z36" i="671"/>
  <c r="Y36" i="671"/>
  <c r="W36" i="671"/>
  <c r="V36" i="671"/>
  <c r="U36" i="671"/>
  <c r="T36" i="671"/>
  <c r="S36" i="671"/>
  <c r="R36" i="671"/>
  <c r="Q36" i="671"/>
  <c r="P36" i="671"/>
  <c r="O36" i="671"/>
  <c r="N36" i="671"/>
  <c r="L36" i="671"/>
  <c r="K36" i="671"/>
  <c r="J36" i="671"/>
  <c r="I36" i="671"/>
  <c r="H36" i="671"/>
  <c r="F36" i="671"/>
  <c r="E36" i="671"/>
  <c r="D36" i="671"/>
  <c r="C36" i="671"/>
  <c r="B36" i="671"/>
  <c r="AH35" i="671"/>
  <c r="AG35" i="671"/>
  <c r="AF35" i="671"/>
  <c r="AE35" i="671"/>
  <c r="AD35" i="671"/>
  <c r="AC35" i="671"/>
  <c r="AB35" i="671"/>
  <c r="AA35" i="671"/>
  <c r="Z35" i="671"/>
  <c r="Y35" i="671"/>
  <c r="W35" i="671"/>
  <c r="V35" i="671"/>
  <c r="U35" i="671"/>
  <c r="T35" i="671"/>
  <c r="S35" i="671"/>
  <c r="R35" i="671"/>
  <c r="Q35" i="671"/>
  <c r="P35" i="671"/>
  <c r="O35" i="671"/>
  <c r="N35" i="671"/>
  <c r="L35" i="671"/>
  <c r="K35" i="671"/>
  <c r="J35" i="671"/>
  <c r="I35" i="671"/>
  <c r="H35" i="671"/>
  <c r="F35" i="671"/>
  <c r="E35" i="671"/>
  <c r="D35" i="671"/>
  <c r="C35" i="671"/>
  <c r="B35" i="671"/>
  <c r="AH34" i="671"/>
  <c r="AG34" i="671"/>
  <c r="AF34" i="671"/>
  <c r="AE34" i="671"/>
  <c r="AD34" i="671"/>
  <c r="AC34" i="671"/>
  <c r="AB34" i="671"/>
  <c r="AA34" i="671"/>
  <c r="Z34" i="671"/>
  <c r="Y34" i="671"/>
  <c r="W34" i="671"/>
  <c r="V34" i="671"/>
  <c r="U34" i="671"/>
  <c r="T34" i="671"/>
  <c r="S34" i="671"/>
  <c r="R34" i="671"/>
  <c r="Q34" i="671"/>
  <c r="P34" i="671"/>
  <c r="O34" i="671"/>
  <c r="N34" i="671"/>
  <c r="L34" i="671"/>
  <c r="K34" i="671"/>
  <c r="J34" i="671"/>
  <c r="I34" i="671"/>
  <c r="H34" i="671"/>
  <c r="F34" i="671"/>
  <c r="E34" i="671"/>
  <c r="D34" i="671"/>
  <c r="C34" i="671"/>
  <c r="B34" i="671"/>
  <c r="AH33" i="671"/>
  <c r="AG33" i="671"/>
  <c r="AF33" i="671"/>
  <c r="AE33" i="671"/>
  <c r="AD33" i="671"/>
  <c r="AC33" i="671"/>
  <c r="AB33" i="671"/>
  <c r="AA33" i="671"/>
  <c r="Z33" i="671"/>
  <c r="Y33" i="671"/>
  <c r="W33" i="671"/>
  <c r="V33" i="671"/>
  <c r="U33" i="671"/>
  <c r="T33" i="671"/>
  <c r="S33" i="671"/>
  <c r="R33" i="671"/>
  <c r="Q33" i="671"/>
  <c r="P33" i="671"/>
  <c r="O33" i="671"/>
  <c r="N33" i="671"/>
  <c r="L33" i="671"/>
  <c r="K33" i="671"/>
  <c r="J33" i="671"/>
  <c r="I33" i="671"/>
  <c r="H33" i="671"/>
  <c r="F33" i="671"/>
  <c r="E33" i="671"/>
  <c r="D33" i="671"/>
  <c r="C33" i="671"/>
  <c r="B33" i="671"/>
  <c r="AH32" i="671"/>
  <c r="AG32" i="671"/>
  <c r="AF32" i="671"/>
  <c r="AE32" i="671"/>
  <c r="AD32" i="671"/>
  <c r="AC32" i="671"/>
  <c r="AB32" i="671"/>
  <c r="AA32" i="671"/>
  <c r="Z32" i="671"/>
  <c r="Y32" i="671"/>
  <c r="W32" i="671"/>
  <c r="V32" i="671"/>
  <c r="U32" i="671"/>
  <c r="T32" i="671"/>
  <c r="S32" i="671"/>
  <c r="R32" i="671"/>
  <c r="Q32" i="671"/>
  <c r="P32" i="671"/>
  <c r="O32" i="671"/>
  <c r="N32" i="671"/>
  <c r="L32" i="671"/>
  <c r="K32" i="671"/>
  <c r="J32" i="671"/>
  <c r="I32" i="671"/>
  <c r="H32" i="671"/>
  <c r="F32" i="671"/>
  <c r="E32" i="671"/>
  <c r="D32" i="671"/>
  <c r="C32" i="671"/>
  <c r="B32" i="671"/>
  <c r="AH31" i="671"/>
  <c r="AG31" i="671"/>
  <c r="AF31" i="671"/>
  <c r="AE31" i="671"/>
  <c r="AD31" i="671"/>
  <c r="AC31" i="671"/>
  <c r="AB31" i="671"/>
  <c r="AA31" i="671"/>
  <c r="Z31" i="671"/>
  <c r="Y31" i="671"/>
  <c r="W31" i="671"/>
  <c r="V31" i="671"/>
  <c r="U31" i="671"/>
  <c r="T31" i="671"/>
  <c r="S31" i="671"/>
  <c r="R31" i="671"/>
  <c r="Q31" i="671"/>
  <c r="P31" i="671"/>
  <c r="O31" i="671"/>
  <c r="N31" i="671"/>
  <c r="L31" i="671"/>
  <c r="K31" i="671"/>
  <c r="J31" i="671"/>
  <c r="I31" i="671"/>
  <c r="H31" i="671"/>
  <c r="F31" i="671"/>
  <c r="E31" i="671"/>
  <c r="D31" i="671"/>
  <c r="C31" i="671"/>
  <c r="B31" i="671"/>
  <c r="C28" i="671"/>
  <c r="Z26" i="671"/>
  <c r="O26" i="671"/>
  <c r="I26" i="671"/>
  <c r="C26" i="671"/>
  <c r="AB25" i="671"/>
  <c r="AB27" i="671" s="1"/>
  <c r="Q25" i="671"/>
  <c r="Q27" i="671" s="1"/>
  <c r="K25" i="671"/>
  <c r="K27" i="671" s="1"/>
  <c r="E25" i="671"/>
  <c r="E27" i="671" s="1"/>
  <c r="AH40" i="670"/>
  <c r="AG40" i="670"/>
  <c r="AF40" i="670"/>
  <c r="AE40" i="670"/>
  <c r="AD40" i="670"/>
  <c r="AC40" i="670"/>
  <c r="AB40" i="670"/>
  <c r="AA40" i="670"/>
  <c r="Z40" i="670"/>
  <c r="Y40" i="670"/>
  <c r="W40" i="670"/>
  <c r="V40" i="670"/>
  <c r="U40" i="670"/>
  <c r="T40" i="670"/>
  <c r="S40" i="670"/>
  <c r="R40" i="670"/>
  <c r="Q40" i="670"/>
  <c r="P40" i="670"/>
  <c r="O40" i="670"/>
  <c r="N40" i="670"/>
  <c r="L40" i="670"/>
  <c r="K40" i="670"/>
  <c r="J40" i="670"/>
  <c r="I40" i="670"/>
  <c r="H40" i="670"/>
  <c r="F40" i="670"/>
  <c r="E40" i="670"/>
  <c r="D40" i="670"/>
  <c r="C40" i="670"/>
  <c r="B40" i="670"/>
  <c r="AH39" i="670"/>
  <c r="AG39" i="670"/>
  <c r="AF39" i="670"/>
  <c r="AE39" i="670"/>
  <c r="AD39" i="670"/>
  <c r="AC39" i="670"/>
  <c r="AB39" i="670"/>
  <c r="AA39" i="670"/>
  <c r="Z39" i="670"/>
  <c r="Y39" i="670"/>
  <c r="W39" i="670"/>
  <c r="V39" i="670"/>
  <c r="U39" i="670"/>
  <c r="T39" i="670"/>
  <c r="S39" i="670"/>
  <c r="R39" i="670"/>
  <c r="Q39" i="670"/>
  <c r="P39" i="670"/>
  <c r="O39" i="670"/>
  <c r="N39" i="670"/>
  <c r="L39" i="670"/>
  <c r="K39" i="670"/>
  <c r="J39" i="670"/>
  <c r="I39" i="670"/>
  <c r="H39" i="670"/>
  <c r="F39" i="670"/>
  <c r="E39" i="670"/>
  <c r="D39" i="670"/>
  <c r="C39" i="670"/>
  <c r="B39" i="670"/>
  <c r="AH38" i="670"/>
  <c r="AG38" i="670"/>
  <c r="AF38" i="670"/>
  <c r="AE38" i="670"/>
  <c r="AD38" i="670"/>
  <c r="AC38" i="670"/>
  <c r="AB38" i="670"/>
  <c r="AA38" i="670"/>
  <c r="Z38" i="670"/>
  <c r="Y38" i="670"/>
  <c r="W38" i="670"/>
  <c r="V38" i="670"/>
  <c r="U38" i="670"/>
  <c r="T38" i="670"/>
  <c r="S38" i="670"/>
  <c r="R38" i="670"/>
  <c r="Q38" i="670"/>
  <c r="P38" i="670"/>
  <c r="O38" i="670"/>
  <c r="N38" i="670"/>
  <c r="L38" i="670"/>
  <c r="K38" i="670"/>
  <c r="J38" i="670"/>
  <c r="I38" i="670"/>
  <c r="H38" i="670"/>
  <c r="F38" i="670"/>
  <c r="E38" i="670"/>
  <c r="D38" i="670"/>
  <c r="C38" i="670"/>
  <c r="B38" i="670"/>
  <c r="AH37" i="670"/>
  <c r="AG37" i="670"/>
  <c r="AF37" i="670"/>
  <c r="AE37" i="670"/>
  <c r="AD37" i="670"/>
  <c r="AC37" i="670"/>
  <c r="AB37" i="670"/>
  <c r="AA37" i="670"/>
  <c r="Z37" i="670"/>
  <c r="Y37" i="670"/>
  <c r="W37" i="670"/>
  <c r="V37" i="670"/>
  <c r="U37" i="670"/>
  <c r="T37" i="670"/>
  <c r="S37" i="670"/>
  <c r="R37" i="670"/>
  <c r="Q37" i="670"/>
  <c r="P37" i="670"/>
  <c r="O37" i="670"/>
  <c r="N37" i="670"/>
  <c r="L37" i="670"/>
  <c r="K37" i="670"/>
  <c r="J37" i="670"/>
  <c r="I37" i="670"/>
  <c r="H37" i="670"/>
  <c r="F37" i="670"/>
  <c r="E37" i="670"/>
  <c r="D37" i="670"/>
  <c r="C37" i="670"/>
  <c r="B37" i="670"/>
  <c r="AH36" i="670"/>
  <c r="AG36" i="670"/>
  <c r="AF36" i="670"/>
  <c r="AE36" i="670"/>
  <c r="AD36" i="670"/>
  <c r="AC36" i="670"/>
  <c r="AB36" i="670"/>
  <c r="AA36" i="670"/>
  <c r="Z36" i="670"/>
  <c r="Y36" i="670"/>
  <c r="W36" i="670"/>
  <c r="V36" i="670"/>
  <c r="U36" i="670"/>
  <c r="T36" i="670"/>
  <c r="S36" i="670"/>
  <c r="R36" i="670"/>
  <c r="Q36" i="670"/>
  <c r="P36" i="670"/>
  <c r="O36" i="670"/>
  <c r="N36" i="670"/>
  <c r="L36" i="670"/>
  <c r="K36" i="670"/>
  <c r="J36" i="670"/>
  <c r="I36" i="670"/>
  <c r="H36" i="670"/>
  <c r="F36" i="670"/>
  <c r="E36" i="670"/>
  <c r="D36" i="670"/>
  <c r="C36" i="670"/>
  <c r="B36" i="670"/>
  <c r="AH35" i="670"/>
  <c r="AG35" i="670"/>
  <c r="AF35" i="670"/>
  <c r="AE35" i="670"/>
  <c r="AD35" i="670"/>
  <c r="AC35" i="670"/>
  <c r="AB35" i="670"/>
  <c r="AA35" i="670"/>
  <c r="Z35" i="670"/>
  <c r="Y35" i="670"/>
  <c r="W35" i="670"/>
  <c r="V35" i="670"/>
  <c r="U35" i="670"/>
  <c r="T35" i="670"/>
  <c r="S35" i="670"/>
  <c r="R35" i="670"/>
  <c r="Q35" i="670"/>
  <c r="P35" i="670"/>
  <c r="O35" i="670"/>
  <c r="N35" i="670"/>
  <c r="L35" i="670"/>
  <c r="K35" i="670"/>
  <c r="J35" i="670"/>
  <c r="I35" i="670"/>
  <c r="H35" i="670"/>
  <c r="F35" i="670"/>
  <c r="E35" i="670"/>
  <c r="D35" i="670"/>
  <c r="C35" i="670"/>
  <c r="B35" i="670"/>
  <c r="AH34" i="670"/>
  <c r="AG34" i="670"/>
  <c r="AF34" i="670"/>
  <c r="AE34" i="670"/>
  <c r="AD34" i="670"/>
  <c r="AC34" i="670"/>
  <c r="AB34" i="670"/>
  <c r="AA34" i="670"/>
  <c r="Z34" i="670"/>
  <c r="Y34" i="670"/>
  <c r="W34" i="670"/>
  <c r="V34" i="670"/>
  <c r="U34" i="670"/>
  <c r="T34" i="670"/>
  <c r="S34" i="670"/>
  <c r="R34" i="670"/>
  <c r="Q34" i="670"/>
  <c r="P34" i="670"/>
  <c r="O34" i="670"/>
  <c r="N34" i="670"/>
  <c r="L34" i="670"/>
  <c r="K34" i="670"/>
  <c r="J34" i="670"/>
  <c r="I34" i="670"/>
  <c r="H34" i="670"/>
  <c r="F34" i="670"/>
  <c r="E34" i="670"/>
  <c r="D34" i="670"/>
  <c r="C34" i="670"/>
  <c r="B34" i="670"/>
  <c r="AH33" i="670"/>
  <c r="AG33" i="670"/>
  <c r="AF33" i="670"/>
  <c r="AE33" i="670"/>
  <c r="AD33" i="670"/>
  <c r="AC33" i="670"/>
  <c r="AB33" i="670"/>
  <c r="AA33" i="670"/>
  <c r="Z33" i="670"/>
  <c r="Y33" i="670"/>
  <c r="W33" i="670"/>
  <c r="V33" i="670"/>
  <c r="U33" i="670"/>
  <c r="T33" i="670"/>
  <c r="S33" i="670"/>
  <c r="R33" i="670"/>
  <c r="Q33" i="670"/>
  <c r="P33" i="670"/>
  <c r="O33" i="670"/>
  <c r="N33" i="670"/>
  <c r="L33" i="670"/>
  <c r="K33" i="670"/>
  <c r="J33" i="670"/>
  <c r="I33" i="670"/>
  <c r="H33" i="670"/>
  <c r="F33" i="670"/>
  <c r="E33" i="670"/>
  <c r="D33" i="670"/>
  <c r="C33" i="670"/>
  <c r="B33" i="670"/>
  <c r="AH32" i="670"/>
  <c r="AG32" i="670"/>
  <c r="AF32" i="670"/>
  <c r="AE32" i="670"/>
  <c r="AD32" i="670"/>
  <c r="AC32" i="670"/>
  <c r="AB32" i="670"/>
  <c r="AA32" i="670"/>
  <c r="Z32" i="670"/>
  <c r="Y32" i="670"/>
  <c r="W32" i="670"/>
  <c r="V32" i="670"/>
  <c r="U32" i="670"/>
  <c r="T32" i="670"/>
  <c r="S32" i="670"/>
  <c r="R32" i="670"/>
  <c r="Q32" i="670"/>
  <c r="P32" i="670"/>
  <c r="O32" i="670"/>
  <c r="N32" i="670"/>
  <c r="L32" i="670"/>
  <c r="K32" i="670"/>
  <c r="J32" i="670"/>
  <c r="I32" i="670"/>
  <c r="H32" i="670"/>
  <c r="F32" i="670"/>
  <c r="E32" i="670"/>
  <c r="D32" i="670"/>
  <c r="C32" i="670"/>
  <c r="B32" i="670"/>
  <c r="AH31" i="670"/>
  <c r="AG31" i="670"/>
  <c r="AF31" i="670"/>
  <c r="AE31" i="670"/>
  <c r="AD31" i="670"/>
  <c r="AC31" i="670"/>
  <c r="AB31" i="670"/>
  <c r="AA31" i="670"/>
  <c r="Z31" i="670"/>
  <c r="Y31" i="670"/>
  <c r="W31" i="670"/>
  <c r="V31" i="670"/>
  <c r="U31" i="670"/>
  <c r="T31" i="670"/>
  <c r="S31" i="670"/>
  <c r="R31" i="670"/>
  <c r="Q31" i="670"/>
  <c r="P31" i="670"/>
  <c r="O31" i="670"/>
  <c r="N31" i="670"/>
  <c r="L31" i="670"/>
  <c r="K31" i="670"/>
  <c r="J31" i="670"/>
  <c r="I31" i="670"/>
  <c r="H31" i="670"/>
  <c r="F31" i="670"/>
  <c r="E31" i="670"/>
  <c r="D31" i="670"/>
  <c r="C31" i="670"/>
  <c r="B31" i="670"/>
  <c r="C28" i="670"/>
  <c r="Z26" i="670"/>
  <c r="O26" i="670"/>
  <c r="I26" i="670"/>
  <c r="C26" i="670"/>
  <c r="AB25" i="670"/>
  <c r="AB27" i="670" s="1"/>
  <c r="Q25" i="670"/>
  <c r="Q27" i="670" s="1"/>
  <c r="K25" i="670"/>
  <c r="K27" i="670" s="1"/>
  <c r="E25" i="670"/>
  <c r="E27" i="670" s="1"/>
  <c r="AH40" i="666"/>
  <c r="AG40" i="666"/>
  <c r="AF40" i="666"/>
  <c r="AE40" i="666"/>
  <c r="AD40" i="666"/>
  <c r="AC40" i="666"/>
  <c r="AB40" i="666"/>
  <c r="AA40" i="666"/>
  <c r="Z40" i="666"/>
  <c r="Y40" i="666"/>
  <c r="W40" i="666"/>
  <c r="V40" i="666"/>
  <c r="U40" i="666"/>
  <c r="T40" i="666"/>
  <c r="S40" i="666"/>
  <c r="R40" i="666"/>
  <c r="Q40" i="666"/>
  <c r="P40" i="666"/>
  <c r="O40" i="666"/>
  <c r="N40" i="666"/>
  <c r="L40" i="666"/>
  <c r="K40" i="666"/>
  <c r="J40" i="666"/>
  <c r="I40" i="666"/>
  <c r="H40" i="666"/>
  <c r="F40" i="666"/>
  <c r="E40" i="666"/>
  <c r="D40" i="666"/>
  <c r="C40" i="666"/>
  <c r="B40" i="666"/>
  <c r="AH39" i="666"/>
  <c r="AG39" i="666"/>
  <c r="AF39" i="666"/>
  <c r="AE39" i="666"/>
  <c r="AD39" i="666"/>
  <c r="AC39" i="666"/>
  <c r="AB39" i="666"/>
  <c r="AA39" i="666"/>
  <c r="Z39" i="666"/>
  <c r="Y39" i="666"/>
  <c r="W39" i="666"/>
  <c r="V39" i="666"/>
  <c r="U39" i="666"/>
  <c r="T39" i="666"/>
  <c r="S39" i="666"/>
  <c r="R39" i="666"/>
  <c r="Q39" i="666"/>
  <c r="P39" i="666"/>
  <c r="O39" i="666"/>
  <c r="N39" i="666"/>
  <c r="L39" i="666"/>
  <c r="K39" i="666"/>
  <c r="J39" i="666"/>
  <c r="I39" i="666"/>
  <c r="H39" i="666"/>
  <c r="F39" i="666"/>
  <c r="E39" i="666"/>
  <c r="D39" i="666"/>
  <c r="C39" i="666"/>
  <c r="B39" i="666"/>
  <c r="AH38" i="666"/>
  <c r="AG38" i="666"/>
  <c r="AF38" i="666"/>
  <c r="AE38" i="666"/>
  <c r="AD38" i="666"/>
  <c r="AC38" i="666"/>
  <c r="AB38" i="666"/>
  <c r="AA38" i="666"/>
  <c r="Z38" i="666"/>
  <c r="Y38" i="666"/>
  <c r="W38" i="666"/>
  <c r="V38" i="666"/>
  <c r="U38" i="666"/>
  <c r="T38" i="666"/>
  <c r="S38" i="666"/>
  <c r="R38" i="666"/>
  <c r="Q38" i="666"/>
  <c r="P38" i="666"/>
  <c r="O38" i="666"/>
  <c r="N38" i="666"/>
  <c r="L38" i="666"/>
  <c r="K38" i="666"/>
  <c r="J38" i="666"/>
  <c r="I38" i="666"/>
  <c r="H38" i="666"/>
  <c r="F38" i="666"/>
  <c r="E38" i="666"/>
  <c r="D38" i="666"/>
  <c r="C38" i="666"/>
  <c r="B38" i="666"/>
  <c r="AH37" i="666"/>
  <c r="AG37" i="666"/>
  <c r="AF37" i="666"/>
  <c r="AE37" i="666"/>
  <c r="AD37" i="666"/>
  <c r="AC37" i="666"/>
  <c r="AB37" i="666"/>
  <c r="AA37" i="666"/>
  <c r="Z37" i="666"/>
  <c r="Y37" i="666"/>
  <c r="W37" i="666"/>
  <c r="V37" i="666"/>
  <c r="U37" i="666"/>
  <c r="T37" i="666"/>
  <c r="S37" i="666"/>
  <c r="R37" i="666"/>
  <c r="Q37" i="666"/>
  <c r="P37" i="666"/>
  <c r="O37" i="666"/>
  <c r="N37" i="666"/>
  <c r="L37" i="666"/>
  <c r="K37" i="666"/>
  <c r="J37" i="666"/>
  <c r="I37" i="666"/>
  <c r="H37" i="666"/>
  <c r="F37" i="666"/>
  <c r="E37" i="666"/>
  <c r="D37" i="666"/>
  <c r="C37" i="666"/>
  <c r="B37" i="666"/>
  <c r="AH36" i="666"/>
  <c r="AG36" i="666"/>
  <c r="AF36" i="666"/>
  <c r="AE36" i="666"/>
  <c r="AD36" i="666"/>
  <c r="AC36" i="666"/>
  <c r="AB36" i="666"/>
  <c r="AA36" i="666"/>
  <c r="Z36" i="666"/>
  <c r="Y36" i="666"/>
  <c r="W36" i="666"/>
  <c r="V36" i="666"/>
  <c r="U36" i="666"/>
  <c r="T36" i="666"/>
  <c r="S36" i="666"/>
  <c r="R36" i="666"/>
  <c r="Q36" i="666"/>
  <c r="P36" i="666"/>
  <c r="O36" i="666"/>
  <c r="N36" i="666"/>
  <c r="L36" i="666"/>
  <c r="K36" i="666"/>
  <c r="J36" i="666"/>
  <c r="I36" i="666"/>
  <c r="H36" i="666"/>
  <c r="F36" i="666"/>
  <c r="E36" i="666"/>
  <c r="D36" i="666"/>
  <c r="C36" i="666"/>
  <c r="B36" i="666"/>
  <c r="AH35" i="666"/>
  <c r="AG35" i="666"/>
  <c r="AF35" i="666"/>
  <c r="AE35" i="666"/>
  <c r="AD35" i="666"/>
  <c r="AC35" i="666"/>
  <c r="AB35" i="666"/>
  <c r="AA35" i="666"/>
  <c r="Z35" i="666"/>
  <c r="Y35" i="666"/>
  <c r="W35" i="666"/>
  <c r="V35" i="666"/>
  <c r="U35" i="666"/>
  <c r="T35" i="666"/>
  <c r="S35" i="666"/>
  <c r="R35" i="666"/>
  <c r="Q35" i="666"/>
  <c r="P35" i="666"/>
  <c r="O35" i="666"/>
  <c r="N35" i="666"/>
  <c r="L35" i="666"/>
  <c r="K35" i="666"/>
  <c r="J35" i="666"/>
  <c r="I35" i="666"/>
  <c r="H35" i="666"/>
  <c r="F35" i="666"/>
  <c r="E35" i="666"/>
  <c r="D35" i="666"/>
  <c r="C35" i="666"/>
  <c r="B35" i="666"/>
  <c r="AH34" i="666"/>
  <c r="AG34" i="666"/>
  <c r="AF34" i="666"/>
  <c r="AE34" i="666"/>
  <c r="AD34" i="666"/>
  <c r="AC34" i="666"/>
  <c r="AB34" i="666"/>
  <c r="AA34" i="666"/>
  <c r="Z34" i="666"/>
  <c r="Y34" i="666"/>
  <c r="W34" i="666"/>
  <c r="V34" i="666"/>
  <c r="U34" i="666"/>
  <c r="T34" i="666"/>
  <c r="S34" i="666"/>
  <c r="R34" i="666"/>
  <c r="Q34" i="666"/>
  <c r="P34" i="666"/>
  <c r="O34" i="666"/>
  <c r="N34" i="666"/>
  <c r="L34" i="666"/>
  <c r="K34" i="666"/>
  <c r="J34" i="666"/>
  <c r="I34" i="666"/>
  <c r="H34" i="666"/>
  <c r="F34" i="666"/>
  <c r="E34" i="666"/>
  <c r="D34" i="666"/>
  <c r="C34" i="666"/>
  <c r="B34" i="666"/>
  <c r="AH33" i="666"/>
  <c r="AG33" i="666"/>
  <c r="AF33" i="666"/>
  <c r="AE33" i="666"/>
  <c r="AD33" i="666"/>
  <c r="AC33" i="666"/>
  <c r="AB33" i="666"/>
  <c r="AA33" i="666"/>
  <c r="Z33" i="666"/>
  <c r="Y33" i="666"/>
  <c r="W33" i="666"/>
  <c r="V33" i="666"/>
  <c r="U33" i="666"/>
  <c r="T33" i="666"/>
  <c r="S33" i="666"/>
  <c r="R33" i="666"/>
  <c r="Q33" i="666"/>
  <c r="P33" i="666"/>
  <c r="O33" i="666"/>
  <c r="N33" i="666"/>
  <c r="L33" i="666"/>
  <c r="K33" i="666"/>
  <c r="J33" i="666"/>
  <c r="I33" i="666"/>
  <c r="H33" i="666"/>
  <c r="F33" i="666"/>
  <c r="E33" i="666"/>
  <c r="D33" i="666"/>
  <c r="C33" i="666"/>
  <c r="B33" i="666"/>
  <c r="AH32" i="666"/>
  <c r="AG32" i="666"/>
  <c r="AF32" i="666"/>
  <c r="AE32" i="666"/>
  <c r="AD32" i="666"/>
  <c r="AC32" i="666"/>
  <c r="AB32" i="666"/>
  <c r="AA32" i="666"/>
  <c r="Z32" i="666"/>
  <c r="Y32" i="666"/>
  <c r="W32" i="666"/>
  <c r="V32" i="666"/>
  <c r="U32" i="666"/>
  <c r="T32" i="666"/>
  <c r="S32" i="666"/>
  <c r="R32" i="666"/>
  <c r="Q32" i="666"/>
  <c r="P32" i="666"/>
  <c r="O32" i="666"/>
  <c r="N32" i="666"/>
  <c r="L32" i="666"/>
  <c r="K32" i="666"/>
  <c r="J32" i="666"/>
  <c r="I32" i="666"/>
  <c r="H32" i="666"/>
  <c r="F32" i="666"/>
  <c r="E32" i="666"/>
  <c r="D32" i="666"/>
  <c r="C32" i="666"/>
  <c r="B32" i="666"/>
  <c r="AH31" i="666"/>
  <c r="AG31" i="666"/>
  <c r="AF31" i="666"/>
  <c r="AE31" i="666"/>
  <c r="AD31" i="666"/>
  <c r="AC31" i="666"/>
  <c r="AB31" i="666"/>
  <c r="AA31" i="666"/>
  <c r="Z31" i="666"/>
  <c r="Y31" i="666"/>
  <c r="W31" i="666"/>
  <c r="V31" i="666"/>
  <c r="U31" i="666"/>
  <c r="T31" i="666"/>
  <c r="S31" i="666"/>
  <c r="R31" i="666"/>
  <c r="Q31" i="666"/>
  <c r="P31" i="666"/>
  <c r="O31" i="666"/>
  <c r="N31" i="666"/>
  <c r="L31" i="666"/>
  <c r="K31" i="666"/>
  <c r="J31" i="666"/>
  <c r="I31" i="666"/>
  <c r="H31" i="666"/>
  <c r="F31" i="666"/>
  <c r="E31" i="666"/>
  <c r="D31" i="666"/>
  <c r="C31" i="666"/>
  <c r="B31" i="666"/>
  <c r="C28" i="666"/>
  <c r="Z26" i="666"/>
  <c r="O26" i="666"/>
  <c r="I26" i="666"/>
  <c r="C26" i="666"/>
  <c r="AB25" i="666"/>
  <c r="AB27" i="666" s="1"/>
  <c r="Q25" i="666"/>
  <c r="Q27" i="666" s="1"/>
  <c r="K25" i="666"/>
  <c r="K27" i="666" s="1"/>
  <c r="E25" i="666"/>
  <c r="E27" i="666" s="1"/>
  <c r="V41" i="671" l="1"/>
  <c r="D42" i="671"/>
  <c r="B42" i="670"/>
  <c r="F42" i="670" s="1"/>
  <c r="J41" i="671"/>
  <c r="H42" i="671"/>
  <c r="L42" i="671" s="1"/>
  <c r="AG41" i="671"/>
  <c r="Y42" i="671"/>
  <c r="AC42" i="671" s="1"/>
  <c r="AA42" i="671"/>
  <c r="D41" i="671"/>
  <c r="P42" i="671"/>
  <c r="P41" i="671"/>
  <c r="N42" i="671"/>
  <c r="R42" i="671" s="1"/>
  <c r="AG41" i="670"/>
  <c r="J42" i="671"/>
  <c r="H41" i="671"/>
  <c r="L41" i="671" s="1"/>
  <c r="Y41" i="671"/>
  <c r="AC41" i="671" s="1"/>
  <c r="B42" i="671"/>
  <c r="F42" i="671" s="1"/>
  <c r="AA41" i="671"/>
  <c r="N41" i="671"/>
  <c r="R41" i="671" s="1"/>
  <c r="B41" i="671"/>
  <c r="F41" i="671" s="1"/>
  <c r="D42" i="670"/>
  <c r="N42" i="670"/>
  <c r="R42" i="670" s="1"/>
  <c r="V41" i="670"/>
  <c r="B41" i="670"/>
  <c r="F41" i="670" s="1"/>
  <c r="P42" i="670"/>
  <c r="Y42" i="670"/>
  <c r="AC42" i="670" s="1"/>
  <c r="D41" i="670"/>
  <c r="H42" i="670"/>
  <c r="L42" i="670" s="1"/>
  <c r="P41" i="670"/>
  <c r="AA42" i="670"/>
  <c r="J41" i="670"/>
  <c r="J42" i="670"/>
  <c r="H41" i="670"/>
  <c r="L41" i="670" s="1"/>
  <c r="Y41" i="670"/>
  <c r="AC41" i="670" s="1"/>
  <c r="AA41" i="670"/>
  <c r="N41" i="670"/>
  <c r="R41" i="670" s="1"/>
  <c r="J41" i="666"/>
  <c r="B41" i="666"/>
  <c r="F41" i="666" s="1"/>
  <c r="AG41" i="666"/>
  <c r="B42" i="666"/>
  <c r="F42" i="666" s="1"/>
  <c r="D41" i="666"/>
  <c r="P42" i="666"/>
  <c r="Y42" i="666"/>
  <c r="AC42" i="666" s="1"/>
  <c r="D42" i="666"/>
  <c r="H42" i="666"/>
  <c r="L42" i="666" s="1"/>
  <c r="P41" i="666"/>
  <c r="AA42" i="666"/>
  <c r="N42" i="666"/>
  <c r="R42" i="666" s="1"/>
  <c r="J42" i="666"/>
  <c r="V41" i="666"/>
  <c r="H41" i="666"/>
  <c r="L41" i="666" s="1"/>
  <c r="Y41" i="666"/>
  <c r="AC41" i="666" s="1"/>
  <c r="AA41" i="666"/>
  <c r="N41" i="666"/>
  <c r="R41" i="666" s="1"/>
  <c r="AE42" i="666" l="1"/>
  <c r="AG42" i="666"/>
  <c r="AE41" i="666"/>
  <c r="AE41" i="671"/>
  <c r="AE41" i="670"/>
  <c r="T42" i="670"/>
  <c r="T42" i="671"/>
  <c r="AE42" i="671"/>
  <c r="AE42" i="670"/>
  <c r="T41" i="671"/>
  <c r="AG42" i="671"/>
  <c r="V42" i="671"/>
  <c r="AG42" i="670"/>
  <c r="V42" i="670"/>
  <c r="T41" i="670"/>
  <c r="T42" i="666"/>
  <c r="V42" i="666"/>
  <c r="T41" i="666"/>
  <c r="AKY25" i="582" l="1"/>
  <c r="AKS25" i="582"/>
  <c r="ALA24" i="582"/>
  <c r="ALA26" i="582" s="1"/>
  <c r="AKU24" i="582"/>
  <c r="AKU26" i="582" s="1"/>
  <c r="AKM25" i="582"/>
  <c r="AKG25" i="582"/>
  <c r="AKO24" i="582"/>
  <c r="AKO26" i="582" s="1"/>
  <c r="AKI24" i="582"/>
  <c r="AKU29" i="582" l="1"/>
  <c r="AKI29" i="582"/>
  <c r="AKI26" i="582"/>
  <c r="AKA25" i="582" l="1"/>
  <c r="AJU25" i="582"/>
  <c r="AJO25" i="582"/>
  <c r="AJI25" i="582"/>
  <c r="AJC25" i="582"/>
  <c r="AIW25" i="582"/>
  <c r="AKC24" i="582"/>
  <c r="AKC26" i="582" s="1"/>
  <c r="AJW24" i="582"/>
  <c r="AJQ24" i="582"/>
  <c r="AJQ26" i="582" s="1"/>
  <c r="AJK24" i="582"/>
  <c r="AJK26" i="582" s="1"/>
  <c r="AJE24" i="582"/>
  <c r="AJE26" i="582" s="1"/>
  <c r="AIY24" i="582"/>
  <c r="AIQ25" i="582"/>
  <c r="AIK25" i="582"/>
  <c r="AIE25" i="582"/>
  <c r="AHY25" i="582"/>
  <c r="AHS25" i="582"/>
  <c r="AHM25" i="582"/>
  <c r="AHG25" i="582"/>
  <c r="AHA25" i="582"/>
  <c r="AIS24" i="582"/>
  <c r="AIS26" i="582" s="1"/>
  <c r="AIM24" i="582"/>
  <c r="AIG24" i="582"/>
  <c r="AIG26" i="582" s="1"/>
  <c r="AIA24" i="582"/>
  <c r="AHU24" i="582"/>
  <c r="AHU26" i="582" s="1"/>
  <c r="AHO24" i="582"/>
  <c r="AHO26" i="582" s="1"/>
  <c r="AHI24" i="582"/>
  <c r="AHI26" i="582" s="1"/>
  <c r="AHC24" i="582"/>
  <c r="AGU25" i="582"/>
  <c r="AGO25" i="582"/>
  <c r="AGI25" i="582"/>
  <c r="AGC25" i="582"/>
  <c r="AGW24" i="582"/>
  <c r="AGW26" i="582" s="1"/>
  <c r="AGQ24" i="582"/>
  <c r="AGK24" i="582"/>
  <c r="AGK26" i="582" s="1"/>
  <c r="AGE24" i="582"/>
  <c r="AFW25" i="582"/>
  <c r="AFQ25" i="582"/>
  <c r="AFY24" i="582"/>
  <c r="AFY26" i="582" s="1"/>
  <c r="AFS24" i="582"/>
  <c r="AFK25" i="582"/>
  <c r="AFM24" i="582"/>
  <c r="AFM26" i="582" s="1"/>
  <c r="AFE25" i="582"/>
  <c r="AFG24" i="582"/>
  <c r="AEY25" i="582"/>
  <c r="AFA24" i="582"/>
  <c r="AFA26" i="582" s="1"/>
  <c r="AES25" i="582"/>
  <c r="AEU24" i="582"/>
  <c r="AEU26" i="582" s="1"/>
  <c r="AEM25" i="582"/>
  <c r="AEO24" i="582"/>
  <c r="AEO26" i="582" s="1"/>
  <c r="AEG25" i="582"/>
  <c r="AEI24" i="582"/>
  <c r="AEI26" i="582" s="1"/>
  <c r="AEA25" i="582"/>
  <c r="AEC24" i="582"/>
  <c r="AEC26" i="582" s="1"/>
  <c r="C29" i="620"/>
  <c r="O25" i="620"/>
  <c r="I25" i="620"/>
  <c r="C25" i="620"/>
  <c r="Q24" i="620"/>
  <c r="Q26" i="620" s="1"/>
  <c r="K24" i="620"/>
  <c r="K26" i="620" s="1"/>
  <c r="E24" i="620"/>
  <c r="E26" i="620" s="1"/>
  <c r="C29" i="619"/>
  <c r="O25" i="619"/>
  <c r="I25" i="619"/>
  <c r="C25" i="619"/>
  <c r="Q24" i="619"/>
  <c r="Q26" i="619" s="1"/>
  <c r="K24" i="619"/>
  <c r="K26" i="619" s="1"/>
  <c r="E24" i="619"/>
  <c r="E26" i="619" s="1"/>
  <c r="U29" i="601"/>
  <c r="U25" i="601"/>
  <c r="W24" i="601"/>
  <c r="W26" i="601" s="1"/>
  <c r="AAS31" i="582"/>
  <c r="AAI25" i="582"/>
  <c r="AAK24" i="582"/>
  <c r="AAK26" i="582" s="1"/>
  <c r="ADU25" i="582"/>
  <c r="ADO25" i="582"/>
  <c r="ADI25" i="582"/>
  <c r="ADC25" i="582"/>
  <c r="ACW25" i="582"/>
  <c r="ACQ25" i="582"/>
  <c r="ACK25" i="582"/>
  <c r="ACE25" i="582"/>
  <c r="ABY25" i="582"/>
  <c r="ABS25" i="582"/>
  <c r="ABM25" i="582"/>
  <c r="ABG25" i="582"/>
  <c r="ABA25" i="582"/>
  <c r="AAU25" i="582"/>
  <c r="AAO25" i="582"/>
  <c r="ADW24" i="582"/>
  <c r="ADW26" i="582" s="1"/>
  <c r="ADQ24" i="582"/>
  <c r="ADK24" i="582"/>
  <c r="ADK26" i="582" s="1"/>
  <c r="ADE24" i="582"/>
  <c r="ACY24" i="582"/>
  <c r="ACY26" i="582" s="1"/>
  <c r="ACS24" i="582"/>
  <c r="ACM24" i="582"/>
  <c r="ACM26" i="582" s="1"/>
  <c r="ACG24" i="582"/>
  <c r="ACA24" i="582"/>
  <c r="ACA26" i="582" s="1"/>
  <c r="ABU24" i="582"/>
  <c r="ABU26" i="582" s="1"/>
  <c r="ABO24" i="582"/>
  <c r="ABO26" i="582" s="1"/>
  <c r="ABI24" i="582"/>
  <c r="ABI26" i="582" s="1"/>
  <c r="ABC24" i="582"/>
  <c r="ABC26" i="582" s="1"/>
  <c r="AAW24" i="582"/>
  <c r="AAW26" i="582" s="1"/>
  <c r="AAQ24" i="582"/>
  <c r="AAQ26" i="582" s="1"/>
  <c r="O25" i="597"/>
  <c r="Q24" i="597"/>
  <c r="Q26" i="597" s="1"/>
  <c r="U25" i="596"/>
  <c r="W24" i="596"/>
  <c r="W26" i="596" s="1"/>
  <c r="U29" i="593"/>
  <c r="U25" i="593"/>
  <c r="W24" i="593"/>
  <c r="W26" i="593" s="1"/>
  <c r="AAC25" i="582"/>
  <c r="AAE24" i="582"/>
  <c r="AAE26" i="582" s="1"/>
  <c r="ZW25" i="582"/>
  <c r="ZY24" i="582"/>
  <c r="ZY26" i="582" s="1"/>
  <c r="ZQ25" i="582"/>
  <c r="ZK25" i="582"/>
  <c r="ZE25" i="582"/>
  <c r="YY25" i="582"/>
  <c r="YS25" i="582"/>
  <c r="YM25" i="582"/>
  <c r="YG25" i="582"/>
  <c r="YA25" i="582"/>
  <c r="XU25" i="582"/>
  <c r="XO25" i="582"/>
  <c r="XI25" i="582"/>
  <c r="XC25" i="582"/>
  <c r="WW25" i="582"/>
  <c r="WQ25" i="582"/>
  <c r="WK25" i="582"/>
  <c r="WE25" i="582"/>
  <c r="VY25" i="582"/>
  <c r="VS25" i="582"/>
  <c r="ZS24" i="582"/>
  <c r="ZS26" i="582" s="1"/>
  <c r="ZM24" i="582"/>
  <c r="ZM26" i="582" s="1"/>
  <c r="ZG24" i="582"/>
  <c r="ZG26" i="582" s="1"/>
  <c r="ZA24" i="582"/>
  <c r="YU24" i="582"/>
  <c r="YU26" i="582" s="1"/>
  <c r="YO24" i="582"/>
  <c r="YI24" i="582"/>
  <c r="YI26" i="582" s="1"/>
  <c r="YC24" i="582"/>
  <c r="YC26" i="582" s="1"/>
  <c r="XW24" i="582"/>
  <c r="XW26" i="582" s="1"/>
  <c r="XQ24" i="582"/>
  <c r="XQ26" i="582" s="1"/>
  <c r="XK24" i="582"/>
  <c r="XK26" i="582" s="1"/>
  <c r="XE24" i="582"/>
  <c r="XE26" i="582" s="1"/>
  <c r="WY24" i="582"/>
  <c r="WY26" i="582" s="1"/>
  <c r="WS24" i="582"/>
  <c r="WM24" i="582"/>
  <c r="WM26" i="582" s="1"/>
  <c r="WG24" i="582"/>
  <c r="WA24" i="582"/>
  <c r="WA26" i="582" s="1"/>
  <c r="VU24" i="582"/>
  <c r="U29" i="590"/>
  <c r="U25" i="590"/>
  <c r="W24" i="590"/>
  <c r="W26" i="590" s="1"/>
  <c r="VM25" i="582"/>
  <c r="VO24" i="582"/>
  <c r="VO26" i="582" s="1"/>
  <c r="VG25" i="582"/>
  <c r="VI24" i="582"/>
  <c r="U25" i="587"/>
  <c r="W24" i="587"/>
  <c r="W26" i="587" s="1"/>
  <c r="C29" i="587"/>
  <c r="I25" i="587"/>
  <c r="C25" i="587"/>
  <c r="K24" i="587"/>
  <c r="K26" i="587" s="1"/>
  <c r="E24" i="587"/>
  <c r="E26" i="587" s="1"/>
  <c r="C29" i="606"/>
  <c r="I25" i="606"/>
  <c r="C25" i="606"/>
  <c r="K24" i="606"/>
  <c r="K26" i="606" s="1"/>
  <c r="E24" i="606"/>
  <c r="E26" i="606" s="1"/>
  <c r="O25" i="606"/>
  <c r="Q24" i="606"/>
  <c r="Q26" i="606" s="1"/>
  <c r="VA25" i="582"/>
  <c r="UU25" i="582"/>
  <c r="UO25" i="582"/>
  <c r="UI25" i="582"/>
  <c r="UC25" i="582"/>
  <c r="TW25" i="582"/>
  <c r="TQ25" i="582"/>
  <c r="TK25" i="582"/>
  <c r="TE25" i="582"/>
  <c r="SY25" i="582"/>
  <c r="SS25" i="582"/>
  <c r="SM25" i="582"/>
  <c r="SG25" i="582"/>
  <c r="SA25" i="582"/>
  <c r="RU25" i="582"/>
  <c r="RO25" i="582"/>
  <c r="RI25" i="582"/>
  <c r="RC25" i="582"/>
  <c r="QW25" i="582"/>
  <c r="QQ25" i="582"/>
  <c r="VC24" i="582"/>
  <c r="VC26" i="582" s="1"/>
  <c r="UW24" i="582"/>
  <c r="UW26" i="582" s="1"/>
  <c r="UQ24" i="582"/>
  <c r="UQ26" i="582" s="1"/>
  <c r="UK24" i="582"/>
  <c r="UE24" i="582"/>
  <c r="UE26" i="582" s="1"/>
  <c r="TY24" i="582"/>
  <c r="TS24" i="582"/>
  <c r="TS26" i="582" s="1"/>
  <c r="TM24" i="582"/>
  <c r="TG24" i="582"/>
  <c r="TG26" i="582" s="1"/>
  <c r="TA24" i="582"/>
  <c r="SU24" i="582"/>
  <c r="SU26" i="582" s="1"/>
  <c r="SO24" i="582"/>
  <c r="SO26" i="582" s="1"/>
  <c r="SI24" i="582"/>
  <c r="SI26" i="582" s="1"/>
  <c r="SC24" i="582"/>
  <c r="SC26" i="582" s="1"/>
  <c r="RW24" i="582"/>
  <c r="RW26" i="582" s="1"/>
  <c r="RQ24" i="582"/>
  <c r="RQ26" i="582" s="1"/>
  <c r="RK24" i="582"/>
  <c r="RK26" i="582" s="1"/>
  <c r="RE24" i="582"/>
  <c r="RE26" i="582" s="1"/>
  <c r="QY24" i="582"/>
  <c r="QY26" i="582" s="1"/>
  <c r="QS24" i="582"/>
  <c r="QS26" i="582" s="1"/>
  <c r="C29" i="604"/>
  <c r="O25" i="604"/>
  <c r="I25" i="604"/>
  <c r="C25" i="604"/>
  <c r="Q24" i="604"/>
  <c r="Q26" i="604" s="1"/>
  <c r="K24" i="604"/>
  <c r="K26" i="604" s="1"/>
  <c r="E24" i="604"/>
  <c r="E26" i="604" s="1"/>
  <c r="C29" i="603"/>
  <c r="O25" i="603"/>
  <c r="I25" i="603"/>
  <c r="C25" i="603"/>
  <c r="Q24" i="603"/>
  <c r="Q26" i="603" s="1"/>
  <c r="K24" i="603"/>
  <c r="K26" i="603" s="1"/>
  <c r="E24" i="603"/>
  <c r="E26" i="603" s="1"/>
  <c r="C29" i="602"/>
  <c r="O25" i="602"/>
  <c r="I25" i="602"/>
  <c r="C25" i="602"/>
  <c r="Q24" i="602"/>
  <c r="Q26" i="602" s="1"/>
  <c r="K24" i="602"/>
  <c r="K26" i="602" s="1"/>
  <c r="E24" i="602"/>
  <c r="E26" i="602" s="1"/>
  <c r="C29" i="601"/>
  <c r="O25" i="601"/>
  <c r="I25" i="601"/>
  <c r="C25" i="601"/>
  <c r="Q24" i="601"/>
  <c r="Q26" i="601" s="1"/>
  <c r="K24" i="601"/>
  <c r="K26" i="601" s="1"/>
  <c r="E24" i="601"/>
  <c r="E26" i="601" s="1"/>
  <c r="C29" i="599"/>
  <c r="O25" i="599"/>
  <c r="I25" i="599"/>
  <c r="C25" i="599"/>
  <c r="Q24" i="599"/>
  <c r="Q26" i="599" s="1"/>
  <c r="K24" i="599"/>
  <c r="K26" i="599" s="1"/>
  <c r="E24" i="599"/>
  <c r="E26" i="599" s="1"/>
  <c r="C29" i="598"/>
  <c r="O25" i="598"/>
  <c r="I25" i="598"/>
  <c r="C25" i="598"/>
  <c r="Q24" i="598"/>
  <c r="Q26" i="598" s="1"/>
  <c r="K24" i="598"/>
  <c r="K26" i="598" s="1"/>
  <c r="E24" i="598"/>
  <c r="E26" i="598" s="1"/>
  <c r="C29" i="597"/>
  <c r="I25" i="597"/>
  <c r="C25" i="597"/>
  <c r="K24" i="597"/>
  <c r="K26" i="597" s="1"/>
  <c r="E24" i="597"/>
  <c r="E26" i="597" s="1"/>
  <c r="C29" i="596"/>
  <c r="O25" i="596"/>
  <c r="I25" i="596"/>
  <c r="C25" i="596"/>
  <c r="Q24" i="596"/>
  <c r="Q26" i="596" s="1"/>
  <c r="K24" i="596"/>
  <c r="K26" i="596" s="1"/>
  <c r="E24" i="596"/>
  <c r="E26" i="596" s="1"/>
  <c r="C29" i="595"/>
  <c r="O25" i="595"/>
  <c r="I25" i="595"/>
  <c r="C25" i="595"/>
  <c r="Q24" i="595"/>
  <c r="Q26" i="595" s="1"/>
  <c r="K24" i="595"/>
  <c r="K26" i="595" s="1"/>
  <c r="E24" i="595"/>
  <c r="E26" i="595" s="1"/>
  <c r="C29" i="594"/>
  <c r="O25" i="594"/>
  <c r="I25" i="594"/>
  <c r="C25" i="594"/>
  <c r="Q24" i="594"/>
  <c r="Q26" i="594" s="1"/>
  <c r="K24" i="594"/>
  <c r="K26" i="594" s="1"/>
  <c r="E24" i="594"/>
  <c r="E26" i="594" s="1"/>
  <c r="C29" i="593"/>
  <c r="O25" i="593"/>
  <c r="I25" i="593"/>
  <c r="C25" i="593"/>
  <c r="Q24" i="593"/>
  <c r="Q26" i="593" s="1"/>
  <c r="K24" i="593"/>
  <c r="K26" i="593" s="1"/>
  <c r="E24" i="593"/>
  <c r="E26" i="593" s="1"/>
  <c r="C29" i="592"/>
  <c r="O25" i="592"/>
  <c r="I25" i="592"/>
  <c r="C25" i="592"/>
  <c r="Q24" i="592"/>
  <c r="Q26" i="592" s="1"/>
  <c r="K24" i="592"/>
  <c r="K26" i="592" s="1"/>
  <c r="E24" i="592"/>
  <c r="E26" i="592" s="1"/>
  <c r="C29" i="591"/>
  <c r="O25" i="591"/>
  <c r="I25" i="591"/>
  <c r="C25" i="591"/>
  <c r="Q24" i="591"/>
  <c r="Q26" i="591" s="1"/>
  <c r="K24" i="591"/>
  <c r="K26" i="591" s="1"/>
  <c r="E24" i="591"/>
  <c r="E26" i="591" s="1"/>
  <c r="C29" i="590"/>
  <c r="O25" i="590"/>
  <c r="I25" i="590"/>
  <c r="C25" i="590"/>
  <c r="Q24" i="590"/>
  <c r="Q26" i="590" s="1"/>
  <c r="K24" i="590"/>
  <c r="K26" i="590" s="1"/>
  <c r="E24" i="590"/>
  <c r="E26" i="590" s="1"/>
  <c r="C29" i="589"/>
  <c r="O25" i="589"/>
  <c r="I25" i="589"/>
  <c r="C25" i="589"/>
  <c r="Q24" i="589"/>
  <c r="Q26" i="589" s="1"/>
  <c r="K24" i="589"/>
  <c r="K26" i="589" s="1"/>
  <c r="E24" i="589"/>
  <c r="E26" i="589" s="1"/>
  <c r="C29" i="588"/>
  <c r="O25" i="588"/>
  <c r="I25" i="588"/>
  <c r="C25" i="588"/>
  <c r="Q24" i="588"/>
  <c r="Q26" i="588" s="1"/>
  <c r="K24" i="588"/>
  <c r="K26" i="588" s="1"/>
  <c r="E24" i="588"/>
  <c r="E26" i="588" s="1"/>
  <c r="O25" i="587"/>
  <c r="Q24" i="587"/>
  <c r="Q26" i="587" s="1"/>
  <c r="C29" i="586"/>
  <c r="O25" i="586"/>
  <c r="I25" i="586"/>
  <c r="C25" i="586"/>
  <c r="Q24" i="586"/>
  <c r="Q26" i="586" s="1"/>
  <c r="K24" i="586"/>
  <c r="K26" i="586" s="1"/>
  <c r="E24" i="586"/>
  <c r="E26" i="586" s="1"/>
  <c r="C29" i="585"/>
  <c r="O25" i="585"/>
  <c r="I25" i="585"/>
  <c r="C25" i="585"/>
  <c r="Q24" i="585"/>
  <c r="Q26" i="585" s="1"/>
  <c r="K24" i="585"/>
  <c r="K26" i="585" s="1"/>
  <c r="E24" i="585"/>
  <c r="E26" i="585" s="1"/>
  <c r="C29" i="584"/>
  <c r="O25" i="584"/>
  <c r="I25" i="584"/>
  <c r="C25" i="584"/>
  <c r="Q24" i="584"/>
  <c r="Q26" i="584" s="1"/>
  <c r="K24" i="584"/>
  <c r="K26" i="584" s="1"/>
  <c r="E24" i="584"/>
  <c r="E26" i="584" s="1"/>
  <c r="C29" i="583"/>
  <c r="O25" i="583"/>
  <c r="I25" i="583"/>
  <c r="C25" i="583"/>
  <c r="Q24" i="583"/>
  <c r="Q26" i="583" s="1"/>
  <c r="K24" i="583"/>
  <c r="K26" i="583" s="1"/>
  <c r="E24" i="583"/>
  <c r="E26" i="583" s="1"/>
  <c r="AJW29" i="582" l="1"/>
  <c r="AIY29" i="582"/>
  <c r="AIM29" i="582"/>
  <c r="AIA29" i="582"/>
  <c r="AHC29" i="582"/>
  <c r="AGQ29" i="582"/>
  <c r="AGE29" i="582"/>
  <c r="AFS29" i="582"/>
  <c r="AIY26" i="582"/>
  <c r="AJW26" i="582"/>
  <c r="AJK29" i="582"/>
  <c r="AIA26" i="582"/>
  <c r="AIM26" i="582"/>
  <c r="AHC26" i="582"/>
  <c r="AHO29" i="582"/>
  <c r="AGE26" i="582"/>
  <c r="AGQ26" i="582"/>
  <c r="AFS26" i="582"/>
  <c r="AFG29" i="582"/>
  <c r="AFG26" i="582"/>
  <c r="ADQ29" i="582"/>
  <c r="AAH31" i="582"/>
  <c r="ABU29" i="582"/>
  <c r="ACG29" i="582"/>
  <c r="ACS29" i="582"/>
  <c r="ADE29" i="582"/>
  <c r="ADQ26" i="582"/>
  <c r="ACG26" i="582"/>
  <c r="AAW29" i="582"/>
  <c r="ABI29" i="582"/>
  <c r="ACS26" i="582"/>
  <c r="ADE26" i="582"/>
  <c r="RE30" i="582"/>
  <c r="QS30" i="582"/>
  <c r="ZM29" i="582"/>
  <c r="RQ28" i="582"/>
  <c r="ZY29" i="582"/>
  <c r="ZA29" i="582"/>
  <c r="ZA26" i="582"/>
  <c r="YO29" i="582"/>
  <c r="YO26" i="582"/>
  <c r="WS29" i="582"/>
  <c r="WS28" i="582"/>
  <c r="WS26" i="582"/>
  <c r="WG28" i="582"/>
  <c r="VU30" i="582"/>
  <c r="XE29" i="582"/>
  <c r="YC29" i="582"/>
  <c r="XQ29" i="582"/>
  <c r="VU26" i="582"/>
  <c r="WG26" i="582"/>
  <c r="SC28" i="582"/>
  <c r="VI30" i="582"/>
  <c r="VI26" i="582"/>
  <c r="UK29" i="582"/>
  <c r="TY29" i="582"/>
  <c r="TM29" i="582"/>
  <c r="TA29" i="582"/>
  <c r="TA26" i="582"/>
  <c r="TM26" i="582"/>
  <c r="SC29" i="582"/>
  <c r="SO29" i="582"/>
  <c r="TY26" i="582"/>
  <c r="UK26" i="582"/>
  <c r="LK24" i="582"/>
  <c r="LK26" i="582" s="1"/>
  <c r="LQ24" i="582"/>
  <c r="LQ26" i="582" s="1"/>
  <c r="LO25" i="582"/>
  <c r="U25" i="572"/>
  <c r="W24" i="572"/>
  <c r="W26" i="572" s="1"/>
  <c r="LU25" i="582"/>
  <c r="LW24" i="582"/>
  <c r="LW26" i="582" s="1"/>
  <c r="MG25" i="582"/>
  <c r="MA25" i="582"/>
  <c r="MI24" i="582"/>
  <c r="MI26" i="582" s="1"/>
  <c r="MC24" i="582"/>
  <c r="MC26" i="582" s="1"/>
  <c r="QK25" i="582"/>
  <c r="QE25" i="582"/>
  <c r="QM24" i="582"/>
  <c r="QM26" i="582" s="1"/>
  <c r="QG24" i="582"/>
  <c r="QG26" i="582" s="1"/>
  <c r="PY25" i="582"/>
  <c r="PS25" i="582"/>
  <c r="QA24" i="582"/>
  <c r="QA26" i="582" s="1"/>
  <c r="PU24" i="582"/>
  <c r="PM25" i="582"/>
  <c r="PG25" i="582"/>
  <c r="PO24" i="582"/>
  <c r="PO26" i="582" s="1"/>
  <c r="PI24" i="582"/>
  <c r="PA25" i="582"/>
  <c r="OU25" i="582"/>
  <c r="OO25" i="582"/>
  <c r="OI25" i="582"/>
  <c r="OC25" i="582"/>
  <c r="NW25" i="582"/>
  <c r="NQ25" i="582"/>
  <c r="NK25" i="582"/>
  <c r="NE25" i="582"/>
  <c r="MY25" i="582"/>
  <c r="MS25" i="582"/>
  <c r="MM25" i="582"/>
  <c r="PC24" i="582"/>
  <c r="PC26" i="582" s="1"/>
  <c r="OW24" i="582"/>
  <c r="OQ24" i="582"/>
  <c r="OQ26" i="582" s="1"/>
  <c r="OK24" i="582"/>
  <c r="OE24" i="582"/>
  <c r="OE26" i="582" s="1"/>
  <c r="NY24" i="582"/>
  <c r="NS24" i="582"/>
  <c r="NS26" i="582" s="1"/>
  <c r="NM24" i="582"/>
  <c r="NG24" i="582"/>
  <c r="NG26" i="582" s="1"/>
  <c r="NA24" i="582"/>
  <c r="MU24" i="582"/>
  <c r="MU26" i="582" s="1"/>
  <c r="MO24" i="582"/>
  <c r="MO26" i="582" s="1"/>
  <c r="LC25" i="582"/>
  <c r="LE24" i="582"/>
  <c r="LE26" i="582" s="1"/>
  <c r="KW25" i="582"/>
  <c r="KQ25" i="582"/>
  <c r="KY24" i="582"/>
  <c r="KY26" i="582" s="1"/>
  <c r="KS24" i="582"/>
  <c r="KS26" i="582" s="1"/>
  <c r="KE25" i="582"/>
  <c r="KG24" i="582"/>
  <c r="KG26" i="582" s="1"/>
  <c r="JS25" i="582"/>
  <c r="JU24" i="582"/>
  <c r="JU26" i="582" s="1"/>
  <c r="JG25" i="582"/>
  <c r="JI24" i="582"/>
  <c r="JI26" i="582" s="1"/>
  <c r="IU25" i="582"/>
  <c r="IW24" i="582"/>
  <c r="IW26" i="582" s="1"/>
  <c r="LI25" i="582"/>
  <c r="KK25" i="582"/>
  <c r="KM24" i="582"/>
  <c r="KM26" i="582" s="1"/>
  <c r="JY25" i="582"/>
  <c r="KA24" i="582"/>
  <c r="KA26" i="582" s="1"/>
  <c r="JM25" i="582"/>
  <c r="JO24" i="582"/>
  <c r="JO26" i="582" s="1"/>
  <c r="JA25" i="582"/>
  <c r="JC24" i="582"/>
  <c r="JC26" i="582" s="1"/>
  <c r="IO25" i="582"/>
  <c r="IQ24" i="582"/>
  <c r="IQ26" i="582" s="1"/>
  <c r="II25" i="582"/>
  <c r="IK24" i="582"/>
  <c r="IK26" i="582" s="1"/>
  <c r="IC25" i="582"/>
  <c r="HW25" i="582"/>
  <c r="IE24" i="582"/>
  <c r="IE26" i="582" s="1"/>
  <c r="HY24" i="582"/>
  <c r="HY26" i="582" s="1"/>
  <c r="HQ25" i="582"/>
  <c r="HK25" i="582"/>
  <c r="HS24" i="582"/>
  <c r="HS26" i="582" s="1"/>
  <c r="HM24" i="582"/>
  <c r="HM26" i="582" s="1"/>
  <c r="HE25" i="582"/>
  <c r="GY25" i="582"/>
  <c r="HG24" i="582"/>
  <c r="HG26" i="582" s="1"/>
  <c r="HA24" i="582"/>
  <c r="HA26" i="582" s="1"/>
  <c r="GS25" i="582"/>
  <c r="GM25" i="582"/>
  <c r="GU24" i="582"/>
  <c r="GU26" i="582" s="1"/>
  <c r="GO24" i="582"/>
  <c r="GO26" i="582" s="1"/>
  <c r="GG25" i="582"/>
  <c r="GA25" i="582"/>
  <c r="GI24" i="582"/>
  <c r="GI26" i="582" s="1"/>
  <c r="GC24" i="582"/>
  <c r="GC26" i="582" s="1"/>
  <c r="FU25" i="582"/>
  <c r="FO25" i="582"/>
  <c r="FW24" i="582"/>
  <c r="FW26" i="582" s="1"/>
  <c r="FQ24" i="582"/>
  <c r="FQ26" i="582" s="1"/>
  <c r="FI25" i="582"/>
  <c r="FC25" i="582"/>
  <c r="FK24" i="582"/>
  <c r="FK26" i="582" s="1"/>
  <c r="FE24" i="582"/>
  <c r="FE26" i="582" s="1"/>
  <c r="EW25" i="582"/>
  <c r="EQ25" i="582"/>
  <c r="EY24" i="582"/>
  <c r="EY26" i="582" s="1"/>
  <c r="ES24" i="582"/>
  <c r="ES26" i="582" s="1"/>
  <c r="EK25" i="582"/>
  <c r="EE25" i="582"/>
  <c r="EM24" i="582"/>
  <c r="EM26" i="582" s="1"/>
  <c r="EG24" i="582"/>
  <c r="EG26" i="582" s="1"/>
  <c r="DY25" i="582"/>
  <c r="DS25" i="582"/>
  <c r="EA24" i="582"/>
  <c r="EA26" i="582" s="1"/>
  <c r="DU24" i="582"/>
  <c r="DU26" i="582" s="1"/>
  <c r="DM25" i="582"/>
  <c r="DG25" i="582"/>
  <c r="DA25" i="582"/>
  <c r="CU25" i="582"/>
  <c r="DO24" i="582"/>
  <c r="DO26" i="582" s="1"/>
  <c r="DI24" i="582"/>
  <c r="DI26" i="582" s="1"/>
  <c r="DC24" i="582"/>
  <c r="DC26" i="582" s="1"/>
  <c r="CW24" i="582"/>
  <c r="CW26" i="582" s="1"/>
  <c r="CO25" i="582"/>
  <c r="CI25" i="582"/>
  <c r="CC25" i="582"/>
  <c r="BW25" i="582"/>
  <c r="CQ24" i="582"/>
  <c r="CQ26" i="582" s="1"/>
  <c r="CK24" i="582"/>
  <c r="CK26" i="582" s="1"/>
  <c r="CE24" i="582"/>
  <c r="CE26" i="582" s="1"/>
  <c r="BY24" i="582"/>
  <c r="BY26" i="582" s="1"/>
  <c r="BQ25" i="582"/>
  <c r="BK25" i="582"/>
  <c r="BE25" i="582"/>
  <c r="AY25" i="582"/>
  <c r="BS24" i="582"/>
  <c r="BS26" i="582" s="1"/>
  <c r="BM24" i="582"/>
  <c r="BM26" i="582" s="1"/>
  <c r="BG24" i="582"/>
  <c r="BG26" i="582" s="1"/>
  <c r="BA24" i="582"/>
  <c r="BA26" i="582" s="1"/>
  <c r="AS25" i="582"/>
  <c r="AM25" i="582"/>
  <c r="AG25" i="582"/>
  <c r="AA25" i="582"/>
  <c r="AU24" i="582"/>
  <c r="AU26" i="582" s="1"/>
  <c r="AO24" i="582"/>
  <c r="AO26" i="582" s="1"/>
  <c r="AI24" i="582"/>
  <c r="AI26" i="582" s="1"/>
  <c r="AC24" i="582"/>
  <c r="AC26" i="582" s="1"/>
  <c r="U25" i="582"/>
  <c r="W24" i="582"/>
  <c r="W26" i="582" s="1"/>
  <c r="C25" i="582"/>
  <c r="E24" i="582"/>
  <c r="E26" i="582" s="1"/>
  <c r="O25" i="582"/>
  <c r="I25" i="582"/>
  <c r="Q24" i="582"/>
  <c r="Q26" i="582" s="1"/>
  <c r="K24" i="582"/>
  <c r="K26" i="582" s="1"/>
  <c r="C29" i="581"/>
  <c r="O25" i="581"/>
  <c r="I25" i="581"/>
  <c r="C25" i="581"/>
  <c r="Q24" i="581"/>
  <c r="Q26" i="581" s="1"/>
  <c r="K24" i="581"/>
  <c r="K26" i="581" s="1"/>
  <c r="E24" i="581"/>
  <c r="E26" i="581" s="1"/>
  <c r="PI26" i="582" l="1"/>
  <c r="PI29" i="582"/>
  <c r="NM26" i="582"/>
  <c r="NM29" i="582"/>
  <c r="PU26" i="582"/>
  <c r="PU29" i="582"/>
  <c r="OW26" i="582"/>
  <c r="OW29" i="582"/>
  <c r="OK26" i="582"/>
  <c r="OK29" i="582"/>
  <c r="NY26" i="582"/>
  <c r="NY29" i="582"/>
  <c r="JU29" i="582"/>
  <c r="NA26" i="582"/>
  <c r="C29" i="580"/>
  <c r="O25" i="580"/>
  <c r="I25" i="580"/>
  <c r="C25" i="580"/>
  <c r="Q24" i="580"/>
  <c r="Q26" i="580" s="1"/>
  <c r="K24" i="580"/>
  <c r="K26" i="580" s="1"/>
  <c r="E24" i="580"/>
  <c r="E26" i="580" s="1"/>
  <c r="C29" i="579"/>
  <c r="O25" i="579"/>
  <c r="I25" i="579"/>
  <c r="C25" i="579"/>
  <c r="Q24" i="579"/>
  <c r="Q26" i="579" s="1"/>
  <c r="K24" i="579"/>
  <c r="K26" i="579" s="1"/>
  <c r="E24" i="579"/>
  <c r="E26" i="579" s="1"/>
  <c r="C29" i="578"/>
  <c r="O25" i="578"/>
  <c r="I25" i="578"/>
  <c r="C25" i="578"/>
  <c r="Q24" i="578"/>
  <c r="Q26" i="578" s="1"/>
  <c r="K24" i="578"/>
  <c r="K26" i="578" s="1"/>
  <c r="E24" i="578"/>
  <c r="E26" i="578" s="1"/>
  <c r="C29" i="577"/>
  <c r="O25" i="577"/>
  <c r="I25" i="577"/>
  <c r="C25" i="577"/>
  <c r="Q24" i="577"/>
  <c r="Q26" i="577" s="1"/>
  <c r="K24" i="577"/>
  <c r="K26" i="577" s="1"/>
  <c r="E24" i="577"/>
  <c r="E26" i="577" s="1"/>
  <c r="C29" i="576"/>
  <c r="O25" i="576"/>
  <c r="I25" i="576"/>
  <c r="C25" i="576"/>
  <c r="Q24" i="576"/>
  <c r="Q26" i="576" s="1"/>
  <c r="K24" i="576"/>
  <c r="K26" i="576" s="1"/>
  <c r="E24" i="576"/>
  <c r="E26" i="576" s="1"/>
  <c r="C29" i="575"/>
  <c r="O25" i="575"/>
  <c r="I25" i="575"/>
  <c r="C25" i="575"/>
  <c r="Q24" i="575"/>
  <c r="Q26" i="575" s="1"/>
  <c r="K24" i="575"/>
  <c r="K26" i="575" s="1"/>
  <c r="E24" i="575"/>
  <c r="E26" i="575" s="1"/>
  <c r="C29" i="574"/>
  <c r="O25" i="574"/>
  <c r="I25" i="574"/>
  <c r="C25" i="574"/>
  <c r="Q24" i="574"/>
  <c r="Q26" i="574" s="1"/>
  <c r="K24" i="574"/>
  <c r="K26" i="574" s="1"/>
  <c r="E24" i="574"/>
  <c r="E26" i="574" s="1"/>
  <c r="C29" i="573"/>
  <c r="O25" i="573"/>
  <c r="I25" i="573"/>
  <c r="C25" i="573"/>
  <c r="Q24" i="573"/>
  <c r="Q26" i="573" s="1"/>
  <c r="K24" i="573"/>
  <c r="K26" i="573" s="1"/>
  <c r="E24" i="573"/>
  <c r="E26" i="573" s="1"/>
  <c r="C29" i="572"/>
  <c r="O25" i="572"/>
  <c r="I25" i="572"/>
  <c r="C25" i="572"/>
  <c r="Q24" i="572"/>
  <c r="Q26" i="572" s="1"/>
  <c r="K24" i="572"/>
  <c r="K26" i="572" s="1"/>
  <c r="E24" i="572"/>
  <c r="E26" i="572" s="1"/>
  <c r="C29" i="571"/>
  <c r="O25" i="571"/>
  <c r="I25" i="571"/>
  <c r="C25" i="571"/>
  <c r="Q24" i="571"/>
  <c r="Q26" i="571" s="1"/>
  <c r="K24" i="571"/>
  <c r="K26" i="571" s="1"/>
  <c r="E24" i="571"/>
  <c r="E26" i="571" s="1"/>
  <c r="C29" i="570"/>
  <c r="O25" i="570"/>
  <c r="I25" i="570"/>
  <c r="C25" i="570"/>
  <c r="Q24" i="570"/>
  <c r="Q26" i="570" s="1"/>
  <c r="K24" i="570"/>
  <c r="K26" i="570" s="1"/>
  <c r="E24" i="570"/>
  <c r="E26" i="570" s="1"/>
  <c r="C29" i="569"/>
  <c r="O25" i="569"/>
  <c r="I25" i="569"/>
  <c r="C25" i="569"/>
  <c r="Q24" i="569"/>
  <c r="Q26" i="569" s="1"/>
  <c r="K24" i="569"/>
  <c r="K26" i="569" s="1"/>
  <c r="E24" i="569"/>
  <c r="E26" i="569" s="1"/>
  <c r="C29" i="568"/>
  <c r="O25" i="568"/>
  <c r="I25" i="568"/>
  <c r="C25" i="568"/>
  <c r="Q24" i="568"/>
  <c r="Q26" i="568" s="1"/>
  <c r="K24" i="568"/>
  <c r="K26" i="568" s="1"/>
  <c r="E24" i="568"/>
  <c r="E26" i="568" s="1"/>
  <c r="C29" i="567"/>
  <c r="O25" i="567"/>
  <c r="I25" i="567"/>
  <c r="C25" i="567"/>
  <c r="Q24" i="567"/>
  <c r="Q26" i="567" s="1"/>
  <c r="K24" i="567"/>
  <c r="K26" i="567" s="1"/>
  <c r="E24" i="567"/>
  <c r="E26" i="567" s="1"/>
  <c r="C29" i="566"/>
  <c r="O25" i="566"/>
  <c r="I25" i="566"/>
  <c r="C25" i="566"/>
  <c r="Q24" i="566"/>
  <c r="Q26" i="566" s="1"/>
  <c r="K24" i="566"/>
  <c r="K26" i="566" s="1"/>
  <c r="E24" i="566"/>
  <c r="E26" i="566" s="1"/>
  <c r="C29" i="565"/>
  <c r="O25" i="565"/>
  <c r="I25" i="565"/>
  <c r="C25" i="565"/>
  <c r="Q24" i="565"/>
  <c r="Q26" i="565" s="1"/>
  <c r="K24" i="565"/>
  <c r="K26" i="565" s="1"/>
  <c r="E24" i="565"/>
  <c r="E26" i="565" s="1"/>
  <c r="C29" i="564"/>
  <c r="O25" i="564"/>
  <c r="I25" i="564"/>
  <c r="C25" i="564"/>
  <c r="Q24" i="564"/>
  <c r="Q26" i="564" s="1"/>
  <c r="K24" i="564"/>
  <c r="K26" i="564" s="1"/>
  <c r="E24" i="564"/>
  <c r="E26" i="564" s="1"/>
  <c r="C29" i="563"/>
  <c r="O25" i="563"/>
  <c r="I25" i="563"/>
  <c r="C25" i="563"/>
  <c r="Q24" i="563"/>
  <c r="Q26" i="563" s="1"/>
  <c r="K24" i="563"/>
  <c r="K26" i="563" s="1"/>
  <c r="E24" i="563"/>
  <c r="E26" i="563" s="1"/>
  <c r="C29" i="562"/>
  <c r="O25" i="562"/>
  <c r="I25" i="562"/>
  <c r="C25" i="562"/>
  <c r="Q24" i="562"/>
  <c r="Q26" i="562" s="1"/>
  <c r="K24" i="562"/>
  <c r="K26" i="562" s="1"/>
  <c r="E24" i="562"/>
  <c r="E26" i="562" s="1"/>
  <c r="C29" i="561"/>
  <c r="O25" i="561"/>
  <c r="I25" i="561"/>
  <c r="C25" i="561"/>
  <c r="Q24" i="561"/>
  <c r="Q26" i="561" s="1"/>
  <c r="K24" i="561"/>
  <c r="K26" i="561" s="1"/>
  <c r="E24" i="561"/>
  <c r="E26" i="561" s="1"/>
  <c r="U25" i="549"/>
  <c r="W24" i="549"/>
  <c r="W26" i="549" s="1"/>
  <c r="AG25" i="540" l="1"/>
  <c r="AI24" i="540"/>
  <c r="AI26" i="540" s="1"/>
  <c r="AA25" i="540"/>
  <c r="AC24" i="540"/>
  <c r="AC26" i="540" s="1"/>
  <c r="U25" i="540"/>
  <c r="W24" i="540"/>
  <c r="W26" i="540" s="1"/>
  <c r="C29" i="560" l="1"/>
  <c r="O25" i="560"/>
  <c r="I25" i="560"/>
  <c r="C25" i="560"/>
  <c r="Q24" i="560"/>
  <c r="Q26" i="560" s="1"/>
  <c r="K24" i="560"/>
  <c r="K26" i="560" s="1"/>
  <c r="E24" i="560"/>
  <c r="E26" i="560" s="1"/>
  <c r="C29" i="559"/>
  <c r="O25" i="559"/>
  <c r="I25" i="559"/>
  <c r="C25" i="559"/>
  <c r="Q24" i="559"/>
  <c r="Q26" i="559" s="1"/>
  <c r="K24" i="559"/>
  <c r="K26" i="559" s="1"/>
  <c r="E24" i="559"/>
  <c r="E26" i="559" s="1"/>
  <c r="C29" i="558"/>
  <c r="O25" i="558"/>
  <c r="I25" i="558"/>
  <c r="C25" i="558"/>
  <c r="Q24" i="558"/>
  <c r="Q26" i="558" s="1"/>
  <c r="K24" i="558"/>
  <c r="K26" i="558" s="1"/>
  <c r="E24" i="558"/>
  <c r="E26" i="558" s="1"/>
  <c r="C29" i="557"/>
  <c r="O25" i="557"/>
  <c r="I25" i="557"/>
  <c r="C25" i="557"/>
  <c r="Q24" i="557"/>
  <c r="Q26" i="557" s="1"/>
  <c r="K24" i="557"/>
  <c r="K26" i="557" s="1"/>
  <c r="E24" i="557"/>
  <c r="E26" i="557" s="1"/>
  <c r="C29" i="556"/>
  <c r="O25" i="556"/>
  <c r="I25" i="556"/>
  <c r="C25" i="556"/>
  <c r="Q24" i="556"/>
  <c r="Q26" i="556" s="1"/>
  <c r="K24" i="556"/>
  <c r="K26" i="556" s="1"/>
  <c r="E24" i="556"/>
  <c r="E26" i="556" s="1"/>
  <c r="C29" i="555"/>
  <c r="O25" i="555"/>
  <c r="I25" i="555"/>
  <c r="C25" i="555"/>
  <c r="Q24" i="555"/>
  <c r="Q26" i="555" s="1"/>
  <c r="K24" i="555"/>
  <c r="K26" i="555" s="1"/>
  <c r="E24" i="555"/>
  <c r="E26" i="555" s="1"/>
  <c r="C29" i="554"/>
  <c r="O25" i="554"/>
  <c r="I25" i="554"/>
  <c r="C25" i="554"/>
  <c r="Q24" i="554"/>
  <c r="Q26" i="554" s="1"/>
  <c r="K24" i="554"/>
  <c r="K26" i="554" s="1"/>
  <c r="E24" i="554"/>
  <c r="E26" i="554" s="1"/>
  <c r="C29" i="553"/>
  <c r="O25" i="553"/>
  <c r="I25" i="553"/>
  <c r="C25" i="553"/>
  <c r="Q24" i="553"/>
  <c r="Q26" i="553" s="1"/>
  <c r="K24" i="553"/>
  <c r="K26" i="553" s="1"/>
  <c r="E24" i="553"/>
  <c r="E26" i="553" s="1"/>
  <c r="C29" i="552"/>
  <c r="O25" i="552"/>
  <c r="I25" i="552"/>
  <c r="C25" i="552"/>
  <c r="Q24" i="552"/>
  <c r="Q26" i="552" s="1"/>
  <c r="K24" i="552"/>
  <c r="K26" i="552" s="1"/>
  <c r="E24" i="552"/>
  <c r="E26" i="552" s="1"/>
  <c r="C29" i="551"/>
  <c r="O25" i="551"/>
  <c r="I25" i="551"/>
  <c r="C25" i="551"/>
  <c r="Q24" i="551"/>
  <c r="Q26" i="551" s="1"/>
  <c r="K24" i="551"/>
  <c r="K26" i="551" s="1"/>
  <c r="E24" i="551"/>
  <c r="E26" i="551" s="1"/>
  <c r="C29" i="550"/>
  <c r="O25" i="550"/>
  <c r="I25" i="550"/>
  <c r="C25" i="550"/>
  <c r="Q24" i="550"/>
  <c r="Q26" i="550" s="1"/>
  <c r="K24" i="550"/>
  <c r="K26" i="550" s="1"/>
  <c r="E24" i="550"/>
  <c r="E26" i="550" s="1"/>
  <c r="C29" i="549"/>
  <c r="O25" i="549"/>
  <c r="I25" i="549"/>
  <c r="C25" i="549"/>
  <c r="Q24" i="549"/>
  <c r="Q26" i="549" s="1"/>
  <c r="K24" i="549"/>
  <c r="K26" i="549" s="1"/>
  <c r="E24" i="549"/>
  <c r="E26" i="549" s="1"/>
  <c r="C29" i="548"/>
  <c r="O25" i="548"/>
  <c r="I25" i="548"/>
  <c r="C25" i="548"/>
  <c r="Q24" i="548"/>
  <c r="Q26" i="548" s="1"/>
  <c r="K24" i="548"/>
  <c r="K26" i="548" s="1"/>
  <c r="E24" i="548"/>
  <c r="E26" i="548" s="1"/>
  <c r="C29" i="547"/>
  <c r="O25" i="547"/>
  <c r="I25" i="547"/>
  <c r="C25" i="547"/>
  <c r="Q24" i="547"/>
  <c r="Q26" i="547" s="1"/>
  <c r="K24" i="547"/>
  <c r="K26" i="547" s="1"/>
  <c r="E24" i="547"/>
  <c r="E26" i="547" s="1"/>
  <c r="C29" i="546"/>
  <c r="O25" i="546"/>
  <c r="I25" i="546"/>
  <c r="C25" i="546"/>
  <c r="Q24" i="546"/>
  <c r="Q26" i="546" s="1"/>
  <c r="K24" i="546"/>
  <c r="K26" i="546" s="1"/>
  <c r="E24" i="546"/>
  <c r="E26" i="546" s="1"/>
  <c r="C29" i="544"/>
  <c r="O25" i="544"/>
  <c r="I25" i="544"/>
  <c r="C25" i="544"/>
  <c r="Q24" i="544"/>
  <c r="Q26" i="544" s="1"/>
  <c r="K24" i="544"/>
  <c r="K26" i="544" s="1"/>
  <c r="E24" i="544"/>
  <c r="E26" i="544" s="1"/>
  <c r="C29" i="543"/>
  <c r="O25" i="543"/>
  <c r="I25" i="543"/>
  <c r="C25" i="543"/>
  <c r="Q24" i="543"/>
  <c r="Q26" i="543" s="1"/>
  <c r="K24" i="543"/>
  <c r="K26" i="543" s="1"/>
  <c r="E24" i="543"/>
  <c r="E26" i="543" s="1"/>
  <c r="C29" i="542"/>
  <c r="O25" i="542"/>
  <c r="I25" i="542"/>
  <c r="C25" i="542"/>
  <c r="Q24" i="542"/>
  <c r="Q26" i="542" s="1"/>
  <c r="K24" i="542"/>
  <c r="K26" i="542" s="1"/>
  <c r="E24" i="542"/>
  <c r="E26" i="542" s="1"/>
  <c r="C29" i="540"/>
  <c r="O25" i="540"/>
  <c r="I25" i="540"/>
  <c r="C25" i="540"/>
  <c r="Q24" i="540"/>
  <c r="Q26" i="540" s="1"/>
  <c r="K24" i="540"/>
  <c r="K26" i="540" s="1"/>
  <c r="E24" i="540"/>
  <c r="E26" i="540" s="1"/>
  <c r="C29" i="539"/>
  <c r="O25" i="539"/>
  <c r="I25" i="539"/>
  <c r="C25" i="539"/>
  <c r="Q24" i="539"/>
  <c r="Q26" i="539" s="1"/>
  <c r="K24" i="539"/>
  <c r="K26" i="539" s="1"/>
  <c r="E24" i="539"/>
  <c r="E26" i="539" s="1"/>
  <c r="C29" i="538" l="1"/>
  <c r="O25" i="538"/>
  <c r="I25" i="538"/>
  <c r="C25" i="538"/>
  <c r="Q24" i="538"/>
  <c r="Q26" i="538" s="1"/>
  <c r="K24" i="538"/>
  <c r="K26" i="538" s="1"/>
  <c r="E24" i="538"/>
  <c r="E26" i="538" s="1"/>
  <c r="C29" i="537"/>
  <c r="O25" i="537"/>
  <c r="I25" i="537"/>
  <c r="C25" i="537"/>
  <c r="Q24" i="537"/>
  <c r="Q26" i="537" s="1"/>
  <c r="K24" i="537"/>
  <c r="K26" i="537" s="1"/>
  <c r="E24" i="537"/>
  <c r="E26" i="537" s="1"/>
  <c r="C29" i="535"/>
  <c r="O25" i="535"/>
  <c r="I25" i="535"/>
  <c r="C25" i="535"/>
  <c r="Q24" i="535"/>
  <c r="Q26" i="535" s="1"/>
  <c r="K24" i="535"/>
  <c r="K26" i="535" s="1"/>
  <c r="E24" i="535"/>
  <c r="E26" i="535" s="1"/>
  <c r="C29" i="534"/>
  <c r="O25" i="534"/>
  <c r="I25" i="534"/>
  <c r="C25" i="534"/>
  <c r="Q24" i="534"/>
  <c r="Q26" i="534" s="1"/>
  <c r="K24" i="534"/>
  <c r="K26" i="534" s="1"/>
  <c r="E24" i="534"/>
  <c r="E26" i="534" s="1"/>
  <c r="C29" i="533"/>
  <c r="O25" i="533"/>
  <c r="I25" i="533"/>
  <c r="C25" i="533"/>
  <c r="Q24" i="533"/>
  <c r="Q26" i="533" s="1"/>
  <c r="K24" i="533"/>
  <c r="K26" i="533" s="1"/>
  <c r="E24" i="533"/>
  <c r="E26" i="533" s="1"/>
  <c r="C29" i="532"/>
  <c r="O25" i="532"/>
  <c r="I25" i="532"/>
  <c r="C25" i="532"/>
  <c r="Q24" i="532"/>
  <c r="Q26" i="532" s="1"/>
  <c r="K24" i="532"/>
  <c r="K26" i="532" s="1"/>
  <c r="E24" i="532"/>
  <c r="E26" i="532" s="1"/>
  <c r="C29" i="531"/>
  <c r="O25" i="531"/>
  <c r="I25" i="531"/>
  <c r="C25" i="531"/>
  <c r="Q24" i="531"/>
  <c r="Q26" i="531" s="1"/>
  <c r="K24" i="531"/>
  <c r="K26" i="531" s="1"/>
  <c r="E24" i="531"/>
  <c r="E26" i="531" s="1"/>
  <c r="C29" i="530"/>
  <c r="O25" i="530"/>
  <c r="I25" i="530"/>
  <c r="C25" i="530"/>
  <c r="Q24" i="530"/>
  <c r="Q26" i="530" s="1"/>
  <c r="K24" i="530"/>
  <c r="K26" i="530" s="1"/>
  <c r="E24" i="530"/>
  <c r="E26" i="530" s="1"/>
  <c r="C29" i="529"/>
  <c r="O25" i="529"/>
  <c r="I25" i="529"/>
  <c r="C25" i="529"/>
  <c r="Q24" i="529"/>
  <c r="Q26" i="529" s="1"/>
  <c r="K24" i="529"/>
  <c r="K26" i="529" s="1"/>
  <c r="E24" i="529"/>
  <c r="E26" i="529" s="1"/>
  <c r="C29" i="528"/>
  <c r="O25" i="528"/>
  <c r="I25" i="528"/>
  <c r="C25" i="528"/>
  <c r="Q24" i="528"/>
  <c r="Q26" i="528" s="1"/>
  <c r="K24" i="528"/>
  <c r="K26" i="528" s="1"/>
  <c r="E24" i="528"/>
  <c r="E26" i="528" s="1"/>
  <c r="C29" i="527"/>
  <c r="O25" i="527"/>
  <c r="I25" i="527"/>
  <c r="C25" i="527"/>
  <c r="Q24" i="527"/>
  <c r="Q26" i="527" s="1"/>
  <c r="K24" i="527"/>
  <c r="K26" i="527" s="1"/>
  <c r="E24" i="527"/>
  <c r="E26" i="527" s="1"/>
  <c r="C29" i="526"/>
  <c r="O25" i="526"/>
  <c r="I25" i="526"/>
  <c r="C25" i="526"/>
  <c r="Q24" i="526"/>
  <c r="Q26" i="526" s="1"/>
  <c r="K24" i="526"/>
  <c r="K26" i="526" s="1"/>
  <c r="E24" i="526"/>
  <c r="E26" i="526" s="1"/>
  <c r="C29" i="525"/>
  <c r="O25" i="525"/>
  <c r="I25" i="525"/>
  <c r="C25" i="525"/>
  <c r="Q24" i="525"/>
  <c r="Q26" i="525" s="1"/>
  <c r="K24" i="525"/>
  <c r="K26" i="525" s="1"/>
  <c r="E24" i="525"/>
  <c r="E26" i="525" s="1"/>
  <c r="C29" i="524"/>
  <c r="O25" i="524"/>
  <c r="I25" i="524"/>
  <c r="C25" i="524"/>
  <c r="Q24" i="524"/>
  <c r="Q26" i="524" s="1"/>
  <c r="K24" i="524"/>
  <c r="K26" i="524" s="1"/>
  <c r="E24" i="524"/>
  <c r="E26" i="524" s="1"/>
  <c r="C29" i="523"/>
  <c r="O25" i="523"/>
  <c r="I25" i="523"/>
  <c r="C25" i="523"/>
  <c r="Q24" i="523"/>
  <c r="Q26" i="523" s="1"/>
  <c r="K24" i="523"/>
  <c r="K26" i="523" s="1"/>
  <c r="E24" i="523"/>
  <c r="E26" i="523" s="1"/>
  <c r="C29" i="522"/>
  <c r="O25" i="522"/>
  <c r="I25" i="522"/>
  <c r="C25" i="522"/>
  <c r="Q24" i="522"/>
  <c r="Q26" i="522" s="1"/>
  <c r="K24" i="522"/>
  <c r="K26" i="522" s="1"/>
  <c r="E24" i="522"/>
  <c r="E26" i="522" s="1"/>
  <c r="U25" i="502" l="1"/>
  <c r="W24" i="502"/>
  <c r="W26" i="502" s="1"/>
  <c r="BK25" i="500"/>
  <c r="BE25" i="500"/>
  <c r="AY25" i="500"/>
  <c r="BM24" i="500"/>
  <c r="BM26" i="500" s="1"/>
  <c r="BG24" i="500"/>
  <c r="BG26" i="500" s="1"/>
  <c r="BA24" i="500"/>
  <c r="BA26" i="500" s="1"/>
  <c r="AS25" i="500"/>
  <c r="AM25" i="500"/>
  <c r="AU24" i="500"/>
  <c r="AU26" i="500" s="1"/>
  <c r="AO24" i="500"/>
  <c r="AO26" i="500" s="1"/>
  <c r="AG25" i="500"/>
  <c r="AI24" i="500"/>
  <c r="AI26" i="500" s="1"/>
  <c r="AA25" i="500" l="1"/>
  <c r="U25" i="500"/>
  <c r="O25" i="500"/>
  <c r="AC24" i="500"/>
  <c r="AC26" i="500" s="1"/>
  <c r="W24" i="500"/>
  <c r="W26" i="500" s="1"/>
  <c r="Q24" i="500"/>
  <c r="Q26" i="500" s="1"/>
  <c r="AS25" i="499" l="1"/>
  <c r="AU24" i="499"/>
  <c r="AU26" i="499" s="1"/>
  <c r="AM25" i="499" l="1"/>
  <c r="AO24" i="499"/>
  <c r="AO26" i="499" s="1"/>
  <c r="AA25" i="499"/>
  <c r="AC24" i="499"/>
  <c r="AC26" i="499" s="1"/>
  <c r="AG25" i="499"/>
  <c r="AI24" i="499"/>
  <c r="AI26" i="499" s="1"/>
  <c r="U25" i="499"/>
  <c r="W24" i="499"/>
  <c r="W26" i="499" s="1"/>
  <c r="L13" i="3" l="1"/>
  <c r="K13" i="3"/>
  <c r="J13" i="3"/>
  <c r="I13" i="3"/>
  <c r="H13" i="3"/>
  <c r="G13" i="3"/>
  <c r="F13" i="3"/>
  <c r="E13" i="3"/>
  <c r="D13" i="3"/>
  <c r="C13" i="3"/>
  <c r="B13" i="3"/>
  <c r="A13" i="3"/>
  <c r="N13" i="3" s="1"/>
  <c r="L12" i="3"/>
  <c r="K12" i="3"/>
  <c r="J12" i="3"/>
  <c r="I12" i="3"/>
  <c r="H12" i="3"/>
  <c r="G12" i="3"/>
  <c r="F12" i="3"/>
  <c r="E12" i="3"/>
  <c r="D12" i="3"/>
  <c r="C12" i="3"/>
  <c r="B12" i="3"/>
  <c r="A12" i="3"/>
  <c r="N12" i="3" s="1"/>
  <c r="L11" i="3"/>
  <c r="L15" i="3" s="1"/>
  <c r="K11" i="3"/>
  <c r="J11" i="3"/>
  <c r="I11" i="3"/>
  <c r="H11" i="3"/>
  <c r="G11" i="3"/>
  <c r="F11" i="3"/>
  <c r="E11" i="3"/>
  <c r="D11" i="3"/>
  <c r="D15" i="3" s="1"/>
  <c r="C11" i="3"/>
  <c r="B11" i="3"/>
  <c r="A11" i="3"/>
  <c r="L6" i="3"/>
  <c r="K6" i="3"/>
  <c r="J6" i="3"/>
  <c r="I6" i="3"/>
  <c r="H6" i="3"/>
  <c r="G6" i="3"/>
  <c r="F6" i="3"/>
  <c r="E6" i="3"/>
  <c r="D6" i="3"/>
  <c r="C6" i="3"/>
  <c r="B6" i="3"/>
  <c r="A6" i="3"/>
  <c r="M6" i="3" s="1"/>
  <c r="L5" i="3"/>
  <c r="K5" i="3"/>
  <c r="J5" i="3"/>
  <c r="I5" i="3"/>
  <c r="H5" i="3"/>
  <c r="G5" i="3"/>
  <c r="F5" i="3"/>
  <c r="E5" i="3"/>
  <c r="D5" i="3"/>
  <c r="C5" i="3"/>
  <c r="B5" i="3"/>
  <c r="A5" i="3"/>
  <c r="N5" i="3" s="1"/>
  <c r="L4" i="3"/>
  <c r="L8" i="3" s="1"/>
  <c r="K4" i="3"/>
  <c r="J4" i="3"/>
  <c r="I4" i="3"/>
  <c r="H4" i="3"/>
  <c r="G4" i="3"/>
  <c r="F4" i="3"/>
  <c r="E4" i="3"/>
  <c r="D4" i="3"/>
  <c r="C4" i="3"/>
  <c r="B4" i="3"/>
  <c r="A4" i="3"/>
  <c r="K4" i="2"/>
  <c r="J4" i="2"/>
  <c r="I4" i="2"/>
  <c r="H4" i="2"/>
  <c r="G4" i="2"/>
  <c r="F4" i="2"/>
  <c r="E4" i="2"/>
  <c r="D4" i="2"/>
  <c r="C4" i="2"/>
  <c r="B4" i="2"/>
  <c r="A4" i="2"/>
  <c r="K3" i="2"/>
  <c r="J3" i="2"/>
  <c r="I3" i="2"/>
  <c r="H3" i="2"/>
  <c r="G3" i="2"/>
  <c r="F3" i="2"/>
  <c r="E3" i="2"/>
  <c r="D3" i="2"/>
  <c r="C3" i="2"/>
  <c r="B3" i="2"/>
  <c r="A3" i="2"/>
  <c r="M2" i="2"/>
  <c r="M5" i="2" s="1"/>
  <c r="L2" i="2"/>
  <c r="C23" i="1"/>
  <c r="I18" i="1"/>
  <c r="I20" i="1" s="1"/>
  <c r="C18" i="1"/>
  <c r="C20" i="1" s="1"/>
  <c r="IM10" i="1"/>
  <c r="HZ10" i="1"/>
  <c r="HM10" i="1"/>
  <c r="GZ10" i="1"/>
  <c r="GM10" i="1"/>
  <c r="FZ10" i="1"/>
  <c r="FM10" i="1"/>
  <c r="EZ10" i="1"/>
  <c r="EM10" i="1"/>
  <c r="DZ10" i="1"/>
  <c r="DM10" i="1"/>
  <c r="CZ10" i="1"/>
  <c r="CM10" i="1"/>
  <c r="BZ10" i="1"/>
  <c r="BM10" i="1"/>
  <c r="AZ10" i="1"/>
  <c r="AM10" i="1"/>
  <c r="Z10" i="1"/>
  <c r="C23" i="5"/>
  <c r="I18" i="5"/>
  <c r="I20" i="5" s="1"/>
  <c r="C18" i="5"/>
  <c r="C20" i="5" s="1"/>
  <c r="IM10" i="5"/>
  <c r="HZ10" i="5"/>
  <c r="HM10" i="5"/>
  <c r="GZ10" i="5"/>
  <c r="GM10" i="5"/>
  <c r="FZ10" i="5"/>
  <c r="FM10" i="5"/>
  <c r="EZ10" i="5"/>
  <c r="EM10" i="5"/>
  <c r="DZ10" i="5"/>
  <c r="DM10" i="5"/>
  <c r="CZ10" i="5"/>
  <c r="CM10" i="5"/>
  <c r="BZ10" i="5"/>
  <c r="BM10" i="5"/>
  <c r="AZ10" i="5"/>
  <c r="AM10" i="5"/>
  <c r="Z10" i="5"/>
  <c r="C23" i="6"/>
  <c r="I18" i="6"/>
  <c r="I20" i="6" s="1"/>
  <c r="C18" i="6"/>
  <c r="C20" i="6" s="1"/>
  <c r="IM10" i="6"/>
  <c r="HZ10" i="6"/>
  <c r="HM10" i="6"/>
  <c r="GZ10" i="6"/>
  <c r="GM10" i="6"/>
  <c r="FZ10" i="6"/>
  <c r="FM10" i="6"/>
  <c r="EZ10" i="6"/>
  <c r="EM10" i="6"/>
  <c r="DZ10" i="6"/>
  <c r="DM10" i="6"/>
  <c r="CZ10" i="6"/>
  <c r="CM10" i="6"/>
  <c r="BZ10" i="6"/>
  <c r="BM10" i="6"/>
  <c r="AZ10" i="6"/>
  <c r="AM10" i="6"/>
  <c r="Z10" i="6"/>
  <c r="C23" i="7"/>
  <c r="I18" i="7"/>
  <c r="I20" i="7" s="1"/>
  <c r="C18" i="7"/>
  <c r="C20" i="7" s="1"/>
  <c r="IM10" i="7"/>
  <c r="HZ10" i="7"/>
  <c r="HM10" i="7"/>
  <c r="GZ10" i="7"/>
  <c r="GM10" i="7"/>
  <c r="FZ10" i="7"/>
  <c r="FM10" i="7"/>
  <c r="EZ10" i="7"/>
  <c r="EM10" i="7"/>
  <c r="DZ10" i="7"/>
  <c r="DM10" i="7"/>
  <c r="CZ10" i="7"/>
  <c r="CM10" i="7"/>
  <c r="BZ10" i="7"/>
  <c r="BM10" i="7"/>
  <c r="AZ10" i="7"/>
  <c r="AM10" i="7"/>
  <c r="Z10" i="7"/>
  <c r="C23" i="8"/>
  <c r="I18" i="8"/>
  <c r="I20" i="8" s="1"/>
  <c r="C18" i="8"/>
  <c r="C20" i="8" s="1"/>
  <c r="IM10" i="8"/>
  <c r="HZ10" i="8"/>
  <c r="HM10" i="8"/>
  <c r="GZ10" i="8"/>
  <c r="GM10" i="8"/>
  <c r="FZ10" i="8"/>
  <c r="FM10" i="8"/>
  <c r="EZ10" i="8"/>
  <c r="EM10" i="8"/>
  <c r="DZ10" i="8"/>
  <c r="DM10" i="8"/>
  <c r="CZ10" i="8"/>
  <c r="CM10" i="8"/>
  <c r="BZ10" i="8"/>
  <c r="BM10" i="8"/>
  <c r="AZ10" i="8"/>
  <c r="AM10" i="8"/>
  <c r="Z10" i="8"/>
  <c r="C23" i="9"/>
  <c r="I18" i="9"/>
  <c r="I20" i="9" s="1"/>
  <c r="C18" i="9"/>
  <c r="C20" i="9" s="1"/>
  <c r="IM10" i="9"/>
  <c r="HZ10" i="9"/>
  <c r="HM10" i="9"/>
  <c r="GZ10" i="9"/>
  <c r="GM10" i="9"/>
  <c r="FZ10" i="9"/>
  <c r="FM10" i="9"/>
  <c r="EZ10" i="9"/>
  <c r="EM10" i="9"/>
  <c r="DZ10" i="9"/>
  <c r="DM10" i="9"/>
  <c r="CZ10" i="9"/>
  <c r="CM10" i="9"/>
  <c r="BZ10" i="9"/>
  <c r="BM10" i="9"/>
  <c r="AZ10" i="9"/>
  <c r="AM10" i="9"/>
  <c r="Z10" i="9"/>
  <c r="C23" i="10"/>
  <c r="I18" i="10"/>
  <c r="I20" i="10" s="1"/>
  <c r="C18" i="10"/>
  <c r="C20" i="10" s="1"/>
  <c r="IM10" i="10"/>
  <c r="HZ10" i="10"/>
  <c r="HM10" i="10"/>
  <c r="GZ10" i="10"/>
  <c r="GM10" i="10"/>
  <c r="FZ10" i="10"/>
  <c r="FM10" i="10"/>
  <c r="EZ10" i="10"/>
  <c r="EM10" i="10"/>
  <c r="DZ10" i="10"/>
  <c r="DM10" i="10"/>
  <c r="CZ10" i="10"/>
  <c r="CM10" i="10"/>
  <c r="BZ10" i="10"/>
  <c r="BM10" i="10"/>
  <c r="AZ10" i="10"/>
  <c r="AM10" i="10"/>
  <c r="Z10" i="10"/>
  <c r="C23" i="11"/>
  <c r="I18" i="11"/>
  <c r="I20" i="11" s="1"/>
  <c r="C18" i="11"/>
  <c r="C20" i="11" s="1"/>
  <c r="IM10" i="11"/>
  <c r="HZ10" i="11"/>
  <c r="HM10" i="11"/>
  <c r="GZ10" i="11"/>
  <c r="GM10" i="11"/>
  <c r="FZ10" i="11"/>
  <c r="FM10" i="11"/>
  <c r="EZ10" i="11"/>
  <c r="EM10" i="11"/>
  <c r="DZ10" i="11"/>
  <c r="DM10" i="11"/>
  <c r="CZ10" i="11"/>
  <c r="CM10" i="11"/>
  <c r="BZ10" i="11"/>
  <c r="BM10" i="11"/>
  <c r="AZ10" i="11"/>
  <c r="AM10" i="11"/>
  <c r="Z10" i="11"/>
  <c r="C23" i="12"/>
  <c r="I18" i="12"/>
  <c r="I20" i="12" s="1"/>
  <c r="C18" i="12"/>
  <c r="C20" i="12" s="1"/>
  <c r="IM10" i="12"/>
  <c r="HZ10" i="12"/>
  <c r="HM10" i="12"/>
  <c r="GZ10" i="12"/>
  <c r="GM10" i="12"/>
  <c r="FZ10" i="12"/>
  <c r="FM10" i="12"/>
  <c r="EZ10" i="12"/>
  <c r="EM10" i="12"/>
  <c r="DZ10" i="12"/>
  <c r="DM10" i="12"/>
  <c r="CZ10" i="12"/>
  <c r="CM10" i="12"/>
  <c r="BZ10" i="12"/>
  <c r="BM10" i="12"/>
  <c r="AZ10" i="12"/>
  <c r="AM10" i="12"/>
  <c r="Z10" i="12"/>
  <c r="C23" i="13"/>
  <c r="I18" i="13"/>
  <c r="I20" i="13" s="1"/>
  <c r="C18" i="13"/>
  <c r="C20" i="13" s="1"/>
  <c r="IM10" i="13"/>
  <c r="HZ10" i="13"/>
  <c r="HM10" i="13"/>
  <c r="GZ10" i="13"/>
  <c r="GM10" i="13"/>
  <c r="FZ10" i="13"/>
  <c r="FM10" i="13"/>
  <c r="EZ10" i="13"/>
  <c r="EM10" i="13"/>
  <c r="DZ10" i="13"/>
  <c r="DM10" i="13"/>
  <c r="CZ10" i="13"/>
  <c r="CM10" i="13"/>
  <c r="BZ10" i="13"/>
  <c r="BM10" i="13"/>
  <c r="AZ10" i="13"/>
  <c r="AM10" i="13"/>
  <c r="Z10" i="13"/>
  <c r="C23" i="14"/>
  <c r="C20" i="14"/>
  <c r="I19" i="14"/>
  <c r="C19" i="14"/>
  <c r="K18" i="14"/>
  <c r="K20" i="14" s="1"/>
  <c r="I18" i="14"/>
  <c r="E18" i="14"/>
  <c r="E20" i="14" s="1"/>
  <c r="IM10" i="14"/>
  <c r="HZ10" i="14"/>
  <c r="HM10" i="14"/>
  <c r="GZ10" i="14"/>
  <c r="GM10" i="14"/>
  <c r="FZ10" i="14"/>
  <c r="FM10" i="14"/>
  <c r="EZ10" i="14"/>
  <c r="EM10" i="14"/>
  <c r="DZ10" i="14"/>
  <c r="DM10" i="14"/>
  <c r="CZ10" i="14"/>
  <c r="CM10" i="14"/>
  <c r="BZ10" i="14"/>
  <c r="BM10" i="14"/>
  <c r="AZ10" i="14"/>
  <c r="AM10" i="14"/>
  <c r="Z10" i="14"/>
  <c r="C23" i="15"/>
  <c r="C20" i="15"/>
  <c r="I19" i="15"/>
  <c r="C19" i="15"/>
  <c r="K18" i="15"/>
  <c r="K20" i="15" s="1"/>
  <c r="I18" i="15"/>
  <c r="E18" i="15"/>
  <c r="E20" i="15" s="1"/>
  <c r="IM10" i="15"/>
  <c r="HZ10" i="15"/>
  <c r="HM10" i="15"/>
  <c r="GZ10" i="15"/>
  <c r="GM10" i="15"/>
  <c r="FZ10" i="15"/>
  <c r="FM10" i="15"/>
  <c r="EZ10" i="15"/>
  <c r="EM10" i="15"/>
  <c r="DZ10" i="15"/>
  <c r="DM10" i="15"/>
  <c r="CZ10" i="15"/>
  <c r="CM10" i="15"/>
  <c r="BZ10" i="15"/>
  <c r="BM10" i="15"/>
  <c r="AZ10" i="15"/>
  <c r="AM10" i="15"/>
  <c r="Z10" i="15"/>
  <c r="C23" i="16"/>
  <c r="C20" i="16"/>
  <c r="I19" i="16"/>
  <c r="C19" i="16"/>
  <c r="K18" i="16"/>
  <c r="K20" i="16" s="1"/>
  <c r="I18" i="16"/>
  <c r="E18" i="16"/>
  <c r="E20" i="16" s="1"/>
  <c r="IM10" i="16"/>
  <c r="HZ10" i="16"/>
  <c r="HM10" i="16"/>
  <c r="GZ10" i="16"/>
  <c r="GM10" i="16"/>
  <c r="FZ10" i="16"/>
  <c r="FM10" i="16"/>
  <c r="EZ10" i="16"/>
  <c r="EM10" i="16"/>
  <c r="DZ10" i="16"/>
  <c r="DM10" i="16"/>
  <c r="CZ10" i="16"/>
  <c r="CM10" i="16"/>
  <c r="BZ10" i="16"/>
  <c r="BM10" i="16"/>
  <c r="AZ10" i="16"/>
  <c r="AM10" i="16"/>
  <c r="Z10" i="16"/>
  <c r="C23" i="17"/>
  <c r="C20" i="17"/>
  <c r="I19" i="17"/>
  <c r="C19" i="17"/>
  <c r="K18" i="17"/>
  <c r="K20" i="17" s="1"/>
  <c r="I18" i="17"/>
  <c r="E18" i="17"/>
  <c r="E20" i="17" s="1"/>
  <c r="IM10" i="17"/>
  <c r="HZ10" i="17"/>
  <c r="HM10" i="17"/>
  <c r="GZ10" i="17"/>
  <c r="GM10" i="17"/>
  <c r="FZ10" i="17"/>
  <c r="FM10" i="17"/>
  <c r="EZ10" i="17"/>
  <c r="EM10" i="17"/>
  <c r="DZ10" i="17"/>
  <c r="DM10" i="17"/>
  <c r="CZ10" i="17"/>
  <c r="CM10" i="17"/>
  <c r="BZ10" i="17"/>
  <c r="BM10" i="17"/>
  <c r="AZ10" i="17"/>
  <c r="AM10" i="17"/>
  <c r="Z10" i="17"/>
  <c r="C23" i="18"/>
  <c r="C20" i="18"/>
  <c r="I19" i="18"/>
  <c r="C19" i="18"/>
  <c r="K18" i="18"/>
  <c r="K20" i="18" s="1"/>
  <c r="I18" i="18"/>
  <c r="E18" i="18"/>
  <c r="E20" i="18" s="1"/>
  <c r="IM10" i="18"/>
  <c r="HZ10" i="18"/>
  <c r="HM10" i="18"/>
  <c r="GZ10" i="18"/>
  <c r="GM10" i="18"/>
  <c r="FZ10" i="18"/>
  <c r="FM10" i="18"/>
  <c r="EZ10" i="18"/>
  <c r="EM10" i="18"/>
  <c r="DZ10" i="18"/>
  <c r="DM10" i="18"/>
  <c r="CZ10" i="18"/>
  <c r="CM10" i="18"/>
  <c r="BZ10" i="18"/>
  <c r="BM10" i="18"/>
  <c r="AZ10" i="18"/>
  <c r="AM10" i="18"/>
  <c r="Z10" i="18"/>
  <c r="C23" i="19"/>
  <c r="C20" i="19"/>
  <c r="I19" i="19"/>
  <c r="C19" i="19"/>
  <c r="K18" i="19"/>
  <c r="K20" i="19" s="1"/>
  <c r="I18" i="19"/>
  <c r="E18" i="19"/>
  <c r="E20" i="19" s="1"/>
  <c r="IM10" i="19"/>
  <c r="HZ10" i="19"/>
  <c r="HM10" i="19"/>
  <c r="GZ10" i="19"/>
  <c r="GM10" i="19"/>
  <c r="FZ10" i="19"/>
  <c r="FM10" i="19"/>
  <c r="EZ10" i="19"/>
  <c r="EM10" i="19"/>
  <c r="DZ10" i="19"/>
  <c r="DM10" i="19"/>
  <c r="CZ10" i="19"/>
  <c r="CM10" i="19"/>
  <c r="BZ10" i="19"/>
  <c r="BM10" i="19"/>
  <c r="AZ10" i="19"/>
  <c r="AM10" i="19"/>
  <c r="Z10" i="19"/>
  <c r="C23" i="20"/>
  <c r="C20" i="20"/>
  <c r="I19" i="20"/>
  <c r="C19" i="20"/>
  <c r="K18" i="20"/>
  <c r="K20" i="20" s="1"/>
  <c r="I18" i="20"/>
  <c r="E18" i="20"/>
  <c r="E20" i="20" s="1"/>
  <c r="IM10" i="20"/>
  <c r="HZ10" i="20"/>
  <c r="HM10" i="20"/>
  <c r="GZ10" i="20"/>
  <c r="GM10" i="20"/>
  <c r="FZ10" i="20"/>
  <c r="FM10" i="20"/>
  <c r="EZ10" i="20"/>
  <c r="EM10" i="20"/>
  <c r="DZ10" i="20"/>
  <c r="DM10" i="20"/>
  <c r="CZ10" i="20"/>
  <c r="CM10" i="20"/>
  <c r="BZ10" i="20"/>
  <c r="BM10" i="20"/>
  <c r="AZ10" i="20"/>
  <c r="AM10" i="20"/>
  <c r="Z10" i="20"/>
  <c r="C23" i="21"/>
  <c r="C20" i="21"/>
  <c r="I19" i="21"/>
  <c r="C19" i="21"/>
  <c r="K18" i="21"/>
  <c r="K20" i="21" s="1"/>
  <c r="I18" i="21"/>
  <c r="E18" i="21"/>
  <c r="E20" i="21" s="1"/>
  <c r="IM10" i="21"/>
  <c r="HZ10" i="21"/>
  <c r="HM10" i="21"/>
  <c r="GZ10" i="21"/>
  <c r="GM10" i="21"/>
  <c r="FZ10" i="21"/>
  <c r="FM10" i="21"/>
  <c r="EZ10" i="21"/>
  <c r="EM10" i="21"/>
  <c r="DZ10" i="21"/>
  <c r="DM10" i="21"/>
  <c r="CZ10" i="21"/>
  <c r="CM10" i="21"/>
  <c r="BZ10" i="21"/>
  <c r="BM10" i="21"/>
  <c r="AZ10" i="21"/>
  <c r="AM10" i="21"/>
  <c r="Z10" i="21"/>
  <c r="C23" i="22"/>
  <c r="C20" i="22"/>
  <c r="I19" i="22"/>
  <c r="C19" i="22"/>
  <c r="K18" i="22"/>
  <c r="K20" i="22" s="1"/>
  <c r="I18" i="22"/>
  <c r="E18" i="22"/>
  <c r="E20" i="22" s="1"/>
  <c r="IM10" i="22"/>
  <c r="HZ10" i="22"/>
  <c r="HM10" i="22"/>
  <c r="GZ10" i="22"/>
  <c r="GM10" i="22"/>
  <c r="FZ10" i="22"/>
  <c r="FM10" i="22"/>
  <c r="EZ10" i="22"/>
  <c r="EM10" i="22"/>
  <c r="DZ10" i="22"/>
  <c r="DM10" i="22"/>
  <c r="CZ10" i="22"/>
  <c r="CM10" i="22"/>
  <c r="BZ10" i="22"/>
  <c r="BM10" i="22"/>
  <c r="AZ10" i="22"/>
  <c r="AM10" i="22"/>
  <c r="Z10" i="22"/>
  <c r="C23" i="23"/>
  <c r="C20" i="23"/>
  <c r="I19" i="23"/>
  <c r="C19" i="23"/>
  <c r="K18" i="23"/>
  <c r="K20" i="23" s="1"/>
  <c r="I18" i="23"/>
  <c r="E18" i="23"/>
  <c r="E20" i="23" s="1"/>
  <c r="IM10" i="23"/>
  <c r="HZ10" i="23"/>
  <c r="HM10" i="23"/>
  <c r="GZ10" i="23"/>
  <c r="GM10" i="23"/>
  <c r="FZ10" i="23"/>
  <c r="FM10" i="23"/>
  <c r="EZ10" i="23"/>
  <c r="EM10" i="23"/>
  <c r="DZ10" i="23"/>
  <c r="DM10" i="23"/>
  <c r="CZ10" i="23"/>
  <c r="CM10" i="23"/>
  <c r="BZ10" i="23"/>
  <c r="BM10" i="23"/>
  <c r="AZ10" i="23"/>
  <c r="AM10" i="23"/>
  <c r="Z10" i="23"/>
  <c r="C23" i="24"/>
  <c r="C20" i="24"/>
  <c r="I19" i="24"/>
  <c r="C19" i="24"/>
  <c r="K18" i="24"/>
  <c r="K20" i="24" s="1"/>
  <c r="I18" i="24"/>
  <c r="E18" i="24"/>
  <c r="E20" i="24" s="1"/>
  <c r="IM10" i="24"/>
  <c r="HZ10" i="24"/>
  <c r="HM10" i="24"/>
  <c r="GZ10" i="24"/>
  <c r="GM10" i="24"/>
  <c r="FZ10" i="24"/>
  <c r="FM10" i="24"/>
  <c r="EZ10" i="24"/>
  <c r="EM10" i="24"/>
  <c r="DZ10" i="24"/>
  <c r="DM10" i="24"/>
  <c r="CZ10" i="24"/>
  <c r="CM10" i="24"/>
  <c r="BZ10" i="24"/>
  <c r="BM10" i="24"/>
  <c r="AZ10" i="24"/>
  <c r="AM10" i="24"/>
  <c r="Z10" i="24"/>
  <c r="C23" i="25"/>
  <c r="C20" i="25"/>
  <c r="I19" i="25"/>
  <c r="C19" i="25"/>
  <c r="K18" i="25"/>
  <c r="K20" i="25" s="1"/>
  <c r="I18" i="25"/>
  <c r="E18" i="25"/>
  <c r="E20" i="25" s="1"/>
  <c r="IM10" i="25"/>
  <c r="HZ10" i="25"/>
  <c r="HM10" i="25"/>
  <c r="GZ10" i="25"/>
  <c r="GM10" i="25"/>
  <c r="FZ10" i="25"/>
  <c r="FM10" i="25"/>
  <c r="EZ10" i="25"/>
  <c r="EM10" i="25"/>
  <c r="DZ10" i="25"/>
  <c r="DM10" i="25"/>
  <c r="CZ10" i="25"/>
  <c r="CM10" i="25"/>
  <c r="BZ10" i="25"/>
  <c r="BM10" i="25"/>
  <c r="AZ10" i="25"/>
  <c r="AM10" i="25"/>
  <c r="Z10" i="25"/>
  <c r="C23" i="26"/>
  <c r="C20" i="26"/>
  <c r="I19" i="26"/>
  <c r="C19" i="26"/>
  <c r="K18" i="26"/>
  <c r="K20" i="26" s="1"/>
  <c r="I18" i="26"/>
  <c r="E18" i="26"/>
  <c r="E20" i="26" s="1"/>
  <c r="IM10" i="26"/>
  <c r="HZ10" i="26"/>
  <c r="HM10" i="26"/>
  <c r="GZ10" i="26"/>
  <c r="GM10" i="26"/>
  <c r="FZ10" i="26"/>
  <c r="FM10" i="26"/>
  <c r="EZ10" i="26"/>
  <c r="EM10" i="26"/>
  <c r="DZ10" i="26"/>
  <c r="DM10" i="26"/>
  <c r="CZ10" i="26"/>
  <c r="CM10" i="26"/>
  <c r="BZ10" i="26"/>
  <c r="BM10" i="26"/>
  <c r="AZ10" i="26"/>
  <c r="AM10" i="26"/>
  <c r="Z10" i="26"/>
  <c r="C23" i="28"/>
  <c r="C20" i="28"/>
  <c r="I19" i="28"/>
  <c r="C19" i="28"/>
  <c r="K18" i="28"/>
  <c r="K20" i="28" s="1"/>
  <c r="I18" i="28"/>
  <c r="E18" i="28"/>
  <c r="E20" i="28" s="1"/>
  <c r="IM10" i="28"/>
  <c r="HZ10" i="28"/>
  <c r="HM10" i="28"/>
  <c r="GZ10" i="28"/>
  <c r="GM10" i="28"/>
  <c r="FZ10" i="28"/>
  <c r="FM10" i="28"/>
  <c r="EZ10" i="28"/>
  <c r="EM10" i="28"/>
  <c r="DZ10" i="28"/>
  <c r="DM10" i="28"/>
  <c r="CZ10" i="28"/>
  <c r="CM10" i="28"/>
  <c r="BZ10" i="28"/>
  <c r="BM10" i="28"/>
  <c r="AZ10" i="28"/>
  <c r="AM10" i="28"/>
  <c r="Z10" i="28"/>
  <c r="C23" i="29"/>
  <c r="C20" i="29"/>
  <c r="I19" i="29"/>
  <c r="C19" i="29"/>
  <c r="K18" i="29"/>
  <c r="K20" i="29" s="1"/>
  <c r="I18" i="29"/>
  <c r="E18" i="29"/>
  <c r="E20" i="29" s="1"/>
  <c r="IM10" i="29"/>
  <c r="HZ10" i="29"/>
  <c r="HM10" i="29"/>
  <c r="GZ10" i="29"/>
  <c r="GM10" i="29"/>
  <c r="FZ10" i="29"/>
  <c r="FM10" i="29"/>
  <c r="EZ10" i="29"/>
  <c r="EM10" i="29"/>
  <c r="DZ10" i="29"/>
  <c r="DM10" i="29"/>
  <c r="CZ10" i="29"/>
  <c r="CM10" i="29"/>
  <c r="BZ10" i="29"/>
  <c r="BM10" i="29"/>
  <c r="AZ10" i="29"/>
  <c r="AM10" i="29"/>
  <c r="Z10" i="29"/>
  <c r="C23" i="30"/>
  <c r="O20" i="30"/>
  <c r="C20" i="30"/>
  <c r="O19" i="30"/>
  <c r="I19" i="30"/>
  <c r="C19" i="30"/>
  <c r="Q18" i="30"/>
  <c r="Q20" i="30" s="1"/>
  <c r="K18" i="30"/>
  <c r="K20" i="30" s="1"/>
  <c r="I18" i="30"/>
  <c r="E18" i="30"/>
  <c r="E20" i="30" s="1"/>
  <c r="IS10" i="30"/>
  <c r="IF10" i="30"/>
  <c r="HS10" i="30"/>
  <c r="HF10" i="30"/>
  <c r="GS10" i="30"/>
  <c r="GF10" i="30"/>
  <c r="FS10" i="30"/>
  <c r="FF10" i="30"/>
  <c r="ES10" i="30"/>
  <c r="EF10" i="30"/>
  <c r="DS10" i="30"/>
  <c r="DF10" i="30"/>
  <c r="CS10" i="30"/>
  <c r="CF10" i="30"/>
  <c r="BS10" i="30"/>
  <c r="BF10" i="30"/>
  <c r="AS10" i="30"/>
  <c r="AF10" i="30"/>
  <c r="C23" i="31"/>
  <c r="O20" i="31"/>
  <c r="C20" i="31"/>
  <c r="O19" i="31"/>
  <c r="I19" i="31"/>
  <c r="C19" i="31"/>
  <c r="Q18" i="31"/>
  <c r="Q20" i="31" s="1"/>
  <c r="K18" i="31"/>
  <c r="K20" i="31" s="1"/>
  <c r="I18" i="31"/>
  <c r="E18" i="31"/>
  <c r="E20" i="31" s="1"/>
  <c r="IS10" i="31"/>
  <c r="IF10" i="31"/>
  <c r="HS10" i="31"/>
  <c r="HF10" i="31"/>
  <c r="GS10" i="31"/>
  <c r="GF10" i="31"/>
  <c r="FS10" i="31"/>
  <c r="FF10" i="31"/>
  <c r="ES10" i="31"/>
  <c r="EF10" i="31"/>
  <c r="DS10" i="31"/>
  <c r="DF10" i="31"/>
  <c r="CS10" i="31"/>
  <c r="CF10" i="31"/>
  <c r="BS10" i="31"/>
  <c r="BF10" i="31"/>
  <c r="AS10" i="31"/>
  <c r="AF10" i="31"/>
  <c r="C23" i="32"/>
  <c r="C20" i="32"/>
  <c r="I19" i="32"/>
  <c r="C19" i="32"/>
  <c r="K18" i="32"/>
  <c r="K20" i="32" s="1"/>
  <c r="I18" i="32"/>
  <c r="E18" i="32"/>
  <c r="E20" i="32" s="1"/>
  <c r="IM10" i="32"/>
  <c r="HZ10" i="32"/>
  <c r="HM10" i="32"/>
  <c r="GZ10" i="32"/>
  <c r="GM10" i="32"/>
  <c r="FZ10" i="32"/>
  <c r="FM10" i="32"/>
  <c r="EZ10" i="32"/>
  <c r="EM10" i="32"/>
  <c r="DZ10" i="32"/>
  <c r="DM10" i="32"/>
  <c r="CZ10" i="32"/>
  <c r="CM10" i="32"/>
  <c r="BZ10" i="32"/>
  <c r="BM10" i="32"/>
  <c r="AZ10" i="32"/>
  <c r="AM10" i="32"/>
  <c r="Z10" i="32"/>
  <c r="C23" i="33"/>
  <c r="C20" i="33"/>
  <c r="I19" i="33"/>
  <c r="C19" i="33"/>
  <c r="K18" i="33"/>
  <c r="K20" i="33" s="1"/>
  <c r="I18" i="33"/>
  <c r="E18" i="33"/>
  <c r="E20" i="33" s="1"/>
  <c r="IM10" i="33"/>
  <c r="HZ10" i="33"/>
  <c r="HM10" i="33"/>
  <c r="GZ10" i="33"/>
  <c r="GM10" i="33"/>
  <c r="FZ10" i="33"/>
  <c r="FM10" i="33"/>
  <c r="EZ10" i="33"/>
  <c r="EM10" i="33"/>
  <c r="DZ10" i="33"/>
  <c r="DM10" i="33"/>
  <c r="CZ10" i="33"/>
  <c r="CM10" i="33"/>
  <c r="BZ10" i="33"/>
  <c r="BM10" i="33"/>
  <c r="AZ10" i="33"/>
  <c r="AM10" i="33"/>
  <c r="Z10" i="33"/>
  <c r="C23" i="34"/>
  <c r="C20" i="34"/>
  <c r="I19" i="34"/>
  <c r="C19" i="34"/>
  <c r="K18" i="34"/>
  <c r="K20" i="34" s="1"/>
  <c r="I18" i="34"/>
  <c r="E18" i="34"/>
  <c r="E20" i="34" s="1"/>
  <c r="IM10" i="34"/>
  <c r="HZ10" i="34"/>
  <c r="HM10" i="34"/>
  <c r="GZ10" i="34"/>
  <c r="GM10" i="34"/>
  <c r="FZ10" i="34"/>
  <c r="FM10" i="34"/>
  <c r="EZ10" i="34"/>
  <c r="EM10" i="34"/>
  <c r="DZ10" i="34"/>
  <c r="DM10" i="34"/>
  <c r="CZ10" i="34"/>
  <c r="CM10" i="34"/>
  <c r="BZ10" i="34"/>
  <c r="BM10" i="34"/>
  <c r="AZ10" i="34"/>
  <c r="AM10" i="34"/>
  <c r="Z10" i="34"/>
  <c r="C23" i="35"/>
  <c r="C20" i="35"/>
  <c r="I19" i="35"/>
  <c r="C19" i="35"/>
  <c r="K18" i="35"/>
  <c r="K20" i="35" s="1"/>
  <c r="I18" i="35"/>
  <c r="E18" i="35"/>
  <c r="E20" i="35" s="1"/>
  <c r="IM10" i="35"/>
  <c r="HZ10" i="35"/>
  <c r="HM10" i="35"/>
  <c r="GZ10" i="35"/>
  <c r="GM10" i="35"/>
  <c r="FZ10" i="35"/>
  <c r="FM10" i="35"/>
  <c r="EZ10" i="35"/>
  <c r="EM10" i="35"/>
  <c r="DZ10" i="35"/>
  <c r="DM10" i="35"/>
  <c r="CZ10" i="35"/>
  <c r="CM10" i="35"/>
  <c r="BZ10" i="35"/>
  <c r="BM10" i="35"/>
  <c r="AZ10" i="35"/>
  <c r="AM10" i="35"/>
  <c r="Z10" i="35"/>
  <c r="C23" i="36"/>
  <c r="C20" i="36"/>
  <c r="I19" i="36"/>
  <c r="C19" i="36"/>
  <c r="K18" i="36"/>
  <c r="K20" i="36" s="1"/>
  <c r="I18" i="36"/>
  <c r="E18" i="36"/>
  <c r="E20" i="36" s="1"/>
  <c r="IM10" i="36"/>
  <c r="HZ10" i="36"/>
  <c r="HM10" i="36"/>
  <c r="GZ10" i="36"/>
  <c r="GM10" i="36"/>
  <c r="FZ10" i="36"/>
  <c r="FM10" i="36"/>
  <c r="EZ10" i="36"/>
  <c r="EM10" i="36"/>
  <c r="DZ10" i="36"/>
  <c r="DM10" i="36"/>
  <c r="CZ10" i="36"/>
  <c r="CM10" i="36"/>
  <c r="BZ10" i="36"/>
  <c r="BM10" i="36"/>
  <c r="AZ10" i="36"/>
  <c r="AM10" i="36"/>
  <c r="Z10" i="36"/>
  <c r="C23" i="37"/>
  <c r="C20" i="37"/>
  <c r="I19" i="37"/>
  <c r="C19" i="37"/>
  <c r="K18" i="37"/>
  <c r="K20" i="37" s="1"/>
  <c r="I18" i="37"/>
  <c r="E18" i="37"/>
  <c r="E20" i="37" s="1"/>
  <c r="IM10" i="37"/>
  <c r="HZ10" i="37"/>
  <c r="HM10" i="37"/>
  <c r="GZ10" i="37"/>
  <c r="GM10" i="37"/>
  <c r="FZ10" i="37"/>
  <c r="FM10" i="37"/>
  <c r="EZ10" i="37"/>
  <c r="EM10" i="37"/>
  <c r="DZ10" i="37"/>
  <c r="DM10" i="37"/>
  <c r="CZ10" i="37"/>
  <c r="CM10" i="37"/>
  <c r="BZ10" i="37"/>
  <c r="BM10" i="37"/>
  <c r="AZ10" i="37"/>
  <c r="AM10" i="37"/>
  <c r="Z10" i="37"/>
  <c r="C23" i="38"/>
  <c r="C20" i="38"/>
  <c r="I19" i="38"/>
  <c r="C19" i="38"/>
  <c r="K18" i="38"/>
  <c r="K20" i="38" s="1"/>
  <c r="I18" i="38"/>
  <c r="E18" i="38"/>
  <c r="E20" i="38" s="1"/>
  <c r="IM10" i="38"/>
  <c r="HZ10" i="38"/>
  <c r="HM10" i="38"/>
  <c r="GZ10" i="38"/>
  <c r="GM10" i="38"/>
  <c r="FZ10" i="38"/>
  <c r="FM10" i="38"/>
  <c r="EZ10" i="38"/>
  <c r="EM10" i="38"/>
  <c r="DZ10" i="38"/>
  <c r="DM10" i="38"/>
  <c r="CZ10" i="38"/>
  <c r="CM10" i="38"/>
  <c r="BZ10" i="38"/>
  <c r="BM10" i="38"/>
  <c r="AZ10" i="38"/>
  <c r="AM10" i="38"/>
  <c r="Z10" i="38"/>
  <c r="C23" i="39"/>
  <c r="C20" i="39"/>
  <c r="I19" i="39"/>
  <c r="C19" i="39"/>
  <c r="K18" i="39"/>
  <c r="K20" i="39" s="1"/>
  <c r="I18" i="39"/>
  <c r="E18" i="39"/>
  <c r="E20" i="39" s="1"/>
  <c r="IM10" i="39"/>
  <c r="HZ10" i="39"/>
  <c r="HM10" i="39"/>
  <c r="GZ10" i="39"/>
  <c r="GM10" i="39"/>
  <c r="FZ10" i="39"/>
  <c r="FM10" i="39"/>
  <c r="EZ10" i="39"/>
  <c r="EM10" i="39"/>
  <c r="DZ10" i="39"/>
  <c r="DM10" i="39"/>
  <c r="CZ10" i="39"/>
  <c r="CM10" i="39"/>
  <c r="BZ10" i="39"/>
  <c r="BM10" i="39"/>
  <c r="AZ10" i="39"/>
  <c r="AM10" i="39"/>
  <c r="Z10" i="39"/>
  <c r="C23" i="40"/>
  <c r="C20" i="40"/>
  <c r="I19" i="40"/>
  <c r="C19" i="40"/>
  <c r="K18" i="40"/>
  <c r="K20" i="40" s="1"/>
  <c r="I18" i="40"/>
  <c r="E18" i="40"/>
  <c r="E20" i="40" s="1"/>
  <c r="IM10" i="40"/>
  <c r="HZ10" i="40"/>
  <c r="HM10" i="40"/>
  <c r="GZ10" i="40"/>
  <c r="GM10" i="40"/>
  <c r="FZ10" i="40"/>
  <c r="FM10" i="40"/>
  <c r="EZ10" i="40"/>
  <c r="EM10" i="40"/>
  <c r="DZ10" i="40"/>
  <c r="DM10" i="40"/>
  <c r="CZ10" i="40"/>
  <c r="CM10" i="40"/>
  <c r="BZ10" i="40"/>
  <c r="BM10" i="40"/>
  <c r="AZ10" i="40"/>
  <c r="AM10" i="40"/>
  <c r="Z10" i="40"/>
  <c r="C23" i="41"/>
  <c r="C20" i="41"/>
  <c r="I19" i="41"/>
  <c r="C19" i="41"/>
  <c r="K18" i="41"/>
  <c r="K20" i="41" s="1"/>
  <c r="I18" i="41"/>
  <c r="E18" i="41"/>
  <c r="E20" i="41" s="1"/>
  <c r="IM10" i="41"/>
  <c r="HZ10" i="41"/>
  <c r="HM10" i="41"/>
  <c r="GZ10" i="41"/>
  <c r="GM10" i="41"/>
  <c r="FZ10" i="41"/>
  <c r="FM10" i="41"/>
  <c r="EZ10" i="41"/>
  <c r="EM10" i="41"/>
  <c r="DZ10" i="41"/>
  <c r="DM10" i="41"/>
  <c r="CZ10" i="41"/>
  <c r="CM10" i="41"/>
  <c r="BZ10" i="41"/>
  <c r="BM10" i="41"/>
  <c r="AZ10" i="41"/>
  <c r="AM10" i="41"/>
  <c r="Z10" i="41"/>
  <c r="C23" i="42"/>
  <c r="O20" i="42"/>
  <c r="C20" i="42"/>
  <c r="O19" i="42"/>
  <c r="I19" i="42"/>
  <c r="C19" i="42"/>
  <c r="Q18" i="42"/>
  <c r="Q20" i="42" s="1"/>
  <c r="K18" i="42"/>
  <c r="K20" i="42" s="1"/>
  <c r="I18" i="42"/>
  <c r="E18" i="42"/>
  <c r="E20" i="42" s="1"/>
  <c r="IM10" i="42"/>
  <c r="HZ10" i="42"/>
  <c r="HM10" i="42"/>
  <c r="GZ10" i="42"/>
  <c r="GM10" i="42"/>
  <c r="FZ10" i="42"/>
  <c r="FM10" i="42"/>
  <c r="EZ10" i="42"/>
  <c r="EM10" i="42"/>
  <c r="DZ10" i="42"/>
  <c r="DM10" i="42"/>
  <c r="CZ10" i="42"/>
  <c r="CM10" i="42"/>
  <c r="BZ10" i="42"/>
  <c r="BM10" i="42"/>
  <c r="AZ10" i="42"/>
  <c r="AM10" i="42"/>
  <c r="Z10" i="42"/>
  <c r="C23" i="43"/>
  <c r="C20" i="43"/>
  <c r="I19" i="43"/>
  <c r="C19" i="43"/>
  <c r="K18" i="43"/>
  <c r="K20" i="43" s="1"/>
  <c r="I18" i="43"/>
  <c r="E18" i="43"/>
  <c r="E20" i="43" s="1"/>
  <c r="IM10" i="43"/>
  <c r="HZ10" i="43"/>
  <c r="HM10" i="43"/>
  <c r="GZ10" i="43"/>
  <c r="GM10" i="43"/>
  <c r="FZ10" i="43"/>
  <c r="FM10" i="43"/>
  <c r="EZ10" i="43"/>
  <c r="EM10" i="43"/>
  <c r="DZ10" i="43"/>
  <c r="DM10" i="43"/>
  <c r="CZ10" i="43"/>
  <c r="CM10" i="43"/>
  <c r="BZ10" i="43"/>
  <c r="BM10" i="43"/>
  <c r="AZ10" i="43"/>
  <c r="AM10" i="43"/>
  <c r="Z10" i="43"/>
  <c r="C23" i="44"/>
  <c r="C20" i="44"/>
  <c r="I19" i="44"/>
  <c r="C19" i="44"/>
  <c r="K18" i="44"/>
  <c r="K20" i="44" s="1"/>
  <c r="I18" i="44"/>
  <c r="E18" i="44"/>
  <c r="E20" i="44" s="1"/>
  <c r="IM10" i="44"/>
  <c r="HZ10" i="44"/>
  <c r="HM10" i="44"/>
  <c r="GZ10" i="44"/>
  <c r="GM10" i="44"/>
  <c r="FZ10" i="44"/>
  <c r="FM10" i="44"/>
  <c r="EZ10" i="44"/>
  <c r="EM10" i="44"/>
  <c r="DZ10" i="44"/>
  <c r="DM10" i="44"/>
  <c r="CZ10" i="44"/>
  <c r="CM10" i="44"/>
  <c r="BZ10" i="44"/>
  <c r="BM10" i="44"/>
  <c r="AZ10" i="44"/>
  <c r="AM10" i="44"/>
  <c r="Z10" i="44"/>
  <c r="C23" i="45"/>
  <c r="C20" i="45"/>
  <c r="I19" i="45"/>
  <c r="C19" i="45"/>
  <c r="K18" i="45"/>
  <c r="K20" i="45" s="1"/>
  <c r="I18" i="45"/>
  <c r="E18" i="45"/>
  <c r="E20" i="45" s="1"/>
  <c r="IM10" i="45"/>
  <c r="HZ10" i="45"/>
  <c r="HM10" i="45"/>
  <c r="GZ10" i="45"/>
  <c r="GM10" i="45"/>
  <c r="FZ10" i="45"/>
  <c r="FM10" i="45"/>
  <c r="EZ10" i="45"/>
  <c r="EM10" i="45"/>
  <c r="DZ10" i="45"/>
  <c r="DM10" i="45"/>
  <c r="CZ10" i="45"/>
  <c r="CM10" i="45"/>
  <c r="BZ10" i="45"/>
  <c r="BM10" i="45"/>
  <c r="AZ10" i="45"/>
  <c r="AM10" i="45"/>
  <c r="Z10" i="45"/>
  <c r="C23" i="46"/>
  <c r="C20" i="46"/>
  <c r="I19" i="46"/>
  <c r="C19" i="46"/>
  <c r="K18" i="46"/>
  <c r="K20" i="46" s="1"/>
  <c r="I18" i="46"/>
  <c r="E18" i="46"/>
  <c r="E20" i="46" s="1"/>
  <c r="IM10" i="46"/>
  <c r="HZ10" i="46"/>
  <c r="HM10" i="46"/>
  <c r="GZ10" i="46"/>
  <c r="GM10" i="46"/>
  <c r="FZ10" i="46"/>
  <c r="FM10" i="46"/>
  <c r="EZ10" i="46"/>
  <c r="EM10" i="46"/>
  <c r="DZ10" i="46"/>
  <c r="DM10" i="46"/>
  <c r="CZ10" i="46"/>
  <c r="CM10" i="46"/>
  <c r="BZ10" i="46"/>
  <c r="BM10" i="46"/>
  <c r="AZ10" i="46"/>
  <c r="AM10" i="46"/>
  <c r="Z10" i="46"/>
  <c r="C23" i="47"/>
  <c r="C20" i="47"/>
  <c r="I19" i="47"/>
  <c r="C19" i="47"/>
  <c r="K18" i="47"/>
  <c r="K20" i="47" s="1"/>
  <c r="I18" i="47"/>
  <c r="E18" i="47"/>
  <c r="E20" i="47" s="1"/>
  <c r="IM10" i="47"/>
  <c r="HZ10" i="47"/>
  <c r="HM10" i="47"/>
  <c r="GZ10" i="47"/>
  <c r="GM10" i="47"/>
  <c r="FZ10" i="47"/>
  <c r="FM10" i="47"/>
  <c r="EZ10" i="47"/>
  <c r="EM10" i="47"/>
  <c r="DZ10" i="47"/>
  <c r="DM10" i="47"/>
  <c r="CZ10" i="47"/>
  <c r="CM10" i="47"/>
  <c r="BZ10" i="47"/>
  <c r="BM10" i="47"/>
  <c r="AZ10" i="47"/>
  <c r="AM10" i="47"/>
  <c r="Z10" i="47"/>
  <c r="C23" i="48"/>
  <c r="C20" i="48"/>
  <c r="I19" i="48"/>
  <c r="C19" i="48"/>
  <c r="K18" i="48"/>
  <c r="K20" i="48" s="1"/>
  <c r="I18" i="48"/>
  <c r="E18" i="48"/>
  <c r="E20" i="48" s="1"/>
  <c r="IM10" i="48"/>
  <c r="HZ10" i="48"/>
  <c r="HM10" i="48"/>
  <c r="GZ10" i="48"/>
  <c r="GM10" i="48"/>
  <c r="FZ10" i="48"/>
  <c r="FM10" i="48"/>
  <c r="EZ10" i="48"/>
  <c r="EM10" i="48"/>
  <c r="DZ10" i="48"/>
  <c r="DM10" i="48"/>
  <c r="CZ10" i="48"/>
  <c r="CM10" i="48"/>
  <c r="BZ10" i="48"/>
  <c r="BM10" i="48"/>
  <c r="AZ10" i="48"/>
  <c r="AM10" i="48"/>
  <c r="Z10" i="48"/>
  <c r="C23" i="49"/>
  <c r="C20" i="49"/>
  <c r="I19" i="49"/>
  <c r="C19" i="49"/>
  <c r="K18" i="49"/>
  <c r="K20" i="49" s="1"/>
  <c r="I18" i="49"/>
  <c r="E18" i="49"/>
  <c r="E20" i="49" s="1"/>
  <c r="IM10" i="49"/>
  <c r="HZ10" i="49"/>
  <c r="HM10" i="49"/>
  <c r="GZ10" i="49"/>
  <c r="GM10" i="49"/>
  <c r="FZ10" i="49"/>
  <c r="FM10" i="49"/>
  <c r="EZ10" i="49"/>
  <c r="EM10" i="49"/>
  <c r="DZ10" i="49"/>
  <c r="DM10" i="49"/>
  <c r="CZ10" i="49"/>
  <c r="CM10" i="49"/>
  <c r="BZ10" i="49"/>
  <c r="BM10" i="49"/>
  <c r="AZ10" i="49"/>
  <c r="AM10" i="49"/>
  <c r="Z10" i="49"/>
  <c r="C23" i="50"/>
  <c r="C20" i="50"/>
  <c r="I19" i="50"/>
  <c r="C19" i="50"/>
  <c r="K18" i="50"/>
  <c r="K20" i="50" s="1"/>
  <c r="I18" i="50"/>
  <c r="E18" i="50"/>
  <c r="E20" i="50" s="1"/>
  <c r="IM10" i="50"/>
  <c r="HZ10" i="50"/>
  <c r="HM10" i="50"/>
  <c r="GZ10" i="50"/>
  <c r="GM10" i="50"/>
  <c r="FZ10" i="50"/>
  <c r="FM10" i="50"/>
  <c r="EZ10" i="50"/>
  <c r="EM10" i="50"/>
  <c r="DZ10" i="50"/>
  <c r="DM10" i="50"/>
  <c r="CZ10" i="50"/>
  <c r="CM10" i="50"/>
  <c r="BZ10" i="50"/>
  <c r="BM10" i="50"/>
  <c r="AZ10" i="50"/>
  <c r="AM10" i="50"/>
  <c r="Z10" i="50"/>
  <c r="C23" i="51"/>
  <c r="C20" i="51"/>
  <c r="I19" i="51"/>
  <c r="C19" i="51"/>
  <c r="K18" i="51"/>
  <c r="K20" i="51" s="1"/>
  <c r="I18" i="51"/>
  <c r="E18" i="51"/>
  <c r="E20" i="51" s="1"/>
  <c r="IM10" i="51"/>
  <c r="HZ10" i="51"/>
  <c r="HM10" i="51"/>
  <c r="GZ10" i="51"/>
  <c r="GM10" i="51"/>
  <c r="FZ10" i="51"/>
  <c r="FM10" i="51"/>
  <c r="EZ10" i="51"/>
  <c r="EM10" i="51"/>
  <c r="DZ10" i="51"/>
  <c r="DM10" i="51"/>
  <c r="CZ10" i="51"/>
  <c r="CM10" i="51"/>
  <c r="BZ10" i="51"/>
  <c r="BM10" i="51"/>
  <c r="AZ10" i="51"/>
  <c r="AM10" i="51"/>
  <c r="Z10" i="51"/>
  <c r="C23" i="52"/>
  <c r="C20" i="52"/>
  <c r="I19" i="52"/>
  <c r="C19" i="52"/>
  <c r="K18" i="52"/>
  <c r="K20" i="52" s="1"/>
  <c r="I18" i="52"/>
  <c r="E18" i="52"/>
  <c r="E20" i="52" s="1"/>
  <c r="IM10" i="52"/>
  <c r="HZ10" i="52"/>
  <c r="HM10" i="52"/>
  <c r="GZ10" i="52"/>
  <c r="GM10" i="52"/>
  <c r="FZ10" i="52"/>
  <c r="FM10" i="52"/>
  <c r="EZ10" i="52"/>
  <c r="EM10" i="52"/>
  <c r="DZ10" i="52"/>
  <c r="DM10" i="52"/>
  <c r="CZ10" i="52"/>
  <c r="CM10" i="52"/>
  <c r="BZ10" i="52"/>
  <c r="BM10" i="52"/>
  <c r="AZ10" i="52"/>
  <c r="AM10" i="52"/>
  <c r="Z10" i="52"/>
  <c r="C23" i="53"/>
  <c r="P20" i="53"/>
  <c r="C20" i="53"/>
  <c r="V19" i="53"/>
  <c r="P19" i="53"/>
  <c r="I19" i="53"/>
  <c r="C19" i="53"/>
  <c r="X18" i="53"/>
  <c r="X20" i="53" s="1"/>
  <c r="V18" i="53"/>
  <c r="R18" i="53"/>
  <c r="R20" i="53" s="1"/>
  <c r="K18" i="53"/>
  <c r="K20" i="53" s="1"/>
  <c r="I18" i="53"/>
  <c r="E18" i="53"/>
  <c r="E20" i="53" s="1"/>
  <c r="IM10" i="53"/>
  <c r="HZ10" i="53"/>
  <c r="HM10" i="53"/>
  <c r="GZ10" i="53"/>
  <c r="GM10" i="53"/>
  <c r="FZ10" i="53"/>
  <c r="FM10" i="53"/>
  <c r="EZ10" i="53"/>
  <c r="EM10" i="53"/>
  <c r="DZ10" i="53"/>
  <c r="DM10" i="53"/>
  <c r="CZ10" i="53"/>
  <c r="CM10" i="53"/>
  <c r="BZ10" i="53"/>
  <c r="BM10" i="53"/>
  <c r="AZ10" i="53"/>
  <c r="AM10" i="53"/>
  <c r="Z10" i="53"/>
  <c r="C23" i="54"/>
  <c r="C20" i="54"/>
  <c r="I19" i="54"/>
  <c r="C19" i="54"/>
  <c r="K18" i="54"/>
  <c r="K20" i="54" s="1"/>
  <c r="I18" i="54"/>
  <c r="E18" i="54"/>
  <c r="E20" i="54" s="1"/>
  <c r="IM10" i="54"/>
  <c r="HZ10" i="54"/>
  <c r="HM10" i="54"/>
  <c r="GZ10" i="54"/>
  <c r="GM10" i="54"/>
  <c r="FZ10" i="54"/>
  <c r="FM10" i="54"/>
  <c r="EZ10" i="54"/>
  <c r="EM10" i="54"/>
  <c r="DZ10" i="54"/>
  <c r="DM10" i="54"/>
  <c r="CZ10" i="54"/>
  <c r="CM10" i="54"/>
  <c r="BZ10" i="54"/>
  <c r="BM10" i="54"/>
  <c r="AZ10" i="54"/>
  <c r="AM10" i="54"/>
  <c r="Z10" i="54"/>
  <c r="C23" i="55"/>
  <c r="C20" i="55"/>
  <c r="I19" i="55"/>
  <c r="C19" i="55"/>
  <c r="K18" i="55"/>
  <c r="K20" i="55" s="1"/>
  <c r="I18" i="55"/>
  <c r="E18" i="55"/>
  <c r="E20" i="55" s="1"/>
  <c r="IM10" i="55"/>
  <c r="HZ10" i="55"/>
  <c r="HM10" i="55"/>
  <c r="GZ10" i="55"/>
  <c r="GM10" i="55"/>
  <c r="FZ10" i="55"/>
  <c r="FM10" i="55"/>
  <c r="EZ10" i="55"/>
  <c r="EM10" i="55"/>
  <c r="DZ10" i="55"/>
  <c r="DM10" i="55"/>
  <c r="CZ10" i="55"/>
  <c r="CM10" i="55"/>
  <c r="BZ10" i="55"/>
  <c r="BM10" i="55"/>
  <c r="AZ10" i="55"/>
  <c r="AM10" i="55"/>
  <c r="Z10" i="55"/>
  <c r="C23" i="56"/>
  <c r="C20" i="56"/>
  <c r="I19" i="56"/>
  <c r="C19" i="56"/>
  <c r="K18" i="56"/>
  <c r="K20" i="56" s="1"/>
  <c r="I18" i="56"/>
  <c r="E18" i="56"/>
  <c r="E20" i="56" s="1"/>
  <c r="IM10" i="56"/>
  <c r="HZ10" i="56"/>
  <c r="HM10" i="56"/>
  <c r="GZ10" i="56"/>
  <c r="GM10" i="56"/>
  <c r="FZ10" i="56"/>
  <c r="FM10" i="56"/>
  <c r="EZ10" i="56"/>
  <c r="EM10" i="56"/>
  <c r="DZ10" i="56"/>
  <c r="DM10" i="56"/>
  <c r="CZ10" i="56"/>
  <c r="CM10" i="56"/>
  <c r="BZ10" i="56"/>
  <c r="BM10" i="56"/>
  <c r="AZ10" i="56"/>
  <c r="AM10" i="56"/>
  <c r="Z10" i="56"/>
  <c r="C23" i="57"/>
  <c r="V20" i="57"/>
  <c r="P20" i="57"/>
  <c r="C20" i="57"/>
  <c r="V19" i="57"/>
  <c r="P19" i="57"/>
  <c r="I19" i="57"/>
  <c r="C19" i="57"/>
  <c r="X18" i="57"/>
  <c r="X20" i="57" s="1"/>
  <c r="R18" i="57"/>
  <c r="R20" i="57" s="1"/>
  <c r="K18" i="57"/>
  <c r="K20" i="57" s="1"/>
  <c r="I18" i="57"/>
  <c r="E18" i="57"/>
  <c r="E20" i="57" s="1"/>
  <c r="IM10" i="57"/>
  <c r="HZ10" i="57"/>
  <c r="HM10" i="57"/>
  <c r="GZ10" i="57"/>
  <c r="GM10" i="57"/>
  <c r="FZ10" i="57"/>
  <c r="FM10" i="57"/>
  <c r="EZ10" i="57"/>
  <c r="EM10" i="57"/>
  <c r="DZ10" i="57"/>
  <c r="DM10" i="57"/>
  <c r="CZ10" i="57"/>
  <c r="CM10" i="57"/>
  <c r="BZ10" i="57"/>
  <c r="BM10" i="57"/>
  <c r="AZ10" i="57"/>
  <c r="AM10" i="57"/>
  <c r="Z10" i="57"/>
  <c r="C23" i="58"/>
  <c r="C20" i="58"/>
  <c r="O19" i="58"/>
  <c r="I19" i="58"/>
  <c r="C19" i="58"/>
  <c r="Q18" i="58"/>
  <c r="Q20" i="58" s="1"/>
  <c r="O18" i="58"/>
  <c r="K18" i="58"/>
  <c r="K20" i="58" s="1"/>
  <c r="I18" i="58"/>
  <c r="E18" i="58"/>
  <c r="E20" i="58" s="1"/>
  <c r="IM10" i="58"/>
  <c r="HZ10" i="58"/>
  <c r="HM10" i="58"/>
  <c r="GZ10" i="58"/>
  <c r="GM10" i="58"/>
  <c r="FZ10" i="58"/>
  <c r="FM10" i="58"/>
  <c r="EZ10" i="58"/>
  <c r="EM10" i="58"/>
  <c r="DZ10" i="58"/>
  <c r="DM10" i="58"/>
  <c r="CZ10" i="58"/>
  <c r="CM10" i="58"/>
  <c r="BZ10" i="58"/>
  <c r="BM10" i="58"/>
  <c r="AZ10" i="58"/>
  <c r="AM10" i="58"/>
  <c r="Z10" i="58"/>
  <c r="C23" i="59"/>
  <c r="C20" i="59"/>
  <c r="I19" i="59"/>
  <c r="C19" i="59"/>
  <c r="K18" i="59"/>
  <c r="K20" i="59" s="1"/>
  <c r="I18" i="59"/>
  <c r="E18" i="59"/>
  <c r="E20" i="59" s="1"/>
  <c r="IM10" i="59"/>
  <c r="HZ10" i="59"/>
  <c r="HM10" i="59"/>
  <c r="GZ10" i="59"/>
  <c r="GM10" i="59"/>
  <c r="FZ10" i="59"/>
  <c r="FM10" i="59"/>
  <c r="EZ10" i="59"/>
  <c r="EM10" i="59"/>
  <c r="DZ10" i="59"/>
  <c r="DM10" i="59"/>
  <c r="CZ10" i="59"/>
  <c r="CM10" i="59"/>
  <c r="BZ10" i="59"/>
  <c r="BM10" i="59"/>
  <c r="AZ10" i="59"/>
  <c r="AM10" i="59"/>
  <c r="Z10" i="59"/>
  <c r="C23" i="60"/>
  <c r="C20" i="60"/>
  <c r="I19" i="60"/>
  <c r="C19" i="60"/>
  <c r="K18" i="60"/>
  <c r="K20" i="60" s="1"/>
  <c r="I18" i="60"/>
  <c r="E18" i="60"/>
  <c r="E20" i="60" s="1"/>
  <c r="IM10" i="60"/>
  <c r="HZ10" i="60"/>
  <c r="HM10" i="60"/>
  <c r="GZ10" i="60"/>
  <c r="GM10" i="60"/>
  <c r="FZ10" i="60"/>
  <c r="FM10" i="60"/>
  <c r="EZ10" i="60"/>
  <c r="EM10" i="60"/>
  <c r="DZ10" i="60"/>
  <c r="DM10" i="60"/>
  <c r="CZ10" i="60"/>
  <c r="CM10" i="60"/>
  <c r="BZ10" i="60"/>
  <c r="BM10" i="60"/>
  <c r="AZ10" i="60"/>
  <c r="AM10" i="60"/>
  <c r="Z10" i="60"/>
  <c r="C23" i="61"/>
  <c r="C20" i="61"/>
  <c r="I19" i="61"/>
  <c r="C19" i="61"/>
  <c r="K18" i="61"/>
  <c r="K20" i="61" s="1"/>
  <c r="I18" i="61"/>
  <c r="E18" i="61"/>
  <c r="E20" i="61" s="1"/>
  <c r="IM10" i="61"/>
  <c r="HZ10" i="61"/>
  <c r="HM10" i="61"/>
  <c r="GZ10" i="61"/>
  <c r="GM10" i="61"/>
  <c r="FZ10" i="61"/>
  <c r="FM10" i="61"/>
  <c r="EZ10" i="61"/>
  <c r="EM10" i="61"/>
  <c r="DZ10" i="61"/>
  <c r="DM10" i="61"/>
  <c r="CZ10" i="61"/>
  <c r="CM10" i="61"/>
  <c r="BZ10" i="61"/>
  <c r="BM10" i="61"/>
  <c r="AZ10" i="61"/>
  <c r="AM10" i="61"/>
  <c r="Z10" i="61"/>
  <c r="C23" i="62"/>
  <c r="C20" i="62"/>
  <c r="I19" i="62"/>
  <c r="C19" i="62"/>
  <c r="K18" i="62"/>
  <c r="K20" i="62" s="1"/>
  <c r="I18" i="62"/>
  <c r="E18" i="62"/>
  <c r="E20" i="62" s="1"/>
  <c r="IM10" i="62"/>
  <c r="HZ10" i="62"/>
  <c r="HM10" i="62"/>
  <c r="GZ10" i="62"/>
  <c r="GM10" i="62"/>
  <c r="FZ10" i="62"/>
  <c r="FM10" i="62"/>
  <c r="EZ10" i="62"/>
  <c r="EM10" i="62"/>
  <c r="DZ10" i="62"/>
  <c r="DM10" i="62"/>
  <c r="CZ10" i="62"/>
  <c r="CM10" i="62"/>
  <c r="BZ10" i="62"/>
  <c r="BM10" i="62"/>
  <c r="AZ10" i="62"/>
  <c r="AM10" i="62"/>
  <c r="Z10" i="62"/>
  <c r="C23" i="63"/>
  <c r="C20" i="63"/>
  <c r="I19" i="63"/>
  <c r="C19" i="63"/>
  <c r="K18" i="63"/>
  <c r="K20" i="63" s="1"/>
  <c r="I18" i="63"/>
  <c r="E18" i="63"/>
  <c r="E20" i="63" s="1"/>
  <c r="IM10" i="63"/>
  <c r="HZ10" i="63"/>
  <c r="HM10" i="63"/>
  <c r="GZ10" i="63"/>
  <c r="GM10" i="63"/>
  <c r="FZ10" i="63"/>
  <c r="FM10" i="63"/>
  <c r="EZ10" i="63"/>
  <c r="EM10" i="63"/>
  <c r="DZ10" i="63"/>
  <c r="DM10" i="63"/>
  <c r="CZ10" i="63"/>
  <c r="CM10" i="63"/>
  <c r="BZ10" i="63"/>
  <c r="BM10" i="63"/>
  <c r="AZ10" i="63"/>
  <c r="AM10" i="63"/>
  <c r="Z10" i="63"/>
  <c r="C23" i="64"/>
  <c r="C20" i="64"/>
  <c r="I19" i="64"/>
  <c r="C19" i="64"/>
  <c r="K18" i="64"/>
  <c r="K20" i="64" s="1"/>
  <c r="I18" i="64"/>
  <c r="E18" i="64"/>
  <c r="E20" i="64" s="1"/>
  <c r="IM10" i="64"/>
  <c r="HZ10" i="64"/>
  <c r="HM10" i="64"/>
  <c r="GZ10" i="64"/>
  <c r="GM10" i="64"/>
  <c r="FZ10" i="64"/>
  <c r="FM10" i="64"/>
  <c r="EZ10" i="64"/>
  <c r="EM10" i="64"/>
  <c r="DZ10" i="64"/>
  <c r="DM10" i="64"/>
  <c r="CZ10" i="64"/>
  <c r="CM10" i="64"/>
  <c r="BZ10" i="64"/>
  <c r="BM10" i="64"/>
  <c r="AZ10" i="64"/>
  <c r="AM10" i="64"/>
  <c r="Z10" i="64"/>
  <c r="C23" i="65"/>
  <c r="C20" i="65"/>
  <c r="I19" i="65"/>
  <c r="C19" i="65"/>
  <c r="K18" i="65"/>
  <c r="K20" i="65" s="1"/>
  <c r="I18" i="65"/>
  <c r="E18" i="65"/>
  <c r="E20" i="65" s="1"/>
  <c r="IM10" i="65"/>
  <c r="HZ10" i="65"/>
  <c r="HM10" i="65"/>
  <c r="GZ10" i="65"/>
  <c r="GM10" i="65"/>
  <c r="FZ10" i="65"/>
  <c r="FM10" i="65"/>
  <c r="EZ10" i="65"/>
  <c r="EM10" i="65"/>
  <c r="DZ10" i="65"/>
  <c r="DM10" i="65"/>
  <c r="CZ10" i="65"/>
  <c r="CM10" i="65"/>
  <c r="BZ10" i="65"/>
  <c r="BM10" i="65"/>
  <c r="AZ10" i="65"/>
  <c r="AM10" i="65"/>
  <c r="Z10" i="65"/>
  <c r="C23" i="66"/>
  <c r="C20" i="66"/>
  <c r="I19" i="66"/>
  <c r="C19" i="66"/>
  <c r="K18" i="66"/>
  <c r="K20" i="66" s="1"/>
  <c r="I18" i="66"/>
  <c r="E18" i="66"/>
  <c r="E20" i="66" s="1"/>
  <c r="IM10" i="66"/>
  <c r="HZ10" i="66"/>
  <c r="HM10" i="66"/>
  <c r="GZ10" i="66"/>
  <c r="GM10" i="66"/>
  <c r="FZ10" i="66"/>
  <c r="FM10" i="66"/>
  <c r="EZ10" i="66"/>
  <c r="EM10" i="66"/>
  <c r="DZ10" i="66"/>
  <c r="DM10" i="66"/>
  <c r="CZ10" i="66"/>
  <c r="CM10" i="66"/>
  <c r="BZ10" i="66"/>
  <c r="BM10" i="66"/>
  <c r="AZ10" i="66"/>
  <c r="AM10" i="66"/>
  <c r="Z10" i="66"/>
  <c r="C23" i="67"/>
  <c r="C20" i="67"/>
  <c r="I19" i="67"/>
  <c r="C19" i="67"/>
  <c r="K18" i="67"/>
  <c r="K20" i="67" s="1"/>
  <c r="I18" i="67"/>
  <c r="E18" i="67"/>
  <c r="E20" i="67" s="1"/>
  <c r="IM10" i="67"/>
  <c r="HZ10" i="67"/>
  <c r="HM10" i="67"/>
  <c r="GZ10" i="67"/>
  <c r="GM10" i="67"/>
  <c r="FZ10" i="67"/>
  <c r="FM10" i="67"/>
  <c r="EZ10" i="67"/>
  <c r="EM10" i="67"/>
  <c r="DZ10" i="67"/>
  <c r="DM10" i="67"/>
  <c r="CZ10" i="67"/>
  <c r="CM10" i="67"/>
  <c r="BZ10" i="67"/>
  <c r="BM10" i="67"/>
  <c r="AZ10" i="67"/>
  <c r="AM10" i="67"/>
  <c r="Z10" i="67"/>
  <c r="C23" i="68"/>
  <c r="C20" i="68"/>
  <c r="I19" i="68"/>
  <c r="C19" i="68"/>
  <c r="K18" i="68"/>
  <c r="K20" i="68" s="1"/>
  <c r="I18" i="68"/>
  <c r="E18" i="68"/>
  <c r="E20" i="68" s="1"/>
  <c r="IM10" i="68"/>
  <c r="HZ10" i="68"/>
  <c r="HM10" i="68"/>
  <c r="GZ10" i="68"/>
  <c r="GM10" i="68"/>
  <c r="FZ10" i="68"/>
  <c r="FM10" i="68"/>
  <c r="EZ10" i="68"/>
  <c r="EM10" i="68"/>
  <c r="DZ10" i="68"/>
  <c r="DM10" i="68"/>
  <c r="CZ10" i="68"/>
  <c r="CM10" i="68"/>
  <c r="BZ10" i="68"/>
  <c r="BM10" i="68"/>
  <c r="AZ10" i="68"/>
  <c r="AM10" i="68"/>
  <c r="Z10" i="68"/>
  <c r="C23" i="69"/>
  <c r="C20" i="69"/>
  <c r="I19" i="69"/>
  <c r="C19" i="69"/>
  <c r="K18" i="69"/>
  <c r="K20" i="69" s="1"/>
  <c r="I18" i="69"/>
  <c r="E18" i="69"/>
  <c r="E20" i="69" s="1"/>
  <c r="IM10" i="69"/>
  <c r="HZ10" i="69"/>
  <c r="HM10" i="69"/>
  <c r="GZ10" i="69"/>
  <c r="GM10" i="69"/>
  <c r="FZ10" i="69"/>
  <c r="FM10" i="69"/>
  <c r="EZ10" i="69"/>
  <c r="EM10" i="69"/>
  <c r="DZ10" i="69"/>
  <c r="DM10" i="69"/>
  <c r="CZ10" i="69"/>
  <c r="CM10" i="69"/>
  <c r="BZ10" i="69"/>
  <c r="BM10" i="69"/>
  <c r="AZ10" i="69"/>
  <c r="AM10" i="69"/>
  <c r="Z10" i="69"/>
  <c r="C23" i="70"/>
  <c r="C20" i="70"/>
  <c r="I19" i="70"/>
  <c r="C19" i="70"/>
  <c r="K18" i="70"/>
  <c r="K20" i="70" s="1"/>
  <c r="I18" i="70"/>
  <c r="E18" i="70"/>
  <c r="E20" i="70" s="1"/>
  <c r="IM10" i="70"/>
  <c r="HZ10" i="70"/>
  <c r="HM10" i="70"/>
  <c r="GZ10" i="70"/>
  <c r="GM10" i="70"/>
  <c r="FZ10" i="70"/>
  <c r="FM10" i="70"/>
  <c r="EZ10" i="70"/>
  <c r="EM10" i="70"/>
  <c r="DZ10" i="70"/>
  <c r="DM10" i="70"/>
  <c r="CZ10" i="70"/>
  <c r="CM10" i="70"/>
  <c r="BZ10" i="70"/>
  <c r="BM10" i="70"/>
  <c r="AZ10" i="70"/>
  <c r="AM10" i="70"/>
  <c r="Z10" i="70"/>
  <c r="C23" i="71"/>
  <c r="C20" i="71"/>
  <c r="I19" i="71"/>
  <c r="C19" i="71"/>
  <c r="K18" i="71"/>
  <c r="K20" i="71" s="1"/>
  <c r="I18" i="71"/>
  <c r="E18" i="71"/>
  <c r="E20" i="71" s="1"/>
  <c r="IM10" i="71"/>
  <c r="HZ10" i="71"/>
  <c r="HM10" i="71"/>
  <c r="GZ10" i="71"/>
  <c r="GM10" i="71"/>
  <c r="FZ10" i="71"/>
  <c r="FM10" i="71"/>
  <c r="EZ10" i="71"/>
  <c r="EM10" i="71"/>
  <c r="DZ10" i="71"/>
  <c r="DM10" i="71"/>
  <c r="CZ10" i="71"/>
  <c r="CM10" i="71"/>
  <c r="BZ10" i="71"/>
  <c r="BM10" i="71"/>
  <c r="AZ10" i="71"/>
  <c r="AM10" i="71"/>
  <c r="Z10" i="71"/>
  <c r="C23" i="72"/>
  <c r="C20" i="72"/>
  <c r="I19" i="72"/>
  <c r="C19" i="72"/>
  <c r="K18" i="72"/>
  <c r="K20" i="72" s="1"/>
  <c r="I18" i="72"/>
  <c r="E18" i="72"/>
  <c r="E20" i="72" s="1"/>
  <c r="IM10" i="72"/>
  <c r="HZ10" i="72"/>
  <c r="HM10" i="72"/>
  <c r="GZ10" i="72"/>
  <c r="GM10" i="72"/>
  <c r="FZ10" i="72"/>
  <c r="FM10" i="72"/>
  <c r="EZ10" i="72"/>
  <c r="EM10" i="72"/>
  <c r="DZ10" i="72"/>
  <c r="DM10" i="72"/>
  <c r="CZ10" i="72"/>
  <c r="CM10" i="72"/>
  <c r="BZ10" i="72"/>
  <c r="BM10" i="72"/>
  <c r="AZ10" i="72"/>
  <c r="AM10" i="72"/>
  <c r="Z10" i="72"/>
  <c r="C23" i="73"/>
  <c r="C20" i="73"/>
  <c r="I19" i="73"/>
  <c r="C19" i="73"/>
  <c r="K18" i="73"/>
  <c r="K20" i="73" s="1"/>
  <c r="I18" i="73"/>
  <c r="E18" i="73"/>
  <c r="E20" i="73" s="1"/>
  <c r="IM10" i="73"/>
  <c r="HZ10" i="73"/>
  <c r="HM10" i="73"/>
  <c r="GZ10" i="73"/>
  <c r="GM10" i="73"/>
  <c r="FZ10" i="73"/>
  <c r="FM10" i="73"/>
  <c r="EZ10" i="73"/>
  <c r="EM10" i="73"/>
  <c r="DZ10" i="73"/>
  <c r="DM10" i="73"/>
  <c r="CZ10" i="73"/>
  <c r="CM10" i="73"/>
  <c r="BZ10" i="73"/>
  <c r="BM10" i="73"/>
  <c r="AZ10" i="73"/>
  <c r="AM10" i="73"/>
  <c r="Z10" i="73"/>
  <c r="C23" i="74"/>
  <c r="C20" i="74"/>
  <c r="I19" i="74"/>
  <c r="C19" i="74"/>
  <c r="K18" i="74"/>
  <c r="K20" i="74" s="1"/>
  <c r="I18" i="74"/>
  <c r="E18" i="74"/>
  <c r="E20" i="74" s="1"/>
  <c r="IM10" i="74"/>
  <c r="HZ10" i="74"/>
  <c r="HM10" i="74"/>
  <c r="GZ10" i="74"/>
  <c r="GM10" i="74"/>
  <c r="FZ10" i="74"/>
  <c r="FM10" i="74"/>
  <c r="EZ10" i="74"/>
  <c r="EM10" i="74"/>
  <c r="DZ10" i="74"/>
  <c r="DM10" i="74"/>
  <c r="CZ10" i="74"/>
  <c r="CM10" i="74"/>
  <c r="BZ10" i="74"/>
  <c r="BM10" i="74"/>
  <c r="AZ10" i="74"/>
  <c r="AM10" i="74"/>
  <c r="Z10" i="74"/>
  <c r="C23" i="75"/>
  <c r="C20" i="75"/>
  <c r="I19" i="75"/>
  <c r="C19" i="75"/>
  <c r="K18" i="75"/>
  <c r="K20" i="75" s="1"/>
  <c r="I18" i="75"/>
  <c r="E18" i="75"/>
  <c r="E20" i="75" s="1"/>
  <c r="IM10" i="75"/>
  <c r="HZ10" i="75"/>
  <c r="HM10" i="75"/>
  <c r="GZ10" i="75"/>
  <c r="GM10" i="75"/>
  <c r="FZ10" i="75"/>
  <c r="FM10" i="75"/>
  <c r="EZ10" i="75"/>
  <c r="EM10" i="75"/>
  <c r="DZ10" i="75"/>
  <c r="DM10" i="75"/>
  <c r="CZ10" i="75"/>
  <c r="CM10" i="75"/>
  <c r="BZ10" i="75"/>
  <c r="BM10" i="75"/>
  <c r="AZ10" i="75"/>
  <c r="AM10" i="75"/>
  <c r="Z10" i="75"/>
  <c r="C23" i="76"/>
  <c r="C20" i="76"/>
  <c r="I19" i="76"/>
  <c r="C19" i="76"/>
  <c r="K18" i="76"/>
  <c r="K20" i="76" s="1"/>
  <c r="I18" i="76"/>
  <c r="E18" i="76"/>
  <c r="E20" i="76" s="1"/>
  <c r="IM10" i="76"/>
  <c r="HZ10" i="76"/>
  <c r="HM10" i="76"/>
  <c r="GZ10" i="76"/>
  <c r="GM10" i="76"/>
  <c r="FZ10" i="76"/>
  <c r="FM10" i="76"/>
  <c r="EZ10" i="76"/>
  <c r="EM10" i="76"/>
  <c r="DZ10" i="76"/>
  <c r="DM10" i="76"/>
  <c r="CZ10" i="76"/>
  <c r="CM10" i="76"/>
  <c r="BZ10" i="76"/>
  <c r="BM10" i="76"/>
  <c r="AZ10" i="76"/>
  <c r="AM10" i="76"/>
  <c r="Z10" i="76"/>
  <c r="C23" i="77"/>
  <c r="C20" i="77"/>
  <c r="I19" i="77"/>
  <c r="C19" i="77"/>
  <c r="K18" i="77"/>
  <c r="K20" i="77" s="1"/>
  <c r="I18" i="77"/>
  <c r="E18" i="77"/>
  <c r="E20" i="77" s="1"/>
  <c r="IM10" i="77"/>
  <c r="HZ10" i="77"/>
  <c r="HM10" i="77"/>
  <c r="GZ10" i="77"/>
  <c r="GM10" i="77"/>
  <c r="FZ10" i="77"/>
  <c r="FM10" i="77"/>
  <c r="EZ10" i="77"/>
  <c r="EM10" i="77"/>
  <c r="DZ10" i="77"/>
  <c r="DM10" i="77"/>
  <c r="CZ10" i="77"/>
  <c r="CM10" i="77"/>
  <c r="BZ10" i="77"/>
  <c r="BM10" i="77"/>
  <c r="AZ10" i="77"/>
  <c r="AM10" i="77"/>
  <c r="Z10" i="77"/>
  <c r="C23" i="78"/>
  <c r="C20" i="78"/>
  <c r="I19" i="78"/>
  <c r="C19" i="78"/>
  <c r="K18" i="78"/>
  <c r="K20" i="78" s="1"/>
  <c r="I18" i="78"/>
  <c r="E18" i="78"/>
  <c r="E20" i="78" s="1"/>
  <c r="IM10" i="78"/>
  <c r="HZ10" i="78"/>
  <c r="HM10" i="78"/>
  <c r="GZ10" i="78"/>
  <c r="GM10" i="78"/>
  <c r="FZ10" i="78"/>
  <c r="FM10" i="78"/>
  <c r="EZ10" i="78"/>
  <c r="EM10" i="78"/>
  <c r="DZ10" i="78"/>
  <c r="DM10" i="78"/>
  <c r="CZ10" i="78"/>
  <c r="CM10" i="78"/>
  <c r="BZ10" i="78"/>
  <c r="BM10" i="78"/>
  <c r="AZ10" i="78"/>
  <c r="AM10" i="78"/>
  <c r="Z10" i="78"/>
  <c r="C23" i="79"/>
  <c r="C20" i="79"/>
  <c r="I19" i="79"/>
  <c r="C19" i="79"/>
  <c r="K18" i="79"/>
  <c r="K20" i="79" s="1"/>
  <c r="I18" i="79"/>
  <c r="E18" i="79"/>
  <c r="E20" i="79" s="1"/>
  <c r="IM10" i="79"/>
  <c r="HZ10" i="79"/>
  <c r="HM10" i="79"/>
  <c r="GZ10" i="79"/>
  <c r="GM10" i="79"/>
  <c r="FZ10" i="79"/>
  <c r="FM10" i="79"/>
  <c r="EZ10" i="79"/>
  <c r="EM10" i="79"/>
  <c r="DZ10" i="79"/>
  <c r="DM10" i="79"/>
  <c r="CZ10" i="79"/>
  <c r="CM10" i="79"/>
  <c r="BZ10" i="79"/>
  <c r="BM10" i="79"/>
  <c r="AZ10" i="79"/>
  <c r="AM10" i="79"/>
  <c r="Z10" i="79"/>
  <c r="C23" i="81"/>
  <c r="C20" i="81"/>
  <c r="I19" i="81"/>
  <c r="C19" i="81"/>
  <c r="K18" i="81"/>
  <c r="K20" i="81" s="1"/>
  <c r="I18" i="81"/>
  <c r="E18" i="81"/>
  <c r="E20" i="81" s="1"/>
  <c r="IM10" i="81"/>
  <c r="HZ10" i="81"/>
  <c r="HM10" i="81"/>
  <c r="GZ10" i="81"/>
  <c r="GM10" i="81"/>
  <c r="FZ10" i="81"/>
  <c r="FM10" i="81"/>
  <c r="EZ10" i="81"/>
  <c r="EM10" i="81"/>
  <c r="DZ10" i="81"/>
  <c r="DM10" i="81"/>
  <c r="CZ10" i="81"/>
  <c r="CM10" i="81"/>
  <c r="BZ10" i="81"/>
  <c r="BM10" i="81"/>
  <c r="AZ10" i="81"/>
  <c r="AM10" i="81"/>
  <c r="Z10" i="81"/>
  <c r="C23" i="82"/>
  <c r="C20" i="82"/>
  <c r="I19" i="82"/>
  <c r="C19" i="82"/>
  <c r="K18" i="82"/>
  <c r="K20" i="82" s="1"/>
  <c r="I18" i="82"/>
  <c r="E18" i="82"/>
  <c r="E20" i="82" s="1"/>
  <c r="IM10" i="82"/>
  <c r="HZ10" i="82"/>
  <c r="HM10" i="82"/>
  <c r="GZ10" i="82"/>
  <c r="GM10" i="82"/>
  <c r="FZ10" i="82"/>
  <c r="FM10" i="82"/>
  <c r="EZ10" i="82"/>
  <c r="EM10" i="82"/>
  <c r="DZ10" i="82"/>
  <c r="DM10" i="82"/>
  <c r="CZ10" i="82"/>
  <c r="CM10" i="82"/>
  <c r="BZ10" i="82"/>
  <c r="BM10" i="82"/>
  <c r="AZ10" i="82"/>
  <c r="AM10" i="82"/>
  <c r="Z10" i="82"/>
  <c r="C23" i="83"/>
  <c r="C20" i="83"/>
  <c r="I19" i="83"/>
  <c r="C19" i="83"/>
  <c r="K18" i="83"/>
  <c r="K20" i="83" s="1"/>
  <c r="I18" i="83"/>
  <c r="E18" i="83"/>
  <c r="E20" i="83" s="1"/>
  <c r="IM10" i="83"/>
  <c r="HZ10" i="83"/>
  <c r="HM10" i="83"/>
  <c r="GZ10" i="83"/>
  <c r="GM10" i="83"/>
  <c r="FZ10" i="83"/>
  <c r="FM10" i="83"/>
  <c r="EZ10" i="83"/>
  <c r="EM10" i="83"/>
  <c r="DZ10" i="83"/>
  <c r="DM10" i="83"/>
  <c r="CZ10" i="83"/>
  <c r="CM10" i="83"/>
  <c r="BZ10" i="83"/>
  <c r="BM10" i="83"/>
  <c r="AZ10" i="83"/>
  <c r="AM10" i="83"/>
  <c r="Z10" i="83"/>
  <c r="C23" i="84"/>
  <c r="C20" i="84"/>
  <c r="I19" i="84"/>
  <c r="C19" i="84"/>
  <c r="K18" i="84"/>
  <c r="K20" i="84" s="1"/>
  <c r="I18" i="84"/>
  <c r="E18" i="84"/>
  <c r="E20" i="84" s="1"/>
  <c r="IM10" i="84"/>
  <c r="HZ10" i="84"/>
  <c r="HM10" i="84"/>
  <c r="GZ10" i="84"/>
  <c r="GM10" i="84"/>
  <c r="FZ10" i="84"/>
  <c r="FM10" i="84"/>
  <c r="EZ10" i="84"/>
  <c r="EM10" i="84"/>
  <c r="DZ10" i="84"/>
  <c r="DM10" i="84"/>
  <c r="CZ10" i="84"/>
  <c r="CM10" i="84"/>
  <c r="BZ10" i="84"/>
  <c r="BM10" i="84"/>
  <c r="AZ10" i="84"/>
  <c r="AM10" i="84"/>
  <c r="Z10" i="84"/>
  <c r="C23" i="85"/>
  <c r="C20" i="85"/>
  <c r="I19" i="85"/>
  <c r="C19" i="85"/>
  <c r="K18" i="85"/>
  <c r="K20" i="85" s="1"/>
  <c r="I18" i="85"/>
  <c r="E18" i="85"/>
  <c r="E20" i="85" s="1"/>
  <c r="IM10" i="85"/>
  <c r="HZ10" i="85"/>
  <c r="HM10" i="85"/>
  <c r="GZ10" i="85"/>
  <c r="GM10" i="85"/>
  <c r="FZ10" i="85"/>
  <c r="FM10" i="85"/>
  <c r="EZ10" i="85"/>
  <c r="EM10" i="85"/>
  <c r="DZ10" i="85"/>
  <c r="DM10" i="85"/>
  <c r="CZ10" i="85"/>
  <c r="CM10" i="85"/>
  <c r="BZ10" i="85"/>
  <c r="BM10" i="85"/>
  <c r="AZ10" i="85"/>
  <c r="AM10" i="85"/>
  <c r="Z10" i="85"/>
  <c r="C23" i="86"/>
  <c r="C20" i="86"/>
  <c r="I19" i="86"/>
  <c r="C19" i="86"/>
  <c r="K18" i="86"/>
  <c r="K20" i="86" s="1"/>
  <c r="I18" i="86"/>
  <c r="E18" i="86"/>
  <c r="E20" i="86" s="1"/>
  <c r="IM10" i="86"/>
  <c r="HZ10" i="86"/>
  <c r="HM10" i="86"/>
  <c r="GZ10" i="86"/>
  <c r="GM10" i="86"/>
  <c r="FZ10" i="86"/>
  <c r="FM10" i="86"/>
  <c r="EZ10" i="86"/>
  <c r="EM10" i="86"/>
  <c r="DZ10" i="86"/>
  <c r="DM10" i="86"/>
  <c r="CZ10" i="86"/>
  <c r="CM10" i="86"/>
  <c r="BZ10" i="86"/>
  <c r="BM10" i="86"/>
  <c r="AZ10" i="86"/>
  <c r="AM10" i="86"/>
  <c r="Z10" i="86"/>
  <c r="C23" i="87"/>
  <c r="C20" i="87"/>
  <c r="I19" i="87"/>
  <c r="C19" i="87"/>
  <c r="K18" i="87"/>
  <c r="K20" i="87" s="1"/>
  <c r="I18" i="87"/>
  <c r="E18" i="87"/>
  <c r="E20" i="87" s="1"/>
  <c r="IM10" i="87"/>
  <c r="HZ10" i="87"/>
  <c r="HM10" i="87"/>
  <c r="GZ10" i="87"/>
  <c r="GM10" i="87"/>
  <c r="FZ10" i="87"/>
  <c r="FM10" i="87"/>
  <c r="EZ10" i="87"/>
  <c r="EM10" i="87"/>
  <c r="DZ10" i="87"/>
  <c r="DM10" i="87"/>
  <c r="CZ10" i="87"/>
  <c r="CM10" i="87"/>
  <c r="BZ10" i="87"/>
  <c r="BM10" i="87"/>
  <c r="AZ10" i="87"/>
  <c r="AM10" i="87"/>
  <c r="Z10" i="87"/>
  <c r="C23" i="88"/>
  <c r="C20" i="88"/>
  <c r="I19" i="88"/>
  <c r="C19" i="88"/>
  <c r="K18" i="88"/>
  <c r="K20" i="88" s="1"/>
  <c r="I18" i="88"/>
  <c r="E18" i="88"/>
  <c r="E20" i="88" s="1"/>
  <c r="IM10" i="88"/>
  <c r="HZ10" i="88"/>
  <c r="HM10" i="88"/>
  <c r="GZ10" i="88"/>
  <c r="GM10" i="88"/>
  <c r="FZ10" i="88"/>
  <c r="FM10" i="88"/>
  <c r="EZ10" i="88"/>
  <c r="EM10" i="88"/>
  <c r="DZ10" i="88"/>
  <c r="DM10" i="88"/>
  <c r="CZ10" i="88"/>
  <c r="CM10" i="88"/>
  <c r="BZ10" i="88"/>
  <c r="BM10" i="88"/>
  <c r="AZ10" i="88"/>
  <c r="AM10" i="88"/>
  <c r="Z10" i="88"/>
  <c r="C23" i="89"/>
  <c r="C20" i="89"/>
  <c r="I19" i="89"/>
  <c r="C19" i="89"/>
  <c r="K18" i="89"/>
  <c r="K20" i="89" s="1"/>
  <c r="I18" i="89"/>
  <c r="E18" i="89"/>
  <c r="E20" i="89" s="1"/>
  <c r="IM10" i="89"/>
  <c r="HZ10" i="89"/>
  <c r="HM10" i="89"/>
  <c r="GZ10" i="89"/>
  <c r="GM10" i="89"/>
  <c r="FZ10" i="89"/>
  <c r="FM10" i="89"/>
  <c r="EZ10" i="89"/>
  <c r="EM10" i="89"/>
  <c r="DZ10" i="89"/>
  <c r="DM10" i="89"/>
  <c r="CZ10" i="89"/>
  <c r="CM10" i="89"/>
  <c r="BZ10" i="89"/>
  <c r="BM10" i="89"/>
  <c r="AZ10" i="89"/>
  <c r="AM10" i="89"/>
  <c r="Z10" i="89"/>
  <c r="C23" i="90"/>
  <c r="C20" i="90"/>
  <c r="I19" i="90"/>
  <c r="C19" i="90"/>
  <c r="K18" i="90"/>
  <c r="K20" i="90" s="1"/>
  <c r="I18" i="90"/>
  <c r="E18" i="90"/>
  <c r="E20" i="90" s="1"/>
  <c r="IM10" i="90"/>
  <c r="HZ10" i="90"/>
  <c r="HM10" i="90"/>
  <c r="GZ10" i="90"/>
  <c r="GM10" i="90"/>
  <c r="FZ10" i="90"/>
  <c r="FM10" i="90"/>
  <c r="EZ10" i="90"/>
  <c r="EM10" i="90"/>
  <c r="DZ10" i="90"/>
  <c r="DM10" i="90"/>
  <c r="CZ10" i="90"/>
  <c r="CM10" i="90"/>
  <c r="BZ10" i="90"/>
  <c r="BM10" i="90"/>
  <c r="AZ10" i="90"/>
  <c r="AM10" i="90"/>
  <c r="C23" i="91"/>
  <c r="C20" i="91"/>
  <c r="I19" i="91"/>
  <c r="C19" i="91"/>
  <c r="K18" i="91"/>
  <c r="K20" i="91" s="1"/>
  <c r="I18" i="91"/>
  <c r="E18" i="91"/>
  <c r="E20" i="91" s="1"/>
  <c r="IM10" i="91"/>
  <c r="HZ10" i="91"/>
  <c r="HM10" i="91"/>
  <c r="GZ10" i="91"/>
  <c r="GM10" i="91"/>
  <c r="FZ10" i="91"/>
  <c r="FM10" i="91"/>
  <c r="EZ10" i="91"/>
  <c r="EM10" i="91"/>
  <c r="DZ10" i="91"/>
  <c r="DM10" i="91"/>
  <c r="CZ10" i="91"/>
  <c r="CM10" i="91"/>
  <c r="BZ10" i="91"/>
  <c r="BM10" i="91"/>
  <c r="AZ10" i="91"/>
  <c r="AM10" i="91"/>
  <c r="Z10" i="91"/>
  <c r="C23" i="92"/>
  <c r="C20" i="92"/>
  <c r="I19" i="92"/>
  <c r="C19" i="92"/>
  <c r="K18" i="92"/>
  <c r="K20" i="92" s="1"/>
  <c r="I18" i="92"/>
  <c r="E18" i="92"/>
  <c r="E20" i="92" s="1"/>
  <c r="IM10" i="92"/>
  <c r="HZ10" i="92"/>
  <c r="HM10" i="92"/>
  <c r="GZ10" i="92"/>
  <c r="GM10" i="92"/>
  <c r="FZ10" i="92"/>
  <c r="FM10" i="92"/>
  <c r="EZ10" i="92"/>
  <c r="EM10" i="92"/>
  <c r="DZ10" i="92"/>
  <c r="DM10" i="92"/>
  <c r="CZ10" i="92"/>
  <c r="CM10" i="92"/>
  <c r="BZ10" i="92"/>
  <c r="BM10" i="92"/>
  <c r="AZ10" i="92"/>
  <c r="AM10" i="92"/>
  <c r="Z10" i="92"/>
  <c r="C23" i="93"/>
  <c r="C20" i="93"/>
  <c r="I19" i="93"/>
  <c r="C19" i="93"/>
  <c r="K18" i="93"/>
  <c r="K20" i="93" s="1"/>
  <c r="I18" i="93"/>
  <c r="E18" i="93"/>
  <c r="E20" i="93" s="1"/>
  <c r="IM10" i="93"/>
  <c r="HZ10" i="93"/>
  <c r="HM10" i="93"/>
  <c r="GZ10" i="93"/>
  <c r="GM10" i="93"/>
  <c r="FZ10" i="93"/>
  <c r="FM10" i="93"/>
  <c r="EZ10" i="93"/>
  <c r="EM10" i="93"/>
  <c r="DZ10" i="93"/>
  <c r="DM10" i="93"/>
  <c r="CZ10" i="93"/>
  <c r="CM10" i="93"/>
  <c r="BZ10" i="93"/>
  <c r="BM10" i="93"/>
  <c r="AZ10" i="93"/>
  <c r="AM10" i="93"/>
  <c r="Z10" i="93"/>
  <c r="C23" i="94"/>
  <c r="I20" i="94"/>
  <c r="C20" i="94"/>
  <c r="AA19" i="94"/>
  <c r="U19" i="94"/>
  <c r="O19" i="94"/>
  <c r="I19" i="94"/>
  <c r="C19" i="94"/>
  <c r="AC18" i="94"/>
  <c r="AC20" i="94" s="1"/>
  <c r="AA18" i="94"/>
  <c r="W18" i="94"/>
  <c r="W20" i="94" s="1"/>
  <c r="U18" i="94"/>
  <c r="Q18" i="94"/>
  <c r="Q20" i="94" s="1"/>
  <c r="O18" i="94"/>
  <c r="K18" i="94"/>
  <c r="K20" i="94" s="1"/>
  <c r="E18" i="94"/>
  <c r="E20" i="94" s="1"/>
  <c r="IS10" i="94"/>
  <c r="IF10" i="94"/>
  <c r="HS10" i="94"/>
  <c r="HF10" i="94"/>
  <c r="GS10" i="94"/>
  <c r="GF10" i="94"/>
  <c r="FS10" i="94"/>
  <c r="FF10" i="94"/>
  <c r="ES10" i="94"/>
  <c r="EF10" i="94"/>
  <c r="DS10" i="94"/>
  <c r="DF10" i="94"/>
  <c r="CS10" i="94"/>
  <c r="CF10" i="94"/>
  <c r="BS10" i="94"/>
  <c r="BF10" i="94"/>
  <c r="AS10" i="94"/>
  <c r="AF10" i="94"/>
  <c r="C23" i="95"/>
  <c r="C20" i="95"/>
  <c r="I19" i="95"/>
  <c r="C19" i="95"/>
  <c r="K18" i="95"/>
  <c r="K20" i="95" s="1"/>
  <c r="I18" i="95"/>
  <c r="E18" i="95"/>
  <c r="E20" i="95" s="1"/>
  <c r="IM10" i="95"/>
  <c r="HZ10" i="95"/>
  <c r="HM10" i="95"/>
  <c r="GZ10" i="95"/>
  <c r="GM10" i="95"/>
  <c r="FZ10" i="95"/>
  <c r="FM10" i="95"/>
  <c r="EZ10" i="95"/>
  <c r="EM10" i="95"/>
  <c r="DZ10" i="95"/>
  <c r="DM10" i="95"/>
  <c r="CZ10" i="95"/>
  <c r="CM10" i="95"/>
  <c r="BZ10" i="95"/>
  <c r="BM10" i="95"/>
  <c r="AZ10" i="95"/>
  <c r="AM10" i="95"/>
  <c r="Z10" i="95"/>
  <c r="C23" i="96"/>
  <c r="C20" i="96"/>
  <c r="I19" i="96"/>
  <c r="C19" i="96"/>
  <c r="K18" i="96"/>
  <c r="K20" i="96" s="1"/>
  <c r="I18" i="96"/>
  <c r="E18" i="96"/>
  <c r="E20" i="96" s="1"/>
  <c r="IM10" i="96"/>
  <c r="HZ10" i="96"/>
  <c r="HM10" i="96"/>
  <c r="GZ10" i="96"/>
  <c r="GM10" i="96"/>
  <c r="FZ10" i="96"/>
  <c r="FM10" i="96"/>
  <c r="EZ10" i="96"/>
  <c r="EM10" i="96"/>
  <c r="DZ10" i="96"/>
  <c r="DM10" i="96"/>
  <c r="CZ10" i="96"/>
  <c r="CM10" i="96"/>
  <c r="BZ10" i="96"/>
  <c r="BM10" i="96"/>
  <c r="AZ10" i="96"/>
  <c r="AM10" i="96"/>
  <c r="Z10" i="96"/>
  <c r="C23" i="97"/>
  <c r="C20" i="97"/>
  <c r="I19" i="97"/>
  <c r="C19" i="97"/>
  <c r="K18" i="97"/>
  <c r="K20" i="97" s="1"/>
  <c r="I18" i="97"/>
  <c r="E18" i="97"/>
  <c r="E20" i="97" s="1"/>
  <c r="IM10" i="97"/>
  <c r="HZ10" i="97"/>
  <c r="HM10" i="97"/>
  <c r="GZ10" i="97"/>
  <c r="GM10" i="97"/>
  <c r="FZ10" i="97"/>
  <c r="FM10" i="97"/>
  <c r="EZ10" i="97"/>
  <c r="EM10" i="97"/>
  <c r="DZ10" i="97"/>
  <c r="DM10" i="97"/>
  <c r="CZ10" i="97"/>
  <c r="CM10" i="97"/>
  <c r="BZ10" i="97"/>
  <c r="BM10" i="97"/>
  <c r="AZ10" i="97"/>
  <c r="AM10" i="97"/>
  <c r="Z10" i="97"/>
  <c r="C23" i="98"/>
  <c r="C20" i="98"/>
  <c r="I19" i="98"/>
  <c r="C19" i="98"/>
  <c r="K18" i="98"/>
  <c r="K20" i="98" s="1"/>
  <c r="I18" i="98"/>
  <c r="E18" i="98"/>
  <c r="E20" i="98" s="1"/>
  <c r="IM10" i="98"/>
  <c r="HZ10" i="98"/>
  <c r="HM10" i="98"/>
  <c r="GZ10" i="98"/>
  <c r="GM10" i="98"/>
  <c r="FZ10" i="98"/>
  <c r="FM10" i="98"/>
  <c r="EZ10" i="98"/>
  <c r="EM10" i="98"/>
  <c r="DZ10" i="98"/>
  <c r="DM10" i="98"/>
  <c r="CZ10" i="98"/>
  <c r="CM10" i="98"/>
  <c r="BZ10" i="98"/>
  <c r="BM10" i="98"/>
  <c r="AZ10" i="98"/>
  <c r="AM10" i="98"/>
  <c r="Z10" i="98"/>
  <c r="C23" i="99"/>
  <c r="C20" i="99"/>
  <c r="I19" i="99"/>
  <c r="C19" i="99"/>
  <c r="K18" i="99"/>
  <c r="K20" i="99" s="1"/>
  <c r="I18" i="99"/>
  <c r="E18" i="99"/>
  <c r="E20" i="99" s="1"/>
  <c r="IM10" i="99"/>
  <c r="HZ10" i="99"/>
  <c r="HM10" i="99"/>
  <c r="GZ10" i="99"/>
  <c r="GM10" i="99"/>
  <c r="FZ10" i="99"/>
  <c r="FM10" i="99"/>
  <c r="EZ10" i="99"/>
  <c r="EM10" i="99"/>
  <c r="DZ10" i="99"/>
  <c r="DM10" i="99"/>
  <c r="CZ10" i="99"/>
  <c r="CM10" i="99"/>
  <c r="BZ10" i="99"/>
  <c r="BM10" i="99"/>
  <c r="AZ10" i="99"/>
  <c r="AM10" i="99"/>
  <c r="Z10" i="99"/>
  <c r="C23" i="100"/>
  <c r="C20" i="100"/>
  <c r="I19" i="100"/>
  <c r="C19" i="100"/>
  <c r="K18" i="100"/>
  <c r="K20" i="100" s="1"/>
  <c r="I18" i="100"/>
  <c r="E18" i="100"/>
  <c r="E20" i="100" s="1"/>
  <c r="IM10" i="100"/>
  <c r="HZ10" i="100"/>
  <c r="HM10" i="100"/>
  <c r="GZ10" i="100"/>
  <c r="GM10" i="100"/>
  <c r="FZ10" i="100"/>
  <c r="FM10" i="100"/>
  <c r="EZ10" i="100"/>
  <c r="EM10" i="100"/>
  <c r="DZ10" i="100"/>
  <c r="DM10" i="100"/>
  <c r="CZ10" i="100"/>
  <c r="CM10" i="100"/>
  <c r="BZ10" i="100"/>
  <c r="BM10" i="100"/>
  <c r="AZ10" i="100"/>
  <c r="AM10" i="100"/>
  <c r="Z10" i="100"/>
  <c r="C23" i="101"/>
  <c r="I20" i="101"/>
  <c r="C20" i="101"/>
  <c r="U19" i="101"/>
  <c r="O19" i="101"/>
  <c r="I19" i="101"/>
  <c r="C19" i="101"/>
  <c r="W18" i="101"/>
  <c r="W20" i="101" s="1"/>
  <c r="U18" i="101"/>
  <c r="Q18" i="101"/>
  <c r="Q20" i="101" s="1"/>
  <c r="O18" i="101"/>
  <c r="K18" i="101"/>
  <c r="K20" i="101" s="1"/>
  <c r="E18" i="101"/>
  <c r="E20" i="101" s="1"/>
  <c r="IS10" i="101"/>
  <c r="IF10" i="101"/>
  <c r="HS10" i="101"/>
  <c r="HF10" i="101"/>
  <c r="GS10" i="101"/>
  <c r="GF10" i="101"/>
  <c r="FS10" i="101"/>
  <c r="FF10" i="101"/>
  <c r="ES10" i="101"/>
  <c r="EF10" i="101"/>
  <c r="DS10" i="101"/>
  <c r="DF10" i="101"/>
  <c r="CS10" i="101"/>
  <c r="CF10" i="101"/>
  <c r="BS10" i="101"/>
  <c r="BF10" i="101"/>
  <c r="AS10" i="101"/>
  <c r="AF10" i="101"/>
  <c r="C23" i="102"/>
  <c r="C20" i="102"/>
  <c r="I19" i="102"/>
  <c r="C19" i="102"/>
  <c r="K18" i="102"/>
  <c r="K20" i="102" s="1"/>
  <c r="I18" i="102"/>
  <c r="E18" i="102"/>
  <c r="E20" i="102" s="1"/>
  <c r="IM10" i="102"/>
  <c r="HZ10" i="102"/>
  <c r="HM10" i="102"/>
  <c r="GZ10" i="102"/>
  <c r="GM10" i="102"/>
  <c r="FZ10" i="102"/>
  <c r="FM10" i="102"/>
  <c r="EZ10" i="102"/>
  <c r="EM10" i="102"/>
  <c r="DZ10" i="102"/>
  <c r="DM10" i="102"/>
  <c r="CZ10" i="102"/>
  <c r="CM10" i="102"/>
  <c r="BZ10" i="102"/>
  <c r="BM10" i="102"/>
  <c r="AZ10" i="102"/>
  <c r="AM10" i="102"/>
  <c r="Z10" i="102"/>
  <c r="C23" i="103"/>
  <c r="I20" i="103"/>
  <c r="C20" i="103"/>
  <c r="O19" i="103"/>
  <c r="I19" i="103"/>
  <c r="C19" i="103"/>
  <c r="Q18" i="103"/>
  <c r="Q20" i="103" s="1"/>
  <c r="O18" i="103"/>
  <c r="K18" i="103"/>
  <c r="K20" i="103" s="1"/>
  <c r="E18" i="103"/>
  <c r="E20" i="103" s="1"/>
  <c r="IS10" i="103"/>
  <c r="IF10" i="103"/>
  <c r="HS10" i="103"/>
  <c r="HF10" i="103"/>
  <c r="GS10" i="103"/>
  <c r="GF10" i="103"/>
  <c r="FS10" i="103"/>
  <c r="FF10" i="103"/>
  <c r="ES10" i="103"/>
  <c r="EF10" i="103"/>
  <c r="DS10" i="103"/>
  <c r="DF10" i="103"/>
  <c r="CS10" i="103"/>
  <c r="CF10" i="103"/>
  <c r="BS10" i="103"/>
  <c r="BF10" i="103"/>
  <c r="AS10" i="103"/>
  <c r="AF10" i="103"/>
  <c r="C29" i="104"/>
  <c r="AA26" i="104"/>
  <c r="O26" i="104"/>
  <c r="C26" i="104"/>
  <c r="AA25" i="104"/>
  <c r="U25" i="104"/>
  <c r="O25" i="104"/>
  <c r="I25" i="104"/>
  <c r="C25" i="104"/>
  <c r="AC24" i="104"/>
  <c r="AC26" i="104" s="1"/>
  <c r="W24" i="104"/>
  <c r="W26" i="104" s="1"/>
  <c r="U24" i="104"/>
  <c r="Q24" i="104"/>
  <c r="Q26" i="104" s="1"/>
  <c r="K24" i="104"/>
  <c r="K26" i="104" s="1"/>
  <c r="I24" i="104"/>
  <c r="E24" i="104"/>
  <c r="E26" i="104" s="1"/>
  <c r="IM16" i="104"/>
  <c r="HZ16" i="104"/>
  <c r="HM16" i="104"/>
  <c r="GZ16" i="104"/>
  <c r="GM16" i="104"/>
  <c r="FZ16" i="104"/>
  <c r="FM16" i="104"/>
  <c r="EZ16" i="104"/>
  <c r="EM16" i="104"/>
  <c r="DZ16" i="104"/>
  <c r="DM16" i="104"/>
  <c r="CZ16" i="104"/>
  <c r="CM16" i="104"/>
  <c r="BZ16" i="104"/>
  <c r="BM16" i="104"/>
  <c r="AZ16" i="104"/>
  <c r="C29" i="105"/>
  <c r="C26" i="105"/>
  <c r="AA25" i="105"/>
  <c r="U25" i="105"/>
  <c r="I25" i="105"/>
  <c r="C25" i="105"/>
  <c r="AC24" i="105"/>
  <c r="AC26" i="105" s="1"/>
  <c r="AA24" i="105"/>
  <c r="W24" i="105"/>
  <c r="W26" i="105" s="1"/>
  <c r="U24" i="105"/>
  <c r="K24" i="105"/>
  <c r="K26" i="105" s="1"/>
  <c r="I24" i="105"/>
  <c r="E24" i="105"/>
  <c r="E26" i="105" s="1"/>
  <c r="IM16" i="105"/>
  <c r="HZ16" i="105"/>
  <c r="HM16" i="105"/>
  <c r="GZ16" i="105"/>
  <c r="GM16" i="105"/>
  <c r="FZ16" i="105"/>
  <c r="FM16" i="105"/>
  <c r="EZ16" i="105"/>
  <c r="EM16" i="105"/>
  <c r="DZ16" i="105"/>
  <c r="DM16" i="105"/>
  <c r="CZ16" i="105"/>
  <c r="CM16" i="105"/>
  <c r="BZ16" i="105"/>
  <c r="BM16" i="105"/>
  <c r="AZ16" i="105"/>
  <c r="C29" i="106"/>
  <c r="C26" i="106"/>
  <c r="AA25" i="106"/>
  <c r="U25" i="106"/>
  <c r="I25" i="106"/>
  <c r="C25" i="106"/>
  <c r="AC24" i="106"/>
  <c r="AC26" i="106" s="1"/>
  <c r="AA24" i="106"/>
  <c r="W24" i="106"/>
  <c r="W26" i="106" s="1"/>
  <c r="U24" i="106"/>
  <c r="K24" i="106"/>
  <c r="K26" i="106" s="1"/>
  <c r="I24" i="106"/>
  <c r="E24" i="106"/>
  <c r="E26" i="106" s="1"/>
  <c r="IM16" i="106"/>
  <c r="HZ16" i="106"/>
  <c r="HM16" i="106"/>
  <c r="GZ16" i="106"/>
  <c r="GM16" i="106"/>
  <c r="FZ16" i="106"/>
  <c r="FM16" i="106"/>
  <c r="EZ16" i="106"/>
  <c r="EM16" i="106"/>
  <c r="DZ16" i="106"/>
  <c r="DM16" i="106"/>
  <c r="CZ16" i="106"/>
  <c r="CM16" i="106"/>
  <c r="BZ16" i="106"/>
  <c r="BM16" i="106"/>
  <c r="AZ16" i="106"/>
  <c r="C29" i="107"/>
  <c r="C26" i="107"/>
  <c r="AA25" i="107"/>
  <c r="U25" i="107"/>
  <c r="I25" i="107"/>
  <c r="C25" i="107"/>
  <c r="AC24" i="107"/>
  <c r="AC26" i="107" s="1"/>
  <c r="AA24" i="107"/>
  <c r="W24" i="107"/>
  <c r="W26" i="107" s="1"/>
  <c r="U24" i="107"/>
  <c r="K24" i="107"/>
  <c r="K26" i="107" s="1"/>
  <c r="I24" i="107"/>
  <c r="E24" i="107"/>
  <c r="E26" i="107" s="1"/>
  <c r="IM16" i="107"/>
  <c r="HZ16" i="107"/>
  <c r="HM16" i="107"/>
  <c r="GZ16" i="107"/>
  <c r="GM16" i="107"/>
  <c r="FZ16" i="107"/>
  <c r="FM16" i="107"/>
  <c r="EZ16" i="107"/>
  <c r="EM16" i="107"/>
  <c r="DZ16" i="107"/>
  <c r="DM16" i="107"/>
  <c r="CZ16" i="107"/>
  <c r="CM16" i="107"/>
  <c r="BZ16" i="107"/>
  <c r="BM16" i="107"/>
  <c r="AZ16" i="107"/>
  <c r="C29" i="108"/>
  <c r="I26" i="108"/>
  <c r="C26" i="108"/>
  <c r="AA25" i="108"/>
  <c r="U25" i="108"/>
  <c r="O25" i="108"/>
  <c r="I25" i="108"/>
  <c r="C25" i="108"/>
  <c r="AC24" i="108"/>
  <c r="AC26" i="108" s="1"/>
  <c r="AA24" i="108"/>
  <c r="W24" i="108"/>
  <c r="W26" i="108" s="1"/>
  <c r="U24" i="108"/>
  <c r="Q24" i="108"/>
  <c r="Q26" i="108" s="1"/>
  <c r="O24" i="108"/>
  <c r="K24" i="108"/>
  <c r="K26" i="108" s="1"/>
  <c r="E24" i="108"/>
  <c r="E26" i="108" s="1"/>
  <c r="IM16" i="108"/>
  <c r="HZ16" i="108"/>
  <c r="HM16" i="108"/>
  <c r="GZ16" i="108"/>
  <c r="GM16" i="108"/>
  <c r="FZ16" i="108"/>
  <c r="FM16" i="108"/>
  <c r="EZ16" i="108"/>
  <c r="EM16" i="108"/>
  <c r="DZ16" i="108"/>
  <c r="DM16" i="108"/>
  <c r="CZ16" i="108"/>
  <c r="CM16" i="108"/>
  <c r="BZ16" i="108"/>
  <c r="BM16" i="108"/>
  <c r="AZ16" i="108"/>
  <c r="C29" i="109"/>
  <c r="I26" i="109"/>
  <c r="C26" i="109"/>
  <c r="AA25" i="109"/>
  <c r="U25" i="109"/>
  <c r="O25" i="109"/>
  <c r="I25" i="109"/>
  <c r="C25" i="109"/>
  <c r="AC24" i="109"/>
  <c r="AC26" i="109" s="1"/>
  <c r="AA24" i="109"/>
  <c r="W24" i="109"/>
  <c r="W26" i="109" s="1"/>
  <c r="U24" i="109"/>
  <c r="Q24" i="109"/>
  <c r="Q26" i="109" s="1"/>
  <c r="O24" i="109"/>
  <c r="K24" i="109"/>
  <c r="K26" i="109" s="1"/>
  <c r="E24" i="109"/>
  <c r="E26" i="109" s="1"/>
  <c r="IM16" i="109"/>
  <c r="HZ16" i="109"/>
  <c r="HM16" i="109"/>
  <c r="GZ16" i="109"/>
  <c r="GM16" i="109"/>
  <c r="FZ16" i="109"/>
  <c r="FM16" i="109"/>
  <c r="EZ16" i="109"/>
  <c r="EM16" i="109"/>
  <c r="DZ16" i="109"/>
  <c r="DM16" i="109"/>
  <c r="CZ16" i="109"/>
  <c r="CM16" i="109"/>
  <c r="BZ16" i="109"/>
  <c r="BM16" i="109"/>
  <c r="AZ16" i="109"/>
  <c r="C29" i="110"/>
  <c r="AA26" i="110"/>
  <c r="U26" i="110"/>
  <c r="I26" i="110"/>
  <c r="C26" i="110"/>
  <c r="AA25" i="110"/>
  <c r="U25" i="110"/>
  <c r="O25" i="110"/>
  <c r="I25" i="110"/>
  <c r="C25" i="110"/>
  <c r="AC24" i="110"/>
  <c r="AC26" i="110" s="1"/>
  <c r="W24" i="110"/>
  <c r="W26" i="110" s="1"/>
  <c r="Q24" i="110"/>
  <c r="Q26" i="110" s="1"/>
  <c r="O24" i="110"/>
  <c r="K24" i="110"/>
  <c r="K26" i="110" s="1"/>
  <c r="E24" i="110"/>
  <c r="E26" i="110" s="1"/>
  <c r="IM16" i="110"/>
  <c r="HZ16" i="110"/>
  <c r="HM16" i="110"/>
  <c r="GZ16" i="110"/>
  <c r="GM16" i="110"/>
  <c r="FZ16" i="110"/>
  <c r="FM16" i="110"/>
  <c r="EZ16" i="110"/>
  <c r="EM16" i="110"/>
  <c r="DZ16" i="110"/>
  <c r="DM16" i="110"/>
  <c r="CZ16" i="110"/>
  <c r="CM16" i="110"/>
  <c r="BZ16" i="110"/>
  <c r="BM16" i="110"/>
  <c r="AZ16" i="110"/>
  <c r="C29" i="111"/>
  <c r="AS26" i="111"/>
  <c r="I26" i="111"/>
  <c r="C26" i="111"/>
  <c r="AY25" i="111"/>
  <c r="AS25" i="111"/>
  <c r="AM25" i="111"/>
  <c r="AG25" i="111"/>
  <c r="AA25" i="111"/>
  <c r="U25" i="111"/>
  <c r="O25" i="111"/>
  <c r="I25" i="111"/>
  <c r="C25" i="111"/>
  <c r="BA24" i="111"/>
  <c r="BA26" i="111" s="1"/>
  <c r="AY24" i="111"/>
  <c r="AU24" i="111"/>
  <c r="AU26" i="111" s="1"/>
  <c r="AO24" i="111"/>
  <c r="AO26" i="111" s="1"/>
  <c r="AM24" i="111"/>
  <c r="AI24" i="111"/>
  <c r="AI26" i="111" s="1"/>
  <c r="AG24" i="111"/>
  <c r="AC24" i="111"/>
  <c r="AC26" i="111" s="1"/>
  <c r="AA24" i="111"/>
  <c r="W24" i="111"/>
  <c r="W26" i="111" s="1"/>
  <c r="U24" i="111"/>
  <c r="Q24" i="111"/>
  <c r="Q26" i="111" s="1"/>
  <c r="O24" i="111"/>
  <c r="K24" i="111"/>
  <c r="K26" i="111" s="1"/>
  <c r="E24" i="111"/>
  <c r="E26" i="111" s="1"/>
  <c r="IA16" i="111"/>
  <c r="HN16" i="111"/>
  <c r="HA16" i="111"/>
  <c r="GN16" i="111"/>
  <c r="GA16" i="111"/>
  <c r="FN16" i="111"/>
  <c r="FA16" i="111"/>
  <c r="EN16" i="111"/>
  <c r="EA16" i="111"/>
  <c r="DN16" i="111"/>
  <c r="DA16" i="111"/>
  <c r="CN16" i="111"/>
  <c r="CA16" i="111"/>
  <c r="BN16" i="111"/>
  <c r="C29" i="112"/>
  <c r="I26" i="112"/>
  <c r="C26" i="112"/>
  <c r="U25" i="112"/>
  <c r="O25" i="112"/>
  <c r="I25" i="112"/>
  <c r="C25" i="112"/>
  <c r="W24" i="112"/>
  <c r="W26" i="112" s="1"/>
  <c r="U24" i="112"/>
  <c r="Q24" i="112"/>
  <c r="Q26" i="112" s="1"/>
  <c r="O24" i="112"/>
  <c r="K24" i="112"/>
  <c r="K26" i="112" s="1"/>
  <c r="E24" i="112"/>
  <c r="E26" i="112" s="1"/>
  <c r="HZ16" i="112"/>
  <c r="HM16" i="112"/>
  <c r="GZ16" i="112"/>
  <c r="GM16" i="112"/>
  <c r="FZ16" i="112"/>
  <c r="FM16" i="112"/>
  <c r="EZ16" i="112"/>
  <c r="EM16" i="112"/>
  <c r="DZ16" i="112"/>
  <c r="DM16" i="112"/>
  <c r="CZ16" i="112"/>
  <c r="CM16" i="112"/>
  <c r="BZ16" i="112"/>
  <c r="BM16" i="112"/>
  <c r="AZ16" i="112"/>
  <c r="AM16" i="112"/>
  <c r="C29" i="113"/>
  <c r="I26" i="113"/>
  <c r="C26" i="113"/>
  <c r="U25" i="113"/>
  <c r="O25" i="113"/>
  <c r="I25" i="113"/>
  <c r="C25" i="113"/>
  <c r="W24" i="113"/>
  <c r="W26" i="113" s="1"/>
  <c r="U24" i="113"/>
  <c r="Q24" i="113"/>
  <c r="Q26" i="113" s="1"/>
  <c r="O24" i="113"/>
  <c r="K24" i="113"/>
  <c r="K26" i="113" s="1"/>
  <c r="E24" i="113"/>
  <c r="E26" i="113" s="1"/>
  <c r="HZ16" i="113"/>
  <c r="HM16" i="113"/>
  <c r="GZ16" i="113"/>
  <c r="GM16" i="113"/>
  <c r="FZ16" i="113"/>
  <c r="FM16" i="113"/>
  <c r="EZ16" i="113"/>
  <c r="EM16" i="113"/>
  <c r="DZ16" i="113"/>
  <c r="DM16" i="113"/>
  <c r="CZ16" i="113"/>
  <c r="CM16" i="113"/>
  <c r="BZ16" i="113"/>
  <c r="BM16" i="113"/>
  <c r="AZ16" i="113"/>
  <c r="AM16" i="113"/>
  <c r="O29" i="114"/>
  <c r="C29" i="114"/>
  <c r="O26" i="114"/>
  <c r="C26" i="114"/>
  <c r="O25" i="114"/>
  <c r="I25" i="114"/>
  <c r="C25" i="114"/>
  <c r="Q24" i="114"/>
  <c r="Q26" i="114" s="1"/>
  <c r="K24" i="114"/>
  <c r="K26" i="114" s="1"/>
  <c r="I24" i="114"/>
  <c r="E24" i="114"/>
  <c r="E26" i="114" s="1"/>
  <c r="HB16" i="114"/>
  <c r="GO16" i="114"/>
  <c r="GB16" i="114"/>
  <c r="FO16" i="114"/>
  <c r="FB16" i="114"/>
  <c r="EO16" i="114"/>
  <c r="EB16" i="114"/>
  <c r="DO16" i="114"/>
  <c r="DB16" i="114"/>
  <c r="CO16" i="114"/>
  <c r="CB16" i="114"/>
  <c r="BO16" i="114"/>
  <c r="BB16" i="114"/>
  <c r="AO16" i="114"/>
  <c r="AB16" i="114"/>
  <c r="C29" i="115"/>
  <c r="C26" i="115"/>
  <c r="I25" i="115"/>
  <c r="C25" i="115"/>
  <c r="K24" i="115"/>
  <c r="K26" i="115" s="1"/>
  <c r="I24" i="115"/>
  <c r="E24" i="115"/>
  <c r="E26" i="115" s="1"/>
  <c r="GV16" i="115"/>
  <c r="GI16" i="115"/>
  <c r="FV16" i="115"/>
  <c r="FI16" i="115"/>
  <c r="EV16" i="115"/>
  <c r="EI16" i="115"/>
  <c r="DV16" i="115"/>
  <c r="DI16" i="115"/>
  <c r="CV16" i="115"/>
  <c r="CI16" i="115"/>
  <c r="BV16" i="115"/>
  <c r="BI16" i="115"/>
  <c r="AV16" i="115"/>
  <c r="AI16" i="115"/>
  <c r="V16" i="115"/>
  <c r="C29" i="116"/>
  <c r="C26" i="116"/>
  <c r="I25" i="116"/>
  <c r="C25" i="116"/>
  <c r="K24" i="116"/>
  <c r="K26" i="116" s="1"/>
  <c r="I24" i="116"/>
  <c r="E24" i="116"/>
  <c r="E26" i="116" s="1"/>
  <c r="GV16" i="116"/>
  <c r="GI16" i="116"/>
  <c r="FV16" i="116"/>
  <c r="FI16" i="116"/>
  <c r="EV16" i="116"/>
  <c r="EI16" i="116"/>
  <c r="DV16" i="116"/>
  <c r="DI16" i="116"/>
  <c r="CV16" i="116"/>
  <c r="CI16" i="116"/>
  <c r="BV16" i="116"/>
  <c r="BI16" i="116"/>
  <c r="AV16" i="116"/>
  <c r="AI16" i="116"/>
  <c r="V16" i="116"/>
  <c r="C29" i="117"/>
  <c r="O25" i="117"/>
  <c r="I25" i="117"/>
  <c r="C25" i="117"/>
  <c r="Q24" i="117"/>
  <c r="Q26" i="117" s="1"/>
  <c r="K24" i="117"/>
  <c r="K26" i="117" s="1"/>
  <c r="E24" i="117"/>
  <c r="E26" i="117" s="1"/>
  <c r="GT16" i="117"/>
  <c r="GG16" i="117"/>
  <c r="FT16" i="117"/>
  <c r="FG16" i="117"/>
  <c r="ET16" i="117"/>
  <c r="EG16" i="117"/>
  <c r="DT16" i="117"/>
  <c r="DG16" i="117"/>
  <c r="CT16" i="117"/>
  <c r="CG16" i="117"/>
  <c r="BT16" i="117"/>
  <c r="BG16" i="117"/>
  <c r="AT16" i="117"/>
  <c r="AG16" i="117"/>
  <c r="T16" i="117"/>
  <c r="C29" i="118"/>
  <c r="I25" i="118"/>
  <c r="C25" i="118"/>
  <c r="K24" i="118"/>
  <c r="K26" i="118" s="1"/>
  <c r="E24" i="118"/>
  <c r="E26" i="118" s="1"/>
  <c r="C29" i="119"/>
  <c r="C25" i="119"/>
  <c r="E24" i="119"/>
  <c r="E26" i="119" s="1"/>
  <c r="C29" i="121"/>
  <c r="O25" i="121"/>
  <c r="I25" i="121"/>
  <c r="C25" i="121"/>
  <c r="Q24" i="121"/>
  <c r="Q26" i="121" s="1"/>
  <c r="K24" i="121"/>
  <c r="K26" i="121" s="1"/>
  <c r="E24" i="121"/>
  <c r="E26" i="121" s="1"/>
  <c r="C29" i="120"/>
  <c r="I25" i="120"/>
  <c r="C25" i="120"/>
  <c r="K24" i="120"/>
  <c r="K26" i="120" s="1"/>
  <c r="E24" i="120"/>
  <c r="E26" i="120" s="1"/>
  <c r="C29" i="122"/>
  <c r="I25" i="122"/>
  <c r="C25" i="122"/>
  <c r="K24" i="122"/>
  <c r="K26" i="122" s="1"/>
  <c r="E24" i="122"/>
  <c r="E26" i="122" s="1"/>
  <c r="C29" i="123"/>
  <c r="I25" i="123"/>
  <c r="C25" i="123"/>
  <c r="K24" i="123"/>
  <c r="K26" i="123" s="1"/>
  <c r="E24" i="123"/>
  <c r="E26" i="123" s="1"/>
  <c r="C29" i="124"/>
  <c r="I25" i="124"/>
  <c r="C25" i="124"/>
  <c r="K24" i="124"/>
  <c r="K26" i="124" s="1"/>
  <c r="E24" i="124"/>
  <c r="E26" i="124" s="1"/>
  <c r="C29" i="125"/>
  <c r="U25" i="125"/>
  <c r="O25" i="125"/>
  <c r="I25" i="125"/>
  <c r="C25" i="125"/>
  <c r="W24" i="125"/>
  <c r="W26" i="125" s="1"/>
  <c r="Q24" i="125"/>
  <c r="Q26" i="125" s="1"/>
  <c r="K24" i="125"/>
  <c r="K26" i="125" s="1"/>
  <c r="E24" i="125"/>
  <c r="E26" i="125" s="1"/>
  <c r="C29" i="126"/>
  <c r="I25" i="126"/>
  <c r="C25" i="126"/>
  <c r="K24" i="126"/>
  <c r="K26" i="126" s="1"/>
  <c r="E24" i="126"/>
  <c r="E26" i="126" s="1"/>
  <c r="C29" i="127"/>
  <c r="C25" i="127"/>
  <c r="E24" i="127"/>
  <c r="E26" i="127" s="1"/>
  <c r="C29" i="128"/>
  <c r="I25" i="128"/>
  <c r="C25" i="128"/>
  <c r="K24" i="128"/>
  <c r="K26" i="128" s="1"/>
  <c r="E24" i="128"/>
  <c r="E26" i="128" s="1"/>
  <c r="C29" i="129"/>
  <c r="I25" i="129"/>
  <c r="C25" i="129"/>
  <c r="K24" i="129"/>
  <c r="K26" i="129" s="1"/>
  <c r="E24" i="129"/>
  <c r="E26" i="129" s="1"/>
  <c r="C29" i="130"/>
  <c r="O25" i="130"/>
  <c r="I25" i="130"/>
  <c r="C25" i="130"/>
  <c r="Q24" i="130"/>
  <c r="Q26" i="130" s="1"/>
  <c r="K24" i="130"/>
  <c r="K26" i="130" s="1"/>
  <c r="E24" i="130"/>
  <c r="E26" i="130" s="1"/>
  <c r="C29" i="131"/>
  <c r="I25" i="131"/>
  <c r="C25" i="131"/>
  <c r="K24" i="131"/>
  <c r="K26" i="131" s="1"/>
  <c r="E24" i="131"/>
  <c r="E26" i="131" s="1"/>
  <c r="C29" i="132"/>
  <c r="I25" i="132"/>
  <c r="C25" i="132"/>
  <c r="K24" i="132"/>
  <c r="K26" i="132" s="1"/>
  <c r="E24" i="132"/>
  <c r="E26" i="132" s="1"/>
  <c r="C29" i="133"/>
  <c r="U25" i="133"/>
  <c r="O25" i="133"/>
  <c r="I25" i="133"/>
  <c r="C25" i="133"/>
  <c r="W24" i="133"/>
  <c r="W26" i="133" s="1"/>
  <c r="Q24" i="133"/>
  <c r="Q26" i="133" s="1"/>
  <c r="K24" i="133"/>
  <c r="K26" i="133" s="1"/>
  <c r="E24" i="133"/>
  <c r="E26" i="133" s="1"/>
  <c r="C29" i="134"/>
  <c r="I25" i="134"/>
  <c r="C25" i="134"/>
  <c r="K24" i="134"/>
  <c r="K26" i="134" s="1"/>
  <c r="E24" i="134"/>
  <c r="E26" i="134" s="1"/>
  <c r="C29" i="136"/>
  <c r="I25" i="136"/>
  <c r="C25" i="136"/>
  <c r="K24" i="136"/>
  <c r="K26" i="136" s="1"/>
  <c r="E24" i="136"/>
  <c r="E26" i="136" s="1"/>
  <c r="C29" i="137"/>
  <c r="I25" i="137"/>
  <c r="C25" i="137"/>
  <c r="K24" i="137"/>
  <c r="K26" i="137" s="1"/>
  <c r="E24" i="137"/>
  <c r="E26" i="137" s="1"/>
  <c r="C29" i="138"/>
  <c r="O25" i="138"/>
  <c r="I25" i="138"/>
  <c r="C25" i="138"/>
  <c r="Q24" i="138"/>
  <c r="Q26" i="138" s="1"/>
  <c r="K24" i="138"/>
  <c r="K26" i="138" s="1"/>
  <c r="E24" i="138"/>
  <c r="E26" i="138" s="1"/>
  <c r="C29" i="139"/>
  <c r="I25" i="139"/>
  <c r="C25" i="139"/>
  <c r="K24" i="139"/>
  <c r="K26" i="139" s="1"/>
  <c r="E24" i="139"/>
  <c r="E26" i="139" s="1"/>
  <c r="C29" i="140"/>
  <c r="I25" i="140"/>
  <c r="C25" i="140"/>
  <c r="K24" i="140"/>
  <c r="K26" i="140" s="1"/>
  <c r="E24" i="140"/>
  <c r="E26" i="140" s="1"/>
  <c r="C29" i="141"/>
  <c r="O25" i="141"/>
  <c r="I25" i="141"/>
  <c r="C25" i="141"/>
  <c r="Q24" i="141"/>
  <c r="Q26" i="141" s="1"/>
  <c r="K24" i="141"/>
  <c r="K26" i="141" s="1"/>
  <c r="E24" i="141"/>
  <c r="E26" i="141" s="1"/>
  <c r="C29" i="142"/>
  <c r="O25" i="142"/>
  <c r="I25" i="142"/>
  <c r="C25" i="142"/>
  <c r="Q24" i="142"/>
  <c r="Q26" i="142" s="1"/>
  <c r="K24" i="142"/>
  <c r="K26" i="142" s="1"/>
  <c r="E24" i="142"/>
  <c r="E26" i="142" s="1"/>
  <c r="C29" i="143"/>
  <c r="C25" i="143"/>
  <c r="E24" i="143"/>
  <c r="E26" i="143" s="1"/>
  <c r="C29" i="144"/>
  <c r="U25" i="144"/>
  <c r="O25" i="144"/>
  <c r="I25" i="144"/>
  <c r="C25" i="144"/>
  <c r="W24" i="144"/>
  <c r="W26" i="144" s="1"/>
  <c r="Q24" i="144"/>
  <c r="Q26" i="144" s="1"/>
  <c r="K24" i="144"/>
  <c r="K26" i="144" s="1"/>
  <c r="E24" i="144"/>
  <c r="E26" i="144" s="1"/>
  <c r="C29" i="145"/>
  <c r="I25" i="145"/>
  <c r="C25" i="145"/>
  <c r="K24" i="145"/>
  <c r="K26" i="145" s="1"/>
  <c r="E24" i="145"/>
  <c r="E26" i="145" s="1"/>
  <c r="C29" i="146"/>
  <c r="U25" i="146"/>
  <c r="O25" i="146"/>
  <c r="I25" i="146"/>
  <c r="C25" i="146"/>
  <c r="W24" i="146"/>
  <c r="W26" i="146" s="1"/>
  <c r="Q24" i="146"/>
  <c r="Q26" i="146" s="1"/>
  <c r="K24" i="146"/>
  <c r="K26" i="146" s="1"/>
  <c r="E24" i="146"/>
  <c r="E26" i="146" s="1"/>
  <c r="C29" i="147"/>
  <c r="O25" i="147"/>
  <c r="I25" i="147"/>
  <c r="C25" i="147"/>
  <c r="Q24" i="147"/>
  <c r="Q26" i="147" s="1"/>
  <c r="K24" i="147"/>
  <c r="K26" i="147" s="1"/>
  <c r="E24" i="147"/>
  <c r="E26" i="147" s="1"/>
  <c r="C29" i="148"/>
  <c r="I25" i="148"/>
  <c r="C25" i="148"/>
  <c r="K24" i="148"/>
  <c r="K26" i="148" s="1"/>
  <c r="E24" i="148"/>
  <c r="E26" i="148" s="1"/>
  <c r="C29" i="149"/>
  <c r="I25" i="149"/>
  <c r="C25" i="149"/>
  <c r="K24" i="149"/>
  <c r="K26" i="149" s="1"/>
  <c r="E24" i="149"/>
  <c r="E26" i="149" s="1"/>
  <c r="C29" i="150"/>
  <c r="I25" i="150"/>
  <c r="C25" i="150"/>
  <c r="K24" i="150"/>
  <c r="K26" i="150" s="1"/>
  <c r="E24" i="150"/>
  <c r="E26" i="150" s="1"/>
  <c r="C29" i="151"/>
  <c r="C25" i="151"/>
  <c r="E24" i="151"/>
  <c r="E26" i="151" s="1"/>
  <c r="C29" i="152"/>
  <c r="I25" i="152"/>
  <c r="C25" i="152"/>
  <c r="K24" i="152"/>
  <c r="K26" i="152" s="1"/>
  <c r="E24" i="152"/>
  <c r="E26" i="152" s="1"/>
  <c r="C29" i="153"/>
  <c r="O25" i="153"/>
  <c r="I25" i="153"/>
  <c r="C25" i="153"/>
  <c r="Q24" i="153"/>
  <c r="Q26" i="153" s="1"/>
  <c r="K24" i="153"/>
  <c r="K26" i="153" s="1"/>
  <c r="E24" i="153"/>
  <c r="E26" i="153" s="1"/>
  <c r="C29" i="154"/>
  <c r="I25" i="154"/>
  <c r="C25" i="154"/>
  <c r="K24" i="154"/>
  <c r="K26" i="154" s="1"/>
  <c r="E24" i="154"/>
  <c r="E26" i="154" s="1"/>
  <c r="C29" i="155"/>
  <c r="I25" i="155"/>
  <c r="C25" i="155"/>
  <c r="K24" i="155"/>
  <c r="K26" i="155" s="1"/>
  <c r="E24" i="155"/>
  <c r="E26" i="155" s="1"/>
  <c r="C29" i="156"/>
  <c r="O25" i="156"/>
  <c r="I25" i="156"/>
  <c r="C25" i="156"/>
  <c r="Q24" i="156"/>
  <c r="Q26" i="156" s="1"/>
  <c r="K24" i="156"/>
  <c r="K26" i="156" s="1"/>
  <c r="E24" i="156"/>
  <c r="E26" i="156" s="1"/>
  <c r="C29" i="157"/>
  <c r="O25" i="157"/>
  <c r="I25" i="157"/>
  <c r="C25" i="157"/>
  <c r="Q24" i="157"/>
  <c r="Q26" i="157" s="1"/>
  <c r="K24" i="157"/>
  <c r="K26" i="157" s="1"/>
  <c r="E24" i="157"/>
  <c r="E26" i="157" s="1"/>
  <c r="C29" i="158"/>
  <c r="I25" i="158"/>
  <c r="C25" i="158"/>
  <c r="K24" i="158"/>
  <c r="K26" i="158" s="1"/>
  <c r="E24" i="158"/>
  <c r="E26" i="158" s="1"/>
  <c r="C29" i="159"/>
  <c r="I25" i="159"/>
  <c r="C25" i="159"/>
  <c r="K24" i="159"/>
  <c r="K26" i="159" s="1"/>
  <c r="E24" i="159"/>
  <c r="E26" i="159" s="1"/>
  <c r="C29" i="160"/>
  <c r="I25" i="160"/>
  <c r="C25" i="160"/>
  <c r="K24" i="160"/>
  <c r="K26" i="160" s="1"/>
  <c r="E24" i="160"/>
  <c r="E26" i="160" s="1"/>
  <c r="C29" i="161"/>
  <c r="I25" i="161"/>
  <c r="C25" i="161"/>
  <c r="K24" i="161"/>
  <c r="K26" i="161" s="1"/>
  <c r="E24" i="161"/>
  <c r="E26" i="161" s="1"/>
  <c r="C29" i="162"/>
  <c r="I25" i="162"/>
  <c r="C25" i="162"/>
  <c r="K24" i="162"/>
  <c r="K26" i="162" s="1"/>
  <c r="E24" i="162"/>
  <c r="E26" i="162" s="1"/>
  <c r="C29" i="163"/>
  <c r="O25" i="163"/>
  <c r="I25" i="163"/>
  <c r="C25" i="163"/>
  <c r="Q24" i="163"/>
  <c r="Q26" i="163" s="1"/>
  <c r="K24" i="163"/>
  <c r="K26" i="163" s="1"/>
  <c r="E24" i="163"/>
  <c r="E26" i="163" s="1"/>
  <c r="C29" i="164"/>
  <c r="I25" i="164"/>
  <c r="C25" i="164"/>
  <c r="K24" i="164"/>
  <c r="K26" i="164" s="1"/>
  <c r="E24" i="164"/>
  <c r="E26" i="164" s="1"/>
  <c r="C29" i="165"/>
  <c r="I25" i="165"/>
  <c r="C25" i="165"/>
  <c r="K24" i="165"/>
  <c r="K26" i="165" s="1"/>
  <c r="E24" i="165"/>
  <c r="E26" i="165" s="1"/>
  <c r="C29" i="166"/>
  <c r="I25" i="166"/>
  <c r="C25" i="166"/>
  <c r="K24" i="166"/>
  <c r="K26" i="166" s="1"/>
  <c r="E24" i="166"/>
  <c r="E26" i="166" s="1"/>
  <c r="C29" i="167"/>
  <c r="O25" i="167"/>
  <c r="I25" i="167"/>
  <c r="C25" i="167"/>
  <c r="Q24" i="167"/>
  <c r="Q26" i="167" s="1"/>
  <c r="K24" i="167"/>
  <c r="K26" i="167" s="1"/>
  <c r="E24" i="167"/>
  <c r="E26" i="167" s="1"/>
  <c r="C29" i="168"/>
  <c r="I25" i="168"/>
  <c r="C25" i="168"/>
  <c r="K24" i="168"/>
  <c r="K26" i="168" s="1"/>
  <c r="E24" i="168"/>
  <c r="E26" i="168" s="1"/>
  <c r="C29" i="169"/>
  <c r="C25" i="169"/>
  <c r="E24" i="169"/>
  <c r="E26" i="169" s="1"/>
  <c r="C29" i="170"/>
  <c r="I25" i="170"/>
  <c r="C25" i="170"/>
  <c r="K24" i="170"/>
  <c r="K26" i="170" s="1"/>
  <c r="E24" i="170"/>
  <c r="E26" i="170" s="1"/>
  <c r="C29" i="171"/>
  <c r="I25" i="171"/>
  <c r="C25" i="171"/>
  <c r="K24" i="171"/>
  <c r="K26" i="171" s="1"/>
  <c r="E24" i="171"/>
  <c r="E26" i="171" s="1"/>
  <c r="C29" i="172"/>
  <c r="I25" i="172"/>
  <c r="C25" i="172"/>
  <c r="K24" i="172"/>
  <c r="K26" i="172" s="1"/>
  <c r="E24" i="172"/>
  <c r="E26" i="172" s="1"/>
  <c r="C29" i="173"/>
  <c r="I25" i="173"/>
  <c r="C25" i="173"/>
  <c r="K24" i="173"/>
  <c r="K26" i="173" s="1"/>
  <c r="E24" i="173"/>
  <c r="E26" i="173" s="1"/>
  <c r="C29" i="174"/>
  <c r="I25" i="174"/>
  <c r="C25" i="174"/>
  <c r="K24" i="174"/>
  <c r="K26" i="174" s="1"/>
  <c r="E24" i="174"/>
  <c r="E26" i="174" s="1"/>
  <c r="C29" i="175"/>
  <c r="O25" i="175"/>
  <c r="I25" i="175"/>
  <c r="C25" i="175"/>
  <c r="Q24" i="175"/>
  <c r="Q26" i="175" s="1"/>
  <c r="K24" i="175"/>
  <c r="K26" i="175" s="1"/>
  <c r="E24" i="175"/>
  <c r="E26" i="175" s="1"/>
  <c r="C29" i="176"/>
  <c r="O25" i="176"/>
  <c r="I25" i="176"/>
  <c r="C25" i="176"/>
  <c r="Q24" i="176"/>
  <c r="Q26" i="176" s="1"/>
  <c r="K24" i="176"/>
  <c r="K26" i="176" s="1"/>
  <c r="E24" i="176"/>
  <c r="E26" i="176" s="1"/>
  <c r="C29" i="177"/>
  <c r="I25" i="177"/>
  <c r="C25" i="177"/>
  <c r="K24" i="177"/>
  <c r="K26" i="177" s="1"/>
  <c r="E24" i="177"/>
  <c r="E26" i="177" s="1"/>
  <c r="C29" i="178"/>
  <c r="C25" i="178"/>
  <c r="E24" i="178"/>
  <c r="E26" i="178" s="1"/>
  <c r="C29" i="179"/>
  <c r="I25" i="179"/>
  <c r="C25" i="179"/>
  <c r="K24" i="179"/>
  <c r="K26" i="179" s="1"/>
  <c r="E24" i="179"/>
  <c r="E26" i="179" s="1"/>
  <c r="C29" i="180"/>
  <c r="I25" i="180"/>
  <c r="C25" i="180"/>
  <c r="K24" i="180"/>
  <c r="K26" i="180" s="1"/>
  <c r="E24" i="180"/>
  <c r="E26" i="180" s="1"/>
  <c r="C29" i="181"/>
  <c r="I25" i="181"/>
  <c r="C25" i="181"/>
  <c r="K24" i="181"/>
  <c r="K26" i="181" s="1"/>
  <c r="E24" i="181"/>
  <c r="E26" i="181" s="1"/>
  <c r="C29" i="182"/>
  <c r="I25" i="182"/>
  <c r="C25" i="182"/>
  <c r="K24" i="182"/>
  <c r="K26" i="182" s="1"/>
  <c r="E24" i="182"/>
  <c r="E26" i="182" s="1"/>
  <c r="C29" i="183"/>
  <c r="O25" i="183"/>
  <c r="I25" i="183"/>
  <c r="C25" i="183"/>
  <c r="Q24" i="183"/>
  <c r="Q26" i="183" s="1"/>
  <c r="K24" i="183"/>
  <c r="K26" i="183" s="1"/>
  <c r="E24" i="183"/>
  <c r="E26" i="183" s="1"/>
  <c r="C29" i="184"/>
  <c r="I25" i="184"/>
  <c r="C25" i="184"/>
  <c r="K24" i="184"/>
  <c r="K26" i="184" s="1"/>
  <c r="E24" i="184"/>
  <c r="E26" i="184" s="1"/>
  <c r="C29" i="185"/>
  <c r="I25" i="185"/>
  <c r="C25" i="185"/>
  <c r="K24" i="185"/>
  <c r="K26" i="185" s="1"/>
  <c r="E24" i="185"/>
  <c r="E26" i="185" s="1"/>
  <c r="C29" i="186"/>
  <c r="I25" i="186"/>
  <c r="C25" i="186"/>
  <c r="K24" i="186"/>
  <c r="K26" i="186" s="1"/>
  <c r="E24" i="186"/>
  <c r="E26" i="186" s="1"/>
  <c r="C29" i="187"/>
  <c r="I25" i="187"/>
  <c r="C25" i="187"/>
  <c r="K24" i="187"/>
  <c r="K26" i="187" s="1"/>
  <c r="E24" i="187"/>
  <c r="E26" i="187" s="1"/>
  <c r="C29" i="188"/>
  <c r="I25" i="188"/>
  <c r="C25" i="188"/>
  <c r="K24" i="188"/>
  <c r="K26" i="188" s="1"/>
  <c r="E24" i="188"/>
  <c r="E26" i="188" s="1"/>
  <c r="C29" i="189"/>
  <c r="I25" i="189"/>
  <c r="C25" i="189"/>
  <c r="K24" i="189"/>
  <c r="K26" i="189" s="1"/>
  <c r="E24" i="189"/>
  <c r="E26" i="189" s="1"/>
  <c r="C29" i="190"/>
  <c r="I25" i="190"/>
  <c r="C25" i="190"/>
  <c r="K24" i="190"/>
  <c r="K26" i="190" s="1"/>
  <c r="E24" i="190"/>
  <c r="E26" i="190" s="1"/>
  <c r="C29" i="191"/>
  <c r="I25" i="191"/>
  <c r="C25" i="191"/>
  <c r="K24" i="191"/>
  <c r="K26" i="191" s="1"/>
  <c r="E24" i="191"/>
  <c r="E26" i="191" s="1"/>
  <c r="C29" i="192"/>
  <c r="I25" i="192"/>
  <c r="C25" i="192"/>
  <c r="K24" i="192"/>
  <c r="K26" i="192" s="1"/>
  <c r="E24" i="192"/>
  <c r="E26" i="192" s="1"/>
  <c r="C29" i="193"/>
  <c r="I25" i="193"/>
  <c r="C25" i="193"/>
  <c r="K24" i="193"/>
  <c r="K26" i="193" s="1"/>
  <c r="E24" i="193"/>
  <c r="E26" i="193" s="1"/>
  <c r="C29" i="194"/>
  <c r="I25" i="194"/>
  <c r="C25" i="194"/>
  <c r="K24" i="194"/>
  <c r="K26" i="194" s="1"/>
  <c r="E24" i="194"/>
  <c r="E26" i="194" s="1"/>
  <c r="C49" i="196"/>
  <c r="O45" i="196"/>
  <c r="I45" i="196"/>
  <c r="C45" i="196"/>
  <c r="Q44" i="196"/>
  <c r="Q46" i="196" s="1"/>
  <c r="K44" i="196"/>
  <c r="K46" i="196" s="1"/>
  <c r="E44" i="196"/>
  <c r="E46" i="196" s="1"/>
  <c r="C29" i="195"/>
  <c r="I25" i="195"/>
  <c r="C25" i="195"/>
  <c r="K24" i="195"/>
  <c r="K26" i="195" s="1"/>
  <c r="E24" i="195"/>
  <c r="E26" i="195" s="1"/>
  <c r="C29" i="197"/>
  <c r="I25" i="197"/>
  <c r="C25" i="197"/>
  <c r="K24" i="197"/>
  <c r="K26" i="197" s="1"/>
  <c r="E24" i="197"/>
  <c r="E26" i="197" s="1"/>
  <c r="C29" i="198"/>
  <c r="I25" i="198"/>
  <c r="C25" i="198"/>
  <c r="K24" i="198"/>
  <c r="K26" i="198" s="1"/>
  <c r="E24" i="198"/>
  <c r="E26" i="198" s="1"/>
  <c r="C29" i="199"/>
  <c r="I25" i="199"/>
  <c r="C25" i="199"/>
  <c r="K24" i="199"/>
  <c r="K26" i="199" s="1"/>
  <c r="E24" i="199"/>
  <c r="E26" i="199" s="1"/>
  <c r="O29" i="200"/>
  <c r="C29" i="200"/>
  <c r="O25" i="200"/>
  <c r="I25" i="200"/>
  <c r="C25" i="200"/>
  <c r="Q24" i="200"/>
  <c r="Q26" i="200" s="1"/>
  <c r="K24" i="200"/>
  <c r="K26" i="200" s="1"/>
  <c r="E24" i="200"/>
  <c r="E26" i="200" s="1"/>
  <c r="C29" i="201"/>
  <c r="I25" i="201"/>
  <c r="C25" i="201"/>
  <c r="K24" i="201"/>
  <c r="K26" i="201" s="1"/>
  <c r="E24" i="201"/>
  <c r="E26" i="201" s="1"/>
  <c r="C29" i="202"/>
  <c r="I25" i="202"/>
  <c r="C25" i="202"/>
  <c r="K24" i="202"/>
  <c r="K26" i="202" s="1"/>
  <c r="E24" i="202"/>
  <c r="E26" i="202" s="1"/>
  <c r="C29" i="203"/>
  <c r="I25" i="203"/>
  <c r="C25" i="203"/>
  <c r="K24" i="203"/>
  <c r="K26" i="203" s="1"/>
  <c r="E24" i="203"/>
  <c r="E26" i="203" s="1"/>
  <c r="K50" i="205"/>
  <c r="C50" i="205"/>
  <c r="K46" i="205"/>
  <c r="C46" i="205"/>
  <c r="M45" i="205"/>
  <c r="M47" i="205" s="1"/>
  <c r="E45" i="205"/>
  <c r="E47" i="205" s="1"/>
  <c r="P34" i="205"/>
  <c r="H34" i="205"/>
  <c r="P33" i="205"/>
  <c r="H33" i="205"/>
  <c r="P32" i="205"/>
  <c r="H32" i="205"/>
  <c r="P24" i="205"/>
  <c r="H24" i="205"/>
  <c r="P23" i="205"/>
  <c r="H23" i="205"/>
  <c r="P22" i="205"/>
  <c r="H22" i="205"/>
  <c r="C29" i="204"/>
  <c r="I25" i="204"/>
  <c r="C25" i="204"/>
  <c r="K24" i="204"/>
  <c r="K26" i="204" s="1"/>
  <c r="E24" i="204"/>
  <c r="E26" i="204" s="1"/>
  <c r="C49" i="206"/>
  <c r="O45" i="206"/>
  <c r="I45" i="206"/>
  <c r="C45" i="206"/>
  <c r="Q44" i="206"/>
  <c r="Q46" i="206" s="1"/>
  <c r="K44" i="206"/>
  <c r="K46" i="206" s="1"/>
  <c r="E44" i="206"/>
  <c r="E46" i="206" s="1"/>
  <c r="C29" i="207"/>
  <c r="I25" i="207"/>
  <c r="C25" i="207"/>
  <c r="K24" i="207"/>
  <c r="K26" i="207" s="1"/>
  <c r="E24" i="207"/>
  <c r="E26" i="207" s="1"/>
  <c r="C29" i="208"/>
  <c r="I25" i="208"/>
  <c r="C25" i="208"/>
  <c r="K24" i="208"/>
  <c r="K26" i="208" s="1"/>
  <c r="E24" i="208"/>
  <c r="E26" i="208" s="1"/>
  <c r="C29" i="209"/>
  <c r="I25" i="209"/>
  <c r="C25" i="209"/>
  <c r="K24" i="209"/>
  <c r="K26" i="209" s="1"/>
  <c r="E24" i="209"/>
  <c r="E26" i="209" s="1"/>
  <c r="C29" i="210"/>
  <c r="I25" i="210"/>
  <c r="C25" i="210"/>
  <c r="K24" i="210"/>
  <c r="K26" i="210" s="1"/>
  <c r="E24" i="210"/>
  <c r="E26" i="210" s="1"/>
  <c r="C11" i="211"/>
  <c r="H6" i="211"/>
  <c r="H2" i="211"/>
  <c r="C29" i="212"/>
  <c r="I25" i="212"/>
  <c r="C25" i="212"/>
  <c r="K24" i="212"/>
  <c r="K26" i="212" s="1"/>
  <c r="E24" i="212"/>
  <c r="E26" i="212" s="1"/>
  <c r="L46" i="213"/>
  <c r="C46" i="213"/>
  <c r="L45" i="213"/>
  <c r="C45" i="213"/>
  <c r="Q37" i="213"/>
  <c r="H37" i="213"/>
  <c r="Q35" i="213"/>
  <c r="H35" i="213"/>
  <c r="Q34" i="213"/>
  <c r="H34" i="213"/>
  <c r="Q33" i="213"/>
  <c r="H33" i="213"/>
  <c r="Q32" i="213"/>
  <c r="H32" i="213"/>
  <c r="Q27" i="213"/>
  <c r="H27" i="213"/>
  <c r="Q25" i="213"/>
  <c r="H25" i="213"/>
  <c r="Q24" i="213"/>
  <c r="H24" i="213"/>
  <c r="Q23" i="213"/>
  <c r="H23" i="213"/>
  <c r="Q22" i="213"/>
  <c r="H22" i="213"/>
  <c r="C29" i="214"/>
  <c r="I25" i="214"/>
  <c r="C25" i="214"/>
  <c r="K24" i="214"/>
  <c r="K26" i="214" s="1"/>
  <c r="E24" i="214"/>
  <c r="E26" i="214" s="1"/>
  <c r="C46" i="215"/>
  <c r="C45" i="215"/>
  <c r="H37" i="215"/>
  <c r="H35" i="215"/>
  <c r="H34" i="215"/>
  <c r="H33" i="215"/>
  <c r="H32" i="215"/>
  <c r="H27" i="215"/>
  <c r="H25" i="215"/>
  <c r="H24" i="215"/>
  <c r="H23" i="215"/>
  <c r="H22" i="215"/>
  <c r="C29" i="216"/>
  <c r="I25" i="216"/>
  <c r="C25" i="216"/>
  <c r="K24" i="216"/>
  <c r="K26" i="216" s="1"/>
  <c r="E24" i="216"/>
  <c r="E26" i="216" s="1"/>
  <c r="C29" i="217"/>
  <c r="I25" i="217"/>
  <c r="C25" i="217"/>
  <c r="K24" i="217"/>
  <c r="K26" i="217" s="1"/>
  <c r="E24" i="217"/>
  <c r="E26" i="217" s="1"/>
  <c r="C29" i="218"/>
  <c r="I25" i="218"/>
  <c r="C25" i="218"/>
  <c r="K24" i="218"/>
  <c r="K26" i="218" s="1"/>
  <c r="E24" i="218"/>
  <c r="E26" i="218" s="1"/>
  <c r="C29" i="219"/>
  <c r="I25" i="219"/>
  <c r="C25" i="219"/>
  <c r="K24" i="219"/>
  <c r="K26" i="219" s="1"/>
  <c r="E24" i="219"/>
  <c r="E26" i="219" s="1"/>
  <c r="C29" i="220"/>
  <c r="I25" i="220"/>
  <c r="C25" i="220"/>
  <c r="K24" i="220"/>
  <c r="K26" i="220" s="1"/>
  <c r="E24" i="220"/>
  <c r="E26" i="220" s="1"/>
  <c r="T46" i="222"/>
  <c r="K46" i="222"/>
  <c r="C46" i="222"/>
  <c r="T45" i="222"/>
  <c r="K45" i="222"/>
  <c r="C45" i="222"/>
  <c r="Y37" i="222"/>
  <c r="P37" i="222"/>
  <c r="H37" i="222"/>
  <c r="Y35" i="222"/>
  <c r="P35" i="222"/>
  <c r="H35" i="222"/>
  <c r="Y34" i="222"/>
  <c r="P34" i="222"/>
  <c r="H34" i="222"/>
  <c r="Y33" i="222"/>
  <c r="P33" i="222"/>
  <c r="H33" i="222"/>
  <c r="Y32" i="222"/>
  <c r="P32" i="222"/>
  <c r="H32" i="222"/>
  <c r="Y27" i="222"/>
  <c r="P27" i="222"/>
  <c r="H27" i="222"/>
  <c r="Y25" i="222"/>
  <c r="P25" i="222"/>
  <c r="H25" i="222"/>
  <c r="Y24" i="222"/>
  <c r="P24" i="222"/>
  <c r="H24" i="222"/>
  <c r="Y23" i="222"/>
  <c r="P23" i="222"/>
  <c r="H23" i="222"/>
  <c r="Y22" i="222"/>
  <c r="P22" i="222"/>
  <c r="H22" i="222"/>
  <c r="C29" i="221"/>
  <c r="I25" i="221"/>
  <c r="C25" i="221"/>
  <c r="K24" i="221"/>
  <c r="K26" i="221" s="1"/>
  <c r="E24" i="221"/>
  <c r="E26" i="221" s="1"/>
  <c r="C29" i="223"/>
  <c r="I25" i="223"/>
  <c r="C25" i="223"/>
  <c r="K24" i="223"/>
  <c r="K26" i="223" s="1"/>
  <c r="E24" i="223"/>
  <c r="E26" i="223" s="1"/>
  <c r="C29" i="224"/>
  <c r="I25" i="224"/>
  <c r="C25" i="224"/>
  <c r="K24" i="224"/>
  <c r="K26" i="224" s="1"/>
  <c r="E24" i="224"/>
  <c r="E26" i="224" s="1"/>
  <c r="C29" i="225"/>
  <c r="I25" i="225"/>
  <c r="C25" i="225"/>
  <c r="K24" i="225"/>
  <c r="K26" i="225" s="1"/>
  <c r="E24" i="225"/>
  <c r="E26" i="225" s="1"/>
  <c r="C29" i="226"/>
  <c r="I25" i="226"/>
  <c r="C25" i="226"/>
  <c r="K24" i="226"/>
  <c r="K26" i="226" s="1"/>
  <c r="E24" i="226"/>
  <c r="E26" i="226" s="1"/>
  <c r="C29" i="227"/>
  <c r="I25" i="227"/>
  <c r="C25" i="227"/>
  <c r="K24" i="227"/>
  <c r="K26" i="227" s="1"/>
  <c r="E24" i="227"/>
  <c r="E26" i="227" s="1"/>
  <c r="C29" i="228"/>
  <c r="I25" i="228"/>
  <c r="C25" i="228"/>
  <c r="K24" i="228"/>
  <c r="K26" i="228" s="1"/>
  <c r="E24" i="228"/>
  <c r="E26" i="228" s="1"/>
  <c r="C29" i="229"/>
  <c r="I25" i="229"/>
  <c r="C25" i="229"/>
  <c r="K24" i="229"/>
  <c r="K26" i="229" s="1"/>
  <c r="E24" i="229"/>
  <c r="E26" i="229" s="1"/>
  <c r="C29" i="230"/>
  <c r="O25" i="230"/>
  <c r="I25" i="230"/>
  <c r="C25" i="230"/>
  <c r="Q24" i="230"/>
  <c r="Q26" i="230" s="1"/>
  <c r="K24" i="230"/>
  <c r="K26" i="230" s="1"/>
  <c r="E24" i="230"/>
  <c r="E26" i="230" s="1"/>
  <c r="C29" i="231"/>
  <c r="I25" i="231"/>
  <c r="C25" i="231"/>
  <c r="K24" i="231"/>
  <c r="K26" i="231" s="1"/>
  <c r="E24" i="231"/>
  <c r="E26" i="231" s="1"/>
  <c r="C29" i="232"/>
  <c r="I25" i="232"/>
  <c r="C25" i="232"/>
  <c r="K24" i="232"/>
  <c r="K26" i="232" s="1"/>
  <c r="E24" i="232"/>
  <c r="E26" i="232" s="1"/>
  <c r="C29" i="233"/>
  <c r="I25" i="233"/>
  <c r="C25" i="233"/>
  <c r="K24" i="233"/>
  <c r="K26" i="233" s="1"/>
  <c r="E24" i="233"/>
  <c r="E26" i="233" s="1"/>
  <c r="C29" i="234"/>
  <c r="I25" i="234"/>
  <c r="C25" i="234"/>
  <c r="K24" i="234"/>
  <c r="K26" i="234" s="1"/>
  <c r="E24" i="234"/>
  <c r="E26" i="234" s="1"/>
  <c r="C29" i="235"/>
  <c r="I25" i="235"/>
  <c r="C25" i="235"/>
  <c r="K24" i="235"/>
  <c r="K26" i="235" s="1"/>
  <c r="E24" i="235"/>
  <c r="E26" i="235" s="1"/>
  <c r="C29" i="236"/>
  <c r="I25" i="236"/>
  <c r="C25" i="236"/>
  <c r="K24" i="236"/>
  <c r="K26" i="236" s="1"/>
  <c r="E24" i="236"/>
  <c r="E26" i="236" s="1"/>
  <c r="C29" i="237"/>
  <c r="I25" i="237"/>
  <c r="C25" i="237"/>
  <c r="K24" i="237"/>
  <c r="K26" i="237" s="1"/>
  <c r="E24" i="237"/>
  <c r="E26" i="237" s="1"/>
  <c r="C29" i="238"/>
  <c r="I25" i="238"/>
  <c r="C25" i="238"/>
  <c r="K24" i="238"/>
  <c r="K26" i="238" s="1"/>
  <c r="E24" i="238"/>
  <c r="E26" i="238" s="1"/>
  <c r="C29" i="239"/>
  <c r="I25" i="239"/>
  <c r="C25" i="239"/>
  <c r="K24" i="239"/>
  <c r="K26" i="239" s="1"/>
  <c r="E24" i="239"/>
  <c r="E26" i="239" s="1"/>
  <c r="C29" i="240"/>
  <c r="I25" i="240"/>
  <c r="C25" i="240"/>
  <c r="K24" i="240"/>
  <c r="K26" i="240" s="1"/>
  <c r="E24" i="240"/>
  <c r="E26" i="240" s="1"/>
  <c r="C29" i="241"/>
  <c r="I25" i="241"/>
  <c r="C25" i="241"/>
  <c r="K24" i="241"/>
  <c r="K26" i="241" s="1"/>
  <c r="E24" i="241"/>
  <c r="E26" i="241" s="1"/>
  <c r="C29" i="242"/>
  <c r="I25" i="242"/>
  <c r="C25" i="242"/>
  <c r="K24" i="242"/>
  <c r="K26" i="242" s="1"/>
  <c r="E24" i="242"/>
  <c r="E26" i="242" s="1"/>
  <c r="C29" i="243"/>
  <c r="I25" i="243"/>
  <c r="C25" i="243"/>
  <c r="K24" i="243"/>
  <c r="K26" i="243" s="1"/>
  <c r="E24" i="243"/>
  <c r="E26" i="243" s="1"/>
  <c r="C29" i="244"/>
  <c r="O25" i="244"/>
  <c r="I25" i="244"/>
  <c r="C25" i="244"/>
  <c r="Q24" i="244"/>
  <c r="Q26" i="244" s="1"/>
  <c r="K24" i="244"/>
  <c r="K26" i="244" s="1"/>
  <c r="E24" i="244"/>
  <c r="E26" i="244" s="1"/>
  <c r="C29" i="245"/>
  <c r="I25" i="245"/>
  <c r="C25" i="245"/>
  <c r="K24" i="245"/>
  <c r="K26" i="245" s="1"/>
  <c r="E24" i="245"/>
  <c r="E26" i="245" s="1"/>
  <c r="C29" i="246"/>
  <c r="I25" i="246"/>
  <c r="C25" i="246"/>
  <c r="K24" i="246"/>
  <c r="K26" i="246" s="1"/>
  <c r="E24" i="246"/>
  <c r="E26" i="246" s="1"/>
  <c r="C29" i="247"/>
  <c r="I25" i="247"/>
  <c r="C25" i="247"/>
  <c r="K24" i="247"/>
  <c r="K26" i="247" s="1"/>
  <c r="E24" i="247"/>
  <c r="E26" i="247" s="1"/>
  <c r="C29" i="248"/>
  <c r="I25" i="248"/>
  <c r="C25" i="248"/>
  <c r="K24" i="248"/>
  <c r="K26" i="248" s="1"/>
  <c r="E24" i="248"/>
  <c r="E26" i="248" s="1"/>
  <c r="C29" i="249"/>
  <c r="I25" i="249"/>
  <c r="C25" i="249"/>
  <c r="K24" i="249"/>
  <c r="K26" i="249" s="1"/>
  <c r="E24" i="249"/>
  <c r="E26" i="249" s="1"/>
  <c r="C29" i="250"/>
  <c r="I25" i="250"/>
  <c r="C25" i="250"/>
  <c r="K24" i="250"/>
  <c r="K26" i="250" s="1"/>
  <c r="E24" i="250"/>
  <c r="E26" i="250" s="1"/>
  <c r="C29" i="251"/>
  <c r="I25" i="251"/>
  <c r="C25" i="251"/>
  <c r="K24" i="251"/>
  <c r="K26" i="251" s="1"/>
  <c r="E24" i="251"/>
  <c r="E26" i="251" s="1"/>
  <c r="C29" i="252"/>
  <c r="I25" i="252"/>
  <c r="C25" i="252"/>
  <c r="K24" i="252"/>
  <c r="K26" i="252" s="1"/>
  <c r="E24" i="252"/>
  <c r="E26" i="252" s="1"/>
  <c r="C29" i="253"/>
  <c r="I25" i="253"/>
  <c r="C25" i="253"/>
  <c r="K24" i="253"/>
  <c r="K26" i="253" s="1"/>
  <c r="E24" i="253"/>
  <c r="E26" i="253" s="1"/>
  <c r="C29" i="254"/>
  <c r="I25" i="254"/>
  <c r="C25" i="254"/>
  <c r="K24" i="254"/>
  <c r="K26" i="254" s="1"/>
  <c r="E24" i="254"/>
  <c r="E26" i="254" s="1"/>
  <c r="O29" i="255"/>
  <c r="C29" i="255"/>
  <c r="O25" i="255"/>
  <c r="I25" i="255"/>
  <c r="C25" i="255"/>
  <c r="Q24" i="255"/>
  <c r="Q26" i="255" s="1"/>
  <c r="K24" i="255"/>
  <c r="K26" i="255" s="1"/>
  <c r="E24" i="255"/>
  <c r="E26" i="255" s="1"/>
  <c r="C29" i="256"/>
  <c r="I25" i="256"/>
  <c r="C25" i="256"/>
  <c r="K24" i="256"/>
  <c r="K26" i="256" s="1"/>
  <c r="E24" i="256"/>
  <c r="E26" i="256" s="1"/>
  <c r="C29" i="257"/>
  <c r="I25" i="257"/>
  <c r="C25" i="257"/>
  <c r="K24" i="257"/>
  <c r="K26" i="257" s="1"/>
  <c r="E24" i="257"/>
  <c r="E26" i="257" s="1"/>
  <c r="O29" i="258"/>
  <c r="C29" i="258"/>
  <c r="O25" i="258"/>
  <c r="I25" i="258"/>
  <c r="C25" i="258"/>
  <c r="Q24" i="258"/>
  <c r="Q26" i="258" s="1"/>
  <c r="K24" i="258"/>
  <c r="K26" i="258" s="1"/>
  <c r="E24" i="258"/>
  <c r="E26" i="258" s="1"/>
  <c r="C29" i="259"/>
  <c r="I25" i="259"/>
  <c r="C25" i="259"/>
  <c r="K24" i="259"/>
  <c r="K26" i="259" s="1"/>
  <c r="E24" i="259"/>
  <c r="E26" i="259" s="1"/>
  <c r="O29" i="260"/>
  <c r="C29" i="260"/>
  <c r="O25" i="260"/>
  <c r="I25" i="260"/>
  <c r="C25" i="260"/>
  <c r="Q24" i="260"/>
  <c r="Q26" i="260" s="1"/>
  <c r="K24" i="260"/>
  <c r="K26" i="260" s="1"/>
  <c r="E24" i="260"/>
  <c r="E26" i="260" s="1"/>
  <c r="O29" i="261"/>
  <c r="C29" i="261"/>
  <c r="O25" i="261"/>
  <c r="I25" i="261"/>
  <c r="C25" i="261"/>
  <c r="Q24" i="261"/>
  <c r="Q26" i="261" s="1"/>
  <c r="K24" i="261"/>
  <c r="K26" i="261" s="1"/>
  <c r="E24" i="261"/>
  <c r="E26" i="261" s="1"/>
  <c r="C29" i="262"/>
  <c r="I25" i="262"/>
  <c r="C25" i="262"/>
  <c r="K24" i="262"/>
  <c r="K26" i="262" s="1"/>
  <c r="E24" i="262"/>
  <c r="E26" i="262" s="1"/>
  <c r="C29" i="263"/>
  <c r="I25" i="263"/>
  <c r="C25" i="263"/>
  <c r="K24" i="263"/>
  <c r="K26" i="263" s="1"/>
  <c r="E24" i="263"/>
  <c r="E26" i="263" s="1"/>
  <c r="C29" i="264"/>
  <c r="I25" i="264"/>
  <c r="C25" i="264"/>
  <c r="K24" i="264"/>
  <c r="K26" i="264" s="1"/>
  <c r="E24" i="264"/>
  <c r="E26" i="264" s="1"/>
  <c r="O29" i="265"/>
  <c r="C29" i="265"/>
  <c r="O25" i="265"/>
  <c r="I25" i="265"/>
  <c r="C25" i="265"/>
  <c r="Q24" i="265"/>
  <c r="Q26" i="265" s="1"/>
  <c r="K24" i="265"/>
  <c r="K26" i="265" s="1"/>
  <c r="E24" i="265"/>
  <c r="E26" i="265" s="1"/>
  <c r="C29" i="266"/>
  <c r="I25" i="266"/>
  <c r="C25" i="266"/>
  <c r="K24" i="266"/>
  <c r="K26" i="266" s="1"/>
  <c r="E24" i="266"/>
  <c r="E26" i="266" s="1"/>
  <c r="C29" i="267"/>
  <c r="I25" i="267"/>
  <c r="C25" i="267"/>
  <c r="K24" i="267"/>
  <c r="K26" i="267" s="1"/>
  <c r="E24" i="267"/>
  <c r="E26" i="267" s="1"/>
  <c r="C29" i="268"/>
  <c r="I25" i="268"/>
  <c r="C25" i="268"/>
  <c r="K24" i="268"/>
  <c r="K26" i="268" s="1"/>
  <c r="E24" i="268"/>
  <c r="E26" i="268" s="1"/>
  <c r="C29" i="269"/>
  <c r="I25" i="269"/>
  <c r="C25" i="269"/>
  <c r="K24" i="269"/>
  <c r="K26" i="269" s="1"/>
  <c r="E24" i="269"/>
  <c r="E26" i="269" s="1"/>
  <c r="C29" i="270"/>
  <c r="I25" i="270"/>
  <c r="C25" i="270"/>
  <c r="K24" i="270"/>
  <c r="K26" i="270" s="1"/>
  <c r="E24" i="270"/>
  <c r="E26" i="270" s="1"/>
  <c r="C29" i="271"/>
  <c r="I25" i="271"/>
  <c r="C25" i="271"/>
  <c r="K24" i="271"/>
  <c r="K26" i="271" s="1"/>
  <c r="E24" i="271"/>
  <c r="E26" i="271" s="1"/>
  <c r="C29" i="272"/>
  <c r="I25" i="272"/>
  <c r="C25" i="272"/>
  <c r="K24" i="272"/>
  <c r="K26" i="272" s="1"/>
  <c r="E24" i="272"/>
  <c r="E26" i="272" s="1"/>
  <c r="C29" i="273"/>
  <c r="I25" i="273"/>
  <c r="C25" i="273"/>
  <c r="K24" i="273"/>
  <c r="K26" i="273" s="1"/>
  <c r="E24" i="273"/>
  <c r="E26" i="273" s="1"/>
  <c r="C29" i="274"/>
  <c r="I25" i="274"/>
  <c r="C25" i="274"/>
  <c r="K24" i="274"/>
  <c r="K26" i="274" s="1"/>
  <c r="E24" i="274"/>
  <c r="E26" i="274" s="1"/>
  <c r="O29" i="275"/>
  <c r="C29" i="275"/>
  <c r="O25" i="275"/>
  <c r="I25" i="275"/>
  <c r="C25" i="275"/>
  <c r="Q24" i="275"/>
  <c r="Q26" i="275" s="1"/>
  <c r="K24" i="275"/>
  <c r="K26" i="275" s="1"/>
  <c r="E24" i="275"/>
  <c r="E26" i="275" s="1"/>
  <c r="C29" i="277"/>
  <c r="I25" i="277"/>
  <c r="C25" i="277"/>
  <c r="K24" i="277"/>
  <c r="K26" i="277" s="1"/>
  <c r="E24" i="277"/>
  <c r="E26" i="277" s="1"/>
  <c r="C29" i="278"/>
  <c r="I25" i="278"/>
  <c r="C25" i="278"/>
  <c r="K24" i="278"/>
  <c r="K26" i="278" s="1"/>
  <c r="E24" i="278"/>
  <c r="E26" i="278" s="1"/>
  <c r="C29" i="276"/>
  <c r="I25" i="276"/>
  <c r="C25" i="276"/>
  <c r="K24" i="276"/>
  <c r="K26" i="276" s="1"/>
  <c r="E24" i="276"/>
  <c r="E26" i="276" s="1"/>
  <c r="C29" i="279"/>
  <c r="I25" i="279"/>
  <c r="C25" i="279"/>
  <c r="K24" i="279"/>
  <c r="K26" i="279" s="1"/>
  <c r="E24" i="279"/>
  <c r="E26" i="279" s="1"/>
  <c r="C29" i="280"/>
  <c r="I25" i="280"/>
  <c r="C25" i="280"/>
  <c r="K24" i="280"/>
  <c r="K26" i="280" s="1"/>
  <c r="E24" i="280"/>
  <c r="E26" i="280" s="1"/>
  <c r="O29" i="281"/>
  <c r="C29" i="281"/>
  <c r="O25" i="281"/>
  <c r="I25" i="281"/>
  <c r="C25" i="281"/>
  <c r="Q24" i="281"/>
  <c r="Q26" i="281" s="1"/>
  <c r="K24" i="281"/>
  <c r="K26" i="281" s="1"/>
  <c r="E24" i="281"/>
  <c r="E26" i="281" s="1"/>
  <c r="U29" i="282"/>
  <c r="C29" i="282"/>
  <c r="U25" i="282"/>
  <c r="O25" i="282"/>
  <c r="I25" i="282"/>
  <c r="C25" i="282"/>
  <c r="W24" i="282"/>
  <c r="W26" i="282" s="1"/>
  <c r="Q24" i="282"/>
  <c r="Q26" i="282" s="1"/>
  <c r="K24" i="282"/>
  <c r="K26" i="282" s="1"/>
  <c r="E24" i="282"/>
  <c r="E26" i="282" s="1"/>
  <c r="O29" i="283"/>
  <c r="C29" i="283"/>
  <c r="O25" i="283"/>
  <c r="I25" i="283"/>
  <c r="C25" i="283"/>
  <c r="Q24" i="283"/>
  <c r="Q26" i="283" s="1"/>
  <c r="K24" i="283"/>
  <c r="K26" i="283" s="1"/>
  <c r="E24" i="283"/>
  <c r="E26" i="283" s="1"/>
  <c r="C29" i="284"/>
  <c r="I25" i="284"/>
  <c r="C25" i="284"/>
  <c r="K24" i="284"/>
  <c r="K26" i="284" s="1"/>
  <c r="E24" i="284"/>
  <c r="E26" i="284" s="1"/>
  <c r="C29" i="285"/>
  <c r="I25" i="285"/>
  <c r="C25" i="285"/>
  <c r="K24" i="285"/>
  <c r="K26" i="285" s="1"/>
  <c r="E24" i="285"/>
  <c r="E26" i="285" s="1"/>
  <c r="C29" i="286"/>
  <c r="I25" i="286"/>
  <c r="C25" i="286"/>
  <c r="K24" i="286"/>
  <c r="K26" i="286" s="1"/>
  <c r="E24" i="286"/>
  <c r="E26" i="286" s="1"/>
  <c r="C29" i="287"/>
  <c r="I25" i="287"/>
  <c r="C25" i="287"/>
  <c r="K24" i="287"/>
  <c r="K26" i="287" s="1"/>
  <c r="E24" i="287"/>
  <c r="E26" i="287" s="1"/>
  <c r="C29" i="288"/>
  <c r="I25" i="288"/>
  <c r="C25" i="288"/>
  <c r="K24" i="288"/>
  <c r="K26" i="288" s="1"/>
  <c r="E24" i="288"/>
  <c r="E26" i="288" s="1"/>
  <c r="C29" i="289"/>
  <c r="I25" i="289"/>
  <c r="C25" i="289"/>
  <c r="K24" i="289"/>
  <c r="K26" i="289" s="1"/>
  <c r="E24" i="289"/>
  <c r="E26" i="289" s="1"/>
  <c r="C29" i="290"/>
  <c r="I25" i="290"/>
  <c r="C25" i="290"/>
  <c r="K24" i="290"/>
  <c r="K26" i="290" s="1"/>
  <c r="E24" i="290"/>
  <c r="E26" i="290" s="1"/>
  <c r="C29" i="291"/>
  <c r="I25" i="291"/>
  <c r="C25" i="291"/>
  <c r="K24" i="291"/>
  <c r="K26" i="291" s="1"/>
  <c r="E24" i="291"/>
  <c r="E26" i="291" s="1"/>
  <c r="C29" i="293"/>
  <c r="I25" i="293"/>
  <c r="C25" i="293"/>
  <c r="K24" i="293"/>
  <c r="K26" i="293" s="1"/>
  <c r="E24" i="293"/>
  <c r="E26" i="293" s="1"/>
  <c r="C29" i="294"/>
  <c r="I25" i="294"/>
  <c r="C25" i="294"/>
  <c r="K24" i="294"/>
  <c r="K26" i="294" s="1"/>
  <c r="E24" i="294"/>
  <c r="E26" i="294" s="1"/>
  <c r="C29" i="295"/>
  <c r="I25" i="295"/>
  <c r="C25" i="295"/>
  <c r="K24" i="295"/>
  <c r="K26" i="295" s="1"/>
  <c r="E24" i="295"/>
  <c r="E26" i="295" s="1"/>
  <c r="C29" i="292"/>
  <c r="I25" i="292"/>
  <c r="C25" i="292"/>
  <c r="K24" i="292"/>
  <c r="K26" i="292" s="1"/>
  <c r="E24" i="292"/>
  <c r="E26" i="292" s="1"/>
  <c r="C29" i="296"/>
  <c r="I25" i="296"/>
  <c r="C25" i="296"/>
  <c r="K24" i="296"/>
  <c r="K26" i="296" s="1"/>
  <c r="E24" i="296"/>
  <c r="E26" i="296" s="1"/>
  <c r="C29" i="297"/>
  <c r="I25" i="297"/>
  <c r="C25" i="297"/>
  <c r="K24" i="297"/>
  <c r="K26" i="297" s="1"/>
  <c r="E24" i="297"/>
  <c r="E26" i="297" s="1"/>
  <c r="C29" i="298"/>
  <c r="I25" i="298"/>
  <c r="C25" i="298"/>
  <c r="K24" i="298"/>
  <c r="K26" i="298" s="1"/>
  <c r="E24" i="298"/>
  <c r="E26" i="298" s="1"/>
  <c r="C29" i="299"/>
  <c r="I25" i="299"/>
  <c r="C25" i="299"/>
  <c r="K24" i="299"/>
  <c r="K26" i="299" s="1"/>
  <c r="E24" i="299"/>
  <c r="E26" i="299" s="1"/>
  <c r="C29" i="300"/>
  <c r="I25" i="300"/>
  <c r="C25" i="300"/>
  <c r="K24" i="300"/>
  <c r="K26" i="300" s="1"/>
  <c r="E24" i="300"/>
  <c r="E26" i="300" s="1"/>
  <c r="C29" i="301"/>
  <c r="I25" i="301"/>
  <c r="C25" i="301"/>
  <c r="K24" i="301"/>
  <c r="K26" i="301" s="1"/>
  <c r="E24" i="301"/>
  <c r="E26" i="301" s="1"/>
  <c r="C29" i="302"/>
  <c r="I25" i="302"/>
  <c r="C25" i="302"/>
  <c r="K24" i="302"/>
  <c r="K26" i="302" s="1"/>
  <c r="E24" i="302"/>
  <c r="E26" i="302" s="1"/>
  <c r="C29" i="303"/>
  <c r="I25" i="303"/>
  <c r="C25" i="303"/>
  <c r="K24" i="303"/>
  <c r="K26" i="303" s="1"/>
  <c r="E24" i="303"/>
  <c r="E26" i="303" s="1"/>
  <c r="C29" i="304"/>
  <c r="I25" i="304"/>
  <c r="C25" i="304"/>
  <c r="K24" i="304"/>
  <c r="K26" i="304" s="1"/>
  <c r="E24" i="304"/>
  <c r="E26" i="304" s="1"/>
  <c r="C29" i="305"/>
  <c r="I25" i="305"/>
  <c r="C25" i="305"/>
  <c r="K24" i="305"/>
  <c r="K26" i="305" s="1"/>
  <c r="E24" i="305"/>
  <c r="E26" i="305" s="1"/>
  <c r="C29" i="306"/>
  <c r="I25" i="306"/>
  <c r="C25" i="306"/>
  <c r="K24" i="306"/>
  <c r="K26" i="306" s="1"/>
  <c r="E24" i="306"/>
  <c r="E26" i="306" s="1"/>
  <c r="C29" i="308"/>
  <c r="I25" i="308"/>
  <c r="C25" i="308"/>
  <c r="K24" i="308"/>
  <c r="K26" i="308" s="1"/>
  <c r="E24" i="308"/>
  <c r="E26" i="308" s="1"/>
  <c r="C29" i="309"/>
  <c r="I25" i="309"/>
  <c r="C25" i="309"/>
  <c r="K24" i="309"/>
  <c r="K26" i="309" s="1"/>
  <c r="E24" i="309"/>
  <c r="E26" i="309" s="1"/>
  <c r="C29" i="310"/>
  <c r="I25" i="310"/>
  <c r="C25" i="310"/>
  <c r="K24" i="310"/>
  <c r="K26" i="310" s="1"/>
  <c r="E24" i="310"/>
  <c r="E26" i="310" s="1"/>
  <c r="C29" i="328"/>
  <c r="I25" i="328"/>
  <c r="C25" i="328"/>
  <c r="K24" i="328"/>
  <c r="K26" i="328" s="1"/>
  <c r="E24" i="328"/>
  <c r="E26" i="328" s="1"/>
  <c r="C29" i="327"/>
  <c r="I25" i="327"/>
  <c r="C25" i="327"/>
  <c r="K24" i="327"/>
  <c r="K26" i="327" s="1"/>
  <c r="E24" i="327"/>
  <c r="E26" i="327" s="1"/>
  <c r="C29" i="311"/>
  <c r="I25" i="311"/>
  <c r="C25" i="311"/>
  <c r="K24" i="311"/>
  <c r="K26" i="311" s="1"/>
  <c r="E24" i="311"/>
  <c r="E26" i="311" s="1"/>
  <c r="C29" i="312"/>
  <c r="I25" i="312"/>
  <c r="C25" i="312"/>
  <c r="K24" i="312"/>
  <c r="K26" i="312" s="1"/>
  <c r="E24" i="312"/>
  <c r="E26" i="312" s="1"/>
  <c r="C29" i="313"/>
  <c r="I25" i="313"/>
  <c r="C25" i="313"/>
  <c r="K24" i="313"/>
  <c r="K26" i="313" s="1"/>
  <c r="E24" i="313"/>
  <c r="E26" i="313" s="1"/>
  <c r="C29" i="315"/>
  <c r="I25" i="315"/>
  <c r="C25" i="315"/>
  <c r="K24" i="315"/>
  <c r="K26" i="315" s="1"/>
  <c r="E24" i="315"/>
  <c r="E26" i="315" s="1"/>
  <c r="C29" i="314"/>
  <c r="I25" i="314"/>
  <c r="C25" i="314"/>
  <c r="K24" i="314"/>
  <c r="K26" i="314" s="1"/>
  <c r="E24" i="314"/>
  <c r="E26" i="314" s="1"/>
  <c r="C29" i="316"/>
  <c r="I25" i="316"/>
  <c r="C25" i="316"/>
  <c r="K24" i="316"/>
  <c r="K26" i="316" s="1"/>
  <c r="E24" i="316"/>
  <c r="E26" i="316" s="1"/>
  <c r="C29" i="307"/>
  <c r="I25" i="307"/>
  <c r="C25" i="307"/>
  <c r="K24" i="307"/>
  <c r="K26" i="307" s="1"/>
  <c r="E24" i="307"/>
  <c r="E26" i="307" s="1"/>
  <c r="C29" i="317"/>
  <c r="I25" i="317"/>
  <c r="C25" i="317"/>
  <c r="K24" i="317"/>
  <c r="K26" i="317" s="1"/>
  <c r="E24" i="317"/>
  <c r="E26" i="317" s="1"/>
  <c r="C29" i="318"/>
  <c r="I25" i="318"/>
  <c r="C25" i="318"/>
  <c r="K24" i="318"/>
  <c r="K26" i="318" s="1"/>
  <c r="E24" i="318"/>
  <c r="E26" i="318" s="1"/>
  <c r="C29" i="319"/>
  <c r="I25" i="319"/>
  <c r="C25" i="319"/>
  <c r="K24" i="319"/>
  <c r="K26" i="319" s="1"/>
  <c r="E24" i="319"/>
  <c r="E26" i="319" s="1"/>
  <c r="C29" i="320"/>
  <c r="I25" i="320"/>
  <c r="C25" i="320"/>
  <c r="K24" i="320"/>
  <c r="K26" i="320" s="1"/>
  <c r="E24" i="320"/>
  <c r="E26" i="320" s="1"/>
  <c r="C29" i="321"/>
  <c r="I25" i="321"/>
  <c r="C25" i="321"/>
  <c r="K24" i="321"/>
  <c r="K26" i="321" s="1"/>
  <c r="E24" i="321"/>
  <c r="E26" i="321" s="1"/>
  <c r="C29" i="322"/>
  <c r="I25" i="322"/>
  <c r="C25" i="322"/>
  <c r="K24" i="322"/>
  <c r="K26" i="322" s="1"/>
  <c r="E24" i="322"/>
  <c r="E26" i="322" s="1"/>
  <c r="C29" i="324"/>
  <c r="I25" i="324"/>
  <c r="C25" i="324"/>
  <c r="K24" i="324"/>
  <c r="K26" i="324" s="1"/>
  <c r="E24" i="324"/>
  <c r="E26" i="324" s="1"/>
  <c r="C29" i="323"/>
  <c r="I25" i="323"/>
  <c r="C25" i="323"/>
  <c r="K24" i="323"/>
  <c r="K26" i="323" s="1"/>
  <c r="E24" i="323"/>
  <c r="E26" i="323" s="1"/>
  <c r="C29" i="325"/>
  <c r="I25" i="325"/>
  <c r="C25" i="325"/>
  <c r="K24" i="325"/>
  <c r="K26" i="325" s="1"/>
  <c r="E24" i="325"/>
  <c r="E26" i="325" s="1"/>
  <c r="C29" i="326"/>
  <c r="I25" i="326"/>
  <c r="C25" i="326"/>
  <c r="K24" i="326"/>
  <c r="K26" i="326" s="1"/>
  <c r="E24" i="326"/>
  <c r="E26" i="326" s="1"/>
  <c r="C29" i="329"/>
  <c r="I25" i="329"/>
  <c r="C25" i="329"/>
  <c r="K24" i="329"/>
  <c r="K26" i="329" s="1"/>
  <c r="E24" i="329"/>
  <c r="E26" i="329" s="1"/>
  <c r="C29" i="330"/>
  <c r="I25" i="330"/>
  <c r="C25" i="330"/>
  <c r="K24" i="330"/>
  <c r="K26" i="330" s="1"/>
  <c r="E24" i="330"/>
  <c r="E26" i="330" s="1"/>
  <c r="C29" i="331"/>
  <c r="I25" i="331"/>
  <c r="C25" i="331"/>
  <c r="K24" i="331"/>
  <c r="K26" i="331" s="1"/>
  <c r="E24" i="331"/>
  <c r="E26" i="331" s="1"/>
  <c r="C29" i="332"/>
  <c r="O25" i="332"/>
  <c r="I25" i="332"/>
  <c r="C25" i="332"/>
  <c r="Q24" i="332"/>
  <c r="Q26" i="332" s="1"/>
  <c r="K24" i="332"/>
  <c r="K26" i="332" s="1"/>
  <c r="E24" i="332"/>
  <c r="E26" i="332" s="1"/>
  <c r="C29" i="333"/>
  <c r="I25" i="333"/>
  <c r="C25" i="333"/>
  <c r="K24" i="333"/>
  <c r="K26" i="333" s="1"/>
  <c r="E24" i="333"/>
  <c r="E26" i="333" s="1"/>
  <c r="C29" i="334"/>
  <c r="I25" i="334"/>
  <c r="C25" i="334"/>
  <c r="K24" i="334"/>
  <c r="K26" i="334" s="1"/>
  <c r="E24" i="334"/>
  <c r="E26" i="334" s="1"/>
  <c r="C29" i="335"/>
  <c r="I25" i="335"/>
  <c r="C25" i="335"/>
  <c r="K24" i="335"/>
  <c r="K26" i="335" s="1"/>
  <c r="E24" i="335"/>
  <c r="E26" i="335" s="1"/>
  <c r="C29" i="336"/>
  <c r="I25" i="336"/>
  <c r="C25" i="336"/>
  <c r="K24" i="336"/>
  <c r="K26" i="336" s="1"/>
  <c r="E24" i="336"/>
  <c r="E26" i="336" s="1"/>
  <c r="C29" i="337"/>
  <c r="I25" i="337"/>
  <c r="C25" i="337"/>
  <c r="K24" i="337"/>
  <c r="K26" i="337" s="1"/>
  <c r="E24" i="337"/>
  <c r="E26" i="337" s="1"/>
  <c r="C29" i="338"/>
  <c r="I25" i="338"/>
  <c r="C25" i="338"/>
  <c r="K24" i="338"/>
  <c r="K26" i="338" s="1"/>
  <c r="E24" i="338"/>
  <c r="E26" i="338" s="1"/>
  <c r="C29" i="339"/>
  <c r="I25" i="339"/>
  <c r="C25" i="339"/>
  <c r="K24" i="339"/>
  <c r="K26" i="339" s="1"/>
  <c r="E24" i="339"/>
  <c r="E26" i="339" s="1"/>
  <c r="C29" i="340"/>
  <c r="I25" i="340"/>
  <c r="C25" i="340"/>
  <c r="K24" i="340"/>
  <c r="K26" i="340" s="1"/>
  <c r="E24" i="340"/>
  <c r="E26" i="340" s="1"/>
  <c r="C29" i="341"/>
  <c r="I25" i="341"/>
  <c r="C25" i="341"/>
  <c r="K24" i="341"/>
  <c r="K26" i="341" s="1"/>
  <c r="E24" i="341"/>
  <c r="E26" i="341" s="1"/>
  <c r="C29" i="342"/>
  <c r="I25" i="342"/>
  <c r="C25" i="342"/>
  <c r="K24" i="342"/>
  <c r="K26" i="342" s="1"/>
  <c r="E24" i="342"/>
  <c r="E26" i="342" s="1"/>
  <c r="C29" i="343"/>
  <c r="I25" i="343"/>
  <c r="C25" i="343"/>
  <c r="K24" i="343"/>
  <c r="K26" i="343" s="1"/>
  <c r="E24" i="343"/>
  <c r="E26" i="343" s="1"/>
  <c r="O29" i="344"/>
  <c r="C29" i="344"/>
  <c r="O25" i="344"/>
  <c r="I25" i="344"/>
  <c r="C25" i="344"/>
  <c r="Q24" i="344"/>
  <c r="Q26" i="344" s="1"/>
  <c r="K24" i="344"/>
  <c r="K26" i="344" s="1"/>
  <c r="E24" i="344"/>
  <c r="E26" i="344" s="1"/>
  <c r="C29" i="345"/>
  <c r="I25" i="345"/>
  <c r="C25" i="345"/>
  <c r="K24" i="345"/>
  <c r="K26" i="345" s="1"/>
  <c r="E24" i="345"/>
  <c r="E26" i="345" s="1"/>
  <c r="C29" i="346"/>
  <c r="I25" i="346"/>
  <c r="C25" i="346"/>
  <c r="K24" i="346"/>
  <c r="K26" i="346" s="1"/>
  <c r="E24" i="346"/>
  <c r="E26" i="346" s="1"/>
  <c r="C29" i="347"/>
  <c r="I25" i="347"/>
  <c r="C25" i="347"/>
  <c r="K24" i="347"/>
  <c r="K26" i="347" s="1"/>
  <c r="E24" i="347"/>
  <c r="E26" i="347" s="1"/>
  <c r="C29" i="348"/>
  <c r="I25" i="348"/>
  <c r="C25" i="348"/>
  <c r="K24" i="348"/>
  <c r="K26" i="348" s="1"/>
  <c r="E24" i="348"/>
  <c r="E26" i="348" s="1"/>
  <c r="C29" i="349"/>
  <c r="I25" i="349"/>
  <c r="C25" i="349"/>
  <c r="K24" i="349"/>
  <c r="K26" i="349" s="1"/>
  <c r="E24" i="349"/>
  <c r="E26" i="349" s="1"/>
  <c r="C29" i="350"/>
  <c r="I25" i="350"/>
  <c r="C25" i="350"/>
  <c r="K24" i="350"/>
  <c r="K26" i="350" s="1"/>
  <c r="E24" i="350"/>
  <c r="E26" i="350" s="1"/>
  <c r="C29" i="351"/>
  <c r="I25" i="351"/>
  <c r="C25" i="351"/>
  <c r="K24" i="351"/>
  <c r="K26" i="351" s="1"/>
  <c r="E24" i="351"/>
  <c r="E26" i="351" s="1"/>
  <c r="C29" i="352"/>
  <c r="I25" i="352"/>
  <c r="C25" i="352"/>
  <c r="K24" i="352"/>
  <c r="K26" i="352" s="1"/>
  <c r="E24" i="352"/>
  <c r="E26" i="352" s="1"/>
  <c r="C29" i="353"/>
  <c r="I25" i="353"/>
  <c r="C25" i="353"/>
  <c r="K24" i="353"/>
  <c r="K26" i="353" s="1"/>
  <c r="E24" i="353"/>
  <c r="E26" i="353" s="1"/>
  <c r="C29" i="354"/>
  <c r="I25" i="354"/>
  <c r="C25" i="354"/>
  <c r="K24" i="354"/>
  <c r="K26" i="354" s="1"/>
  <c r="E24" i="354"/>
  <c r="E26" i="354" s="1"/>
  <c r="C29" i="355"/>
  <c r="I25" i="355"/>
  <c r="C25" i="355"/>
  <c r="K24" i="355"/>
  <c r="K26" i="355" s="1"/>
  <c r="E24" i="355"/>
  <c r="E26" i="355" s="1"/>
  <c r="C29" i="356"/>
  <c r="I25" i="356"/>
  <c r="C25" i="356"/>
  <c r="K24" i="356"/>
  <c r="K26" i="356" s="1"/>
  <c r="E24" i="356"/>
  <c r="E26" i="356" s="1"/>
  <c r="O29" i="357"/>
  <c r="C29" i="357"/>
  <c r="O25" i="357"/>
  <c r="I25" i="357"/>
  <c r="C25" i="357"/>
  <c r="Q24" i="357"/>
  <c r="Q26" i="357" s="1"/>
  <c r="K24" i="357"/>
  <c r="K26" i="357" s="1"/>
  <c r="E24" i="357"/>
  <c r="E26" i="357" s="1"/>
  <c r="C29" i="358"/>
  <c r="I25" i="358"/>
  <c r="C25" i="358"/>
  <c r="K24" i="358"/>
  <c r="K26" i="358" s="1"/>
  <c r="E24" i="358"/>
  <c r="E26" i="358" s="1"/>
  <c r="C29" i="359"/>
  <c r="I25" i="359"/>
  <c r="C25" i="359"/>
  <c r="K24" i="359"/>
  <c r="K26" i="359" s="1"/>
  <c r="E24" i="359"/>
  <c r="E26" i="359" s="1"/>
  <c r="C29" i="360"/>
  <c r="I25" i="360"/>
  <c r="C25" i="360"/>
  <c r="K24" i="360"/>
  <c r="K26" i="360" s="1"/>
  <c r="E24" i="360"/>
  <c r="E26" i="360" s="1"/>
  <c r="U29" i="361"/>
  <c r="I29" i="361"/>
  <c r="C29" i="361"/>
  <c r="U25" i="361"/>
  <c r="O25" i="361"/>
  <c r="I25" i="361"/>
  <c r="C25" i="361"/>
  <c r="W24" i="361"/>
  <c r="W26" i="361" s="1"/>
  <c r="Q24" i="361"/>
  <c r="Q26" i="361" s="1"/>
  <c r="K24" i="361"/>
  <c r="K26" i="361" s="1"/>
  <c r="E24" i="361"/>
  <c r="E26" i="361" s="1"/>
  <c r="C29" i="362"/>
  <c r="I25" i="362"/>
  <c r="C25" i="362"/>
  <c r="K24" i="362"/>
  <c r="K26" i="362" s="1"/>
  <c r="E24" i="362"/>
  <c r="E26" i="362" s="1"/>
  <c r="C29" i="363"/>
  <c r="I25" i="363"/>
  <c r="C25" i="363"/>
  <c r="K24" i="363"/>
  <c r="K26" i="363" s="1"/>
  <c r="E24" i="363"/>
  <c r="E26" i="363" s="1"/>
  <c r="C29" i="364"/>
  <c r="I25" i="364"/>
  <c r="C25" i="364"/>
  <c r="K24" i="364"/>
  <c r="K26" i="364" s="1"/>
  <c r="E24" i="364"/>
  <c r="E26" i="364" s="1"/>
  <c r="C29" i="365"/>
  <c r="I25" i="365"/>
  <c r="C25" i="365"/>
  <c r="K24" i="365"/>
  <c r="K26" i="365" s="1"/>
  <c r="E24" i="365"/>
  <c r="E26" i="365" s="1"/>
  <c r="C29" i="366"/>
  <c r="I25" i="366"/>
  <c r="C25" i="366"/>
  <c r="K24" i="366"/>
  <c r="K26" i="366" s="1"/>
  <c r="E24" i="366"/>
  <c r="E26" i="366" s="1"/>
  <c r="C29" i="367"/>
  <c r="I25" i="367"/>
  <c r="C25" i="367"/>
  <c r="K24" i="367"/>
  <c r="K26" i="367" s="1"/>
  <c r="E24" i="367"/>
  <c r="E26" i="367" s="1"/>
  <c r="C29" i="368"/>
  <c r="I25" i="368"/>
  <c r="C25" i="368"/>
  <c r="K24" i="368"/>
  <c r="K26" i="368" s="1"/>
  <c r="E24" i="368"/>
  <c r="E26" i="368" s="1"/>
  <c r="C29" i="369"/>
  <c r="I25" i="369"/>
  <c r="C25" i="369"/>
  <c r="K24" i="369"/>
  <c r="K26" i="369" s="1"/>
  <c r="E24" i="369"/>
  <c r="E26" i="369" s="1"/>
  <c r="AM29" i="370"/>
  <c r="C29" i="370"/>
  <c r="AM25" i="370"/>
  <c r="AG25" i="370"/>
  <c r="AA25" i="370"/>
  <c r="U25" i="370"/>
  <c r="O25" i="370"/>
  <c r="I25" i="370"/>
  <c r="C25" i="370"/>
  <c r="AO24" i="370"/>
  <c r="AO26" i="370" s="1"/>
  <c r="AI24" i="370"/>
  <c r="AI26" i="370" s="1"/>
  <c r="AC24" i="370"/>
  <c r="AC26" i="370" s="1"/>
  <c r="W24" i="370"/>
  <c r="W26" i="370" s="1"/>
  <c r="Q24" i="370"/>
  <c r="Q26" i="370" s="1"/>
  <c r="K24" i="370"/>
  <c r="K26" i="370" s="1"/>
  <c r="E24" i="370"/>
  <c r="E26" i="370" s="1"/>
  <c r="C29" i="371"/>
  <c r="O25" i="371"/>
  <c r="I25" i="371"/>
  <c r="C25" i="371"/>
  <c r="Q24" i="371"/>
  <c r="Q26" i="371" s="1"/>
  <c r="K24" i="371"/>
  <c r="K26" i="371" s="1"/>
  <c r="E24" i="371"/>
  <c r="E26" i="371" s="1"/>
  <c r="O29" i="372"/>
  <c r="C29" i="372"/>
  <c r="O25" i="372"/>
  <c r="I25" i="372"/>
  <c r="C25" i="372"/>
  <c r="Q24" i="372"/>
  <c r="Q26" i="372" s="1"/>
  <c r="K24" i="372"/>
  <c r="K26" i="372" s="1"/>
  <c r="E24" i="372"/>
  <c r="E26" i="372" s="1"/>
  <c r="U29" i="373"/>
  <c r="O29" i="373"/>
  <c r="C29" i="373"/>
  <c r="U25" i="373"/>
  <c r="O25" i="373"/>
  <c r="I25" i="373"/>
  <c r="C25" i="373"/>
  <c r="W24" i="373"/>
  <c r="W26" i="373" s="1"/>
  <c r="Q24" i="373"/>
  <c r="Q26" i="373" s="1"/>
  <c r="K24" i="373"/>
  <c r="K26" i="373" s="1"/>
  <c r="E24" i="373"/>
  <c r="E26" i="373" s="1"/>
  <c r="C29" i="374"/>
  <c r="I25" i="374"/>
  <c r="C25" i="374"/>
  <c r="K24" i="374"/>
  <c r="K26" i="374" s="1"/>
  <c r="E24" i="374"/>
  <c r="E26" i="374" s="1"/>
  <c r="C29" i="375"/>
  <c r="I25" i="375"/>
  <c r="C25" i="375"/>
  <c r="K24" i="375"/>
  <c r="K26" i="375" s="1"/>
  <c r="E24" i="375"/>
  <c r="E26" i="375" s="1"/>
  <c r="C29" i="376"/>
  <c r="I25" i="376"/>
  <c r="C25" i="376"/>
  <c r="K24" i="376"/>
  <c r="K26" i="376" s="1"/>
  <c r="E24" i="376"/>
  <c r="E26" i="376" s="1"/>
  <c r="C29" i="377"/>
  <c r="I25" i="377"/>
  <c r="C25" i="377"/>
  <c r="K24" i="377"/>
  <c r="K26" i="377" s="1"/>
  <c r="E24" i="377"/>
  <c r="E26" i="377" s="1"/>
  <c r="C29" i="378"/>
  <c r="I25" i="378"/>
  <c r="C25" i="378"/>
  <c r="K24" i="378"/>
  <c r="K26" i="378" s="1"/>
  <c r="E24" i="378"/>
  <c r="E26" i="378" s="1"/>
  <c r="C29" i="379"/>
  <c r="I25" i="379"/>
  <c r="C25" i="379"/>
  <c r="K24" i="379"/>
  <c r="K26" i="379" s="1"/>
  <c r="E24" i="379"/>
  <c r="E26" i="379" s="1"/>
  <c r="C29" i="380"/>
  <c r="I25" i="380"/>
  <c r="C25" i="380"/>
  <c r="K24" i="380"/>
  <c r="K26" i="380" s="1"/>
  <c r="E24" i="380"/>
  <c r="E26" i="380" s="1"/>
  <c r="C29" i="381"/>
  <c r="I25" i="381"/>
  <c r="C25" i="381"/>
  <c r="K24" i="381"/>
  <c r="K26" i="381" s="1"/>
  <c r="E24" i="381"/>
  <c r="E26" i="381" s="1"/>
  <c r="C29" i="382"/>
  <c r="I25" i="382"/>
  <c r="C25" i="382"/>
  <c r="K24" i="382"/>
  <c r="K26" i="382" s="1"/>
  <c r="E24" i="382"/>
  <c r="E26" i="382" s="1"/>
  <c r="C29" i="383"/>
  <c r="I25" i="383"/>
  <c r="C25" i="383"/>
  <c r="K24" i="383"/>
  <c r="K26" i="383" s="1"/>
  <c r="E24" i="383"/>
  <c r="E26" i="383" s="1"/>
  <c r="C29" i="384"/>
  <c r="I25" i="384"/>
  <c r="C25" i="384"/>
  <c r="K24" i="384"/>
  <c r="K26" i="384" s="1"/>
  <c r="E24" i="384"/>
  <c r="E26" i="384" s="1"/>
  <c r="C29" i="385"/>
  <c r="O25" i="385"/>
  <c r="I25" i="385"/>
  <c r="C25" i="385"/>
  <c r="Q24" i="385"/>
  <c r="Q26" i="385" s="1"/>
  <c r="K24" i="385"/>
  <c r="K26" i="385" s="1"/>
  <c r="E24" i="385"/>
  <c r="E26" i="385" s="1"/>
  <c r="C29" i="386"/>
  <c r="I25" i="386"/>
  <c r="C25" i="386"/>
  <c r="K24" i="386"/>
  <c r="K26" i="386" s="1"/>
  <c r="E24" i="386"/>
  <c r="E26" i="386" s="1"/>
  <c r="C29" i="387"/>
  <c r="I25" i="387"/>
  <c r="C25" i="387"/>
  <c r="K24" i="387"/>
  <c r="K26" i="387" s="1"/>
  <c r="E24" i="387"/>
  <c r="E26" i="387" s="1"/>
  <c r="C29" i="388"/>
  <c r="I25" i="388"/>
  <c r="C25" i="388"/>
  <c r="K24" i="388"/>
  <c r="K26" i="388" s="1"/>
  <c r="E24" i="388"/>
  <c r="E26" i="388" s="1"/>
  <c r="C29" i="389"/>
  <c r="I25" i="389"/>
  <c r="C25" i="389"/>
  <c r="K24" i="389"/>
  <c r="K26" i="389" s="1"/>
  <c r="E24" i="389"/>
  <c r="E26" i="389" s="1"/>
  <c r="C29" i="390"/>
  <c r="I25" i="390"/>
  <c r="C25" i="390"/>
  <c r="K24" i="390"/>
  <c r="K26" i="390" s="1"/>
  <c r="E24" i="390"/>
  <c r="E26" i="390" s="1"/>
  <c r="C29" i="391"/>
  <c r="I25" i="391"/>
  <c r="C25" i="391"/>
  <c r="K24" i="391"/>
  <c r="K26" i="391" s="1"/>
  <c r="E24" i="391"/>
  <c r="E26" i="391" s="1"/>
  <c r="C29" i="392"/>
  <c r="I25" i="392"/>
  <c r="C25" i="392"/>
  <c r="K24" i="392"/>
  <c r="K26" i="392" s="1"/>
  <c r="E24" i="392"/>
  <c r="E26" i="392" s="1"/>
  <c r="O29" i="393"/>
  <c r="C29" i="393"/>
  <c r="O25" i="393"/>
  <c r="I25" i="393"/>
  <c r="C25" i="393"/>
  <c r="Q24" i="393"/>
  <c r="Q26" i="393" s="1"/>
  <c r="K24" i="393"/>
  <c r="K26" i="393" s="1"/>
  <c r="E24" i="393"/>
  <c r="E26" i="393" s="1"/>
  <c r="C29" i="394"/>
  <c r="I25" i="394"/>
  <c r="C25" i="394"/>
  <c r="K24" i="394"/>
  <c r="K26" i="394" s="1"/>
  <c r="E24" i="394"/>
  <c r="E26" i="394" s="1"/>
  <c r="C29" i="395"/>
  <c r="I25" i="395"/>
  <c r="C25" i="395"/>
  <c r="K24" i="395"/>
  <c r="K26" i="395" s="1"/>
  <c r="E24" i="395"/>
  <c r="E26" i="395" s="1"/>
  <c r="C29" i="396"/>
  <c r="I25" i="396"/>
  <c r="C25" i="396"/>
  <c r="K24" i="396"/>
  <c r="K26" i="396" s="1"/>
  <c r="E24" i="396"/>
  <c r="E26" i="396" s="1"/>
  <c r="C29" i="397"/>
  <c r="AM25" i="397"/>
  <c r="AG25" i="397"/>
  <c r="AA25" i="397"/>
  <c r="U25" i="397"/>
  <c r="O25" i="397"/>
  <c r="I25" i="397"/>
  <c r="C25" i="397"/>
  <c r="AO24" i="397"/>
  <c r="AO26" i="397" s="1"/>
  <c r="AI24" i="397"/>
  <c r="AI26" i="397" s="1"/>
  <c r="AC24" i="397"/>
  <c r="AC26" i="397" s="1"/>
  <c r="W24" i="397"/>
  <c r="W26" i="397" s="1"/>
  <c r="Q24" i="397"/>
  <c r="Q26" i="397" s="1"/>
  <c r="K24" i="397"/>
  <c r="K26" i="397" s="1"/>
  <c r="E24" i="397"/>
  <c r="E26" i="397" s="1"/>
  <c r="C29" i="398"/>
  <c r="O25" i="398"/>
  <c r="I25" i="398"/>
  <c r="C25" i="398"/>
  <c r="Q24" i="398"/>
  <c r="Q26" i="398" s="1"/>
  <c r="K24" i="398"/>
  <c r="K26" i="398" s="1"/>
  <c r="E24" i="398"/>
  <c r="E26" i="398" s="1"/>
  <c r="C29" i="399"/>
  <c r="I25" i="399"/>
  <c r="C25" i="399"/>
  <c r="K24" i="399"/>
  <c r="K26" i="399" s="1"/>
  <c r="E24" i="399"/>
  <c r="E26" i="399" s="1"/>
  <c r="C29" i="400"/>
  <c r="U25" i="400"/>
  <c r="O25" i="400"/>
  <c r="I25" i="400"/>
  <c r="C25" i="400"/>
  <c r="W24" i="400"/>
  <c r="W26" i="400" s="1"/>
  <c r="Q24" i="400"/>
  <c r="Q26" i="400" s="1"/>
  <c r="K24" i="400"/>
  <c r="K26" i="400" s="1"/>
  <c r="E24" i="400"/>
  <c r="E26" i="400" s="1"/>
  <c r="C29" i="401"/>
  <c r="AG25" i="401"/>
  <c r="AA25" i="401"/>
  <c r="U25" i="401"/>
  <c r="O25" i="401"/>
  <c r="I25" i="401"/>
  <c r="C25" i="401"/>
  <c r="AI24" i="401"/>
  <c r="AI26" i="401" s="1"/>
  <c r="AC24" i="401"/>
  <c r="AC26" i="401" s="1"/>
  <c r="W24" i="401"/>
  <c r="W26" i="401" s="1"/>
  <c r="Q24" i="401"/>
  <c r="Q26" i="401" s="1"/>
  <c r="K24" i="401"/>
  <c r="K26" i="401" s="1"/>
  <c r="E24" i="401"/>
  <c r="E26" i="401" s="1"/>
  <c r="C29" i="402"/>
  <c r="I25" i="402"/>
  <c r="C25" i="402"/>
  <c r="K24" i="402"/>
  <c r="K26" i="402" s="1"/>
  <c r="E24" i="402"/>
  <c r="E26" i="402" s="1"/>
  <c r="C29" i="403"/>
  <c r="U25" i="403"/>
  <c r="O25" i="403"/>
  <c r="I25" i="403"/>
  <c r="C25" i="403"/>
  <c r="W24" i="403"/>
  <c r="W26" i="403" s="1"/>
  <c r="Q24" i="403"/>
  <c r="Q26" i="403" s="1"/>
  <c r="K24" i="403"/>
  <c r="K26" i="403" s="1"/>
  <c r="E24" i="403"/>
  <c r="E26" i="403" s="1"/>
  <c r="C29" i="404"/>
  <c r="I25" i="404"/>
  <c r="C25" i="404"/>
  <c r="K24" i="404"/>
  <c r="K26" i="404" s="1"/>
  <c r="E24" i="404"/>
  <c r="E26" i="404" s="1"/>
  <c r="C29" i="405"/>
  <c r="O25" i="405"/>
  <c r="I25" i="405"/>
  <c r="C25" i="405"/>
  <c r="Q24" i="405"/>
  <c r="Q26" i="405" s="1"/>
  <c r="K24" i="405"/>
  <c r="K26" i="405" s="1"/>
  <c r="E24" i="405"/>
  <c r="E26" i="405" s="1"/>
  <c r="C29" i="406"/>
  <c r="I25" i="406"/>
  <c r="C25" i="406"/>
  <c r="K24" i="406"/>
  <c r="K26" i="406" s="1"/>
  <c r="E24" i="406"/>
  <c r="E26" i="406" s="1"/>
  <c r="C29" i="407"/>
  <c r="I25" i="407"/>
  <c r="C25" i="407"/>
  <c r="K24" i="407"/>
  <c r="K26" i="407" s="1"/>
  <c r="E24" i="407"/>
  <c r="E26" i="407" s="1"/>
  <c r="C29" i="408"/>
  <c r="AG25" i="408"/>
  <c r="AA25" i="408"/>
  <c r="U25" i="408"/>
  <c r="O25" i="408"/>
  <c r="I25" i="408"/>
  <c r="C25" i="408"/>
  <c r="AI24" i="408"/>
  <c r="AI26" i="408" s="1"/>
  <c r="AC24" i="408"/>
  <c r="AC26" i="408" s="1"/>
  <c r="W24" i="408"/>
  <c r="W26" i="408" s="1"/>
  <c r="Q24" i="408"/>
  <c r="Q26" i="408" s="1"/>
  <c r="K24" i="408"/>
  <c r="K26" i="408" s="1"/>
  <c r="E24" i="408"/>
  <c r="E26" i="408" s="1"/>
  <c r="C29" i="409"/>
  <c r="I25" i="409"/>
  <c r="C25" i="409"/>
  <c r="K24" i="409"/>
  <c r="K26" i="409" s="1"/>
  <c r="E24" i="409"/>
  <c r="E26" i="409" s="1"/>
  <c r="C29" i="410"/>
  <c r="I25" i="410"/>
  <c r="C25" i="410"/>
  <c r="K24" i="410"/>
  <c r="K26" i="410" s="1"/>
  <c r="E24" i="410"/>
  <c r="E26" i="410" s="1"/>
  <c r="C29" i="411"/>
  <c r="O25" i="411"/>
  <c r="I25" i="411"/>
  <c r="C25" i="411"/>
  <c r="Q24" i="411"/>
  <c r="Q26" i="411" s="1"/>
  <c r="K24" i="411"/>
  <c r="K26" i="411" s="1"/>
  <c r="E24" i="411"/>
  <c r="E26" i="411" s="1"/>
  <c r="C29" i="412"/>
  <c r="I25" i="412"/>
  <c r="C25" i="412"/>
  <c r="K24" i="412"/>
  <c r="K26" i="412" s="1"/>
  <c r="E24" i="412"/>
  <c r="E26" i="412" s="1"/>
  <c r="C29" i="413"/>
  <c r="I25" i="413"/>
  <c r="C25" i="413"/>
  <c r="K24" i="413"/>
  <c r="K26" i="413" s="1"/>
  <c r="E24" i="413"/>
  <c r="E26" i="413" s="1"/>
  <c r="C29" i="414"/>
  <c r="I25" i="414"/>
  <c r="C25" i="414"/>
  <c r="K24" i="414"/>
  <c r="K26" i="414" s="1"/>
  <c r="E24" i="414"/>
  <c r="E26" i="414" s="1"/>
  <c r="C29" i="415"/>
  <c r="U25" i="415"/>
  <c r="O25" i="415"/>
  <c r="I25" i="415"/>
  <c r="C25" i="415"/>
  <c r="W24" i="415"/>
  <c r="W26" i="415" s="1"/>
  <c r="Q24" i="415"/>
  <c r="Q26" i="415" s="1"/>
  <c r="K24" i="415"/>
  <c r="K26" i="415" s="1"/>
  <c r="E24" i="415"/>
  <c r="E26" i="415" s="1"/>
  <c r="C29" i="416"/>
  <c r="I25" i="416"/>
  <c r="C25" i="416"/>
  <c r="K24" i="416"/>
  <c r="K26" i="416" s="1"/>
  <c r="E24" i="416"/>
  <c r="E26" i="416" s="1"/>
  <c r="C29" i="417"/>
  <c r="I25" i="417"/>
  <c r="C25" i="417"/>
  <c r="K24" i="417"/>
  <c r="K26" i="417" s="1"/>
  <c r="E24" i="417"/>
  <c r="E26" i="417" s="1"/>
  <c r="C29" i="418"/>
  <c r="I25" i="418"/>
  <c r="C25" i="418"/>
  <c r="K24" i="418"/>
  <c r="K26" i="418" s="1"/>
  <c r="E24" i="418"/>
  <c r="E26" i="418" s="1"/>
  <c r="C29" i="419"/>
  <c r="I25" i="419"/>
  <c r="C25" i="419"/>
  <c r="K24" i="419"/>
  <c r="K26" i="419" s="1"/>
  <c r="E24" i="419"/>
  <c r="E26" i="419" s="1"/>
  <c r="C29" i="420"/>
  <c r="I25" i="420"/>
  <c r="C25" i="420"/>
  <c r="K24" i="420"/>
  <c r="K26" i="420" s="1"/>
  <c r="E24" i="420"/>
  <c r="E26" i="420" s="1"/>
  <c r="AA29" i="421"/>
  <c r="U29" i="421"/>
  <c r="O29" i="421"/>
  <c r="C29" i="421"/>
  <c r="AA25" i="421"/>
  <c r="U25" i="421"/>
  <c r="O25" i="421"/>
  <c r="I25" i="421"/>
  <c r="C25" i="421"/>
  <c r="AC24" i="421"/>
  <c r="AC26" i="421" s="1"/>
  <c r="W24" i="421"/>
  <c r="W26" i="421" s="1"/>
  <c r="Q24" i="421"/>
  <c r="Q26" i="421" s="1"/>
  <c r="K24" i="421"/>
  <c r="K26" i="421" s="1"/>
  <c r="E24" i="421"/>
  <c r="E26" i="421" s="1"/>
  <c r="C29" i="422"/>
  <c r="I25" i="422"/>
  <c r="C25" i="422"/>
  <c r="K24" i="422"/>
  <c r="K26" i="422" s="1"/>
  <c r="E24" i="422"/>
  <c r="E26" i="422" s="1"/>
  <c r="C29" i="423"/>
  <c r="O25" i="423"/>
  <c r="I25" i="423"/>
  <c r="C25" i="423"/>
  <c r="Q24" i="423"/>
  <c r="Q26" i="423" s="1"/>
  <c r="K24" i="423"/>
  <c r="K26" i="423" s="1"/>
  <c r="E24" i="423"/>
  <c r="E26" i="423" s="1"/>
  <c r="C29" i="424"/>
  <c r="O25" i="424"/>
  <c r="I25" i="424"/>
  <c r="C25" i="424"/>
  <c r="Q24" i="424"/>
  <c r="Q26" i="424" s="1"/>
  <c r="K24" i="424"/>
  <c r="K26" i="424" s="1"/>
  <c r="E24" i="424"/>
  <c r="E26" i="424" s="1"/>
  <c r="C29" i="426"/>
  <c r="I25" i="426"/>
  <c r="C25" i="426"/>
  <c r="K24" i="426"/>
  <c r="K26" i="426" s="1"/>
  <c r="E24" i="426"/>
  <c r="E26" i="426" s="1"/>
  <c r="C29" i="428"/>
  <c r="I25" i="428"/>
  <c r="C25" i="428"/>
  <c r="K24" i="428"/>
  <c r="K26" i="428" s="1"/>
  <c r="E24" i="428"/>
  <c r="E26" i="428" s="1"/>
  <c r="C29" i="431"/>
  <c r="I25" i="431"/>
  <c r="C25" i="431"/>
  <c r="K24" i="431"/>
  <c r="K26" i="431" s="1"/>
  <c r="E24" i="431"/>
  <c r="E26" i="431" s="1"/>
  <c r="C29" i="432"/>
  <c r="I25" i="432"/>
  <c r="C25" i="432"/>
  <c r="K24" i="432"/>
  <c r="K26" i="432" s="1"/>
  <c r="E24" i="432"/>
  <c r="E26" i="432" s="1"/>
  <c r="C29" i="433"/>
  <c r="I25" i="433"/>
  <c r="C25" i="433"/>
  <c r="K24" i="433"/>
  <c r="K26" i="433" s="1"/>
  <c r="E24" i="433"/>
  <c r="E26" i="433" s="1"/>
  <c r="C29" i="434"/>
  <c r="I25" i="434"/>
  <c r="C25" i="434"/>
  <c r="K24" i="434"/>
  <c r="K26" i="434" s="1"/>
  <c r="E24" i="434"/>
  <c r="E26" i="434" s="1"/>
  <c r="C29" i="435"/>
  <c r="I25" i="435"/>
  <c r="C25" i="435"/>
  <c r="K24" i="435"/>
  <c r="K26" i="435" s="1"/>
  <c r="E24" i="435"/>
  <c r="E26" i="435" s="1"/>
  <c r="C29" i="436"/>
  <c r="I25" i="436"/>
  <c r="C25" i="436"/>
  <c r="K24" i="436"/>
  <c r="K26" i="436" s="1"/>
  <c r="E24" i="436"/>
  <c r="E26" i="436" s="1"/>
  <c r="C29" i="437"/>
  <c r="I25" i="437"/>
  <c r="C25" i="437"/>
  <c r="K24" i="437"/>
  <c r="K26" i="437" s="1"/>
  <c r="E24" i="437"/>
  <c r="E26" i="437" s="1"/>
  <c r="C29" i="438"/>
  <c r="I25" i="438"/>
  <c r="C25" i="438"/>
  <c r="K24" i="438"/>
  <c r="K26" i="438" s="1"/>
  <c r="E24" i="438"/>
  <c r="E26" i="438" s="1"/>
  <c r="C29" i="439"/>
  <c r="I25" i="439"/>
  <c r="C25" i="439"/>
  <c r="K24" i="439"/>
  <c r="K26" i="439" s="1"/>
  <c r="E24" i="439"/>
  <c r="E26" i="439" s="1"/>
  <c r="C29" i="440"/>
  <c r="I25" i="440"/>
  <c r="C25" i="440"/>
  <c r="K24" i="440"/>
  <c r="K26" i="440" s="1"/>
  <c r="E24" i="440"/>
  <c r="E26" i="440" s="1"/>
  <c r="C29" i="441"/>
  <c r="I25" i="441"/>
  <c r="C25" i="441"/>
  <c r="K24" i="441"/>
  <c r="K26" i="441" s="1"/>
  <c r="E24" i="441"/>
  <c r="E26" i="441" s="1"/>
  <c r="C29" i="442"/>
  <c r="I25" i="442"/>
  <c r="C25" i="442"/>
  <c r="K24" i="442"/>
  <c r="K26" i="442" s="1"/>
  <c r="E24" i="442"/>
  <c r="E26" i="442" s="1"/>
  <c r="C29" i="443"/>
  <c r="I25" i="443"/>
  <c r="C25" i="443"/>
  <c r="K24" i="443"/>
  <c r="K26" i="443" s="1"/>
  <c r="E24" i="443"/>
  <c r="E26" i="443" s="1"/>
  <c r="C29" i="444"/>
  <c r="U25" i="444"/>
  <c r="O25" i="444"/>
  <c r="I25" i="444"/>
  <c r="C25" i="444"/>
  <c r="W24" i="444"/>
  <c r="W26" i="444" s="1"/>
  <c r="Q24" i="444"/>
  <c r="Q26" i="444" s="1"/>
  <c r="K24" i="444"/>
  <c r="K26" i="444" s="1"/>
  <c r="E24" i="444"/>
  <c r="E26" i="444" s="1"/>
  <c r="C29" i="445"/>
  <c r="I25" i="445"/>
  <c r="C25" i="445"/>
  <c r="K24" i="445"/>
  <c r="K26" i="445" s="1"/>
  <c r="E24" i="445"/>
  <c r="E26" i="445" s="1"/>
  <c r="C29" i="446"/>
  <c r="O25" i="446"/>
  <c r="I25" i="446"/>
  <c r="C25" i="446"/>
  <c r="Q24" i="446"/>
  <c r="Q26" i="446" s="1"/>
  <c r="K24" i="446"/>
  <c r="K26" i="446" s="1"/>
  <c r="E24" i="446"/>
  <c r="E26" i="446" s="1"/>
  <c r="C29" i="447"/>
  <c r="I25" i="447"/>
  <c r="C25" i="447"/>
  <c r="K24" i="447"/>
  <c r="K26" i="447" s="1"/>
  <c r="E24" i="447"/>
  <c r="E26" i="447" s="1"/>
  <c r="C29" i="448"/>
  <c r="I25" i="448"/>
  <c r="C25" i="448"/>
  <c r="K24" i="448"/>
  <c r="K26" i="448" s="1"/>
  <c r="E24" i="448"/>
  <c r="E26" i="448" s="1"/>
  <c r="C29" i="449"/>
  <c r="I25" i="449"/>
  <c r="C25" i="449"/>
  <c r="K24" i="449"/>
  <c r="K26" i="449" s="1"/>
  <c r="E24" i="449"/>
  <c r="E26" i="449" s="1"/>
  <c r="C29" i="451"/>
  <c r="O25" i="451"/>
  <c r="I25" i="451"/>
  <c r="C25" i="451"/>
  <c r="Q24" i="451"/>
  <c r="Q26" i="451" s="1"/>
  <c r="K24" i="451"/>
  <c r="K26" i="451" s="1"/>
  <c r="E24" i="451"/>
  <c r="E26" i="451" s="1"/>
  <c r="C29" i="452"/>
  <c r="U25" i="452"/>
  <c r="O25" i="452"/>
  <c r="I25" i="452"/>
  <c r="C25" i="452"/>
  <c r="W24" i="452"/>
  <c r="W26" i="452" s="1"/>
  <c r="Q24" i="452"/>
  <c r="Q26" i="452" s="1"/>
  <c r="K24" i="452"/>
  <c r="K26" i="452" s="1"/>
  <c r="E24" i="452"/>
  <c r="E26" i="452" s="1"/>
  <c r="C29" i="453"/>
  <c r="O25" i="453"/>
  <c r="I25" i="453"/>
  <c r="C25" i="453"/>
  <c r="Q24" i="453"/>
  <c r="Q26" i="453" s="1"/>
  <c r="K24" i="453"/>
  <c r="K26" i="453" s="1"/>
  <c r="E24" i="453"/>
  <c r="E26" i="453" s="1"/>
  <c r="C29" i="454"/>
  <c r="O25" i="454"/>
  <c r="I25" i="454"/>
  <c r="C25" i="454"/>
  <c r="Q24" i="454"/>
  <c r="Q26" i="454" s="1"/>
  <c r="K24" i="454"/>
  <c r="K26" i="454" s="1"/>
  <c r="E24" i="454"/>
  <c r="E26" i="454" s="1"/>
  <c r="C29" i="455"/>
  <c r="O25" i="455"/>
  <c r="I25" i="455"/>
  <c r="C25" i="455"/>
  <c r="Q24" i="455"/>
  <c r="Q26" i="455" s="1"/>
  <c r="K24" i="455"/>
  <c r="K26" i="455" s="1"/>
  <c r="E24" i="455"/>
  <c r="E26" i="455" s="1"/>
  <c r="C29" i="456"/>
  <c r="U25" i="456"/>
  <c r="O25" i="456"/>
  <c r="I25" i="456"/>
  <c r="C25" i="456"/>
  <c r="W24" i="456"/>
  <c r="W26" i="456" s="1"/>
  <c r="Q24" i="456"/>
  <c r="Q26" i="456" s="1"/>
  <c r="K24" i="456"/>
  <c r="K26" i="456" s="1"/>
  <c r="E24" i="456"/>
  <c r="E26" i="456" s="1"/>
  <c r="C29" i="457"/>
  <c r="U25" i="457"/>
  <c r="O25" i="457"/>
  <c r="I25" i="457"/>
  <c r="C25" i="457"/>
  <c r="W24" i="457"/>
  <c r="W26" i="457" s="1"/>
  <c r="Q24" i="457"/>
  <c r="Q26" i="457" s="1"/>
  <c r="K24" i="457"/>
  <c r="K26" i="457" s="1"/>
  <c r="E24" i="457"/>
  <c r="E26" i="457" s="1"/>
  <c r="C29" i="458"/>
  <c r="U25" i="458"/>
  <c r="O25" i="458"/>
  <c r="I25" i="458"/>
  <c r="C25" i="458"/>
  <c r="W24" i="458"/>
  <c r="W26" i="458" s="1"/>
  <c r="Q24" i="458"/>
  <c r="Q26" i="458" s="1"/>
  <c r="K24" i="458"/>
  <c r="K26" i="458" s="1"/>
  <c r="E24" i="458"/>
  <c r="E26" i="458" s="1"/>
  <c r="C29" i="459"/>
  <c r="O25" i="459"/>
  <c r="I25" i="459"/>
  <c r="C25" i="459"/>
  <c r="Q24" i="459"/>
  <c r="Q26" i="459" s="1"/>
  <c r="K24" i="459"/>
  <c r="K26" i="459" s="1"/>
  <c r="E24" i="459"/>
  <c r="E26" i="459" s="1"/>
  <c r="C29" i="460"/>
  <c r="O25" i="460"/>
  <c r="I25" i="460"/>
  <c r="C25" i="460"/>
  <c r="Q24" i="460"/>
  <c r="Q26" i="460" s="1"/>
  <c r="K24" i="460"/>
  <c r="K26" i="460" s="1"/>
  <c r="E24" i="460"/>
  <c r="E26" i="460" s="1"/>
  <c r="C29" i="461"/>
  <c r="O25" i="461"/>
  <c r="I25" i="461"/>
  <c r="C25" i="461"/>
  <c r="Q24" i="461"/>
  <c r="Q26" i="461" s="1"/>
  <c r="K24" i="461"/>
  <c r="K26" i="461" s="1"/>
  <c r="E24" i="461"/>
  <c r="E26" i="461" s="1"/>
  <c r="C29" i="462"/>
  <c r="O25" i="462"/>
  <c r="I25" i="462"/>
  <c r="C25" i="462"/>
  <c r="Q24" i="462"/>
  <c r="Q26" i="462" s="1"/>
  <c r="K24" i="462"/>
  <c r="K26" i="462" s="1"/>
  <c r="E24" i="462"/>
  <c r="E26" i="462" s="1"/>
  <c r="C29" i="463"/>
  <c r="O25" i="463"/>
  <c r="I25" i="463"/>
  <c r="C25" i="463"/>
  <c r="Q24" i="463"/>
  <c r="Q26" i="463" s="1"/>
  <c r="K24" i="463"/>
  <c r="K26" i="463" s="1"/>
  <c r="E24" i="463"/>
  <c r="E26" i="463" s="1"/>
  <c r="C29" i="464"/>
  <c r="O25" i="464"/>
  <c r="I25" i="464"/>
  <c r="C25" i="464"/>
  <c r="Q24" i="464"/>
  <c r="Q26" i="464" s="1"/>
  <c r="K24" i="464"/>
  <c r="K26" i="464" s="1"/>
  <c r="E24" i="464"/>
  <c r="E26" i="464" s="1"/>
  <c r="C29" i="465"/>
  <c r="U25" i="465"/>
  <c r="O25" i="465"/>
  <c r="I25" i="465"/>
  <c r="C25" i="465"/>
  <c r="W24" i="465"/>
  <c r="W26" i="465" s="1"/>
  <c r="Q24" i="465"/>
  <c r="Q26" i="465" s="1"/>
  <c r="K24" i="465"/>
  <c r="K26" i="465" s="1"/>
  <c r="E24" i="465"/>
  <c r="E26" i="465" s="1"/>
  <c r="C29" i="466"/>
  <c r="O25" i="466"/>
  <c r="I25" i="466"/>
  <c r="C25" i="466"/>
  <c r="Q24" i="466"/>
  <c r="Q26" i="466" s="1"/>
  <c r="K24" i="466"/>
  <c r="K26" i="466" s="1"/>
  <c r="E24" i="466"/>
  <c r="E26" i="466" s="1"/>
  <c r="C29" i="467"/>
  <c r="O25" i="467"/>
  <c r="I25" i="467"/>
  <c r="C25" i="467"/>
  <c r="Q24" i="467"/>
  <c r="Q26" i="467" s="1"/>
  <c r="K24" i="467"/>
  <c r="K26" i="467" s="1"/>
  <c r="E24" i="467"/>
  <c r="E26" i="467" s="1"/>
  <c r="C29" i="468"/>
  <c r="O25" i="468"/>
  <c r="I25" i="468"/>
  <c r="C25" i="468"/>
  <c r="Q24" i="468"/>
  <c r="Q26" i="468" s="1"/>
  <c r="K24" i="468"/>
  <c r="K26" i="468" s="1"/>
  <c r="E24" i="468"/>
  <c r="E26" i="468" s="1"/>
  <c r="C29" i="469"/>
  <c r="O25" i="469"/>
  <c r="I25" i="469"/>
  <c r="C25" i="469"/>
  <c r="Q24" i="469"/>
  <c r="Q26" i="469" s="1"/>
  <c r="K24" i="469"/>
  <c r="K26" i="469" s="1"/>
  <c r="E24" i="469"/>
  <c r="E26" i="469" s="1"/>
  <c r="C29" i="470"/>
  <c r="O25" i="470"/>
  <c r="I25" i="470"/>
  <c r="C25" i="470"/>
  <c r="Q24" i="470"/>
  <c r="Q26" i="470" s="1"/>
  <c r="K24" i="470"/>
  <c r="K26" i="470" s="1"/>
  <c r="E24" i="470"/>
  <c r="E26" i="470" s="1"/>
  <c r="C29" i="471"/>
  <c r="O25" i="471"/>
  <c r="I25" i="471"/>
  <c r="C25" i="471"/>
  <c r="Q24" i="471"/>
  <c r="Q26" i="471" s="1"/>
  <c r="K24" i="471"/>
  <c r="K26" i="471" s="1"/>
  <c r="E24" i="471"/>
  <c r="E26" i="471" s="1"/>
  <c r="C29" i="472"/>
  <c r="O25" i="472"/>
  <c r="I25" i="472"/>
  <c r="C25" i="472"/>
  <c r="Q24" i="472"/>
  <c r="Q26" i="472" s="1"/>
  <c r="K24" i="472"/>
  <c r="K26" i="472" s="1"/>
  <c r="E24" i="472"/>
  <c r="E26" i="472" s="1"/>
  <c r="C29" i="473"/>
  <c r="O25" i="473"/>
  <c r="I25" i="473"/>
  <c r="C25" i="473"/>
  <c r="Q24" i="473"/>
  <c r="Q26" i="473" s="1"/>
  <c r="K24" i="473"/>
  <c r="K26" i="473" s="1"/>
  <c r="E24" i="473"/>
  <c r="E26" i="473" s="1"/>
  <c r="C29" i="474"/>
  <c r="U25" i="474"/>
  <c r="O25" i="474"/>
  <c r="I25" i="474"/>
  <c r="C25" i="474"/>
  <c r="W24" i="474"/>
  <c r="W26" i="474" s="1"/>
  <c r="Q24" i="474"/>
  <c r="Q26" i="474" s="1"/>
  <c r="K24" i="474"/>
  <c r="K26" i="474" s="1"/>
  <c r="E24" i="474"/>
  <c r="E26" i="474" s="1"/>
  <c r="C29" i="475"/>
  <c r="O25" i="475"/>
  <c r="I25" i="475"/>
  <c r="C25" i="475"/>
  <c r="Q24" i="475"/>
  <c r="Q26" i="475" s="1"/>
  <c r="K24" i="475"/>
  <c r="K26" i="475" s="1"/>
  <c r="E24" i="475"/>
  <c r="E26" i="475" s="1"/>
  <c r="C29" i="476"/>
  <c r="O25" i="476"/>
  <c r="I25" i="476"/>
  <c r="C25" i="476"/>
  <c r="Q24" i="476"/>
  <c r="Q26" i="476" s="1"/>
  <c r="K24" i="476"/>
  <c r="K26" i="476" s="1"/>
  <c r="E24" i="476"/>
  <c r="E26" i="476" s="1"/>
  <c r="C29" i="477"/>
  <c r="O25" i="477"/>
  <c r="I25" i="477"/>
  <c r="C25" i="477"/>
  <c r="Q24" i="477"/>
  <c r="Q26" i="477" s="1"/>
  <c r="K24" i="477"/>
  <c r="K26" i="477" s="1"/>
  <c r="E24" i="477"/>
  <c r="E26" i="477" s="1"/>
  <c r="C29" i="478"/>
  <c r="O25" i="478"/>
  <c r="I25" i="478"/>
  <c r="C25" i="478"/>
  <c r="Q24" i="478"/>
  <c r="Q26" i="478" s="1"/>
  <c r="K24" i="478"/>
  <c r="K26" i="478" s="1"/>
  <c r="E24" i="478"/>
  <c r="E26" i="478" s="1"/>
  <c r="C29" i="479"/>
  <c r="U25" i="479"/>
  <c r="O25" i="479"/>
  <c r="I25" i="479"/>
  <c r="C25" i="479"/>
  <c r="W24" i="479"/>
  <c r="W26" i="479" s="1"/>
  <c r="Q24" i="479"/>
  <c r="Q26" i="479" s="1"/>
  <c r="K24" i="479"/>
  <c r="K26" i="479" s="1"/>
  <c r="E24" i="479"/>
  <c r="E26" i="479" s="1"/>
  <c r="C29" i="480"/>
  <c r="O25" i="480"/>
  <c r="I25" i="480"/>
  <c r="C25" i="480"/>
  <c r="Q24" i="480"/>
  <c r="Q26" i="480" s="1"/>
  <c r="K24" i="480"/>
  <c r="K26" i="480" s="1"/>
  <c r="E24" i="480"/>
  <c r="E26" i="480" s="1"/>
  <c r="C29" i="481"/>
  <c r="O25" i="481"/>
  <c r="I25" i="481"/>
  <c r="C25" i="481"/>
  <c r="Q24" i="481"/>
  <c r="Q26" i="481" s="1"/>
  <c r="K24" i="481"/>
  <c r="K26" i="481" s="1"/>
  <c r="E24" i="481"/>
  <c r="E26" i="481" s="1"/>
  <c r="C29" i="482"/>
  <c r="O25" i="482"/>
  <c r="I25" i="482"/>
  <c r="C25" i="482"/>
  <c r="Q24" i="482"/>
  <c r="Q26" i="482" s="1"/>
  <c r="K24" i="482"/>
  <c r="K26" i="482" s="1"/>
  <c r="E24" i="482"/>
  <c r="E26" i="482" s="1"/>
  <c r="C29" i="483"/>
  <c r="O25" i="483"/>
  <c r="I25" i="483"/>
  <c r="C25" i="483"/>
  <c r="Q24" i="483"/>
  <c r="Q26" i="483" s="1"/>
  <c r="K24" i="483"/>
  <c r="K26" i="483" s="1"/>
  <c r="E24" i="483"/>
  <c r="E26" i="483" s="1"/>
  <c r="C29" i="484"/>
  <c r="O25" i="484"/>
  <c r="I25" i="484"/>
  <c r="C25" i="484"/>
  <c r="Q24" i="484"/>
  <c r="Q26" i="484" s="1"/>
  <c r="K24" i="484"/>
  <c r="K26" i="484" s="1"/>
  <c r="E24" i="484"/>
  <c r="E26" i="484" s="1"/>
  <c r="C29" i="485"/>
  <c r="O25" i="485"/>
  <c r="I25" i="485"/>
  <c r="C25" i="485"/>
  <c r="Q24" i="485"/>
  <c r="Q26" i="485" s="1"/>
  <c r="K24" i="485"/>
  <c r="K26" i="485" s="1"/>
  <c r="E24" i="485"/>
  <c r="E26" i="485" s="1"/>
  <c r="C29" i="486"/>
  <c r="U25" i="486"/>
  <c r="O25" i="486"/>
  <c r="I25" i="486"/>
  <c r="C25" i="486"/>
  <c r="W24" i="486"/>
  <c r="W26" i="486" s="1"/>
  <c r="Q24" i="486"/>
  <c r="Q26" i="486" s="1"/>
  <c r="K24" i="486"/>
  <c r="K26" i="486" s="1"/>
  <c r="E24" i="486"/>
  <c r="E26" i="486" s="1"/>
  <c r="C29" i="487"/>
  <c r="O25" i="487"/>
  <c r="I25" i="487"/>
  <c r="C25" i="487"/>
  <c r="Q24" i="487"/>
  <c r="Q26" i="487" s="1"/>
  <c r="K24" i="487"/>
  <c r="K26" i="487" s="1"/>
  <c r="E24" i="487"/>
  <c r="E26" i="487" s="1"/>
  <c r="C29" i="488"/>
  <c r="O25" i="488"/>
  <c r="I25" i="488"/>
  <c r="C25" i="488"/>
  <c r="Q24" i="488"/>
  <c r="Q26" i="488" s="1"/>
  <c r="K24" i="488"/>
  <c r="K26" i="488" s="1"/>
  <c r="E24" i="488"/>
  <c r="E26" i="488" s="1"/>
  <c r="C29" i="489"/>
  <c r="O25" i="489"/>
  <c r="I25" i="489"/>
  <c r="C25" i="489"/>
  <c r="Q24" i="489"/>
  <c r="Q26" i="489" s="1"/>
  <c r="K24" i="489"/>
  <c r="K26" i="489" s="1"/>
  <c r="E24" i="489"/>
  <c r="E26" i="489" s="1"/>
  <c r="C29" i="490"/>
  <c r="O25" i="490"/>
  <c r="I25" i="490"/>
  <c r="C25" i="490"/>
  <c r="Q24" i="490"/>
  <c r="Q26" i="490" s="1"/>
  <c r="K24" i="490"/>
  <c r="K26" i="490" s="1"/>
  <c r="E24" i="490"/>
  <c r="E26" i="490" s="1"/>
  <c r="C29" i="491"/>
  <c r="O25" i="491"/>
  <c r="I25" i="491"/>
  <c r="C25" i="491"/>
  <c r="Q24" i="491"/>
  <c r="Q26" i="491" s="1"/>
  <c r="K24" i="491"/>
  <c r="K26" i="491" s="1"/>
  <c r="E24" i="491"/>
  <c r="E26" i="491" s="1"/>
  <c r="C29" i="492"/>
  <c r="O25" i="492"/>
  <c r="I25" i="492"/>
  <c r="C25" i="492"/>
  <c r="Q24" i="492"/>
  <c r="Q26" i="492" s="1"/>
  <c r="K24" i="492"/>
  <c r="K26" i="492" s="1"/>
  <c r="E24" i="492"/>
  <c r="E26" i="492" s="1"/>
  <c r="C29" i="493"/>
  <c r="O25" i="493"/>
  <c r="I25" i="493"/>
  <c r="C25" i="493"/>
  <c r="Q24" i="493"/>
  <c r="Q26" i="493" s="1"/>
  <c r="K24" i="493"/>
  <c r="K26" i="493" s="1"/>
  <c r="E24" i="493"/>
  <c r="E26" i="493" s="1"/>
  <c r="C29" i="494"/>
  <c r="O25" i="494"/>
  <c r="I25" i="494"/>
  <c r="C25" i="494"/>
  <c r="Q24" i="494"/>
  <c r="Q26" i="494" s="1"/>
  <c r="K24" i="494"/>
  <c r="K26" i="494" s="1"/>
  <c r="E24" i="494"/>
  <c r="E26" i="494" s="1"/>
  <c r="C29" i="495"/>
  <c r="O25" i="495"/>
  <c r="I25" i="495"/>
  <c r="C25" i="495"/>
  <c r="Q24" i="495"/>
  <c r="Q26" i="495" s="1"/>
  <c r="K24" i="495"/>
  <c r="K26" i="495" s="1"/>
  <c r="E24" i="495"/>
  <c r="E26" i="495" s="1"/>
  <c r="C29" i="496"/>
  <c r="O25" i="496"/>
  <c r="I25" i="496"/>
  <c r="C25" i="496"/>
  <c r="Q24" i="496"/>
  <c r="Q26" i="496" s="1"/>
  <c r="K24" i="496"/>
  <c r="K26" i="496" s="1"/>
  <c r="E24" i="496"/>
  <c r="E26" i="496" s="1"/>
  <c r="C29" i="497"/>
  <c r="O25" i="497"/>
  <c r="I25" i="497"/>
  <c r="C25" i="497"/>
  <c r="Q24" i="497"/>
  <c r="Q26" i="497" s="1"/>
  <c r="K24" i="497"/>
  <c r="K26" i="497" s="1"/>
  <c r="E24" i="497"/>
  <c r="E26" i="497" s="1"/>
  <c r="C29" i="498"/>
  <c r="O25" i="498"/>
  <c r="I25" i="498"/>
  <c r="C25" i="498"/>
  <c r="Q24" i="498"/>
  <c r="Q26" i="498" s="1"/>
  <c r="K24" i="498"/>
  <c r="K26" i="498" s="1"/>
  <c r="E24" i="498"/>
  <c r="E26" i="498" s="1"/>
  <c r="C29" i="499"/>
  <c r="O25" i="499"/>
  <c r="I25" i="499"/>
  <c r="C25" i="499"/>
  <c r="Q24" i="499"/>
  <c r="Q26" i="499" s="1"/>
  <c r="K24" i="499"/>
  <c r="K26" i="499" s="1"/>
  <c r="E24" i="499"/>
  <c r="E26" i="499" s="1"/>
  <c r="C29" i="500"/>
  <c r="I25" i="500"/>
  <c r="C25" i="500"/>
  <c r="K24" i="500"/>
  <c r="K26" i="500" s="1"/>
  <c r="E24" i="500"/>
  <c r="E26" i="500" s="1"/>
  <c r="C29" i="501"/>
  <c r="O25" i="501"/>
  <c r="I25" i="501"/>
  <c r="C25" i="501"/>
  <c r="Q24" i="501"/>
  <c r="Q26" i="501" s="1"/>
  <c r="K24" i="501"/>
  <c r="K26" i="501" s="1"/>
  <c r="E24" i="501"/>
  <c r="E26" i="501" s="1"/>
  <c r="C29" i="502"/>
  <c r="O25" i="502"/>
  <c r="I25" i="502"/>
  <c r="C25" i="502"/>
  <c r="Q24" i="502"/>
  <c r="Q26" i="502" s="1"/>
  <c r="K24" i="502"/>
  <c r="K26" i="502" s="1"/>
  <c r="E24" i="502"/>
  <c r="E26" i="502" s="1"/>
  <c r="C29" i="503"/>
  <c r="O25" i="503"/>
  <c r="I25" i="503"/>
  <c r="C25" i="503"/>
  <c r="Q24" i="503"/>
  <c r="Q26" i="503" s="1"/>
  <c r="K24" i="503"/>
  <c r="K26" i="503" s="1"/>
  <c r="E24" i="503"/>
  <c r="E26" i="503" s="1"/>
  <c r="C29" i="504"/>
  <c r="O25" i="504"/>
  <c r="I25" i="504"/>
  <c r="C25" i="504"/>
  <c r="Q24" i="504"/>
  <c r="Q26" i="504" s="1"/>
  <c r="K24" i="504"/>
  <c r="K26" i="504" s="1"/>
  <c r="E24" i="504"/>
  <c r="E26" i="504" s="1"/>
  <c r="C29" i="505"/>
  <c r="O25" i="505"/>
  <c r="I25" i="505"/>
  <c r="C25" i="505"/>
  <c r="Q24" i="505"/>
  <c r="Q26" i="505" s="1"/>
  <c r="K24" i="505"/>
  <c r="K26" i="505" s="1"/>
  <c r="E24" i="505"/>
  <c r="E26" i="505" s="1"/>
  <c r="C29" i="506"/>
  <c r="O25" i="506"/>
  <c r="I25" i="506"/>
  <c r="C25" i="506"/>
  <c r="Q24" i="506"/>
  <c r="Q26" i="506" s="1"/>
  <c r="K24" i="506"/>
  <c r="K26" i="506" s="1"/>
  <c r="E24" i="506"/>
  <c r="E26" i="506" s="1"/>
  <c r="C29" i="507"/>
  <c r="O25" i="507"/>
  <c r="I25" i="507"/>
  <c r="C25" i="507"/>
  <c r="Q24" i="507"/>
  <c r="Q26" i="507" s="1"/>
  <c r="K24" i="507"/>
  <c r="K26" i="507" s="1"/>
  <c r="E24" i="507"/>
  <c r="E26" i="507" s="1"/>
  <c r="C29" i="508"/>
  <c r="O25" i="508"/>
  <c r="I25" i="508"/>
  <c r="C25" i="508"/>
  <c r="Q24" i="508"/>
  <c r="Q26" i="508" s="1"/>
  <c r="K24" i="508"/>
  <c r="K26" i="508" s="1"/>
  <c r="E24" i="508"/>
  <c r="E26" i="508" s="1"/>
  <c r="C29" i="509"/>
  <c r="O25" i="509"/>
  <c r="I25" i="509"/>
  <c r="C25" i="509"/>
  <c r="Q24" i="509"/>
  <c r="Q26" i="509" s="1"/>
  <c r="K24" i="509"/>
  <c r="K26" i="509" s="1"/>
  <c r="E24" i="509"/>
  <c r="E26" i="509" s="1"/>
  <c r="C29" i="510"/>
  <c r="O25" i="510"/>
  <c r="I25" i="510"/>
  <c r="C25" i="510"/>
  <c r="Q24" i="510"/>
  <c r="Q26" i="510" s="1"/>
  <c r="K24" i="510"/>
  <c r="K26" i="510" s="1"/>
  <c r="E24" i="510"/>
  <c r="E26" i="510" s="1"/>
  <c r="C29" i="511"/>
  <c r="O25" i="511"/>
  <c r="I25" i="511"/>
  <c r="C25" i="511"/>
  <c r="Q24" i="511"/>
  <c r="Q26" i="511" s="1"/>
  <c r="K24" i="511"/>
  <c r="K26" i="511" s="1"/>
  <c r="E24" i="511"/>
  <c r="E26" i="511" s="1"/>
  <c r="C29" i="512"/>
  <c r="O25" i="512"/>
  <c r="I25" i="512"/>
  <c r="C25" i="512"/>
  <c r="Q24" i="512"/>
  <c r="Q26" i="512" s="1"/>
  <c r="K24" i="512"/>
  <c r="K26" i="512" s="1"/>
  <c r="E24" i="512"/>
  <c r="E26" i="512" s="1"/>
  <c r="C29" i="513"/>
  <c r="O25" i="513"/>
  <c r="I25" i="513"/>
  <c r="C25" i="513"/>
  <c r="Q24" i="513"/>
  <c r="Q26" i="513" s="1"/>
  <c r="K24" i="513"/>
  <c r="K26" i="513" s="1"/>
  <c r="E24" i="513"/>
  <c r="E26" i="513" s="1"/>
  <c r="C29" i="514"/>
  <c r="O25" i="514"/>
  <c r="I25" i="514"/>
  <c r="C25" i="514"/>
  <c r="Q24" i="514"/>
  <c r="Q26" i="514" s="1"/>
  <c r="K24" i="514"/>
  <c r="K26" i="514" s="1"/>
  <c r="E24" i="514"/>
  <c r="E26" i="514" s="1"/>
  <c r="C29" i="515"/>
  <c r="O25" i="515"/>
  <c r="I25" i="515"/>
  <c r="C25" i="515"/>
  <c r="Q24" i="515"/>
  <c r="Q26" i="515" s="1"/>
  <c r="K24" i="515"/>
  <c r="K26" i="515" s="1"/>
  <c r="E24" i="515"/>
  <c r="E26" i="515" s="1"/>
  <c r="C29" i="516"/>
  <c r="O25" i="516"/>
  <c r="I25" i="516"/>
  <c r="C25" i="516"/>
  <c r="Q24" i="516"/>
  <c r="Q26" i="516" s="1"/>
  <c r="K24" i="516"/>
  <c r="K26" i="516" s="1"/>
  <c r="E24" i="516"/>
  <c r="E26" i="516" s="1"/>
  <c r="C29" i="517"/>
  <c r="O25" i="517"/>
  <c r="I25" i="517"/>
  <c r="C25" i="517"/>
  <c r="Q24" i="517"/>
  <c r="Q26" i="517" s="1"/>
  <c r="K24" i="517"/>
  <c r="K26" i="517" s="1"/>
  <c r="E24" i="517"/>
  <c r="E26" i="517" s="1"/>
  <c r="C29" i="518"/>
  <c r="O25" i="518"/>
  <c r="I25" i="518"/>
  <c r="C25" i="518"/>
  <c r="Q24" i="518"/>
  <c r="Q26" i="518" s="1"/>
  <c r="K24" i="518"/>
  <c r="K26" i="518" s="1"/>
  <c r="E24" i="518"/>
  <c r="E26" i="518" s="1"/>
  <c r="C29" i="519"/>
  <c r="O25" i="519"/>
  <c r="I25" i="519"/>
  <c r="C25" i="519"/>
  <c r="Q24" i="519"/>
  <c r="Q26" i="519" s="1"/>
  <c r="K24" i="519"/>
  <c r="K26" i="519" s="1"/>
  <c r="E24" i="519"/>
  <c r="E26" i="519" s="1"/>
  <c r="C29" i="520"/>
  <c r="O25" i="520"/>
  <c r="I25" i="520"/>
  <c r="C25" i="520"/>
  <c r="Q24" i="520"/>
  <c r="Q26" i="520" s="1"/>
  <c r="K24" i="520"/>
  <c r="K26" i="520" s="1"/>
  <c r="E24" i="520"/>
  <c r="E26" i="520" s="1"/>
  <c r="C29" i="521"/>
  <c r="O25" i="521"/>
  <c r="I25" i="521"/>
  <c r="C25" i="521"/>
  <c r="Q24" i="521"/>
  <c r="Q26" i="521" s="1"/>
  <c r="K24" i="521"/>
  <c r="K26" i="521" s="1"/>
  <c r="E24" i="521"/>
  <c r="E26" i="521" s="1"/>
  <c r="A15" i="3" l="1"/>
  <c r="I15" i="3"/>
  <c r="H14" i="3"/>
  <c r="M12" i="3"/>
  <c r="L7" i="3"/>
  <c r="H26" i="215"/>
  <c r="H26" i="213"/>
  <c r="G7" i="3"/>
  <c r="H36" i="213"/>
  <c r="F15" i="3"/>
  <c r="E8" i="3"/>
  <c r="I8" i="3"/>
  <c r="N6" i="3"/>
  <c r="G14" i="3"/>
  <c r="H7" i="3"/>
  <c r="J14" i="3"/>
  <c r="Q26" i="213"/>
  <c r="P26" i="222"/>
  <c r="Y36" i="222"/>
  <c r="B7" i="3"/>
  <c r="J7" i="3"/>
  <c r="C8" i="3"/>
  <c r="K8" i="3"/>
  <c r="E14" i="3"/>
  <c r="H36" i="222"/>
  <c r="B15" i="3"/>
  <c r="P36" i="222"/>
  <c r="H36" i="215"/>
  <c r="F14" i="3"/>
  <c r="H8" i="3"/>
  <c r="B14" i="3"/>
  <c r="H26" i="222"/>
  <c r="F8" i="3"/>
  <c r="C7" i="3"/>
  <c r="C15" i="3"/>
  <c r="K15" i="3"/>
  <c r="E7" i="3"/>
  <c r="D8" i="3"/>
  <c r="M11" i="3"/>
  <c r="Q36" i="213"/>
  <c r="A7" i="3"/>
  <c r="I7" i="3"/>
  <c r="K7" i="3"/>
  <c r="J15" i="3"/>
  <c r="Y26" i="222"/>
  <c r="M4" i="3"/>
  <c r="G8" i="3"/>
  <c r="A14" i="3"/>
  <c r="I14" i="3"/>
  <c r="E15" i="3"/>
  <c r="N4" i="3"/>
  <c r="D7" i="3"/>
  <c r="A8" i="3"/>
  <c r="C14" i="3"/>
  <c r="K14" i="3"/>
  <c r="G15" i="3"/>
  <c r="F7" i="3"/>
  <c r="B8" i="3"/>
  <c r="J8" i="3"/>
  <c r="N11" i="3"/>
  <c r="D14" i="3"/>
  <c r="L14" i="3"/>
  <c r="H15" i="3"/>
  <c r="M5" i="3"/>
  <c r="M13" i="3"/>
</calcChain>
</file>

<file path=xl/sharedStrings.xml><?xml version="1.0" encoding="utf-8"?>
<sst xmlns="http://schemas.openxmlformats.org/spreadsheetml/2006/main" count="31849" uniqueCount="494">
  <si>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1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</si>
  <si>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</si>
  <si>
    <t>QE-02</t>
  </si>
  <si>
    <t>N2522+</t>
  </si>
  <si>
    <t>N2522-</t>
  </si>
  <si>
    <t>PT+</t>
  </si>
  <si>
    <t>QE+</t>
  </si>
  <si>
    <t>PT-</t>
  </si>
  <si>
    <t>QE-</t>
  </si>
  <si>
    <t>項次</t>
  </si>
  <si>
    <t>單位</t>
  </si>
  <si>
    <t>規格</t>
  </si>
  <si>
    <t>數值</t>
  </si>
  <si>
    <t>咬蝕量</t>
  </si>
  <si>
    <t>um</t>
  </si>
  <si>
    <t>0.3±0.1</t>
  </si>
  <si>
    <t>0.84±0.07</t>
  </si>
  <si>
    <t>線速</t>
  </si>
  <si>
    <t>M/min</t>
  </si>
  <si>
    <t>咬蝕速率</t>
  </si>
  <si>
    <t>um/min</t>
  </si>
  <si>
    <t>0.55±0.17</t>
  </si>
  <si>
    <t>0.75±0.07</t>
  </si>
  <si>
    <t>量測日期</t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</si>
  <si>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106:0.9L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</si>
  <si>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1(複測)</t>
    </r>
  </si>
  <si>
    <t>QE-02 重測</t>
  </si>
  <si>
    <r>
      <rPr>
        <sz val="26"/>
        <rFont val="Microsoft YaHei"/>
        <family val="2"/>
      </rPr>
      <t xml:space="preserve">QE-03 </t>
    </r>
    <r>
      <rPr>
        <sz val="16"/>
        <rFont val="Microsoft YaHei"/>
        <family val="2"/>
      </rPr>
      <t>雙氧水1.2L</t>
    </r>
  </si>
  <si>
    <r>
      <rPr>
        <sz val="26"/>
        <rFont val="Microsoft YaHei"/>
        <family val="2"/>
      </rPr>
      <t>QE-02 106:1.3</t>
    </r>
    <r>
      <rPr>
        <sz val="26"/>
        <rFont val="細明體"/>
        <family val="3"/>
        <charset val="136"/>
      </rPr>
      <t>L</t>
    </r>
  </si>
  <si>
    <r>
      <rPr>
        <sz val="26"/>
        <rFont val="Microsoft YaHei"/>
        <family val="2"/>
      </rPr>
      <t>QE-02</t>
    </r>
    <r>
      <rPr>
        <sz val="26"/>
        <rFont val="細明體"/>
        <family val="3"/>
        <charset val="136"/>
      </rPr>
      <t>-</t>
    </r>
    <r>
      <rPr>
        <b/>
        <sz val="26"/>
        <rFont val="細明體"/>
        <family val="3"/>
        <charset val="136"/>
      </rPr>
      <t>SP2.0</t>
    </r>
  </si>
  <si>
    <t>QE-SP:1.0</t>
  </si>
  <si>
    <t>QE-SP:1.4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</si>
  <si>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1藥水中值</t>
    </r>
  </si>
  <si>
    <t>QE-02 更半槽</t>
  </si>
  <si>
    <t>QE-03 更半槽+106-3L</t>
  </si>
  <si>
    <t xml:space="preserve">QE-02 </t>
  </si>
  <si>
    <t>S</t>
  </si>
  <si>
    <t>PT-02</t>
  </si>
  <si>
    <r>
      <rPr>
        <sz val="26"/>
        <rFont val="Microsoft YaHei"/>
        <family val="2"/>
      </rPr>
      <t>QE-01</t>
    </r>
    <r>
      <rPr>
        <sz val="26"/>
        <rFont val="微軟正黑體"/>
        <family val="2"/>
        <charset val="136"/>
      </rPr>
      <t xml:space="preserve">  </t>
    </r>
    <r>
      <rPr>
        <sz val="20"/>
        <rFont val="微軟正黑體"/>
        <family val="2"/>
        <charset val="136"/>
      </rPr>
      <t>106:2L</t>
    </r>
  </si>
  <si>
    <t>QE-02 藥水中值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</si>
  <si>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  <r>
      <rPr>
        <sz val="18"/>
        <rFont val="微軟正黑體"/>
        <family val="2"/>
        <charset val="136"/>
      </rPr>
      <t>藥水中值</t>
    </r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</si>
  <si>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1</t>
    </r>
    <r>
      <rPr>
        <sz val="16"/>
        <rFont val="微軟正黑體"/>
        <family val="2"/>
        <charset val="136"/>
      </rPr>
      <t>藥水中值</t>
    </r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</si>
  <si>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藥水中值</t>
    </r>
  </si>
  <si>
    <r>
      <rPr>
        <sz val="26"/>
        <rFont val="Microsoft YaHei"/>
        <family val="2"/>
      </rPr>
      <t xml:space="preserve">QE-03 </t>
    </r>
    <r>
      <rPr>
        <sz val="14"/>
        <rFont val="Microsoft YaHei"/>
        <family val="2"/>
      </rPr>
      <t>106:2</t>
    </r>
    <r>
      <rPr>
        <sz val="14"/>
        <rFont val="細明體"/>
        <family val="3"/>
        <charset val="136"/>
      </rPr>
      <t>L</t>
    </r>
  </si>
  <si>
    <r>
      <rPr>
        <sz val="26"/>
        <rFont val="Microsoft YaHei"/>
        <family val="2"/>
      </rPr>
      <t xml:space="preserve">QE-03 </t>
    </r>
    <r>
      <rPr>
        <sz val="14"/>
        <rFont val="Microsoft YaHei"/>
        <family val="2"/>
      </rPr>
      <t>106:1L</t>
    </r>
  </si>
  <si>
    <t>QE-03 加2L 106</t>
  </si>
  <si>
    <r>
      <rPr>
        <sz val="26"/>
        <rFont val="Microsoft YaHei"/>
        <family val="2"/>
      </rPr>
      <t xml:space="preserve">QE-02 </t>
    </r>
    <r>
      <rPr>
        <sz val="14"/>
        <rFont val="Microsoft YaHei"/>
        <family val="2"/>
      </rPr>
      <t>補雙氧水4.2L</t>
    </r>
  </si>
  <si>
    <r>
      <rPr>
        <sz val="26"/>
        <rFont val="Microsoft YaHei"/>
        <family val="2"/>
      </rPr>
      <t>QE-02 +雙氧水5.1</t>
    </r>
    <r>
      <rPr>
        <sz val="26"/>
        <rFont val="細明體"/>
        <family val="3"/>
        <charset val="136"/>
      </rPr>
      <t>L</t>
    </r>
  </si>
  <si>
    <t>QE-02  +106 2L</t>
  </si>
  <si>
    <t>QE-03 加4.9L雙氧水</t>
  </si>
  <si>
    <t>QE-03</t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</si>
  <si>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2(N2522)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</si>
  <si>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3(S2526)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</si>
  <si>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4(N252T)</t>
    </r>
  </si>
  <si>
    <t>S2526+</t>
  </si>
  <si>
    <t>N252T+</t>
  </si>
  <si>
    <t>S2526-</t>
  </si>
  <si>
    <t>N252T-</t>
  </si>
  <si>
    <t>H</t>
  </si>
  <si>
    <t>QE-02 藥水調整OK</t>
  </si>
  <si>
    <t>QE-04</t>
  </si>
  <si>
    <t>QE-05</t>
  </si>
  <si>
    <r>
      <rPr>
        <sz val="26"/>
        <rFont val="Microsoft YaHei"/>
        <family val="2"/>
      </rPr>
      <t>QE-02</t>
    </r>
    <r>
      <rPr>
        <sz val="26"/>
        <rFont val="微軟正黑體"/>
        <family val="2"/>
        <charset val="136"/>
      </rPr>
      <t xml:space="preserve"> 上下噴壓0.6</t>
    </r>
  </si>
  <si>
    <t>h</t>
  </si>
  <si>
    <r>
      <rPr>
        <sz val="26"/>
        <rFont val="Microsoft YaHei"/>
        <family val="2"/>
      </rPr>
      <t>PT-TEST-0</t>
    </r>
    <r>
      <rPr>
        <sz val="26"/>
        <rFont val="微軟正黑體"/>
        <family val="2"/>
        <charset val="136"/>
      </rPr>
      <t>1</t>
    </r>
  </si>
  <si>
    <r>
      <rPr>
        <sz val="12"/>
        <rFont val="標楷體"/>
        <family val="4"/>
        <charset val="136"/>
      </rPr>
      <t>0</t>
    </r>
    <r>
      <rPr>
        <sz val="12"/>
        <rFont val="標楷體"/>
        <family val="4"/>
        <charset val="136"/>
      </rPr>
      <t>.5+1.0</t>
    </r>
  </si>
  <si>
    <r>
      <rPr>
        <sz val="26"/>
        <rFont val="Microsoft YaHei"/>
        <family val="2"/>
      </rPr>
      <t>PT-TEST-0</t>
    </r>
    <r>
      <rPr>
        <sz val="26"/>
        <rFont val="微軟正黑體"/>
        <family val="2"/>
        <charset val="136"/>
      </rPr>
      <t>1</t>
    </r>
  </si>
  <si>
    <t>PT-TEST-02</t>
  </si>
  <si>
    <r>
      <rPr>
        <sz val="26"/>
        <rFont val="Microsoft YaHei"/>
        <family val="2"/>
      </rPr>
      <t>QE-TEST-0</t>
    </r>
    <r>
      <rPr>
        <sz val="26"/>
        <rFont val="微軟正黑體"/>
        <family val="2"/>
        <charset val="136"/>
      </rPr>
      <t>1</t>
    </r>
  </si>
  <si>
    <t>QE-TEST-02</t>
  </si>
  <si>
    <t>PT-TEST-3</t>
  </si>
  <si>
    <r>
      <rPr>
        <sz val="12"/>
        <rFont val="標楷體"/>
        <family val="4"/>
        <charset val="136"/>
      </rPr>
      <t>0</t>
    </r>
    <r>
      <rPr>
        <sz val="12"/>
        <rFont val="標楷體"/>
        <family val="4"/>
        <charset val="136"/>
      </rPr>
      <t>.5+1.4</t>
    </r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</si>
  <si>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</t>
    </r>
  </si>
  <si>
    <t>PT-03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</si>
  <si>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2</t>
    </r>
  </si>
  <si>
    <t>r</t>
  </si>
  <si>
    <t xml:space="preserve"> </t>
  </si>
  <si>
    <t>QE-02 單面板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</si>
  <si>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2</t>
    </r>
  </si>
  <si>
    <r>
      <rPr>
        <sz val="18"/>
        <rFont val="Microsoft YaHei"/>
        <family val="2"/>
      </rPr>
      <t>鎳上銅_Test</t>
    </r>
    <r>
      <rPr>
        <sz val="18"/>
        <rFont val="微軟正黑體"/>
        <family val="2"/>
        <charset val="136"/>
      </rPr>
      <t>2</t>
    </r>
    <r>
      <rPr>
        <sz val="18"/>
        <rFont val="Microsoft YaHei"/>
        <family val="2"/>
      </rPr>
      <t xml:space="preserve">_咬蝕後(3 </t>
    </r>
    <r>
      <rPr>
        <sz val="18"/>
        <rFont val="新細明體"/>
        <family val="1"/>
        <charset val="136"/>
      </rPr>
      <t>min</t>
    </r>
    <r>
      <rPr>
        <sz val="18"/>
        <rFont val="Microsoft YaHei"/>
        <family val="2"/>
      </rPr>
      <t>)</t>
    </r>
  </si>
  <si>
    <r>
      <rPr>
        <sz val="18"/>
        <rFont val="Microsoft YaHei"/>
        <family val="2"/>
      </rPr>
      <t>鎳上銅_Test</t>
    </r>
    <r>
      <rPr>
        <sz val="18"/>
        <rFont val="微軟正黑體"/>
        <family val="2"/>
        <charset val="136"/>
      </rPr>
      <t>2</t>
    </r>
    <r>
      <rPr>
        <sz val="18"/>
        <rFont val="Microsoft YaHei"/>
        <family val="2"/>
      </rPr>
      <t xml:space="preserve">_咬蝕後(1 </t>
    </r>
    <r>
      <rPr>
        <sz val="18"/>
        <rFont val="新細明體"/>
        <family val="1"/>
        <charset val="136"/>
      </rPr>
      <t>min</t>
    </r>
    <r>
      <rPr>
        <sz val="18"/>
        <rFont val="Microsoft YaHei"/>
        <family val="2"/>
      </rPr>
      <t>)</t>
    </r>
  </si>
  <si>
    <t>鎳上銅_Test1_咬蝕前</t>
  </si>
  <si>
    <t>CP_CU1</t>
  </si>
  <si>
    <t>最大值</t>
  </si>
  <si>
    <t>有陽遮</t>
  </si>
  <si>
    <t>最小值</t>
  </si>
  <si>
    <t>R值</t>
  </si>
  <si>
    <t>AVG</t>
  </si>
  <si>
    <t>均勻性</t>
  </si>
  <si>
    <t>標準差</t>
  </si>
  <si>
    <t>CP_CU2</t>
  </si>
  <si>
    <t>無陽遮</t>
  </si>
  <si>
    <t>CU1_鍍銅量</t>
  </si>
  <si>
    <t>CU2_鍍銅量</t>
  </si>
  <si>
    <t>鎳上銅_Test2</t>
  </si>
  <si>
    <t>暗</t>
  </si>
  <si>
    <t>亮</t>
  </si>
  <si>
    <r>
      <rPr>
        <sz val="26"/>
        <rFont val="Microsoft YaHei"/>
        <family val="2"/>
      </rPr>
      <t>鎳上銅_T</t>
    </r>
    <r>
      <rPr>
        <sz val="26"/>
        <rFont val="Microsoft YaHei"/>
        <family val="2"/>
      </rPr>
      <t>est</t>
    </r>
    <r>
      <rPr>
        <sz val="26"/>
        <rFont val="Microsoft YaHei"/>
        <family val="2"/>
      </rPr>
      <t>1</t>
    </r>
  </si>
  <si>
    <t>test-1</t>
  </si>
  <si>
    <t>正面+</t>
  </si>
  <si>
    <t>正面+AVG</t>
  </si>
  <si>
    <t>反面-</t>
  </si>
  <si>
    <t>反面-AVG</t>
  </si>
  <si>
    <t>A</t>
  </si>
  <si>
    <t>B</t>
  </si>
  <si>
    <t>C</t>
  </si>
  <si>
    <t>C3+</t>
  </si>
  <si>
    <t>C3-</t>
  </si>
  <si>
    <t>(有陽遮)</t>
  </si>
  <si>
    <t>均勻性(%)</t>
  </si>
  <si>
    <t>(無陽遮)</t>
  </si>
  <si>
    <r>
      <rPr>
        <sz val="26"/>
        <rFont val="Microsoft YaHei"/>
        <family val="2"/>
      </rPr>
      <t>PT-0</t>
    </r>
    <r>
      <rPr>
        <sz val="26"/>
        <rFont val="微軟正黑體"/>
        <family val="2"/>
        <charset val="136"/>
      </rPr>
      <t>2</t>
    </r>
  </si>
  <si>
    <t>CP+</t>
  </si>
  <si>
    <t>CP-</t>
  </si>
  <si>
    <t>鍍銅量</t>
  </si>
  <si>
    <t>0.8±0.1</t>
  </si>
  <si>
    <t>0.6±0.05</t>
  </si>
  <si>
    <r>
      <rPr>
        <sz val="26"/>
        <rFont val="Microsoft YaHei"/>
        <family val="2"/>
      </rPr>
      <t>QE-0</t>
    </r>
    <r>
      <rPr>
        <sz val="26"/>
        <rFont val="微軟正黑體"/>
        <family val="2"/>
        <charset val="136"/>
      </rPr>
      <t>3</t>
    </r>
  </si>
  <si>
    <t>0.55±0.05</t>
  </si>
  <si>
    <t>QE-01</t>
  </si>
  <si>
    <t>PT-01</t>
  </si>
  <si>
    <t>PT</t>
  </si>
  <si>
    <t>QE</t>
  </si>
  <si>
    <t>S2521+</t>
  </si>
  <si>
    <t>S2521-</t>
  </si>
  <si>
    <t>QE 3.0 單槽</t>
  </si>
  <si>
    <t>PT-NEW</t>
  </si>
  <si>
    <t>QE-NEW1</t>
  </si>
  <si>
    <t>QE-NEW2</t>
  </si>
  <si>
    <t>N2525+</t>
  </si>
  <si>
    <t>N2525-</t>
  </si>
  <si>
    <t>0.5±0.1</t>
  </si>
  <si>
    <r>
      <rPr>
        <sz val="26"/>
        <rFont val="Microsoft YaHei"/>
        <family val="2"/>
      </rPr>
      <t>明憲測試</t>
    </r>
    <r>
      <rPr>
        <sz val="26"/>
        <color rgb="FFFF0000"/>
        <rFont val="Microsoft YaHei"/>
        <family val="2"/>
      </rPr>
      <t>PT</t>
    </r>
  </si>
  <si>
    <r>
      <rPr>
        <sz val="26"/>
        <rFont val="Microsoft YaHei"/>
        <family val="2"/>
      </rPr>
      <t>明憲測試PT1.7+</t>
    </r>
    <r>
      <rPr>
        <sz val="26"/>
        <color rgb="FFFF0000"/>
        <rFont val="Microsoft YaHei"/>
        <family val="2"/>
      </rPr>
      <t>QE</t>
    </r>
    <r>
      <rPr>
        <sz val="26"/>
        <rFont val="Microsoft YaHei"/>
        <family val="2"/>
      </rPr>
      <t>1.4</t>
    </r>
  </si>
  <si>
    <t>R</t>
  </si>
  <si>
    <t>前段</t>
  </si>
  <si>
    <t>後段</t>
  </si>
  <si>
    <r>
      <t xml:space="preserve">QE-04 </t>
    </r>
    <r>
      <rPr>
        <sz val="20"/>
        <rFont val="Microsoft YaHei"/>
        <family val="2"/>
      </rPr>
      <t>調上噴壓1.0</t>
    </r>
    <phoneticPr fontId="24" type="noConversion"/>
  </si>
  <si>
    <r>
      <t>QE-03</t>
    </r>
    <r>
      <rPr>
        <sz val="18"/>
        <rFont val="Microsoft YaHei"/>
        <family val="2"/>
      </rPr>
      <t xml:space="preserve"> </t>
    </r>
    <r>
      <rPr>
        <sz val="20"/>
        <rFont val="Microsoft YaHei"/>
        <family val="2"/>
      </rPr>
      <t>開後半槽</t>
    </r>
    <phoneticPr fontId="24" type="noConversion"/>
  </si>
  <si>
    <r>
      <t xml:space="preserve">QE-02 </t>
    </r>
    <r>
      <rPr>
        <sz val="20"/>
        <rFont val="Microsoft YaHei"/>
        <family val="2"/>
      </rPr>
      <t>開前半槽</t>
    </r>
    <phoneticPr fontId="24" type="noConversion"/>
  </si>
  <si>
    <r>
      <t xml:space="preserve">QE-05 </t>
    </r>
    <r>
      <rPr>
        <sz val="20"/>
        <rFont val="Microsoft YaHei"/>
        <family val="2"/>
      </rPr>
      <t>雙氧水:5L</t>
    </r>
    <phoneticPr fontId="24" type="noConversion"/>
  </si>
  <si>
    <r>
      <t xml:space="preserve">QE-06 </t>
    </r>
    <r>
      <rPr>
        <sz val="20"/>
        <rFont val="Microsoft YaHei"/>
        <family val="2"/>
      </rPr>
      <t>106:2L</t>
    </r>
    <phoneticPr fontId="24" type="noConversion"/>
  </si>
  <si>
    <t>QE-07</t>
    <phoneticPr fontId="24" type="noConversion"/>
  </si>
  <si>
    <r>
      <t xml:space="preserve">QE-04 </t>
    </r>
    <r>
      <rPr>
        <sz val="20"/>
        <rFont val="Microsoft YaHei"/>
        <family val="2"/>
      </rPr>
      <t>上噴壓0.1</t>
    </r>
    <phoneticPr fontId="24" type="noConversion"/>
  </si>
  <si>
    <r>
      <t xml:space="preserve">QE-06 </t>
    </r>
    <r>
      <rPr>
        <sz val="20"/>
        <rFont val="Microsoft YaHei"/>
        <family val="2"/>
      </rPr>
      <t>開後半槽-2</t>
    </r>
    <phoneticPr fontId="24" type="noConversion"/>
  </si>
  <si>
    <r>
      <t xml:space="preserve">QE-05 </t>
    </r>
    <r>
      <rPr>
        <sz val="20"/>
        <rFont val="Microsoft YaHei"/>
        <family val="2"/>
      </rPr>
      <t>開前半槽-2</t>
    </r>
    <phoneticPr fontId="24" type="noConversion"/>
  </si>
  <si>
    <r>
      <t xml:space="preserve">QE-07 </t>
    </r>
    <r>
      <rPr>
        <sz val="20"/>
        <rFont val="Microsoft YaHei"/>
        <family val="2"/>
      </rPr>
      <t>下噴壓0.15</t>
    </r>
    <phoneticPr fontId="24" type="noConversion"/>
  </si>
  <si>
    <t xml:space="preserve">QE-08 </t>
    <phoneticPr fontId="24" type="noConversion"/>
  </si>
  <si>
    <t xml:space="preserve">QE-09 </t>
    <phoneticPr fontId="24" type="noConversion"/>
  </si>
  <si>
    <t xml:space="preserve">QE-10 </t>
    <phoneticPr fontId="24" type="noConversion"/>
  </si>
  <si>
    <r>
      <t>QE-02</t>
    </r>
    <r>
      <rPr>
        <sz val="26"/>
        <rFont val="微軟正黑體"/>
        <family val="2"/>
        <charset val="136"/>
      </rPr>
      <t>-TEST</t>
    </r>
    <phoneticPr fontId="24" type="noConversion"/>
  </si>
  <si>
    <r>
      <t xml:space="preserve">QE-02 </t>
    </r>
    <r>
      <rPr>
        <sz val="18"/>
        <rFont val="Microsoft YaHei"/>
        <family val="2"/>
      </rPr>
      <t>雙氧水4L</t>
    </r>
    <phoneticPr fontId="24" type="noConversion"/>
  </si>
  <si>
    <r>
      <t>QE-0</t>
    </r>
    <r>
      <rPr>
        <sz val="26"/>
        <rFont val="微軟正黑體"/>
        <family val="2"/>
        <charset val="136"/>
      </rPr>
      <t>3-</t>
    </r>
    <r>
      <rPr>
        <sz val="20"/>
        <rFont val="Microsoft YaHei"/>
        <family val="2"/>
      </rPr>
      <t>雙氧水</t>
    </r>
    <r>
      <rPr>
        <sz val="20"/>
        <rFont val="微軟正黑體"/>
        <family val="2"/>
        <charset val="136"/>
      </rPr>
      <t>6.5</t>
    </r>
    <r>
      <rPr>
        <sz val="20"/>
        <rFont val="Microsoft YaHei"/>
        <family val="2"/>
      </rPr>
      <t>L</t>
    </r>
    <phoneticPr fontId="24" type="noConversion"/>
  </si>
  <si>
    <r>
      <t>QE-02</t>
    </r>
    <r>
      <rPr>
        <sz val="26"/>
        <rFont val="微軟正黑體"/>
        <family val="2"/>
        <charset val="136"/>
      </rPr>
      <t xml:space="preserve"> </t>
    </r>
    <phoneticPr fontId="24" type="noConversion"/>
  </si>
  <si>
    <r>
      <t>QE-02-</t>
    </r>
    <r>
      <rPr>
        <sz val="20"/>
        <rFont val="Microsoft YaHei"/>
        <family val="2"/>
      </rPr>
      <t>雙氧水12L</t>
    </r>
    <phoneticPr fontId="24" type="noConversion"/>
  </si>
  <si>
    <t>H</t>
    <phoneticPr fontId="24" type="noConversion"/>
  </si>
  <si>
    <r>
      <rPr>
        <sz val="26"/>
        <rFont val="微軟正黑體"/>
        <family val="2"/>
        <charset val="136"/>
      </rPr>
      <t>PT</t>
    </r>
    <r>
      <rPr>
        <sz val="26"/>
        <rFont val="Microsoft YaHei"/>
        <family val="2"/>
      </rPr>
      <t>-02</t>
    </r>
    <phoneticPr fontId="24" type="noConversion"/>
  </si>
  <si>
    <t>h</t>
    <phoneticPr fontId="24" type="noConversion"/>
  </si>
  <si>
    <t>QE-03工程師測試</t>
    <phoneticPr fontId="24" type="noConversion"/>
  </si>
  <si>
    <r>
      <t>QE-</t>
    </r>
    <r>
      <rPr>
        <sz val="26"/>
        <rFont val="微軟正黑體"/>
        <family val="2"/>
        <charset val="136"/>
      </rPr>
      <t>357</t>
    </r>
    <r>
      <rPr>
        <sz val="26"/>
        <rFont val="Microsoft YaHei"/>
        <family val="2"/>
      </rPr>
      <t>工程師測試</t>
    </r>
    <phoneticPr fontId="24" type="noConversion"/>
  </si>
  <si>
    <r>
      <t>QE-</t>
    </r>
    <r>
      <rPr>
        <sz val="26"/>
        <rFont val="微軟正黑體"/>
        <family val="2"/>
        <charset val="136"/>
      </rPr>
      <t>121</t>
    </r>
    <r>
      <rPr>
        <sz val="26"/>
        <rFont val="Microsoft YaHei"/>
        <family val="2"/>
      </rPr>
      <t>工程師測試</t>
    </r>
    <phoneticPr fontId="24" type="noConversion"/>
  </si>
  <si>
    <t>QE-03</t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</si>
  <si>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</si>
  <si>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</si>
  <si>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</si>
  <si>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</si>
  <si>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</si>
  <si>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370-1正面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</si>
  <si>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2-370-1反面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</si>
  <si>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</si>
  <si>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370-2正面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</si>
  <si>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2-370-2反面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</si>
  <si>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-2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</si>
  <si>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-2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</si>
  <si>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370-3正面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</si>
  <si>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2-370-3反面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</si>
  <si>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-3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</si>
  <si>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-3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</si>
  <si>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370-4正面</t>
    </r>
    <phoneticPr fontId="24" type="noConversion"/>
  </si>
  <si>
    <r>
      <t>QE</t>
    </r>
    <r>
      <rPr>
        <sz val="26"/>
        <rFont val="微軟正黑體"/>
        <family val="2"/>
        <charset val="136"/>
      </rPr>
      <t>2-370-4反面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</si>
  <si>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</si>
  <si>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</t>
    </r>
    <r>
      <rPr>
        <sz val="26"/>
        <rFont val="Microsoft YaHei"/>
        <family val="2"/>
      </rPr>
      <t>0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</si>
  <si>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270-1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</si>
  <si>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27</t>
    </r>
    <r>
      <rPr>
        <sz val="26"/>
        <rFont val="Microsoft YaHei"/>
        <family val="2"/>
      </rPr>
      <t>0</t>
    </r>
    <r>
      <rPr>
        <sz val="26"/>
        <rFont val="微軟正黑體"/>
        <family val="2"/>
        <charset val="136"/>
      </rPr>
      <t>-1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</si>
  <si>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500-左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</si>
  <si>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500-左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</si>
  <si>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500-右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</si>
  <si>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500-右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</si>
  <si>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500-1-11/6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</si>
  <si>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500-1-11/6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</si>
  <si>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-4</t>
    </r>
    <r>
      <rPr>
        <sz val="26"/>
        <rFont val="Microsoft YaHei"/>
        <family val="2"/>
      </rPr>
      <t xml:space="preserve"> 正面</t>
    </r>
    <r>
      <rPr>
        <sz val="12"/>
        <rFont val="微軟正黑體"/>
        <family val="2"/>
        <charset val="136"/>
      </rPr>
      <t>(下噴1.4)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</si>
  <si>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-500</t>
    </r>
    <r>
      <rPr>
        <sz val="26"/>
        <rFont val="微軟正黑體"/>
        <family val="2"/>
        <charset val="136"/>
      </rPr>
      <t>-4</t>
    </r>
    <r>
      <rPr>
        <sz val="26"/>
        <rFont val="Microsoft YaHei"/>
        <family val="2"/>
      </rPr>
      <t xml:space="preserve"> 反面</t>
    </r>
    <r>
      <rPr>
        <sz val="12"/>
        <rFont val="Microsoft YaHei"/>
        <family val="2"/>
        <charset val="134"/>
      </rPr>
      <t>(下噴1.4)</t>
    </r>
    <phoneticPr fontId="24" type="noConversion"/>
  </si>
  <si>
    <r>
      <t>QE</t>
    </r>
    <r>
      <rPr>
        <sz val="26"/>
        <color rgb="FFFF0000"/>
        <rFont val="微軟正黑體"/>
        <family val="2"/>
        <charset val="136"/>
      </rPr>
      <t>2</t>
    </r>
    <r>
      <rPr>
        <sz val="26"/>
        <color rgb="FFFF0000"/>
        <rFont val="Microsoft YaHei"/>
        <family val="2"/>
      </rPr>
      <t>-</t>
    </r>
    <r>
      <rPr>
        <sz val="26"/>
        <color rgb="FFFF0000"/>
        <rFont val="微軟正黑體"/>
        <family val="2"/>
        <charset val="136"/>
      </rPr>
      <t>500-11/6</t>
    </r>
    <r>
      <rPr>
        <sz val="26"/>
        <color rgb="FFFF0000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</si>
  <si>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color rgb="FFFF0000"/>
        <rFont val="微軟正黑體"/>
        <family val="2"/>
        <charset val="136"/>
      </rPr>
      <t>2</t>
    </r>
    <r>
      <rPr>
        <sz val="26"/>
        <color rgb="FFFF0000"/>
        <rFont val="Microsoft YaHei"/>
        <family val="2"/>
      </rPr>
      <t>-</t>
    </r>
    <r>
      <rPr>
        <sz val="26"/>
        <color rgb="FFFF0000"/>
        <rFont val="微軟正黑體"/>
        <family val="2"/>
        <charset val="136"/>
      </rPr>
      <t>500-11/6</t>
    </r>
    <r>
      <rPr>
        <sz val="26"/>
        <color rgb="FFFF0000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</si>
  <si>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500-4-11/7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</si>
  <si>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500-4-11/7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</si>
  <si>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500-5-11/7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</si>
  <si>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500-5-11/7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</si>
  <si>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500-2-11/10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</si>
  <si>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500-2-11/10</t>
    </r>
    <r>
      <rPr>
        <sz val="26"/>
        <rFont val="Microsoft YaHei"/>
        <family val="2"/>
      </rPr>
      <t xml:space="preserve"> 反面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</si>
  <si>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500-3-11/10</t>
    </r>
    <r>
      <rPr>
        <sz val="26"/>
        <rFont val="Microsoft YaHei"/>
        <family val="2"/>
      </rPr>
      <t xml:space="preserve"> 正面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</si>
  <si>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500-3-11/10</t>
    </r>
    <r>
      <rPr>
        <sz val="26"/>
        <rFont val="Microsoft YaHei"/>
        <family val="2"/>
      </rPr>
      <t xml:space="preserve"> 反面</t>
    </r>
    <phoneticPr fontId="24" type="noConversion"/>
  </si>
  <si>
    <t>QE2-5-11/12 反面</t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</si>
  <si>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</t>
    </r>
    <r>
      <rPr>
        <sz val="26"/>
        <rFont val="微軟正黑體"/>
        <family val="2"/>
        <charset val="136"/>
      </rPr>
      <t>6-11/12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</si>
  <si>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-11/12 正面</t>
    </r>
    <phoneticPr fontId="24" type="noConversion"/>
  </si>
  <si>
    <t>QE2-0-11/12 反面</t>
    <phoneticPr fontId="24" type="noConversion"/>
  </si>
  <si>
    <t>QE2-1-11/12 反面</t>
    <phoneticPr fontId="24" type="noConversion"/>
  </si>
  <si>
    <t>QE2-1-11/12 正面</t>
    <phoneticPr fontId="24" type="noConversion"/>
  </si>
  <si>
    <t>QE2-2-11/12 正面</t>
    <phoneticPr fontId="24" type="noConversion"/>
  </si>
  <si>
    <t>QE2-2-11/12 反面</t>
    <phoneticPr fontId="24" type="noConversion"/>
  </si>
  <si>
    <t>QE2-3-11/12 正面</t>
    <phoneticPr fontId="24" type="noConversion"/>
  </si>
  <si>
    <t>QE2-3-11/12 反面</t>
    <phoneticPr fontId="24" type="noConversion"/>
  </si>
  <si>
    <t>QE2-4-11/12 反面</t>
    <phoneticPr fontId="24" type="noConversion"/>
  </si>
  <si>
    <t>QE2-4-11/12 正面</t>
    <phoneticPr fontId="24" type="noConversion"/>
  </si>
  <si>
    <t>QE2-5-11/12 正面</t>
    <phoneticPr fontId="24" type="noConversion"/>
  </si>
  <si>
    <t>QE2-6-11/12 正面</t>
    <phoneticPr fontId="24" type="noConversion"/>
  </si>
  <si>
    <t>QE2-1-11/18 正面</t>
  </si>
  <si>
    <t>QE2-1-11/18 反面</t>
  </si>
  <si>
    <t>QE2-2-11/18 正面</t>
  </si>
  <si>
    <t>QE2-2-11/18 反面</t>
  </si>
  <si>
    <t>QE2-3-11/18 正面</t>
  </si>
  <si>
    <t>QE2-3-11/18 反面</t>
  </si>
  <si>
    <t>QE2-4-11/18 正面</t>
  </si>
  <si>
    <t>QE2-4-11/18 反面</t>
  </si>
  <si>
    <t>QE2-5-11/18 正面</t>
  </si>
  <si>
    <t>QE2-5-11/18 反面</t>
  </si>
  <si>
    <t>QE2-6-11/18 正面</t>
  </si>
  <si>
    <t>QE2-6-11/18 反面</t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</si>
  <si>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</si>
  <si>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</si>
  <si>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</si>
  <si>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</si>
  <si>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</si>
  <si>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</si>
  <si>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</si>
  <si>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-11/18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</si>
  <si>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200</t>
    </r>
    <r>
      <rPr>
        <sz val="26"/>
        <rFont val="Microsoft YaHei"/>
        <family val="2"/>
      </rPr>
      <t>-11/18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</si>
  <si>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200</t>
    </r>
    <r>
      <rPr>
        <sz val="26"/>
        <rFont val="Microsoft YaHei"/>
        <family val="2"/>
      </rPr>
      <t>-11/18 反面</t>
    </r>
    <phoneticPr fontId="24" type="noConversion"/>
  </si>
  <si>
    <r>
      <t>PT-0</t>
    </r>
    <r>
      <rPr>
        <sz val="26"/>
        <rFont val="微軟正黑體"/>
        <family val="2"/>
        <charset val="136"/>
      </rPr>
      <t>2</t>
    </r>
    <phoneticPr fontId="24" type="noConversion"/>
  </si>
  <si>
    <t>(-)</t>
    <phoneticPr fontId="24" type="noConversion"/>
  </si>
  <si>
    <t>PT2  (+)</t>
    <phoneticPr fontId="24" type="noConversion"/>
  </si>
  <si>
    <t>1um  (+)</t>
    <phoneticPr fontId="24" type="noConversion"/>
  </si>
  <si>
    <t>QE2-0-12/3 正面</t>
  </si>
  <si>
    <t>QE2-0-12/3 反面</t>
  </si>
  <si>
    <t>QE2-1-12/3 正面</t>
  </si>
  <si>
    <t>QE2-1-12/3 反面</t>
  </si>
  <si>
    <t>QE2-2-12/3 正面</t>
  </si>
  <si>
    <t>QE2-2-12/3 反面</t>
  </si>
  <si>
    <t>QE2-3-12/3 正面</t>
  </si>
  <si>
    <t>QE2-3-12/3 反面</t>
  </si>
  <si>
    <t>QE2-4-12/3 正面</t>
  </si>
  <si>
    <t>QE2-4-12/3 反面</t>
  </si>
  <si>
    <t>QE2-5-12/3 正面</t>
  </si>
  <si>
    <t>QE2-5-12/3 反面</t>
  </si>
  <si>
    <t>QE2-6-12/3 正面</t>
  </si>
  <si>
    <t>QE2-6-12/3 反面</t>
  </si>
  <si>
    <t>QE2-7-12/3 正面</t>
  </si>
  <si>
    <t>QE2-7-12/3 反面</t>
  </si>
  <si>
    <t>QE2-8-12/3 正面</t>
  </si>
  <si>
    <t>QE2-8-12/3 反面</t>
  </si>
  <si>
    <t>QE2-9-12/3 正面</t>
  </si>
  <si>
    <t>QE2-9-12/3 反面</t>
  </si>
  <si>
    <r>
      <t>QE-0</t>
    </r>
    <r>
      <rPr>
        <sz val="26"/>
        <rFont val="微軟正黑體"/>
        <family val="2"/>
        <charset val="136"/>
      </rPr>
      <t>3</t>
    </r>
    <phoneticPr fontId="24" type="noConversion"/>
  </si>
  <si>
    <t>25℃</t>
    <phoneticPr fontId="24" type="noConversion"/>
  </si>
  <si>
    <t>30℃</t>
    <phoneticPr fontId="24" type="noConversion"/>
  </si>
  <si>
    <t>只開上噴</t>
    <phoneticPr fontId="24" type="noConversion"/>
  </si>
  <si>
    <t>只開下噴</t>
    <phoneticPr fontId="24" type="noConversion"/>
  </si>
  <si>
    <t>PT-02</t>
    <phoneticPr fontId="24" type="noConversion"/>
  </si>
  <si>
    <t>上下噴都開</t>
    <phoneticPr fontId="24" type="noConversion"/>
  </si>
  <si>
    <t>QE2-1-12/12 正面</t>
  </si>
  <si>
    <t>QE2-1-12/12 反面</t>
  </si>
  <si>
    <t>QE2-2-12/12 正面</t>
  </si>
  <si>
    <t>QE2-2-12/12 反面</t>
  </si>
  <si>
    <t>QE2-3-12/12 正面</t>
  </si>
  <si>
    <t>QE2-3-12/12 反面</t>
  </si>
  <si>
    <t>QE2-4-12/12 正面</t>
  </si>
  <si>
    <t>QE2-4-12/12 反面</t>
  </si>
  <si>
    <t>QE2-5-12/12 正面</t>
  </si>
  <si>
    <t>QE2-5-12/12 反面</t>
  </si>
  <si>
    <t>QE2-6-12/12 正面</t>
  </si>
  <si>
    <t>QE2-6-12/12 反面</t>
  </si>
  <si>
    <t>QE2-7-12/12 正面</t>
  </si>
  <si>
    <t>QE2-7-12/12 反面</t>
  </si>
  <si>
    <t>QE2-8-12/12 正面</t>
  </si>
  <si>
    <t>QE2-8-12/12 反面</t>
  </si>
  <si>
    <t>QE2-9-12/12 正面</t>
  </si>
  <si>
    <t>QE2-9-12/12 反面</t>
  </si>
  <si>
    <t>QE2-12/12 正面</t>
    <phoneticPr fontId="24" type="noConversion"/>
  </si>
  <si>
    <t>QE2-12/12 反面</t>
    <phoneticPr fontId="24" type="noConversion"/>
  </si>
  <si>
    <t>不開真空</t>
    <phoneticPr fontId="24" type="noConversion"/>
  </si>
  <si>
    <t>開真空</t>
    <phoneticPr fontId="24" type="noConversion"/>
  </si>
  <si>
    <r>
      <t>QE-0</t>
    </r>
    <r>
      <rPr>
        <sz val="26"/>
        <rFont val="微軟正黑體"/>
        <family val="2"/>
        <charset val="136"/>
      </rPr>
      <t>2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</si>
  <si>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-0</t>
    </r>
    <r>
      <rPr>
        <sz val="26"/>
        <rFont val="微軟正黑體"/>
        <family val="2"/>
        <charset val="136"/>
      </rPr>
      <t>1</t>
    </r>
    <phoneticPr fontId="24" type="noConversion"/>
  </si>
  <si>
    <r>
      <t>QE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-0</t>
    </r>
    <r>
      <rPr>
        <sz val="26"/>
        <rFont val="微軟正黑體"/>
        <family val="2"/>
        <charset val="136"/>
      </rPr>
      <t>2</t>
    </r>
    <phoneticPr fontId="24" type="noConversion"/>
  </si>
  <si>
    <t>QE2-2-12/17 反面</t>
  </si>
  <si>
    <t>QE2-3-12/17 正面</t>
  </si>
  <si>
    <t>QE2-3-12/17 反面</t>
  </si>
  <si>
    <t>QE2-4-12/17 正面</t>
  </si>
  <si>
    <t>QE2-4-12/17 反面</t>
  </si>
  <si>
    <t>QE2-5-12/17 正面</t>
  </si>
  <si>
    <t>QE2-5-12/17 反面</t>
  </si>
  <si>
    <t>QE2-6-12/17 正面</t>
  </si>
  <si>
    <t>QE2-6-12/17 反面</t>
  </si>
  <si>
    <t>QE2-7-12/17 正面</t>
  </si>
  <si>
    <t>QE2-7-12/17 反面</t>
  </si>
  <si>
    <t>QE2-8-12/17 正面</t>
  </si>
  <si>
    <t>QE2-8-12/17 反面</t>
  </si>
  <si>
    <t>QE2-9-12/17 正面</t>
  </si>
  <si>
    <t>QE2-9-12/17 反面</t>
  </si>
  <si>
    <t>QE2-2-12/17 正面</t>
    <phoneticPr fontId="24" type="noConversion"/>
  </si>
  <si>
    <t>開真空吸引</t>
    <phoneticPr fontId="24" type="noConversion"/>
  </si>
  <si>
    <t>QE2-0-1/14 250</t>
    <phoneticPr fontId="24" type="noConversion"/>
  </si>
  <si>
    <t>QE2-1-1/14 250</t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</si>
  <si>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-1/14 250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</si>
  <si>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/1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 xml:space="preserve"> 250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</si>
  <si>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/1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 xml:space="preserve"> 250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</si>
  <si>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</si>
  <si>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</si>
  <si>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</si>
  <si>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1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</si>
  <si>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3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</si>
  <si>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3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</si>
  <si>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5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</si>
  <si>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5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</si>
  <si>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6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</si>
  <si>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6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</si>
  <si>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</si>
  <si>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</si>
  <si>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</si>
  <si>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</si>
  <si>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10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</si>
  <si>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10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</si>
  <si>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24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</si>
  <si>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24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</si>
  <si>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4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</si>
  <si>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4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25</t>
    </r>
    <r>
      <rPr>
        <sz val="26"/>
        <rFont val="Microsoft YaHei"/>
        <family val="2"/>
      </rPr>
      <t xml:space="preserve"> 反面</t>
    </r>
    <phoneticPr fontId="24" type="noConversion"/>
  </si>
  <si>
    <t>QE2-1-3/5正面</t>
    <phoneticPr fontId="24" type="noConversion"/>
  </si>
  <si>
    <r>
      <t>QE2-</t>
    </r>
    <r>
      <rPr>
        <sz val="26"/>
        <rFont val="微軟正黑體"/>
        <family val="2"/>
        <charset val="136"/>
      </rPr>
      <t>1-3/5</t>
    </r>
    <r>
      <rPr>
        <sz val="26"/>
        <rFont val="Microsoft YaHei"/>
        <family val="2"/>
      </rPr>
      <t xml:space="preserve"> 反面</t>
    </r>
    <phoneticPr fontId="24" type="noConversion"/>
  </si>
  <si>
    <r>
      <t>QE2-2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>正面</t>
    </r>
    <phoneticPr fontId="24" type="noConversion"/>
  </si>
  <si>
    <r>
      <t>QE2-</t>
    </r>
    <r>
      <rPr>
        <sz val="26"/>
        <rFont val="微軟正黑體"/>
        <family val="2"/>
        <charset val="136"/>
      </rPr>
      <t>2-3/5</t>
    </r>
    <r>
      <rPr>
        <sz val="26"/>
        <rFont val="Microsoft YaHei"/>
        <family val="2"/>
      </rPr>
      <t>反面</t>
    </r>
    <phoneticPr fontId="24" type="noConversion"/>
  </si>
  <si>
    <r>
      <t>QE2-3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正面</t>
    </r>
    <phoneticPr fontId="24" type="noConversion"/>
  </si>
  <si>
    <r>
      <t>QE2-3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反面</t>
    </r>
    <phoneticPr fontId="24" type="noConversion"/>
  </si>
  <si>
    <r>
      <t>QE2-4</t>
    </r>
    <r>
      <rPr>
        <sz val="26"/>
        <rFont val="微軟正黑體"/>
        <family val="2"/>
        <charset val="136"/>
      </rPr>
      <t>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</si>
  <si>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</si>
  <si>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</si>
  <si>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t>咬蝕量</t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</si>
  <si>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23-1</t>
    </r>
    <r>
      <rPr>
        <sz val="26"/>
        <rFont val="Microsoft YaHei"/>
        <family val="2"/>
      </rPr>
      <t xml:space="preserve"> 正面</t>
    </r>
    <r>
      <rPr>
        <sz val="26"/>
        <rFont val="微軟正黑體"/>
        <family val="2"/>
        <charset val="136"/>
      </rPr>
      <t>(3/9)</t>
    </r>
    <phoneticPr fontId="24" type="noConversion"/>
  </si>
  <si>
    <r>
      <t>QE2-</t>
    </r>
    <r>
      <rPr>
        <sz val="26"/>
        <rFont val="微軟正黑體"/>
        <family val="2"/>
        <charset val="136"/>
      </rPr>
      <t>9</t>
    </r>
    <r>
      <rPr>
        <sz val="26"/>
        <rFont val="Microsoft YaHei"/>
        <family val="2"/>
      </rPr>
      <t>-2/</t>
    </r>
    <r>
      <rPr>
        <sz val="26"/>
        <rFont val="微軟正黑體"/>
        <family val="2"/>
        <charset val="136"/>
      </rPr>
      <t>2</t>
    </r>
    <r>
      <rPr>
        <sz val="26"/>
        <rFont val="Microsoft YaHei"/>
        <family val="2"/>
      </rPr>
      <t>3-1 反面</t>
    </r>
    <phoneticPr fontId="24" type="noConversion"/>
  </si>
  <si>
    <r>
      <t>PT-0</t>
    </r>
    <r>
      <rPr>
        <sz val="16"/>
        <rFont val="微軟正黑體"/>
        <family val="2"/>
        <charset val="136"/>
      </rPr>
      <t>1</t>
    </r>
  </si>
  <si>
    <r>
      <t>QE-0</t>
    </r>
    <r>
      <rPr>
        <sz val="16"/>
        <rFont val="微軟正黑體"/>
        <family val="2"/>
        <charset val="136"/>
      </rPr>
      <t>1</t>
    </r>
  </si>
  <si>
    <r>
      <t>PT-0</t>
    </r>
    <r>
      <rPr>
        <sz val="20"/>
        <rFont val="微軟正黑體"/>
        <family val="2"/>
        <charset val="136"/>
      </rPr>
      <t>1</t>
    </r>
  </si>
  <si>
    <r>
      <t>QE-0</t>
    </r>
    <r>
      <rPr>
        <sz val="20"/>
        <rFont val="微軟正黑體"/>
        <family val="2"/>
        <charset val="136"/>
      </rPr>
      <t>1</t>
    </r>
  </si>
  <si>
    <t>OP</t>
    <phoneticPr fontId="24" type="noConversion"/>
  </si>
  <si>
    <t>ER</t>
    <phoneticPr fontId="24" type="noConversion"/>
  </si>
  <si>
    <t xml:space="preserve"> R</t>
    <phoneticPr fontId="24" type="noConversion"/>
  </si>
  <si>
    <t>PT1+</t>
    <phoneticPr fontId="24" type="noConversion"/>
  </si>
  <si>
    <t>PT1-</t>
    <phoneticPr fontId="24" type="noConversion"/>
  </si>
  <si>
    <t>QE1+</t>
    <phoneticPr fontId="24" type="noConversion"/>
  </si>
  <si>
    <t>QE1-</t>
    <phoneticPr fontId="24" type="noConversion"/>
  </si>
  <si>
    <t>PT2+</t>
    <phoneticPr fontId="24" type="noConversion"/>
  </si>
  <si>
    <t>PT2-</t>
    <phoneticPr fontId="24" type="noConversion"/>
  </si>
  <si>
    <t>QE2+</t>
    <phoneticPr fontId="24" type="noConversion"/>
  </si>
  <si>
    <t>QE2-</t>
    <phoneticPr fontId="24" type="noConversion"/>
  </si>
  <si>
    <t>%</t>
    <phoneticPr fontId="24" type="noConversion"/>
  </si>
  <si>
    <t>Q1E-</t>
    <phoneticPr fontId="24" type="noConversion"/>
  </si>
  <si>
    <t>T-R</t>
    <phoneticPr fontId="24" type="noConversion"/>
  </si>
  <si>
    <t>T-%</t>
    <phoneticPr fontId="24" type="noConversion"/>
  </si>
  <si>
    <t>B side- EA</t>
    <phoneticPr fontId="24" type="noConversion"/>
  </si>
  <si>
    <t>A side- EA</t>
    <phoneticPr fontId="24" type="noConversion"/>
  </si>
  <si>
    <r>
      <t>QE2-</t>
    </r>
    <r>
      <rPr>
        <sz val="26"/>
        <rFont val="微軟正黑體"/>
        <family val="2"/>
        <charset val="136"/>
      </rPr>
      <t>4-3/5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</si>
  <si>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5-3/5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</si>
  <si>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5-3/5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</si>
  <si>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6-3/5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</si>
  <si>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6-3/5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</si>
  <si>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7-3/5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</si>
  <si>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7-3/5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</si>
  <si>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8-3/5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</si>
  <si>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8-3/5</t>
    </r>
    <r>
      <rPr>
        <sz val="26"/>
        <rFont val="Microsoft YaHei"/>
        <family val="2"/>
      </rPr>
      <t xml:space="preserve"> 反面</t>
    </r>
    <phoneticPr fontId="24" type="noConversion"/>
  </si>
  <si>
    <r>
      <t>QE2-</t>
    </r>
    <r>
      <rPr>
        <sz val="26"/>
        <rFont val="微軟正黑體"/>
        <family val="2"/>
        <charset val="136"/>
      </rPr>
      <t>9-3/5</t>
    </r>
    <r>
      <rPr>
        <sz val="26"/>
        <rFont val="Microsoft YaHei"/>
        <family val="2"/>
      </rPr>
      <t xml:space="preserve"> 正面</t>
    </r>
    <phoneticPr fontId="24" type="noConversion"/>
  </si>
  <si>
    <r>
      <t>QE2-</t>
    </r>
    <r>
      <rPr>
        <sz val="26"/>
        <rFont val="微軟正黑體"/>
        <family val="2"/>
        <charset val="136"/>
      </rPr>
      <t>9-3/5</t>
    </r>
    <r>
      <rPr>
        <sz val="26"/>
        <rFont val="Microsoft YaHei"/>
        <family val="2"/>
      </rPr>
      <t xml:space="preserve"> 反面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</si>
  <si>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-0305-6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</si>
  <si>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-0305-7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</si>
  <si>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-0305-8</t>
    </r>
    <phoneticPr fontId="24" type="noConversion"/>
  </si>
  <si>
    <r>
      <t>QE-02</t>
    </r>
    <r>
      <rPr>
        <sz val="20"/>
        <rFont val="微軟正黑體"/>
        <family val="2"/>
        <charset val="136"/>
      </rPr>
      <t>-0305-9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</si>
  <si>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-0313-1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</si>
  <si>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-0313-2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</si>
  <si>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-0313-3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</si>
  <si>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-0313-4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</si>
  <si>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-0313-5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</si>
  <si>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-0313-6</t>
    </r>
    <phoneticPr fontId="24" type="noConversion"/>
  </si>
  <si>
    <r>
      <t>QE-02-0313-</t>
    </r>
    <r>
      <rPr>
        <sz val="20"/>
        <rFont val="微軟正黑體"/>
        <family val="2"/>
        <charset val="136"/>
      </rPr>
      <t>7</t>
    </r>
    <phoneticPr fontId="24" type="noConversion"/>
  </si>
  <si>
    <r>
      <t>QE-02-0313-8-未</t>
    </r>
    <r>
      <rPr>
        <sz val="20"/>
        <rFont val="Microsoft YaHei"/>
        <family val="2"/>
        <charset val="136"/>
      </rPr>
      <t>開</t>
    </r>
    <phoneticPr fontId="24" type="noConversion"/>
  </si>
  <si>
    <r>
      <t>QE-02</t>
    </r>
    <r>
      <rPr>
        <sz val="20"/>
        <rFont val="微軟正黑體"/>
        <family val="2"/>
        <charset val="136"/>
      </rPr>
      <t>-0313-9-有開</t>
    </r>
    <phoneticPr fontId="24" type="noConversion"/>
  </si>
  <si>
    <t>PT1-02</t>
    <phoneticPr fontId="36" type="noConversion"/>
  </si>
  <si>
    <t>日期</t>
    <phoneticPr fontId="42" type="noConversion"/>
  </si>
  <si>
    <t>管制圖號</t>
    <phoneticPr fontId="42" type="noConversion"/>
  </si>
  <si>
    <t>管制圖標題</t>
    <phoneticPr fontId="42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</si>
  <si>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</si>
  <si>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</si>
  <si>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</si>
  <si>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</si>
  <si>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</si>
  <si>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</si>
  <si>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</si>
  <si>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</si>
  <si>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</si>
  <si>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</si>
  <si>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</si>
  <si>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</si>
  <si>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</si>
  <si>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</si>
  <si>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</si>
  <si>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</si>
  <si>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</si>
  <si>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</si>
  <si>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</si>
  <si>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</si>
  <si>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</si>
  <si>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</si>
  <si>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</si>
  <si>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</si>
  <si>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</si>
  <si>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欄1</t>
  </si>
  <si>
    <t>Uniformity</t>
  </si>
  <si>
    <t>P-001</t>
    <phoneticPr fontId="42" type="noConversion"/>
  </si>
  <si>
    <t xml:space="preserve">咬蝕量_PT-01_Top </t>
  </si>
  <si>
    <t>P-002</t>
    <phoneticPr fontId="42" type="noConversion"/>
  </si>
  <si>
    <t xml:space="preserve">咬蝕量_PT-01_Bottom  </t>
  </si>
  <si>
    <t>P-003</t>
  </si>
  <si>
    <t xml:space="preserve">咬蝕量_QE-01_Top </t>
  </si>
  <si>
    <t>P-004</t>
  </si>
  <si>
    <t xml:space="preserve">咬蝕量_QE-01_Bottom  </t>
  </si>
  <si>
    <t xml:space="preserve"> </t>
    <phoneticPr fontId="42" type="noConversion"/>
  </si>
  <si>
    <t>P-005</t>
  </si>
  <si>
    <t xml:space="preserve">咬蝕量_QE-02_Top </t>
  </si>
  <si>
    <t>P-006</t>
  </si>
  <si>
    <t xml:space="preserve">咬蝕量_QE-02_Bottom  </t>
  </si>
  <si>
    <t>P-001</t>
  </si>
  <si>
    <t>P-002</t>
  </si>
  <si>
    <t xml:space="preserve">咬蝕量_QE-02-01_Top </t>
    <phoneticPr fontId="42" type="noConversion"/>
  </si>
  <si>
    <t xml:space="preserve">咬蝕量_QE-02-01_Bottom  </t>
    <phoneticPr fontId="42" type="noConversion"/>
  </si>
  <si>
    <t>管制圖號</t>
  </si>
  <si>
    <t>管制圖標題</t>
  </si>
  <si>
    <t>咬蝕量_PT-01_Top</t>
  </si>
  <si>
    <t>咬蝕量_PT-01_Bottom</t>
  </si>
  <si>
    <t>咬蝕量_QE-01_Top</t>
  </si>
  <si>
    <t>咬蝕量_QE-01_Bottom</t>
  </si>
  <si>
    <t>咬蝕量_QE-02_Top</t>
  </si>
  <si>
    <t>咬蝕量_QE-02_Bottom</t>
  </si>
  <si>
    <t>P-007</t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</si>
  <si>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_PT-01 </t>
    </r>
  </si>
  <si>
    <t>P-008</t>
    <phoneticPr fontId="48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</si>
  <si>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_QE-01 </t>
    </r>
  </si>
  <si>
    <t>P-009</t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</si>
  <si>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_QE-02 </t>
    </r>
  </si>
  <si>
    <t>PT</t>
    <phoneticPr fontId="24" type="noConversion"/>
  </si>
  <si>
    <t>QE</t>
    <phoneticPr fontId="24" type="noConversion"/>
  </si>
  <si>
    <t>P-007</t>
    <phoneticPr fontId="24" type="noConversion"/>
  </si>
  <si>
    <t>P-008</t>
  </si>
  <si>
    <t>P-008</t>
    <phoneticPr fontId="24" type="noConversion"/>
  </si>
  <si>
    <t>PT2+</t>
  </si>
  <si>
    <t>PT2-</t>
  </si>
  <si>
    <t>QE2+</t>
  </si>
  <si>
    <t>QE2-</t>
  </si>
  <si>
    <t>QE2</t>
    <phoneticPr fontId="24" type="noConversion"/>
  </si>
  <si>
    <t>P-012</t>
  </si>
  <si>
    <t>P-012</t>
    <phoneticPr fontId="24" type="noConversion"/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</si>
  <si>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</si>
  <si>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</si>
  <si>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</si>
  <si>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</si>
  <si>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</si>
  <si>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</si>
  <si>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</si>
  <si>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</si>
  <si>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</si>
  <si>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</si>
  <si>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</si>
  <si>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</si>
  <si>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</si>
  <si>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</si>
  <si>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</si>
  <si>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</si>
  <si>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</si>
  <si>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</si>
  <si>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</si>
  <si>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</si>
  <si>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</si>
  <si>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</si>
  <si>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</si>
  <si>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</si>
  <si>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</si>
  <si>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P-010</t>
    <phoneticPr fontId="24" type="noConversion"/>
  </si>
  <si>
    <t>P-011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</si>
</sst>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;[Red]0.000"/>
    <numFmt numFmtId="177" formatCode="0.00_ "/>
    <numFmt numFmtId="178" formatCode="0.00;[Red]0.00"/>
    <numFmt numFmtId="179" formatCode="0.0_ "/>
    <numFmt numFmtId="180" formatCode="0.00_);[Red]\(0.00\)"/>
    <numFmt numFmtId="181" formatCode="m&quot;月&quot;d&quot;日&quot;"/>
    <numFmt numFmtId="182" formatCode="0.0%"/>
    <numFmt numFmtId="183" formatCode="0.000"/>
  </numFmts>
  <fonts count="50">
    <font>
      <sz val="10"/>
      <name val="Microsoft YaHei"/>
      <charset val="136"/>
    </font>
    <font>
      <sz val="12"/>
      <color theme="1"/>
      <name val="新細明體"/>
      <family val="2"/>
      <charset val="136"/>
      <scheme val="minor"/>
    </font>
    <font>
      <sz val="12"/>
      <name val="Microsoft YaHei"/>
      <family val="2"/>
    </font>
    <font>
      <b/>
      <sz val="16"/>
      <name val="Microsoft YaHei"/>
      <family val="2"/>
    </font>
    <font>
      <sz val="26"/>
      <name val="Microsoft YaHei"/>
      <family val="2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name val="Microsoft YaHei"/>
      <family val="2"/>
    </font>
    <font>
      <b/>
      <sz val="10"/>
      <name val="標楷體"/>
      <family val="4"/>
      <charset val="136"/>
    </font>
    <font>
      <sz val="18"/>
      <name val="Microsoft YaHei"/>
      <family val="2"/>
    </font>
    <font>
      <sz val="11"/>
      <color theme="1"/>
      <name val="新細明體"/>
      <family val="1"/>
      <charset val="136"/>
      <scheme val="minor"/>
    </font>
    <font>
      <sz val="26"/>
      <color rgb="FFFF0000"/>
      <name val="Microsoft YaHei"/>
      <family val="2"/>
    </font>
    <font>
      <sz val="26"/>
      <name val="微軟正黑體"/>
      <family val="2"/>
      <charset val="136"/>
    </font>
    <font>
      <sz val="18"/>
      <name val="微軟正黑體"/>
      <family val="2"/>
      <charset val="136"/>
    </font>
    <font>
      <sz val="18"/>
      <name val="新細明體"/>
      <family val="1"/>
      <charset val="136"/>
    </font>
    <font>
      <sz val="26"/>
      <name val="細明體"/>
      <family val="3"/>
      <charset val="136"/>
    </font>
    <font>
      <sz val="14"/>
      <name val="Microsoft YaHei"/>
      <family val="2"/>
    </font>
    <font>
      <sz val="14"/>
      <name val="細明體"/>
      <family val="3"/>
      <charset val="136"/>
    </font>
    <font>
      <sz val="16"/>
      <name val="微軟正黑體"/>
      <family val="2"/>
      <charset val="136"/>
    </font>
    <font>
      <sz val="20"/>
      <name val="微軟正黑體"/>
      <family val="2"/>
      <charset val="136"/>
    </font>
    <font>
      <b/>
      <sz val="26"/>
      <name val="細明體"/>
      <family val="3"/>
      <charset val="136"/>
    </font>
    <font>
      <sz val="16"/>
      <name val="Microsoft YaHei"/>
      <family val="2"/>
    </font>
    <font>
      <sz val="9"/>
      <name val="Microsoft YaHei"/>
      <family val="2"/>
      <charset val="134"/>
    </font>
    <font>
      <sz val="20"/>
      <name val="Microsoft YaHei"/>
      <family val="2"/>
    </font>
    <font>
      <sz val="10"/>
      <name val="標楷體"/>
      <family val="4"/>
      <charset val="136"/>
    </font>
    <font>
      <sz val="26"/>
      <name val="Microsoft YaHei"/>
      <family val="2"/>
      <charset val="136"/>
    </font>
    <font>
      <sz val="12"/>
      <name val="微軟正黑體"/>
      <family val="2"/>
      <charset val="136"/>
    </font>
    <font>
      <sz val="12"/>
      <name val="Microsoft YaHei"/>
      <family val="2"/>
      <charset val="134"/>
    </font>
    <font>
      <sz val="26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name val="Microsoft JhengHei"/>
      <family val="2"/>
      <charset val="136"/>
    </font>
    <font>
      <sz val="10"/>
      <name val="細明體"/>
      <family val="3"/>
      <charset val="136"/>
    </font>
    <font>
      <sz val="10"/>
      <name val="Microsoft JhengHei"/>
      <charset val="136"/>
    </font>
    <font>
      <sz val="10"/>
      <name val="Microsoft YaHei"/>
      <family val="2"/>
      <charset val="134"/>
    </font>
    <font>
      <sz val="9"/>
      <name val="Microsoft YaHei"/>
      <family val="2"/>
    </font>
    <font>
      <sz val="10"/>
      <name val="新細明體"/>
      <family val="2"/>
      <charset val="136"/>
    </font>
    <font>
      <sz val="10"/>
      <name val="新細明體"/>
      <family val="1"/>
      <charset val="136"/>
    </font>
    <font>
      <sz val="9"/>
      <name val="微軟正黑體"/>
      <family val="2"/>
      <charset val="136"/>
    </font>
    <font>
      <sz val="20"/>
      <name val="Microsoft YaHei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11"/>
      <color rgb="FF333333"/>
      <name val="Arial"/>
      <family val="2"/>
      <charset val="136"/>
    </font>
    <font>
      <sz val="11"/>
      <color rgb="FF333333"/>
      <name val="微軟正黑體"/>
      <family val="2"/>
      <charset val="136"/>
    </font>
    <font>
      <sz val="9"/>
      <name val="細明體"/>
      <family val="3"/>
      <charset val="136"/>
    </font>
    <font>
      <sz val="10"/>
      <name val="Microsoft JhengHei UI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49"/>
        <bgColor indexed="11"/>
      </patternFill>
    </fill>
    <fill>
      <patternFill patternType="solid">
        <fgColor indexed="29"/>
        <bgColor indexed="53"/>
      </patternFill>
    </fill>
    <fill>
      <patternFill patternType="solid">
        <fgColor indexed="11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337A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80">
    <border>
      <left/>
      <right/>
      <top/>
      <bottom/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double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/>
      <bottom style="dashed">
        <color rgb="FF000000"/>
      </bottom>
      <diagonal/>
    </border>
    <border>
      <left style="double">
        <color auto="1"/>
      </left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double">
        <color auto="1"/>
      </left>
      <right/>
      <top style="dashed">
        <color rgb="FF000000"/>
      </top>
      <bottom style="dashed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dashed">
        <color rgb="FF000000"/>
      </top>
      <bottom/>
      <diagonal/>
    </border>
    <border>
      <left/>
      <right style="double">
        <color auto="1"/>
      </right>
      <top style="dashed">
        <color auto="1"/>
      </top>
      <bottom style="medium">
        <color auto="1"/>
      </bottom>
      <diagonal/>
    </border>
    <border>
      <left/>
      <right style="double">
        <color auto="1"/>
      </right>
      <top/>
      <bottom style="dashed">
        <color rgb="FF000000"/>
      </bottom>
      <diagonal/>
    </border>
    <border>
      <left/>
      <right style="double">
        <color auto="1"/>
      </right>
      <top style="dashed">
        <color rgb="FF000000"/>
      </top>
      <bottom style="dashed">
        <color rgb="FF000000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rgb="FF000000"/>
      </bottom>
      <diagonal/>
    </border>
    <border>
      <left style="double">
        <color auto="1"/>
      </left>
      <right/>
      <top style="dashed">
        <color rgb="FF000000"/>
      </top>
      <bottom style="dashed">
        <color auto="1"/>
      </bottom>
      <diagonal/>
    </border>
    <border>
      <left style="double">
        <color rgb="FF000000"/>
      </left>
      <right/>
      <top style="dashed">
        <color rgb="FF000000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dashed">
        <color auto="1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dashed">
        <color rgb="FF000000"/>
      </bottom>
      <diagonal/>
    </border>
    <border>
      <left/>
      <right/>
      <top style="dashed">
        <color auto="1"/>
      </top>
      <bottom/>
      <diagonal/>
    </border>
    <border>
      <left/>
      <right style="double">
        <color auto="1"/>
      </right>
      <top style="dashed">
        <color auto="1"/>
      </top>
      <bottom/>
      <diagonal/>
    </border>
    <border>
      <left style="double">
        <color auto="1"/>
      </left>
      <right/>
      <top style="dashed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ashed">
        <color rgb="FF000000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ashed">
        <color rgb="FF000000"/>
      </bottom>
      <diagonal/>
    </border>
    <border>
      <left/>
      <right style="double">
        <color auto="1"/>
      </right>
      <top style="double">
        <color auto="1"/>
      </top>
      <bottom style="dashed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ashed">
        <color rgb="FF000000"/>
      </top>
      <bottom style="double">
        <color auto="1"/>
      </bottom>
      <diagonal/>
    </border>
    <border>
      <left/>
      <right/>
      <top style="dashed">
        <color rgb="FF000000"/>
      </top>
      <bottom style="double">
        <color auto="1"/>
      </bottom>
      <diagonal/>
    </border>
    <border>
      <left/>
      <right style="double">
        <color auto="1"/>
      </right>
      <top style="dashed">
        <color rgb="FF000000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ashed">
        <color rgb="FF000000"/>
      </bottom>
      <diagonal/>
    </border>
    <border>
      <left/>
      <right style="medium">
        <color indexed="64"/>
      </right>
      <top/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/>
      <top style="dashed">
        <color rgb="FF000000"/>
      </top>
      <bottom style="double">
        <color indexed="64"/>
      </bottom>
      <diagonal/>
    </border>
    <border>
      <left/>
      <right style="medium">
        <color indexed="64"/>
      </right>
      <top style="dashed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dashed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/>
    <xf numFmtId="0" fontId="9" fillId="0" borderId="0"/>
  </cellStyleXfs>
  <cellXfs count="335">
    <xf numFmtId="0" fontId="0" fillId="0" borderId="0" xfId="0"/>
    <xf numFmtId="0" fontId="2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177" fontId="0" fillId="5" borderId="0" xfId="0" applyNumberFormat="1" applyFill="1"/>
    <xf numFmtId="0" fontId="4" fillId="0" borderId="0" xfId="0" applyFont="1" applyAlignment="1">
      <alignment horizontal="centerContinuous"/>
    </xf>
    <xf numFmtId="0" fontId="5" fillId="6" borderId="1" xfId="0" applyFont="1" applyFill="1" applyBorder="1" applyAlignment="1">
      <alignment horizontal="center"/>
    </xf>
    <xf numFmtId="176" fontId="5" fillId="6" borderId="2" xfId="0" applyNumberFormat="1" applyFont="1" applyFill="1" applyBorder="1" applyAlignment="1">
      <alignment horizontal="right"/>
    </xf>
    <xf numFmtId="177" fontId="5" fillId="6" borderId="2" xfId="0" applyNumberFormat="1" applyFont="1" applyFill="1" applyBorder="1" applyAlignment="1">
      <alignment horizontal="right"/>
    </xf>
    <xf numFmtId="178" fontId="5" fillId="6" borderId="2" xfId="0" applyNumberFormat="1" applyFont="1" applyFill="1" applyBorder="1" applyAlignment="1">
      <alignment horizontal="right"/>
    </xf>
    <xf numFmtId="177" fontId="5" fillId="6" borderId="3" xfId="0" applyNumberFormat="1" applyFont="1" applyFill="1" applyBorder="1" applyAlignment="1">
      <alignment horizontal="right"/>
    </xf>
    <xf numFmtId="0" fontId="5" fillId="6" borderId="4" xfId="0" applyFont="1" applyFill="1" applyBorder="1" applyAlignment="1">
      <alignment horizontal="center"/>
    </xf>
    <xf numFmtId="177" fontId="5" fillId="6" borderId="4" xfId="0" applyNumberFormat="1" applyFont="1" applyFill="1" applyBorder="1" applyAlignment="1">
      <alignment horizontal="right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177" fontId="5" fillId="6" borderId="6" xfId="0" applyNumberFormat="1" applyFont="1" applyFill="1" applyBorder="1" applyAlignment="1">
      <alignment horizontal="right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77" fontId="5" fillId="6" borderId="8" xfId="0" applyNumberFormat="1" applyFont="1" applyFill="1" applyBorder="1" applyAlignment="1">
      <alignment horizontal="right"/>
    </xf>
    <xf numFmtId="0" fontId="5" fillId="6" borderId="9" xfId="0" applyFont="1" applyFill="1" applyBorder="1" applyAlignment="1">
      <alignment horizontal="center"/>
    </xf>
    <xf numFmtId="0" fontId="5" fillId="6" borderId="0" xfId="0" applyFont="1" applyFill="1"/>
    <xf numFmtId="0" fontId="6" fillId="6" borderId="10" xfId="0" applyFont="1" applyFill="1" applyBorder="1"/>
    <xf numFmtId="0" fontId="6" fillId="6" borderId="0" xfId="0" applyFont="1" applyFill="1"/>
    <xf numFmtId="0" fontId="6" fillId="6" borderId="2" xfId="0" applyFont="1" applyFill="1" applyBorder="1"/>
    <xf numFmtId="0" fontId="0" fillId="6" borderId="0" xfId="0" applyFill="1"/>
    <xf numFmtId="0" fontId="0" fillId="0" borderId="0" xfId="0" applyAlignment="1">
      <alignment horizontal="centerContinuous"/>
    </xf>
    <xf numFmtId="178" fontId="5" fillId="6" borderId="1" xfId="0" applyNumberFormat="1" applyFont="1" applyFill="1" applyBorder="1" applyAlignment="1">
      <alignment horizontal="center"/>
    </xf>
    <xf numFmtId="178" fontId="5" fillId="6" borderId="3" xfId="0" applyNumberFormat="1" applyFont="1" applyFill="1" applyBorder="1" applyAlignment="1">
      <alignment horizontal="right"/>
    </xf>
    <xf numFmtId="178" fontId="5" fillId="6" borderId="4" xfId="0" applyNumberFormat="1" applyFont="1" applyFill="1" applyBorder="1" applyAlignment="1">
      <alignment horizontal="right"/>
    </xf>
    <xf numFmtId="178" fontId="5" fillId="6" borderId="5" xfId="0" applyNumberFormat="1" applyFont="1" applyFill="1" applyBorder="1" applyAlignment="1">
      <alignment horizontal="center"/>
    </xf>
    <xf numFmtId="178" fontId="5" fillId="6" borderId="6" xfId="0" applyNumberFormat="1" applyFont="1" applyFill="1" applyBorder="1" applyAlignment="1">
      <alignment horizontal="right"/>
    </xf>
    <xf numFmtId="178" fontId="5" fillId="6" borderId="7" xfId="0" applyNumberFormat="1" applyFont="1" applyFill="1" applyBorder="1" applyAlignment="1">
      <alignment horizontal="center"/>
    </xf>
    <xf numFmtId="178" fontId="5" fillId="6" borderId="8" xfId="0" applyNumberFormat="1" applyFont="1" applyFill="1" applyBorder="1" applyAlignment="1">
      <alignment horizontal="right"/>
    </xf>
    <xf numFmtId="178" fontId="5" fillId="6" borderId="9" xfId="0" applyNumberFormat="1" applyFont="1" applyFill="1" applyBorder="1" applyAlignment="1">
      <alignment horizontal="center"/>
    </xf>
    <xf numFmtId="178" fontId="5" fillId="6" borderId="12" xfId="0" applyNumberFormat="1" applyFont="1" applyFill="1" applyBorder="1" applyAlignment="1">
      <alignment horizontal="right"/>
    </xf>
    <xf numFmtId="178" fontId="5" fillId="6" borderId="13" xfId="0" applyNumberFormat="1" applyFont="1" applyFill="1" applyBorder="1" applyAlignment="1">
      <alignment horizontal="right"/>
    </xf>
    <xf numFmtId="178" fontId="5" fillId="6" borderId="14" xfId="0" applyNumberFormat="1" applyFont="1" applyFill="1" applyBorder="1" applyAlignment="1">
      <alignment horizontal="right"/>
    </xf>
    <xf numFmtId="178" fontId="5" fillId="6" borderId="15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178" fontId="5" fillId="6" borderId="16" xfId="0" applyNumberFormat="1" applyFont="1" applyFill="1" applyBorder="1" applyAlignment="1">
      <alignment horizontal="right"/>
    </xf>
    <xf numFmtId="178" fontId="5" fillId="6" borderId="17" xfId="0" applyNumberFormat="1" applyFont="1" applyFill="1" applyBorder="1" applyAlignment="1">
      <alignment horizontal="center"/>
    </xf>
    <xf numFmtId="178" fontId="5" fillId="6" borderId="18" xfId="0" applyNumberFormat="1" applyFont="1" applyFill="1" applyBorder="1" applyAlignment="1">
      <alignment horizontal="center"/>
    </xf>
    <xf numFmtId="178" fontId="5" fillId="6" borderId="0" xfId="0" applyNumberFormat="1" applyFont="1" applyFill="1" applyAlignment="1">
      <alignment horizontal="right"/>
    </xf>
    <xf numFmtId="0" fontId="5" fillId="6" borderId="19" xfId="0" applyFont="1" applyFill="1" applyBorder="1" applyAlignment="1">
      <alignment horizontal="center"/>
    </xf>
    <xf numFmtId="178" fontId="5" fillId="6" borderId="20" xfId="0" applyNumberFormat="1" applyFont="1" applyFill="1" applyBorder="1" applyAlignment="1">
      <alignment horizontal="right"/>
    </xf>
    <xf numFmtId="178" fontId="5" fillId="6" borderId="21" xfId="0" applyNumberFormat="1" applyFont="1" applyFill="1" applyBorder="1" applyAlignment="1">
      <alignment horizontal="center"/>
    </xf>
    <xf numFmtId="178" fontId="5" fillId="6" borderId="8" xfId="0" applyNumberFormat="1" applyFont="1" applyFill="1" applyBorder="1" applyAlignment="1">
      <alignment horizontal="center"/>
    </xf>
    <xf numFmtId="178" fontId="5" fillId="6" borderId="22" xfId="0" applyNumberFormat="1" applyFont="1" applyFill="1" applyBorder="1" applyAlignment="1">
      <alignment horizontal="center"/>
    </xf>
    <xf numFmtId="14" fontId="6" fillId="6" borderId="0" xfId="0" applyNumberFormat="1" applyFont="1" applyFill="1" applyAlignment="1">
      <alignment horizontal="center"/>
    </xf>
    <xf numFmtId="0" fontId="5" fillId="6" borderId="28" xfId="0" applyFont="1" applyFill="1" applyBorder="1" applyAlignment="1">
      <alignment horizontal="center"/>
    </xf>
    <xf numFmtId="178" fontId="5" fillId="6" borderId="28" xfId="0" applyNumberFormat="1" applyFont="1" applyFill="1" applyBorder="1" applyAlignment="1">
      <alignment horizontal="right"/>
    </xf>
    <xf numFmtId="178" fontId="5" fillId="6" borderId="29" xfId="0" applyNumberFormat="1" applyFont="1" applyFill="1" applyBorder="1" applyAlignment="1">
      <alignment horizontal="right"/>
    </xf>
    <xf numFmtId="178" fontId="5" fillId="6" borderId="30" xfId="0" applyNumberFormat="1" applyFont="1" applyFill="1" applyBorder="1" applyAlignment="1">
      <alignment horizontal="center"/>
    </xf>
    <xf numFmtId="0" fontId="5" fillId="0" borderId="31" xfId="0" applyFont="1" applyBorder="1"/>
    <xf numFmtId="178" fontId="9" fillId="0" borderId="31" xfId="0" applyNumberFormat="1" applyFont="1" applyBorder="1"/>
    <xf numFmtId="178" fontId="0" fillId="0" borderId="31" xfId="0" applyNumberFormat="1" applyBorder="1"/>
    <xf numFmtId="180" fontId="0" fillId="0" borderId="31" xfId="1" applyNumberFormat="1" applyFont="1" applyBorder="1" applyAlignment="1"/>
    <xf numFmtId="0" fontId="5" fillId="6" borderId="0" xfId="0" applyFont="1" applyFill="1" applyAlignment="1">
      <alignment horizontal="center"/>
    </xf>
    <xf numFmtId="9" fontId="0" fillId="0" borderId="31" xfId="1" applyFont="1" applyBorder="1" applyAlignment="1"/>
    <xf numFmtId="177" fontId="0" fillId="0" borderId="0" xfId="0" applyNumberFormat="1"/>
    <xf numFmtId="0" fontId="5" fillId="6" borderId="32" xfId="0" applyFont="1" applyFill="1" applyBorder="1" applyAlignment="1">
      <alignment horizontal="center"/>
    </xf>
    <xf numFmtId="178" fontId="5" fillId="6" borderId="33" xfId="0" applyNumberFormat="1" applyFont="1" applyFill="1" applyBorder="1" applyAlignment="1">
      <alignment horizontal="right"/>
    </xf>
    <xf numFmtId="178" fontId="5" fillId="6" borderId="34" xfId="0" applyNumberFormat="1" applyFont="1" applyFill="1" applyBorder="1" applyAlignment="1">
      <alignment horizontal="right"/>
    </xf>
    <xf numFmtId="178" fontId="5" fillId="6" borderId="35" xfId="0" applyNumberFormat="1" applyFont="1" applyFill="1" applyBorder="1" applyAlignment="1">
      <alignment horizontal="right"/>
    </xf>
    <xf numFmtId="0" fontId="5" fillId="0" borderId="36" xfId="0" applyFont="1" applyBorder="1"/>
    <xf numFmtId="0" fontId="10" fillId="6" borderId="9" xfId="0" applyFont="1" applyFill="1" applyBorder="1" applyAlignment="1">
      <alignment horizontal="center"/>
    </xf>
    <xf numFmtId="10" fontId="0" fillId="0" borderId="31" xfId="1" applyNumberFormat="1" applyFont="1" applyBorder="1" applyAlignment="1"/>
    <xf numFmtId="2" fontId="0" fillId="0" borderId="31" xfId="0" applyNumberFormat="1" applyBorder="1"/>
    <xf numFmtId="0" fontId="5" fillId="6" borderId="37" xfId="0" applyFont="1" applyFill="1" applyBorder="1" applyAlignment="1">
      <alignment horizontal="center"/>
    </xf>
    <xf numFmtId="178" fontId="5" fillId="6" borderId="38" xfId="0" applyNumberFormat="1" applyFont="1" applyFill="1" applyBorder="1" applyAlignment="1">
      <alignment horizontal="right"/>
    </xf>
    <xf numFmtId="178" fontId="5" fillId="6" borderId="39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center"/>
    </xf>
    <xf numFmtId="0" fontId="6" fillId="6" borderId="23" xfId="0" applyFont="1" applyFill="1" applyBorder="1"/>
    <xf numFmtId="0" fontId="6" fillId="6" borderId="23" xfId="0" applyFont="1" applyFill="1" applyBorder="1" applyAlignment="1">
      <alignment horizontal="center"/>
    </xf>
    <xf numFmtId="0" fontId="9" fillId="0" borderId="0" xfId="0" applyFont="1"/>
    <xf numFmtId="178" fontId="26" fillId="6" borderId="9" xfId="0" applyNumberFormat="1" applyFont="1" applyFill="1" applyBorder="1" applyAlignment="1">
      <alignment horizontal="center"/>
    </xf>
    <xf numFmtId="0" fontId="26" fillId="6" borderId="0" xfId="0" applyFont="1" applyFill="1"/>
    <xf numFmtId="178" fontId="26" fillId="6" borderId="4" xfId="0" applyNumberFormat="1" applyFont="1" applyFill="1" applyBorder="1" applyAlignment="1">
      <alignment horizontal="right"/>
    </xf>
    <xf numFmtId="178" fontId="26" fillId="6" borderId="3" xfId="0" applyNumberFormat="1" applyFont="1" applyFill="1" applyBorder="1" applyAlignment="1">
      <alignment horizontal="right"/>
    </xf>
    <xf numFmtId="178" fontId="26" fillId="6" borderId="6" xfId="0" applyNumberFormat="1" applyFont="1" applyFill="1" applyBorder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/>
    <xf numFmtId="0" fontId="34" fillId="0" borderId="0" xfId="0" applyFont="1"/>
    <xf numFmtId="0" fontId="33" fillId="0" borderId="0" xfId="0" applyFont="1"/>
    <xf numFmtId="0" fontId="35" fillId="0" borderId="0" xfId="0" applyFont="1"/>
    <xf numFmtId="179" fontId="6" fillId="6" borderId="11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179" fontId="6" fillId="6" borderId="8" xfId="0" applyNumberFormat="1" applyFont="1" applyFill="1" applyBorder="1" applyAlignment="1">
      <alignment horizontal="center"/>
    </xf>
    <xf numFmtId="177" fontId="8" fillId="6" borderId="27" xfId="0" applyNumberFormat="1" applyFont="1" applyFill="1" applyBorder="1" applyAlignment="1">
      <alignment horizontal="center"/>
    </xf>
    <xf numFmtId="177" fontId="8" fillId="6" borderId="6" xfId="0" applyNumberFormat="1" applyFont="1" applyFill="1" applyBorder="1" applyAlignment="1">
      <alignment horizontal="center"/>
    </xf>
    <xf numFmtId="0" fontId="37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78" fontId="5" fillId="6" borderId="0" xfId="0" applyNumberFormat="1" applyFont="1" applyFill="1" applyAlignment="1">
      <alignment horizontal="center"/>
    </xf>
    <xf numFmtId="178" fontId="5" fillId="6" borderId="11" xfId="0" applyNumberFormat="1" applyFont="1" applyFill="1" applyBorder="1" applyAlignment="1">
      <alignment horizontal="right"/>
    </xf>
    <xf numFmtId="178" fontId="5" fillId="6" borderId="31" xfId="0" applyNumberFormat="1" applyFont="1" applyFill="1" applyBorder="1" applyAlignment="1">
      <alignment horizontal="right"/>
    </xf>
    <xf numFmtId="178" fontId="5" fillId="6" borderId="44" xfId="0" applyNumberFormat="1" applyFont="1" applyFill="1" applyBorder="1" applyAlignment="1">
      <alignment horizontal="center"/>
    </xf>
    <xf numFmtId="178" fontId="5" fillId="6" borderId="45" xfId="0" applyNumberFormat="1" applyFont="1" applyFill="1" applyBorder="1" applyAlignment="1">
      <alignment horizontal="right"/>
    </xf>
    <xf numFmtId="178" fontId="5" fillId="6" borderId="51" xfId="0" applyNumberFormat="1" applyFont="1" applyFill="1" applyBorder="1" applyAlignment="1">
      <alignment horizontal="center"/>
    </xf>
    <xf numFmtId="178" fontId="5" fillId="6" borderId="52" xfId="0" applyNumberFormat="1" applyFont="1" applyFill="1" applyBorder="1" applyAlignment="1">
      <alignment horizontal="right"/>
    </xf>
    <xf numFmtId="178" fontId="5" fillId="6" borderId="53" xfId="0" applyNumberFormat="1" applyFont="1" applyFill="1" applyBorder="1" applyAlignment="1">
      <alignment horizontal="right"/>
    </xf>
    <xf numFmtId="178" fontId="39" fillId="12" borderId="49" xfId="0" applyNumberFormat="1" applyFont="1" applyFill="1" applyBorder="1" applyAlignment="1">
      <alignment horizontal="center"/>
    </xf>
    <xf numFmtId="2" fontId="39" fillId="12" borderId="50" xfId="0" applyNumberFormat="1" applyFont="1" applyFill="1" applyBorder="1" applyAlignment="1">
      <alignment horizontal="center"/>
    </xf>
    <xf numFmtId="178" fontId="39" fillId="12" borderId="46" xfId="0" applyNumberFormat="1" applyFont="1" applyFill="1" applyBorder="1" applyAlignment="1">
      <alignment horizontal="center"/>
    </xf>
    <xf numFmtId="2" fontId="39" fillId="12" borderId="47" xfId="0" applyNumberFormat="1" applyFont="1" applyFill="1" applyBorder="1" applyAlignment="1">
      <alignment horizontal="center"/>
    </xf>
    <xf numFmtId="0" fontId="39" fillId="6" borderId="49" xfId="0" applyFont="1" applyFill="1" applyBorder="1" applyAlignment="1">
      <alignment horizontal="center"/>
    </xf>
    <xf numFmtId="0" fontId="39" fillId="6" borderId="46" xfId="0" applyFont="1" applyFill="1" applyBorder="1" applyAlignment="1">
      <alignment horizontal="center"/>
    </xf>
    <xf numFmtId="178" fontId="5" fillId="6" borderId="48" xfId="0" applyNumberFormat="1" applyFont="1" applyFill="1" applyBorder="1" applyAlignment="1">
      <alignment horizontal="center"/>
    </xf>
    <xf numFmtId="178" fontId="5" fillId="6" borderId="49" xfId="0" applyNumberFormat="1" applyFont="1" applyFill="1" applyBorder="1" applyAlignment="1">
      <alignment horizontal="right"/>
    </xf>
    <xf numFmtId="178" fontId="5" fillId="6" borderId="50" xfId="0" applyNumberFormat="1" applyFont="1" applyFill="1" applyBorder="1" applyAlignment="1">
      <alignment horizontal="right"/>
    </xf>
    <xf numFmtId="178" fontId="5" fillId="6" borderId="59" xfId="0" applyNumberFormat="1" applyFont="1" applyFill="1" applyBorder="1" applyAlignment="1">
      <alignment horizontal="center"/>
    </xf>
    <xf numFmtId="178" fontId="5" fillId="6" borderId="60" xfId="0" applyNumberFormat="1" applyFont="1" applyFill="1" applyBorder="1" applyAlignment="1">
      <alignment horizontal="right"/>
    </xf>
    <xf numFmtId="178" fontId="5" fillId="6" borderId="61" xfId="0" applyNumberFormat="1" applyFont="1" applyFill="1" applyBorder="1" applyAlignment="1">
      <alignment horizontal="center"/>
    </xf>
    <xf numFmtId="178" fontId="5" fillId="6" borderId="62" xfId="0" applyNumberFormat="1" applyFont="1" applyFill="1" applyBorder="1" applyAlignment="1">
      <alignment horizontal="right"/>
    </xf>
    <xf numFmtId="178" fontId="5" fillId="6" borderId="63" xfId="0" applyNumberFormat="1" applyFont="1" applyFill="1" applyBorder="1" applyAlignment="1">
      <alignment horizontal="center"/>
    </xf>
    <xf numFmtId="178" fontId="5" fillId="6" borderId="64" xfId="0" applyNumberFormat="1" applyFont="1" applyFill="1" applyBorder="1" applyAlignment="1">
      <alignment horizontal="right"/>
    </xf>
    <xf numFmtId="2" fontId="39" fillId="12" borderId="46" xfId="0" applyNumberFormat="1" applyFont="1" applyFill="1" applyBorder="1" applyAlignment="1">
      <alignment horizontal="center"/>
    </xf>
    <xf numFmtId="0" fontId="38" fillId="6" borderId="46" xfId="0" applyFont="1" applyFill="1" applyBorder="1" applyAlignment="1">
      <alignment horizontal="center"/>
    </xf>
    <xf numFmtId="0" fontId="0" fillId="0" borderId="10" xfId="0" applyBorder="1"/>
    <xf numFmtId="2" fontId="39" fillId="12" borderId="49" xfId="0" applyNumberFormat="1" applyFont="1" applyFill="1" applyBorder="1" applyAlignment="1">
      <alignment horizontal="center"/>
    </xf>
    <xf numFmtId="0" fontId="38" fillId="6" borderId="49" xfId="0" applyFont="1" applyFill="1" applyBorder="1" applyAlignment="1">
      <alignment horizontal="center"/>
    </xf>
    <xf numFmtId="9" fontId="24" fillId="12" borderId="49" xfId="1" applyFont="1" applyFill="1" applyBorder="1" applyAlignment="1"/>
    <xf numFmtId="9" fontId="24" fillId="12" borderId="46" xfId="1" applyFont="1" applyFill="1" applyBorder="1" applyAlignment="1"/>
    <xf numFmtId="0" fontId="39" fillId="6" borderId="65" xfId="0" applyFont="1" applyFill="1" applyBorder="1" applyAlignment="1">
      <alignment horizontal="center"/>
    </xf>
    <xf numFmtId="0" fontId="39" fillId="6" borderId="66" xfId="0" applyFont="1" applyFill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178" fontId="24" fillId="12" borderId="67" xfId="0" applyNumberFormat="1" applyFont="1" applyFill="1" applyBorder="1"/>
    <xf numFmtId="9" fontId="24" fillId="12" borderId="68" xfId="1" applyFont="1" applyFill="1" applyBorder="1" applyAlignment="1"/>
    <xf numFmtId="178" fontId="0" fillId="0" borderId="0" xfId="0" applyNumberFormat="1"/>
    <xf numFmtId="0" fontId="41" fillId="0" borderId="0" xfId="2" applyFont="1">
      <alignment vertical="center"/>
    </xf>
    <xf numFmtId="181" fontId="41" fillId="0" borderId="0" xfId="2" applyNumberFormat="1" applyFont="1">
      <alignment vertical="center"/>
    </xf>
    <xf numFmtId="183" fontId="41" fillId="0" borderId="0" xfId="2" applyNumberFormat="1" applyFont="1">
      <alignment vertical="center"/>
    </xf>
    <xf numFmtId="182" fontId="41" fillId="0" borderId="0" xfId="3" applyNumberFormat="1" applyFont="1">
      <alignment vertical="center"/>
    </xf>
    <xf numFmtId="0" fontId="44" fillId="15" borderId="75" xfId="4" applyFont="1" applyFill="1" applyBorder="1" applyAlignment="1">
      <alignment horizontal="center" wrapText="1"/>
    </xf>
    <xf numFmtId="0" fontId="45" fillId="16" borderId="76" xfId="4" applyFont="1" applyFill="1" applyBorder="1" applyAlignment="1">
      <alignment vertical="top" wrapText="1"/>
    </xf>
    <xf numFmtId="0" fontId="45" fillId="17" borderId="76" xfId="4" applyFont="1" applyFill="1" applyBorder="1" applyAlignment="1">
      <alignment vertical="top" wrapText="1"/>
    </xf>
    <xf numFmtId="0" fontId="46" fillId="17" borderId="76" xfId="4" applyFont="1" applyFill="1" applyBorder="1" applyAlignment="1">
      <alignment vertical="top" wrapText="1"/>
    </xf>
    <xf numFmtId="0" fontId="49" fillId="0" borderId="0" xfId="0" applyFont="1"/>
    <xf numFmtId="0" fontId="41" fillId="13" borderId="74" xfId="2" applyNumberFormat="1" applyFont="1" applyFill="1" applyBorder="1" applyAlignment="1">
      <alignment vertical="center"/>
    </xf>
    <xf numFmtId="0" fontId="41" fillId="0" borderId="74" xfId="2" applyNumberFormat="1" applyFont="1" applyBorder="1" applyAlignment="1">
      <alignment vertical="center"/>
    </xf>
    <xf numFmtId="0" fontId="43" fillId="14" borderId="73" xfId="2" applyNumberFormat="1" applyFont="1" applyFill="1" applyBorder="1" applyAlignment="1">
      <alignment vertical="center"/>
    </xf>
    <xf numFmtId="0" fontId="43" fillId="14" borderId="74" xfId="2" applyNumberFormat="1" applyFont="1" applyFill="1" applyBorder="1" applyAlignment="1">
      <alignment vertical="center"/>
    </xf>
    <xf numFmtId="178" fontId="5" fillId="6" borderId="6" xfId="5" applyNumberFormat="1" applyFont="1" applyFill="1" applyBorder="1" applyAlignment="1">
      <alignment horizontal="right"/>
    </xf>
    <xf numFmtId="0" fontId="5" fillId="6" borderId="1" xfId="6" applyFont="1" applyFill="1" applyBorder="1" applyAlignment="1">
      <alignment horizontal="center"/>
    </xf>
    <xf numFmtId="178" fontId="5" fillId="6" borderId="2" xfId="6" applyNumberFormat="1" applyFont="1" applyFill="1" applyBorder="1" applyAlignment="1">
      <alignment horizontal="right"/>
    </xf>
    <xf numFmtId="0" fontId="5" fillId="6" borderId="4" xfId="6" applyFont="1" applyFill="1" applyBorder="1" applyAlignment="1">
      <alignment horizontal="center"/>
    </xf>
    <xf numFmtId="0" fontId="5" fillId="6" borderId="6" xfId="6" applyFont="1" applyFill="1" applyBorder="1" applyAlignment="1">
      <alignment horizontal="center"/>
    </xf>
    <xf numFmtId="0" fontId="5" fillId="6" borderId="8" xfId="6" applyFont="1" applyFill="1" applyBorder="1" applyAlignment="1">
      <alignment horizontal="center"/>
    </xf>
    <xf numFmtId="178" fontId="5" fillId="6" borderId="3" xfId="6" applyNumberFormat="1" applyFont="1" applyFill="1" applyBorder="1" applyAlignment="1">
      <alignment horizontal="right"/>
    </xf>
    <xf numFmtId="178" fontId="5" fillId="6" borderId="4" xfId="6" applyNumberFormat="1" applyFont="1" applyFill="1" applyBorder="1" applyAlignment="1">
      <alignment horizontal="right"/>
    </xf>
    <xf numFmtId="178" fontId="5" fillId="6" borderId="6" xfId="6" applyNumberFormat="1" applyFont="1" applyFill="1" applyBorder="1" applyAlignment="1">
      <alignment horizontal="right"/>
    </xf>
    <xf numFmtId="178" fontId="5" fillId="6" borderId="7" xfId="6" applyNumberFormat="1" applyFont="1" applyFill="1" applyBorder="1" applyAlignment="1">
      <alignment horizontal="center"/>
    </xf>
    <xf numFmtId="178" fontId="5" fillId="6" borderId="8" xfId="6" applyNumberFormat="1" applyFont="1" applyFill="1" applyBorder="1" applyAlignment="1">
      <alignment horizontal="right"/>
    </xf>
    <xf numFmtId="178" fontId="5" fillId="6" borderId="9" xfId="6" applyNumberFormat="1" applyFont="1" applyFill="1" applyBorder="1" applyAlignment="1">
      <alignment horizontal="center"/>
    </xf>
    <xf numFmtId="178" fontId="5" fillId="6" borderId="12" xfId="6" applyNumberFormat="1" applyFont="1" applyFill="1" applyBorder="1" applyAlignment="1">
      <alignment horizontal="right"/>
    </xf>
    <xf numFmtId="178" fontId="5" fillId="6" borderId="13" xfId="6" applyNumberFormat="1" applyFont="1" applyFill="1" applyBorder="1" applyAlignment="1">
      <alignment horizontal="right"/>
    </xf>
    <xf numFmtId="178" fontId="5" fillId="6" borderId="14" xfId="6" applyNumberFormat="1" applyFont="1" applyFill="1" applyBorder="1" applyAlignment="1">
      <alignment horizontal="right"/>
    </xf>
    <xf numFmtId="178" fontId="5" fillId="6" borderId="15" xfId="6" applyNumberFormat="1" applyFont="1" applyFill="1" applyBorder="1" applyAlignment="1">
      <alignment horizontal="right"/>
    </xf>
    <xf numFmtId="178" fontId="5" fillId="6" borderId="16" xfId="6" applyNumberFormat="1" applyFont="1" applyFill="1" applyBorder="1" applyAlignment="1">
      <alignment horizontal="right"/>
    </xf>
    <xf numFmtId="178" fontId="5" fillId="6" borderId="18" xfId="6" applyNumberFormat="1" applyFont="1" applyFill="1" applyBorder="1" applyAlignment="1">
      <alignment horizontal="center"/>
    </xf>
    <xf numFmtId="178" fontId="5" fillId="6" borderId="0" xfId="6" applyNumberFormat="1" applyFont="1" applyFill="1" applyAlignment="1">
      <alignment horizontal="right"/>
    </xf>
    <xf numFmtId="0" fontId="5" fillId="6" borderId="19" xfId="6" applyFont="1" applyFill="1" applyBorder="1" applyAlignment="1">
      <alignment horizontal="center"/>
    </xf>
    <xf numFmtId="178" fontId="5" fillId="6" borderId="20" xfId="6" applyNumberFormat="1" applyFont="1" applyFill="1" applyBorder="1" applyAlignment="1">
      <alignment horizontal="right"/>
    </xf>
    <xf numFmtId="0" fontId="9" fillId="0" borderId="0" xfId="6"/>
    <xf numFmtId="0" fontId="37" fillId="0" borderId="24" xfId="6" applyFont="1" applyBorder="1" applyAlignment="1">
      <alignment horizontal="center" vertical="center"/>
    </xf>
    <xf numFmtId="0" fontId="9" fillId="0" borderId="25" xfId="6" applyBorder="1" applyAlignment="1">
      <alignment horizontal="center" vertical="center"/>
    </xf>
    <xf numFmtId="0" fontId="9" fillId="0" borderId="26" xfId="6" applyBorder="1" applyAlignment="1">
      <alignment horizontal="center" vertical="center"/>
    </xf>
    <xf numFmtId="0" fontId="35" fillId="0" borderId="0" xfId="6" applyFont="1"/>
    <xf numFmtId="0" fontId="5" fillId="6" borderId="0" xfId="6" applyFont="1" applyFill="1"/>
    <xf numFmtId="0" fontId="6" fillId="6" borderId="10" xfId="6" applyFont="1" applyFill="1" applyBorder="1"/>
    <xf numFmtId="0" fontId="9" fillId="0" borderId="10" xfId="6" applyBorder="1"/>
    <xf numFmtId="0" fontId="6" fillId="6" borderId="0" xfId="6" applyFont="1" applyFill="1"/>
    <xf numFmtId="0" fontId="6" fillId="6" borderId="2" xfId="6" applyFont="1" applyFill="1" applyBorder="1"/>
    <xf numFmtId="178" fontId="5" fillId="6" borderId="48" xfId="6" applyNumberFormat="1" applyFont="1" applyFill="1" applyBorder="1" applyAlignment="1">
      <alignment horizontal="center"/>
    </xf>
    <xf numFmtId="178" fontId="5" fillId="6" borderId="49" xfId="6" applyNumberFormat="1" applyFont="1" applyFill="1" applyBorder="1" applyAlignment="1">
      <alignment horizontal="right"/>
    </xf>
    <xf numFmtId="178" fontId="5" fillId="6" borderId="50" xfId="6" applyNumberFormat="1" applyFont="1" applyFill="1" applyBorder="1" applyAlignment="1">
      <alignment horizontal="right"/>
    </xf>
    <xf numFmtId="178" fontId="5" fillId="6" borderId="59" xfId="6" applyNumberFormat="1" applyFont="1" applyFill="1" applyBorder="1" applyAlignment="1">
      <alignment horizontal="center"/>
    </xf>
    <xf numFmtId="178" fontId="5" fillId="6" borderId="60" xfId="6" applyNumberFormat="1" applyFont="1" applyFill="1" applyBorder="1" applyAlignment="1">
      <alignment horizontal="right"/>
    </xf>
    <xf numFmtId="178" fontId="5" fillId="6" borderId="44" xfId="6" applyNumberFormat="1" applyFont="1" applyFill="1" applyBorder="1" applyAlignment="1">
      <alignment horizontal="center"/>
    </xf>
    <xf numFmtId="178" fontId="5" fillId="6" borderId="31" xfId="6" applyNumberFormat="1" applyFont="1" applyFill="1" applyBorder="1" applyAlignment="1">
      <alignment horizontal="right"/>
    </xf>
    <xf numFmtId="178" fontId="5" fillId="6" borderId="45" xfId="6" applyNumberFormat="1" applyFont="1" applyFill="1" applyBorder="1" applyAlignment="1">
      <alignment horizontal="right"/>
    </xf>
    <xf numFmtId="178" fontId="5" fillId="6" borderId="61" xfId="6" applyNumberFormat="1" applyFont="1" applyFill="1" applyBorder="1" applyAlignment="1">
      <alignment horizontal="center"/>
    </xf>
    <xf numFmtId="178" fontId="5" fillId="6" borderId="62" xfId="6" applyNumberFormat="1" applyFont="1" applyFill="1" applyBorder="1" applyAlignment="1">
      <alignment horizontal="right"/>
    </xf>
    <xf numFmtId="178" fontId="5" fillId="6" borderId="51" xfId="6" applyNumberFormat="1" applyFont="1" applyFill="1" applyBorder="1" applyAlignment="1">
      <alignment horizontal="center"/>
    </xf>
    <xf numFmtId="178" fontId="5" fillId="6" borderId="52" xfId="6" applyNumberFormat="1" applyFont="1" applyFill="1" applyBorder="1" applyAlignment="1">
      <alignment horizontal="right"/>
    </xf>
    <xf numFmtId="178" fontId="5" fillId="6" borderId="53" xfId="6" applyNumberFormat="1" applyFont="1" applyFill="1" applyBorder="1" applyAlignment="1">
      <alignment horizontal="right"/>
    </xf>
    <xf numFmtId="178" fontId="5" fillId="6" borderId="63" xfId="6" applyNumberFormat="1" applyFont="1" applyFill="1" applyBorder="1" applyAlignment="1">
      <alignment horizontal="center"/>
    </xf>
    <xf numFmtId="178" fontId="5" fillId="6" borderId="38" xfId="6" applyNumberFormat="1" applyFont="1" applyFill="1" applyBorder="1" applyAlignment="1">
      <alignment horizontal="right"/>
    </xf>
    <xf numFmtId="178" fontId="5" fillId="6" borderId="64" xfId="6" applyNumberFormat="1" applyFont="1" applyFill="1" applyBorder="1" applyAlignment="1">
      <alignment horizontal="right"/>
    </xf>
    <xf numFmtId="0" fontId="39" fillId="6" borderId="65" xfId="6" applyFont="1" applyFill="1" applyBorder="1" applyAlignment="1">
      <alignment horizontal="center"/>
    </xf>
    <xf numFmtId="178" fontId="39" fillId="12" borderId="49" xfId="6" applyNumberFormat="1" applyFont="1" applyFill="1" applyBorder="1" applyAlignment="1">
      <alignment horizontal="center"/>
    </xf>
    <xf numFmtId="0" fontId="39" fillId="6" borderId="49" xfId="6" applyFont="1" applyFill="1" applyBorder="1" applyAlignment="1">
      <alignment horizontal="center"/>
    </xf>
    <xf numFmtId="2" fontId="39" fillId="12" borderId="50" xfId="6" applyNumberFormat="1" applyFont="1" applyFill="1" applyBorder="1" applyAlignment="1">
      <alignment horizontal="center"/>
    </xf>
    <xf numFmtId="2" fontId="39" fillId="12" borderId="49" xfId="6" applyNumberFormat="1" applyFont="1" applyFill="1" applyBorder="1" applyAlignment="1">
      <alignment horizontal="center"/>
    </xf>
    <xf numFmtId="0" fontId="39" fillId="6" borderId="66" xfId="6" applyFont="1" applyFill="1" applyBorder="1" applyAlignment="1">
      <alignment horizontal="center"/>
    </xf>
    <xf numFmtId="178" fontId="39" fillId="12" borderId="46" xfId="6" applyNumberFormat="1" applyFont="1" applyFill="1" applyBorder="1" applyAlignment="1">
      <alignment horizontal="center"/>
    </xf>
    <xf numFmtId="0" fontId="39" fillId="6" borderId="46" xfId="6" applyFont="1" applyFill="1" applyBorder="1" applyAlignment="1">
      <alignment horizontal="center"/>
    </xf>
    <xf numFmtId="2" fontId="39" fillId="12" borderId="47" xfId="6" applyNumberFormat="1" applyFont="1" applyFill="1" applyBorder="1" applyAlignment="1">
      <alignment horizontal="center"/>
    </xf>
    <xf numFmtId="2" fontId="39" fillId="12" borderId="46" xfId="6" applyNumberFormat="1" applyFont="1" applyFill="1" applyBorder="1" applyAlignment="1">
      <alignment horizontal="center"/>
    </xf>
    <xf numFmtId="178" fontId="5" fillId="6" borderId="0" xfId="6" applyNumberFormat="1" applyFont="1" applyFill="1" applyAlignment="1">
      <alignment horizontal="center"/>
    </xf>
    <xf numFmtId="178" fontId="5" fillId="6" borderId="11" xfId="6" applyNumberFormat="1" applyFont="1" applyFill="1" applyBorder="1" applyAlignment="1">
      <alignment horizontal="right"/>
    </xf>
    <xf numFmtId="178" fontId="5" fillId="6" borderId="59" xfId="5" applyNumberFormat="1" applyFont="1" applyFill="1" applyBorder="1" applyAlignment="1">
      <alignment horizontal="center"/>
    </xf>
    <xf numFmtId="178" fontId="5" fillId="6" borderId="60" xfId="5" applyNumberFormat="1" applyFont="1" applyFill="1" applyBorder="1" applyAlignment="1">
      <alignment horizontal="right"/>
    </xf>
    <xf numFmtId="178" fontId="5" fillId="6" borderId="61" xfId="5" applyNumberFormat="1" applyFont="1" applyFill="1" applyBorder="1" applyAlignment="1">
      <alignment horizontal="center"/>
    </xf>
    <xf numFmtId="178" fontId="5" fillId="6" borderId="63" xfId="5" applyNumberFormat="1" applyFont="1" applyFill="1" applyBorder="1" applyAlignment="1">
      <alignment horizontal="center"/>
    </xf>
    <xf numFmtId="178" fontId="5" fillId="6" borderId="38" xfId="5" applyNumberFormat="1" applyFont="1" applyFill="1" applyBorder="1" applyAlignment="1">
      <alignment horizontal="right"/>
    </xf>
    <xf numFmtId="178" fontId="5" fillId="6" borderId="64" xfId="5" applyNumberFormat="1" applyFont="1" applyFill="1" applyBorder="1" applyAlignment="1">
      <alignment horizontal="right"/>
    </xf>
    <xf numFmtId="181" fontId="0" fillId="0" borderId="0" xfId="0" applyNumberFormat="1"/>
    <xf numFmtId="14" fontId="0" fillId="0" borderId="0" xfId="0" applyNumberFormat="1"/>
    <xf numFmtId="0" fontId="6" fillId="6" borderId="10" xfId="6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9" fontId="6" fillId="6" borderId="11" xfId="6" applyNumberFormat="1" applyFont="1" applyFill="1" applyBorder="1" applyAlignment="1">
      <alignment horizontal="center"/>
    </xf>
    <xf numFmtId="0" fontId="0" fillId="0" borderId="0" xfId="0" applyBorder="1"/>
    <xf numFmtId="0" fontId="0" fillId="0" borderId="77" xfId="0" applyBorder="1"/>
    <xf numFmtId="178" fontId="5" fillId="6" borderId="78" xfId="0" applyNumberFormat="1" applyFont="1" applyFill="1" applyBorder="1" applyAlignment="1">
      <alignment horizontal="center"/>
    </xf>
    <xf numFmtId="178" fontId="5" fillId="6" borderId="77" xfId="0" applyNumberFormat="1" applyFont="1" applyFill="1" applyBorder="1" applyAlignment="1">
      <alignment horizontal="right"/>
    </xf>
    <xf numFmtId="14" fontId="0" fillId="0" borderId="77" xfId="0" applyNumberFormat="1" applyBorder="1"/>
    <xf numFmtId="14" fontId="0" fillId="0" borderId="79" xfId="0" applyNumberFormat="1" applyBorder="1"/>
    <xf numFmtId="14" fontId="0" fillId="0" borderId="0" xfId="0" applyNumberFormat="1" applyBorder="1"/>
    <xf numFmtId="0" fontId="38" fillId="0" borderId="0" xfId="0" applyFont="1" applyAlignment="1">
      <alignment horizontal="center" vertical="center"/>
    </xf>
    <xf numFmtId="179" fontId="6" fillId="6" borderId="11" xfId="6" applyNumberFormat="1" applyFont="1" applyFill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0" fontId="6" fillId="6" borderId="10" xfId="6" applyFont="1" applyFill="1" applyBorder="1" applyAlignment="1">
      <alignment horizontal="center"/>
    </xf>
    <xf numFmtId="0" fontId="38" fillId="6" borderId="49" xfId="6" applyFont="1" applyFill="1" applyBorder="1" applyAlignment="1">
      <alignment horizontal="center"/>
    </xf>
    <xf numFmtId="0" fontId="38" fillId="0" borderId="69" xfId="6" applyFont="1" applyBorder="1" applyAlignment="1">
      <alignment horizontal="center"/>
    </xf>
    <xf numFmtId="178" fontId="24" fillId="12" borderId="67" xfId="6" applyNumberFormat="1" applyFont="1" applyFill="1" applyBorder="1"/>
    <xf numFmtId="0" fontId="38" fillId="6" borderId="46" xfId="6" applyFont="1" applyFill="1" applyBorder="1" applyAlignment="1">
      <alignment horizontal="center"/>
    </xf>
    <xf numFmtId="0" fontId="38" fillId="0" borderId="70" xfId="6" applyFont="1" applyBorder="1" applyAlignment="1">
      <alignment horizontal="center"/>
    </xf>
    <xf numFmtId="0" fontId="31" fillId="0" borderId="0" xfId="0" applyFont="1"/>
    <xf numFmtId="0" fontId="35" fillId="0" borderId="51" xfId="6" applyFont="1" applyBorder="1" applyAlignment="1">
      <alignment horizontal="center"/>
    </xf>
    <xf numFmtId="0" fontId="35" fillId="0" borderId="52" xfId="6" applyFont="1" applyBorder="1" applyAlignment="1">
      <alignment horizontal="center"/>
    </xf>
    <xf numFmtId="0" fontId="35" fillId="0" borderId="53" xfId="6" applyFont="1" applyBorder="1" applyAlignment="1">
      <alignment horizontal="center"/>
    </xf>
    <xf numFmtId="0" fontId="35" fillId="0" borderId="57" xfId="6" applyFont="1" applyBorder="1" applyAlignment="1">
      <alignment horizontal="center"/>
    </xf>
    <xf numFmtId="0" fontId="35" fillId="0" borderId="40" xfId="6" applyFont="1" applyBorder="1" applyAlignment="1">
      <alignment horizontal="center"/>
    </xf>
    <xf numFmtId="0" fontId="35" fillId="0" borderId="58" xfId="6" applyFont="1" applyBorder="1" applyAlignment="1">
      <alignment horizontal="center"/>
    </xf>
    <xf numFmtId="0" fontId="9" fillId="0" borderId="71" xfId="6" applyBorder="1" applyAlignment="1">
      <alignment horizontal="center"/>
    </xf>
    <xf numFmtId="0" fontId="9" fillId="0" borderId="72" xfId="6" applyBorder="1" applyAlignment="1">
      <alignment horizontal="center"/>
    </xf>
    <xf numFmtId="0" fontId="6" fillId="6" borderId="0" xfId="6" applyFont="1" applyFill="1" applyAlignment="1">
      <alignment horizontal="center"/>
    </xf>
    <xf numFmtId="14" fontId="6" fillId="6" borderId="0" xfId="6" applyNumberFormat="1" applyFont="1" applyFill="1" applyAlignment="1">
      <alignment horizontal="center"/>
    </xf>
    <xf numFmtId="0" fontId="23" fillId="0" borderId="41" xfId="6" applyFont="1" applyBorder="1" applyAlignment="1">
      <alignment horizontal="center"/>
    </xf>
    <xf numFmtId="0" fontId="23" fillId="0" borderId="42" xfId="6" applyFont="1" applyBorder="1" applyAlignment="1">
      <alignment horizontal="center"/>
    </xf>
    <xf numFmtId="0" fontId="23" fillId="0" borderId="43" xfId="6" applyFont="1" applyBorder="1" applyAlignment="1">
      <alignment horizontal="center"/>
    </xf>
    <xf numFmtId="0" fontId="23" fillId="0" borderId="54" xfId="6" applyFont="1" applyBorder="1" applyAlignment="1">
      <alignment horizontal="center"/>
    </xf>
    <xf numFmtId="0" fontId="23" fillId="0" borderId="55" xfId="6" applyFont="1" applyBorder="1" applyAlignment="1">
      <alignment horizontal="center"/>
    </xf>
    <xf numFmtId="0" fontId="23" fillId="0" borderId="56" xfId="6" applyFont="1" applyBorder="1" applyAlignment="1">
      <alignment horizontal="center"/>
    </xf>
    <xf numFmtId="179" fontId="6" fillId="6" borderId="8" xfId="6" applyNumberFormat="1" applyFont="1" applyFill="1" applyBorder="1" applyAlignment="1">
      <alignment horizontal="center"/>
    </xf>
    <xf numFmtId="179" fontId="6" fillId="7" borderId="8" xfId="6" applyNumberFormat="1" applyFont="1" applyFill="1" applyBorder="1" applyAlignment="1">
      <alignment horizontal="center"/>
    </xf>
    <xf numFmtId="179" fontId="6" fillId="6" borderId="11" xfId="6" applyNumberFormat="1" applyFont="1" applyFill="1" applyBorder="1" applyAlignment="1">
      <alignment horizontal="center"/>
    </xf>
    <xf numFmtId="177" fontId="6" fillId="7" borderId="11" xfId="6" applyNumberFormat="1" applyFont="1" applyFill="1" applyBorder="1" applyAlignment="1">
      <alignment horizontal="center"/>
    </xf>
    <xf numFmtId="0" fontId="6" fillId="6" borderId="10" xfId="6" applyFont="1" applyFill="1" applyBorder="1" applyAlignment="1">
      <alignment horizontal="center"/>
    </xf>
    <xf numFmtId="0" fontId="6" fillId="7" borderId="10" xfId="6" applyFont="1" applyFill="1" applyBorder="1" applyAlignment="1">
      <alignment horizontal="center"/>
    </xf>
    <xf numFmtId="177" fontId="6" fillId="6" borderId="27" xfId="6" applyNumberFormat="1" applyFont="1" applyFill="1" applyBorder="1" applyAlignment="1">
      <alignment horizontal="center"/>
    </xf>
    <xf numFmtId="177" fontId="6" fillId="7" borderId="27" xfId="6" applyNumberFormat="1" applyFont="1" applyFill="1" applyBorder="1" applyAlignment="1">
      <alignment horizontal="center"/>
    </xf>
    <xf numFmtId="177" fontId="8" fillId="6" borderId="27" xfId="6" applyNumberFormat="1" applyFont="1" applyFill="1" applyBorder="1" applyAlignment="1">
      <alignment horizontal="center"/>
    </xf>
    <xf numFmtId="177" fontId="8" fillId="6" borderId="6" xfId="6" applyNumberFormat="1" applyFont="1" applyFill="1" applyBorder="1" applyAlignment="1">
      <alignment horizontal="center"/>
    </xf>
    <xf numFmtId="177" fontId="6" fillId="7" borderId="6" xfId="6" applyNumberFormat="1" applyFont="1" applyFill="1" applyBorder="1" applyAlignment="1">
      <alignment horizontal="center"/>
    </xf>
    <xf numFmtId="0" fontId="25" fillId="0" borderId="24" xfId="6" applyFont="1" applyBorder="1" applyAlignment="1">
      <alignment horizontal="center" vertical="center"/>
    </xf>
    <xf numFmtId="0" fontId="25" fillId="0" borderId="25" xfId="6" applyFont="1" applyBorder="1" applyAlignment="1">
      <alignment horizontal="center" vertical="center"/>
    </xf>
    <xf numFmtId="0" fontId="25" fillId="0" borderId="26" xfId="6" applyFont="1" applyBorder="1" applyAlignment="1">
      <alignment horizontal="center" vertical="center"/>
    </xf>
    <xf numFmtId="177" fontId="6" fillId="7" borderId="11" xfId="0" applyNumberFormat="1" applyFont="1" applyFill="1" applyBorder="1" applyAlignment="1">
      <alignment horizontal="center"/>
    </xf>
    <xf numFmtId="0" fontId="35" fillId="0" borderId="51" xfId="0" applyFont="1" applyBorder="1" applyAlignment="1">
      <alignment horizontal="center"/>
    </xf>
    <xf numFmtId="0" fontId="35" fillId="0" borderId="52" xfId="0" applyFont="1" applyBorder="1" applyAlignment="1">
      <alignment horizontal="center"/>
    </xf>
    <xf numFmtId="0" fontId="35" fillId="0" borderId="53" xfId="0" applyFont="1" applyBorder="1" applyAlignment="1">
      <alignment horizontal="center"/>
    </xf>
    <xf numFmtId="0" fontId="35" fillId="0" borderId="57" xfId="0" applyFont="1" applyBorder="1" applyAlignment="1">
      <alignment horizontal="center"/>
    </xf>
    <xf numFmtId="0" fontId="35" fillId="0" borderId="40" xfId="0" applyFont="1" applyBorder="1" applyAlignment="1">
      <alignment horizontal="center"/>
    </xf>
    <xf numFmtId="0" fontId="35" fillId="0" borderId="58" xfId="0" applyFont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6" fillId="6" borderId="0" xfId="0" applyFont="1" applyFill="1" applyAlignment="1">
      <alignment horizontal="center"/>
    </xf>
    <xf numFmtId="14" fontId="6" fillId="6" borderId="0" xfId="0" applyNumberFormat="1" applyFont="1" applyFill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179" fontId="6" fillId="6" borderId="8" xfId="0" applyNumberFormat="1" applyFont="1" applyFill="1" applyBorder="1" applyAlignment="1">
      <alignment horizontal="center"/>
    </xf>
    <xf numFmtId="179" fontId="6" fillId="7" borderId="8" xfId="0" applyNumberFormat="1" applyFont="1" applyFill="1" applyBorder="1" applyAlignment="1">
      <alignment horizontal="center"/>
    </xf>
    <xf numFmtId="179" fontId="6" fillId="6" borderId="11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177" fontId="6" fillId="6" borderId="27" xfId="0" applyNumberFormat="1" applyFont="1" applyFill="1" applyBorder="1" applyAlignment="1">
      <alignment horizontal="center"/>
    </xf>
    <xf numFmtId="177" fontId="6" fillId="7" borderId="27" xfId="0" applyNumberFormat="1" applyFont="1" applyFill="1" applyBorder="1" applyAlignment="1">
      <alignment horizontal="center"/>
    </xf>
    <xf numFmtId="177" fontId="8" fillId="6" borderId="27" xfId="0" applyNumberFormat="1" applyFont="1" applyFill="1" applyBorder="1" applyAlignment="1">
      <alignment horizontal="center"/>
    </xf>
    <xf numFmtId="177" fontId="8" fillId="6" borderId="6" xfId="0" applyNumberFormat="1" applyFont="1" applyFill="1" applyBorder="1" applyAlignment="1">
      <alignment horizontal="center"/>
    </xf>
    <xf numFmtId="177" fontId="6" fillId="7" borderId="6" xfId="0" applyNumberFormat="1" applyFont="1" applyFill="1" applyBorder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6" fillId="6" borderId="10" xfId="0" applyNumberFormat="1" applyFont="1" applyFill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4" fillId="11" borderId="26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4" fillId="10" borderId="26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181" fontId="0" fillId="0" borderId="0" xfId="0" applyNumberFormat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77" fontId="6" fillId="7" borderId="23" xfId="0" applyNumberFormat="1" applyFont="1" applyFill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4" fillId="0" borderId="23" xfId="0" applyFont="1" applyBorder="1" applyAlignment="1">
      <alignment horizontal="center"/>
    </xf>
    <xf numFmtId="177" fontId="6" fillId="6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7" fontId="7" fillId="7" borderId="6" xfId="0" applyNumberFormat="1" applyFont="1" applyFill="1" applyBorder="1" applyAlignment="1">
      <alignment horizontal="center"/>
    </xf>
    <xf numFmtId="177" fontId="7" fillId="7" borderId="11" xfId="0" applyNumberFormat="1" applyFont="1" applyFill="1" applyBorder="1" applyAlignment="1">
      <alignment horizontal="center"/>
    </xf>
    <xf numFmtId="177" fontId="6" fillId="6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7">
    <cellStyle name="一般" xfId="0" builtinId="0"/>
    <cellStyle name="一般 2" xfId="2" xr:uid="{AEA0226B-E91F-45A5-B27C-59B4F5E82CF8}"/>
    <cellStyle name="一般 3" xfId="5" xr:uid="{A91E5955-12AB-42B1-884A-2D245A2BCDE3}"/>
    <cellStyle name="一般 4" xfId="6" xr:uid="{1CFEB776-BB6C-41B6-82C1-2D05CF793C9A}"/>
    <cellStyle name="一般 5" xfId="4" xr:uid="{8F9C25F5-1233-4981-8304-0200859E03AC}"/>
    <cellStyle name="百分比" xfId="1" builtinId="5"/>
    <cellStyle name="百分比 2" xfId="3" xr:uid="{1E97A758-2B2A-4922-B65F-C30E127BC475}"/>
  </cellStyles>
  <dxfs count="321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theme="1"/>
      </font>
    </dxf>
    <dxf>
      <font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2" formatCode="0.0%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3" formatCode="0.00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81" formatCode="m&quot;月&quot;d&quot;日&quot;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33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DEB3D"/>
      <rgbColor rgb="0099CC00"/>
      <rgbColor rgb="00FFD32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33"/>
      <color rgb="FFFFD320"/>
      <color rgb="FFF2F2F2"/>
      <color rgb="FF00FF00"/>
      <color rgb="FF3DEB3D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calcChain" Target="calcChain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613" Type="http://schemas.openxmlformats.org/officeDocument/2006/relationships/worksheet" Target="worksheets/sheet613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599" Type="http://schemas.openxmlformats.org/officeDocument/2006/relationships/worksheet" Target="worksheets/sheet599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theme" Target="theme/theme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sharedStrings" Target="sharedStrings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microsoft.com/office/2007/relationships/slicerCache" Target="slicerCaches/slicerCache1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styles" Target="styles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銅厚-B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4.0250000000000001E-2"/>
          <c:y val="0.3457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49999999999999"/>
          <c:y val="0.43725000000000003"/>
          <c:w val="0.61324999999999996"/>
          <c:h val="0.42475000000000002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工作表3!$A$4:$L$4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2-488E-94A5-890E33AAA5F6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工作表3!$A$5:$L$5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2-488E-94A5-890E33AAA5F6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工作表3!$A$6:$L$6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2-488E-94A5-890E33AA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97056"/>
        <c:axId val="138799360"/>
      </c:lineChart>
      <c:catAx>
        <c:axId val="1387970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9360"/>
        <c:crossesAt val="0"/>
        <c:auto val="1"/>
        <c:lblAlgn val="ctr"/>
        <c:lblOffset val="100"/>
        <c:noMultiLvlLbl val="1"/>
      </c:catAx>
      <c:valAx>
        <c:axId val="13879936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38797056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70099999999999996"/>
          <c:y val="0.3725"/>
          <c:w val="0.13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</a:defRPr>
            </a:pPr>
            <a:r>
              <a:t>銅厚-A Side</a:t>
            </a:r>
            <a:endParaRPr sz="1200" b="0" i="0" u="none" strike="noStrike" baseline="0">
              <a:solidFill>
                <a:srgbClr val="000000">
                  <a:alpha val="100000"/>
                </a:srgb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</a:endParaRPr>
          </a:p>
        </c:rich>
      </c:tx>
      <c:layout>
        <c:manualLayout>
          <c:x val="3.95E-2"/>
          <c:y val="0.34625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525000000000002"/>
          <c:y val="0.4385"/>
          <c:w val="0.60250000000000004"/>
          <c:h val="0.49775000000000003"/>
        </c:manualLayout>
      </c:layout>
      <c:lineChart>
        <c:grouping val="standard"/>
        <c:varyColors val="0"/>
        <c:ser>
          <c:idx val="0"/>
          <c:order val="0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diamond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工作表3!$A$11:$L$11</c:f>
              <c:numCache>
                <c:formatCode>General</c:formatCode>
                <c:ptCount val="12"/>
                <c:pt idx="0">
                  <c:v>0</c:v>
                </c:pt>
                <c:pt idx="1">
                  <c:v>0.875</c:v>
                </c:pt>
                <c:pt idx="2">
                  <c:v>0.98199999999999998</c:v>
                </c:pt>
                <c:pt idx="3">
                  <c:v>0</c:v>
                </c:pt>
                <c:pt idx="4">
                  <c:v>1.0129999999999999</c:v>
                </c:pt>
                <c:pt idx="5">
                  <c:v>0.98899999999999999</c:v>
                </c:pt>
                <c:pt idx="6">
                  <c:v>0</c:v>
                </c:pt>
                <c:pt idx="7">
                  <c:v>1.835</c:v>
                </c:pt>
                <c:pt idx="8">
                  <c:v>2.0409999999999999</c:v>
                </c:pt>
                <c:pt idx="9">
                  <c:v>1.9990000000000001</c:v>
                </c:pt>
                <c:pt idx="10">
                  <c:v>2.0430000000000001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3-4470-99BB-7613D8AC3391}"/>
            </c:ext>
          </c:extLst>
        </c:ser>
        <c:ser>
          <c:idx val="1"/>
          <c:order val="1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squar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工作表3!$A$12:$L$12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3-4470-99BB-7613D8AC3391}"/>
            </c:ext>
          </c:extLst>
        </c:ser>
        <c:ser>
          <c:idx val="2"/>
          <c:order val="2"/>
          <c:spPr>
            <a:ln w="3175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triangle"/>
            <c:size val="3"/>
            <c:spPr>
              <a:solidFill>
                <a:srgbClr val="000000">
                  <a:alpha val="100000"/>
                </a:srgbClr>
              </a:solidFill>
              <a:ln w="6350" cap="flat" cmpd="sng" algn="ctr">
                <a:solidFill>
                  <a:srgbClr val="0000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工作表3!$A$13:$L$13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3-4470-99BB-7613D8AC3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91264"/>
        <c:axId val="140893568"/>
      </c:lineChart>
      <c:catAx>
        <c:axId val="140891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3568"/>
        <c:crossesAt val="0"/>
        <c:auto val="1"/>
        <c:lblAlgn val="ctr"/>
        <c:lblOffset val="100"/>
        <c:noMultiLvlLbl val="1"/>
      </c:catAx>
      <c:valAx>
        <c:axId val="140893568"/>
        <c:scaling>
          <c:orientation val="minMax"/>
          <c:max val="12"/>
        </c:scaling>
        <c:delete val="0"/>
        <c:axPos val="l"/>
        <c:majorGridlines>
          <c:spPr>
            <a:ln w="3175" cap="flat" cmpd="sng" algn="ctr">
              <a:solidFill>
                <a:srgbClr val="80808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</a:defRPr>
                </a:pPr>
                <a:r>
                  <a:t>銅厚度(um)</a:t>
                </a:r>
                <a:endParaRPr sz="10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Microsoft YaHei" panose="020B0503020204020204" charset="-122"/>
                  <a:ea typeface="Microsoft YaHei" panose="020B0503020204020204" charset="-122"/>
                  <a:cs typeface="Microsoft YaHei" panose="020B0503020204020204" charset="-122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891264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69599999999999995"/>
          <c:y val="0.38324999999999998"/>
          <c:w val="0.1305"/>
          <c:h val="0.22750000000000001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10" b="0" i="0" u="none" strike="noStrike" kern="1200" baseline="0">
              <a:solidFill>
                <a:srgbClr val="000000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r>
              <a:t>銅厚</a:t>
            </a:r>
            <a:endParaRPr sz="1400" b="0" i="0" u="none" strike="noStrike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endParaRPr>
          </a:p>
        </c:rich>
      </c:tx>
      <c:layout>
        <c:manualLayout>
          <c:x val="1.4999999999999999E-2"/>
          <c:y val="0.3310000000000000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350000000000001"/>
          <c:y val="0.41225000000000001"/>
          <c:w val="0.64524999999999999"/>
          <c:h val="0.44650000000000001"/>
        </c:manualLayout>
      </c:layout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rgbClr val="4F81BD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F81BD">
                  <a:alpha val="100000"/>
                </a:srgbClr>
              </a:solidFill>
              <a:ln w="6350" cap="flat" cmpd="sng" algn="ctr">
                <a:solidFill>
                  <a:srgbClr val="4F81BD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工作表3!$A$8:$L$8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75E-8DA5-45D0D538DCCA}"/>
            </c:ext>
          </c:extLst>
        </c:ser>
        <c:ser>
          <c:idx val="1"/>
          <c:order val="1"/>
          <c:spPr>
            <a:ln w="25400" cap="rnd" cmpd="sng" algn="ctr">
              <a:solidFill>
                <a:srgbClr val="FF66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6600">
                  <a:alpha val="100000"/>
                </a:srgbClr>
              </a:solidFill>
              <a:ln w="6350" cap="flat" cmpd="sng" algn="ctr">
                <a:solidFill>
                  <a:srgbClr val="FF6600">
                    <a:alpha val="100000"/>
                  </a:srgbClr>
                </a:solidFill>
                <a:prstDash val="solid"/>
                <a:round/>
              </a:ln>
            </c:spPr>
          </c:marker>
          <c:val>
            <c:numRef>
              <c:f>工作表3!$A$15:$L$15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2-475E-8DA5-45D0D538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28128"/>
        <c:axId val="140930432"/>
      </c:lineChart>
      <c:catAx>
        <c:axId val="1409281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t>量測點</a:t>
                </a: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m&quot;月&quot;d&quot;日&quot;yyyy&quot;年&quot;" sourceLinked="0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30432"/>
        <c:crossesAt val="0"/>
        <c:auto val="1"/>
        <c:lblAlgn val="ctr"/>
        <c:lblOffset val="100"/>
        <c:noMultiLvlLbl val="1"/>
      </c:catAx>
      <c:valAx>
        <c:axId val="140930432"/>
        <c:scaling>
          <c:orientation val="minMax"/>
          <c:max val="11"/>
          <c:min val="6"/>
        </c:scaling>
        <c:delete val="0"/>
        <c:axPos val="l"/>
        <c:majorGridlines>
          <c:spPr>
            <a:ln w="3175" cap="flat" cmpd="sng" algn="ctr">
              <a:solidFill>
                <a:srgbClr val="C0C0C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333333">
                        <a:alpha val="100000"/>
                      </a:srgbClr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defRPr>
                </a:pPr>
                <a:r>
                  <a:rPr sz="1000" b="0" i="0" u="none" strike="noStrike" baseline="0">
                    <a:solidFill>
                      <a:srgbClr val="333333"/>
                    </a:solidFill>
                    <a:latin typeface="新細明體" panose="02020500000000000000" charset="-122"/>
                    <a:ea typeface="新細明體" panose="02020500000000000000" charset="-122"/>
                    <a:cs typeface="新細明體" panose="02020500000000000000" charset="-122"/>
                  </a:rPr>
                  <a:t>銅厚度</a:t>
                </a:r>
                <a:r>
                  <a:rPr sz="1000" b="0" i="0" u="none" strike="noStrike" baseline="0">
                    <a:solidFill>
                      <a:srgbClr val="333333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(um)</a:t>
                </a:r>
                <a:endParaRPr sz="1000" b="0" i="0" u="none" strike="noStrike" baseline="0">
                  <a:solidFill>
                    <a:srgbClr val="000000"/>
                  </a:solidFill>
                  <a:latin typeface="Microsoft YaHei" panose="020B0503020204020204" pitchFamily="2" charset="-120"/>
                  <a:ea typeface="Microsoft YaHei" panose="020B0503020204020204" pitchFamily="2" charset="-120"/>
                  <a:cs typeface="Microsoft YaHei" panose="020B0503020204020204" pitchFamily="2" charset="-120"/>
                </a:endParaRPr>
              </a:p>
            </c:rich>
          </c:tx>
          <c:overlay val="0"/>
          <c:spPr>
            <a:noFill/>
            <a:ln w="3175">
              <a:noFill/>
            </a:ln>
          </c:spPr>
        </c:title>
        <c:numFmt formatCode="#,##0.0_);[Red]\(#,##0.0\)" sourceLinked="0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新細明體" panose="02020500000000000000" charset="-122"/>
                <a:ea typeface="新細明體" panose="02020500000000000000" charset="-122"/>
                <a:cs typeface="新細明體" panose="02020500000000000000" charset="-122"/>
              </a:defRPr>
            </a:pPr>
            <a:endParaRPr lang="zh-TW"/>
          </a:p>
        </c:txPr>
        <c:crossAx val="140928128"/>
        <c:crossesAt val="1"/>
        <c:crossBetween val="midCat"/>
      </c:valAx>
      <c:spPr>
        <a:noFill/>
        <a:ln w="3175">
          <a:noFill/>
        </a:ln>
      </c:spPr>
    </c:plotArea>
    <c:legend>
      <c:legendPos val="r"/>
      <c:layout>
        <c:manualLayout>
          <c:xMode val="edge"/>
          <c:yMode val="edge"/>
          <c:x val="0.41025"/>
          <c:y val="0.62"/>
          <c:w val="0.31424999999999997"/>
          <c:h val="8.6749999999999994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333333">
                  <a:alpha val="100000"/>
                </a:srgbClr>
              </a:solidFill>
              <a:latin typeface="新細明體" panose="02020500000000000000" charset="-122"/>
              <a:ea typeface="新細明體" panose="02020500000000000000" charset="-122"/>
              <a:cs typeface="新細明體" panose="02020500000000000000" charset="-122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C0C0C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200" b="0" i="0" u="none" strike="noStrike" baseline="0">
          <a:solidFill>
            <a:srgbClr val="000000"/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0</xdr:row>
      <xdr:rowOff>85724</xdr:rowOff>
    </xdr:from>
    <xdr:to>
      <xdr:col>2</xdr:col>
      <xdr:colOff>672353</xdr:colOff>
      <xdr:row>9</xdr:row>
      <xdr:rowOff>123265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管制圖號">
              <a:extLst>
                <a:ext uri="{FF2B5EF4-FFF2-40B4-BE49-F238E27FC236}">
                  <a16:creationId xmlns:a16="http://schemas.microsoft.com/office/drawing/2014/main" id="{E9BFC65C-F0F9-4270-BE5E-AE358CC22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管制圖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85724"/>
              <a:ext cx="1841687" cy="1852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16</xdr:row>
      <xdr:rowOff>38735</xdr:rowOff>
    </xdr:from>
    <xdr:to>
      <xdr:col>6</xdr:col>
      <xdr:colOff>69850</xdr:colOff>
      <xdr:row>29</xdr:row>
      <xdr:rowOff>52705</xdr:rowOff>
    </xdr:to>
    <xdr:graphicFrame macro="">
      <xdr:nvGraphicFramePr>
        <xdr:cNvPr id="127216" name="Chart 1">
          <a:extLst>
            <a:ext uri="{FF2B5EF4-FFF2-40B4-BE49-F238E27FC236}">
              <a16:creationId xmlns:a16="http://schemas.microsoft.com/office/drawing/2014/main" id="{00000000-0008-0000-0002-0000F0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16</xdr:row>
      <xdr:rowOff>0</xdr:rowOff>
    </xdr:from>
    <xdr:to>
      <xdr:col>11</xdr:col>
      <xdr:colOff>795655</xdr:colOff>
      <xdr:row>29</xdr:row>
      <xdr:rowOff>13335</xdr:rowOff>
    </xdr:to>
    <xdr:graphicFrame macro="">
      <xdr:nvGraphicFramePr>
        <xdr:cNvPr id="127217" name="Chart 2">
          <a:extLst>
            <a:ext uri="{FF2B5EF4-FFF2-40B4-BE49-F238E27FC236}">
              <a16:creationId xmlns:a16="http://schemas.microsoft.com/office/drawing/2014/main" id="{00000000-0008-0000-0002-0000F1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502285</xdr:colOff>
      <xdr:row>30</xdr:row>
      <xdr:rowOff>19685</xdr:rowOff>
    </xdr:from>
    <xdr:to>
      <xdr:col>5</xdr:col>
      <xdr:colOff>815340</xdr:colOff>
      <xdr:row>44</xdr:row>
      <xdr:rowOff>82550</xdr:rowOff>
    </xdr:to>
    <xdr:graphicFrame macro="">
      <xdr:nvGraphicFramePr>
        <xdr:cNvPr id="127218" name="Chart 3">
          <a:extLst>
            <a:ext uri="{FF2B5EF4-FFF2-40B4-BE49-F238E27FC236}">
              <a16:creationId xmlns:a16="http://schemas.microsoft.com/office/drawing/2014/main" id="{00000000-0008-0000-0002-0000F2F0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管制圖號" xr10:uid="{3C240E8E-20A0-4EF7-8E6F-DBD8B4571A78}" sourceName="管制圖號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管制圖號" xr10:uid="{2C987115-1CA1-47E1-8B7F-44E87EBF7567}" cache="Slicer_管制圖號" caption="管制圖號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0CA76-B8F2-4F30-B7E9-4C45AE7EB5B4}" name="表格1" displayName="表格1" ref="A11:AF115" totalsRowShown="0" headerRowDxfId="3217" dataDxfId="3216">
  <autoFilter ref="A11:AF115" xr:uid="{0A4652AD-9D63-4244-8DD0-B5709C3629C7}"/>
  <tableColumns count="32">
    <tableColumn id="1" xr3:uid="{AFBB6EAC-35FA-4A75-909E-E5E1DA5D64AF}" name="日期" dataDxfId="3215"/>
    <tableColumn id="2" xr3:uid="{2CF3A9CC-DC96-4303-ADB0-6E2B96D37706}" name="線速" dataDxfId="3214"/>
    <tableColumn id="3" xr3:uid="{08F46436-3C52-44B9-8890-DCC5FC0FBA65}" name="咬蝕速率" dataDxfId="3213"/>
    <tableColumn id="4" xr3:uid="{32510C71-2BF2-4B00-A414-C3934E46C4C9}" name="管制圖號" dataDxfId="3212"/>
    <tableColumn id="5" xr3:uid="{3C3289E7-3F6F-49F2-A4D2-5B6D8824D4E2}" name="管制圖標題" dataDxfId="3211"/>
    <tableColumn id="6" xr3:uid="{31B99608-EF7C-457E-B11C-9EA3D6E256FD}" name="1" dataDxfId="3210"/>
    <tableColumn id="7" xr3:uid="{39D92D9E-A713-4682-A07E-4F2DC2056227}" name="2" dataDxfId="3209"/>
    <tableColumn id="8" xr3:uid="{73951194-9743-404F-9243-D92B30BF6FEC}" name="3" dataDxfId="3208"/>
    <tableColumn id="9" xr3:uid="{DFA91C7A-611C-447D-A78B-BB4BB9603BEC}" name="4" dataDxfId="3207"/>
    <tableColumn id="10" xr3:uid="{B777157B-7EFA-43D5-A958-88F306581B66}" name="5" dataDxfId="3206"/>
    <tableColumn id="11" xr3:uid="{7F60FAE1-5C60-4AF6-B1C9-25A7910CA39B}" name="6" dataDxfId="3205"/>
    <tableColumn id="12" xr3:uid="{F461A754-4ADF-4013-A93A-30B711A67818}" name="7" dataDxfId="3204"/>
    <tableColumn id="13" xr3:uid="{E342754D-7DBC-4623-A92B-EE2EA58F2E88}" name="8" dataDxfId="3203"/>
    <tableColumn id="14" xr3:uid="{14ABACCD-A62D-4433-B379-191E6DD0FF1E}" name="9" dataDxfId="3202"/>
    <tableColumn id="15" xr3:uid="{0C0039E3-D27C-4518-AEE9-A9D5528259D0}" name="10" dataDxfId="3201"/>
    <tableColumn id="16" xr3:uid="{F441939C-47F8-4C98-A8A4-8CEEB0B7D31B}" name="11" dataDxfId="3200"/>
    <tableColumn id="17" xr3:uid="{D018A496-B0C9-476F-8C19-A6B7CCE6518E}" name="12" dataDxfId="3199"/>
    <tableColumn id="18" xr3:uid="{7D5ADF2E-5679-478A-A591-D38F01C015CC}" name="13" dataDxfId="3198"/>
    <tableColumn id="19" xr3:uid="{FF9B0352-CE6E-481E-B086-D7D1679CE09E}" name="14" dataDxfId="3197"/>
    <tableColumn id="20" xr3:uid="{EB40DFCA-8571-418D-9D0A-F91AD43D7C4C}" name="15" dataDxfId="3196"/>
    <tableColumn id="21" xr3:uid="{EF565A1E-27D7-4DF4-8BD3-3363F45E9AE7}" name="16" dataDxfId="3195"/>
    <tableColumn id="22" xr3:uid="{226BCF65-6BEE-41BD-BCB0-8449C11AFF11}" name="17" dataDxfId="3194"/>
    <tableColumn id="23" xr3:uid="{33D8FCC0-6D80-4177-A801-9EFCC3681375}" name="18" dataDxfId="3193"/>
    <tableColumn id="24" xr3:uid="{DA191EBB-5D34-4763-A2C3-FCB2AF9CEEA8}" name="19" dataDxfId="3192"/>
    <tableColumn id="25" xr3:uid="{86766DB6-4654-499F-8018-A91334E4EAA1}" name="20" dataDxfId="3191"/>
    <tableColumn id="26" xr3:uid="{2F4963FD-2536-405A-97D6-1F0CAF19A09E}" name="21" dataDxfId="3190"/>
    <tableColumn id="27" xr3:uid="{B93106A2-2428-4334-BC91-7DC996BB75DC}" name="22" dataDxfId="3189"/>
    <tableColumn id="28" xr3:uid="{FC67716E-6F93-46A7-99EC-CF92482D1ED8}" name="23" dataDxfId="3188"/>
    <tableColumn id="29" xr3:uid="{1BB0A0DF-5FD6-4E1B-A51D-88E31C14A9D8}" name="24" dataDxfId="3187"/>
    <tableColumn id="30" xr3:uid="{CD830304-8041-42E7-84F9-EFBE157FA9B8}" name="25" dataDxfId="3186"/>
    <tableColumn id="31" xr3:uid="{EB603527-7618-49B0-9F1C-B958177E861A}" name="欄1" dataDxfId="3185">
      <calculatedColumnFormula>AVERAGE(表格1[[#This Row],[1]:[25]])</calculatedColumnFormula>
    </tableColumn>
    <tableColumn id="32" xr3:uid="{847B6F1A-7A02-4D05-BCE0-2CEFBE0B5290}" name="Uniformity" dataDxfId="3184" dataCellStyle="百分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6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FF4E-43A4-428A-B2AE-945B5B11AA93}">
  <dimension ref="A1:BI43"/>
  <sheetViews>
    <sheetView topLeftCell="A18" zoomScale="120" zoomScaleNormal="120" workbookViewId="0">
      <selection activeCell="K27" sqref="K27:L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3.09</v>
      </c>
      <c r="I3" s="154">
        <v>3.15</v>
      </c>
      <c r="J3" s="154">
        <v>3.08</v>
      </c>
      <c r="K3" s="154">
        <v>2.91</v>
      </c>
      <c r="L3" s="164">
        <v>2.79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3.09</v>
      </c>
      <c r="I4" s="150">
        <v>3.14</v>
      </c>
      <c r="J4" s="150">
        <v>3.15</v>
      </c>
      <c r="K4" s="150">
        <v>2.96</v>
      </c>
      <c r="L4" s="163">
        <v>2.8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3.12</v>
      </c>
      <c r="I5" s="150">
        <v>3.14</v>
      </c>
      <c r="J5" s="150">
        <v>3.09</v>
      </c>
      <c r="K5" s="150">
        <v>2.95</v>
      </c>
      <c r="L5" s="163">
        <v>2.9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3.13</v>
      </c>
      <c r="I6" s="150">
        <v>3.15</v>
      </c>
      <c r="J6" s="150">
        <v>3.17</v>
      </c>
      <c r="K6" s="150">
        <v>2.92</v>
      </c>
      <c r="L6" s="163">
        <v>2.83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3.07</v>
      </c>
      <c r="I7" s="150">
        <v>3.15</v>
      </c>
      <c r="J7" s="150">
        <v>3.17</v>
      </c>
      <c r="K7" s="150">
        <v>2.85</v>
      </c>
      <c r="L7" s="163">
        <v>2.79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3.26</v>
      </c>
      <c r="I8" s="150">
        <v>3.23</v>
      </c>
      <c r="J8" s="150">
        <v>3.11</v>
      </c>
      <c r="K8" s="150">
        <v>2.91</v>
      </c>
      <c r="L8" s="163">
        <v>2.85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3.15</v>
      </c>
      <c r="I9" s="150">
        <v>3.32</v>
      </c>
      <c r="J9" s="150">
        <v>3.19</v>
      </c>
      <c r="K9" s="150">
        <v>2.86</v>
      </c>
      <c r="L9" s="163">
        <v>2.82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3.16</v>
      </c>
      <c r="I10" s="166">
        <v>3.28</v>
      </c>
      <c r="J10" s="166">
        <v>3.15</v>
      </c>
      <c r="K10" s="166">
        <v>2.94</v>
      </c>
      <c r="L10" s="168">
        <v>2.9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3.16</v>
      </c>
      <c r="I11" s="150">
        <v>3.21</v>
      </c>
      <c r="J11" s="150">
        <v>3.11</v>
      </c>
      <c r="K11" s="150">
        <v>2.93</v>
      </c>
      <c r="L11" s="163">
        <v>2.91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3.18</v>
      </c>
      <c r="I12" s="155">
        <v>3.17</v>
      </c>
      <c r="J12" s="155">
        <v>3.09</v>
      </c>
      <c r="K12" s="155">
        <v>2.96</v>
      </c>
      <c r="L12" s="160">
        <v>2.86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1.81</v>
      </c>
      <c r="I13" s="156">
        <v>1.86</v>
      </c>
      <c r="J13" s="156">
        <v>1.79</v>
      </c>
      <c r="K13" s="156">
        <v>1.6</v>
      </c>
      <c r="L13" s="161">
        <v>1.49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1.79</v>
      </c>
      <c r="I14" s="158">
        <v>1.81</v>
      </c>
      <c r="J14" s="158">
        <v>1.8</v>
      </c>
      <c r="K14" s="158">
        <v>1.58</v>
      </c>
      <c r="L14" s="162">
        <v>1.46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1.82</v>
      </c>
      <c r="I15" s="158">
        <v>1.83</v>
      </c>
      <c r="J15" s="158">
        <v>1.78</v>
      </c>
      <c r="K15" s="158">
        <v>1.6</v>
      </c>
      <c r="L15" s="162">
        <v>1.53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1.76</v>
      </c>
      <c r="I16" s="158">
        <v>1.84</v>
      </c>
      <c r="J16" s="158">
        <v>1.81</v>
      </c>
      <c r="K16" s="158">
        <v>1.6</v>
      </c>
      <c r="L16" s="162">
        <v>1.47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1.78</v>
      </c>
      <c r="I17" s="158">
        <v>1.8</v>
      </c>
      <c r="J17" s="158">
        <v>1.75</v>
      </c>
      <c r="K17" s="158">
        <v>1.55</v>
      </c>
      <c r="L17" s="162">
        <v>1.47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2.2400000000000002</v>
      </c>
      <c r="I18" s="158">
        <v>2.27</v>
      </c>
      <c r="J18" s="158">
        <v>2.11</v>
      </c>
      <c r="K18" s="158">
        <v>1.88</v>
      </c>
      <c r="L18" s="162">
        <v>1.85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2.2000000000000002</v>
      </c>
      <c r="I19" s="158">
        <v>2.23</v>
      </c>
      <c r="J19" s="158">
        <v>2.14</v>
      </c>
      <c r="K19" s="158">
        <v>1.85</v>
      </c>
      <c r="L19" s="162">
        <v>1.81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2.27</v>
      </c>
      <c r="I20" s="158">
        <v>2.2400000000000002</v>
      </c>
      <c r="J20" s="158">
        <v>2.1</v>
      </c>
      <c r="K20" s="158">
        <v>1.89</v>
      </c>
      <c r="L20" s="162">
        <v>1.81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2.2200000000000002</v>
      </c>
      <c r="I21" s="158">
        <v>2.2000000000000002</v>
      </c>
      <c r="J21" s="158">
        <v>2.09</v>
      </c>
      <c r="K21" s="158">
        <v>1.91</v>
      </c>
      <c r="L21" s="162">
        <v>1.86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2.23</v>
      </c>
      <c r="I22" s="158">
        <v>2.15</v>
      </c>
      <c r="J22" s="158">
        <v>2.0299999999999998</v>
      </c>
      <c r="K22" s="158">
        <v>1.89</v>
      </c>
      <c r="L22" s="162">
        <v>1.8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32"/>
      <c r="AE24" s="232"/>
      <c r="AF24" s="232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1.1730000000000005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31"/>
      <c r="T25" s="231"/>
      <c r="U25" s="231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30"/>
      <c r="AE25" s="230"/>
      <c r="AF25" s="230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29"/>
      <c r="T26" s="229"/>
      <c r="U26" s="229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29"/>
      <c r="AE26" s="229"/>
      <c r="AF26" s="229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0.84475308641975344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28"/>
      <c r="T27" s="228"/>
      <c r="U27" s="228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28"/>
      <c r="AE27" s="228"/>
      <c r="AF27" s="228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1.2799999999999998</v>
      </c>
      <c r="I31" s="156">
        <f t="shared" ref="I31:L31" si="1">I3-I13</f>
        <v>1.2899999999999998</v>
      </c>
      <c r="J31" s="156">
        <f t="shared" si="1"/>
        <v>1.29</v>
      </c>
      <c r="K31" s="156">
        <f t="shared" si="1"/>
        <v>1.31</v>
      </c>
      <c r="L31" s="183">
        <f t="shared" si="1"/>
        <v>1.3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1.2999999999999998</v>
      </c>
      <c r="I32" s="158">
        <f t="shared" si="5"/>
        <v>1.33</v>
      </c>
      <c r="J32" s="158">
        <f t="shared" si="5"/>
        <v>1.3499999999999999</v>
      </c>
      <c r="K32" s="158">
        <f t="shared" si="5"/>
        <v>1.38</v>
      </c>
      <c r="L32" s="188">
        <f t="shared" si="5"/>
        <v>1.3399999999999999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1.3</v>
      </c>
      <c r="I33" s="158">
        <f t="shared" si="5"/>
        <v>1.31</v>
      </c>
      <c r="J33" s="158">
        <f t="shared" si="5"/>
        <v>1.3099999999999998</v>
      </c>
      <c r="K33" s="158">
        <f t="shared" si="5"/>
        <v>1.35</v>
      </c>
      <c r="L33" s="188">
        <f t="shared" si="5"/>
        <v>1.3699999999999999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1.3699999999999999</v>
      </c>
      <c r="I34" s="158">
        <f t="shared" si="5"/>
        <v>1.3099999999999998</v>
      </c>
      <c r="J34" s="158">
        <f t="shared" si="5"/>
        <v>1.3599999999999999</v>
      </c>
      <c r="K34" s="158">
        <f t="shared" si="5"/>
        <v>1.3199999999999998</v>
      </c>
      <c r="L34" s="188">
        <f t="shared" si="5"/>
        <v>1.36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1.2899999999999998</v>
      </c>
      <c r="I35" s="158">
        <f t="shared" si="5"/>
        <v>1.3499999999999999</v>
      </c>
      <c r="J35" s="158">
        <f t="shared" si="5"/>
        <v>1.42</v>
      </c>
      <c r="K35" s="158">
        <f t="shared" si="5"/>
        <v>1.3</v>
      </c>
      <c r="L35" s="188">
        <f t="shared" si="5"/>
        <v>1.32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1.0199999999999996</v>
      </c>
      <c r="I36" s="158">
        <f t="shared" si="5"/>
        <v>0.96</v>
      </c>
      <c r="J36" s="158">
        <f t="shared" si="5"/>
        <v>1</v>
      </c>
      <c r="K36" s="158">
        <f t="shared" si="5"/>
        <v>1.0300000000000002</v>
      </c>
      <c r="L36" s="188">
        <f t="shared" si="5"/>
        <v>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0.94999999999999973</v>
      </c>
      <c r="I37" s="158">
        <f t="shared" si="5"/>
        <v>1.0899999999999999</v>
      </c>
      <c r="J37" s="158">
        <f t="shared" si="5"/>
        <v>1.0499999999999998</v>
      </c>
      <c r="K37" s="158">
        <f t="shared" si="5"/>
        <v>1.0099999999999998</v>
      </c>
      <c r="L37" s="188">
        <f t="shared" si="5"/>
        <v>1.0099999999999998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0.89000000000000012</v>
      </c>
      <c r="I38" s="158">
        <f t="shared" si="5"/>
        <v>1.0399999999999996</v>
      </c>
      <c r="J38" s="158">
        <f t="shared" si="5"/>
        <v>1.0499999999999998</v>
      </c>
      <c r="K38" s="158">
        <f t="shared" si="5"/>
        <v>1.05</v>
      </c>
      <c r="L38" s="188">
        <f t="shared" si="5"/>
        <v>1.0899999999999999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1.2799999999999998</v>
      </c>
      <c r="AL38" s="134">
        <f>H32</f>
        <v>1.2999999999999998</v>
      </c>
      <c r="AM38" s="134">
        <f>H33</f>
        <v>1.3</v>
      </c>
      <c r="AN38" s="134">
        <f>H34</f>
        <v>1.3699999999999999</v>
      </c>
      <c r="AO38" s="134">
        <f>H35</f>
        <v>1.2899999999999998</v>
      </c>
      <c r="AP38" s="134">
        <f>I31</f>
        <v>1.2899999999999998</v>
      </c>
      <c r="AQ38" s="134">
        <f>I32</f>
        <v>1.33</v>
      </c>
      <c r="AR38" s="134">
        <f>I33</f>
        <v>1.31</v>
      </c>
      <c r="AS38" s="134">
        <f>I34</f>
        <v>1.3099999999999998</v>
      </c>
      <c r="AT38" s="134">
        <f>I35</f>
        <v>1.3499999999999999</v>
      </c>
      <c r="AU38" s="134">
        <f>J31</f>
        <v>1.29</v>
      </c>
      <c r="AV38" s="134">
        <f>J32</f>
        <v>1.3499999999999999</v>
      </c>
      <c r="AW38" s="134">
        <f>J33</f>
        <v>1.3099999999999998</v>
      </c>
      <c r="AX38" s="134">
        <f>J34</f>
        <v>1.3599999999999999</v>
      </c>
      <c r="AY38" s="134">
        <f>J35</f>
        <v>1.42</v>
      </c>
      <c r="AZ38" s="134">
        <f>K31</f>
        <v>1.31</v>
      </c>
      <c r="BA38" s="134">
        <f>K32</f>
        <v>1.38</v>
      </c>
      <c r="BB38" s="134">
        <f>K33</f>
        <v>1.35</v>
      </c>
      <c r="BC38" s="134">
        <f>K34</f>
        <v>1.3199999999999998</v>
      </c>
      <c r="BD38" s="134">
        <f>K35</f>
        <v>1.3</v>
      </c>
      <c r="BE38" s="134">
        <f>L31</f>
        <v>1.3</v>
      </c>
      <c r="BF38" s="134">
        <f>L32</f>
        <v>1.3399999999999999</v>
      </c>
      <c r="BG38" s="134">
        <f>L33</f>
        <v>1.3699999999999999</v>
      </c>
      <c r="BH38" s="134">
        <f>L34</f>
        <v>1.36</v>
      </c>
      <c r="BI38" s="134">
        <f>L35</f>
        <v>1.32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1.0099999999999998</v>
      </c>
      <c r="J39" s="158">
        <f t="shared" si="5"/>
        <v>1.02</v>
      </c>
      <c r="K39" s="158">
        <f t="shared" si="5"/>
        <v>1.0200000000000002</v>
      </c>
      <c r="L39" s="188">
        <f t="shared" si="5"/>
        <v>1.05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0.95000000000000018</v>
      </c>
      <c r="I40" s="193">
        <f t="shared" si="5"/>
        <v>1.02</v>
      </c>
      <c r="J40" s="193">
        <f t="shared" si="5"/>
        <v>1.06</v>
      </c>
      <c r="K40" s="193">
        <f t="shared" si="5"/>
        <v>1.07</v>
      </c>
      <c r="L40" s="194">
        <f t="shared" si="5"/>
        <v>1.0599999999999998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1.3284</v>
      </c>
      <c r="I41" s="197" t="s">
        <v>354</v>
      </c>
      <c r="J41" s="196">
        <f>MAX(H31:L35)-MIN(H31:L35)</f>
        <v>0.14000000000000012</v>
      </c>
      <c r="K41" s="197" t="s">
        <v>353</v>
      </c>
      <c r="L41" s="198">
        <f>H41/(1.944/K26)</f>
        <v>0.95666666666666667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1.0214999999999999</v>
      </c>
      <c r="I42" s="202" t="s">
        <v>354</v>
      </c>
      <c r="J42" s="201">
        <f>MAX(H36:L40)-MIN(H36:L40)</f>
        <v>0.19999999999999973</v>
      </c>
      <c r="K42" s="202" t="s">
        <v>353</v>
      </c>
      <c r="L42" s="203">
        <f>H42/(1.944/K26)</f>
        <v>0.73564814814814805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1.0199999999999996</v>
      </c>
      <c r="AL43" s="134">
        <f>H37</f>
        <v>0.94999999999999973</v>
      </c>
      <c r="AM43" s="134">
        <f>H38</f>
        <v>0.89000000000000012</v>
      </c>
      <c r="AN43" s="134">
        <f>H39</f>
        <v>0.94</v>
      </c>
      <c r="AO43" s="134">
        <f>H40</f>
        <v>0.95000000000000018</v>
      </c>
      <c r="AP43" s="134">
        <f>I36</f>
        <v>0.96</v>
      </c>
      <c r="AQ43" s="134">
        <f>I37</f>
        <v>1.0899999999999999</v>
      </c>
      <c r="AR43" s="134">
        <f>I38</f>
        <v>1.0399999999999996</v>
      </c>
      <c r="AS43" s="134">
        <f>I39</f>
        <v>1.0099999999999998</v>
      </c>
      <c r="AT43" s="134">
        <f>I40</f>
        <v>1.02</v>
      </c>
      <c r="AU43" s="134">
        <f>J36</f>
        <v>1</v>
      </c>
      <c r="AV43" s="134">
        <f>J37</f>
        <v>1.0499999999999998</v>
      </c>
      <c r="AW43" s="134">
        <f>J38</f>
        <v>1.0499999999999998</v>
      </c>
      <c r="AX43" s="134">
        <f>J39</f>
        <v>1.02</v>
      </c>
      <c r="AY43" s="134">
        <f>J40</f>
        <v>1.06</v>
      </c>
      <c r="AZ43" s="134">
        <f>K36</f>
        <v>1.0300000000000002</v>
      </c>
      <c r="BA43" s="134">
        <f>K37</f>
        <v>1.0099999999999998</v>
      </c>
      <c r="BB43" s="134">
        <f>K38</f>
        <v>1.05</v>
      </c>
      <c r="BC43" s="134">
        <f>K39</f>
        <v>1.0200000000000002</v>
      </c>
      <c r="BD43" s="134">
        <f>K40</f>
        <v>1.07</v>
      </c>
      <c r="BE43" s="134">
        <f>L36</f>
        <v>1</v>
      </c>
      <c r="BF43" s="134">
        <f>L37</f>
        <v>1.0099999999999998</v>
      </c>
      <c r="BG43" s="134">
        <f>L38</f>
        <v>1.0899999999999999</v>
      </c>
      <c r="BH43" s="134">
        <f>L39</f>
        <v>1.05</v>
      </c>
      <c r="BI43" s="134">
        <f>L40</f>
        <v>1.0599999999999998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83" priority="7" operator="notBetween">
      <formula>0.2</formula>
      <formula>0.404</formula>
    </cfRule>
  </conditionalFormatting>
  <conditionalFormatting sqref="E27">
    <cfRule type="cellIs" dxfId="3182" priority="8" operator="notBetween">
      <formula>0.38</formula>
      <formula>0.72</formula>
    </cfRule>
  </conditionalFormatting>
  <conditionalFormatting sqref="K25">
    <cfRule type="cellIs" dxfId="3181" priority="6" operator="notBetween">
      <formula>0.77</formula>
      <formula>0.91</formula>
    </cfRule>
  </conditionalFormatting>
  <conditionalFormatting sqref="K27">
    <cfRule type="cellIs" dxfId="3180" priority="5" operator="notBetween">
      <formula>0.68</formula>
      <formula>0.82</formula>
    </cfRule>
  </conditionalFormatting>
  <conditionalFormatting sqref="Q25">
    <cfRule type="cellIs" dxfId="3179" priority="3" operator="notBetween">
      <formula>0.77</formula>
      <formula>0.91</formula>
    </cfRule>
  </conditionalFormatting>
  <conditionalFormatting sqref="Q27:R27">
    <cfRule type="cellIs" dxfId="3178" priority="2" operator="notBetween">
      <formula>0.38</formula>
      <formula>0.72</formula>
    </cfRule>
  </conditionalFormatting>
  <conditionalFormatting sqref="AB25">
    <cfRule type="cellIs" dxfId="3177" priority="4" operator="notBetween">
      <formula>0.77</formula>
      <formula>0.91</formula>
    </cfRule>
  </conditionalFormatting>
  <conditionalFormatting sqref="AB27:AC27">
    <cfRule type="cellIs" dxfId="3176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30D2-324E-4227-ACE1-B1C41C1FE91C}">
  <dimension ref="A1:BI43"/>
  <sheetViews>
    <sheetView topLeftCell="A24" zoomScale="120" zoomScaleNormal="120" workbookViewId="0">
      <selection activeCell="K27" sqref="K27:L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2.87</v>
      </c>
      <c r="I3" s="154">
        <v>2.99</v>
      </c>
      <c r="J3" s="154">
        <v>3.19</v>
      </c>
      <c r="K3" s="154">
        <v>3.19</v>
      </c>
      <c r="L3" s="164">
        <v>3.13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2.87</v>
      </c>
      <c r="I4" s="150">
        <v>2.97</v>
      </c>
      <c r="J4" s="150">
        <v>3.2</v>
      </c>
      <c r="K4" s="150">
        <v>3.22</v>
      </c>
      <c r="L4" s="163">
        <v>3.14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2.85</v>
      </c>
      <c r="I5" s="150">
        <v>2.93</v>
      </c>
      <c r="J5" s="150">
        <v>3.15</v>
      </c>
      <c r="K5" s="150">
        <v>3.21</v>
      </c>
      <c r="L5" s="163">
        <v>3.12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2.89</v>
      </c>
      <c r="I6" s="150">
        <v>3</v>
      </c>
      <c r="J6" s="150">
        <v>3.16</v>
      </c>
      <c r="K6" s="150">
        <v>3.16</v>
      </c>
      <c r="L6" s="163">
        <v>3.08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2.84</v>
      </c>
      <c r="I7" s="150">
        <v>2.99</v>
      </c>
      <c r="J7" s="150">
        <v>3.15</v>
      </c>
      <c r="K7" s="150">
        <v>3.15</v>
      </c>
      <c r="L7" s="163">
        <v>3.17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2.86</v>
      </c>
      <c r="I8" s="150">
        <v>2.96</v>
      </c>
      <c r="J8" s="150">
        <v>3.18</v>
      </c>
      <c r="K8" s="150">
        <v>3.22</v>
      </c>
      <c r="L8" s="163">
        <v>3.14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2.88</v>
      </c>
      <c r="I9" s="150">
        <v>2.91</v>
      </c>
      <c r="J9" s="150">
        <v>3.12</v>
      </c>
      <c r="K9" s="150">
        <v>3.24</v>
      </c>
      <c r="L9" s="163">
        <v>3.17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2.83</v>
      </c>
      <c r="I10" s="166">
        <v>2.94</v>
      </c>
      <c r="J10" s="166">
        <v>3.13</v>
      </c>
      <c r="K10" s="166">
        <v>3.21</v>
      </c>
      <c r="L10" s="168">
        <v>3.24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2.87</v>
      </c>
      <c r="I11" s="150">
        <v>2.93</v>
      </c>
      <c r="J11" s="150">
        <v>3.17</v>
      </c>
      <c r="K11" s="150">
        <v>3.25</v>
      </c>
      <c r="L11" s="163">
        <v>3.17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2.83</v>
      </c>
      <c r="I12" s="155">
        <v>2.91</v>
      </c>
      <c r="J12" s="155">
        <v>3.12</v>
      </c>
      <c r="K12" s="155">
        <v>3.27</v>
      </c>
      <c r="L12" s="160">
        <v>3.21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1.61</v>
      </c>
      <c r="I13" s="156">
        <v>1.71</v>
      </c>
      <c r="J13" s="156">
        <v>1.9</v>
      </c>
      <c r="K13" s="156">
        <v>1.87</v>
      </c>
      <c r="L13" s="161">
        <v>1.84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1.57</v>
      </c>
      <c r="I14" s="158">
        <v>1.66</v>
      </c>
      <c r="J14" s="158">
        <v>1.88</v>
      </c>
      <c r="K14" s="158">
        <v>1.88</v>
      </c>
      <c r="L14" s="162">
        <v>1.85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1.56</v>
      </c>
      <c r="I15" s="158">
        <v>1.64</v>
      </c>
      <c r="J15" s="158">
        <v>1.83</v>
      </c>
      <c r="K15" s="158">
        <v>1.87</v>
      </c>
      <c r="L15" s="162">
        <v>1.82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1.57</v>
      </c>
      <c r="I16" s="158">
        <v>1.64</v>
      </c>
      <c r="J16" s="158">
        <v>1.83</v>
      </c>
      <c r="K16" s="158">
        <v>1.85</v>
      </c>
      <c r="L16" s="162">
        <v>1.8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1.52</v>
      </c>
      <c r="I17" s="158">
        <v>1.64</v>
      </c>
      <c r="J17" s="158">
        <v>1.8</v>
      </c>
      <c r="K17" s="158">
        <v>1.83</v>
      </c>
      <c r="L17" s="162">
        <v>1.79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1.87</v>
      </c>
      <c r="I18" s="158">
        <v>1.95</v>
      </c>
      <c r="J18" s="158">
        <v>2.2200000000000002</v>
      </c>
      <c r="K18" s="158">
        <v>2.2400000000000002</v>
      </c>
      <c r="L18" s="162">
        <v>2.1800000000000002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1.87</v>
      </c>
      <c r="I19" s="158">
        <v>1.92</v>
      </c>
      <c r="J19" s="158">
        <v>2.15</v>
      </c>
      <c r="K19" s="158">
        <v>2.27</v>
      </c>
      <c r="L19" s="162">
        <v>2.1800000000000002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1.92</v>
      </c>
      <c r="I20" s="158">
        <v>1.94</v>
      </c>
      <c r="J20" s="158">
        <v>2.2000000000000002</v>
      </c>
      <c r="K20" s="158">
        <v>2.25</v>
      </c>
      <c r="L20" s="162">
        <v>2.2200000000000002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1.87</v>
      </c>
      <c r="I21" s="158">
        <v>1.93</v>
      </c>
      <c r="J21" s="158">
        <v>2.16</v>
      </c>
      <c r="K21" s="158">
        <v>2.2200000000000002</v>
      </c>
      <c r="L21" s="162">
        <v>2.2200000000000002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1.84</v>
      </c>
      <c r="I22" s="158">
        <v>1.87</v>
      </c>
      <c r="J22" s="158">
        <v>2.09</v>
      </c>
      <c r="K22" s="158">
        <v>2.21</v>
      </c>
      <c r="L22" s="162">
        <v>2.17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32"/>
      <c r="AE24" s="232"/>
      <c r="AF24" s="232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1.1531999999999996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31"/>
      <c r="T25" s="231"/>
      <c r="U25" s="231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30"/>
      <c r="AE25" s="230"/>
      <c r="AF25" s="230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29"/>
      <c r="T26" s="229"/>
      <c r="U26" s="229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29"/>
      <c r="AE26" s="229"/>
      <c r="AF26" s="229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0.83049382716049347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28"/>
      <c r="T27" s="228"/>
      <c r="U27" s="228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28"/>
      <c r="AE27" s="228"/>
      <c r="AF27" s="228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1.26</v>
      </c>
      <c r="I31" s="156">
        <f t="shared" ref="I31:L31" si="1">I3-I13</f>
        <v>1.2800000000000002</v>
      </c>
      <c r="J31" s="156">
        <f t="shared" si="1"/>
        <v>1.29</v>
      </c>
      <c r="K31" s="156">
        <f t="shared" si="1"/>
        <v>1.3199999999999998</v>
      </c>
      <c r="L31" s="183">
        <f t="shared" si="1"/>
        <v>1.2899999999999998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1.3</v>
      </c>
      <c r="I32" s="158">
        <f t="shared" si="5"/>
        <v>1.3100000000000003</v>
      </c>
      <c r="J32" s="158">
        <f t="shared" si="5"/>
        <v>1.3200000000000003</v>
      </c>
      <c r="K32" s="158">
        <f t="shared" si="5"/>
        <v>1.3400000000000003</v>
      </c>
      <c r="L32" s="188">
        <f t="shared" si="5"/>
        <v>1.29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1.29</v>
      </c>
      <c r="I33" s="158">
        <f t="shared" si="5"/>
        <v>1.2900000000000003</v>
      </c>
      <c r="J33" s="158">
        <f t="shared" si="5"/>
        <v>1.3199999999999998</v>
      </c>
      <c r="K33" s="158">
        <f t="shared" si="5"/>
        <v>1.3399999999999999</v>
      </c>
      <c r="L33" s="188">
        <f t="shared" si="5"/>
        <v>1.3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1.32</v>
      </c>
      <c r="I34" s="158">
        <f t="shared" si="5"/>
        <v>1.36</v>
      </c>
      <c r="J34" s="158">
        <f t="shared" si="5"/>
        <v>1.33</v>
      </c>
      <c r="K34" s="158">
        <f t="shared" si="5"/>
        <v>1.31</v>
      </c>
      <c r="L34" s="188">
        <f t="shared" si="5"/>
        <v>1.28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1.3199999999999998</v>
      </c>
      <c r="I35" s="158">
        <f t="shared" si="5"/>
        <v>1.3500000000000003</v>
      </c>
      <c r="J35" s="158">
        <f t="shared" si="5"/>
        <v>1.3499999999999999</v>
      </c>
      <c r="K35" s="158">
        <f t="shared" si="5"/>
        <v>1.3199999999999998</v>
      </c>
      <c r="L35" s="188">
        <f t="shared" si="5"/>
        <v>1.38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0.98999999999999977</v>
      </c>
      <c r="I36" s="158">
        <f t="shared" si="5"/>
        <v>1.01</v>
      </c>
      <c r="J36" s="158">
        <f t="shared" si="5"/>
        <v>0.96</v>
      </c>
      <c r="K36" s="158">
        <f t="shared" si="5"/>
        <v>0.98</v>
      </c>
      <c r="L36" s="188">
        <f t="shared" si="5"/>
        <v>0.96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1.0099999999999998</v>
      </c>
      <c r="I37" s="158">
        <f t="shared" si="5"/>
        <v>0.99000000000000021</v>
      </c>
      <c r="J37" s="158">
        <f t="shared" si="5"/>
        <v>0.9700000000000002</v>
      </c>
      <c r="K37" s="158">
        <f t="shared" si="5"/>
        <v>0.9700000000000002</v>
      </c>
      <c r="L37" s="188">
        <f t="shared" si="5"/>
        <v>0.98999999999999977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0.91000000000000014</v>
      </c>
      <c r="I38" s="158">
        <f t="shared" si="5"/>
        <v>1</v>
      </c>
      <c r="J38" s="158">
        <f t="shared" si="5"/>
        <v>0.92999999999999972</v>
      </c>
      <c r="K38" s="158">
        <f t="shared" si="5"/>
        <v>0.96</v>
      </c>
      <c r="L38" s="188">
        <f t="shared" si="5"/>
        <v>1.02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1.26</v>
      </c>
      <c r="AL38" s="134">
        <f>H32</f>
        <v>1.3</v>
      </c>
      <c r="AM38" s="134">
        <f>H33</f>
        <v>1.29</v>
      </c>
      <c r="AN38" s="134">
        <f>H34</f>
        <v>1.32</v>
      </c>
      <c r="AO38" s="134">
        <f>H35</f>
        <v>1.3199999999999998</v>
      </c>
      <c r="AP38" s="134">
        <f>I31</f>
        <v>1.2800000000000002</v>
      </c>
      <c r="AQ38" s="134">
        <f>I32</f>
        <v>1.3100000000000003</v>
      </c>
      <c r="AR38" s="134">
        <f>I33</f>
        <v>1.2900000000000003</v>
      </c>
      <c r="AS38" s="134">
        <f>I34</f>
        <v>1.36</v>
      </c>
      <c r="AT38" s="134">
        <f>I35</f>
        <v>1.3500000000000003</v>
      </c>
      <c r="AU38" s="134">
        <f>J31</f>
        <v>1.29</v>
      </c>
      <c r="AV38" s="134">
        <f>J32</f>
        <v>1.3200000000000003</v>
      </c>
      <c r="AW38" s="134">
        <f>J33</f>
        <v>1.3199999999999998</v>
      </c>
      <c r="AX38" s="134">
        <f>J34</f>
        <v>1.33</v>
      </c>
      <c r="AY38" s="134">
        <f>J35</f>
        <v>1.3499999999999999</v>
      </c>
      <c r="AZ38" s="134">
        <f>K31</f>
        <v>1.3199999999999998</v>
      </c>
      <c r="BA38" s="134">
        <f>K32</f>
        <v>1.3400000000000003</v>
      </c>
      <c r="BB38" s="134">
        <f>K33</f>
        <v>1.3399999999999999</v>
      </c>
      <c r="BC38" s="134">
        <f>K34</f>
        <v>1.31</v>
      </c>
      <c r="BD38" s="134">
        <f>K35</f>
        <v>1.3199999999999998</v>
      </c>
      <c r="BE38" s="134">
        <f>L31</f>
        <v>1.2899999999999998</v>
      </c>
      <c r="BF38" s="134">
        <f>L32</f>
        <v>1.29</v>
      </c>
      <c r="BG38" s="134">
        <f>L33</f>
        <v>1.3</v>
      </c>
      <c r="BH38" s="134">
        <f>L34</f>
        <v>1.28</v>
      </c>
      <c r="BI38" s="134">
        <f>L35</f>
        <v>1.38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1</v>
      </c>
      <c r="I39" s="158">
        <f t="shared" si="5"/>
        <v>1.0000000000000002</v>
      </c>
      <c r="J39" s="158">
        <f t="shared" si="5"/>
        <v>1.0099999999999998</v>
      </c>
      <c r="K39" s="158">
        <f t="shared" si="5"/>
        <v>1.0299999999999998</v>
      </c>
      <c r="L39" s="188">
        <f t="shared" si="5"/>
        <v>0.94999999999999973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0.99</v>
      </c>
      <c r="I40" s="193">
        <f t="shared" si="5"/>
        <v>1.04</v>
      </c>
      <c r="J40" s="193">
        <f t="shared" si="5"/>
        <v>1.0300000000000002</v>
      </c>
      <c r="K40" s="193">
        <f t="shared" si="5"/>
        <v>1.06</v>
      </c>
      <c r="L40" s="194">
        <f t="shared" si="5"/>
        <v>1.04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1.3144</v>
      </c>
      <c r="I41" s="197" t="s">
        <v>354</v>
      </c>
      <c r="J41" s="196">
        <f>MAX(H31:L35)-MIN(H31:L35)</f>
        <v>0.11999999999999988</v>
      </c>
      <c r="K41" s="197" t="s">
        <v>353</v>
      </c>
      <c r="L41" s="198">
        <f>H41/(1.944/K26)</f>
        <v>0.9465843621399177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0.99499999999999988</v>
      </c>
      <c r="I42" s="202" t="s">
        <v>354</v>
      </c>
      <c r="J42" s="201">
        <f>MAX(H36:L40)-MIN(H36:L40)</f>
        <v>0.14999999999999991</v>
      </c>
      <c r="K42" s="202" t="s">
        <v>353</v>
      </c>
      <c r="L42" s="203">
        <f>H42/(1.944/K26)</f>
        <v>0.71656378600823034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0.98999999999999977</v>
      </c>
      <c r="AL43" s="134">
        <f>H37</f>
        <v>1.0099999999999998</v>
      </c>
      <c r="AM43" s="134">
        <f>H38</f>
        <v>0.91000000000000014</v>
      </c>
      <c r="AN43" s="134">
        <f>H39</f>
        <v>1</v>
      </c>
      <c r="AO43" s="134">
        <f>H40</f>
        <v>0.99</v>
      </c>
      <c r="AP43" s="134">
        <f>I36</f>
        <v>1.01</v>
      </c>
      <c r="AQ43" s="134">
        <f>I37</f>
        <v>0.99000000000000021</v>
      </c>
      <c r="AR43" s="134">
        <f>I38</f>
        <v>1</v>
      </c>
      <c r="AS43" s="134">
        <f>I39</f>
        <v>1.0000000000000002</v>
      </c>
      <c r="AT43" s="134">
        <f>I40</f>
        <v>1.04</v>
      </c>
      <c r="AU43" s="134">
        <f>J36</f>
        <v>0.96</v>
      </c>
      <c r="AV43" s="134">
        <f>J37</f>
        <v>0.9700000000000002</v>
      </c>
      <c r="AW43" s="134">
        <f>J38</f>
        <v>0.92999999999999972</v>
      </c>
      <c r="AX43" s="134">
        <f>J39</f>
        <v>1.0099999999999998</v>
      </c>
      <c r="AY43" s="134">
        <f>J40</f>
        <v>1.0300000000000002</v>
      </c>
      <c r="AZ43" s="134">
        <f>K36</f>
        <v>0.98</v>
      </c>
      <c r="BA43" s="134">
        <f>K37</f>
        <v>0.9700000000000002</v>
      </c>
      <c r="BB43" s="134">
        <f>K38</f>
        <v>0.96</v>
      </c>
      <c r="BC43" s="134">
        <f>K39</f>
        <v>1.0299999999999998</v>
      </c>
      <c r="BD43" s="134">
        <f>K40</f>
        <v>1.06</v>
      </c>
      <c r="BE43" s="134">
        <f>L36</f>
        <v>0.96</v>
      </c>
      <c r="BF43" s="134">
        <f>L37</f>
        <v>0.98999999999999977</v>
      </c>
      <c r="BG43" s="134">
        <f>L38</f>
        <v>1.02</v>
      </c>
      <c r="BH43" s="134">
        <f>L39</f>
        <v>0.94999999999999973</v>
      </c>
      <c r="BI43" s="134">
        <f>L40</f>
        <v>1.04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75" priority="7" operator="notBetween">
      <formula>0.2</formula>
      <formula>0.404</formula>
    </cfRule>
  </conditionalFormatting>
  <conditionalFormatting sqref="E27">
    <cfRule type="cellIs" dxfId="3174" priority="8" operator="notBetween">
      <formula>0.38</formula>
      <formula>0.72</formula>
    </cfRule>
  </conditionalFormatting>
  <conditionalFormatting sqref="K25">
    <cfRule type="cellIs" dxfId="3173" priority="6" operator="notBetween">
      <formula>0.77</formula>
      <formula>0.91</formula>
    </cfRule>
  </conditionalFormatting>
  <conditionalFormatting sqref="K27">
    <cfRule type="cellIs" dxfId="3172" priority="5" operator="notBetween">
      <formula>0.68</formula>
      <formula>0.82</formula>
    </cfRule>
  </conditionalFormatting>
  <conditionalFormatting sqref="Q25">
    <cfRule type="cellIs" dxfId="3171" priority="3" operator="notBetween">
      <formula>0.77</formula>
      <formula>0.91</formula>
    </cfRule>
  </conditionalFormatting>
  <conditionalFormatting sqref="Q27:R27">
    <cfRule type="cellIs" dxfId="3170" priority="2" operator="notBetween">
      <formula>0.38</formula>
      <formula>0.72</formula>
    </cfRule>
  </conditionalFormatting>
  <conditionalFormatting sqref="AB25">
    <cfRule type="cellIs" dxfId="3169" priority="4" operator="notBetween">
      <formula>0.77</formula>
      <formula>0.91</formula>
    </cfRule>
  </conditionalFormatting>
  <conditionalFormatting sqref="AB27:AC27">
    <cfRule type="cellIs" dxfId="3168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DF44-2DA5-49B2-9E7D-4376D73BF964}">
  <dimension ref="A1:BI43"/>
  <sheetViews>
    <sheetView topLeftCell="A9" zoomScale="120" zoomScaleNormal="120" workbookViewId="0">
      <selection activeCell="K27" sqref="K27:L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2.84</v>
      </c>
      <c r="I3" s="154">
        <v>2.97</v>
      </c>
      <c r="J3" s="154">
        <v>3.19</v>
      </c>
      <c r="K3" s="154">
        <v>3.14</v>
      </c>
      <c r="L3" s="164">
        <v>3.08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2.82</v>
      </c>
      <c r="I4" s="150">
        <v>2.93</v>
      </c>
      <c r="J4" s="150">
        <v>3.18</v>
      </c>
      <c r="K4" s="150">
        <v>3.18</v>
      </c>
      <c r="L4" s="163">
        <v>3.13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2.85</v>
      </c>
      <c r="I5" s="150">
        <v>2.96</v>
      </c>
      <c r="J5" s="150">
        <v>3.2</v>
      </c>
      <c r="K5" s="150">
        <v>3.12</v>
      </c>
      <c r="L5" s="163">
        <v>3.15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2.79</v>
      </c>
      <c r="I6" s="150">
        <v>2.93</v>
      </c>
      <c r="J6" s="150">
        <v>3.13</v>
      </c>
      <c r="K6" s="150">
        <v>3.17</v>
      </c>
      <c r="L6" s="163">
        <v>3.11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2.76</v>
      </c>
      <c r="I7" s="150">
        <v>2.95</v>
      </c>
      <c r="J7" s="150">
        <v>3.13</v>
      </c>
      <c r="K7" s="150">
        <v>3.15</v>
      </c>
      <c r="L7" s="163">
        <v>3.17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2.82</v>
      </c>
      <c r="I8" s="150">
        <v>2.94</v>
      </c>
      <c r="J8" s="150">
        <v>3.14</v>
      </c>
      <c r="K8" s="150">
        <v>3.21</v>
      </c>
      <c r="L8" s="163">
        <v>3.24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2.91</v>
      </c>
      <c r="I9" s="150">
        <v>2.86</v>
      </c>
      <c r="J9" s="150">
        <v>3.13</v>
      </c>
      <c r="K9" s="150">
        <v>3.22</v>
      </c>
      <c r="L9" s="163">
        <v>3.11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</v>
      </c>
      <c r="I10" s="166">
        <v>2.91</v>
      </c>
      <c r="J10" s="166">
        <v>3.08</v>
      </c>
      <c r="K10" s="166">
        <v>3.23</v>
      </c>
      <c r="L10" s="168">
        <v>3.22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2.82</v>
      </c>
      <c r="I11" s="150">
        <v>2.92</v>
      </c>
      <c r="J11" s="150">
        <v>3.13</v>
      </c>
      <c r="K11" s="150">
        <v>3.28</v>
      </c>
      <c r="L11" s="163">
        <v>3.32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2.79</v>
      </c>
      <c r="I12" s="155">
        <v>2.96</v>
      </c>
      <c r="J12" s="155">
        <v>3.11</v>
      </c>
      <c r="K12" s="155">
        <v>3.26</v>
      </c>
      <c r="L12" s="160">
        <v>3.17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1.68</v>
      </c>
      <c r="I13" s="156">
        <v>1.73</v>
      </c>
      <c r="J13" s="156">
        <v>1.99</v>
      </c>
      <c r="K13" s="156">
        <v>1.98</v>
      </c>
      <c r="L13" s="161">
        <v>1.91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1.65</v>
      </c>
      <c r="I14" s="158">
        <v>1.75</v>
      </c>
      <c r="J14" s="158">
        <v>2.0099999999999998</v>
      </c>
      <c r="K14" s="158">
        <v>1.97</v>
      </c>
      <c r="L14" s="162">
        <v>1.94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1.69</v>
      </c>
      <c r="I15" s="158">
        <v>1.76</v>
      </c>
      <c r="J15" s="158">
        <v>1.97</v>
      </c>
      <c r="K15" s="158">
        <v>2</v>
      </c>
      <c r="L15" s="162">
        <v>1.92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1.65</v>
      </c>
      <c r="I16" s="158">
        <v>1.74</v>
      </c>
      <c r="J16" s="158">
        <v>1.94</v>
      </c>
      <c r="K16" s="158">
        <v>2.04</v>
      </c>
      <c r="L16" s="162">
        <v>1.93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1.71</v>
      </c>
      <c r="I17" s="158">
        <v>1.75</v>
      </c>
      <c r="J17" s="158">
        <v>1.94</v>
      </c>
      <c r="K17" s="158">
        <v>1.94</v>
      </c>
      <c r="L17" s="162">
        <v>1.96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1.93</v>
      </c>
      <c r="I18" s="158">
        <v>1.98</v>
      </c>
      <c r="J18" s="158">
        <v>2.19</v>
      </c>
      <c r="K18" s="158">
        <v>2.34</v>
      </c>
      <c r="L18" s="162">
        <v>2.2799999999999998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1.97</v>
      </c>
      <c r="I19" s="158">
        <v>2</v>
      </c>
      <c r="J19" s="158">
        <v>2.2400000000000002</v>
      </c>
      <c r="K19" s="158">
        <v>2.3199999999999998</v>
      </c>
      <c r="L19" s="162">
        <v>2.2200000000000002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1.92</v>
      </c>
      <c r="I20" s="158">
        <v>1.98</v>
      </c>
      <c r="J20" s="158">
        <v>2.2400000000000002</v>
      </c>
      <c r="K20" s="158">
        <v>2.33</v>
      </c>
      <c r="L20" s="162">
        <v>2.2799999999999998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1.93</v>
      </c>
      <c r="I21" s="158">
        <v>1.97</v>
      </c>
      <c r="J21" s="158">
        <v>2.17</v>
      </c>
      <c r="K21" s="158">
        <v>2.2999999999999998</v>
      </c>
      <c r="L21" s="162">
        <v>2.31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1.92</v>
      </c>
      <c r="I22" s="158">
        <v>2.0299999999999998</v>
      </c>
      <c r="J22" s="158">
        <v>2.15</v>
      </c>
      <c r="K22" s="158">
        <v>2.27</v>
      </c>
      <c r="L22" s="162">
        <v>2.2400000000000002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32"/>
      <c r="AE24" s="232"/>
      <c r="AF24" s="232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1.0509999999999993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31"/>
      <c r="T25" s="231"/>
      <c r="U25" s="231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30"/>
      <c r="AE25" s="230"/>
      <c r="AF25" s="230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29"/>
      <c r="T26" s="229"/>
      <c r="U26" s="229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29"/>
      <c r="AE26" s="229"/>
      <c r="AF26" s="229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0.75689300411522586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28"/>
      <c r="T27" s="228"/>
      <c r="U27" s="228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28"/>
      <c r="AE27" s="228"/>
      <c r="AF27" s="228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1.1599999999999999</v>
      </c>
      <c r="I31" s="156">
        <f t="shared" ref="I31:L31" si="1">I3-I13</f>
        <v>1.2400000000000002</v>
      </c>
      <c r="J31" s="156">
        <f t="shared" si="1"/>
        <v>1.2</v>
      </c>
      <c r="K31" s="156">
        <f t="shared" si="1"/>
        <v>1.1600000000000001</v>
      </c>
      <c r="L31" s="183">
        <f t="shared" si="1"/>
        <v>1.1700000000000002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1.17</v>
      </c>
      <c r="I32" s="158">
        <f t="shared" si="5"/>
        <v>1.1800000000000002</v>
      </c>
      <c r="J32" s="158">
        <f t="shared" si="5"/>
        <v>1.1700000000000004</v>
      </c>
      <c r="K32" s="158">
        <f t="shared" si="5"/>
        <v>1.2100000000000002</v>
      </c>
      <c r="L32" s="188">
        <f t="shared" si="5"/>
        <v>1.19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1.1600000000000001</v>
      </c>
      <c r="I33" s="158">
        <f t="shared" si="5"/>
        <v>1.2</v>
      </c>
      <c r="J33" s="158">
        <f t="shared" si="5"/>
        <v>1.2300000000000002</v>
      </c>
      <c r="K33" s="158">
        <f t="shared" si="5"/>
        <v>1.1200000000000001</v>
      </c>
      <c r="L33" s="188">
        <f t="shared" si="5"/>
        <v>1.23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1.1400000000000001</v>
      </c>
      <c r="I34" s="158">
        <f t="shared" si="5"/>
        <v>1.1900000000000002</v>
      </c>
      <c r="J34" s="158">
        <f t="shared" si="5"/>
        <v>1.19</v>
      </c>
      <c r="K34" s="158">
        <f t="shared" si="5"/>
        <v>1.1299999999999999</v>
      </c>
      <c r="L34" s="188">
        <f t="shared" si="5"/>
        <v>1.18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1.0499999999999998</v>
      </c>
      <c r="I35" s="158">
        <f t="shared" si="5"/>
        <v>1.2000000000000002</v>
      </c>
      <c r="J35" s="158">
        <f t="shared" si="5"/>
        <v>1.19</v>
      </c>
      <c r="K35" s="158">
        <f t="shared" si="5"/>
        <v>1.21</v>
      </c>
      <c r="L35" s="188">
        <f t="shared" si="5"/>
        <v>1.21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0.8899999999999999</v>
      </c>
      <c r="I36" s="158">
        <f t="shared" si="5"/>
        <v>0.96</v>
      </c>
      <c r="J36" s="158">
        <f t="shared" si="5"/>
        <v>0.95000000000000018</v>
      </c>
      <c r="K36" s="158">
        <f t="shared" si="5"/>
        <v>0.87000000000000011</v>
      </c>
      <c r="L36" s="188">
        <f t="shared" si="5"/>
        <v>0.96000000000000041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0.94000000000000017</v>
      </c>
      <c r="I37" s="158">
        <f t="shared" si="5"/>
        <v>0.85999999999999988</v>
      </c>
      <c r="J37" s="158">
        <f t="shared" si="5"/>
        <v>0.88999999999999968</v>
      </c>
      <c r="K37" s="158">
        <f t="shared" si="5"/>
        <v>0.90000000000000036</v>
      </c>
      <c r="L37" s="188">
        <f t="shared" si="5"/>
        <v>0.88999999999999968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0.87999999999999989</v>
      </c>
      <c r="I38" s="158">
        <f t="shared" si="5"/>
        <v>0.93000000000000016</v>
      </c>
      <c r="J38" s="158">
        <f t="shared" si="5"/>
        <v>0.83999999999999986</v>
      </c>
      <c r="K38" s="158">
        <f t="shared" si="5"/>
        <v>0.89999999999999991</v>
      </c>
      <c r="L38" s="188">
        <f t="shared" si="5"/>
        <v>0.94000000000000039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1.1599999999999999</v>
      </c>
      <c r="AL38" s="134">
        <f>H32</f>
        <v>1.17</v>
      </c>
      <c r="AM38" s="134">
        <f>H33</f>
        <v>1.1600000000000001</v>
      </c>
      <c r="AN38" s="134">
        <f>H34</f>
        <v>1.1400000000000001</v>
      </c>
      <c r="AO38" s="134">
        <f>H35</f>
        <v>1.0499999999999998</v>
      </c>
      <c r="AP38" s="134">
        <f>I31</f>
        <v>1.2400000000000002</v>
      </c>
      <c r="AQ38" s="134">
        <f>I32</f>
        <v>1.1800000000000002</v>
      </c>
      <c r="AR38" s="134">
        <f>I33</f>
        <v>1.2</v>
      </c>
      <c r="AS38" s="134">
        <f>I34</f>
        <v>1.1900000000000002</v>
      </c>
      <c r="AT38" s="134">
        <f>I35</f>
        <v>1.2000000000000002</v>
      </c>
      <c r="AU38" s="134">
        <f>J31</f>
        <v>1.2</v>
      </c>
      <c r="AV38" s="134">
        <f>J32</f>
        <v>1.1700000000000004</v>
      </c>
      <c r="AW38" s="134">
        <f>J33</f>
        <v>1.2300000000000002</v>
      </c>
      <c r="AX38" s="134">
        <f>J34</f>
        <v>1.19</v>
      </c>
      <c r="AY38" s="134">
        <f>J35</f>
        <v>1.19</v>
      </c>
      <c r="AZ38" s="134">
        <f>K31</f>
        <v>1.1600000000000001</v>
      </c>
      <c r="BA38" s="134">
        <f>K32</f>
        <v>1.2100000000000002</v>
      </c>
      <c r="BB38" s="134">
        <f>K33</f>
        <v>1.1200000000000001</v>
      </c>
      <c r="BC38" s="134">
        <f>K34</f>
        <v>1.1299999999999999</v>
      </c>
      <c r="BD38" s="134">
        <f>K35</f>
        <v>1.21</v>
      </c>
      <c r="BE38" s="134">
        <f>L31</f>
        <v>1.1700000000000002</v>
      </c>
      <c r="BF38" s="134">
        <f>L32</f>
        <v>1.19</v>
      </c>
      <c r="BG38" s="134">
        <f>L33</f>
        <v>1.23</v>
      </c>
      <c r="BH38" s="134">
        <f>L34</f>
        <v>1.18</v>
      </c>
      <c r="BI38" s="134">
        <f>L35</f>
        <v>1.21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0.8899999999999999</v>
      </c>
      <c r="I39" s="158">
        <f t="shared" si="5"/>
        <v>0.95</v>
      </c>
      <c r="J39" s="158">
        <f t="shared" si="5"/>
        <v>0.96</v>
      </c>
      <c r="K39" s="158">
        <f t="shared" si="5"/>
        <v>0.98</v>
      </c>
      <c r="L39" s="188">
        <f t="shared" si="5"/>
        <v>1.0099999999999998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0.87000000000000011</v>
      </c>
      <c r="I40" s="193">
        <f t="shared" si="5"/>
        <v>0.93000000000000016</v>
      </c>
      <c r="J40" s="193">
        <f t="shared" si="5"/>
        <v>0.96</v>
      </c>
      <c r="K40" s="193">
        <f t="shared" si="5"/>
        <v>0.98999999999999977</v>
      </c>
      <c r="L40" s="194">
        <f t="shared" si="5"/>
        <v>0.92999999999999972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1.1792000000000002</v>
      </c>
      <c r="I41" s="197" t="s">
        <v>354</v>
      </c>
      <c r="J41" s="196">
        <f>MAX(H31:L35)-MIN(H31:L35)</f>
        <v>0.19000000000000039</v>
      </c>
      <c r="K41" s="197" t="s">
        <v>353</v>
      </c>
      <c r="L41" s="198">
        <f>H41/(1.944/K26)</f>
        <v>0.84921810699588496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0.92199999999999993</v>
      </c>
      <c r="I42" s="202" t="s">
        <v>354</v>
      </c>
      <c r="J42" s="201">
        <f>MAX(H36:L40)-MIN(H36:L40)</f>
        <v>0.16999999999999993</v>
      </c>
      <c r="K42" s="202" t="s">
        <v>353</v>
      </c>
      <c r="L42" s="203">
        <f>H42/(1.944/K26)</f>
        <v>0.66399176954732508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0.8899999999999999</v>
      </c>
      <c r="AL43" s="134">
        <f>H37</f>
        <v>0.94000000000000017</v>
      </c>
      <c r="AM43" s="134">
        <f>H38</f>
        <v>0.87999999999999989</v>
      </c>
      <c r="AN43" s="134">
        <f>H39</f>
        <v>0.8899999999999999</v>
      </c>
      <c r="AO43" s="134">
        <f>H40</f>
        <v>0.87000000000000011</v>
      </c>
      <c r="AP43" s="134">
        <f>I36</f>
        <v>0.96</v>
      </c>
      <c r="AQ43" s="134">
        <f>I37</f>
        <v>0.85999999999999988</v>
      </c>
      <c r="AR43" s="134">
        <f>I38</f>
        <v>0.93000000000000016</v>
      </c>
      <c r="AS43" s="134">
        <f>I39</f>
        <v>0.95</v>
      </c>
      <c r="AT43" s="134">
        <f>I40</f>
        <v>0.93000000000000016</v>
      </c>
      <c r="AU43" s="134">
        <f>J36</f>
        <v>0.95000000000000018</v>
      </c>
      <c r="AV43" s="134">
        <f>J37</f>
        <v>0.88999999999999968</v>
      </c>
      <c r="AW43" s="134">
        <f>J38</f>
        <v>0.83999999999999986</v>
      </c>
      <c r="AX43" s="134">
        <f>J39</f>
        <v>0.96</v>
      </c>
      <c r="AY43" s="134">
        <f>J40</f>
        <v>0.96</v>
      </c>
      <c r="AZ43" s="134">
        <f>K36</f>
        <v>0.87000000000000011</v>
      </c>
      <c r="BA43" s="134">
        <f>K37</f>
        <v>0.90000000000000036</v>
      </c>
      <c r="BB43" s="134">
        <f>K38</f>
        <v>0.89999999999999991</v>
      </c>
      <c r="BC43" s="134">
        <f>K39</f>
        <v>0.98</v>
      </c>
      <c r="BD43" s="134">
        <f>K40</f>
        <v>0.98999999999999977</v>
      </c>
      <c r="BE43" s="134">
        <f>L36</f>
        <v>0.96000000000000041</v>
      </c>
      <c r="BF43" s="134">
        <f>L37</f>
        <v>0.88999999999999968</v>
      </c>
      <c r="BG43" s="134">
        <f>L38</f>
        <v>0.94000000000000039</v>
      </c>
      <c r="BH43" s="134">
        <f>L39</f>
        <v>1.0099999999999998</v>
      </c>
      <c r="BI43" s="134">
        <f>L40</f>
        <v>0.92999999999999972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67" priority="7" operator="notBetween">
      <formula>0.2</formula>
      <formula>0.404</formula>
    </cfRule>
  </conditionalFormatting>
  <conditionalFormatting sqref="E27">
    <cfRule type="cellIs" dxfId="3166" priority="8" operator="notBetween">
      <formula>0.38</formula>
      <formula>0.72</formula>
    </cfRule>
  </conditionalFormatting>
  <conditionalFormatting sqref="K25">
    <cfRule type="cellIs" dxfId="3165" priority="6" operator="notBetween">
      <formula>0.77</formula>
      <formula>0.91</formula>
    </cfRule>
  </conditionalFormatting>
  <conditionalFormatting sqref="K27">
    <cfRule type="cellIs" dxfId="3164" priority="5" operator="notBetween">
      <formula>0.68</formula>
      <formula>0.82</formula>
    </cfRule>
  </conditionalFormatting>
  <conditionalFormatting sqref="Q25">
    <cfRule type="cellIs" dxfId="3163" priority="3" operator="notBetween">
      <formula>0.77</formula>
      <formula>0.91</formula>
    </cfRule>
  </conditionalFormatting>
  <conditionalFormatting sqref="Q27:R27">
    <cfRule type="cellIs" dxfId="3162" priority="2" operator="notBetween">
      <formula>0.38</formula>
      <formula>0.72</formula>
    </cfRule>
  </conditionalFormatting>
  <conditionalFormatting sqref="AB25">
    <cfRule type="cellIs" dxfId="3161" priority="4" operator="notBetween">
      <formula>0.77</formula>
      <formula>0.91</formula>
    </cfRule>
  </conditionalFormatting>
  <conditionalFormatting sqref="AB27:AC27">
    <cfRule type="cellIs" dxfId="3160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F5C5-2C5C-41C6-AADB-AA22E6E31EB5}">
  <dimension ref="A1:BI43"/>
  <sheetViews>
    <sheetView topLeftCell="A21" zoomScale="120" zoomScaleNormal="120" workbookViewId="0">
      <selection activeCell="K27" sqref="K27:L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2.83</v>
      </c>
      <c r="I3" s="154">
        <v>2.98</v>
      </c>
      <c r="J3" s="154">
        <v>3.15</v>
      </c>
      <c r="K3" s="154">
        <v>3.14</v>
      </c>
      <c r="L3" s="164">
        <v>3.15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2.79</v>
      </c>
      <c r="I4" s="150">
        <v>2.94</v>
      </c>
      <c r="J4" s="150">
        <v>3.2</v>
      </c>
      <c r="K4" s="150">
        <v>3.2</v>
      </c>
      <c r="L4" s="163">
        <v>3.08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2.79</v>
      </c>
      <c r="I5" s="150">
        <v>2.92</v>
      </c>
      <c r="J5" s="150">
        <v>3.11</v>
      </c>
      <c r="K5" s="150">
        <v>3.17</v>
      </c>
      <c r="L5" s="163">
        <v>3.23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2.85</v>
      </c>
      <c r="I6" s="150">
        <v>2.91</v>
      </c>
      <c r="J6" s="150">
        <v>3.18</v>
      </c>
      <c r="K6" s="150">
        <v>3.16</v>
      </c>
      <c r="L6" s="163">
        <v>3.09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2.82</v>
      </c>
      <c r="I7" s="150">
        <v>2.91</v>
      </c>
      <c r="J7" s="150">
        <v>3.18</v>
      </c>
      <c r="K7" s="150">
        <v>3.18</v>
      </c>
      <c r="L7" s="163">
        <v>3.12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2.84</v>
      </c>
      <c r="I8" s="150">
        <v>2.9</v>
      </c>
      <c r="J8" s="150">
        <v>3.15</v>
      </c>
      <c r="K8" s="150">
        <v>3.18</v>
      </c>
      <c r="L8" s="163">
        <v>3.18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2.88</v>
      </c>
      <c r="I9" s="150">
        <v>2.96</v>
      </c>
      <c r="J9" s="150">
        <v>3.15</v>
      </c>
      <c r="K9" s="150">
        <v>3.3</v>
      </c>
      <c r="L9" s="163">
        <v>3.23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2.93</v>
      </c>
      <c r="J10" s="166">
        <v>3.16</v>
      </c>
      <c r="K10" s="166">
        <v>3.29</v>
      </c>
      <c r="L10" s="168">
        <v>3.29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3.83</v>
      </c>
      <c r="I11" s="150">
        <v>2.93</v>
      </c>
      <c r="J11" s="150">
        <v>3.07</v>
      </c>
      <c r="K11" s="150">
        <v>3.17</v>
      </c>
      <c r="L11" s="163">
        <v>3.21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2.91</v>
      </c>
      <c r="I12" s="155">
        <v>2.94</v>
      </c>
      <c r="J12" s="155">
        <v>3.17</v>
      </c>
      <c r="K12" s="155">
        <v>3.28</v>
      </c>
      <c r="L12" s="160">
        <v>3.16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1.8</v>
      </c>
      <c r="I13" s="156">
        <v>1.89</v>
      </c>
      <c r="J13" s="156">
        <v>2.1</v>
      </c>
      <c r="K13" s="156">
        <v>2.13</v>
      </c>
      <c r="L13" s="161">
        <v>2.06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1.82</v>
      </c>
      <c r="I14" s="158">
        <v>1.92</v>
      </c>
      <c r="J14" s="158">
        <v>2.13</v>
      </c>
      <c r="K14" s="158">
        <v>2.1</v>
      </c>
      <c r="L14" s="162">
        <v>2.0699999999999998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1.81</v>
      </c>
      <c r="I15" s="158">
        <v>1.94</v>
      </c>
      <c r="J15" s="158">
        <v>2.0699999999999998</v>
      </c>
      <c r="K15" s="158">
        <v>2.11</v>
      </c>
      <c r="L15" s="162">
        <v>2.06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1.82</v>
      </c>
      <c r="I16" s="158">
        <v>1.91</v>
      </c>
      <c r="J16" s="158">
        <v>2.11</v>
      </c>
      <c r="K16" s="158">
        <v>2.14</v>
      </c>
      <c r="L16" s="162">
        <v>2.0299999999999998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1.78</v>
      </c>
      <c r="I17" s="158">
        <v>1.94</v>
      </c>
      <c r="J17" s="158">
        <v>2.09</v>
      </c>
      <c r="K17" s="158">
        <v>2.11</v>
      </c>
      <c r="L17" s="162">
        <v>2.04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2.0499999999999998</v>
      </c>
      <c r="I18" s="158">
        <v>2.08</v>
      </c>
      <c r="J18" s="158">
        <v>2.34</v>
      </c>
      <c r="K18" s="158">
        <v>2.4300000000000002</v>
      </c>
      <c r="L18" s="162">
        <v>2.37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2.08</v>
      </c>
      <c r="I19" s="158">
        <v>2.14</v>
      </c>
      <c r="J19" s="158">
        <v>2.37</v>
      </c>
      <c r="K19" s="158">
        <v>2.4500000000000002</v>
      </c>
      <c r="L19" s="162">
        <v>2.37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2.0499999999999998</v>
      </c>
      <c r="I20" s="158">
        <v>2.15</v>
      </c>
      <c r="J20" s="158">
        <v>2.38</v>
      </c>
      <c r="K20" s="158">
        <v>2.46</v>
      </c>
      <c r="L20" s="162">
        <v>2.4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2.04</v>
      </c>
      <c r="I21" s="158">
        <v>2.11</v>
      </c>
      <c r="J21" s="158">
        <v>2.35</v>
      </c>
      <c r="K21" s="158">
        <v>2.37</v>
      </c>
      <c r="L21" s="162">
        <v>2.33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2.09</v>
      </c>
      <c r="I22" s="158">
        <v>2.08</v>
      </c>
      <c r="J22" s="158">
        <v>2.36</v>
      </c>
      <c r="K22" s="158">
        <v>2.38</v>
      </c>
      <c r="L22" s="162">
        <v>2.2999999999999998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32"/>
      <c r="AE24" s="232"/>
      <c r="AF24" s="232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0.95060000000000056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31"/>
      <c r="T25" s="231"/>
      <c r="U25" s="231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30"/>
      <c r="AE25" s="230"/>
      <c r="AF25" s="230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29"/>
      <c r="T26" s="229"/>
      <c r="U26" s="229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29"/>
      <c r="AE26" s="229"/>
      <c r="AF26" s="229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0.6845884773662555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28"/>
      <c r="T27" s="228"/>
      <c r="U27" s="228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28"/>
      <c r="AE27" s="228"/>
      <c r="AF27" s="228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1.03</v>
      </c>
      <c r="I31" s="156">
        <f t="shared" ref="I31:L31" si="1">I3-I13</f>
        <v>1.0900000000000001</v>
      </c>
      <c r="J31" s="156">
        <f t="shared" si="1"/>
        <v>1.0499999999999998</v>
      </c>
      <c r="K31" s="156">
        <f t="shared" si="1"/>
        <v>1.0100000000000002</v>
      </c>
      <c r="L31" s="183">
        <f t="shared" si="1"/>
        <v>1.0899999999999999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0.97</v>
      </c>
      <c r="I32" s="158">
        <f t="shared" si="5"/>
        <v>1.02</v>
      </c>
      <c r="J32" s="158">
        <f t="shared" si="5"/>
        <v>1.0700000000000003</v>
      </c>
      <c r="K32" s="158">
        <f t="shared" si="5"/>
        <v>1.1000000000000001</v>
      </c>
      <c r="L32" s="188">
        <f t="shared" si="5"/>
        <v>1.0100000000000002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0.98</v>
      </c>
      <c r="I33" s="158">
        <f t="shared" si="5"/>
        <v>0.98</v>
      </c>
      <c r="J33" s="158">
        <f t="shared" si="5"/>
        <v>1.04</v>
      </c>
      <c r="K33" s="158">
        <f t="shared" si="5"/>
        <v>1.06</v>
      </c>
      <c r="L33" s="188">
        <f t="shared" si="5"/>
        <v>1.17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1.03</v>
      </c>
      <c r="I34" s="158">
        <f t="shared" si="5"/>
        <v>1.0000000000000002</v>
      </c>
      <c r="J34" s="158">
        <f t="shared" si="5"/>
        <v>1.0700000000000003</v>
      </c>
      <c r="K34" s="158">
        <f t="shared" si="5"/>
        <v>1.02</v>
      </c>
      <c r="L34" s="188">
        <f t="shared" si="5"/>
        <v>1.06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1.0399999999999998</v>
      </c>
      <c r="I35" s="158">
        <f t="shared" si="5"/>
        <v>0.9700000000000002</v>
      </c>
      <c r="J35" s="158">
        <f t="shared" si="5"/>
        <v>1.0900000000000003</v>
      </c>
      <c r="K35" s="158">
        <f t="shared" si="5"/>
        <v>1.0700000000000003</v>
      </c>
      <c r="L35" s="188">
        <f t="shared" si="5"/>
        <v>1.08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0.79</v>
      </c>
      <c r="I36" s="158">
        <f t="shared" si="5"/>
        <v>0.81999999999999984</v>
      </c>
      <c r="J36" s="158">
        <f t="shared" si="5"/>
        <v>0.81</v>
      </c>
      <c r="K36" s="158">
        <f t="shared" si="5"/>
        <v>0.75</v>
      </c>
      <c r="L36" s="188">
        <f t="shared" si="5"/>
        <v>0.81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0.79999999999999982</v>
      </c>
      <c r="I37" s="158">
        <f t="shared" si="5"/>
        <v>0.81999999999999984</v>
      </c>
      <c r="J37" s="158">
        <f t="shared" si="5"/>
        <v>0.7799999999999998</v>
      </c>
      <c r="K37" s="158">
        <f t="shared" si="5"/>
        <v>0.84999999999999964</v>
      </c>
      <c r="L37" s="188">
        <f t="shared" si="5"/>
        <v>0.85999999999999988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0.80000000000000027</v>
      </c>
      <c r="I38" s="158">
        <f t="shared" si="5"/>
        <v>0.78000000000000025</v>
      </c>
      <c r="J38" s="158">
        <f t="shared" si="5"/>
        <v>0.78000000000000025</v>
      </c>
      <c r="K38" s="158">
        <f t="shared" si="5"/>
        <v>0.83000000000000007</v>
      </c>
      <c r="L38" s="188">
        <f t="shared" si="5"/>
        <v>0.89000000000000012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1.03</v>
      </c>
      <c r="AL38" s="134">
        <f>H32</f>
        <v>0.97</v>
      </c>
      <c r="AM38" s="134">
        <f>H33</f>
        <v>0.98</v>
      </c>
      <c r="AN38" s="134">
        <f>H34</f>
        <v>1.03</v>
      </c>
      <c r="AO38" s="134">
        <f>H35</f>
        <v>1.0399999999999998</v>
      </c>
      <c r="AP38" s="134">
        <f>I31</f>
        <v>1.0900000000000001</v>
      </c>
      <c r="AQ38" s="134">
        <f>I32</f>
        <v>1.02</v>
      </c>
      <c r="AR38" s="134">
        <f>I33</f>
        <v>0.98</v>
      </c>
      <c r="AS38" s="134">
        <f>I34</f>
        <v>1.0000000000000002</v>
      </c>
      <c r="AT38" s="134">
        <f>I35</f>
        <v>0.9700000000000002</v>
      </c>
      <c r="AU38" s="134">
        <f>J31</f>
        <v>1.0499999999999998</v>
      </c>
      <c r="AV38" s="134">
        <f>J32</f>
        <v>1.0700000000000003</v>
      </c>
      <c r="AW38" s="134">
        <f>J33</f>
        <v>1.04</v>
      </c>
      <c r="AX38" s="134">
        <f>J34</f>
        <v>1.0700000000000003</v>
      </c>
      <c r="AY38" s="134">
        <f>J35</f>
        <v>1.0900000000000003</v>
      </c>
      <c r="AZ38" s="134">
        <f>K31</f>
        <v>1.0100000000000002</v>
      </c>
      <c r="BA38" s="134">
        <f>K32</f>
        <v>1.1000000000000001</v>
      </c>
      <c r="BB38" s="134">
        <f>K33</f>
        <v>1.06</v>
      </c>
      <c r="BC38" s="134">
        <f>K34</f>
        <v>1.02</v>
      </c>
      <c r="BD38" s="134">
        <f>K35</f>
        <v>1.0700000000000003</v>
      </c>
      <c r="BE38" s="134">
        <f>L31</f>
        <v>1.0899999999999999</v>
      </c>
      <c r="BF38" s="134">
        <f>L32</f>
        <v>1.0100000000000002</v>
      </c>
      <c r="BG38" s="134">
        <f>L33</f>
        <v>1.17</v>
      </c>
      <c r="BH38" s="134">
        <f>L34</f>
        <v>1.06</v>
      </c>
      <c r="BI38" s="134">
        <f>L35</f>
        <v>1.08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1.79</v>
      </c>
      <c r="I39" s="158">
        <f t="shared" si="5"/>
        <v>0.82000000000000028</v>
      </c>
      <c r="J39" s="158">
        <f t="shared" si="5"/>
        <v>0.71999999999999975</v>
      </c>
      <c r="K39" s="158">
        <f t="shared" si="5"/>
        <v>0.79999999999999982</v>
      </c>
      <c r="L39" s="188">
        <f t="shared" si="5"/>
        <v>0.87999999999999989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0.82000000000000028</v>
      </c>
      <c r="I40" s="193">
        <f t="shared" si="5"/>
        <v>0.85999999999999988</v>
      </c>
      <c r="J40" s="193">
        <f t="shared" si="5"/>
        <v>0.81</v>
      </c>
      <c r="K40" s="193">
        <f t="shared" si="5"/>
        <v>0.89999999999999991</v>
      </c>
      <c r="L40" s="194">
        <f t="shared" si="5"/>
        <v>0.86000000000000032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1.044</v>
      </c>
      <c r="I41" s="197" t="s">
        <v>354</v>
      </c>
      <c r="J41" s="196">
        <f>MAX(H31:L35)-MIN(H31:L35)</f>
        <v>0.19999999999999996</v>
      </c>
      <c r="K41" s="197" t="s">
        <v>353</v>
      </c>
      <c r="L41" s="198">
        <f>H41/(1.944/K26)</f>
        <v>0.75185185185185188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0.87249999999999994</v>
      </c>
      <c r="I42" s="202" t="s">
        <v>354</v>
      </c>
      <c r="J42" s="201">
        <f>MAX(H36:L40)-MIN(H36:L40)</f>
        <v>1.0700000000000003</v>
      </c>
      <c r="K42" s="202" t="s">
        <v>353</v>
      </c>
      <c r="L42" s="203">
        <f>H42/(1.944/K26)</f>
        <v>0.62834362139917688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0.79</v>
      </c>
      <c r="AL43" s="134">
        <f>H37</f>
        <v>0.79999999999999982</v>
      </c>
      <c r="AM43" s="134">
        <f>H38</f>
        <v>0.80000000000000027</v>
      </c>
      <c r="AN43" s="134">
        <f>H39</f>
        <v>1.79</v>
      </c>
      <c r="AO43" s="134">
        <f>H40</f>
        <v>0.82000000000000028</v>
      </c>
      <c r="AP43" s="134">
        <f>I36</f>
        <v>0.81999999999999984</v>
      </c>
      <c r="AQ43" s="134">
        <f>I37</f>
        <v>0.81999999999999984</v>
      </c>
      <c r="AR43" s="134">
        <f>I38</f>
        <v>0.78000000000000025</v>
      </c>
      <c r="AS43" s="134">
        <f>I39</f>
        <v>0.82000000000000028</v>
      </c>
      <c r="AT43" s="134">
        <f>I40</f>
        <v>0.85999999999999988</v>
      </c>
      <c r="AU43" s="134">
        <f>J36</f>
        <v>0.81</v>
      </c>
      <c r="AV43" s="134">
        <f>J37</f>
        <v>0.7799999999999998</v>
      </c>
      <c r="AW43" s="134">
        <f>J38</f>
        <v>0.78000000000000025</v>
      </c>
      <c r="AX43" s="134">
        <f>J39</f>
        <v>0.71999999999999975</v>
      </c>
      <c r="AY43" s="134">
        <f>J40</f>
        <v>0.81</v>
      </c>
      <c r="AZ43" s="134">
        <f>K36</f>
        <v>0.75</v>
      </c>
      <c r="BA43" s="134">
        <f>K37</f>
        <v>0.84999999999999964</v>
      </c>
      <c r="BB43" s="134">
        <f>K38</f>
        <v>0.83000000000000007</v>
      </c>
      <c r="BC43" s="134">
        <f>K39</f>
        <v>0.79999999999999982</v>
      </c>
      <c r="BD43" s="134">
        <f>K40</f>
        <v>0.89999999999999991</v>
      </c>
      <c r="BE43" s="134">
        <f>L36</f>
        <v>0.81</v>
      </c>
      <c r="BF43" s="134">
        <f>L37</f>
        <v>0.85999999999999988</v>
      </c>
      <c r="BG43" s="134">
        <f>L38</f>
        <v>0.89000000000000012</v>
      </c>
      <c r="BH43" s="134">
        <f>L39</f>
        <v>0.87999999999999989</v>
      </c>
      <c r="BI43" s="134">
        <f>L40</f>
        <v>0.86000000000000032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59" priority="7" operator="notBetween">
      <formula>0.2</formula>
      <formula>0.404</formula>
    </cfRule>
  </conditionalFormatting>
  <conditionalFormatting sqref="E27">
    <cfRule type="cellIs" dxfId="3158" priority="8" operator="notBetween">
      <formula>0.38</formula>
      <formula>0.72</formula>
    </cfRule>
  </conditionalFormatting>
  <conditionalFormatting sqref="K25">
    <cfRule type="cellIs" dxfId="3157" priority="6" operator="notBetween">
      <formula>0.77</formula>
      <formula>0.91</formula>
    </cfRule>
  </conditionalFormatting>
  <conditionalFormatting sqref="K27">
    <cfRule type="cellIs" dxfId="3156" priority="5" operator="notBetween">
      <formula>0.68</formula>
      <formula>0.82</formula>
    </cfRule>
  </conditionalFormatting>
  <conditionalFormatting sqref="Q25">
    <cfRule type="cellIs" dxfId="3155" priority="3" operator="notBetween">
      <formula>0.77</formula>
      <formula>0.91</formula>
    </cfRule>
  </conditionalFormatting>
  <conditionalFormatting sqref="Q27:R27">
    <cfRule type="cellIs" dxfId="3154" priority="2" operator="notBetween">
      <formula>0.38</formula>
      <formula>0.72</formula>
    </cfRule>
  </conditionalFormatting>
  <conditionalFormatting sqref="AB25">
    <cfRule type="cellIs" dxfId="3153" priority="4" operator="notBetween">
      <formula>0.77</formula>
      <formula>0.91</formula>
    </cfRule>
  </conditionalFormatting>
  <conditionalFormatting sqref="AB27:AC27">
    <cfRule type="cellIs" dxfId="3152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BB68-0611-402F-AD0D-949758D8602B}">
  <dimension ref="A1:BI43"/>
  <sheetViews>
    <sheetView topLeftCell="A21" zoomScale="120" zoomScaleNormal="120" workbookViewId="0">
      <selection activeCell="K27" sqref="K27:L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2.88</v>
      </c>
      <c r="I3" s="154">
        <v>2.95</v>
      </c>
      <c r="J3" s="154">
        <v>3.16</v>
      </c>
      <c r="K3" s="154">
        <v>3.1</v>
      </c>
      <c r="L3" s="164">
        <v>3.07</v>
      </c>
      <c r="M3" s="157" t="s">
        <v>3</v>
      </c>
      <c r="N3" s="154">
        <v>2.19</v>
      </c>
      <c r="O3" s="154">
        <v>2.37</v>
      </c>
      <c r="P3" s="154">
        <v>2.42</v>
      </c>
      <c r="Q3" s="154">
        <v>2.48</v>
      </c>
      <c r="R3" s="154">
        <v>2.36</v>
      </c>
      <c r="S3" s="154">
        <v>2.35</v>
      </c>
      <c r="T3" s="154">
        <v>2.38</v>
      </c>
      <c r="U3" s="154">
        <v>2.36</v>
      </c>
      <c r="V3" s="154">
        <v>2.33</v>
      </c>
      <c r="W3" s="164">
        <v>2.2000000000000002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2.84</v>
      </c>
      <c r="I4" s="150">
        <v>2.94</v>
      </c>
      <c r="J4" s="150">
        <v>3.18</v>
      </c>
      <c r="K4" s="150">
        <v>3.14</v>
      </c>
      <c r="L4" s="163">
        <v>3.1</v>
      </c>
      <c r="M4" s="159"/>
      <c r="N4" s="154">
        <v>2.2200000000000002</v>
      </c>
      <c r="O4" s="150">
        <v>2.4</v>
      </c>
      <c r="P4" s="150">
        <v>2.41</v>
      </c>
      <c r="Q4" s="150">
        <v>2.46</v>
      </c>
      <c r="R4" s="150">
        <v>2.48</v>
      </c>
      <c r="S4" s="150">
        <v>2.4</v>
      </c>
      <c r="T4" s="150">
        <v>2.4300000000000002</v>
      </c>
      <c r="U4" s="150">
        <v>2.44</v>
      </c>
      <c r="V4" s="150">
        <v>2.2999999999999998</v>
      </c>
      <c r="W4" s="163">
        <v>2.1800000000000002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2.87</v>
      </c>
      <c r="I5" s="150">
        <v>2.98</v>
      </c>
      <c r="J5" s="150">
        <v>3.21</v>
      </c>
      <c r="K5" s="150">
        <v>3.18</v>
      </c>
      <c r="L5" s="163">
        <v>3.07</v>
      </c>
      <c r="M5" s="159"/>
      <c r="N5" s="154">
        <v>2.2200000000000002</v>
      </c>
      <c r="O5" s="150">
        <v>2.3199999999999998</v>
      </c>
      <c r="P5" s="150">
        <v>2.37</v>
      </c>
      <c r="Q5" s="150">
        <v>2.4700000000000002</v>
      </c>
      <c r="R5" s="150">
        <v>2.37</v>
      </c>
      <c r="S5" s="150">
        <v>2.37</v>
      </c>
      <c r="T5" s="150">
        <v>2.27</v>
      </c>
      <c r="U5" s="150">
        <v>2.27</v>
      </c>
      <c r="V5" s="150">
        <v>2.31</v>
      </c>
      <c r="W5" s="163">
        <v>2.2200000000000002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2.83</v>
      </c>
      <c r="I6" s="150">
        <v>2.95</v>
      </c>
      <c r="J6" s="150">
        <v>3.15</v>
      </c>
      <c r="K6" s="150">
        <v>3.14</v>
      </c>
      <c r="L6" s="163">
        <v>3.11</v>
      </c>
      <c r="M6" s="159"/>
      <c r="N6" s="154">
        <v>2.2400000000000002</v>
      </c>
      <c r="O6" s="150">
        <v>2.42</v>
      </c>
      <c r="P6" s="150">
        <v>2.37</v>
      </c>
      <c r="Q6" s="150">
        <v>2.38</v>
      </c>
      <c r="R6" s="150">
        <v>2.36</v>
      </c>
      <c r="S6" s="150">
        <v>2.37</v>
      </c>
      <c r="T6" s="150">
        <v>2.2999999999999998</v>
      </c>
      <c r="U6" s="150">
        <v>2.2799999999999998</v>
      </c>
      <c r="V6" s="150">
        <v>2.29</v>
      </c>
      <c r="W6" s="163">
        <v>2.2400000000000002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</v>
      </c>
      <c r="I7" s="150">
        <v>2.94</v>
      </c>
      <c r="J7" s="150">
        <v>3.12</v>
      </c>
      <c r="K7" s="150">
        <v>3.13</v>
      </c>
      <c r="L7" s="163">
        <v>3.09</v>
      </c>
      <c r="M7" s="159"/>
      <c r="N7" s="154">
        <v>2.2000000000000002</v>
      </c>
      <c r="O7" s="150">
        <v>2.4</v>
      </c>
      <c r="P7" s="150">
        <v>2.4700000000000002</v>
      </c>
      <c r="Q7" s="150">
        <v>2.4700000000000002</v>
      </c>
      <c r="R7" s="150">
        <v>2.48</v>
      </c>
      <c r="S7" s="150">
        <v>2.4300000000000002</v>
      </c>
      <c r="T7" s="150">
        <v>2.39</v>
      </c>
      <c r="U7" s="150">
        <v>2.4</v>
      </c>
      <c r="V7" s="150">
        <v>2.16</v>
      </c>
      <c r="W7" s="163">
        <v>2.14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2.88</v>
      </c>
      <c r="I8" s="150">
        <v>2.89</v>
      </c>
      <c r="J8" s="150">
        <v>3.1</v>
      </c>
      <c r="K8" s="150">
        <v>3.15</v>
      </c>
      <c r="L8" s="163">
        <v>3.25</v>
      </c>
      <c r="M8" s="159" t="s">
        <v>4</v>
      </c>
      <c r="N8" s="150">
        <v>2.15</v>
      </c>
      <c r="O8" s="150">
        <v>2.2799999999999998</v>
      </c>
      <c r="P8" s="150">
        <v>2.4</v>
      </c>
      <c r="Q8" s="150">
        <v>2.2999999999999998</v>
      </c>
      <c r="R8" s="150">
        <v>2.3199999999999998</v>
      </c>
      <c r="S8" s="150">
        <v>2.39</v>
      </c>
      <c r="T8" s="150">
        <v>2.4300000000000002</v>
      </c>
      <c r="U8" s="150">
        <v>2.35</v>
      </c>
      <c r="V8" s="150">
        <v>2.35</v>
      </c>
      <c r="W8" s="163">
        <v>2.23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2.87</v>
      </c>
      <c r="I9" s="150">
        <v>2.88</v>
      </c>
      <c r="J9" s="150">
        <v>3.12</v>
      </c>
      <c r="K9" s="150">
        <v>3.23</v>
      </c>
      <c r="L9" s="163">
        <v>3.22</v>
      </c>
      <c r="M9" s="165"/>
      <c r="N9" s="150">
        <v>2.14</v>
      </c>
      <c r="O9" s="150">
        <v>2.29</v>
      </c>
      <c r="P9" s="150">
        <v>2.42</v>
      </c>
      <c r="Q9" s="150">
        <v>2.38</v>
      </c>
      <c r="R9" s="150">
        <v>2.41</v>
      </c>
      <c r="S9" s="150">
        <v>2.4500000000000002</v>
      </c>
      <c r="T9" s="150">
        <v>2.4</v>
      </c>
      <c r="U9" s="150">
        <v>2.4</v>
      </c>
      <c r="V9" s="150">
        <v>2.39</v>
      </c>
      <c r="W9" s="163">
        <v>2.3199999999999998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2.91</v>
      </c>
      <c r="J10" s="166">
        <v>3.11</v>
      </c>
      <c r="K10" s="166">
        <v>3.27</v>
      </c>
      <c r="L10" s="168">
        <v>3.26</v>
      </c>
      <c r="M10" s="157"/>
      <c r="N10" s="166">
        <v>2.2000000000000002</v>
      </c>
      <c r="O10" s="166">
        <v>2.2799999999999998</v>
      </c>
      <c r="P10" s="166">
        <v>2.37</v>
      </c>
      <c r="Q10" s="166">
        <v>2.4</v>
      </c>
      <c r="R10" s="166">
        <v>2.4300000000000002</v>
      </c>
      <c r="S10" s="166">
        <v>2.4</v>
      </c>
      <c r="T10" s="166">
        <v>2.4</v>
      </c>
      <c r="U10" s="166">
        <v>2.37</v>
      </c>
      <c r="V10" s="166">
        <v>2.37</v>
      </c>
      <c r="W10" s="168">
        <v>2.29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2.9</v>
      </c>
      <c r="I11" s="150">
        <v>2.97</v>
      </c>
      <c r="J11" s="150">
        <v>3.04</v>
      </c>
      <c r="K11" s="150">
        <v>3.21</v>
      </c>
      <c r="L11" s="163">
        <v>3.2</v>
      </c>
      <c r="M11" s="159"/>
      <c r="N11" s="150">
        <v>2.19</v>
      </c>
      <c r="O11" s="150">
        <v>2.2999999999999998</v>
      </c>
      <c r="P11" s="150">
        <v>2.38</v>
      </c>
      <c r="Q11" s="150">
        <v>2.38</v>
      </c>
      <c r="R11" s="150">
        <v>2.39</v>
      </c>
      <c r="S11" s="150">
        <v>2.4</v>
      </c>
      <c r="T11" s="150">
        <v>2.36</v>
      </c>
      <c r="U11" s="150">
        <v>2.2799999999999998</v>
      </c>
      <c r="V11" s="150">
        <v>2.27</v>
      </c>
      <c r="W11" s="163">
        <v>2.31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2.88</v>
      </c>
      <c r="I12" s="155">
        <v>2.91</v>
      </c>
      <c r="J12" s="155">
        <v>3.09</v>
      </c>
      <c r="K12" s="155">
        <v>3.23</v>
      </c>
      <c r="L12" s="160">
        <v>3.13</v>
      </c>
      <c r="M12" s="167"/>
      <c r="N12" s="155">
        <v>2.12</v>
      </c>
      <c r="O12" s="155">
        <v>2.31</v>
      </c>
      <c r="P12" s="155">
        <v>2.39</v>
      </c>
      <c r="Q12" s="155">
        <v>2.46</v>
      </c>
      <c r="R12" s="155">
        <v>2.39</v>
      </c>
      <c r="S12" s="155">
        <v>2.35</v>
      </c>
      <c r="T12" s="155">
        <v>2.39</v>
      </c>
      <c r="U12" s="155">
        <v>2.39</v>
      </c>
      <c r="V12" s="155">
        <v>2.3199999999999998</v>
      </c>
      <c r="W12" s="160">
        <v>2.2200000000000002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1.59</v>
      </c>
      <c r="I13" s="156">
        <v>1.71</v>
      </c>
      <c r="J13" s="156">
        <v>1.87</v>
      </c>
      <c r="K13" s="156">
        <v>1.89</v>
      </c>
      <c r="L13" s="161">
        <v>1.81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</v>
      </c>
      <c r="I14" s="158">
        <v>1.68</v>
      </c>
      <c r="J14" s="158">
        <v>1.84</v>
      </c>
      <c r="K14" s="158">
        <v>1.88</v>
      </c>
      <c r="L14" s="162">
        <v>1.81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1.59</v>
      </c>
      <c r="I15" s="158">
        <v>1.69</v>
      </c>
      <c r="J15" s="158">
        <v>1.89</v>
      </c>
      <c r="K15" s="158">
        <v>1.91</v>
      </c>
      <c r="L15" s="162">
        <v>1.84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1.58</v>
      </c>
      <c r="I16" s="158">
        <v>1.66</v>
      </c>
      <c r="J16" s="158">
        <v>1.85</v>
      </c>
      <c r="K16" s="158">
        <v>1.9</v>
      </c>
      <c r="L16" s="162">
        <v>1.86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1.54</v>
      </c>
      <c r="I17" s="158">
        <v>1.65</v>
      </c>
      <c r="J17" s="158">
        <v>1.83</v>
      </c>
      <c r="K17" s="158">
        <v>1.83</v>
      </c>
      <c r="L17" s="162">
        <v>1.81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1.89</v>
      </c>
      <c r="I18" s="158">
        <v>1.93</v>
      </c>
      <c r="J18" s="158">
        <v>2.14</v>
      </c>
      <c r="K18" s="158">
        <v>2.2200000000000002</v>
      </c>
      <c r="L18" s="162">
        <v>2.2000000000000002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1.91</v>
      </c>
      <c r="I19" s="158">
        <v>1.95</v>
      </c>
      <c r="J19" s="158">
        <v>2.1800000000000002</v>
      </c>
      <c r="K19" s="158">
        <v>2.2599999999999998</v>
      </c>
      <c r="L19" s="162">
        <v>2.2200000000000002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1.87</v>
      </c>
      <c r="I20" s="158">
        <v>1.95</v>
      </c>
      <c r="J20" s="158">
        <v>2.2000000000000002</v>
      </c>
      <c r="K20" s="158">
        <v>2.29</v>
      </c>
      <c r="L20" s="162">
        <v>2.23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1.91</v>
      </c>
      <c r="I21" s="158">
        <v>2</v>
      </c>
      <c r="J21" s="158">
        <v>2.17</v>
      </c>
      <c r="K21" s="158">
        <v>2.2400000000000002</v>
      </c>
      <c r="L21" s="162">
        <v>2.1800000000000002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1.88</v>
      </c>
      <c r="I22" s="158">
        <v>1.92</v>
      </c>
      <c r="J22" s="158">
        <v>2.12</v>
      </c>
      <c r="K22" s="158">
        <v>2.23</v>
      </c>
      <c r="L22" s="162">
        <v>2.15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32"/>
      <c r="T24" s="232"/>
      <c r="U24" s="232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32"/>
      <c r="AE24" s="232"/>
      <c r="AF24" s="232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1.1225999999999992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31"/>
      <c r="T25" s="231"/>
      <c r="U25" s="231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30"/>
      <c r="AE25" s="230"/>
      <c r="AF25" s="230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29"/>
      <c r="T26" s="229"/>
      <c r="U26" s="229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29"/>
      <c r="AE26" s="229"/>
      <c r="AF26" s="229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0.80845679012345617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28"/>
      <c r="T27" s="228"/>
      <c r="U27" s="228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28"/>
      <c r="AE27" s="228"/>
      <c r="AF27" s="228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1.2899999999999998</v>
      </c>
      <c r="I31" s="156">
        <f t="shared" ref="I31:L31" si="1">I3-I13</f>
        <v>1.2400000000000002</v>
      </c>
      <c r="J31" s="156">
        <f t="shared" si="1"/>
        <v>1.29</v>
      </c>
      <c r="K31" s="156">
        <f t="shared" si="1"/>
        <v>1.2100000000000002</v>
      </c>
      <c r="L31" s="183">
        <f t="shared" si="1"/>
        <v>1.2599999999999998</v>
      </c>
      <c r="M31" s="182" t="s">
        <v>359</v>
      </c>
      <c r="N31" s="156">
        <f>N3-N13</f>
        <v>2.19</v>
      </c>
      <c r="O31" s="156">
        <f t="shared" ref="O31:W31" si="2">O3-O13</f>
        <v>2.37</v>
      </c>
      <c r="P31" s="156">
        <f t="shared" si="2"/>
        <v>2.42</v>
      </c>
      <c r="Q31" s="156">
        <f t="shared" si="2"/>
        <v>2.48</v>
      </c>
      <c r="R31" s="156">
        <f t="shared" si="2"/>
        <v>2.36</v>
      </c>
      <c r="S31" s="156">
        <f t="shared" si="2"/>
        <v>2.35</v>
      </c>
      <c r="T31" s="156">
        <f t="shared" si="2"/>
        <v>2.38</v>
      </c>
      <c r="U31" s="156">
        <f t="shared" si="2"/>
        <v>2.36</v>
      </c>
      <c r="V31" s="156">
        <f t="shared" si="2"/>
        <v>2.33</v>
      </c>
      <c r="W31" s="183">
        <f t="shared" si="2"/>
        <v>2.2000000000000002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1.2399999999999998</v>
      </c>
      <c r="I32" s="158">
        <f t="shared" si="5"/>
        <v>1.26</v>
      </c>
      <c r="J32" s="158">
        <f t="shared" si="5"/>
        <v>1.34</v>
      </c>
      <c r="K32" s="158">
        <f t="shared" si="5"/>
        <v>1.2600000000000002</v>
      </c>
      <c r="L32" s="188">
        <f t="shared" si="5"/>
        <v>1.29</v>
      </c>
      <c r="M32" s="187"/>
      <c r="N32" s="156">
        <f t="shared" ref="N32:W40" si="6">N4-N14</f>
        <v>2.2200000000000002</v>
      </c>
      <c r="O32" s="156">
        <f t="shared" si="6"/>
        <v>2.4</v>
      </c>
      <c r="P32" s="156">
        <f t="shared" si="6"/>
        <v>2.41</v>
      </c>
      <c r="Q32" s="156">
        <f t="shared" si="6"/>
        <v>2.46</v>
      </c>
      <c r="R32" s="156">
        <f t="shared" si="6"/>
        <v>2.48</v>
      </c>
      <c r="S32" s="156">
        <f t="shared" si="6"/>
        <v>2.4</v>
      </c>
      <c r="T32" s="156">
        <f t="shared" si="6"/>
        <v>2.4300000000000002</v>
      </c>
      <c r="U32" s="156">
        <f t="shared" si="6"/>
        <v>2.44</v>
      </c>
      <c r="V32" s="156">
        <f t="shared" si="6"/>
        <v>2.2999999999999998</v>
      </c>
      <c r="W32" s="183">
        <f t="shared" si="6"/>
        <v>2.1800000000000002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1.28</v>
      </c>
      <c r="I33" s="158">
        <f t="shared" si="5"/>
        <v>1.29</v>
      </c>
      <c r="J33" s="158">
        <f t="shared" si="5"/>
        <v>1.32</v>
      </c>
      <c r="K33" s="158">
        <f t="shared" si="5"/>
        <v>1.2700000000000002</v>
      </c>
      <c r="L33" s="188">
        <f t="shared" si="5"/>
        <v>1.2299999999999998</v>
      </c>
      <c r="M33" s="187"/>
      <c r="N33" s="156">
        <f t="shared" si="6"/>
        <v>2.2200000000000002</v>
      </c>
      <c r="O33" s="156">
        <f t="shared" si="6"/>
        <v>2.3199999999999998</v>
      </c>
      <c r="P33" s="156">
        <f t="shared" si="6"/>
        <v>2.37</v>
      </c>
      <c r="Q33" s="156">
        <f t="shared" si="6"/>
        <v>2.4700000000000002</v>
      </c>
      <c r="R33" s="156">
        <f t="shared" si="6"/>
        <v>2.37</v>
      </c>
      <c r="S33" s="156">
        <f t="shared" si="6"/>
        <v>2.37</v>
      </c>
      <c r="T33" s="156">
        <f t="shared" si="6"/>
        <v>2.27</v>
      </c>
      <c r="U33" s="156">
        <f t="shared" si="6"/>
        <v>2.27</v>
      </c>
      <c r="V33" s="156">
        <f t="shared" si="6"/>
        <v>2.31</v>
      </c>
      <c r="W33" s="183">
        <f t="shared" si="6"/>
        <v>2.2200000000000002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1.25</v>
      </c>
      <c r="I34" s="158">
        <f t="shared" si="5"/>
        <v>1.2900000000000003</v>
      </c>
      <c r="J34" s="158">
        <f t="shared" si="5"/>
        <v>1.2999999999999998</v>
      </c>
      <c r="K34" s="158">
        <f t="shared" si="5"/>
        <v>1.2400000000000002</v>
      </c>
      <c r="L34" s="188">
        <f t="shared" si="5"/>
        <v>1.2499999999999998</v>
      </c>
      <c r="M34" s="187"/>
      <c r="N34" s="156">
        <f t="shared" si="6"/>
        <v>2.2400000000000002</v>
      </c>
      <c r="O34" s="156">
        <f t="shared" si="6"/>
        <v>2.42</v>
      </c>
      <c r="P34" s="156">
        <f t="shared" si="6"/>
        <v>2.37</v>
      </c>
      <c r="Q34" s="156">
        <f t="shared" si="6"/>
        <v>2.38</v>
      </c>
      <c r="R34" s="156">
        <f t="shared" si="6"/>
        <v>2.36</v>
      </c>
      <c r="S34" s="156">
        <f t="shared" si="6"/>
        <v>2.37</v>
      </c>
      <c r="T34" s="156">
        <f t="shared" si="6"/>
        <v>2.2999999999999998</v>
      </c>
      <c r="U34" s="156">
        <f t="shared" si="6"/>
        <v>2.2799999999999998</v>
      </c>
      <c r="V34" s="156">
        <f t="shared" si="6"/>
        <v>2.29</v>
      </c>
      <c r="W34" s="183">
        <f t="shared" si="6"/>
        <v>2.2400000000000002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1.2599999999999998</v>
      </c>
      <c r="I35" s="158">
        <f t="shared" si="5"/>
        <v>1.29</v>
      </c>
      <c r="J35" s="158">
        <f t="shared" si="5"/>
        <v>1.29</v>
      </c>
      <c r="K35" s="158">
        <f t="shared" si="5"/>
        <v>1.2999999999999998</v>
      </c>
      <c r="L35" s="188">
        <f t="shared" si="5"/>
        <v>1.2799999999999998</v>
      </c>
      <c r="M35" s="187"/>
      <c r="N35" s="156">
        <f t="shared" si="6"/>
        <v>2.2000000000000002</v>
      </c>
      <c r="O35" s="156">
        <f t="shared" si="6"/>
        <v>2.4</v>
      </c>
      <c r="P35" s="156">
        <f t="shared" si="6"/>
        <v>2.4700000000000002</v>
      </c>
      <c r="Q35" s="156">
        <f t="shared" si="6"/>
        <v>2.4700000000000002</v>
      </c>
      <c r="R35" s="156">
        <f t="shared" si="6"/>
        <v>2.48</v>
      </c>
      <c r="S35" s="156">
        <f t="shared" si="6"/>
        <v>2.4300000000000002</v>
      </c>
      <c r="T35" s="156">
        <f t="shared" si="6"/>
        <v>2.39</v>
      </c>
      <c r="U35" s="156">
        <f t="shared" si="6"/>
        <v>2.4</v>
      </c>
      <c r="V35" s="156">
        <f t="shared" si="6"/>
        <v>2.16</v>
      </c>
      <c r="W35" s="183">
        <f t="shared" si="6"/>
        <v>2.14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0.99</v>
      </c>
      <c r="I36" s="158">
        <f t="shared" si="5"/>
        <v>0.96000000000000019</v>
      </c>
      <c r="J36" s="158">
        <f t="shared" si="5"/>
        <v>0.96</v>
      </c>
      <c r="K36" s="158">
        <f t="shared" si="5"/>
        <v>0.92999999999999972</v>
      </c>
      <c r="L36" s="188">
        <f t="shared" si="5"/>
        <v>1.0499999999999998</v>
      </c>
      <c r="M36" s="187" t="s">
        <v>360</v>
      </c>
      <c r="N36" s="156">
        <f t="shared" si="6"/>
        <v>2.15</v>
      </c>
      <c r="O36" s="156">
        <f t="shared" si="6"/>
        <v>2.2799999999999998</v>
      </c>
      <c r="P36" s="156">
        <f t="shared" si="6"/>
        <v>2.4</v>
      </c>
      <c r="Q36" s="156">
        <f t="shared" si="6"/>
        <v>2.2999999999999998</v>
      </c>
      <c r="R36" s="156">
        <f t="shared" si="6"/>
        <v>2.3199999999999998</v>
      </c>
      <c r="S36" s="156">
        <f t="shared" si="6"/>
        <v>2.39</v>
      </c>
      <c r="T36" s="156">
        <f t="shared" si="6"/>
        <v>2.4300000000000002</v>
      </c>
      <c r="U36" s="156">
        <f t="shared" si="6"/>
        <v>2.35</v>
      </c>
      <c r="V36" s="156">
        <f t="shared" si="6"/>
        <v>2.35</v>
      </c>
      <c r="W36" s="183">
        <f t="shared" si="6"/>
        <v>2.23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0.96000000000000019</v>
      </c>
      <c r="I37" s="158">
        <f t="shared" si="5"/>
        <v>0.92999999999999994</v>
      </c>
      <c r="J37" s="158">
        <f t="shared" si="5"/>
        <v>0.94</v>
      </c>
      <c r="K37" s="158">
        <f t="shared" si="5"/>
        <v>0.9700000000000002</v>
      </c>
      <c r="L37" s="188">
        <f t="shared" si="5"/>
        <v>1</v>
      </c>
      <c r="M37" s="187"/>
      <c r="N37" s="156">
        <f t="shared" si="6"/>
        <v>2.14</v>
      </c>
      <c r="O37" s="156">
        <f t="shared" si="6"/>
        <v>2.29</v>
      </c>
      <c r="P37" s="156">
        <f t="shared" si="6"/>
        <v>2.42</v>
      </c>
      <c r="Q37" s="156">
        <f t="shared" si="6"/>
        <v>2.38</v>
      </c>
      <c r="R37" s="156">
        <f t="shared" si="6"/>
        <v>2.41</v>
      </c>
      <c r="S37" s="156">
        <f t="shared" si="6"/>
        <v>2.4500000000000002</v>
      </c>
      <c r="T37" s="156">
        <f t="shared" si="6"/>
        <v>2.4</v>
      </c>
      <c r="U37" s="156">
        <f t="shared" si="6"/>
        <v>2.4</v>
      </c>
      <c r="V37" s="156">
        <f t="shared" si="6"/>
        <v>2.39</v>
      </c>
      <c r="W37" s="183">
        <f t="shared" si="6"/>
        <v>2.3199999999999998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0.98</v>
      </c>
      <c r="I38" s="158">
        <f t="shared" si="5"/>
        <v>0.96000000000000019</v>
      </c>
      <c r="J38" s="158">
        <f t="shared" si="5"/>
        <v>0.9099999999999997</v>
      </c>
      <c r="K38" s="158">
        <f t="shared" si="5"/>
        <v>0.98</v>
      </c>
      <c r="L38" s="188">
        <f t="shared" si="5"/>
        <v>1.0299999999999998</v>
      </c>
      <c r="M38" s="187"/>
      <c r="N38" s="156">
        <f t="shared" si="6"/>
        <v>2.2000000000000002</v>
      </c>
      <c r="O38" s="156">
        <f t="shared" si="6"/>
        <v>2.2799999999999998</v>
      </c>
      <c r="P38" s="156">
        <f t="shared" si="6"/>
        <v>2.37</v>
      </c>
      <c r="Q38" s="156">
        <f t="shared" si="6"/>
        <v>2.4</v>
      </c>
      <c r="R38" s="156">
        <f t="shared" si="6"/>
        <v>2.4300000000000002</v>
      </c>
      <c r="S38" s="156">
        <f t="shared" si="6"/>
        <v>2.4</v>
      </c>
      <c r="T38" s="156">
        <f t="shared" si="6"/>
        <v>2.4</v>
      </c>
      <c r="U38" s="156">
        <f t="shared" si="6"/>
        <v>2.37</v>
      </c>
      <c r="V38" s="156">
        <f t="shared" si="6"/>
        <v>2.37</v>
      </c>
      <c r="W38" s="183">
        <f t="shared" si="6"/>
        <v>2.29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1.2899999999999998</v>
      </c>
      <c r="AL38" s="134">
        <f>H32</f>
        <v>1.2399999999999998</v>
      </c>
      <c r="AM38" s="134">
        <f>H33</f>
        <v>1.28</v>
      </c>
      <c r="AN38" s="134">
        <f>H34</f>
        <v>1.25</v>
      </c>
      <c r="AO38" s="134">
        <f>H35</f>
        <v>1.2599999999999998</v>
      </c>
      <c r="AP38" s="134">
        <f>I31</f>
        <v>1.2400000000000002</v>
      </c>
      <c r="AQ38" s="134">
        <f>I32</f>
        <v>1.26</v>
      </c>
      <c r="AR38" s="134">
        <f>I33</f>
        <v>1.29</v>
      </c>
      <c r="AS38" s="134">
        <f>I34</f>
        <v>1.2900000000000003</v>
      </c>
      <c r="AT38" s="134">
        <f>I35</f>
        <v>1.29</v>
      </c>
      <c r="AU38" s="134">
        <f>J31</f>
        <v>1.29</v>
      </c>
      <c r="AV38" s="134">
        <f>J32</f>
        <v>1.34</v>
      </c>
      <c r="AW38" s="134">
        <f>J33</f>
        <v>1.32</v>
      </c>
      <c r="AX38" s="134">
        <f>J34</f>
        <v>1.2999999999999998</v>
      </c>
      <c r="AY38" s="134">
        <f>J35</f>
        <v>1.29</v>
      </c>
      <c r="AZ38" s="134">
        <f>K31</f>
        <v>1.2100000000000002</v>
      </c>
      <c r="BA38" s="134">
        <f>K32</f>
        <v>1.2600000000000002</v>
      </c>
      <c r="BB38" s="134">
        <f>K33</f>
        <v>1.2700000000000002</v>
      </c>
      <c r="BC38" s="134">
        <f>K34</f>
        <v>1.2400000000000002</v>
      </c>
      <c r="BD38" s="134">
        <f>K35</f>
        <v>1.2999999999999998</v>
      </c>
      <c r="BE38" s="134">
        <f>L31</f>
        <v>1.2599999999999998</v>
      </c>
      <c r="BF38" s="134">
        <f>L32</f>
        <v>1.29</v>
      </c>
      <c r="BG38" s="134">
        <f>L33</f>
        <v>1.2299999999999998</v>
      </c>
      <c r="BH38" s="134">
        <f>L34</f>
        <v>1.2499999999999998</v>
      </c>
      <c r="BI38" s="134">
        <f>L35</f>
        <v>1.2799999999999998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0.99</v>
      </c>
      <c r="I39" s="158">
        <f t="shared" si="5"/>
        <v>0.9700000000000002</v>
      </c>
      <c r="J39" s="158">
        <f t="shared" si="5"/>
        <v>0.87000000000000011</v>
      </c>
      <c r="K39" s="158">
        <f t="shared" si="5"/>
        <v>0.96999999999999975</v>
      </c>
      <c r="L39" s="188">
        <f t="shared" si="5"/>
        <v>1.02</v>
      </c>
      <c r="M39" s="187"/>
      <c r="N39" s="156">
        <f t="shared" si="6"/>
        <v>2.19</v>
      </c>
      <c r="O39" s="156">
        <f t="shared" si="6"/>
        <v>2.2999999999999998</v>
      </c>
      <c r="P39" s="156">
        <f t="shared" si="6"/>
        <v>2.38</v>
      </c>
      <c r="Q39" s="156">
        <f t="shared" si="6"/>
        <v>2.38</v>
      </c>
      <c r="R39" s="156">
        <f t="shared" si="6"/>
        <v>2.39</v>
      </c>
      <c r="S39" s="156">
        <f t="shared" si="6"/>
        <v>2.4</v>
      </c>
      <c r="T39" s="156">
        <f t="shared" si="6"/>
        <v>2.36</v>
      </c>
      <c r="U39" s="156">
        <f t="shared" si="6"/>
        <v>2.2799999999999998</v>
      </c>
      <c r="V39" s="156">
        <f t="shared" si="6"/>
        <v>2.27</v>
      </c>
      <c r="W39" s="183">
        <f t="shared" si="6"/>
        <v>2.31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1</v>
      </c>
      <c r="I40" s="193">
        <f t="shared" si="5"/>
        <v>0.99000000000000021</v>
      </c>
      <c r="J40" s="193">
        <f t="shared" si="5"/>
        <v>0.96999999999999975</v>
      </c>
      <c r="K40" s="193">
        <f t="shared" si="5"/>
        <v>1</v>
      </c>
      <c r="L40" s="194">
        <f t="shared" si="5"/>
        <v>0.98</v>
      </c>
      <c r="M40" s="192"/>
      <c r="N40" s="193">
        <f t="shared" si="6"/>
        <v>2.12</v>
      </c>
      <c r="O40" s="193">
        <f t="shared" si="6"/>
        <v>2.31</v>
      </c>
      <c r="P40" s="193">
        <f t="shared" si="6"/>
        <v>2.39</v>
      </c>
      <c r="Q40" s="193">
        <f t="shared" si="6"/>
        <v>2.46</v>
      </c>
      <c r="R40" s="193">
        <f t="shared" si="6"/>
        <v>2.39</v>
      </c>
      <c r="S40" s="193">
        <f t="shared" si="6"/>
        <v>2.35</v>
      </c>
      <c r="T40" s="193">
        <f t="shared" si="6"/>
        <v>2.39</v>
      </c>
      <c r="U40" s="193">
        <f t="shared" si="6"/>
        <v>2.39</v>
      </c>
      <c r="V40" s="193">
        <f t="shared" si="6"/>
        <v>2.3199999999999998</v>
      </c>
      <c r="W40" s="194">
        <f t="shared" si="6"/>
        <v>2.2200000000000002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1.2727999999999999</v>
      </c>
      <c r="I41" s="197" t="s">
        <v>354</v>
      </c>
      <c r="J41" s="196">
        <f>MAX(H31:L35)-MIN(H31:L35)</f>
        <v>0.12999999999999989</v>
      </c>
      <c r="K41" s="197" t="s">
        <v>353</v>
      </c>
      <c r="L41" s="198">
        <f>H41/(1.944/K26)</f>
        <v>0.9166255144032921</v>
      </c>
      <c r="M41" s="195" t="s">
        <v>368</v>
      </c>
      <c r="N41" s="196">
        <f>AVERAGE(N31:W35)</f>
        <v>2.3428</v>
      </c>
      <c r="O41" s="197" t="s">
        <v>354</v>
      </c>
      <c r="P41" s="196">
        <f>MAX(N31:W35)-MIN(N31:W35)</f>
        <v>0.33999999999999986</v>
      </c>
      <c r="Q41" s="197" t="s">
        <v>353</v>
      </c>
      <c r="R41" s="199">
        <f>N41/(0.975/Q26)</f>
        <v>3.604307692307692</v>
      </c>
      <c r="S41" s="233" t="s">
        <v>363</v>
      </c>
      <c r="T41" s="126">
        <f>1-(P41/2*N41)</f>
        <v>0.60172400000000015</v>
      </c>
      <c r="U41" s="234" t="s">
        <v>365</v>
      </c>
      <c r="V41" s="235">
        <f>MAX(N31:W40)-MIN(N31:W40)</f>
        <v>0.35999999999999988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0.97099999999999986</v>
      </c>
      <c r="I42" s="202" t="s">
        <v>354</v>
      </c>
      <c r="J42" s="201">
        <f>MAX(H36:L40)-MIN(H36:L40)</f>
        <v>0.17999999999999972</v>
      </c>
      <c r="K42" s="202" t="s">
        <v>353</v>
      </c>
      <c r="L42" s="203">
        <f>H42/(1.944/K26)</f>
        <v>0.6992798353909464</v>
      </c>
      <c r="M42" s="200" t="s">
        <v>367</v>
      </c>
      <c r="N42" s="201">
        <f>AVERAGE(N37:W40)</f>
        <v>2.3427499999999997</v>
      </c>
      <c r="O42" s="202" t="s">
        <v>354</v>
      </c>
      <c r="P42" s="201">
        <f>MAX(N36:W40)-MIN(N36:W40)</f>
        <v>0.33999999999999986</v>
      </c>
      <c r="Q42" s="202" t="s">
        <v>353</v>
      </c>
      <c r="R42" s="204">
        <f>N42/(0.975/Q26)</f>
        <v>3.6042307692307687</v>
      </c>
      <c r="S42" s="236" t="s">
        <v>363</v>
      </c>
      <c r="T42" s="127">
        <f>1-(P42/2*N42)</f>
        <v>0.60173250000000023</v>
      </c>
      <c r="U42" s="237" t="s">
        <v>366</v>
      </c>
      <c r="V42" s="133">
        <f>1-(V41/2*AVERAGE(N41:N42))</f>
        <v>0.57830050000000022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0.99</v>
      </c>
      <c r="AL43" s="134">
        <f>H37</f>
        <v>0.96000000000000019</v>
      </c>
      <c r="AM43" s="134">
        <f>H38</f>
        <v>0.98</v>
      </c>
      <c r="AN43" s="134">
        <f>H39</f>
        <v>0.99</v>
      </c>
      <c r="AO43" s="134">
        <f>H40</f>
        <v>1</v>
      </c>
      <c r="AP43" s="134">
        <f>I36</f>
        <v>0.96000000000000019</v>
      </c>
      <c r="AQ43" s="134">
        <f>I37</f>
        <v>0.92999999999999994</v>
      </c>
      <c r="AR43" s="134">
        <f>I38</f>
        <v>0.96000000000000019</v>
      </c>
      <c r="AS43" s="134">
        <f>I39</f>
        <v>0.9700000000000002</v>
      </c>
      <c r="AT43" s="134">
        <f>I40</f>
        <v>0.99000000000000021</v>
      </c>
      <c r="AU43" s="134">
        <f>J36</f>
        <v>0.96</v>
      </c>
      <c r="AV43" s="134">
        <f>J37</f>
        <v>0.94</v>
      </c>
      <c r="AW43" s="134">
        <f>J38</f>
        <v>0.9099999999999997</v>
      </c>
      <c r="AX43" s="134">
        <f>J39</f>
        <v>0.87000000000000011</v>
      </c>
      <c r="AY43" s="134">
        <f>J40</f>
        <v>0.96999999999999975</v>
      </c>
      <c r="AZ43" s="134">
        <f>K36</f>
        <v>0.92999999999999972</v>
      </c>
      <c r="BA43" s="134">
        <f>K37</f>
        <v>0.9700000000000002</v>
      </c>
      <c r="BB43" s="134">
        <f>K38</f>
        <v>0.98</v>
      </c>
      <c r="BC43" s="134">
        <f>K39</f>
        <v>0.96999999999999975</v>
      </c>
      <c r="BD43" s="134">
        <f>K40</f>
        <v>1</v>
      </c>
      <c r="BE43" s="134">
        <f>L36</f>
        <v>1.0499999999999998</v>
      </c>
      <c r="BF43" s="134">
        <f>L37</f>
        <v>1</v>
      </c>
      <c r="BG43" s="134">
        <f>L38</f>
        <v>1.0299999999999998</v>
      </c>
      <c r="BH43" s="134">
        <f>L39</f>
        <v>1.02</v>
      </c>
      <c r="BI43" s="134">
        <f>L40</f>
        <v>0.98</v>
      </c>
    </row>
  </sheetData>
  <sheetProtection selectLockedCells="1" selectUnlockedCells="1"/>
  <mergeCells count="48">
    <mergeCell ref="A30:F30"/>
    <mergeCell ref="G30:L30"/>
    <mergeCell ref="M30:W30"/>
    <mergeCell ref="X30:AH30"/>
    <mergeCell ref="W41:W42"/>
    <mergeCell ref="AH41:AH42"/>
    <mergeCell ref="A28:B28"/>
    <mergeCell ref="C28:F28"/>
    <mergeCell ref="A29:F29"/>
    <mergeCell ref="G29:L29"/>
    <mergeCell ref="M29:W29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36" type="noConversion"/>
  <conditionalFormatting sqref="E25">
    <cfRule type="cellIs" dxfId="3151" priority="7" operator="notBetween">
      <formula>0.2</formula>
      <formula>0.404</formula>
    </cfRule>
  </conditionalFormatting>
  <conditionalFormatting sqref="E27">
    <cfRule type="cellIs" dxfId="3150" priority="8" operator="notBetween">
      <formula>0.38</formula>
      <formula>0.72</formula>
    </cfRule>
  </conditionalFormatting>
  <conditionalFormatting sqref="K25">
    <cfRule type="cellIs" dxfId="3149" priority="6" operator="notBetween">
      <formula>0.77</formula>
      <formula>0.91</formula>
    </cfRule>
  </conditionalFormatting>
  <conditionalFormatting sqref="K27">
    <cfRule type="cellIs" dxfId="3148" priority="5" operator="notBetween">
      <formula>0.68</formula>
      <formula>0.82</formula>
    </cfRule>
  </conditionalFormatting>
  <conditionalFormatting sqref="Q25">
    <cfRule type="cellIs" dxfId="3147" priority="3" operator="notBetween">
      <formula>0.77</formula>
      <formula>0.91</formula>
    </cfRule>
  </conditionalFormatting>
  <conditionalFormatting sqref="Q27:R27">
    <cfRule type="cellIs" dxfId="3146" priority="2" operator="notBetween">
      <formula>0.38</formula>
      <formula>0.72</formula>
    </cfRule>
  </conditionalFormatting>
  <conditionalFormatting sqref="AB25">
    <cfRule type="cellIs" dxfId="3145" priority="4" operator="notBetween">
      <formula>0.77</formula>
      <formula>0.91</formula>
    </cfRule>
  </conditionalFormatting>
  <conditionalFormatting sqref="AB27:AC27">
    <cfRule type="cellIs" dxfId="3144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0828-24F3-462B-8DA3-8E3F53AEE531}">
  <sheetPr filterMode="1">
    <tabColor theme="7" tint="0.79998168889431442"/>
  </sheetPr>
  <dimension ref="A11:BT382"/>
  <sheetViews>
    <sheetView showGridLines="0" tabSelected="1" topLeftCell="A116" zoomScale="85" zoomScaleNormal="85" workbookViewId="0">
      <pane ySplit="3" topLeftCell="A365" activePane="bottomLeft" state="frozen"/>
      <selection activeCell="K27" sqref="K27:L27"/>
      <selection pane="bottomLeft" activeCell="G389" sqref="G389"/>
    </sheetView>
  </sheetViews>
  <sheetFormatPr defaultColWidth="9" defaultRowHeight="16.3"/>
  <cols>
    <col min="1" max="1" width="9.33203125" style="135" bestFit="1" customWidth="1"/>
    <col min="2" max="2" width="7" style="135" customWidth="1"/>
    <col min="3" max="4" width="11.21875" style="135" customWidth="1"/>
    <col min="5" max="5" width="22.6640625" style="135" bestFit="1" customWidth="1"/>
    <col min="6" max="30" width="5.6640625" style="135" bestFit="1" customWidth="1"/>
    <col min="31" max="55" width="8.33203125" style="135" customWidth="1"/>
    <col min="56" max="16384" width="9" style="135"/>
  </cols>
  <sheetData>
    <row r="11" spans="1:32">
      <c r="A11" s="135" t="s">
        <v>394</v>
      </c>
      <c r="B11" s="135" t="s">
        <v>17</v>
      </c>
      <c r="C11" s="135" t="s">
        <v>19</v>
      </c>
      <c r="D11" s="135" t="s">
        <v>395</v>
      </c>
      <c r="E11" s="135" t="s">
        <v>396</v>
      </c>
      <c r="F11" s="135" t="s">
        <v>397</v>
      </c>
      <c r="G11" s="135" t="s">
        <v>398</v>
      </c>
      <c r="H11" s="135" t="s">
        <v>399</v>
      </c>
      <c r="I11" s="135" t="s">
        <v>400</v>
      </c>
      <c r="J11" s="135" t="s">
        <v>401</v>
      </c>
      <c r="K11" s="135" t="s">
        <v>402</v>
      </c>
      <c r="L11" s="135" t="s">
        <v>403</v>
      </c>
      <c r="M11" s="135" t="s">
        <v>404</v>
      </c>
      <c r="N11" s="135" t="s">
        <v>405</v>
      </c>
      <c r="O11" s="135" t="s">
        <v>406</v>
      </c>
      <c r="P11" s="135" t="s">
        <v>407</v>
      </c>
      <c r="Q11" s="135" t="s">
        <v>408</v>
      </c>
      <c r="R11" s="135" t="s">
        <v>409</v>
      </c>
      <c r="S11" s="135" t="s">
        <v>410</v>
      </c>
      <c r="T11" s="135" t="s">
        <v>411</v>
      </c>
      <c r="U11" s="135" t="s">
        <v>412</v>
      </c>
      <c r="V11" s="135" t="s">
        <v>413</v>
      </c>
      <c r="W11" s="135" t="s">
        <v>414</v>
      </c>
      <c r="X11" s="135" t="s">
        <v>415</v>
      </c>
      <c r="Y11" s="135" t="s">
        <v>416</v>
      </c>
      <c r="Z11" s="135" t="s">
        <v>417</v>
      </c>
      <c r="AA11" s="135" t="s">
        <v>418</v>
      </c>
      <c r="AB11" s="135" t="s">
        <v>419</v>
      </c>
      <c r="AC11" s="135" t="s">
        <v>420</v>
      </c>
      <c r="AD11" s="135" t="s">
        <v>421</v>
      </c>
      <c r="AE11" s="135" t="s">
        <v>422</v>
      </c>
      <c r="AF11" s="135" t="s">
        <v>423</v>
      </c>
    </row>
    <row r="12" spans="1:32">
      <c r="A12" s="136">
        <v>46034</v>
      </c>
      <c r="B12" s="135">
        <v>1.7</v>
      </c>
      <c r="C12" s="135">
        <v>0.52</v>
      </c>
      <c r="D12" s="135" t="s">
        <v>424</v>
      </c>
      <c r="E12" s="135" t="s">
        <v>425</v>
      </c>
      <c r="F12" s="135">
        <v>0.26000000000000068</v>
      </c>
      <c r="G12" s="135">
        <v>0.29999999999999982</v>
      </c>
      <c r="H12" s="135">
        <v>0.21999999999999975</v>
      </c>
      <c r="I12" s="135">
        <v>0.30999999999999961</v>
      </c>
      <c r="J12" s="135">
        <v>0.16999999999999993</v>
      </c>
      <c r="K12" s="135">
        <v>0.38999999999999968</v>
      </c>
      <c r="L12" s="135">
        <v>0.30000000000000071</v>
      </c>
      <c r="M12" s="135">
        <v>0.26999999999999957</v>
      </c>
      <c r="N12" s="135">
        <v>0.3100000000000005</v>
      </c>
      <c r="O12" s="135">
        <v>0.28000000000000025</v>
      </c>
      <c r="P12" s="135">
        <v>0.30000000000000071</v>
      </c>
      <c r="Q12" s="135">
        <v>0.29999999999999982</v>
      </c>
      <c r="R12" s="135">
        <v>0.26999999999999957</v>
      </c>
      <c r="S12" s="135">
        <v>0.30000000000000071</v>
      </c>
      <c r="T12" s="135">
        <v>0.34000000000000075</v>
      </c>
      <c r="U12" s="135">
        <v>0.25</v>
      </c>
      <c r="V12" s="135">
        <v>0.23000000000000043</v>
      </c>
      <c r="W12" s="135">
        <v>0.25999999999999979</v>
      </c>
      <c r="X12" s="135">
        <v>0.29000000000000004</v>
      </c>
      <c r="Y12" s="135">
        <v>0.29000000000000004</v>
      </c>
      <c r="Z12" s="135">
        <v>0.26999999999999957</v>
      </c>
      <c r="AA12" s="135">
        <v>0.25999999999999979</v>
      </c>
      <c r="AB12" s="135">
        <v>0.28000000000000025</v>
      </c>
      <c r="AC12" s="135">
        <v>0.14999999999999947</v>
      </c>
      <c r="AD12" s="135">
        <v>0.25</v>
      </c>
      <c r="AE12" s="137">
        <f>AVERAGE(表格1[[#This Row],[1]:[25]])</f>
        <v>0.27400000000000008</v>
      </c>
      <c r="AF12" s="138">
        <v>0.55555555555555447</v>
      </c>
    </row>
    <row r="13" spans="1:32">
      <c r="A13" s="136">
        <v>46034</v>
      </c>
      <c r="B13" s="135">
        <v>1.7</v>
      </c>
      <c r="C13" s="135">
        <v>0.52</v>
      </c>
      <c r="D13" s="135" t="s">
        <v>426</v>
      </c>
      <c r="E13" s="135" t="s">
        <v>427</v>
      </c>
      <c r="F13" s="135">
        <v>0.34999999999999964</v>
      </c>
      <c r="G13" s="135">
        <v>0.3199999999999994</v>
      </c>
      <c r="H13" s="135">
        <v>0.29000000000000004</v>
      </c>
      <c r="I13" s="135">
        <v>0.37000000000000011</v>
      </c>
      <c r="J13" s="135">
        <v>0.34000000000000075</v>
      </c>
      <c r="K13" s="135">
        <v>0.33000000000000007</v>
      </c>
      <c r="L13" s="135">
        <v>0.40000000000000036</v>
      </c>
      <c r="M13" s="135">
        <v>0.37999999999999989</v>
      </c>
      <c r="N13" s="135">
        <v>0.25999999999999979</v>
      </c>
      <c r="O13" s="135">
        <v>0.30999999999999961</v>
      </c>
      <c r="P13" s="135">
        <v>0.27000000000000046</v>
      </c>
      <c r="Q13" s="135">
        <v>0.29000000000000004</v>
      </c>
      <c r="R13" s="135">
        <v>0.28000000000000025</v>
      </c>
      <c r="S13" s="135">
        <v>0.29000000000000004</v>
      </c>
      <c r="T13" s="135">
        <v>0.32000000000000028</v>
      </c>
      <c r="U13" s="135">
        <v>0.32999999999999918</v>
      </c>
      <c r="V13" s="135">
        <v>0.41000000000000014</v>
      </c>
      <c r="W13" s="135">
        <v>0.34999999999999964</v>
      </c>
      <c r="X13" s="135">
        <v>0.29000000000000004</v>
      </c>
      <c r="Y13" s="135">
        <v>0.30000000000000071</v>
      </c>
      <c r="Z13" s="135">
        <v>0.29999999999999982</v>
      </c>
      <c r="AA13" s="135">
        <v>0.32000000000000028</v>
      </c>
      <c r="AB13" s="135">
        <v>0.25999999999999979</v>
      </c>
      <c r="AC13" s="135">
        <v>0.33000000000000007</v>
      </c>
      <c r="AD13" s="135">
        <v>0.33999999999999986</v>
      </c>
      <c r="AE13" s="137">
        <f>AVERAGE(表格1[[#This Row],[1]:[25]])</f>
        <v>0.32120000000000004</v>
      </c>
      <c r="AF13" s="138">
        <v>0.77611940298507409</v>
      </c>
    </row>
    <row r="14" spans="1:32">
      <c r="A14" s="136">
        <v>46034</v>
      </c>
      <c r="B14" s="135">
        <v>1.4</v>
      </c>
      <c r="C14" s="135">
        <v>0.97</v>
      </c>
      <c r="D14" s="135" t="s">
        <v>428</v>
      </c>
      <c r="E14" s="135" t="s">
        <v>429</v>
      </c>
      <c r="F14" s="135">
        <v>1.4799999999999995</v>
      </c>
      <c r="G14" s="135">
        <v>1.4900000000000002</v>
      </c>
      <c r="H14" s="135">
        <v>1.46</v>
      </c>
      <c r="I14" s="135">
        <v>1.5</v>
      </c>
      <c r="J14" s="135">
        <v>1.4800000000000004</v>
      </c>
      <c r="K14" s="135">
        <v>1.4899999999999998</v>
      </c>
      <c r="L14" s="135">
        <v>1.4900000000000002</v>
      </c>
      <c r="M14" s="135">
        <v>1.5700000000000003</v>
      </c>
      <c r="N14" s="135">
        <v>1.5</v>
      </c>
      <c r="O14" s="135">
        <v>1.5200000000000005</v>
      </c>
      <c r="P14" s="135">
        <v>1.5500000000000003</v>
      </c>
      <c r="Q14" s="135">
        <v>1.5400000000000005</v>
      </c>
      <c r="R14" s="135">
        <v>1.5300000000000002</v>
      </c>
      <c r="S14" s="135">
        <v>1.5400000000000005</v>
      </c>
      <c r="T14" s="135">
        <v>1.5699999999999998</v>
      </c>
      <c r="U14" s="135">
        <v>1.4699999999999998</v>
      </c>
      <c r="V14" s="135">
        <v>1.4599999999999995</v>
      </c>
      <c r="W14" s="135">
        <v>1.5499999999999998</v>
      </c>
      <c r="X14" s="135">
        <v>1.5299999999999998</v>
      </c>
      <c r="Y14" s="135">
        <v>1.5299999999999998</v>
      </c>
      <c r="Z14" s="135">
        <v>1.4900000000000002</v>
      </c>
      <c r="AA14" s="135">
        <v>1.5</v>
      </c>
      <c r="AB14" s="135">
        <v>1.5199999999999996</v>
      </c>
      <c r="AC14" s="135">
        <v>1.5899999999999999</v>
      </c>
      <c r="AD14" s="135">
        <v>1.4299999999999997</v>
      </c>
      <c r="AE14" s="137">
        <f>AVERAGE(表格1[[#This Row],[1]:[25]])</f>
        <v>1.5112000000000003</v>
      </c>
      <c r="AF14" s="138">
        <v>0.94701986754966883</v>
      </c>
    </row>
    <row r="15" spans="1:32">
      <c r="A15" s="136">
        <v>46034</v>
      </c>
      <c r="B15" s="135">
        <v>1.4</v>
      </c>
      <c r="C15" s="135">
        <v>0.97</v>
      </c>
      <c r="D15" s="135" t="s">
        <v>430</v>
      </c>
      <c r="E15" s="135" t="s">
        <v>431</v>
      </c>
      <c r="F15" s="135">
        <v>1.1100000000000003</v>
      </c>
      <c r="G15" s="135">
        <v>1.1200000000000001</v>
      </c>
      <c r="H15" s="135">
        <v>1.08</v>
      </c>
      <c r="I15" s="135">
        <v>1.08</v>
      </c>
      <c r="J15" s="135">
        <v>1.1000000000000005</v>
      </c>
      <c r="K15" s="135">
        <v>1.2300000000000004</v>
      </c>
      <c r="L15" s="135">
        <v>1.21</v>
      </c>
      <c r="M15" s="135">
        <v>1.2000000000000002</v>
      </c>
      <c r="N15" s="135">
        <v>1.1999999999999993</v>
      </c>
      <c r="O15" s="135">
        <v>1.0700000000000003</v>
      </c>
      <c r="P15" s="135">
        <v>1.1800000000000006</v>
      </c>
      <c r="Q15" s="135">
        <v>1.2200000000000006</v>
      </c>
      <c r="R15" s="135">
        <v>1.21</v>
      </c>
      <c r="S15" s="135">
        <v>1.1999999999999993</v>
      </c>
      <c r="T15" s="135">
        <v>1.17</v>
      </c>
      <c r="U15" s="135">
        <v>1.1900000000000004</v>
      </c>
      <c r="V15" s="135">
        <v>1.1900000000000004</v>
      </c>
      <c r="W15" s="135">
        <v>1.2299999999999995</v>
      </c>
      <c r="X15" s="135">
        <v>1.2199999999999998</v>
      </c>
      <c r="Y15" s="135">
        <v>1.2300000000000004</v>
      </c>
      <c r="Z15" s="135">
        <v>1.1399999999999997</v>
      </c>
      <c r="AA15" s="135" t="s">
        <v>432</v>
      </c>
      <c r="AB15" s="135">
        <v>1.1500000000000004</v>
      </c>
      <c r="AC15" s="135">
        <v>1.2599999999999998</v>
      </c>
      <c r="AD15" s="135">
        <v>1.1100000000000003</v>
      </c>
      <c r="AE15" s="137">
        <f>AVERAGE(表格1[[#This Row],[1]:[25]])</f>
        <v>1.1708333333333334</v>
      </c>
      <c r="AF15" s="138">
        <v>0.34076433121019112</v>
      </c>
    </row>
    <row r="16" spans="1:32">
      <c r="A16" s="136">
        <v>46034</v>
      </c>
      <c r="B16" s="135">
        <v>1.4</v>
      </c>
      <c r="C16" s="135">
        <v>0.88</v>
      </c>
      <c r="D16" s="135" t="s">
        <v>433</v>
      </c>
      <c r="E16" s="135" t="s">
        <v>434</v>
      </c>
      <c r="F16" s="135">
        <v>1.3199999999999998</v>
      </c>
      <c r="G16" s="135">
        <v>1.37</v>
      </c>
      <c r="H16" s="135">
        <v>1.3099999999999996</v>
      </c>
      <c r="I16" s="135">
        <v>1.2099999999999995</v>
      </c>
      <c r="J16" s="135">
        <v>1.3199999999999998</v>
      </c>
      <c r="K16" s="135">
        <v>1.37</v>
      </c>
      <c r="L16" s="135">
        <v>1.3900000000000006</v>
      </c>
      <c r="M16" s="135">
        <v>1.4100000000000006</v>
      </c>
      <c r="N16" s="135">
        <v>1.38</v>
      </c>
      <c r="O16" s="135">
        <v>1.4500000000000002</v>
      </c>
      <c r="P16" s="135">
        <v>1.3999999999999995</v>
      </c>
      <c r="Q16" s="135">
        <v>1.4</v>
      </c>
      <c r="R16" s="135">
        <v>1.3099999999999996</v>
      </c>
      <c r="S16" s="135">
        <v>1.3500000000000005</v>
      </c>
      <c r="T16" s="135">
        <v>1.35</v>
      </c>
      <c r="U16" s="135">
        <v>1.31</v>
      </c>
      <c r="V16" s="135">
        <v>1.4100000000000006</v>
      </c>
      <c r="W16" s="135">
        <v>1.3700000000000006</v>
      </c>
      <c r="X16" s="135">
        <v>1.3899999999999997</v>
      </c>
      <c r="Y16" s="135">
        <v>1.2999999999999998</v>
      </c>
      <c r="Z16" s="135">
        <v>1.37</v>
      </c>
      <c r="AA16" s="135">
        <v>1.37</v>
      </c>
      <c r="AB16" s="135">
        <v>1.3299999999999996</v>
      </c>
      <c r="AC16" s="135">
        <v>1.4000000000000004</v>
      </c>
      <c r="AD16" s="135">
        <v>1.3399999999999999</v>
      </c>
      <c r="AE16" s="137">
        <f>AVERAGE(表格1[[#This Row],[1]:[25]])</f>
        <v>1.3571999999999997</v>
      </c>
      <c r="AF16" s="138">
        <v>0.90977443609022535</v>
      </c>
    </row>
    <row r="17" spans="1:32">
      <c r="A17" s="136">
        <v>46034</v>
      </c>
      <c r="B17" s="135">
        <v>1.4</v>
      </c>
      <c r="C17" s="135">
        <v>0.88</v>
      </c>
      <c r="D17" s="135" t="s">
        <v>435</v>
      </c>
      <c r="E17" s="135" t="s">
        <v>436</v>
      </c>
      <c r="F17" s="135">
        <v>1.1600000000000001</v>
      </c>
      <c r="G17" s="135">
        <v>1.0099999999999998</v>
      </c>
      <c r="H17" s="135">
        <v>1.17</v>
      </c>
      <c r="I17" s="135">
        <v>1.0100000000000007</v>
      </c>
      <c r="J17" s="135">
        <v>1.0500000000000007</v>
      </c>
      <c r="K17" s="135">
        <v>1.08</v>
      </c>
      <c r="L17" s="135">
        <v>1.0899999999999999</v>
      </c>
      <c r="M17" s="135">
        <v>0.99000000000000021</v>
      </c>
      <c r="N17" s="135">
        <v>0.97999999999999954</v>
      </c>
      <c r="O17" s="135">
        <v>1.08</v>
      </c>
      <c r="P17" s="135">
        <v>1.1100000000000003</v>
      </c>
      <c r="Q17" s="135">
        <v>1.08</v>
      </c>
      <c r="R17" s="135">
        <v>1.0600000000000005</v>
      </c>
      <c r="S17" s="135">
        <v>1.0999999999999996</v>
      </c>
      <c r="T17" s="135">
        <v>1</v>
      </c>
      <c r="U17" s="135">
        <v>1.08</v>
      </c>
      <c r="V17" s="135">
        <v>1.1200000000000001</v>
      </c>
      <c r="W17" s="135">
        <v>1.08</v>
      </c>
      <c r="X17" s="135">
        <v>1.1200000000000001</v>
      </c>
      <c r="Y17" s="135">
        <v>1.0699999999999994</v>
      </c>
      <c r="Z17" s="135">
        <v>1.1799999999999997</v>
      </c>
      <c r="AA17" s="135">
        <v>1.2000000000000002</v>
      </c>
      <c r="AB17" s="135">
        <v>1.0899999999999999</v>
      </c>
      <c r="AC17" s="135">
        <v>1.1600000000000001</v>
      </c>
      <c r="AD17" s="135">
        <v>1.2199999999999998</v>
      </c>
      <c r="AE17" s="137">
        <f>AVERAGE(表格1[[#This Row],[1]:[25]])</f>
        <v>1.0916000000000003</v>
      </c>
      <c r="AF17" s="138">
        <v>0.89090909090909076</v>
      </c>
    </row>
    <row r="18" spans="1:32">
      <c r="A18" s="136">
        <v>46035</v>
      </c>
      <c r="B18" s="135">
        <v>1.7</v>
      </c>
      <c r="C18" s="135">
        <v>0.49343589743589966</v>
      </c>
      <c r="D18" s="135" t="s">
        <v>437</v>
      </c>
      <c r="E18" s="135" t="s">
        <v>425</v>
      </c>
      <c r="F18" s="135">
        <v>0.33000000000000007</v>
      </c>
      <c r="G18" s="135">
        <v>0.32000000000000028</v>
      </c>
      <c r="H18" s="135">
        <v>0.27000000000000046</v>
      </c>
      <c r="I18" s="135">
        <v>0.29999999999999982</v>
      </c>
      <c r="J18" s="135">
        <v>0.20000000000000018</v>
      </c>
      <c r="K18" s="135">
        <v>0.22000000000000064</v>
      </c>
      <c r="L18" s="135">
        <v>0.21999999999999975</v>
      </c>
      <c r="M18" s="135">
        <v>0.23999999999999932</v>
      </c>
      <c r="N18" s="135">
        <v>0.23000000000000043</v>
      </c>
      <c r="O18" s="135">
        <v>0.40000000000000036</v>
      </c>
      <c r="P18" s="135">
        <v>0.21999999999999975</v>
      </c>
      <c r="Q18" s="135">
        <v>0.30000000000000071</v>
      </c>
      <c r="R18" s="135">
        <v>0.25</v>
      </c>
      <c r="S18" s="135">
        <v>0.21999999999999975</v>
      </c>
      <c r="T18" s="135">
        <v>0.29999999999999982</v>
      </c>
      <c r="U18" s="135">
        <v>0.22999999999999954</v>
      </c>
      <c r="V18" s="135">
        <v>0.24000000000000021</v>
      </c>
      <c r="W18" s="135">
        <v>0.24000000000000021</v>
      </c>
      <c r="X18" s="135">
        <v>0.19000000000000039</v>
      </c>
      <c r="Y18" s="135">
        <v>0.28999999999999915</v>
      </c>
      <c r="Z18" s="135">
        <v>0.30000000000000071</v>
      </c>
      <c r="AA18" s="135">
        <v>0.29000000000000004</v>
      </c>
      <c r="AB18" s="135">
        <v>0.27000000000000046</v>
      </c>
      <c r="AC18" s="135">
        <v>0.25999999999999979</v>
      </c>
      <c r="AD18" s="135">
        <v>0.25</v>
      </c>
      <c r="AE18" s="137">
        <f>AVERAGE(表格1[[#This Row],[1]:[25]])</f>
        <v>0.2632000000000001</v>
      </c>
      <c r="AF18" s="138">
        <v>0.64406779661017</v>
      </c>
    </row>
    <row r="19" spans="1:32">
      <c r="A19" s="136">
        <v>46035</v>
      </c>
      <c r="B19" s="135">
        <v>1.7</v>
      </c>
      <c r="C19" s="135">
        <v>0.49343589743589966</v>
      </c>
      <c r="D19" s="135" t="s">
        <v>438</v>
      </c>
      <c r="E19" s="135" t="s">
        <v>427</v>
      </c>
      <c r="F19" s="135">
        <v>0.33000000000000007</v>
      </c>
      <c r="G19" s="135">
        <v>0.33000000000000007</v>
      </c>
      <c r="H19" s="135">
        <v>0.34000000000000075</v>
      </c>
      <c r="I19" s="135">
        <v>0.26999999999999957</v>
      </c>
      <c r="J19" s="135">
        <v>0.28000000000000025</v>
      </c>
      <c r="K19" s="135">
        <v>0.29000000000000004</v>
      </c>
      <c r="L19" s="135">
        <v>0.37000000000000011</v>
      </c>
      <c r="M19" s="135">
        <v>0.24000000000000021</v>
      </c>
      <c r="N19" s="135">
        <v>0.25999999999999979</v>
      </c>
      <c r="O19" s="135">
        <v>0.37000000000000011</v>
      </c>
      <c r="P19" s="135">
        <v>0.25999999999999979</v>
      </c>
      <c r="Q19" s="135">
        <v>0.30000000000000071</v>
      </c>
      <c r="R19" s="135">
        <v>0.33999999999999986</v>
      </c>
      <c r="S19" s="135">
        <v>0.30000000000000071</v>
      </c>
      <c r="T19" s="135">
        <v>0.25999999999999979</v>
      </c>
      <c r="U19" s="135">
        <v>0.26999999999999957</v>
      </c>
      <c r="V19" s="135">
        <v>0.27999999999999936</v>
      </c>
      <c r="W19" s="135">
        <v>0.24000000000000021</v>
      </c>
      <c r="X19" s="135">
        <v>0.33000000000000007</v>
      </c>
      <c r="Y19" s="135">
        <v>0.37000000000000011</v>
      </c>
      <c r="Z19" s="135">
        <v>0.38999999999999968</v>
      </c>
      <c r="AA19" s="135">
        <v>0.26000000000000068</v>
      </c>
      <c r="AB19" s="135">
        <v>0.28000000000000025</v>
      </c>
      <c r="AC19" s="135">
        <v>0.33000000000000007</v>
      </c>
      <c r="AD19" s="135">
        <v>0.28000000000000025</v>
      </c>
      <c r="AE19" s="137">
        <f>AVERAGE(表格1[[#This Row],[1]:[25]])</f>
        <v>0.30280000000000007</v>
      </c>
      <c r="AF19" s="138">
        <v>0.76190476190476275</v>
      </c>
    </row>
    <row r="20" spans="1:32">
      <c r="A20" s="136">
        <v>46035</v>
      </c>
      <c r="B20" s="135">
        <v>1.4</v>
      </c>
      <c r="C20" s="135">
        <v>0.70316872427983534</v>
      </c>
      <c r="D20" s="135" t="s">
        <v>428</v>
      </c>
      <c r="E20" s="135" t="s">
        <v>429</v>
      </c>
      <c r="F20" s="135">
        <v>1.1399999999999997</v>
      </c>
      <c r="G20" s="135">
        <v>1.1600000000000001</v>
      </c>
      <c r="H20" s="135">
        <v>1.1800000000000002</v>
      </c>
      <c r="I20" s="135">
        <v>1.1600000000000001</v>
      </c>
      <c r="J20" s="135">
        <v>1.1800000000000006</v>
      </c>
      <c r="K20" s="135">
        <v>1.0999999999999996</v>
      </c>
      <c r="L20" s="135">
        <v>1.2199999999999998</v>
      </c>
      <c r="M20" s="135">
        <v>1.1200000000000001</v>
      </c>
      <c r="N20" s="135">
        <v>1.1299999999999999</v>
      </c>
      <c r="O20" s="135">
        <v>1.1799999999999997</v>
      </c>
      <c r="P20" s="135">
        <v>1.1799999999999997</v>
      </c>
      <c r="Q20" s="135">
        <v>1.08</v>
      </c>
      <c r="R20" s="135">
        <v>1.1499999999999995</v>
      </c>
      <c r="S20" s="135">
        <v>1.2799999999999994</v>
      </c>
      <c r="T20" s="135">
        <v>1.2400000000000002</v>
      </c>
      <c r="U20" s="135">
        <v>1.2299999999999995</v>
      </c>
      <c r="V20" s="135">
        <v>1.1499999999999999</v>
      </c>
      <c r="W20" s="135">
        <v>1.19</v>
      </c>
      <c r="X20" s="135">
        <v>1.27</v>
      </c>
      <c r="Y20" s="135">
        <v>1.3300000000000005</v>
      </c>
      <c r="Z20" s="135">
        <v>1.1700000000000004</v>
      </c>
      <c r="AA20" s="135">
        <v>1.23</v>
      </c>
      <c r="AB20" s="135">
        <v>1.1800000000000002</v>
      </c>
      <c r="AC20" s="135">
        <v>1.2000000000000002</v>
      </c>
      <c r="AD20" s="135">
        <v>1.2199999999999998</v>
      </c>
      <c r="AE20" s="137">
        <f>AVERAGE(表格1[[#This Row],[1]:[25]])</f>
        <v>1.1868000000000001</v>
      </c>
      <c r="AF20" s="138">
        <v>0.89626556016597492</v>
      </c>
    </row>
    <row r="21" spans="1:32">
      <c r="A21" s="136">
        <v>46035</v>
      </c>
      <c r="B21" s="135">
        <v>1.4</v>
      </c>
      <c r="C21" s="135">
        <v>0.70316872427983534</v>
      </c>
      <c r="D21" s="135" t="s">
        <v>430</v>
      </c>
      <c r="E21" s="135" t="s">
        <v>431</v>
      </c>
      <c r="F21" s="135">
        <v>0.75</v>
      </c>
      <c r="G21" s="135">
        <v>0.63999999999999968</v>
      </c>
      <c r="H21" s="135">
        <v>0.62999999999999989</v>
      </c>
      <c r="I21" s="135">
        <v>0.75999999999999979</v>
      </c>
      <c r="J21" s="135">
        <v>0.79999999999999982</v>
      </c>
      <c r="K21" s="135">
        <v>0.78000000000000025</v>
      </c>
      <c r="L21" s="135">
        <v>0.71</v>
      </c>
      <c r="M21" s="135">
        <v>0.83000000000000007</v>
      </c>
      <c r="N21" s="135">
        <v>0.66999999999999993</v>
      </c>
      <c r="O21" s="135">
        <v>0.8199999999999994</v>
      </c>
      <c r="P21" s="135">
        <v>0.75999999999999979</v>
      </c>
      <c r="Q21" s="135">
        <v>0.76999999999999957</v>
      </c>
      <c r="R21" s="135">
        <v>0.72000000000000064</v>
      </c>
      <c r="S21" s="135">
        <v>0.79</v>
      </c>
      <c r="T21" s="135">
        <v>0.79999999999999982</v>
      </c>
      <c r="U21" s="135">
        <v>0.75999999999999979</v>
      </c>
      <c r="V21" s="135">
        <v>0.87999999999999989</v>
      </c>
      <c r="W21" s="135">
        <v>0.79999999999999982</v>
      </c>
      <c r="X21" s="135">
        <v>0.76999999999999957</v>
      </c>
      <c r="Y21" s="135">
        <v>0.69999999999999929</v>
      </c>
      <c r="Z21" s="135">
        <v>0.76999999999999957</v>
      </c>
      <c r="AA21" s="135">
        <v>0.83000000000000007</v>
      </c>
      <c r="AB21" s="135">
        <v>0.89999999999999947</v>
      </c>
      <c r="AC21" s="135">
        <v>0.78000000000000025</v>
      </c>
      <c r="AD21" s="135">
        <v>0.73000000000000043</v>
      </c>
      <c r="AE21" s="137">
        <f>AVERAGE(表格1[[#This Row],[1]:[25]])</f>
        <v>0.76600000000000013</v>
      </c>
      <c r="AF21" s="138">
        <v>0.82352941176470607</v>
      </c>
    </row>
    <row r="22" spans="1:32">
      <c r="A22" s="136">
        <v>46036</v>
      </c>
      <c r="B22" s="135">
        <v>1.7</v>
      </c>
      <c r="C22" s="135">
        <v>0.53423589743589595</v>
      </c>
      <c r="D22" s="135" t="s">
        <v>437</v>
      </c>
      <c r="E22" s="135" t="s">
        <v>425</v>
      </c>
      <c r="F22" s="135">
        <v>0.30000000000000071</v>
      </c>
      <c r="G22" s="135">
        <v>0.20000000000000018</v>
      </c>
      <c r="H22" s="135">
        <v>0.29000000000000004</v>
      </c>
      <c r="I22" s="135">
        <v>0.3199999999999994</v>
      </c>
      <c r="J22" s="135">
        <v>0.28000000000000025</v>
      </c>
      <c r="K22" s="135">
        <v>0.28000000000000025</v>
      </c>
      <c r="L22" s="135">
        <v>0.28000000000000025</v>
      </c>
      <c r="M22" s="135">
        <v>0.29999999999999982</v>
      </c>
      <c r="N22" s="135">
        <v>0.35000000000000053</v>
      </c>
      <c r="O22" s="135">
        <v>0.37999999999999989</v>
      </c>
      <c r="P22" s="135">
        <v>0.29000000000000004</v>
      </c>
      <c r="Q22" s="135">
        <v>0.24000000000000021</v>
      </c>
      <c r="R22" s="135">
        <v>0.26000000000000068</v>
      </c>
      <c r="S22" s="135">
        <v>0.33999999999999986</v>
      </c>
      <c r="T22" s="135">
        <v>0.30000000000000071</v>
      </c>
      <c r="U22" s="135">
        <v>0.29999999999999982</v>
      </c>
      <c r="V22" s="135">
        <v>0.26999999999999957</v>
      </c>
      <c r="W22" s="135">
        <v>0.25</v>
      </c>
      <c r="X22" s="135">
        <v>0.41000000000000014</v>
      </c>
      <c r="Y22" s="135">
        <v>0.35000000000000053</v>
      </c>
      <c r="Z22" s="135">
        <v>0.34999999999999964</v>
      </c>
      <c r="AA22" s="135">
        <v>0.30000000000000071</v>
      </c>
      <c r="AB22" s="135">
        <v>0.32000000000000028</v>
      </c>
      <c r="AC22" s="135">
        <v>0.29999999999999982</v>
      </c>
      <c r="AD22" s="135">
        <v>0.25</v>
      </c>
      <c r="AE22" s="137">
        <f>AVERAGE(表格1[[#This Row],[1]:[25]])</f>
        <v>0.30040000000000011</v>
      </c>
      <c r="AF22" s="138">
        <v>0.65573770491803307</v>
      </c>
    </row>
    <row r="23" spans="1:32">
      <c r="A23" s="136">
        <v>46036</v>
      </c>
      <c r="B23" s="135">
        <v>1.7</v>
      </c>
      <c r="C23" s="135">
        <v>0.53423589743589595</v>
      </c>
      <c r="D23" s="135" t="s">
        <v>438</v>
      </c>
      <c r="E23" s="135" t="s">
        <v>427</v>
      </c>
      <c r="F23" s="135">
        <v>0.25999999999999979</v>
      </c>
      <c r="G23" s="135">
        <v>0.30999999999999961</v>
      </c>
      <c r="H23" s="135">
        <v>0.32000000000000028</v>
      </c>
      <c r="I23" s="135">
        <v>0.23000000000000043</v>
      </c>
      <c r="J23" s="135">
        <v>0.29000000000000004</v>
      </c>
      <c r="K23" s="135">
        <v>0.29000000000000004</v>
      </c>
      <c r="L23" s="135">
        <v>0.34999999999999964</v>
      </c>
      <c r="M23" s="135">
        <v>0.30999999999999961</v>
      </c>
      <c r="N23" s="135">
        <v>0.33999999999999986</v>
      </c>
      <c r="O23" s="135">
        <v>0.37000000000000011</v>
      </c>
      <c r="P23" s="135">
        <v>0.32000000000000028</v>
      </c>
      <c r="Q23" s="135">
        <v>0.33000000000000007</v>
      </c>
      <c r="R23" s="135">
        <v>0.29000000000000004</v>
      </c>
      <c r="S23" s="135">
        <v>0.27000000000000046</v>
      </c>
      <c r="T23" s="135">
        <v>0.36000000000000032</v>
      </c>
      <c r="U23" s="135">
        <v>0.39000000000000057</v>
      </c>
      <c r="V23" s="135">
        <v>0.34999999999999964</v>
      </c>
      <c r="W23" s="135">
        <v>0.35000000000000053</v>
      </c>
      <c r="X23" s="135">
        <v>0.30000000000000071</v>
      </c>
      <c r="Y23" s="135">
        <v>0.35000000000000053</v>
      </c>
      <c r="Z23" s="135">
        <v>0.27000000000000046</v>
      </c>
      <c r="AA23" s="135">
        <v>0.3199999999999994</v>
      </c>
      <c r="AB23" s="135">
        <v>0.25</v>
      </c>
      <c r="AC23" s="135">
        <v>0.23000000000000043</v>
      </c>
      <c r="AD23" s="135">
        <v>0.36000000000000032</v>
      </c>
      <c r="AE23" s="137">
        <f>AVERAGE(表格1[[#This Row],[1]:[25]])</f>
        <v>0.31240000000000012</v>
      </c>
      <c r="AF23" s="138">
        <v>0.74193548387096797</v>
      </c>
    </row>
    <row r="24" spans="1:32">
      <c r="A24" s="136">
        <v>46036</v>
      </c>
      <c r="B24" s="135">
        <v>1.4</v>
      </c>
      <c r="C24" s="135">
        <v>0.8460493827160489</v>
      </c>
      <c r="D24" s="135" t="s">
        <v>428</v>
      </c>
      <c r="E24" s="135" t="s">
        <v>429</v>
      </c>
      <c r="F24" s="135">
        <v>1.3599999999999999</v>
      </c>
      <c r="G24" s="135">
        <v>1.2399999999999998</v>
      </c>
      <c r="H24" s="135">
        <v>1.3000000000000003</v>
      </c>
      <c r="I24" s="135">
        <v>1.2399999999999998</v>
      </c>
      <c r="J24" s="135">
        <v>1.25</v>
      </c>
      <c r="K24" s="135">
        <v>1.25</v>
      </c>
      <c r="L24" s="135">
        <v>1.29</v>
      </c>
      <c r="M24" s="135">
        <v>1.3499999999999996</v>
      </c>
      <c r="N24" s="135">
        <v>1.3599999999999999</v>
      </c>
      <c r="O24" s="135">
        <v>1.3600000000000003</v>
      </c>
      <c r="P24" s="135">
        <v>1.31</v>
      </c>
      <c r="Q24" s="135">
        <v>1.3699999999999997</v>
      </c>
      <c r="R24" s="135">
        <v>1.3100000000000005</v>
      </c>
      <c r="S24" s="135">
        <v>1.3599999999999999</v>
      </c>
      <c r="T24" s="135">
        <v>1.38</v>
      </c>
      <c r="U24" s="135">
        <v>1.2999999999999998</v>
      </c>
      <c r="V24" s="135">
        <v>1.3800000000000008</v>
      </c>
      <c r="W24" s="135">
        <v>1.2600000000000007</v>
      </c>
      <c r="X24" s="135">
        <v>1.2799999999999998</v>
      </c>
      <c r="Y24" s="135">
        <v>1.3899999999999997</v>
      </c>
      <c r="Z24" s="135">
        <v>1.3499999999999996</v>
      </c>
      <c r="AA24" s="135">
        <v>1.29</v>
      </c>
      <c r="AB24" s="135">
        <v>1.2300000000000004</v>
      </c>
      <c r="AC24" s="135">
        <v>1.29</v>
      </c>
      <c r="AD24" s="135">
        <v>1.3100000000000005</v>
      </c>
      <c r="AE24" s="137">
        <f>AVERAGE(表格1[[#This Row],[1]:[25]])</f>
        <v>1.3124</v>
      </c>
      <c r="AF24" s="138">
        <v>0.93893129770992401</v>
      </c>
    </row>
    <row r="25" spans="1:32">
      <c r="A25" s="136">
        <v>46036</v>
      </c>
      <c r="B25" s="135">
        <v>1.4</v>
      </c>
      <c r="C25" s="135">
        <v>0.8460493827160489</v>
      </c>
      <c r="D25" s="135" t="s">
        <v>430</v>
      </c>
      <c r="E25" s="135" t="s">
        <v>431</v>
      </c>
      <c r="F25" s="135">
        <v>1.08</v>
      </c>
      <c r="G25" s="135">
        <v>1.0300000000000002</v>
      </c>
      <c r="H25" s="135">
        <v>1.0199999999999996</v>
      </c>
      <c r="I25" s="135">
        <v>0.98000000000000043</v>
      </c>
      <c r="J25" s="135">
        <v>0.9300000000000006</v>
      </c>
      <c r="K25" s="135">
        <v>1.0700000000000003</v>
      </c>
      <c r="L25" s="135">
        <v>1.0300000000000002</v>
      </c>
      <c r="M25" s="135">
        <v>0.98000000000000043</v>
      </c>
      <c r="N25" s="135">
        <v>1.0599999999999996</v>
      </c>
      <c r="O25" s="135">
        <v>1</v>
      </c>
      <c r="P25" s="135">
        <v>1.0199999999999996</v>
      </c>
      <c r="Q25" s="135">
        <v>1.1100000000000003</v>
      </c>
      <c r="R25" s="135">
        <v>1.0499999999999998</v>
      </c>
      <c r="S25" s="135">
        <v>1.0300000000000002</v>
      </c>
      <c r="T25" s="135">
        <v>1.08</v>
      </c>
      <c r="U25" s="135">
        <v>1.1100000000000003</v>
      </c>
      <c r="V25" s="135">
        <v>1.0200000000000005</v>
      </c>
      <c r="W25" s="135">
        <v>1.0900000000000007</v>
      </c>
      <c r="X25" s="135">
        <v>1.0700000000000003</v>
      </c>
      <c r="Y25" s="135">
        <v>0.96</v>
      </c>
      <c r="Z25" s="135">
        <v>1.0699999999999994</v>
      </c>
      <c r="AA25" s="135">
        <v>1.0699999999999994</v>
      </c>
      <c r="AB25" s="135">
        <v>1.0899999999999999</v>
      </c>
      <c r="AC25" s="135">
        <v>1.0499999999999998</v>
      </c>
      <c r="AD25" s="135">
        <v>0.9300000000000006</v>
      </c>
      <c r="AE25" s="137">
        <f>AVERAGE(表格1[[#This Row],[1]:[25]])</f>
        <v>1.0372000000000001</v>
      </c>
      <c r="AF25" s="138">
        <v>0.91176470588235314</v>
      </c>
    </row>
    <row r="26" spans="1:32">
      <c r="A26" s="136">
        <v>46037</v>
      </c>
      <c r="B26" s="135">
        <v>1.7</v>
      </c>
      <c r="C26" s="135">
        <v>0.47600000000000259</v>
      </c>
      <c r="D26" s="135" t="s">
        <v>437</v>
      </c>
      <c r="E26" s="135" t="s">
        <v>425</v>
      </c>
      <c r="F26" s="135">
        <v>0.22000000000000064</v>
      </c>
      <c r="G26" s="135">
        <v>0.25999999999999979</v>
      </c>
      <c r="H26" s="135">
        <v>0.26000000000000068</v>
      </c>
      <c r="I26" s="135">
        <v>0.33000000000000007</v>
      </c>
      <c r="J26" s="135">
        <v>0.29000000000000004</v>
      </c>
      <c r="K26" s="135">
        <v>0.24000000000000021</v>
      </c>
      <c r="L26" s="135">
        <v>0.25999999999999979</v>
      </c>
      <c r="M26" s="135">
        <v>0.26000000000000068</v>
      </c>
      <c r="N26" s="135">
        <v>0.32000000000000028</v>
      </c>
      <c r="O26" s="135">
        <v>0.26999999999999957</v>
      </c>
      <c r="P26" s="135">
        <v>0.29999999999999982</v>
      </c>
      <c r="Q26" s="135">
        <v>0.22999999999999954</v>
      </c>
      <c r="R26" s="135">
        <v>0.29000000000000004</v>
      </c>
      <c r="S26" s="135">
        <v>0.32000000000000028</v>
      </c>
      <c r="T26" s="135">
        <v>0.33000000000000007</v>
      </c>
      <c r="U26" s="135">
        <v>0.28000000000000025</v>
      </c>
      <c r="V26" s="135">
        <v>0.29000000000000004</v>
      </c>
      <c r="W26" s="135">
        <v>0.32000000000000028</v>
      </c>
      <c r="X26" s="135">
        <v>0.29000000000000004</v>
      </c>
      <c r="Y26" s="135">
        <v>0.3199999999999994</v>
      </c>
      <c r="Z26" s="135">
        <v>0.25999999999999979</v>
      </c>
      <c r="AA26" s="135">
        <v>0.25999999999999979</v>
      </c>
      <c r="AB26" s="135">
        <v>0.26999999999999957</v>
      </c>
      <c r="AC26" s="135">
        <v>0.20999999999999996</v>
      </c>
      <c r="AD26" s="135">
        <v>0.34999999999999964</v>
      </c>
      <c r="AE26" s="137">
        <f>AVERAGE(表格1[[#This Row],[1]:[25]])</f>
        <v>0.28120000000000001</v>
      </c>
      <c r="AF26" s="138">
        <v>0.75000000000000044</v>
      </c>
    </row>
    <row r="27" spans="1:32">
      <c r="A27" s="136">
        <v>46037</v>
      </c>
      <c r="B27" s="135">
        <v>1.7</v>
      </c>
      <c r="C27" s="135">
        <v>0.47600000000000259</v>
      </c>
      <c r="D27" s="135" t="s">
        <v>438</v>
      </c>
      <c r="E27" s="135" t="s">
        <v>427</v>
      </c>
      <c r="F27" s="135">
        <v>0.29999999999999982</v>
      </c>
      <c r="G27" s="135">
        <v>0.23000000000000043</v>
      </c>
      <c r="H27" s="135">
        <v>0.27999999999999936</v>
      </c>
      <c r="I27" s="135">
        <v>0.33000000000000007</v>
      </c>
      <c r="J27" s="135">
        <v>0.25</v>
      </c>
      <c r="K27" s="135">
        <v>0.23999999999999932</v>
      </c>
      <c r="L27" s="135">
        <v>0.16999999999999993</v>
      </c>
      <c r="M27" s="135">
        <v>0.16000000000000014</v>
      </c>
      <c r="N27" s="135">
        <v>0.20000000000000018</v>
      </c>
      <c r="O27" s="135">
        <v>0.29999999999999982</v>
      </c>
      <c r="P27" s="135">
        <v>0.25999999999999979</v>
      </c>
      <c r="Q27" s="135">
        <v>0.20999999999999996</v>
      </c>
      <c r="R27" s="135">
        <v>0.27000000000000046</v>
      </c>
      <c r="S27" s="135">
        <v>0.23999999999999932</v>
      </c>
      <c r="T27" s="135">
        <v>0.28000000000000025</v>
      </c>
      <c r="U27" s="135">
        <v>0.16999999999999993</v>
      </c>
      <c r="V27" s="135">
        <v>0.27000000000000046</v>
      </c>
      <c r="W27" s="135">
        <v>0.28000000000000025</v>
      </c>
      <c r="X27" s="135">
        <v>0.3199999999999994</v>
      </c>
      <c r="Y27" s="135">
        <v>0.28000000000000025</v>
      </c>
      <c r="Z27" s="135">
        <v>0.28000000000000025</v>
      </c>
      <c r="AA27" s="135">
        <v>0.29000000000000004</v>
      </c>
      <c r="AB27" s="135">
        <v>0.28000000000000025</v>
      </c>
      <c r="AC27" s="135">
        <v>0.39000000000000057</v>
      </c>
      <c r="AD27" s="135">
        <v>0.34000000000000075</v>
      </c>
      <c r="AE27" s="137">
        <f>AVERAGE(表格1[[#This Row],[1]:[25]])</f>
        <v>0.26480000000000004</v>
      </c>
      <c r="AF27" s="138">
        <v>0.58181818181818157</v>
      </c>
    </row>
    <row r="28" spans="1:32">
      <c r="A28" s="136">
        <v>46037</v>
      </c>
      <c r="B28" s="135">
        <v>1.4</v>
      </c>
      <c r="C28" s="135">
        <v>0.75516460905349825</v>
      </c>
      <c r="D28" s="135" t="s">
        <v>428</v>
      </c>
      <c r="E28" s="135" t="s">
        <v>429</v>
      </c>
      <c r="F28" s="135">
        <v>1.2399999999999998</v>
      </c>
      <c r="G28" s="135">
        <v>1.2299999999999995</v>
      </c>
      <c r="H28" s="135">
        <v>1.2999999999999998</v>
      </c>
      <c r="I28" s="135">
        <v>1.2800000000000002</v>
      </c>
      <c r="J28" s="135">
        <v>1.21</v>
      </c>
      <c r="K28" s="135">
        <v>1.2599999999999998</v>
      </c>
      <c r="L28" s="135">
        <v>1.2899999999999996</v>
      </c>
      <c r="M28" s="135">
        <v>1.2700000000000005</v>
      </c>
      <c r="N28" s="135">
        <v>1.2699999999999996</v>
      </c>
      <c r="O28" s="135">
        <v>1.3100000000000005</v>
      </c>
      <c r="P28" s="135">
        <v>1.2800000000000002</v>
      </c>
      <c r="Q28" s="135">
        <v>1.2699999999999996</v>
      </c>
      <c r="R28" s="135">
        <v>1.3199999999999998</v>
      </c>
      <c r="S28" s="135">
        <v>1.3200000000000003</v>
      </c>
      <c r="T28" s="135">
        <v>1.3399999999999999</v>
      </c>
      <c r="U28" s="135">
        <v>1.3200000000000003</v>
      </c>
      <c r="V28" s="135">
        <v>1.33</v>
      </c>
      <c r="W28" s="135">
        <v>1.2600000000000002</v>
      </c>
      <c r="X28" s="135">
        <v>1.3900000000000001</v>
      </c>
      <c r="Y28" s="135">
        <v>1.2699999999999996</v>
      </c>
      <c r="Z28" s="135">
        <v>1.2899999999999996</v>
      </c>
      <c r="AA28" s="135">
        <v>1.29</v>
      </c>
      <c r="AB28" s="135">
        <v>1.3400000000000003</v>
      </c>
      <c r="AC28" s="135">
        <v>1.2999999999999998</v>
      </c>
      <c r="AD28" s="135">
        <v>1.27</v>
      </c>
      <c r="AE28" s="137">
        <f>AVERAGE(表格1[[#This Row],[1]:[25]])</f>
        <v>1.29</v>
      </c>
      <c r="AF28" s="138">
        <v>0.93076923076923068</v>
      </c>
    </row>
    <row r="29" spans="1:32">
      <c r="A29" s="136">
        <v>46037</v>
      </c>
      <c r="B29" s="135">
        <v>1.4</v>
      </c>
      <c r="C29" s="135">
        <v>0.75516460905349825</v>
      </c>
      <c r="D29" s="135" t="s">
        <v>430</v>
      </c>
      <c r="E29" s="135" t="s">
        <v>431</v>
      </c>
      <c r="F29" s="135">
        <v>0.67999999999999972</v>
      </c>
      <c r="G29" s="135">
        <v>0.79999999999999982</v>
      </c>
      <c r="H29" s="135">
        <v>0.79999999999999982</v>
      </c>
      <c r="I29" s="135">
        <v>0.8199999999999994</v>
      </c>
      <c r="J29" s="135">
        <v>0.83000000000000007</v>
      </c>
      <c r="K29" s="135">
        <v>0.87999999999999989</v>
      </c>
      <c r="L29" s="135">
        <v>0.83999999999999986</v>
      </c>
      <c r="M29" s="135">
        <v>0.76999999999999957</v>
      </c>
      <c r="N29" s="135">
        <v>0.73000000000000043</v>
      </c>
      <c r="O29" s="135">
        <v>0.86000000000000032</v>
      </c>
      <c r="P29" s="135">
        <v>0.71</v>
      </c>
      <c r="Q29" s="135">
        <v>0.79</v>
      </c>
      <c r="R29" s="135">
        <v>0.75999999999999979</v>
      </c>
      <c r="S29" s="135">
        <v>0.8100000000000005</v>
      </c>
      <c r="T29" s="135">
        <v>0.88999999999999968</v>
      </c>
      <c r="U29" s="135">
        <v>0.79</v>
      </c>
      <c r="V29" s="135">
        <v>0.87000000000000011</v>
      </c>
      <c r="W29" s="135">
        <v>0.87999999999999989</v>
      </c>
      <c r="X29" s="135">
        <v>0.83000000000000007</v>
      </c>
      <c r="Y29" s="135">
        <v>0.83999999999999986</v>
      </c>
      <c r="Z29" s="135">
        <v>0.82000000000000028</v>
      </c>
      <c r="AA29" s="135">
        <v>0.82000000000000028</v>
      </c>
      <c r="AB29" s="135">
        <v>0.78000000000000025</v>
      </c>
      <c r="AC29" s="135">
        <v>0.74000000000000021</v>
      </c>
      <c r="AD29" s="135">
        <v>0.83999999999999986</v>
      </c>
      <c r="AE29" s="137">
        <f>AVERAGE(表格1[[#This Row],[1]:[25]])</f>
        <v>0.80720000000000014</v>
      </c>
      <c r="AF29" s="138">
        <v>0.86624203821656054</v>
      </c>
    </row>
    <row r="30" spans="1:32">
      <c r="A30" s="136">
        <v>46038</v>
      </c>
      <c r="B30" s="135">
        <v>1.7</v>
      </c>
      <c r="C30" s="135">
        <v>0.51226666666666376</v>
      </c>
      <c r="D30" s="135" t="s">
        <v>437</v>
      </c>
      <c r="E30" s="135" t="s">
        <v>425</v>
      </c>
      <c r="F30" s="135">
        <v>0.25999999999999979</v>
      </c>
      <c r="G30" s="135">
        <v>0.28000000000000025</v>
      </c>
      <c r="H30" s="135">
        <v>0.21999999999999975</v>
      </c>
      <c r="I30" s="135">
        <v>0.33000000000000007</v>
      </c>
      <c r="J30" s="135">
        <v>0.27000000000000046</v>
      </c>
      <c r="K30" s="135">
        <v>0.32000000000000028</v>
      </c>
      <c r="L30" s="135">
        <v>0.25</v>
      </c>
      <c r="M30" s="135">
        <v>0.29000000000000004</v>
      </c>
      <c r="N30" s="135">
        <v>0.25</v>
      </c>
      <c r="O30" s="135">
        <v>0.28000000000000025</v>
      </c>
      <c r="P30" s="135">
        <v>0.34000000000000075</v>
      </c>
      <c r="Q30" s="135">
        <v>0.28000000000000025</v>
      </c>
      <c r="R30" s="135">
        <v>0.28000000000000025</v>
      </c>
      <c r="S30" s="135">
        <v>0.21999999999999975</v>
      </c>
      <c r="T30" s="135">
        <v>0.37000000000000011</v>
      </c>
      <c r="U30" s="135">
        <v>0.35999999999999943</v>
      </c>
      <c r="V30" s="135">
        <v>0.29000000000000004</v>
      </c>
      <c r="W30" s="135">
        <v>0.3199999999999994</v>
      </c>
      <c r="X30" s="135">
        <v>0.20000000000000018</v>
      </c>
      <c r="Y30" s="135">
        <v>0.3199999999999994</v>
      </c>
      <c r="Z30" s="135">
        <v>0.36000000000000032</v>
      </c>
      <c r="AA30" s="135">
        <v>0.29999999999999982</v>
      </c>
      <c r="AB30" s="135">
        <v>0.26999999999999957</v>
      </c>
      <c r="AC30" s="135">
        <v>0.36000000000000032</v>
      </c>
      <c r="AD30" s="135">
        <v>0.37000000000000011</v>
      </c>
      <c r="AE30" s="137">
        <f>AVERAGE(表格1[[#This Row],[1]:[25]])</f>
        <v>0.29560000000000003</v>
      </c>
      <c r="AF30" s="138">
        <v>0.70175438596491257</v>
      </c>
    </row>
    <row r="31" spans="1:32">
      <c r="A31" s="136">
        <v>46038</v>
      </c>
      <c r="B31" s="135">
        <v>1.7</v>
      </c>
      <c r="C31" s="135">
        <v>0.51226666666666376</v>
      </c>
      <c r="D31" s="135" t="s">
        <v>438</v>
      </c>
      <c r="E31" s="135" t="s">
        <v>427</v>
      </c>
      <c r="F31" s="135">
        <v>0.37000000000000011</v>
      </c>
      <c r="G31" s="135">
        <v>0.32000000000000028</v>
      </c>
      <c r="H31" s="135">
        <v>0.29000000000000004</v>
      </c>
      <c r="I31" s="135">
        <v>0.26999999999999957</v>
      </c>
      <c r="J31" s="135">
        <v>0.33000000000000007</v>
      </c>
      <c r="K31" s="135">
        <v>0.26000000000000068</v>
      </c>
      <c r="L31" s="135">
        <v>0.36000000000000032</v>
      </c>
      <c r="M31" s="135">
        <v>0.29999999999999982</v>
      </c>
      <c r="N31" s="135">
        <v>0.30999999999999961</v>
      </c>
      <c r="O31" s="135">
        <v>0.20000000000000018</v>
      </c>
      <c r="P31" s="135">
        <v>0.1800000000000006</v>
      </c>
      <c r="Q31" s="135">
        <v>0.28000000000000025</v>
      </c>
      <c r="R31" s="135">
        <v>0.24000000000000021</v>
      </c>
      <c r="S31" s="135">
        <v>0.27000000000000046</v>
      </c>
      <c r="T31" s="135">
        <v>0.29999999999999982</v>
      </c>
      <c r="U31" s="135">
        <v>0.29000000000000004</v>
      </c>
      <c r="V31" s="135">
        <v>0.24000000000000021</v>
      </c>
      <c r="W31" s="135">
        <v>0.29000000000000004</v>
      </c>
      <c r="X31" s="135">
        <v>0.33999999999999986</v>
      </c>
      <c r="Y31" s="135">
        <v>0.32000000000000028</v>
      </c>
      <c r="Z31" s="135">
        <v>0.27999999999999936</v>
      </c>
      <c r="AA31" s="135">
        <v>0.32999999999999918</v>
      </c>
      <c r="AB31" s="135">
        <v>0.32000000000000028</v>
      </c>
      <c r="AC31" s="135">
        <v>0.33999999999999986</v>
      </c>
      <c r="AD31" s="135">
        <v>0.26999999999999957</v>
      </c>
      <c r="AE31" s="137">
        <f>AVERAGE(表格1[[#This Row],[1]:[25]])</f>
        <v>0.29200000000000004</v>
      </c>
      <c r="AF31" s="138">
        <v>0.65454545454545587</v>
      </c>
    </row>
    <row r="32" spans="1:32">
      <c r="A32" s="136">
        <v>46041</v>
      </c>
      <c r="B32" s="135">
        <v>1.7</v>
      </c>
      <c r="C32" s="135">
        <v>0.52586666666666304</v>
      </c>
      <c r="D32" s="135" t="s">
        <v>437</v>
      </c>
      <c r="E32" s="135" t="s">
        <v>425</v>
      </c>
      <c r="F32" s="135">
        <v>0.23999999999999932</v>
      </c>
      <c r="G32" s="135">
        <v>0.28000000000000025</v>
      </c>
      <c r="H32" s="135">
        <v>0.25</v>
      </c>
      <c r="I32" s="135">
        <v>0.28000000000000025</v>
      </c>
      <c r="J32" s="135">
        <v>0.30999999999999961</v>
      </c>
      <c r="K32" s="135">
        <v>0.20000000000000018</v>
      </c>
      <c r="L32" s="135">
        <v>0.30000000000000071</v>
      </c>
      <c r="M32" s="135">
        <v>0.25999999999999979</v>
      </c>
      <c r="N32" s="135">
        <v>0.29999999999999982</v>
      </c>
      <c r="O32" s="135">
        <v>0.37999999999999989</v>
      </c>
      <c r="P32" s="135">
        <v>0.26999999999999957</v>
      </c>
      <c r="Q32" s="135">
        <v>0.24000000000000021</v>
      </c>
      <c r="R32" s="135">
        <v>0.29999999999999982</v>
      </c>
      <c r="S32" s="135">
        <v>0.30999999999999961</v>
      </c>
      <c r="T32" s="135">
        <v>0.36999999999999922</v>
      </c>
      <c r="U32" s="135">
        <v>0.25999999999999979</v>
      </c>
      <c r="V32" s="135">
        <v>0.27999999999999936</v>
      </c>
      <c r="W32" s="135">
        <v>0.32000000000000028</v>
      </c>
      <c r="X32" s="135">
        <v>0.26000000000000068</v>
      </c>
      <c r="Y32" s="135">
        <v>0.33999999999999986</v>
      </c>
      <c r="Z32" s="135">
        <v>0.29000000000000004</v>
      </c>
      <c r="AA32" s="135">
        <v>0.23999999999999932</v>
      </c>
      <c r="AB32" s="135">
        <v>0.27999999999999936</v>
      </c>
      <c r="AC32" s="135">
        <v>0.36000000000000032</v>
      </c>
      <c r="AD32" s="135">
        <v>0.28000000000000025</v>
      </c>
      <c r="AE32" s="137">
        <f>AVERAGE(表格1[[#This Row],[1]:[25]])</f>
        <v>0.28799999999999992</v>
      </c>
      <c r="AF32" s="138">
        <v>0.68965517241379359</v>
      </c>
    </row>
    <row r="33" spans="1:32">
      <c r="A33" s="136">
        <v>46041</v>
      </c>
      <c r="B33" s="135">
        <v>1.7</v>
      </c>
      <c r="C33" s="135">
        <v>0.52586666666666304</v>
      </c>
      <c r="D33" s="135" t="s">
        <v>438</v>
      </c>
      <c r="E33" s="135" t="s">
        <v>427</v>
      </c>
      <c r="F33" s="135">
        <v>0.34999999999999964</v>
      </c>
      <c r="G33" s="135">
        <v>0.3100000000000005</v>
      </c>
      <c r="H33" s="135">
        <v>0.29999999999999982</v>
      </c>
      <c r="I33" s="135">
        <v>0.32000000000000028</v>
      </c>
      <c r="J33" s="135">
        <v>0.28000000000000025</v>
      </c>
      <c r="K33" s="135">
        <v>0.29000000000000004</v>
      </c>
      <c r="L33" s="135">
        <v>0.37000000000000011</v>
      </c>
      <c r="M33" s="135">
        <v>0.29000000000000004</v>
      </c>
      <c r="N33" s="135">
        <v>0.3199999999999994</v>
      </c>
      <c r="O33" s="135">
        <v>0.24000000000000021</v>
      </c>
      <c r="P33" s="135">
        <v>0.23999999999999932</v>
      </c>
      <c r="Q33" s="135">
        <v>0.35999999999999943</v>
      </c>
      <c r="R33" s="135">
        <v>0.32000000000000028</v>
      </c>
      <c r="S33" s="135">
        <v>0.34999999999999964</v>
      </c>
      <c r="T33" s="135">
        <v>0.32000000000000028</v>
      </c>
      <c r="U33" s="135">
        <v>0.33999999999999986</v>
      </c>
      <c r="V33" s="135">
        <v>0.28000000000000025</v>
      </c>
      <c r="W33" s="135">
        <v>0.35000000000000053</v>
      </c>
      <c r="X33" s="135">
        <v>0.36000000000000032</v>
      </c>
      <c r="Y33" s="135">
        <v>0.27000000000000046</v>
      </c>
      <c r="Z33" s="135">
        <v>0.33000000000000007</v>
      </c>
      <c r="AA33" s="135">
        <v>0.35000000000000053</v>
      </c>
      <c r="AB33" s="135">
        <v>0.25999999999999979</v>
      </c>
      <c r="AC33" s="135">
        <v>0.37000000000000011</v>
      </c>
      <c r="AD33" s="135">
        <v>0.30999999999999961</v>
      </c>
      <c r="AE33" s="137">
        <f>AVERAGE(表格1[[#This Row],[1]:[25]])</f>
        <v>0.31520000000000004</v>
      </c>
      <c r="AF33" s="138">
        <v>0.78688524590163789</v>
      </c>
    </row>
    <row r="34" spans="1:32">
      <c r="A34" s="136">
        <v>46041</v>
      </c>
      <c r="B34" s="135">
        <v>1.4</v>
      </c>
      <c r="C34" s="135">
        <v>0.99613168724279799</v>
      </c>
      <c r="D34" s="135" t="s">
        <v>428</v>
      </c>
      <c r="E34" s="135" t="s">
        <v>429</v>
      </c>
      <c r="F34" s="135">
        <v>1.5200000000000005</v>
      </c>
      <c r="G34" s="135">
        <v>1.4400000000000004</v>
      </c>
      <c r="H34" s="135">
        <v>1.4500000000000002</v>
      </c>
      <c r="I34" s="135">
        <v>1.5299999999999994</v>
      </c>
      <c r="J34" s="135">
        <v>1.5099999999999998</v>
      </c>
      <c r="K34" s="135">
        <v>1.5800000000000005</v>
      </c>
      <c r="L34" s="135">
        <v>1.6099999999999994</v>
      </c>
      <c r="M34" s="135">
        <v>1.67</v>
      </c>
      <c r="N34" s="135">
        <v>1.5599999999999996</v>
      </c>
      <c r="O34" s="135">
        <v>1.5899999999999999</v>
      </c>
      <c r="P34" s="135">
        <v>1.6</v>
      </c>
      <c r="Q34" s="135">
        <v>1.5899999999999999</v>
      </c>
      <c r="R34" s="135">
        <v>1.65</v>
      </c>
      <c r="S34" s="135">
        <v>1.5700000000000003</v>
      </c>
      <c r="T34" s="135">
        <v>1.6400000000000001</v>
      </c>
      <c r="U34" s="135">
        <v>1.6099999999999999</v>
      </c>
      <c r="V34" s="135">
        <v>1.6</v>
      </c>
      <c r="W34" s="135">
        <v>1.7299999999999995</v>
      </c>
      <c r="X34" s="135">
        <v>1.5899999999999994</v>
      </c>
      <c r="Y34" s="135">
        <v>1.6200000000000006</v>
      </c>
      <c r="Z34" s="135">
        <v>1.67</v>
      </c>
      <c r="AA34" s="135">
        <v>1.6400000000000001</v>
      </c>
      <c r="AB34" s="135">
        <v>1.5999999999999996</v>
      </c>
      <c r="AC34" s="135">
        <v>1.52</v>
      </c>
      <c r="AD34" s="135">
        <v>1.5399999999999996</v>
      </c>
      <c r="AE34" s="137">
        <f>AVERAGE(表格1[[#This Row],[1]:[25]])</f>
        <v>1.5852000000000004</v>
      </c>
      <c r="AF34" s="138">
        <v>0.90851735015772894</v>
      </c>
    </row>
    <row r="35" spans="1:32">
      <c r="A35" s="136">
        <v>46041</v>
      </c>
      <c r="B35" s="135">
        <v>1.4</v>
      </c>
      <c r="C35" s="135">
        <v>0.99613168724279799</v>
      </c>
      <c r="D35" s="135" t="s">
        <v>430</v>
      </c>
      <c r="E35" s="135" t="s">
        <v>431</v>
      </c>
      <c r="F35" s="135">
        <v>1.1599999999999997</v>
      </c>
      <c r="G35" s="135">
        <v>1.2100000000000004</v>
      </c>
      <c r="H35" s="135">
        <v>1.2200000000000006</v>
      </c>
      <c r="I35" s="135">
        <v>1.1600000000000001</v>
      </c>
      <c r="J35" s="135">
        <v>1.1299999999999994</v>
      </c>
      <c r="K35" s="135">
        <v>1.2000000000000002</v>
      </c>
      <c r="L35" s="135">
        <v>1.21</v>
      </c>
      <c r="M35" s="135">
        <v>1.1899999999999995</v>
      </c>
      <c r="N35" s="135">
        <v>1.2000000000000002</v>
      </c>
      <c r="O35" s="135">
        <v>1.1600000000000001</v>
      </c>
      <c r="P35" s="135">
        <v>1.1599999999999993</v>
      </c>
      <c r="Q35" s="135">
        <v>1.2200000000000006</v>
      </c>
      <c r="R35" s="135">
        <v>1.1400000000000006</v>
      </c>
      <c r="S35" s="135">
        <v>1.2299999999999995</v>
      </c>
      <c r="T35" s="135">
        <v>1.1200000000000001</v>
      </c>
      <c r="U35" s="135">
        <v>1.1200000000000001</v>
      </c>
      <c r="V35" s="135">
        <v>1.1799999999999997</v>
      </c>
      <c r="W35" s="135">
        <v>1.17</v>
      </c>
      <c r="X35" s="135">
        <v>1.2400000000000002</v>
      </c>
      <c r="Y35" s="135">
        <v>1.1700000000000008</v>
      </c>
      <c r="Z35" s="135">
        <v>1.08</v>
      </c>
      <c r="AA35" s="135">
        <v>1.2700000000000005</v>
      </c>
      <c r="AB35" s="135">
        <v>1.17</v>
      </c>
      <c r="AC35" s="135">
        <v>1.25</v>
      </c>
      <c r="AD35" s="135">
        <v>1.17</v>
      </c>
      <c r="AE35" s="137">
        <f>AVERAGE(表格1[[#This Row],[1]:[25]])</f>
        <v>1.1812</v>
      </c>
      <c r="AF35" s="138">
        <v>0.91914893617021265</v>
      </c>
    </row>
    <row r="36" spans="1:32">
      <c r="A36" s="136">
        <v>46042</v>
      </c>
      <c r="B36" s="135">
        <v>1.7</v>
      </c>
      <c r="C36" s="135">
        <v>0.44322051282051439</v>
      </c>
      <c r="D36" s="135" t="s">
        <v>437</v>
      </c>
      <c r="E36" s="135" t="s">
        <v>425</v>
      </c>
      <c r="F36" s="135">
        <v>0.25</v>
      </c>
      <c r="G36" s="135">
        <v>0.20999999999999996</v>
      </c>
      <c r="H36" s="135">
        <v>0.1800000000000006</v>
      </c>
      <c r="I36" s="135">
        <v>0.25</v>
      </c>
      <c r="J36" s="135">
        <v>0.25999999999999979</v>
      </c>
      <c r="K36" s="135">
        <v>0.24000000000000021</v>
      </c>
      <c r="L36" s="135">
        <v>0.14999999999999947</v>
      </c>
      <c r="M36" s="135">
        <v>0.29999999999999982</v>
      </c>
      <c r="N36" s="135">
        <v>0.22999999999999954</v>
      </c>
      <c r="O36" s="135">
        <v>0.20999999999999996</v>
      </c>
      <c r="P36" s="135">
        <v>0.22999999999999954</v>
      </c>
      <c r="Q36" s="135">
        <v>0.29000000000000004</v>
      </c>
      <c r="R36" s="135">
        <v>0.20000000000000018</v>
      </c>
      <c r="S36" s="135">
        <v>0.25</v>
      </c>
      <c r="T36" s="135">
        <v>0.25999999999999979</v>
      </c>
      <c r="U36" s="135">
        <v>0.21999999999999975</v>
      </c>
      <c r="V36" s="135">
        <v>0.20999999999999996</v>
      </c>
      <c r="W36" s="135">
        <v>0.23000000000000043</v>
      </c>
      <c r="X36" s="135">
        <v>0.26000000000000068</v>
      </c>
      <c r="Y36" s="135">
        <v>0.30999999999999961</v>
      </c>
      <c r="Z36" s="135">
        <v>0.20999999999999996</v>
      </c>
      <c r="AA36" s="135">
        <v>0.23999999999999932</v>
      </c>
      <c r="AB36" s="135">
        <v>0.1899999999999995</v>
      </c>
      <c r="AC36" s="135">
        <v>0.32000000000000028</v>
      </c>
      <c r="AD36" s="135">
        <v>0.25</v>
      </c>
      <c r="AE36" s="137">
        <f>AVERAGE(表格1[[#This Row],[1]:[25]])</f>
        <v>0.23799999999999993</v>
      </c>
      <c r="AF36" s="138">
        <v>0.63829787234042357</v>
      </c>
    </row>
    <row r="37" spans="1:32">
      <c r="A37" s="136">
        <v>46042</v>
      </c>
      <c r="B37" s="135">
        <v>1.7</v>
      </c>
      <c r="C37" s="135">
        <v>0.44322051282051439</v>
      </c>
      <c r="D37" s="135" t="s">
        <v>438</v>
      </c>
      <c r="E37" s="135" t="s">
        <v>427</v>
      </c>
      <c r="F37" s="135">
        <v>0.29999999999999982</v>
      </c>
      <c r="G37" s="135">
        <v>0.33000000000000007</v>
      </c>
      <c r="H37" s="135">
        <v>0.21999999999999975</v>
      </c>
      <c r="I37" s="135">
        <v>0.29000000000000004</v>
      </c>
      <c r="J37" s="135">
        <v>0.32000000000000028</v>
      </c>
      <c r="K37" s="135">
        <v>0.33000000000000007</v>
      </c>
      <c r="L37" s="135">
        <v>0.26999999999999957</v>
      </c>
      <c r="M37" s="135">
        <v>0.33000000000000007</v>
      </c>
      <c r="N37" s="135">
        <v>0.38000000000000078</v>
      </c>
      <c r="O37" s="135">
        <v>0.29999999999999982</v>
      </c>
      <c r="P37" s="135">
        <v>0.29999999999999982</v>
      </c>
      <c r="Q37" s="135">
        <v>0.25999999999999979</v>
      </c>
      <c r="R37" s="135">
        <v>0.22999999999999954</v>
      </c>
      <c r="S37" s="135">
        <v>0.23999999999999932</v>
      </c>
      <c r="T37" s="135">
        <v>0.29000000000000004</v>
      </c>
      <c r="U37" s="135">
        <v>0.25</v>
      </c>
      <c r="V37" s="135">
        <v>0.27000000000000046</v>
      </c>
      <c r="W37" s="135">
        <v>0.21999999999999975</v>
      </c>
      <c r="X37" s="135">
        <v>0.26000000000000068</v>
      </c>
      <c r="Y37" s="135">
        <v>0.22999999999999954</v>
      </c>
      <c r="Z37" s="135">
        <v>0.26000000000000068</v>
      </c>
      <c r="AA37" s="135">
        <v>0.25999999999999979</v>
      </c>
      <c r="AB37" s="135">
        <v>0.16000000000000014</v>
      </c>
      <c r="AC37" s="135">
        <v>0.24000000000000021</v>
      </c>
      <c r="AD37" s="135">
        <v>0.21999999999999975</v>
      </c>
      <c r="AE37" s="137">
        <f>AVERAGE(表格1[[#This Row],[1]:[25]])</f>
        <v>0.27039999999999997</v>
      </c>
      <c r="AF37" s="138">
        <v>0.59259259259259212</v>
      </c>
    </row>
    <row r="38" spans="1:32">
      <c r="A38" s="136">
        <v>46042</v>
      </c>
      <c r="B38" s="135">
        <v>1.4</v>
      </c>
      <c r="C38" s="135">
        <v>0.79059670781893032</v>
      </c>
      <c r="D38" s="135" t="s">
        <v>428</v>
      </c>
      <c r="E38" s="135" t="s">
        <v>429</v>
      </c>
      <c r="F38" s="135">
        <v>1.2199999999999998</v>
      </c>
      <c r="G38" s="135">
        <v>1.2600000000000002</v>
      </c>
      <c r="H38" s="135">
        <v>1.1799999999999997</v>
      </c>
      <c r="I38" s="135">
        <v>1.2999999999999998</v>
      </c>
      <c r="J38" s="135">
        <v>1.3099999999999996</v>
      </c>
      <c r="K38" s="135">
        <v>1.2999999999999998</v>
      </c>
      <c r="L38" s="135">
        <v>1.3200000000000003</v>
      </c>
      <c r="M38" s="135">
        <v>1.29</v>
      </c>
      <c r="N38" s="135">
        <v>1.35</v>
      </c>
      <c r="O38" s="135">
        <v>1.29</v>
      </c>
      <c r="P38" s="135">
        <v>1.3199999999999998</v>
      </c>
      <c r="Q38" s="135">
        <v>1.2500000000000004</v>
      </c>
      <c r="R38" s="135">
        <v>1.1900000000000004</v>
      </c>
      <c r="S38" s="135">
        <v>1.3199999999999998</v>
      </c>
      <c r="T38" s="135">
        <v>1.2900000000000005</v>
      </c>
      <c r="U38" s="135">
        <v>1.2899999999999996</v>
      </c>
      <c r="V38" s="135">
        <v>1.3199999999999994</v>
      </c>
      <c r="W38" s="135">
        <v>1.17</v>
      </c>
      <c r="X38" s="135">
        <v>1.3200000000000003</v>
      </c>
      <c r="Y38" s="135">
        <v>1.3099999999999996</v>
      </c>
      <c r="Z38" s="135">
        <v>1.2900000000000005</v>
      </c>
      <c r="AA38" s="135">
        <v>1.25</v>
      </c>
      <c r="AB38" s="135">
        <v>1.1500000000000004</v>
      </c>
      <c r="AC38" s="135">
        <v>1.2199999999999998</v>
      </c>
      <c r="AD38" s="135">
        <v>1.23</v>
      </c>
      <c r="AE38" s="137">
        <f>AVERAGE(表格1[[#This Row],[1]:[25]])</f>
        <v>1.2695999999999998</v>
      </c>
      <c r="AF38" s="138">
        <v>0.92000000000000015</v>
      </c>
    </row>
    <row r="39" spans="1:32">
      <c r="A39" s="136">
        <v>46042</v>
      </c>
      <c r="B39" s="135">
        <v>1.4</v>
      </c>
      <c r="C39" s="135">
        <v>0.79059670781893032</v>
      </c>
      <c r="D39" s="135" t="s">
        <v>430</v>
      </c>
      <c r="E39" s="135" t="s">
        <v>431</v>
      </c>
      <c r="F39" s="135">
        <v>1.0200000000000005</v>
      </c>
      <c r="G39" s="135">
        <v>0.89999999999999947</v>
      </c>
      <c r="H39" s="135">
        <v>0.84999999999999964</v>
      </c>
      <c r="I39" s="135">
        <v>0.87999999999999989</v>
      </c>
      <c r="J39" s="135">
        <v>0.83000000000000007</v>
      </c>
      <c r="K39" s="135">
        <v>0.92999999999999972</v>
      </c>
      <c r="L39" s="135">
        <v>0.91999999999999993</v>
      </c>
      <c r="M39" s="135">
        <v>0.90000000000000036</v>
      </c>
      <c r="N39" s="135">
        <v>0.92999999999999972</v>
      </c>
      <c r="O39" s="135">
        <v>0.96</v>
      </c>
      <c r="P39" s="135">
        <v>0.90000000000000036</v>
      </c>
      <c r="Q39" s="135">
        <v>0.89999999999999947</v>
      </c>
      <c r="R39" s="135">
        <v>0.96000000000000085</v>
      </c>
      <c r="S39" s="135">
        <v>0.92999999999999972</v>
      </c>
      <c r="T39" s="135">
        <v>1.0099999999999998</v>
      </c>
      <c r="U39" s="135">
        <v>0.92999999999999972</v>
      </c>
      <c r="V39" s="135">
        <v>0.96</v>
      </c>
      <c r="W39" s="135">
        <v>0.94000000000000039</v>
      </c>
      <c r="X39" s="135">
        <v>0.91999999999999993</v>
      </c>
      <c r="Y39" s="135">
        <v>0.88999999999999968</v>
      </c>
      <c r="Z39" s="135">
        <v>0.94999999999999929</v>
      </c>
      <c r="AA39" s="135">
        <v>0.98999999999999932</v>
      </c>
      <c r="AB39" s="135">
        <v>0.87999999999999989</v>
      </c>
      <c r="AC39" s="135">
        <v>0.91999999999999993</v>
      </c>
      <c r="AD39" s="135">
        <v>0.95000000000000018</v>
      </c>
      <c r="AE39" s="137">
        <f>AVERAGE(表格1[[#This Row],[1]:[25]])</f>
        <v>0.92599999999999982</v>
      </c>
      <c r="AF39" s="138">
        <v>0.89729729729729713</v>
      </c>
    </row>
    <row r="40" spans="1:32">
      <c r="A40" s="136">
        <v>46043</v>
      </c>
      <c r="B40" s="135">
        <v>1.7</v>
      </c>
      <c r="C40" s="135">
        <v>0.45368205128205014</v>
      </c>
      <c r="D40" s="135" t="s">
        <v>437</v>
      </c>
      <c r="E40" s="135" t="s">
        <v>425</v>
      </c>
      <c r="F40" s="135">
        <v>0.22999999999999954</v>
      </c>
      <c r="G40" s="135">
        <v>0.27000000000000046</v>
      </c>
      <c r="H40" s="135">
        <v>0.26000000000000068</v>
      </c>
      <c r="I40" s="135">
        <v>0.26000000000000068</v>
      </c>
      <c r="J40" s="135">
        <v>0.29000000000000004</v>
      </c>
      <c r="K40" s="135">
        <v>0.15000000000000036</v>
      </c>
      <c r="L40" s="135">
        <v>0.21999999999999975</v>
      </c>
      <c r="M40" s="135">
        <v>0.20000000000000018</v>
      </c>
      <c r="N40" s="135">
        <v>0.20999999999999996</v>
      </c>
      <c r="O40" s="135">
        <v>0.1899999999999995</v>
      </c>
      <c r="P40" s="135">
        <v>0.33000000000000007</v>
      </c>
      <c r="Q40" s="135">
        <v>0.21000000000000085</v>
      </c>
      <c r="R40" s="135">
        <v>0.20999999999999996</v>
      </c>
      <c r="S40" s="135">
        <v>0.25</v>
      </c>
      <c r="T40" s="135">
        <v>0.25999999999999979</v>
      </c>
      <c r="U40" s="135">
        <v>0.28000000000000025</v>
      </c>
      <c r="V40" s="135">
        <v>0.32000000000000028</v>
      </c>
      <c r="W40" s="135">
        <v>0.24000000000000021</v>
      </c>
      <c r="X40" s="135">
        <v>0.24000000000000021</v>
      </c>
      <c r="Y40" s="135">
        <v>0.27000000000000046</v>
      </c>
      <c r="Z40" s="135">
        <v>0.3100000000000005</v>
      </c>
      <c r="AA40" s="135">
        <v>0.27999999999999936</v>
      </c>
      <c r="AB40" s="135">
        <v>0.24000000000000021</v>
      </c>
      <c r="AC40" s="135">
        <v>0.20999999999999996</v>
      </c>
      <c r="AD40" s="135">
        <v>0.30999999999999961</v>
      </c>
      <c r="AE40" s="137">
        <f>AVERAGE(表格1[[#This Row],[1]:[25]])</f>
        <v>0.24960000000000013</v>
      </c>
      <c r="AF40" s="138">
        <v>0.62500000000000089</v>
      </c>
    </row>
    <row r="41" spans="1:32">
      <c r="A41" s="136">
        <v>46043</v>
      </c>
      <c r="B41" s="135">
        <v>1.7</v>
      </c>
      <c r="C41" s="135">
        <v>0.45368205128205014</v>
      </c>
      <c r="D41" s="135" t="s">
        <v>438</v>
      </c>
      <c r="E41" s="135" t="s">
        <v>427</v>
      </c>
      <c r="F41" s="135">
        <v>0.27999999999999936</v>
      </c>
      <c r="G41" s="135">
        <v>0.29000000000000004</v>
      </c>
      <c r="H41" s="135">
        <v>0.25999999999999979</v>
      </c>
      <c r="I41" s="135">
        <v>0.28000000000000025</v>
      </c>
      <c r="J41" s="135">
        <v>0.3100000000000005</v>
      </c>
      <c r="K41" s="135">
        <v>0.3100000000000005</v>
      </c>
      <c r="L41" s="135">
        <v>0.25999999999999979</v>
      </c>
      <c r="M41" s="135">
        <v>0.25999999999999979</v>
      </c>
      <c r="N41" s="135">
        <v>0.23999999999999932</v>
      </c>
      <c r="O41" s="135">
        <v>0.24000000000000021</v>
      </c>
      <c r="P41" s="135">
        <v>0.24000000000000021</v>
      </c>
      <c r="Q41" s="135">
        <v>0.25</v>
      </c>
      <c r="R41" s="135">
        <v>0.25</v>
      </c>
      <c r="S41" s="135">
        <v>0.30999999999999961</v>
      </c>
      <c r="T41" s="135">
        <v>0.26999999999999957</v>
      </c>
      <c r="U41" s="135">
        <v>0.22000000000000064</v>
      </c>
      <c r="V41" s="135">
        <v>0.21999999999999975</v>
      </c>
      <c r="W41" s="135">
        <v>0.25</v>
      </c>
      <c r="X41" s="135">
        <v>0.27000000000000046</v>
      </c>
      <c r="Y41" s="135">
        <v>0.36000000000000032</v>
      </c>
      <c r="Z41" s="135">
        <v>0.35000000000000053</v>
      </c>
      <c r="AA41" s="135">
        <v>0.29000000000000004</v>
      </c>
      <c r="AB41" s="135">
        <v>0.20000000000000018</v>
      </c>
      <c r="AC41" s="135">
        <v>0.23999999999999932</v>
      </c>
      <c r="AD41" s="135">
        <v>0.3199999999999994</v>
      </c>
      <c r="AE41" s="137">
        <f>AVERAGE(表格1[[#This Row],[1]:[25]])</f>
        <v>0.27079999999999999</v>
      </c>
      <c r="AF41" s="138">
        <v>0.7142857142857143</v>
      </c>
    </row>
    <row r="42" spans="1:32">
      <c r="A42" s="136">
        <v>46043</v>
      </c>
      <c r="B42" s="135">
        <v>1.4</v>
      </c>
      <c r="C42" s="135">
        <v>0.8363991769547322</v>
      </c>
      <c r="D42" s="135" t="s">
        <v>428</v>
      </c>
      <c r="E42" s="135" t="s">
        <v>429</v>
      </c>
      <c r="F42" s="135">
        <v>1.23</v>
      </c>
      <c r="G42" s="135">
        <v>1.3400000000000003</v>
      </c>
      <c r="H42" s="135">
        <v>1.3400000000000003</v>
      </c>
      <c r="I42" s="135">
        <v>1.4</v>
      </c>
      <c r="J42" s="135">
        <v>1.3099999999999996</v>
      </c>
      <c r="K42" s="135">
        <v>1.33</v>
      </c>
      <c r="L42" s="135">
        <v>1.35</v>
      </c>
      <c r="M42" s="135">
        <v>1.3599999999999999</v>
      </c>
      <c r="N42" s="135">
        <v>1.3599999999999999</v>
      </c>
      <c r="O42" s="135">
        <v>1.31</v>
      </c>
      <c r="P42" s="135">
        <v>1.3400000000000003</v>
      </c>
      <c r="Q42" s="135">
        <v>1.3500000000000005</v>
      </c>
      <c r="R42" s="135">
        <v>1.4</v>
      </c>
      <c r="S42" s="135">
        <v>1.38</v>
      </c>
      <c r="T42" s="135">
        <v>1.29</v>
      </c>
      <c r="U42" s="135">
        <v>1.33</v>
      </c>
      <c r="V42" s="135">
        <v>1.33</v>
      </c>
      <c r="W42" s="135">
        <v>1.3199999999999994</v>
      </c>
      <c r="X42" s="135">
        <v>1.3700000000000006</v>
      </c>
      <c r="Y42" s="135">
        <v>1.33</v>
      </c>
      <c r="Z42" s="135">
        <v>1.37</v>
      </c>
      <c r="AA42" s="135">
        <v>1.3000000000000007</v>
      </c>
      <c r="AB42" s="135">
        <v>1.3500000000000005</v>
      </c>
      <c r="AC42" s="135">
        <v>1.3099999999999996</v>
      </c>
      <c r="AD42" s="135">
        <v>1.3100000000000005</v>
      </c>
      <c r="AE42" s="137">
        <f>AVERAGE(表格1[[#This Row],[1]:[25]])</f>
        <v>1.3364000000000003</v>
      </c>
      <c r="AF42" s="138">
        <v>0.93536121673003803</v>
      </c>
    </row>
    <row r="43" spans="1:32">
      <c r="A43" s="136">
        <v>46043</v>
      </c>
      <c r="B43" s="135">
        <v>1.4</v>
      </c>
      <c r="C43" s="135">
        <v>0.8363991769547322</v>
      </c>
      <c r="D43" s="135" t="s">
        <v>430</v>
      </c>
      <c r="E43" s="135" t="s">
        <v>431</v>
      </c>
      <c r="F43" s="135">
        <v>0.91999999999999993</v>
      </c>
      <c r="G43" s="135">
        <v>1.04</v>
      </c>
      <c r="H43" s="135">
        <v>1.04</v>
      </c>
      <c r="I43" s="135">
        <v>0.91999999999999993</v>
      </c>
      <c r="J43" s="135">
        <v>0.90000000000000036</v>
      </c>
      <c r="K43" s="135">
        <v>0.9399999999999995</v>
      </c>
      <c r="L43" s="135">
        <v>0.98000000000000043</v>
      </c>
      <c r="M43" s="135">
        <v>1.0499999999999998</v>
      </c>
      <c r="N43" s="135">
        <v>1.0300000000000002</v>
      </c>
      <c r="O43" s="135">
        <v>0.89999999999999947</v>
      </c>
      <c r="P43" s="135">
        <v>0.94000000000000039</v>
      </c>
      <c r="Q43" s="135">
        <v>0.98000000000000043</v>
      </c>
      <c r="R43" s="135">
        <v>0.96999999999999975</v>
      </c>
      <c r="S43" s="135">
        <v>1</v>
      </c>
      <c r="T43" s="135">
        <v>0.96</v>
      </c>
      <c r="U43" s="135">
        <v>0.9300000000000006</v>
      </c>
      <c r="V43" s="135">
        <v>1.0199999999999996</v>
      </c>
      <c r="W43" s="135">
        <v>1.04</v>
      </c>
      <c r="X43" s="135">
        <v>0.99000000000000021</v>
      </c>
      <c r="Y43" s="135">
        <v>0.96</v>
      </c>
      <c r="Z43" s="135">
        <v>1.0300000000000002</v>
      </c>
      <c r="AA43" s="135">
        <v>1.0300000000000002</v>
      </c>
      <c r="AB43" s="135">
        <v>1</v>
      </c>
      <c r="AC43" s="135">
        <v>1.0599999999999996</v>
      </c>
      <c r="AD43" s="135">
        <v>1.0300000000000002</v>
      </c>
      <c r="AE43" s="137">
        <f>AVERAGE(表格1[[#This Row],[1]:[25]])</f>
        <v>0.98640000000000005</v>
      </c>
      <c r="AF43" s="138">
        <v>0.91836734693877542</v>
      </c>
    </row>
    <row r="44" spans="1:32">
      <c r="A44" s="136">
        <v>46044</v>
      </c>
      <c r="B44" s="135">
        <v>1.7</v>
      </c>
      <c r="C44" s="135">
        <v>0.47983589743589883</v>
      </c>
      <c r="D44" s="135" t="s">
        <v>437</v>
      </c>
      <c r="E44" s="135" t="s">
        <v>425</v>
      </c>
      <c r="F44" s="135">
        <v>0.25999999999999979</v>
      </c>
      <c r="G44" s="135">
        <v>0.22000000000000064</v>
      </c>
      <c r="H44" s="135">
        <v>0.22000000000000064</v>
      </c>
      <c r="I44" s="135">
        <v>0.25999999999999979</v>
      </c>
      <c r="J44" s="135">
        <v>0.27999999999999936</v>
      </c>
      <c r="K44" s="135">
        <v>0.27999999999999936</v>
      </c>
      <c r="L44" s="135">
        <v>0.21999999999999975</v>
      </c>
      <c r="M44" s="135">
        <v>0.27999999999999936</v>
      </c>
      <c r="N44" s="135">
        <v>0.29000000000000004</v>
      </c>
      <c r="O44" s="135">
        <v>0.3199999999999994</v>
      </c>
      <c r="P44" s="135">
        <v>0.27000000000000046</v>
      </c>
      <c r="Q44" s="135">
        <v>0.23000000000000043</v>
      </c>
      <c r="R44" s="135">
        <v>0.29000000000000004</v>
      </c>
      <c r="S44" s="135">
        <v>0.29000000000000004</v>
      </c>
      <c r="T44" s="135">
        <v>0.37999999999999989</v>
      </c>
      <c r="U44" s="135">
        <v>0.26000000000000068</v>
      </c>
      <c r="V44" s="135">
        <v>0.25</v>
      </c>
      <c r="W44" s="135">
        <v>0.25999999999999979</v>
      </c>
      <c r="X44" s="135">
        <v>0.26000000000000068</v>
      </c>
      <c r="Y44" s="135">
        <v>0.29000000000000004</v>
      </c>
      <c r="Z44" s="135">
        <v>0.28000000000000025</v>
      </c>
      <c r="AA44" s="135">
        <v>0.25</v>
      </c>
      <c r="AB44" s="135">
        <v>0.26999999999999957</v>
      </c>
      <c r="AC44" s="135">
        <v>0.20999999999999996</v>
      </c>
      <c r="AD44" s="135">
        <v>0.39000000000000057</v>
      </c>
      <c r="AE44" s="137">
        <f>AVERAGE(表格1[[#This Row],[1]:[25]])</f>
        <v>0.27240000000000003</v>
      </c>
      <c r="AF44" s="138">
        <v>0.69999999999999929</v>
      </c>
    </row>
    <row r="45" spans="1:32">
      <c r="A45" s="136">
        <v>46044</v>
      </c>
      <c r="B45" s="135">
        <v>1.7</v>
      </c>
      <c r="C45" s="135">
        <v>0.47983589743589883</v>
      </c>
      <c r="D45" s="135" t="s">
        <v>438</v>
      </c>
      <c r="E45" s="135" t="s">
        <v>427</v>
      </c>
      <c r="F45" s="135">
        <v>0.30999999999999961</v>
      </c>
      <c r="G45" s="135">
        <v>0.35000000000000053</v>
      </c>
      <c r="H45" s="135">
        <v>0.25999999999999979</v>
      </c>
      <c r="I45" s="135">
        <v>0.27000000000000046</v>
      </c>
      <c r="J45" s="135">
        <v>0.29000000000000004</v>
      </c>
      <c r="K45" s="135">
        <v>0.26999999999999957</v>
      </c>
      <c r="L45" s="135">
        <v>0.3100000000000005</v>
      </c>
      <c r="M45" s="135">
        <v>0.26000000000000068</v>
      </c>
      <c r="N45" s="135">
        <v>0.25999999999999979</v>
      </c>
      <c r="O45" s="135">
        <v>0.21999999999999975</v>
      </c>
      <c r="P45" s="135">
        <v>0.28000000000000025</v>
      </c>
      <c r="Q45" s="135">
        <v>0.30999999999999961</v>
      </c>
      <c r="R45" s="135">
        <v>0.30999999999999961</v>
      </c>
      <c r="S45" s="135">
        <v>0.25</v>
      </c>
      <c r="T45" s="135">
        <v>0.21999999999999975</v>
      </c>
      <c r="U45" s="135">
        <v>0.33999999999999986</v>
      </c>
      <c r="V45" s="135">
        <v>0.28000000000000025</v>
      </c>
      <c r="W45" s="135">
        <v>0.26999999999999957</v>
      </c>
      <c r="X45" s="135">
        <v>0.23999999999999932</v>
      </c>
      <c r="Y45" s="135">
        <v>0.25</v>
      </c>
      <c r="Z45" s="135">
        <v>0.27999999999999936</v>
      </c>
      <c r="AA45" s="135">
        <v>0.32000000000000028</v>
      </c>
      <c r="AB45" s="135">
        <v>0.27999999999999936</v>
      </c>
      <c r="AC45" s="135">
        <v>0.25</v>
      </c>
      <c r="AD45" s="135">
        <v>0.27000000000000046</v>
      </c>
      <c r="AE45" s="137">
        <f>AVERAGE(表格1[[#This Row],[1]:[25]])</f>
        <v>0.27799999999999991</v>
      </c>
      <c r="AF45" s="138">
        <v>0.77192982456140224</v>
      </c>
    </row>
    <row r="46" spans="1:32">
      <c r="A46" s="136">
        <v>46044</v>
      </c>
      <c r="B46" s="135">
        <v>1.4</v>
      </c>
      <c r="C46" s="135">
        <v>0.88551440329218079</v>
      </c>
      <c r="D46" s="135" t="s">
        <v>428</v>
      </c>
      <c r="E46" s="135" t="s">
        <v>429</v>
      </c>
      <c r="F46" s="135">
        <v>1.3200000000000003</v>
      </c>
      <c r="G46" s="135">
        <v>1.3699999999999997</v>
      </c>
      <c r="H46" s="135">
        <v>1.3200000000000003</v>
      </c>
      <c r="I46" s="135">
        <v>1.4100000000000001</v>
      </c>
      <c r="J46" s="135">
        <v>1.46</v>
      </c>
      <c r="K46" s="135">
        <v>1.4300000000000002</v>
      </c>
      <c r="L46" s="135">
        <v>1.4500000000000002</v>
      </c>
      <c r="M46" s="135">
        <v>1.4299999999999997</v>
      </c>
      <c r="N46" s="135">
        <v>1.44</v>
      </c>
      <c r="O46" s="135">
        <v>1.37</v>
      </c>
      <c r="P46" s="135">
        <v>1.4500000000000002</v>
      </c>
      <c r="Q46" s="135">
        <v>1.4299999999999997</v>
      </c>
      <c r="R46" s="135">
        <v>1.5099999999999998</v>
      </c>
      <c r="S46" s="135">
        <v>1.4100000000000001</v>
      </c>
      <c r="T46" s="135">
        <v>1.4200000000000004</v>
      </c>
      <c r="U46" s="135">
        <v>1.4700000000000002</v>
      </c>
      <c r="V46" s="135">
        <v>1.5</v>
      </c>
      <c r="W46" s="135">
        <v>1.4399999999999995</v>
      </c>
      <c r="X46" s="135">
        <v>1.4599999999999995</v>
      </c>
      <c r="Y46" s="135">
        <v>1.4499999999999997</v>
      </c>
      <c r="Z46" s="135">
        <v>1.33</v>
      </c>
      <c r="AA46" s="135">
        <v>1.35</v>
      </c>
      <c r="AB46" s="135">
        <v>1.4300000000000006</v>
      </c>
      <c r="AC46" s="135">
        <v>1.3399999999999999</v>
      </c>
      <c r="AD46" s="135">
        <v>1.3800000000000003</v>
      </c>
      <c r="AE46" s="137">
        <f>AVERAGE(表格1[[#This Row],[1]:[25]])</f>
        <v>1.4148000000000005</v>
      </c>
      <c r="AF46" s="138">
        <v>0.93286219081272104</v>
      </c>
    </row>
    <row r="47" spans="1:32">
      <c r="A47" s="136">
        <v>46044</v>
      </c>
      <c r="B47" s="135">
        <v>1.4</v>
      </c>
      <c r="C47" s="135">
        <v>0.88551440329218079</v>
      </c>
      <c r="D47" s="135" t="s">
        <v>430</v>
      </c>
      <c r="E47" s="135" t="s">
        <v>431</v>
      </c>
      <c r="F47" s="135">
        <v>1.0199999999999996</v>
      </c>
      <c r="G47" s="135">
        <v>1.0300000000000002</v>
      </c>
      <c r="H47" s="135">
        <v>1.08</v>
      </c>
      <c r="I47" s="135">
        <v>0.96</v>
      </c>
      <c r="J47" s="135">
        <v>0.96999999999999975</v>
      </c>
      <c r="K47" s="135">
        <v>0.99000000000000021</v>
      </c>
      <c r="L47" s="135">
        <v>1.0599999999999996</v>
      </c>
      <c r="M47" s="135">
        <v>1.1399999999999997</v>
      </c>
      <c r="N47" s="135">
        <v>1.0499999999999998</v>
      </c>
      <c r="O47" s="135">
        <v>1.0300000000000002</v>
      </c>
      <c r="P47" s="135">
        <v>1.1100000000000003</v>
      </c>
      <c r="Q47" s="135">
        <v>1.0299999999999994</v>
      </c>
      <c r="R47" s="135">
        <v>1.0599999999999996</v>
      </c>
      <c r="S47" s="135">
        <v>1.1099999999999994</v>
      </c>
      <c r="T47" s="135">
        <v>1</v>
      </c>
      <c r="U47" s="135">
        <v>1.0499999999999998</v>
      </c>
      <c r="V47" s="135">
        <v>1.08</v>
      </c>
      <c r="W47" s="135">
        <v>1.02</v>
      </c>
      <c r="X47" s="135">
        <v>1.1000000000000001</v>
      </c>
      <c r="Y47" s="135">
        <v>1</v>
      </c>
      <c r="Z47" s="135">
        <v>1.0699999999999998</v>
      </c>
      <c r="AA47" s="135">
        <v>1.0999999999999996</v>
      </c>
      <c r="AB47" s="135">
        <v>1.0699999999999998</v>
      </c>
      <c r="AC47" s="135">
        <v>1.0299999999999998</v>
      </c>
      <c r="AD47" s="135">
        <v>0.94999999999999973</v>
      </c>
      <c r="AE47" s="137">
        <f>AVERAGE(表格1[[#This Row],[1]:[25]])</f>
        <v>1.0444000000000002</v>
      </c>
      <c r="AF47" s="138">
        <v>0.90909090909090906</v>
      </c>
    </row>
    <row r="48" spans="1:32">
      <c r="A48" s="136">
        <v>46045</v>
      </c>
      <c r="B48" s="135">
        <v>1.7</v>
      </c>
      <c r="C48" s="135">
        <v>0.51017435897436403</v>
      </c>
      <c r="D48" s="135" t="s">
        <v>437</v>
      </c>
      <c r="E48" s="135" t="s">
        <v>425</v>
      </c>
      <c r="F48" s="135">
        <v>0.33000000000000007</v>
      </c>
      <c r="G48" s="135">
        <v>0.26999999999999957</v>
      </c>
      <c r="H48" s="135">
        <v>0.25</v>
      </c>
      <c r="I48" s="135">
        <v>0.25999999999999979</v>
      </c>
      <c r="J48" s="135">
        <v>0.29000000000000004</v>
      </c>
      <c r="K48" s="135">
        <v>0.29999999999999982</v>
      </c>
      <c r="L48" s="135">
        <v>0.32000000000000028</v>
      </c>
      <c r="M48" s="135">
        <v>0.22000000000000064</v>
      </c>
      <c r="N48" s="135">
        <v>0.29000000000000004</v>
      </c>
      <c r="O48" s="135">
        <v>0.32000000000000028</v>
      </c>
      <c r="P48" s="135">
        <v>0.3100000000000005</v>
      </c>
      <c r="Q48" s="135">
        <v>0.27999999999999936</v>
      </c>
      <c r="R48" s="135">
        <v>0.32999999999999918</v>
      </c>
      <c r="S48" s="135">
        <v>0.33000000000000007</v>
      </c>
      <c r="T48" s="135">
        <v>0.35000000000000053</v>
      </c>
      <c r="U48" s="135">
        <v>0.26999999999999957</v>
      </c>
      <c r="V48" s="135">
        <v>0.30000000000000071</v>
      </c>
      <c r="W48" s="135">
        <v>0.27000000000000046</v>
      </c>
      <c r="X48" s="135">
        <v>0.28000000000000025</v>
      </c>
      <c r="Y48" s="135">
        <v>0.29000000000000004</v>
      </c>
      <c r="Z48" s="135">
        <v>0.25</v>
      </c>
      <c r="AA48" s="135">
        <v>0.26000000000000068</v>
      </c>
      <c r="AB48" s="135">
        <v>0.26999999999999957</v>
      </c>
      <c r="AC48" s="135">
        <v>0.28000000000000025</v>
      </c>
      <c r="AD48" s="135">
        <v>0.29999999999999982</v>
      </c>
      <c r="AE48" s="137">
        <f>AVERAGE(表格1[[#This Row],[1]:[25]])</f>
        <v>0.28880000000000006</v>
      </c>
      <c r="AF48" s="138">
        <v>0.77192982456140413</v>
      </c>
    </row>
    <row r="49" spans="1:32">
      <c r="A49" s="136">
        <v>46045</v>
      </c>
      <c r="B49" s="135">
        <v>1.7</v>
      </c>
      <c r="C49" s="135">
        <v>0.51017435897436403</v>
      </c>
      <c r="D49" s="135" t="s">
        <v>438</v>
      </c>
      <c r="E49" s="135" t="s">
        <v>427</v>
      </c>
      <c r="F49" s="135">
        <v>0.22999999999999954</v>
      </c>
      <c r="G49" s="135">
        <v>0.29000000000000004</v>
      </c>
      <c r="H49" s="135">
        <v>0.36000000000000032</v>
      </c>
      <c r="I49" s="135">
        <v>0.24000000000000021</v>
      </c>
      <c r="J49" s="135">
        <v>0.27000000000000046</v>
      </c>
      <c r="K49" s="135">
        <v>0.20999999999999996</v>
      </c>
      <c r="L49" s="135">
        <v>0.37000000000000011</v>
      </c>
      <c r="M49" s="135">
        <v>0.28000000000000025</v>
      </c>
      <c r="N49" s="135">
        <v>0.33999999999999986</v>
      </c>
      <c r="O49" s="135">
        <v>0.29000000000000004</v>
      </c>
      <c r="P49" s="135">
        <v>0.25999999999999979</v>
      </c>
      <c r="Q49" s="135">
        <v>0.29999999999999982</v>
      </c>
      <c r="R49" s="135">
        <v>0.34999999999999964</v>
      </c>
      <c r="S49" s="135">
        <v>0.30999999999999961</v>
      </c>
      <c r="T49" s="135">
        <v>0.3100000000000005</v>
      </c>
      <c r="U49" s="135">
        <v>0.29999999999999982</v>
      </c>
      <c r="V49" s="135">
        <v>0.34999999999999964</v>
      </c>
      <c r="W49" s="135">
        <v>0.40000000000000036</v>
      </c>
      <c r="X49" s="135">
        <v>0.28000000000000025</v>
      </c>
      <c r="Y49" s="135">
        <v>0.25</v>
      </c>
      <c r="Z49" s="135">
        <v>0.28000000000000025</v>
      </c>
      <c r="AA49" s="135">
        <v>0.27999999999999936</v>
      </c>
      <c r="AB49" s="135">
        <v>0.3100000000000005</v>
      </c>
      <c r="AC49" s="135">
        <v>0.20999999999999996</v>
      </c>
      <c r="AD49" s="135">
        <v>0.34000000000000075</v>
      </c>
      <c r="AE49" s="137">
        <f>AVERAGE(表格1[[#This Row],[1]:[25]])</f>
        <v>0.29640000000000005</v>
      </c>
      <c r="AF49" s="138">
        <v>0.68852459016393397</v>
      </c>
    </row>
    <row r="50" spans="1:32">
      <c r="A50" s="136">
        <v>46045</v>
      </c>
      <c r="B50" s="135">
        <v>1.4</v>
      </c>
      <c r="C50" s="135">
        <v>0.93650205761316885</v>
      </c>
      <c r="D50" s="135" t="s">
        <v>428</v>
      </c>
      <c r="E50" s="135" t="s">
        <v>429</v>
      </c>
      <c r="F50" s="135">
        <v>1.2900000000000005</v>
      </c>
      <c r="G50" s="135">
        <v>1.4100000000000006</v>
      </c>
      <c r="H50" s="135">
        <v>1.4700000000000002</v>
      </c>
      <c r="I50" s="135">
        <v>1.44</v>
      </c>
      <c r="J50" s="135">
        <v>1.3899999999999997</v>
      </c>
      <c r="K50" s="135">
        <v>1.48</v>
      </c>
      <c r="L50" s="135">
        <v>1.4500000000000002</v>
      </c>
      <c r="M50" s="135">
        <v>1.5</v>
      </c>
      <c r="N50" s="135">
        <v>1.5100000000000002</v>
      </c>
      <c r="O50" s="135">
        <v>1.48</v>
      </c>
      <c r="P50" s="135">
        <v>1.5899999999999999</v>
      </c>
      <c r="Q50" s="135">
        <v>1.5100000000000002</v>
      </c>
      <c r="R50" s="135">
        <v>1.6199999999999997</v>
      </c>
      <c r="S50" s="135">
        <v>1.5700000000000003</v>
      </c>
      <c r="T50" s="135">
        <v>1.54</v>
      </c>
      <c r="U50" s="135">
        <v>1.5199999999999996</v>
      </c>
      <c r="V50" s="135">
        <v>1.4899999999999998</v>
      </c>
      <c r="W50" s="135">
        <v>1.48</v>
      </c>
      <c r="X50" s="135">
        <v>1.6099999999999994</v>
      </c>
      <c r="Y50" s="135">
        <v>1.5000000000000004</v>
      </c>
      <c r="Z50" s="135">
        <v>1.4499999999999997</v>
      </c>
      <c r="AA50" s="135">
        <v>1.4900000000000002</v>
      </c>
      <c r="AB50" s="135">
        <v>1.5099999999999998</v>
      </c>
      <c r="AC50" s="135">
        <v>1.4899999999999998</v>
      </c>
      <c r="AD50" s="135">
        <v>1.4399999999999995</v>
      </c>
      <c r="AE50" s="137">
        <f>AVERAGE(表格1[[#This Row],[1]:[25]])</f>
        <v>1.4891999999999999</v>
      </c>
      <c r="AF50" s="138">
        <v>0.88659793814433019</v>
      </c>
    </row>
    <row r="51" spans="1:32">
      <c r="A51" s="136">
        <v>46045</v>
      </c>
      <c r="B51" s="135">
        <v>1.4</v>
      </c>
      <c r="C51" s="135">
        <v>0.93650205761316885</v>
      </c>
      <c r="D51" s="135" t="s">
        <v>430</v>
      </c>
      <c r="E51" s="135" t="s">
        <v>431</v>
      </c>
      <c r="F51" s="135">
        <v>1.1600000000000001</v>
      </c>
      <c r="G51" s="135">
        <v>1.0200000000000005</v>
      </c>
      <c r="H51" s="135">
        <v>1.0999999999999996</v>
      </c>
      <c r="I51" s="135">
        <v>1.08</v>
      </c>
      <c r="J51" s="135">
        <v>1.1100000000000003</v>
      </c>
      <c r="K51" s="135">
        <v>1.0700000000000003</v>
      </c>
      <c r="L51" s="135">
        <v>1.1500000000000004</v>
      </c>
      <c r="M51" s="135">
        <v>1.1400000000000006</v>
      </c>
      <c r="N51" s="135">
        <v>1.1399999999999997</v>
      </c>
      <c r="O51" s="135">
        <v>1.0599999999999996</v>
      </c>
      <c r="P51" s="135">
        <v>1.0999999999999996</v>
      </c>
      <c r="Q51" s="135">
        <v>1.1800000000000006</v>
      </c>
      <c r="R51" s="135">
        <v>1.1200000000000001</v>
      </c>
      <c r="S51" s="135">
        <v>1.0999999999999996</v>
      </c>
      <c r="T51" s="135">
        <v>1.1299999999999999</v>
      </c>
      <c r="U51" s="135">
        <v>1.08</v>
      </c>
      <c r="V51" s="135">
        <v>1.1399999999999997</v>
      </c>
      <c r="W51" s="135">
        <v>1.1199999999999992</v>
      </c>
      <c r="X51" s="135">
        <v>1.1600000000000001</v>
      </c>
      <c r="Y51" s="135">
        <v>1.08</v>
      </c>
      <c r="Z51" s="135">
        <v>1.08</v>
      </c>
      <c r="AA51" s="135">
        <v>1.1299999999999999</v>
      </c>
      <c r="AB51" s="135">
        <v>1.0900000000000007</v>
      </c>
      <c r="AC51" s="135">
        <v>1.1499999999999995</v>
      </c>
      <c r="AD51" s="135">
        <v>1.0999999999999996</v>
      </c>
      <c r="AE51" s="137">
        <f>AVERAGE(表格1[[#This Row],[1]:[25]])</f>
        <v>1.1115999999999999</v>
      </c>
      <c r="AF51" s="138">
        <v>0.92727272727272725</v>
      </c>
    </row>
    <row r="52" spans="1:32">
      <c r="A52" s="136">
        <v>46048</v>
      </c>
      <c r="B52" s="135">
        <v>1.7</v>
      </c>
      <c r="C52" s="135">
        <v>0.61339487179487007</v>
      </c>
      <c r="D52" s="135" t="s">
        <v>437</v>
      </c>
      <c r="E52" s="135" t="s">
        <v>425</v>
      </c>
      <c r="F52" s="135">
        <v>0.38999999999999968</v>
      </c>
      <c r="G52" s="135">
        <v>0.37000000000000011</v>
      </c>
      <c r="H52" s="135">
        <v>0.35000000000000053</v>
      </c>
      <c r="I52" s="135">
        <v>0.3100000000000005</v>
      </c>
      <c r="J52" s="135">
        <v>0.38999999999999968</v>
      </c>
      <c r="K52" s="135">
        <v>0.28000000000000025</v>
      </c>
      <c r="L52" s="135">
        <v>0.29999999999999982</v>
      </c>
      <c r="M52" s="135">
        <v>0.37999999999999989</v>
      </c>
      <c r="N52" s="135">
        <v>0.33000000000000007</v>
      </c>
      <c r="O52" s="135">
        <v>0.39000000000000057</v>
      </c>
      <c r="P52" s="135">
        <v>0.29999999999999982</v>
      </c>
      <c r="Q52" s="135">
        <v>0.30999999999999961</v>
      </c>
      <c r="R52" s="135">
        <v>0.35999999999999943</v>
      </c>
      <c r="S52" s="135">
        <v>0.29999999999999982</v>
      </c>
      <c r="T52" s="135">
        <v>0.36000000000000032</v>
      </c>
      <c r="U52" s="135">
        <v>0.36000000000000032</v>
      </c>
      <c r="V52" s="135">
        <v>0.37000000000000011</v>
      </c>
      <c r="W52" s="135">
        <v>0.37999999999999989</v>
      </c>
      <c r="X52" s="135">
        <v>0.3100000000000005</v>
      </c>
      <c r="Y52" s="135">
        <v>0.45999999999999996</v>
      </c>
      <c r="Z52" s="135">
        <v>0.37999999999999989</v>
      </c>
      <c r="AA52" s="135">
        <v>0.29999999999999982</v>
      </c>
      <c r="AB52" s="135">
        <v>0.3100000000000005</v>
      </c>
      <c r="AC52" s="135">
        <v>0.35999999999999943</v>
      </c>
      <c r="AD52" s="135">
        <v>0.37999999999999989</v>
      </c>
      <c r="AE52" s="137">
        <f>AVERAGE(表格1[[#This Row],[1]:[25]])</f>
        <v>0.34920000000000001</v>
      </c>
      <c r="AF52" s="138">
        <v>0.75675675675675724</v>
      </c>
    </row>
    <row r="53" spans="1:32">
      <c r="A53" s="136">
        <v>46048</v>
      </c>
      <c r="B53" s="135">
        <v>1.7</v>
      </c>
      <c r="C53" s="135">
        <v>0.61339487179487007</v>
      </c>
      <c r="D53" s="135" t="s">
        <v>438</v>
      </c>
      <c r="E53" s="135" t="s">
        <v>427</v>
      </c>
      <c r="F53" s="135">
        <v>0.45999999999999996</v>
      </c>
      <c r="G53" s="135">
        <v>0.37999999999999989</v>
      </c>
      <c r="H53" s="135">
        <v>0.37000000000000011</v>
      </c>
      <c r="I53" s="135">
        <v>0.32000000000000028</v>
      </c>
      <c r="J53" s="135">
        <v>0.33999999999999986</v>
      </c>
      <c r="K53" s="135">
        <v>0.34000000000000075</v>
      </c>
      <c r="L53" s="135">
        <v>0.41000000000000014</v>
      </c>
      <c r="M53" s="135">
        <v>0.32000000000000028</v>
      </c>
      <c r="N53" s="135">
        <v>0.29000000000000004</v>
      </c>
      <c r="O53" s="135">
        <v>0.40000000000000036</v>
      </c>
      <c r="P53" s="135">
        <v>0.37999999999999989</v>
      </c>
      <c r="Q53" s="135">
        <v>0.39000000000000057</v>
      </c>
      <c r="R53" s="135">
        <v>0.37999999999999989</v>
      </c>
      <c r="S53" s="135">
        <v>0.37000000000000011</v>
      </c>
      <c r="T53" s="135">
        <v>0.36999999999999922</v>
      </c>
      <c r="U53" s="135">
        <v>0.29999999999999982</v>
      </c>
      <c r="V53" s="135">
        <v>0.33000000000000007</v>
      </c>
      <c r="W53" s="135">
        <v>0.42000000000000082</v>
      </c>
      <c r="X53" s="135">
        <v>0.32000000000000028</v>
      </c>
      <c r="Y53" s="135">
        <v>0.3199999999999994</v>
      </c>
      <c r="Z53" s="135">
        <v>0.30999999999999961</v>
      </c>
      <c r="AA53" s="135">
        <v>0.29999999999999982</v>
      </c>
      <c r="AB53" s="135">
        <v>0.34999999999999964</v>
      </c>
      <c r="AC53" s="135">
        <v>0.33000000000000007</v>
      </c>
      <c r="AD53" s="135">
        <v>0.36000000000000032</v>
      </c>
      <c r="AE53" s="137">
        <f>AVERAGE(表格1[[#This Row],[1]:[25]])</f>
        <v>0.3544000000000001</v>
      </c>
      <c r="AF53" s="138">
        <v>0.77333333333333343</v>
      </c>
    </row>
    <row r="54" spans="1:32">
      <c r="A54" s="136">
        <v>46048</v>
      </c>
      <c r="B54" s="135">
        <v>1.4</v>
      </c>
      <c r="C54" s="135">
        <v>0.92569958847736533</v>
      </c>
      <c r="D54" s="135" t="s">
        <v>428</v>
      </c>
      <c r="E54" s="135" t="s">
        <v>429</v>
      </c>
      <c r="F54" s="135">
        <v>1.3699999999999997</v>
      </c>
      <c r="G54" s="135">
        <v>1.44</v>
      </c>
      <c r="H54" s="135">
        <v>1.4000000000000004</v>
      </c>
      <c r="I54" s="135">
        <v>1.4100000000000001</v>
      </c>
      <c r="J54" s="135">
        <v>1.4100000000000001</v>
      </c>
      <c r="K54" s="135">
        <v>1.3899999999999997</v>
      </c>
      <c r="L54" s="135">
        <v>1.4899999999999998</v>
      </c>
      <c r="M54" s="135">
        <v>1.3800000000000003</v>
      </c>
      <c r="N54" s="135">
        <v>1.4300000000000002</v>
      </c>
      <c r="O54" s="135">
        <v>1.5299999999999998</v>
      </c>
      <c r="P54" s="135">
        <v>1.4700000000000002</v>
      </c>
      <c r="Q54" s="135">
        <v>1.5299999999999998</v>
      </c>
      <c r="R54" s="135">
        <v>1.5000000000000004</v>
      </c>
      <c r="S54" s="135">
        <v>1.5699999999999998</v>
      </c>
      <c r="T54" s="135">
        <v>1.5699999999999998</v>
      </c>
      <c r="U54" s="135">
        <v>1.4900000000000002</v>
      </c>
      <c r="V54" s="135">
        <v>1.5</v>
      </c>
      <c r="W54" s="135">
        <v>1.52</v>
      </c>
      <c r="X54" s="135">
        <v>1.48</v>
      </c>
      <c r="Y54" s="135">
        <v>1.5200000000000005</v>
      </c>
      <c r="Z54" s="135">
        <v>1.4299999999999997</v>
      </c>
      <c r="AA54" s="135">
        <v>1.3899999999999997</v>
      </c>
      <c r="AB54" s="135">
        <v>1.42</v>
      </c>
      <c r="AC54" s="135">
        <v>1.4000000000000004</v>
      </c>
      <c r="AD54" s="135">
        <v>1.4299999999999997</v>
      </c>
      <c r="AE54" s="137">
        <f>AVERAGE(表格1[[#This Row],[1]:[25]])</f>
        <v>1.4587999999999999</v>
      </c>
      <c r="AF54" s="138">
        <v>0.93197278911564618</v>
      </c>
    </row>
    <row r="55" spans="1:32">
      <c r="A55" s="136">
        <v>46048</v>
      </c>
      <c r="B55" s="135">
        <v>1.4</v>
      </c>
      <c r="C55" s="135">
        <v>0.92569958847736533</v>
      </c>
      <c r="D55" s="135" t="s">
        <v>430</v>
      </c>
      <c r="E55" s="135" t="s">
        <v>431</v>
      </c>
      <c r="F55" s="135">
        <v>1.0700000000000003</v>
      </c>
      <c r="G55" s="135">
        <v>1.08</v>
      </c>
      <c r="H55" s="135">
        <v>1.0999999999999996</v>
      </c>
      <c r="I55" s="135">
        <v>1.0199999999999996</v>
      </c>
      <c r="J55" s="135">
        <v>1</v>
      </c>
      <c r="K55" s="135">
        <v>1.1399999999999997</v>
      </c>
      <c r="L55" s="135">
        <v>1.1299999999999999</v>
      </c>
      <c r="M55" s="135">
        <v>1.1399999999999997</v>
      </c>
      <c r="N55" s="135">
        <v>1.1100000000000003</v>
      </c>
      <c r="O55" s="135">
        <v>1.2199999999999998</v>
      </c>
      <c r="P55" s="135">
        <v>1.1500000000000004</v>
      </c>
      <c r="Q55" s="135">
        <v>1.1399999999999997</v>
      </c>
      <c r="R55" s="135">
        <v>1.1499999999999995</v>
      </c>
      <c r="S55" s="135">
        <v>1.1200000000000001</v>
      </c>
      <c r="T55" s="135">
        <v>1.1299999999999999</v>
      </c>
      <c r="U55" s="135">
        <v>1.1299999999999999</v>
      </c>
      <c r="V55" s="135">
        <v>1.0700000000000003</v>
      </c>
      <c r="W55" s="135">
        <v>1.08</v>
      </c>
      <c r="X55" s="135">
        <v>1.1400000000000006</v>
      </c>
      <c r="Y55" s="135">
        <v>1.0299999999999994</v>
      </c>
      <c r="Z55" s="135">
        <v>1.1600000000000001</v>
      </c>
      <c r="AA55" s="135">
        <v>1.1599999999999993</v>
      </c>
      <c r="AB55" s="135">
        <v>1.1400000000000006</v>
      </c>
      <c r="AC55" s="135">
        <v>1.1300000000000008</v>
      </c>
      <c r="AD55" s="135">
        <v>1.0599999999999996</v>
      </c>
      <c r="AE55" s="137">
        <f>AVERAGE(表格1[[#This Row],[1]:[25]])</f>
        <v>1.1120000000000001</v>
      </c>
      <c r="AF55" s="138">
        <v>0.90090090090090102</v>
      </c>
    </row>
    <row r="56" spans="1:32">
      <c r="A56" s="136">
        <v>46049</v>
      </c>
      <c r="B56" s="135">
        <v>1.7</v>
      </c>
      <c r="C56" s="135">
        <v>0.57643076923076542</v>
      </c>
      <c r="D56" s="135" t="s">
        <v>437</v>
      </c>
      <c r="E56" s="135" t="s">
        <v>425</v>
      </c>
      <c r="F56" s="135">
        <v>0.30999999999999961</v>
      </c>
      <c r="G56" s="135">
        <v>0.33999999999999986</v>
      </c>
      <c r="H56" s="135">
        <v>0.3100000000000005</v>
      </c>
      <c r="I56" s="135">
        <v>0.29999999999999982</v>
      </c>
      <c r="J56" s="135">
        <v>0.29000000000000004</v>
      </c>
      <c r="K56" s="135">
        <v>0.3100000000000005</v>
      </c>
      <c r="L56" s="135">
        <v>0.32000000000000028</v>
      </c>
      <c r="M56" s="135">
        <v>0.35999999999999943</v>
      </c>
      <c r="N56" s="135">
        <v>0.32000000000000028</v>
      </c>
      <c r="O56" s="135">
        <v>0.33000000000000007</v>
      </c>
      <c r="P56" s="135">
        <v>0.37999999999999989</v>
      </c>
      <c r="Q56" s="135">
        <v>0.3199999999999994</v>
      </c>
      <c r="R56" s="135">
        <v>0.42999999999999972</v>
      </c>
      <c r="S56" s="135">
        <v>0.32000000000000028</v>
      </c>
      <c r="T56" s="135">
        <v>0.30999999999999961</v>
      </c>
      <c r="U56" s="135">
        <v>0.37000000000000011</v>
      </c>
      <c r="V56" s="135">
        <v>0.35000000000000053</v>
      </c>
      <c r="W56" s="135">
        <v>0.34999999999999964</v>
      </c>
      <c r="X56" s="135">
        <v>0.33999999999999986</v>
      </c>
      <c r="Y56" s="135">
        <v>0.29999999999999982</v>
      </c>
      <c r="Z56" s="135">
        <v>0.32999999999999918</v>
      </c>
      <c r="AA56" s="135">
        <v>0.29000000000000004</v>
      </c>
      <c r="AB56" s="135">
        <v>0.33000000000000007</v>
      </c>
      <c r="AC56" s="135">
        <v>0.24000000000000021</v>
      </c>
      <c r="AD56" s="135">
        <v>0.24000000000000021</v>
      </c>
      <c r="AE56" s="137">
        <f>AVERAGE(表格1[[#This Row],[1]:[25]])</f>
        <v>0.3236</v>
      </c>
      <c r="AF56" s="138">
        <v>0.71641791044776193</v>
      </c>
    </row>
    <row r="57" spans="1:32">
      <c r="A57" s="136">
        <v>46049</v>
      </c>
      <c r="B57" s="135">
        <v>1.7</v>
      </c>
      <c r="C57" s="135">
        <v>0.57643076923076542</v>
      </c>
      <c r="D57" s="135" t="s">
        <v>438</v>
      </c>
      <c r="E57" s="135" t="s">
        <v>427</v>
      </c>
      <c r="F57" s="135">
        <v>0.38999999999999968</v>
      </c>
      <c r="G57" s="135">
        <v>0.36000000000000032</v>
      </c>
      <c r="H57" s="135">
        <v>0.37000000000000011</v>
      </c>
      <c r="I57" s="135">
        <v>0.22999999999999954</v>
      </c>
      <c r="J57" s="135">
        <v>0.22999999999999954</v>
      </c>
      <c r="K57" s="135">
        <v>0.37000000000000011</v>
      </c>
      <c r="L57" s="135">
        <v>0.34999999999999964</v>
      </c>
      <c r="M57" s="135">
        <v>0.36999999999999922</v>
      </c>
      <c r="N57" s="135">
        <v>0.29999999999999982</v>
      </c>
      <c r="O57" s="135">
        <v>0.33000000000000007</v>
      </c>
      <c r="P57" s="135">
        <v>0.34999999999999964</v>
      </c>
      <c r="Q57" s="135">
        <v>0.33000000000000007</v>
      </c>
      <c r="R57" s="135">
        <v>0.33999999999999986</v>
      </c>
      <c r="S57" s="135">
        <v>0.33000000000000007</v>
      </c>
      <c r="T57" s="135">
        <v>0.29000000000000004</v>
      </c>
      <c r="U57" s="135">
        <v>0.38000000000000078</v>
      </c>
      <c r="V57" s="135">
        <v>0.38999999999999968</v>
      </c>
      <c r="W57" s="135">
        <v>0.33999999999999986</v>
      </c>
      <c r="X57" s="135">
        <v>0.38000000000000078</v>
      </c>
      <c r="Y57" s="135">
        <v>0.29999999999999982</v>
      </c>
      <c r="Z57" s="135">
        <v>0.33000000000000007</v>
      </c>
      <c r="AA57" s="135">
        <v>0.37999999999999989</v>
      </c>
      <c r="AB57" s="135">
        <v>0.29999999999999982</v>
      </c>
      <c r="AC57" s="135">
        <v>0.38000000000000078</v>
      </c>
      <c r="AD57" s="135">
        <v>0.32000000000000028</v>
      </c>
      <c r="AE57" s="137">
        <f>AVERAGE(表格1[[#This Row],[1]:[25]])</f>
        <v>0.33759999999999996</v>
      </c>
      <c r="AF57" s="138">
        <v>0.74193548387096719</v>
      </c>
    </row>
    <row r="58" spans="1:32">
      <c r="A58" s="136">
        <v>46049</v>
      </c>
      <c r="B58" s="135">
        <v>1.4</v>
      </c>
      <c r="C58" s="135">
        <v>0.80053497942386775</v>
      </c>
      <c r="D58" s="135" t="s">
        <v>428</v>
      </c>
      <c r="E58" s="135" t="s">
        <v>429</v>
      </c>
      <c r="F58" s="135">
        <v>1.21</v>
      </c>
      <c r="G58" s="135">
        <v>1.25</v>
      </c>
      <c r="H58" s="135">
        <v>1.1500000000000004</v>
      </c>
      <c r="I58" s="135">
        <v>1.2199999999999998</v>
      </c>
      <c r="J58" s="135">
        <v>1.2200000000000002</v>
      </c>
      <c r="K58" s="135">
        <v>1.2999999999999998</v>
      </c>
      <c r="L58" s="135">
        <v>1.2699999999999996</v>
      </c>
      <c r="M58" s="135">
        <v>1.2999999999999998</v>
      </c>
      <c r="N58" s="135">
        <v>1.29</v>
      </c>
      <c r="O58" s="135">
        <v>1.2200000000000002</v>
      </c>
      <c r="P58" s="135">
        <v>1.2799999999999998</v>
      </c>
      <c r="Q58" s="135">
        <v>1.3399999999999999</v>
      </c>
      <c r="R58" s="135">
        <v>1.2500000000000004</v>
      </c>
      <c r="S58" s="135">
        <v>1.3499999999999996</v>
      </c>
      <c r="T58" s="135">
        <v>1.2600000000000002</v>
      </c>
      <c r="U58" s="135">
        <v>1.29</v>
      </c>
      <c r="V58" s="135">
        <v>1.2899999999999996</v>
      </c>
      <c r="W58" s="135">
        <v>1.29</v>
      </c>
      <c r="X58" s="135">
        <v>1.2599999999999998</v>
      </c>
      <c r="Y58" s="135">
        <v>1.3000000000000003</v>
      </c>
      <c r="Z58" s="135">
        <v>1.29</v>
      </c>
      <c r="AA58" s="135">
        <v>1.2200000000000002</v>
      </c>
      <c r="AB58" s="135">
        <v>1.29</v>
      </c>
      <c r="AC58" s="135">
        <v>1.2200000000000002</v>
      </c>
      <c r="AD58" s="135">
        <v>1.2200000000000002</v>
      </c>
      <c r="AE58" s="137">
        <f>AVERAGE(表格1[[#This Row],[1]:[25]])</f>
        <v>1.2631999999999999</v>
      </c>
      <c r="AF58" s="138">
        <v>0.92000000000000026</v>
      </c>
    </row>
    <row r="59" spans="1:32">
      <c r="A59" s="136">
        <v>46049</v>
      </c>
      <c r="B59" s="135">
        <v>1.4</v>
      </c>
      <c r="C59" s="135">
        <v>0.80053497942386775</v>
      </c>
      <c r="D59" s="135" t="s">
        <v>430</v>
      </c>
      <c r="E59" s="135" t="s">
        <v>431</v>
      </c>
      <c r="F59" s="135">
        <v>0.86000000000000032</v>
      </c>
      <c r="G59" s="135">
        <v>0.98000000000000043</v>
      </c>
      <c r="H59" s="135">
        <v>0.94000000000000039</v>
      </c>
      <c r="I59" s="135">
        <v>0.87999999999999989</v>
      </c>
      <c r="J59" s="135">
        <v>0.9300000000000006</v>
      </c>
      <c r="K59" s="135">
        <v>0.87999999999999989</v>
      </c>
      <c r="L59" s="135">
        <v>0.91999999999999993</v>
      </c>
      <c r="M59" s="135">
        <v>0.96</v>
      </c>
      <c r="N59" s="135">
        <v>0.90999999999999925</v>
      </c>
      <c r="O59" s="135">
        <v>0.90999999999999925</v>
      </c>
      <c r="P59" s="135">
        <v>0.90000000000000036</v>
      </c>
      <c r="Q59" s="135">
        <v>0.95000000000000018</v>
      </c>
      <c r="R59" s="135">
        <v>1.0299999999999994</v>
      </c>
      <c r="S59" s="135">
        <v>1.0100000000000007</v>
      </c>
      <c r="T59" s="135">
        <v>1</v>
      </c>
      <c r="U59" s="135">
        <v>0.91999999999999993</v>
      </c>
      <c r="V59" s="135">
        <v>1.0500000000000003</v>
      </c>
      <c r="W59" s="135">
        <v>1</v>
      </c>
      <c r="X59" s="135">
        <v>1.0300000000000002</v>
      </c>
      <c r="Y59" s="135">
        <v>0.95000000000000018</v>
      </c>
      <c r="Z59" s="135">
        <v>1.0100000000000002</v>
      </c>
      <c r="AA59" s="135">
        <v>1.0500000000000003</v>
      </c>
      <c r="AB59" s="135">
        <v>1.0100000000000002</v>
      </c>
      <c r="AC59" s="135">
        <v>0.99000000000000021</v>
      </c>
      <c r="AD59" s="135">
        <v>0.92999999999999972</v>
      </c>
      <c r="AE59" s="137">
        <f>AVERAGE(表格1[[#This Row],[1]:[25]])</f>
        <v>0.9600000000000003</v>
      </c>
      <c r="AF59" s="138">
        <v>0.90052356020942415</v>
      </c>
    </row>
    <row r="60" spans="1:32">
      <c r="A60" s="136">
        <v>46050</v>
      </c>
      <c r="B60" s="135">
        <v>1.7</v>
      </c>
      <c r="C60" s="135">
        <v>0.44531282051281873</v>
      </c>
      <c r="D60" s="135" t="s">
        <v>437</v>
      </c>
      <c r="E60" s="135" t="s">
        <v>425</v>
      </c>
      <c r="F60" s="135">
        <v>0.27000000000000046</v>
      </c>
      <c r="G60" s="135">
        <v>0.1800000000000006</v>
      </c>
      <c r="H60" s="135">
        <v>0.21999999999999975</v>
      </c>
      <c r="I60" s="135">
        <v>0.20999999999999996</v>
      </c>
      <c r="J60" s="135">
        <v>0.25999999999999979</v>
      </c>
      <c r="K60" s="135">
        <v>0.26999999999999957</v>
      </c>
      <c r="L60" s="135">
        <v>0.17999999999999972</v>
      </c>
      <c r="M60" s="135">
        <v>0.29000000000000004</v>
      </c>
      <c r="N60" s="135">
        <v>0.20000000000000018</v>
      </c>
      <c r="O60" s="135">
        <v>0.24000000000000021</v>
      </c>
      <c r="P60" s="135">
        <v>0.24000000000000021</v>
      </c>
      <c r="Q60" s="135">
        <v>0.24000000000000021</v>
      </c>
      <c r="R60" s="135">
        <v>0.25999999999999979</v>
      </c>
      <c r="S60" s="135">
        <v>0.16999999999999993</v>
      </c>
      <c r="T60" s="135">
        <v>0.26999999999999957</v>
      </c>
      <c r="U60" s="135">
        <v>0.16000000000000014</v>
      </c>
      <c r="V60" s="135">
        <v>0.19000000000000039</v>
      </c>
      <c r="W60" s="135">
        <v>0.21999999999999975</v>
      </c>
      <c r="X60" s="135">
        <v>0.26000000000000068</v>
      </c>
      <c r="Y60" s="135">
        <v>0.27000000000000046</v>
      </c>
      <c r="Z60" s="135">
        <v>0.27999999999999936</v>
      </c>
      <c r="AA60" s="135">
        <v>0.27000000000000046</v>
      </c>
      <c r="AB60" s="135">
        <v>0.3100000000000005</v>
      </c>
      <c r="AC60" s="135">
        <v>0.36000000000000032</v>
      </c>
      <c r="AD60" s="135">
        <v>0.24000000000000021</v>
      </c>
      <c r="AE60" s="137">
        <f>AVERAGE(表格1[[#This Row],[1]:[25]])</f>
        <v>0.24240000000000009</v>
      </c>
      <c r="AF60" s="138">
        <v>0.61538461538461542</v>
      </c>
    </row>
    <row r="61" spans="1:32">
      <c r="A61" s="136">
        <v>46050</v>
      </c>
      <c r="B61" s="135">
        <v>1.7</v>
      </c>
      <c r="C61" s="135">
        <v>0.44531282051281873</v>
      </c>
      <c r="D61" s="135" t="s">
        <v>438</v>
      </c>
      <c r="E61" s="135" t="s">
        <v>427</v>
      </c>
      <c r="F61" s="135">
        <v>0.29999999999999982</v>
      </c>
      <c r="G61" s="135">
        <v>0.29000000000000004</v>
      </c>
      <c r="H61" s="135">
        <v>0.23999999999999932</v>
      </c>
      <c r="I61" s="135">
        <v>0.26999999999999957</v>
      </c>
      <c r="J61" s="135">
        <v>0.26999999999999957</v>
      </c>
      <c r="K61" s="135">
        <v>0.25</v>
      </c>
      <c r="L61" s="135">
        <v>0.29999999999999982</v>
      </c>
      <c r="M61" s="135">
        <v>0.27000000000000046</v>
      </c>
      <c r="N61" s="135">
        <v>0.24000000000000021</v>
      </c>
      <c r="O61" s="135">
        <v>0.29999999999999982</v>
      </c>
      <c r="P61" s="135">
        <v>0.23000000000000043</v>
      </c>
      <c r="Q61" s="135">
        <v>0.25</v>
      </c>
      <c r="R61" s="135">
        <v>0.3100000000000005</v>
      </c>
      <c r="S61" s="135">
        <v>0.26000000000000068</v>
      </c>
      <c r="T61" s="135">
        <v>0.34999999999999964</v>
      </c>
      <c r="U61" s="135">
        <v>0.25</v>
      </c>
      <c r="V61" s="135">
        <v>0.25</v>
      </c>
      <c r="W61" s="135">
        <v>0.28000000000000025</v>
      </c>
      <c r="X61" s="135">
        <v>0.27999999999999936</v>
      </c>
      <c r="Y61" s="135">
        <v>0.23000000000000043</v>
      </c>
      <c r="Z61" s="135">
        <v>0.25</v>
      </c>
      <c r="AA61" s="135">
        <v>0.27000000000000046</v>
      </c>
      <c r="AB61" s="135">
        <v>0.22999999999999954</v>
      </c>
      <c r="AC61" s="135">
        <v>0.27000000000000046</v>
      </c>
      <c r="AD61" s="135">
        <v>0.27000000000000046</v>
      </c>
      <c r="AE61" s="137">
        <f>AVERAGE(表格1[[#This Row],[1]:[25]])</f>
        <v>0.26840000000000003</v>
      </c>
      <c r="AF61" s="138">
        <v>0.79310344827586166</v>
      </c>
    </row>
    <row r="62" spans="1:32">
      <c r="A62" s="136">
        <v>46050</v>
      </c>
      <c r="B62" s="135">
        <v>1.4</v>
      </c>
      <c r="C62" s="135">
        <v>0.8680864197530852</v>
      </c>
      <c r="D62" s="135" t="s">
        <v>428</v>
      </c>
      <c r="E62" s="135" t="s">
        <v>429</v>
      </c>
      <c r="F62" s="135">
        <v>1.2800000000000002</v>
      </c>
      <c r="G62" s="135">
        <v>1.2500000000000004</v>
      </c>
      <c r="H62" s="135">
        <v>1.35</v>
      </c>
      <c r="I62" s="135">
        <v>1.2700000000000005</v>
      </c>
      <c r="J62" s="135">
        <v>1.37</v>
      </c>
      <c r="K62" s="135">
        <v>1.4299999999999997</v>
      </c>
      <c r="L62" s="135">
        <v>1.3299999999999996</v>
      </c>
      <c r="M62" s="135">
        <v>1.4500000000000002</v>
      </c>
      <c r="N62" s="135">
        <v>1.3599999999999994</v>
      </c>
      <c r="O62" s="135">
        <v>1.4</v>
      </c>
      <c r="P62" s="135">
        <v>1.3599999999999999</v>
      </c>
      <c r="Q62" s="135">
        <v>1.37</v>
      </c>
      <c r="R62" s="135">
        <v>1.3599999999999999</v>
      </c>
      <c r="S62" s="135">
        <v>1.4299999999999997</v>
      </c>
      <c r="T62" s="135">
        <v>1.3399999999999994</v>
      </c>
      <c r="U62" s="135">
        <v>1.3599999999999999</v>
      </c>
      <c r="V62" s="135">
        <v>1.4099999999999997</v>
      </c>
      <c r="W62" s="135">
        <v>1.4400000000000004</v>
      </c>
      <c r="X62" s="135">
        <v>1.4899999999999998</v>
      </c>
      <c r="Y62" s="135">
        <v>1.4500000000000002</v>
      </c>
      <c r="Z62" s="135">
        <v>1.3399999999999999</v>
      </c>
      <c r="AA62" s="135">
        <v>1.38</v>
      </c>
      <c r="AB62" s="135">
        <v>1.4099999999999997</v>
      </c>
      <c r="AC62" s="135">
        <v>1.3399999999999999</v>
      </c>
      <c r="AD62" s="135">
        <v>1.3999999999999995</v>
      </c>
      <c r="AE62" s="137">
        <f>AVERAGE(表格1[[#This Row],[1]:[25]])</f>
        <v>1.3747999999999998</v>
      </c>
      <c r="AF62" s="138">
        <v>0.91240875912408781</v>
      </c>
    </row>
    <row r="63" spans="1:32">
      <c r="A63" s="136">
        <v>46050</v>
      </c>
      <c r="B63" s="135">
        <v>1.4</v>
      </c>
      <c r="C63" s="135">
        <v>0.8680864197530852</v>
      </c>
      <c r="D63" s="135" t="s">
        <v>430</v>
      </c>
      <c r="E63" s="135" t="s">
        <v>431</v>
      </c>
      <c r="F63" s="135">
        <v>0.96</v>
      </c>
      <c r="G63" s="135">
        <v>1.0899999999999999</v>
      </c>
      <c r="H63" s="135">
        <v>1.0300000000000002</v>
      </c>
      <c r="I63" s="135">
        <v>1.0200000000000005</v>
      </c>
      <c r="J63" s="135">
        <v>1.0099999999999998</v>
      </c>
      <c r="K63" s="135">
        <v>0.99000000000000021</v>
      </c>
      <c r="L63" s="135">
        <v>1.0300000000000002</v>
      </c>
      <c r="M63" s="135">
        <v>1</v>
      </c>
      <c r="N63" s="135">
        <v>1.0899999999999999</v>
      </c>
      <c r="O63" s="135">
        <v>1</v>
      </c>
      <c r="P63" s="135">
        <v>1.08</v>
      </c>
      <c r="Q63" s="135">
        <v>1.0899999999999999</v>
      </c>
      <c r="R63" s="135">
        <v>1</v>
      </c>
      <c r="S63" s="135">
        <v>1.1399999999999997</v>
      </c>
      <c r="T63" s="135">
        <v>1.08</v>
      </c>
      <c r="U63" s="135">
        <v>1.0300000000000002</v>
      </c>
      <c r="V63" s="135">
        <v>1.04</v>
      </c>
      <c r="W63" s="135">
        <v>1.04</v>
      </c>
      <c r="X63" s="135">
        <v>1.04</v>
      </c>
      <c r="Y63" s="135">
        <v>0.99000000000000021</v>
      </c>
      <c r="Z63" s="135">
        <v>1.0700000000000003</v>
      </c>
      <c r="AA63" s="135">
        <v>1.04</v>
      </c>
      <c r="AB63" s="135">
        <v>1.0100000000000007</v>
      </c>
      <c r="AC63" s="135">
        <v>1.0300000000000002</v>
      </c>
      <c r="AD63" s="135">
        <v>1</v>
      </c>
      <c r="AE63" s="137">
        <f>AVERAGE(表格1[[#This Row],[1]:[25]])</f>
        <v>1.036</v>
      </c>
      <c r="AF63" s="138">
        <v>0.91428571428571437</v>
      </c>
    </row>
    <row r="64" spans="1:32">
      <c r="A64" s="136">
        <v>46051</v>
      </c>
      <c r="B64" s="135">
        <v>1.7</v>
      </c>
      <c r="C64" s="135">
        <v>0.51575384615385056</v>
      </c>
      <c r="D64" s="135" t="s">
        <v>437</v>
      </c>
      <c r="E64" s="135" t="s">
        <v>425</v>
      </c>
      <c r="F64" s="135">
        <v>0.35999999999999943</v>
      </c>
      <c r="G64" s="135">
        <v>0.25</v>
      </c>
      <c r="H64" s="135">
        <v>0.34999999999999964</v>
      </c>
      <c r="I64" s="135">
        <v>0.25</v>
      </c>
      <c r="J64" s="135">
        <v>0.3100000000000005</v>
      </c>
      <c r="K64" s="135">
        <v>0.26999999999999957</v>
      </c>
      <c r="L64" s="135">
        <v>0.29000000000000004</v>
      </c>
      <c r="M64" s="135">
        <v>0.24000000000000021</v>
      </c>
      <c r="N64" s="135">
        <v>0.25</v>
      </c>
      <c r="O64" s="135">
        <v>0.25999999999999979</v>
      </c>
      <c r="P64" s="135">
        <v>0.25999999999999979</v>
      </c>
      <c r="Q64" s="135">
        <v>0.32000000000000028</v>
      </c>
      <c r="R64" s="135">
        <v>0.29999999999999982</v>
      </c>
      <c r="S64" s="135">
        <v>0.25999999999999979</v>
      </c>
      <c r="T64" s="135">
        <v>0.33999999999999986</v>
      </c>
      <c r="U64" s="135">
        <v>0.24000000000000021</v>
      </c>
      <c r="V64" s="135">
        <v>0.3199999999999994</v>
      </c>
      <c r="W64" s="135">
        <v>0.27000000000000046</v>
      </c>
      <c r="X64" s="135">
        <v>0.30000000000000071</v>
      </c>
      <c r="Y64" s="135">
        <v>0.37000000000000011</v>
      </c>
      <c r="Z64" s="135">
        <v>0.3100000000000005</v>
      </c>
      <c r="AA64" s="135">
        <v>0.25999999999999979</v>
      </c>
      <c r="AB64" s="135">
        <v>0.29000000000000004</v>
      </c>
      <c r="AC64" s="135">
        <v>0.29000000000000004</v>
      </c>
      <c r="AD64" s="135">
        <v>0.3199999999999994</v>
      </c>
      <c r="AE64" s="137">
        <f>AVERAGE(表格1[[#This Row],[1]:[25]])</f>
        <v>0.29119999999999996</v>
      </c>
      <c r="AF64" s="138">
        <v>0.78688524590163966</v>
      </c>
    </row>
    <row r="65" spans="1:32">
      <c r="A65" s="136">
        <v>46051</v>
      </c>
      <c r="B65" s="135">
        <v>1.7</v>
      </c>
      <c r="C65" s="135">
        <v>0.51575384615385056</v>
      </c>
      <c r="D65" s="135" t="s">
        <v>438</v>
      </c>
      <c r="E65" s="135" t="s">
        <v>427</v>
      </c>
      <c r="F65" s="135">
        <v>0.29999999999999982</v>
      </c>
      <c r="G65" s="135">
        <v>0.33999999999999986</v>
      </c>
      <c r="H65" s="135">
        <v>0.32000000000000028</v>
      </c>
      <c r="I65" s="135">
        <v>0.29000000000000004</v>
      </c>
      <c r="J65" s="135">
        <v>0.37000000000000011</v>
      </c>
      <c r="K65" s="135">
        <v>0.30000000000000071</v>
      </c>
      <c r="L65" s="135">
        <v>0.29999999999999982</v>
      </c>
      <c r="M65" s="135">
        <v>0.37000000000000011</v>
      </c>
      <c r="N65" s="135">
        <v>0.25999999999999979</v>
      </c>
      <c r="O65" s="135">
        <v>0.35000000000000053</v>
      </c>
      <c r="P65" s="135">
        <v>0.25999999999999979</v>
      </c>
      <c r="Q65" s="135">
        <v>0.19999999999999929</v>
      </c>
      <c r="R65" s="135">
        <v>0.25</v>
      </c>
      <c r="S65" s="135">
        <v>0.29000000000000004</v>
      </c>
      <c r="T65" s="135">
        <v>0.37000000000000011</v>
      </c>
      <c r="U65" s="135">
        <v>0.30999999999999961</v>
      </c>
      <c r="V65" s="135">
        <v>0.28999999999999915</v>
      </c>
      <c r="W65" s="135">
        <v>0.32000000000000028</v>
      </c>
      <c r="X65" s="135">
        <v>0.23000000000000043</v>
      </c>
      <c r="Y65" s="135">
        <v>0.26000000000000068</v>
      </c>
      <c r="Z65" s="135">
        <v>0.34999999999999964</v>
      </c>
      <c r="AA65" s="135">
        <v>0.29000000000000004</v>
      </c>
      <c r="AB65" s="135">
        <v>0.29000000000000004</v>
      </c>
      <c r="AC65" s="135">
        <v>0.29000000000000004</v>
      </c>
      <c r="AD65" s="135">
        <v>0.3100000000000005</v>
      </c>
      <c r="AE65" s="137">
        <f>AVERAGE(表格1[[#This Row],[1]:[25]])</f>
        <v>0.3004</v>
      </c>
      <c r="AF65" s="138">
        <v>0.70175438596491047</v>
      </c>
    </row>
    <row r="66" spans="1:32">
      <c r="A66" s="136">
        <v>46051</v>
      </c>
      <c r="B66" s="135">
        <v>1.4</v>
      </c>
      <c r="C66" s="135">
        <v>0.89314814814814736</v>
      </c>
      <c r="D66" s="135" t="s">
        <v>428</v>
      </c>
      <c r="E66" s="135" t="s">
        <v>429</v>
      </c>
      <c r="F66" s="135">
        <v>1.3400000000000003</v>
      </c>
      <c r="G66" s="135">
        <v>1.3699999999999997</v>
      </c>
      <c r="H66" s="135">
        <v>1.33</v>
      </c>
      <c r="I66" s="135">
        <v>1.3499999999999996</v>
      </c>
      <c r="J66" s="135">
        <v>1.42</v>
      </c>
      <c r="K66" s="135">
        <v>1.3300000000000005</v>
      </c>
      <c r="L66" s="135">
        <v>1.35</v>
      </c>
      <c r="M66" s="135">
        <v>1.4499999999999997</v>
      </c>
      <c r="N66" s="135">
        <v>1.4100000000000001</v>
      </c>
      <c r="O66" s="135">
        <v>1.4100000000000001</v>
      </c>
      <c r="P66" s="135">
        <v>1.4299999999999997</v>
      </c>
      <c r="Q66" s="135">
        <v>1.4500000000000002</v>
      </c>
      <c r="R66" s="135">
        <v>1.5099999999999998</v>
      </c>
      <c r="S66" s="135">
        <v>1.4700000000000006</v>
      </c>
      <c r="T66" s="135">
        <v>1.4600000000000004</v>
      </c>
      <c r="U66" s="135">
        <v>1.3400000000000003</v>
      </c>
      <c r="V66" s="135">
        <v>1.42</v>
      </c>
      <c r="W66" s="135">
        <v>1.44</v>
      </c>
      <c r="X66" s="135">
        <v>1.4499999999999997</v>
      </c>
      <c r="Y66" s="135">
        <v>1.4400000000000004</v>
      </c>
      <c r="Z66" s="135">
        <v>1.3600000000000003</v>
      </c>
      <c r="AA66" s="135">
        <v>1.4100000000000001</v>
      </c>
      <c r="AB66" s="135">
        <v>1.3899999999999997</v>
      </c>
      <c r="AC66" s="135">
        <v>1.4300000000000006</v>
      </c>
      <c r="AD66" s="135">
        <v>1.4500000000000002</v>
      </c>
      <c r="AE66" s="137">
        <f>AVERAGE(表格1[[#This Row],[1]:[25]])</f>
        <v>1.4084000000000001</v>
      </c>
      <c r="AF66" s="138">
        <v>0.93661971830985924</v>
      </c>
    </row>
    <row r="67" spans="1:32">
      <c r="A67" s="136">
        <v>46051</v>
      </c>
      <c r="B67" s="135">
        <v>1.4</v>
      </c>
      <c r="C67" s="135">
        <v>0.89314814814814736</v>
      </c>
      <c r="D67" s="135" t="s">
        <v>430</v>
      </c>
      <c r="E67" s="135" t="s">
        <v>431</v>
      </c>
      <c r="F67" s="135">
        <v>1.0999999999999996</v>
      </c>
      <c r="G67" s="135">
        <v>1.0899999999999999</v>
      </c>
      <c r="H67" s="135">
        <v>1.0499999999999998</v>
      </c>
      <c r="I67" s="135">
        <v>0.99000000000000021</v>
      </c>
      <c r="J67" s="135">
        <v>1.0099999999999998</v>
      </c>
      <c r="K67" s="135">
        <v>1.0999999999999996</v>
      </c>
      <c r="L67" s="135">
        <v>1.0199999999999996</v>
      </c>
      <c r="M67" s="135">
        <v>1.0899999999999999</v>
      </c>
      <c r="N67" s="135">
        <v>1.0999999999999996</v>
      </c>
      <c r="O67" s="135">
        <v>1.0499999999999998</v>
      </c>
      <c r="P67" s="135">
        <v>1.1000000000000005</v>
      </c>
      <c r="Q67" s="135">
        <v>1.1600000000000001</v>
      </c>
      <c r="R67" s="135">
        <v>1.0999999999999996</v>
      </c>
      <c r="S67" s="135">
        <v>1.1399999999999997</v>
      </c>
      <c r="T67" s="135">
        <v>1.1500000000000004</v>
      </c>
      <c r="U67" s="135">
        <v>1.0599999999999996</v>
      </c>
      <c r="V67" s="135">
        <v>1.04</v>
      </c>
      <c r="W67" s="135">
        <v>1.04</v>
      </c>
      <c r="X67" s="135">
        <v>1.0499999999999998</v>
      </c>
      <c r="Y67" s="135">
        <v>1.04</v>
      </c>
      <c r="Z67" s="135">
        <v>1.06</v>
      </c>
      <c r="AA67" s="135">
        <v>1.06</v>
      </c>
      <c r="AB67" s="135">
        <v>1.1099999999999999</v>
      </c>
      <c r="AC67" s="135">
        <v>1.1300000000000003</v>
      </c>
      <c r="AD67" s="135">
        <v>0.96</v>
      </c>
      <c r="AE67" s="137">
        <f>AVERAGE(表格1[[#This Row],[1]:[25]])</f>
        <v>1.0719999999999998</v>
      </c>
      <c r="AF67" s="138">
        <v>0.90566037735849048</v>
      </c>
    </row>
    <row r="68" spans="1:32">
      <c r="A68" s="136">
        <v>46052</v>
      </c>
      <c r="B68" s="135">
        <v>1.7</v>
      </c>
      <c r="C68" s="135">
        <v>0.56143589743589606</v>
      </c>
      <c r="D68" s="135" t="s">
        <v>437</v>
      </c>
      <c r="E68" s="135" t="s">
        <v>425</v>
      </c>
      <c r="F68" s="135">
        <v>0.33999999999999986</v>
      </c>
      <c r="G68" s="135">
        <v>0.26999999999999957</v>
      </c>
      <c r="H68" s="135">
        <v>0.32000000000000028</v>
      </c>
      <c r="I68" s="135">
        <v>0.29999999999999982</v>
      </c>
      <c r="J68" s="135">
        <v>0.33999999999999986</v>
      </c>
      <c r="K68" s="135">
        <v>0.29000000000000004</v>
      </c>
      <c r="L68" s="135">
        <v>0.30999999999999961</v>
      </c>
      <c r="M68" s="135">
        <v>0.3199999999999994</v>
      </c>
      <c r="N68" s="135">
        <v>0.29000000000000004</v>
      </c>
      <c r="O68" s="135">
        <v>0.33999999999999986</v>
      </c>
      <c r="P68" s="135">
        <v>0.33000000000000007</v>
      </c>
      <c r="Q68" s="135">
        <v>0.33000000000000007</v>
      </c>
      <c r="R68" s="135">
        <v>0.32999999999999918</v>
      </c>
      <c r="S68" s="135">
        <v>0.35000000000000053</v>
      </c>
      <c r="T68" s="135">
        <v>0.39999999999999947</v>
      </c>
      <c r="U68" s="135">
        <v>0.41000000000000014</v>
      </c>
      <c r="V68" s="135">
        <v>0.34999999999999964</v>
      </c>
      <c r="W68" s="135">
        <v>0.29000000000000004</v>
      </c>
      <c r="X68" s="135">
        <v>0.33000000000000007</v>
      </c>
      <c r="Y68" s="135">
        <v>0.42000000000000082</v>
      </c>
      <c r="Z68" s="135">
        <v>0.33000000000000007</v>
      </c>
      <c r="AA68" s="135">
        <v>0.3199999999999994</v>
      </c>
      <c r="AB68" s="135">
        <v>0.30000000000000071</v>
      </c>
      <c r="AC68" s="135">
        <v>0.34000000000000075</v>
      </c>
      <c r="AD68" s="135">
        <v>0.37999999999999989</v>
      </c>
      <c r="AE68" s="137">
        <f>AVERAGE(表格1[[#This Row],[1]:[25]])</f>
        <v>0.33319999999999994</v>
      </c>
      <c r="AF68" s="138">
        <v>0.78260869565217228</v>
      </c>
    </row>
    <row r="69" spans="1:32">
      <c r="A69" s="136">
        <v>46052</v>
      </c>
      <c r="B69" s="135">
        <v>1.7</v>
      </c>
      <c r="C69" s="135">
        <v>0.56143589743589606</v>
      </c>
      <c r="D69" s="135" t="s">
        <v>438</v>
      </c>
      <c r="E69" s="135" t="s">
        <v>427</v>
      </c>
      <c r="F69" s="135">
        <v>0.28000000000000025</v>
      </c>
      <c r="G69" s="135">
        <v>0.28000000000000025</v>
      </c>
      <c r="H69" s="135">
        <v>0.3199999999999994</v>
      </c>
      <c r="I69" s="135">
        <v>0.41000000000000014</v>
      </c>
      <c r="J69" s="135">
        <v>0.33000000000000007</v>
      </c>
      <c r="K69" s="135">
        <v>0.27000000000000046</v>
      </c>
      <c r="L69" s="135">
        <v>0.29000000000000004</v>
      </c>
      <c r="M69" s="135">
        <v>0.33999999999999986</v>
      </c>
      <c r="N69" s="135">
        <v>0.34000000000000075</v>
      </c>
      <c r="O69" s="135">
        <v>0.23000000000000043</v>
      </c>
      <c r="P69" s="135">
        <v>0.29999999999999982</v>
      </c>
      <c r="Q69" s="135">
        <v>0.29999999999999982</v>
      </c>
      <c r="R69" s="135">
        <v>0.33999999999999986</v>
      </c>
      <c r="S69" s="135">
        <v>0.37000000000000011</v>
      </c>
      <c r="T69" s="135">
        <v>0.25999999999999979</v>
      </c>
      <c r="U69" s="135">
        <v>0.29000000000000004</v>
      </c>
      <c r="V69" s="135">
        <v>0.29000000000000004</v>
      </c>
      <c r="W69" s="135">
        <v>0.37999999999999989</v>
      </c>
      <c r="X69" s="135">
        <v>0.28000000000000025</v>
      </c>
      <c r="Y69" s="135">
        <v>0.33000000000000007</v>
      </c>
      <c r="Z69" s="135">
        <v>0.25999999999999979</v>
      </c>
      <c r="AA69" s="135">
        <v>0.28000000000000025</v>
      </c>
      <c r="AB69" s="135">
        <v>0.37000000000000011</v>
      </c>
      <c r="AC69" s="135">
        <v>0.33000000000000007</v>
      </c>
      <c r="AD69" s="135">
        <v>0.29999999999999982</v>
      </c>
      <c r="AE69" s="137">
        <f>AVERAGE(表格1[[#This Row],[1]:[25]])</f>
        <v>0.31080000000000008</v>
      </c>
      <c r="AF69" s="138">
        <v>0.71875000000000067</v>
      </c>
    </row>
    <row r="70" spans="1:32">
      <c r="A70" s="136">
        <v>46052</v>
      </c>
      <c r="B70" s="135">
        <v>1.4</v>
      </c>
      <c r="C70" s="135">
        <v>0.83423868312756966</v>
      </c>
      <c r="D70" s="135" t="s">
        <v>428</v>
      </c>
      <c r="E70" s="135" t="s">
        <v>429</v>
      </c>
      <c r="F70" s="135">
        <v>1.2600000000000002</v>
      </c>
      <c r="G70" s="135">
        <v>1.2899999999999996</v>
      </c>
      <c r="H70" s="135">
        <v>1.37</v>
      </c>
      <c r="I70" s="135">
        <v>1.2100000000000009</v>
      </c>
      <c r="J70" s="135">
        <v>1.29</v>
      </c>
      <c r="K70" s="135">
        <v>1.2599999999999998</v>
      </c>
      <c r="L70" s="135">
        <v>1.3499999999999996</v>
      </c>
      <c r="M70" s="135">
        <v>1.3900000000000001</v>
      </c>
      <c r="N70" s="135">
        <v>1.35</v>
      </c>
      <c r="O70" s="135">
        <v>1.3399999999999999</v>
      </c>
      <c r="P70" s="135">
        <v>1.4099999999999997</v>
      </c>
      <c r="Q70" s="135">
        <v>1.2599999999999998</v>
      </c>
      <c r="R70" s="135">
        <v>1.4000000000000004</v>
      </c>
      <c r="S70" s="135">
        <v>1.3200000000000003</v>
      </c>
      <c r="T70" s="135">
        <v>1.2800000000000002</v>
      </c>
      <c r="U70" s="135">
        <v>1.3399999999999999</v>
      </c>
      <c r="V70" s="135">
        <v>1.3700000000000006</v>
      </c>
      <c r="W70" s="135">
        <v>1.38</v>
      </c>
      <c r="X70" s="135">
        <v>1.2999999999999998</v>
      </c>
      <c r="Y70" s="135">
        <v>1.33</v>
      </c>
      <c r="Z70" s="135">
        <v>1.3199999999999998</v>
      </c>
      <c r="AA70" s="135">
        <v>1.3400000000000003</v>
      </c>
      <c r="AB70" s="135">
        <v>1.2799999999999998</v>
      </c>
      <c r="AC70" s="135">
        <v>1.3000000000000003</v>
      </c>
      <c r="AD70" s="135">
        <v>1.2999999999999998</v>
      </c>
      <c r="AE70" s="137">
        <f>AVERAGE(表格1[[#This Row],[1]:[25]])</f>
        <v>1.3215999999999999</v>
      </c>
      <c r="AF70" s="138">
        <v>0.92366412213740501</v>
      </c>
    </row>
    <row r="71" spans="1:32">
      <c r="A71" s="136">
        <v>46052</v>
      </c>
      <c r="B71" s="135">
        <v>1.4</v>
      </c>
      <c r="C71" s="135">
        <v>0.83423868312756966</v>
      </c>
      <c r="D71" s="135" t="s">
        <v>430</v>
      </c>
      <c r="E71" s="135" t="s">
        <v>431</v>
      </c>
      <c r="F71" s="135">
        <v>0.98999999999999932</v>
      </c>
      <c r="G71" s="135">
        <v>1.0199999999999996</v>
      </c>
      <c r="H71" s="135">
        <v>0.97999999999999954</v>
      </c>
      <c r="I71" s="135">
        <v>0.98000000000000043</v>
      </c>
      <c r="J71" s="135">
        <v>0.94000000000000039</v>
      </c>
      <c r="K71" s="135">
        <v>1</v>
      </c>
      <c r="L71" s="135">
        <v>0.96</v>
      </c>
      <c r="M71" s="135">
        <v>0.96</v>
      </c>
      <c r="N71" s="135">
        <v>1.0299999999999994</v>
      </c>
      <c r="O71" s="135">
        <v>0.96999999999999975</v>
      </c>
      <c r="P71" s="135">
        <v>1.04</v>
      </c>
      <c r="Q71" s="135">
        <v>1.0299999999999994</v>
      </c>
      <c r="R71" s="135">
        <v>1.04</v>
      </c>
      <c r="S71" s="135">
        <v>1.0700000000000003</v>
      </c>
      <c r="T71" s="135">
        <v>0.97999999999999954</v>
      </c>
      <c r="U71" s="135">
        <v>1.0099999999999998</v>
      </c>
      <c r="V71" s="135">
        <v>0.96999999999999975</v>
      </c>
      <c r="W71" s="135">
        <v>0.92999999999999972</v>
      </c>
      <c r="X71" s="135">
        <v>0.99000000000000021</v>
      </c>
      <c r="Y71" s="135">
        <v>1</v>
      </c>
      <c r="Z71" s="135">
        <v>1.0299999999999998</v>
      </c>
      <c r="AA71" s="135">
        <v>0.95000000000000018</v>
      </c>
      <c r="AB71" s="135">
        <v>0.93000000000000016</v>
      </c>
      <c r="AC71" s="135">
        <v>1.0299999999999998</v>
      </c>
      <c r="AD71" s="135">
        <v>1.0500000000000003</v>
      </c>
      <c r="AE71" s="137">
        <f>AVERAGE(表格1[[#This Row],[1]:[25]])</f>
        <v>0.99520000000000008</v>
      </c>
      <c r="AF71" s="138">
        <v>0.92999999999999972</v>
      </c>
    </row>
    <row r="72" spans="1:32">
      <c r="A72" s="136">
        <v>46052</v>
      </c>
      <c r="B72" s="135">
        <v>1.5</v>
      </c>
      <c r="C72" s="135">
        <v>1.3070798689846301</v>
      </c>
      <c r="D72" s="135" t="s">
        <v>433</v>
      </c>
      <c r="E72" s="135" t="s">
        <v>434</v>
      </c>
      <c r="F72" s="135">
        <v>1.8299999999999996</v>
      </c>
      <c r="G72" s="135">
        <v>1.8599999999999994</v>
      </c>
      <c r="H72" s="135">
        <v>1.77</v>
      </c>
      <c r="I72" s="135">
        <v>1.7800000000000002</v>
      </c>
      <c r="J72" s="135">
        <v>1.7799999999999998</v>
      </c>
      <c r="K72" s="135">
        <v>1.7699999999999996</v>
      </c>
      <c r="L72" s="135">
        <v>1.8399999999999999</v>
      </c>
      <c r="M72" s="135">
        <v>1.85</v>
      </c>
      <c r="N72" s="135">
        <v>1.75</v>
      </c>
      <c r="O72" s="135">
        <v>1.7499999999999996</v>
      </c>
      <c r="P72" s="135">
        <v>1.8199999999999998</v>
      </c>
      <c r="Q72" s="135">
        <v>1.8399999999999999</v>
      </c>
      <c r="R72" s="135">
        <v>1.83</v>
      </c>
      <c r="S72" s="135">
        <v>1.87</v>
      </c>
      <c r="T72" s="135">
        <v>1.8199999999999998</v>
      </c>
      <c r="U72" s="135">
        <v>1.7900000000000005</v>
      </c>
      <c r="V72" s="135">
        <v>1.7899999999999996</v>
      </c>
      <c r="W72" s="135">
        <v>1.7700000000000005</v>
      </c>
      <c r="X72" s="135">
        <v>1.8599999999999999</v>
      </c>
      <c r="Y72" s="135">
        <v>1.9199999999999995</v>
      </c>
      <c r="Z72" s="135">
        <v>1.7899999999999996</v>
      </c>
      <c r="AA72" s="135">
        <v>1.77</v>
      </c>
      <c r="AB72" s="135">
        <v>1.7199999999999998</v>
      </c>
      <c r="AC72" s="135">
        <v>1.7699999999999996</v>
      </c>
      <c r="AD72" s="135">
        <v>1.7999999999999998</v>
      </c>
      <c r="AE72" s="137">
        <f>AVERAGE(表格1[[#This Row],[1]:[25]])</f>
        <v>1.8056000000000001</v>
      </c>
      <c r="AF72" s="138">
        <v>0.94505494505494514</v>
      </c>
    </row>
    <row r="73" spans="1:32">
      <c r="A73" s="136">
        <v>46052</v>
      </c>
      <c r="B73" s="135">
        <v>1.5</v>
      </c>
      <c r="C73" s="135">
        <v>1.3070798689846301</v>
      </c>
      <c r="D73" s="135" t="s">
        <v>435</v>
      </c>
      <c r="E73" s="135" t="s">
        <v>436</v>
      </c>
      <c r="F73" s="135">
        <v>1.5099999999999998</v>
      </c>
      <c r="G73" s="135">
        <v>1.5099999999999998</v>
      </c>
      <c r="H73" s="135">
        <v>1.5899999999999999</v>
      </c>
      <c r="I73" s="135">
        <v>1.4099999999999997</v>
      </c>
      <c r="J73" s="135">
        <v>1.4700000000000002</v>
      </c>
      <c r="K73" s="135">
        <v>1.5400000000000005</v>
      </c>
      <c r="L73" s="135">
        <v>1.6800000000000002</v>
      </c>
      <c r="M73" s="135">
        <v>1.7499999999999996</v>
      </c>
      <c r="N73" s="135">
        <v>1.5699999999999998</v>
      </c>
      <c r="O73" s="135" t="s">
        <v>432</v>
      </c>
      <c r="P73" s="135">
        <v>1.5500000000000003</v>
      </c>
      <c r="Q73" s="135">
        <v>1.6799999999999997</v>
      </c>
      <c r="R73" s="135">
        <v>1.6999999999999997</v>
      </c>
      <c r="S73" s="135">
        <v>1.5499999999999998</v>
      </c>
      <c r="T73" s="135">
        <v>1.6400000000000001</v>
      </c>
      <c r="U73" s="135">
        <v>1.5400000000000005</v>
      </c>
      <c r="V73" s="135">
        <v>1.6000000000000005</v>
      </c>
      <c r="W73" s="135">
        <v>1.7300000000000004</v>
      </c>
      <c r="X73" s="135">
        <v>1.67</v>
      </c>
      <c r="Y73" s="135">
        <v>1.6100000000000003</v>
      </c>
      <c r="Z73" s="135">
        <v>1.5699999999999998</v>
      </c>
      <c r="AA73" s="135">
        <v>1.5900000000000003</v>
      </c>
      <c r="AB73" s="135">
        <v>1.58</v>
      </c>
      <c r="AC73" s="135">
        <v>1.6099999999999994</v>
      </c>
      <c r="AD73" s="135">
        <v>1.4699999999999998</v>
      </c>
      <c r="AE73" s="137">
        <f>AVERAGE(表格1[[#This Row],[1]:[25]])</f>
        <v>1.5883333333333336</v>
      </c>
      <c r="AF73" s="138">
        <v>3.7676767676767668</v>
      </c>
    </row>
    <row r="74" spans="1:32">
      <c r="A74" s="136">
        <v>46055</v>
      </c>
      <c r="B74" s="135">
        <v>1.7</v>
      </c>
      <c r="C74" s="135">
        <v>0.52795897435897665</v>
      </c>
      <c r="D74" s="135" t="s">
        <v>437</v>
      </c>
      <c r="E74" s="135" t="s">
        <v>425</v>
      </c>
      <c r="F74" s="135">
        <v>0.32000000000000028</v>
      </c>
      <c r="G74" s="135">
        <v>0.29999999999999982</v>
      </c>
      <c r="H74" s="135">
        <v>0.30999999999999961</v>
      </c>
      <c r="I74" s="135">
        <v>0.30999999999999961</v>
      </c>
      <c r="J74" s="135">
        <v>0.33000000000000007</v>
      </c>
      <c r="K74" s="135">
        <v>0.3199999999999994</v>
      </c>
      <c r="L74" s="135">
        <v>0.28000000000000025</v>
      </c>
      <c r="M74" s="135">
        <v>0.3100000000000005</v>
      </c>
      <c r="N74" s="135">
        <v>0.20999999999999996</v>
      </c>
      <c r="O74" s="135">
        <v>0.35999999999999943</v>
      </c>
      <c r="P74" s="135">
        <v>0.29999999999999982</v>
      </c>
      <c r="Q74" s="135">
        <v>0.33999999999999986</v>
      </c>
      <c r="R74" s="135">
        <v>0.27000000000000046</v>
      </c>
      <c r="S74" s="135">
        <v>0.36999999999999922</v>
      </c>
      <c r="T74" s="135">
        <v>0.24000000000000021</v>
      </c>
      <c r="U74" s="135">
        <v>0.29000000000000004</v>
      </c>
      <c r="V74" s="135">
        <v>0.3199999999999994</v>
      </c>
      <c r="W74" s="135">
        <v>0.30000000000000071</v>
      </c>
      <c r="X74" s="135">
        <v>0.29999999999999982</v>
      </c>
      <c r="Y74" s="135">
        <v>0.36000000000000032</v>
      </c>
      <c r="Z74" s="135">
        <v>0.33000000000000007</v>
      </c>
      <c r="AA74" s="135">
        <v>0.25</v>
      </c>
      <c r="AB74" s="135">
        <v>0.30999999999999961</v>
      </c>
      <c r="AC74" s="135">
        <v>0.30999999999999961</v>
      </c>
      <c r="AD74" s="135">
        <v>0.27000000000000046</v>
      </c>
      <c r="AE74" s="137">
        <f>AVERAGE(表格1[[#This Row],[1]:[25]])</f>
        <v>0.30439999999999995</v>
      </c>
      <c r="AF74" s="138">
        <v>0.72413793103448365</v>
      </c>
    </row>
    <row r="75" spans="1:32">
      <c r="A75" s="136">
        <v>46055</v>
      </c>
      <c r="B75" s="135">
        <v>1.7</v>
      </c>
      <c r="C75" s="135">
        <v>0.52795897435897665</v>
      </c>
      <c r="D75" s="135" t="s">
        <v>438</v>
      </c>
      <c r="E75" s="135" t="s">
        <v>427</v>
      </c>
      <c r="F75" s="135">
        <v>0.33000000000000007</v>
      </c>
      <c r="G75" s="135">
        <v>0.36000000000000032</v>
      </c>
      <c r="H75" s="135">
        <v>0.35000000000000053</v>
      </c>
      <c r="I75" s="135">
        <v>0.29000000000000004</v>
      </c>
      <c r="J75" s="135">
        <v>0.29999999999999982</v>
      </c>
      <c r="K75" s="135">
        <v>0.36000000000000032</v>
      </c>
      <c r="L75" s="135">
        <v>0.33999999999999986</v>
      </c>
      <c r="M75" s="135">
        <v>0.33999999999999986</v>
      </c>
      <c r="N75" s="135">
        <v>0.33000000000000007</v>
      </c>
      <c r="O75" s="135">
        <v>0.23999999999999932</v>
      </c>
      <c r="P75" s="135">
        <v>0.30999999999999961</v>
      </c>
      <c r="Q75" s="135">
        <v>0.37999999999999989</v>
      </c>
      <c r="R75" s="135">
        <v>0.30999999999999961</v>
      </c>
      <c r="S75" s="135">
        <v>0.26999999999999957</v>
      </c>
      <c r="T75" s="135">
        <v>0.24000000000000021</v>
      </c>
      <c r="U75" s="135">
        <v>0.26999999999999957</v>
      </c>
      <c r="V75" s="135">
        <v>0.32000000000000028</v>
      </c>
      <c r="W75" s="135">
        <v>0.25</v>
      </c>
      <c r="X75" s="135">
        <v>0.15000000000000036</v>
      </c>
      <c r="Y75" s="135">
        <v>0.29999999999999982</v>
      </c>
      <c r="Z75" s="135">
        <v>0.30000000000000071</v>
      </c>
      <c r="AA75" s="135">
        <v>0.28000000000000025</v>
      </c>
      <c r="AB75" s="135">
        <v>0.34999999999999964</v>
      </c>
      <c r="AC75" s="135">
        <v>0.28000000000000025</v>
      </c>
      <c r="AD75" s="135">
        <v>0.28000000000000025</v>
      </c>
      <c r="AE75" s="137">
        <f>AVERAGE(表格1[[#This Row],[1]:[25]])</f>
        <v>0.30120000000000002</v>
      </c>
      <c r="AF75" s="138">
        <v>0.5660377358490577</v>
      </c>
    </row>
    <row r="76" spans="1:32">
      <c r="A76" s="136">
        <v>46055</v>
      </c>
      <c r="B76" s="135">
        <v>1.4</v>
      </c>
      <c r="C76" s="135">
        <v>0.80528806584362067</v>
      </c>
      <c r="D76" s="135" t="s">
        <v>428</v>
      </c>
      <c r="E76" s="135" t="s">
        <v>429</v>
      </c>
      <c r="F76" s="135">
        <v>1.2400000000000002</v>
      </c>
      <c r="G76" s="135">
        <v>1.2000000000000002</v>
      </c>
      <c r="H76" s="135">
        <v>1.21</v>
      </c>
      <c r="I76" s="135">
        <v>1.2200000000000006</v>
      </c>
      <c r="J76" s="135">
        <v>1.31</v>
      </c>
      <c r="K76" s="135">
        <v>1.3199999999999998</v>
      </c>
      <c r="L76" s="135">
        <v>1.21</v>
      </c>
      <c r="M76" s="135">
        <v>1.1400000000000006</v>
      </c>
      <c r="N76" s="135">
        <v>1.1899999999999995</v>
      </c>
      <c r="O76" s="135">
        <v>1.31</v>
      </c>
      <c r="P76" s="135">
        <v>1.2799999999999998</v>
      </c>
      <c r="Q76" s="135">
        <v>1.2299999999999995</v>
      </c>
      <c r="R76" s="135">
        <v>1.2999999999999994</v>
      </c>
      <c r="S76" s="135">
        <v>1.35</v>
      </c>
      <c r="T76" s="135">
        <v>1.38</v>
      </c>
      <c r="U76" s="135">
        <v>1.27</v>
      </c>
      <c r="V76" s="135">
        <v>1.2799999999999998</v>
      </c>
      <c r="W76" s="135">
        <v>1.2200000000000002</v>
      </c>
      <c r="X76" s="135">
        <v>1.29</v>
      </c>
      <c r="Y76" s="135">
        <v>1.3400000000000003</v>
      </c>
      <c r="Z76" s="135">
        <v>1.1999999999999997</v>
      </c>
      <c r="AA76" s="135">
        <v>1.2700000000000005</v>
      </c>
      <c r="AB76" s="135">
        <v>1.3300000000000005</v>
      </c>
      <c r="AC76" s="135">
        <v>1.3000000000000003</v>
      </c>
      <c r="AD76" s="135">
        <v>1.2300000000000004</v>
      </c>
      <c r="AE76" s="137">
        <f>AVERAGE(表格1[[#This Row],[1]:[25]])</f>
        <v>1.2648000000000001</v>
      </c>
      <c r="AF76" s="138">
        <v>0.9047619047619051</v>
      </c>
    </row>
    <row r="77" spans="1:32">
      <c r="A77" s="136">
        <v>46055</v>
      </c>
      <c r="B77" s="135">
        <v>1.4</v>
      </c>
      <c r="C77" s="135">
        <v>0.80528806584362067</v>
      </c>
      <c r="D77" s="135" t="s">
        <v>430</v>
      </c>
      <c r="E77" s="135" t="s">
        <v>431</v>
      </c>
      <c r="F77" s="135">
        <v>0.95000000000000018</v>
      </c>
      <c r="G77" s="135">
        <v>0.91000000000000014</v>
      </c>
      <c r="H77" s="135">
        <v>0.99000000000000021</v>
      </c>
      <c r="I77" s="135">
        <v>0.96999999999999975</v>
      </c>
      <c r="J77" s="135">
        <v>0.89999999999999947</v>
      </c>
      <c r="K77" s="135">
        <v>0.97000000000000064</v>
      </c>
      <c r="L77" s="135">
        <v>1.04</v>
      </c>
      <c r="M77" s="135">
        <v>1.0500000000000007</v>
      </c>
      <c r="N77" s="135">
        <v>0.94000000000000039</v>
      </c>
      <c r="O77" s="135">
        <v>0.98000000000000043</v>
      </c>
      <c r="P77" s="135">
        <v>0.99000000000000021</v>
      </c>
      <c r="Q77" s="135">
        <v>0.97999999999999954</v>
      </c>
      <c r="R77" s="135">
        <v>0.9300000000000006</v>
      </c>
      <c r="S77" s="135">
        <v>1.0099999999999998</v>
      </c>
      <c r="T77" s="135">
        <v>0.94000000000000039</v>
      </c>
      <c r="U77" s="135">
        <v>1.0099999999999998</v>
      </c>
      <c r="V77" s="135">
        <v>0.98000000000000043</v>
      </c>
      <c r="W77" s="135">
        <v>1</v>
      </c>
      <c r="X77" s="135">
        <v>0.84000000000000075</v>
      </c>
      <c r="Y77" s="135">
        <v>0.98000000000000043</v>
      </c>
      <c r="Z77" s="135">
        <v>1.0199999999999996</v>
      </c>
      <c r="AA77" s="135">
        <v>1.0099999999999998</v>
      </c>
      <c r="AB77" s="135">
        <v>1.0500000000000003</v>
      </c>
      <c r="AC77" s="135">
        <v>0.90000000000000036</v>
      </c>
      <c r="AD77" s="135">
        <v>0.95000000000000018</v>
      </c>
      <c r="AE77" s="137">
        <f>AVERAGE(表格1[[#This Row],[1]:[25]])</f>
        <v>0.97160000000000013</v>
      </c>
      <c r="AF77" s="138">
        <v>0.88888888888888895</v>
      </c>
    </row>
    <row r="78" spans="1:32">
      <c r="A78" s="136">
        <v>46056</v>
      </c>
      <c r="B78" s="135">
        <v>1.7</v>
      </c>
      <c r="C78" s="135">
        <v>0.49169230769230776</v>
      </c>
      <c r="D78" s="135" t="s">
        <v>437</v>
      </c>
      <c r="E78" s="135" t="s">
        <v>425</v>
      </c>
      <c r="F78" s="135">
        <v>0.24000000000000021</v>
      </c>
      <c r="G78" s="135">
        <v>0.25</v>
      </c>
      <c r="H78" s="135">
        <v>0.33999999999999986</v>
      </c>
      <c r="I78" s="135">
        <v>0.27000000000000046</v>
      </c>
      <c r="J78" s="135">
        <v>0.32000000000000028</v>
      </c>
      <c r="K78" s="135">
        <v>0.25</v>
      </c>
      <c r="L78" s="135">
        <v>0.29000000000000004</v>
      </c>
      <c r="M78" s="135">
        <v>0.27000000000000046</v>
      </c>
      <c r="N78" s="135">
        <v>0.25</v>
      </c>
      <c r="O78" s="135">
        <v>0.37000000000000011</v>
      </c>
      <c r="P78" s="135">
        <v>0.25</v>
      </c>
      <c r="Q78" s="135">
        <v>0.25999999999999979</v>
      </c>
      <c r="R78" s="135">
        <v>0.35000000000000053</v>
      </c>
      <c r="S78" s="135">
        <v>0.23000000000000043</v>
      </c>
      <c r="T78" s="135">
        <v>0.27000000000000046</v>
      </c>
      <c r="U78" s="135">
        <v>0.25999999999999979</v>
      </c>
      <c r="V78" s="135">
        <v>0.26000000000000068</v>
      </c>
      <c r="W78" s="135">
        <v>0.28000000000000025</v>
      </c>
      <c r="X78" s="135">
        <v>0.26000000000000068</v>
      </c>
      <c r="Y78" s="135">
        <v>0.3100000000000005</v>
      </c>
      <c r="Z78" s="135">
        <v>0.26000000000000068</v>
      </c>
      <c r="AA78" s="135">
        <v>0.29000000000000004</v>
      </c>
      <c r="AB78" s="135">
        <v>0.28000000000000025</v>
      </c>
      <c r="AC78" s="135">
        <v>0.29000000000000004</v>
      </c>
      <c r="AD78" s="135">
        <v>0.23000000000000043</v>
      </c>
      <c r="AE78" s="137">
        <f>AVERAGE(表格1[[#This Row],[1]:[25]])</f>
        <v>0.27720000000000022</v>
      </c>
      <c r="AF78" s="138">
        <v>0.76666666666666738</v>
      </c>
    </row>
    <row r="79" spans="1:32">
      <c r="A79" s="136">
        <v>46056</v>
      </c>
      <c r="B79" s="135">
        <v>1.7</v>
      </c>
      <c r="C79" s="135">
        <v>0.49169230769230776</v>
      </c>
      <c r="D79" s="135" t="s">
        <v>438</v>
      </c>
      <c r="E79" s="135" t="s">
        <v>427</v>
      </c>
      <c r="F79" s="135">
        <v>0.24000000000000021</v>
      </c>
      <c r="G79" s="135">
        <v>0.32000000000000028</v>
      </c>
      <c r="H79" s="135">
        <v>0.28000000000000025</v>
      </c>
      <c r="I79" s="135">
        <v>0.35000000000000053</v>
      </c>
      <c r="J79" s="135">
        <v>0.3199999999999994</v>
      </c>
      <c r="K79" s="135">
        <v>0.30999999999999961</v>
      </c>
      <c r="L79" s="135">
        <v>0.25999999999999979</v>
      </c>
      <c r="M79" s="135">
        <v>0.28000000000000025</v>
      </c>
      <c r="N79" s="135">
        <v>0.29000000000000004</v>
      </c>
      <c r="O79" s="135">
        <v>0.29999999999999982</v>
      </c>
      <c r="P79" s="135">
        <v>0.28000000000000025</v>
      </c>
      <c r="Q79" s="135">
        <v>0.20000000000000018</v>
      </c>
      <c r="R79" s="135">
        <v>0.30000000000000071</v>
      </c>
      <c r="S79" s="135">
        <v>0.28000000000000025</v>
      </c>
      <c r="T79" s="135">
        <v>0.25999999999999979</v>
      </c>
      <c r="U79" s="135">
        <v>0.3199999999999994</v>
      </c>
      <c r="V79" s="135">
        <v>0.29000000000000004</v>
      </c>
      <c r="W79" s="135">
        <v>0.29000000000000004</v>
      </c>
      <c r="X79" s="135">
        <v>0.23000000000000043</v>
      </c>
      <c r="Y79" s="135">
        <v>0.22999999999999954</v>
      </c>
      <c r="Z79" s="135">
        <v>0.37999999999999989</v>
      </c>
      <c r="AA79" s="135">
        <v>0.30000000000000071</v>
      </c>
      <c r="AB79" s="135">
        <v>0.32000000000000028</v>
      </c>
      <c r="AC79" s="135">
        <v>0.25</v>
      </c>
      <c r="AD79" s="135">
        <v>0.29000000000000004</v>
      </c>
      <c r="AE79" s="137">
        <f>AVERAGE(表格1[[#This Row],[1]:[25]])</f>
        <v>0.28680000000000005</v>
      </c>
      <c r="AF79" s="138">
        <v>0.68965517241379359</v>
      </c>
    </row>
    <row r="80" spans="1:32">
      <c r="A80" s="136">
        <v>46056</v>
      </c>
      <c r="B80" s="135">
        <v>1.4</v>
      </c>
      <c r="C80" s="135">
        <v>0.73557613168724467</v>
      </c>
      <c r="D80" s="135" t="s">
        <v>428</v>
      </c>
      <c r="E80" s="135" t="s">
        <v>429</v>
      </c>
      <c r="F80" s="135">
        <v>1.1300000000000008</v>
      </c>
      <c r="G80" s="135">
        <v>1.1400000000000006</v>
      </c>
      <c r="H80" s="135">
        <v>1.08</v>
      </c>
      <c r="I80" s="135">
        <v>1.1900000000000004</v>
      </c>
      <c r="J80" s="135">
        <v>1.1200000000000001</v>
      </c>
      <c r="K80" s="135">
        <v>1.2599999999999998</v>
      </c>
      <c r="L80" s="135">
        <v>1.1100000000000003</v>
      </c>
      <c r="M80" s="135">
        <v>1.1399999999999997</v>
      </c>
      <c r="N80" s="135">
        <v>1.1600000000000001</v>
      </c>
      <c r="O80" s="135">
        <v>1.0999999999999996</v>
      </c>
      <c r="P80" s="135">
        <v>1.25</v>
      </c>
      <c r="Q80" s="135">
        <v>1.2000000000000002</v>
      </c>
      <c r="R80" s="135">
        <v>1.1500000000000004</v>
      </c>
      <c r="S80" s="135">
        <v>1.2800000000000002</v>
      </c>
      <c r="T80" s="135">
        <v>1.25</v>
      </c>
      <c r="U80" s="135">
        <v>1.1700000000000004</v>
      </c>
      <c r="V80" s="135">
        <v>1.2200000000000002</v>
      </c>
      <c r="W80" s="135">
        <v>1.2599999999999998</v>
      </c>
      <c r="X80" s="135">
        <v>1.1400000000000001</v>
      </c>
      <c r="Y80" s="135">
        <v>1.2000000000000002</v>
      </c>
      <c r="Z80" s="135">
        <v>1.2100000000000004</v>
      </c>
      <c r="AA80" s="135">
        <v>1.1100000000000003</v>
      </c>
      <c r="AB80" s="135">
        <v>1.1900000000000004</v>
      </c>
      <c r="AC80" s="135">
        <v>1.1799999999999997</v>
      </c>
      <c r="AD80" s="135">
        <v>1.1300000000000008</v>
      </c>
      <c r="AE80" s="137">
        <f>AVERAGE(表格1[[#This Row],[1]:[25]])</f>
        <v>1.1748000000000003</v>
      </c>
      <c r="AF80" s="138">
        <v>0.91525423728813549</v>
      </c>
    </row>
    <row r="81" spans="1:32">
      <c r="A81" s="136">
        <v>46056</v>
      </c>
      <c r="B81" s="135">
        <v>1.4</v>
      </c>
      <c r="C81" s="135">
        <v>0.73557613168724467</v>
      </c>
      <c r="D81" s="135" t="s">
        <v>430</v>
      </c>
      <c r="E81" s="135" t="s">
        <v>431</v>
      </c>
      <c r="F81" s="135">
        <v>0.89999999999999947</v>
      </c>
      <c r="G81" s="135">
        <v>0.87000000000000011</v>
      </c>
      <c r="H81" s="135">
        <v>0.80999999999999961</v>
      </c>
      <c r="I81" s="135">
        <v>0.72000000000000064</v>
      </c>
      <c r="J81" s="135">
        <v>0.82000000000000028</v>
      </c>
      <c r="K81" s="135">
        <v>0.91000000000000014</v>
      </c>
      <c r="L81" s="135">
        <v>0.86999999999999922</v>
      </c>
      <c r="M81" s="135">
        <v>0.82000000000000028</v>
      </c>
      <c r="N81" s="135">
        <v>0.88999999999999968</v>
      </c>
      <c r="O81" s="135">
        <v>0.96999999999999975</v>
      </c>
      <c r="P81" s="135">
        <v>0.91999999999999993</v>
      </c>
      <c r="Q81" s="135">
        <v>0.84999999999999964</v>
      </c>
      <c r="R81" s="135">
        <v>0.83000000000000007</v>
      </c>
      <c r="S81" s="135">
        <v>0.91000000000000014</v>
      </c>
      <c r="T81" s="135">
        <v>0.79999999999999982</v>
      </c>
      <c r="U81" s="135">
        <v>0.84000000000000075</v>
      </c>
      <c r="V81" s="135">
        <v>0.91000000000000014</v>
      </c>
      <c r="W81" s="135">
        <v>0.95000000000000018</v>
      </c>
      <c r="X81" s="135">
        <v>0.83000000000000007</v>
      </c>
      <c r="Y81" s="135">
        <v>0.82000000000000028</v>
      </c>
      <c r="Z81" s="135">
        <v>0.82999999999999963</v>
      </c>
      <c r="AA81" s="135">
        <v>0.96</v>
      </c>
      <c r="AB81" s="135">
        <v>0.83999999999999986</v>
      </c>
      <c r="AC81" s="135">
        <v>0.91999999999999993</v>
      </c>
      <c r="AD81" s="135">
        <v>0.9099999999999997</v>
      </c>
      <c r="AE81" s="137">
        <f>AVERAGE(表格1[[#This Row],[1]:[25]])</f>
        <v>0.86799999999999966</v>
      </c>
      <c r="AF81" s="138">
        <v>0.85207100591716034</v>
      </c>
    </row>
    <row r="82" spans="1:32">
      <c r="A82" s="136">
        <v>46056</v>
      </c>
      <c r="B82" s="135">
        <v>1.4</v>
      </c>
      <c r="C82" s="135">
        <v>0.79506172839506239</v>
      </c>
      <c r="D82" s="135" t="s">
        <v>433</v>
      </c>
      <c r="E82" s="135" t="s">
        <v>434</v>
      </c>
      <c r="F82" s="135">
        <v>1.2199999999999998</v>
      </c>
      <c r="G82" s="135">
        <v>1.1999999999999993</v>
      </c>
      <c r="H82" s="135">
        <v>1.2000000000000002</v>
      </c>
      <c r="I82" s="135">
        <v>1.1899999999999995</v>
      </c>
      <c r="J82" s="135">
        <v>1.2299999999999995</v>
      </c>
      <c r="K82" s="135">
        <v>1.3099999999999996</v>
      </c>
      <c r="L82" s="135">
        <v>1.2400000000000002</v>
      </c>
      <c r="M82" s="135">
        <v>1.2399999999999993</v>
      </c>
      <c r="N82" s="135">
        <v>1.2299999999999995</v>
      </c>
      <c r="O82" s="135">
        <v>1.2000000000000002</v>
      </c>
      <c r="P82" s="135">
        <v>1.2199999999999998</v>
      </c>
      <c r="Q82" s="135">
        <v>1.25</v>
      </c>
      <c r="R82" s="135">
        <v>1.3000000000000007</v>
      </c>
      <c r="S82" s="135">
        <v>1.29</v>
      </c>
      <c r="T82" s="135">
        <v>1.1799999999999997</v>
      </c>
      <c r="U82" s="135">
        <v>1.2499999999999996</v>
      </c>
      <c r="V82" s="135">
        <v>1.2300000000000004</v>
      </c>
      <c r="W82" s="135">
        <v>1.2399999999999998</v>
      </c>
      <c r="X82" s="135">
        <v>1.2500000000000004</v>
      </c>
      <c r="Y82" s="135">
        <v>1.19</v>
      </c>
      <c r="Z82" s="135">
        <v>1.1999999999999997</v>
      </c>
      <c r="AA82" s="135">
        <v>1.21</v>
      </c>
      <c r="AB82" s="135">
        <v>1.2000000000000002</v>
      </c>
      <c r="AC82" s="135">
        <v>1.2100000000000004</v>
      </c>
      <c r="AD82" s="135">
        <v>1.21</v>
      </c>
      <c r="AE82" s="137">
        <f>AVERAGE(表格1[[#This Row],[1]:[25]])</f>
        <v>1.2275999999999998</v>
      </c>
      <c r="AF82" s="138">
        <v>0.94779116465863456</v>
      </c>
    </row>
    <row r="83" spans="1:32">
      <c r="A83" s="136">
        <f>A82</f>
        <v>46056</v>
      </c>
      <c r="B83" s="135">
        <v>1.4</v>
      </c>
      <c r="C83" s="135">
        <v>0.79506172839506239</v>
      </c>
      <c r="D83" s="135" t="s">
        <v>435</v>
      </c>
      <c r="E83" s="135" t="s">
        <v>436</v>
      </c>
      <c r="F83" s="135">
        <v>0.90000000000000036</v>
      </c>
      <c r="G83" s="135">
        <v>0.98000000000000043</v>
      </c>
      <c r="H83" s="135">
        <v>1</v>
      </c>
      <c r="I83" s="135">
        <v>0.97999999999999954</v>
      </c>
      <c r="J83" s="135">
        <v>0.94000000000000039</v>
      </c>
      <c r="K83" s="135">
        <v>0.96</v>
      </c>
      <c r="L83" s="135">
        <v>0.98000000000000043</v>
      </c>
      <c r="M83" s="135">
        <v>1</v>
      </c>
      <c r="N83" s="135">
        <v>0.97000000000000064</v>
      </c>
      <c r="O83" s="135">
        <v>1.0099999999999998</v>
      </c>
      <c r="P83" s="135">
        <v>0.97000000000000064</v>
      </c>
      <c r="Q83" s="135">
        <v>1.0099999999999998</v>
      </c>
      <c r="R83" s="135">
        <v>1.0100000000000007</v>
      </c>
      <c r="S83" s="135">
        <v>1.0899999999999999</v>
      </c>
      <c r="T83" s="135">
        <v>1.0299999999999994</v>
      </c>
      <c r="U83" s="135">
        <v>1.02</v>
      </c>
      <c r="V83" s="135">
        <v>0.99000000000000021</v>
      </c>
      <c r="W83" s="135">
        <v>0.96</v>
      </c>
      <c r="X83" s="135">
        <v>0.91999999999999993</v>
      </c>
      <c r="Y83" s="135">
        <v>1.0499999999999998</v>
      </c>
      <c r="Z83" s="135">
        <v>0.98000000000000043</v>
      </c>
      <c r="AA83" s="135">
        <v>0.95999999999999952</v>
      </c>
      <c r="AB83" s="135">
        <v>0.92999999999999972</v>
      </c>
      <c r="AC83" s="135">
        <v>0.95999999999999952</v>
      </c>
      <c r="AD83" s="135">
        <v>0.91000000000000014</v>
      </c>
      <c r="AE83" s="137">
        <f>AVERAGE(表格1[[#This Row],[1]:[25]])</f>
        <v>0.98040000000000005</v>
      </c>
      <c r="AF83" s="138">
        <v>0.90452261306532689</v>
      </c>
    </row>
    <row r="84" spans="1:32">
      <c r="A84" s="136">
        <v>46057</v>
      </c>
      <c r="B84" s="135">
        <v>1.7</v>
      </c>
      <c r="C84" s="135">
        <v>0.64338461538461345</v>
      </c>
      <c r="D84" s="135" t="s">
        <v>437</v>
      </c>
      <c r="E84" s="135" t="s">
        <v>425</v>
      </c>
      <c r="F84" s="135">
        <v>0.28000000000000025</v>
      </c>
      <c r="G84" s="135">
        <v>0.29999999999999982</v>
      </c>
      <c r="H84" s="135">
        <v>0.35999999999999943</v>
      </c>
      <c r="I84" s="135">
        <v>0.29000000000000004</v>
      </c>
      <c r="J84" s="135">
        <v>0.35999999999999943</v>
      </c>
      <c r="K84" s="135">
        <v>0.34999999999999964</v>
      </c>
      <c r="L84" s="135">
        <v>0.33000000000000007</v>
      </c>
      <c r="M84" s="135">
        <v>0.37000000000000011</v>
      </c>
      <c r="N84" s="135">
        <v>0.39000000000000057</v>
      </c>
      <c r="O84" s="135">
        <v>0.41000000000000014</v>
      </c>
      <c r="P84" s="135">
        <v>0.39999999999999947</v>
      </c>
      <c r="Q84" s="135">
        <v>0.36000000000000032</v>
      </c>
      <c r="R84" s="135">
        <v>0.29000000000000004</v>
      </c>
      <c r="S84" s="135">
        <v>0.40000000000000036</v>
      </c>
      <c r="T84" s="135">
        <v>0.35999999999999943</v>
      </c>
      <c r="U84" s="135">
        <v>0.41000000000000014</v>
      </c>
      <c r="V84" s="135">
        <v>0.41000000000000014</v>
      </c>
      <c r="W84" s="135">
        <v>0.33999999999999986</v>
      </c>
      <c r="X84" s="135">
        <v>0.40000000000000036</v>
      </c>
      <c r="Y84" s="135">
        <v>0.44000000000000039</v>
      </c>
      <c r="Z84" s="135">
        <v>0.39000000000000057</v>
      </c>
      <c r="AA84" s="135">
        <v>0.34999999999999964</v>
      </c>
      <c r="AB84" s="135">
        <v>0.37000000000000011</v>
      </c>
      <c r="AC84" s="135">
        <v>0.39999999999999947</v>
      </c>
      <c r="AD84" s="135">
        <v>0.33000000000000007</v>
      </c>
      <c r="AE84" s="137">
        <f>AVERAGE(表格1[[#This Row],[1]:[25]])</f>
        <v>0.36359999999999992</v>
      </c>
      <c r="AF84" s="138">
        <v>0.77777777777777779</v>
      </c>
    </row>
    <row r="85" spans="1:32">
      <c r="A85" s="136">
        <v>46057</v>
      </c>
      <c r="B85" s="135">
        <v>1.7</v>
      </c>
      <c r="C85" s="135">
        <v>0.64338461538461345</v>
      </c>
      <c r="D85" s="135" t="s">
        <v>438</v>
      </c>
      <c r="E85" s="135" t="s">
        <v>427</v>
      </c>
      <c r="F85" s="135">
        <v>0.41999999999999993</v>
      </c>
      <c r="G85" s="135">
        <v>0.37000000000000011</v>
      </c>
      <c r="H85" s="135">
        <v>0.34999999999999964</v>
      </c>
      <c r="I85" s="135">
        <v>0.39000000000000057</v>
      </c>
      <c r="J85" s="135">
        <v>0.32000000000000028</v>
      </c>
      <c r="K85" s="135">
        <v>0.37999999999999989</v>
      </c>
      <c r="L85" s="135">
        <v>0.33000000000000007</v>
      </c>
      <c r="M85" s="135">
        <v>0.37000000000000011</v>
      </c>
      <c r="N85" s="135">
        <v>0.37999999999999989</v>
      </c>
      <c r="O85" s="135">
        <v>0.35999999999999943</v>
      </c>
      <c r="P85" s="135">
        <v>0.35000000000000053</v>
      </c>
      <c r="Q85" s="135">
        <v>0.39999999999999947</v>
      </c>
      <c r="R85" s="135">
        <v>0.40000000000000036</v>
      </c>
      <c r="S85" s="135">
        <v>0.49000000000000021</v>
      </c>
      <c r="T85" s="135">
        <v>0.40000000000000036</v>
      </c>
      <c r="U85" s="135">
        <v>0.34000000000000075</v>
      </c>
      <c r="V85" s="135">
        <v>0.29999999999999982</v>
      </c>
      <c r="W85" s="135">
        <v>0.37000000000000011</v>
      </c>
      <c r="X85" s="135">
        <v>0.41000000000000014</v>
      </c>
      <c r="Y85" s="135">
        <v>0.30999999999999961</v>
      </c>
      <c r="Z85" s="135">
        <v>0.40000000000000036</v>
      </c>
      <c r="AA85" s="135">
        <v>0.40000000000000036</v>
      </c>
      <c r="AB85" s="135">
        <v>0.38999999999999968</v>
      </c>
      <c r="AC85" s="135">
        <v>0.37999999999999989</v>
      </c>
      <c r="AD85" s="135">
        <v>0.34999999999999964</v>
      </c>
      <c r="AE85" s="137">
        <f>AVERAGE(表格1[[#This Row],[1]:[25]])</f>
        <v>0.37440000000000007</v>
      </c>
      <c r="AF85" s="138">
        <v>0.75949367088607544</v>
      </c>
    </row>
    <row r="86" spans="1:32">
      <c r="A86" s="136">
        <v>46057</v>
      </c>
      <c r="B86" s="135">
        <v>1.4</v>
      </c>
      <c r="C86" s="135">
        <v>1.0343868312757196</v>
      </c>
      <c r="D86" s="135" t="s">
        <v>428</v>
      </c>
      <c r="E86" s="135" t="s">
        <v>429</v>
      </c>
      <c r="F86" s="135">
        <v>1.5700000000000003</v>
      </c>
      <c r="G86" s="135">
        <v>1.5750000000000002</v>
      </c>
      <c r="H86" s="135">
        <v>1.548</v>
      </c>
      <c r="I86" s="135">
        <v>1.5569999999999999</v>
      </c>
      <c r="J86" s="135">
        <v>1.6259999999999999</v>
      </c>
      <c r="K86" s="135">
        <v>1.6600000000000001</v>
      </c>
      <c r="L86" s="135">
        <v>1.6120000000000005</v>
      </c>
      <c r="M86" s="135">
        <v>1.6099999999999999</v>
      </c>
      <c r="N86" s="135">
        <v>1.5740000000000003</v>
      </c>
      <c r="O86" s="135">
        <v>1.5219999999999998</v>
      </c>
      <c r="P86" s="135">
        <v>1.5900000000000003</v>
      </c>
      <c r="Q86" s="135">
        <v>1.6010000000000004</v>
      </c>
      <c r="R86" s="135">
        <v>1.5849999999999995</v>
      </c>
      <c r="S86" s="135">
        <v>1.6750000000000003</v>
      </c>
      <c r="T86" s="135">
        <v>1.5999999999999996</v>
      </c>
      <c r="U86" s="135">
        <v>1.5369999999999999</v>
      </c>
      <c r="V86" s="135">
        <v>1.6280000000000006</v>
      </c>
      <c r="W86" s="135">
        <v>1.6140000000000003</v>
      </c>
      <c r="X86" s="135">
        <v>1.6349999999999998</v>
      </c>
      <c r="Y86" s="135">
        <v>1.6119999999999997</v>
      </c>
      <c r="Z86" s="135">
        <v>1.5659999999999998</v>
      </c>
      <c r="AA86" s="135">
        <v>1.5860000000000003</v>
      </c>
      <c r="AB86" s="135">
        <v>1.5319999999999996</v>
      </c>
      <c r="AC86" s="135">
        <v>1.5479999999999996</v>
      </c>
      <c r="AD86" s="135">
        <v>1.536</v>
      </c>
      <c r="AE86" s="137">
        <f>AVERAGE(表格1[[#This Row],[1]:[25]])</f>
        <v>1.5879599999999998</v>
      </c>
      <c r="AF86" s="138">
        <v>0.95214263371911156</v>
      </c>
    </row>
    <row r="87" spans="1:32">
      <c r="A87" s="136">
        <v>46057</v>
      </c>
      <c r="B87" s="135">
        <v>1.4</v>
      </c>
      <c r="C87" s="135">
        <v>1.0343868312757196</v>
      </c>
      <c r="D87" s="135" t="s">
        <v>430</v>
      </c>
      <c r="E87" s="135" t="s">
        <v>431</v>
      </c>
      <c r="F87" s="135">
        <v>1.339</v>
      </c>
      <c r="G87" s="135">
        <v>1.331</v>
      </c>
      <c r="H87" s="135">
        <v>1.2989999999999999</v>
      </c>
      <c r="I87" s="135">
        <v>1.2889999999999997</v>
      </c>
      <c r="J87" s="135">
        <v>1.327</v>
      </c>
      <c r="K87" s="135">
        <v>1.294</v>
      </c>
      <c r="L87" s="135">
        <v>1.3719999999999999</v>
      </c>
      <c r="M87" s="135">
        <v>1.2770000000000001</v>
      </c>
      <c r="N87" s="135">
        <v>1.2639999999999998</v>
      </c>
      <c r="O87" s="135">
        <v>1.3359999999999999</v>
      </c>
      <c r="P87" s="135">
        <v>1.3060000000000005</v>
      </c>
      <c r="Q87" s="135">
        <v>1.2970000000000006</v>
      </c>
      <c r="R87" s="135">
        <v>1.2999999999999998</v>
      </c>
      <c r="S87" s="135">
        <v>1.3220000000000005</v>
      </c>
      <c r="T87" s="135">
        <v>1.2569999999999997</v>
      </c>
      <c r="U87" s="135">
        <v>1.2839999999999998</v>
      </c>
      <c r="V87" s="135">
        <v>1.2519999999999998</v>
      </c>
      <c r="W87" s="135">
        <v>1.2790000000000004</v>
      </c>
      <c r="X87" s="135">
        <v>1.2240000000000002</v>
      </c>
      <c r="Y87" s="135">
        <v>1.173</v>
      </c>
      <c r="Z87" s="135">
        <v>1.2829999999999999</v>
      </c>
      <c r="AA87" s="135">
        <v>1.2930000000000001</v>
      </c>
      <c r="AB87" s="135">
        <v>1.3220000000000001</v>
      </c>
      <c r="AC87" s="135">
        <v>1.2260000000000004</v>
      </c>
      <c r="AD87" s="135">
        <v>1.1710000000000003</v>
      </c>
      <c r="AE87" s="137">
        <f>AVERAGE(表格1[[#This Row],[1]:[25]])</f>
        <v>1.2846799999999998</v>
      </c>
      <c r="AF87" s="138">
        <v>0.92095949665749133</v>
      </c>
    </row>
    <row r="88" spans="1:32">
      <c r="A88" s="136">
        <v>46057</v>
      </c>
      <c r="B88" s="135">
        <v>1.5</v>
      </c>
      <c r="C88" s="135">
        <v>0.90570881226053701</v>
      </c>
      <c r="D88" s="135" t="s">
        <v>432</v>
      </c>
      <c r="E88" s="135" t="s">
        <v>439</v>
      </c>
      <c r="F88" s="135">
        <v>2.1190000000000002</v>
      </c>
      <c r="G88" s="135">
        <v>2.1429999999999998</v>
      </c>
      <c r="H88" s="135">
        <v>2.1840000000000002</v>
      </c>
      <c r="I88" s="135">
        <v>2.1680000000000001</v>
      </c>
      <c r="J88" s="135">
        <v>2.19</v>
      </c>
      <c r="K88" s="135">
        <v>2.1859999999999995</v>
      </c>
      <c r="L88" s="135">
        <v>2.173</v>
      </c>
      <c r="M88" s="135">
        <v>2.2469999999999999</v>
      </c>
      <c r="N88" s="135">
        <v>2.2069999999999999</v>
      </c>
      <c r="O88" s="135">
        <v>2.2349999999999999</v>
      </c>
      <c r="P88" s="135">
        <v>2.2230000000000003</v>
      </c>
      <c r="Q88" s="135">
        <v>2.1779999999999999</v>
      </c>
      <c r="R88" s="135">
        <v>2.1969999999999996</v>
      </c>
      <c r="S88" s="135">
        <v>2.2379999999999995</v>
      </c>
      <c r="T88" s="135">
        <v>2.2019999999999995</v>
      </c>
      <c r="U88" s="135">
        <v>2.2730000000000001</v>
      </c>
      <c r="V88" s="135">
        <v>2.1460000000000004</v>
      </c>
      <c r="W88" s="135">
        <v>2.1249999999999996</v>
      </c>
      <c r="X88" s="135">
        <v>2.1769999999999996</v>
      </c>
      <c r="Y88" s="135">
        <v>2.1940000000000004</v>
      </c>
      <c r="Z88" s="135">
        <v>2.1159999999999997</v>
      </c>
      <c r="AA88" s="135">
        <v>2.1179999999999999</v>
      </c>
      <c r="AB88" s="135">
        <v>2.2150000000000003</v>
      </c>
      <c r="AC88" s="135">
        <v>2.2639999999999998</v>
      </c>
      <c r="AD88" s="135">
        <v>2.1910000000000003</v>
      </c>
      <c r="AE88" s="137">
        <f>AVERAGE(表格1[[#This Row],[1]:[25]])</f>
        <v>2.1883600000000007</v>
      </c>
      <c r="AF88" s="138">
        <v>0.96422875370243777</v>
      </c>
    </row>
    <row r="89" spans="1:32">
      <c r="A89" s="136">
        <v>46057</v>
      </c>
      <c r="B89" s="135">
        <v>1.5</v>
      </c>
      <c r="C89" s="135">
        <v>0.90570881226053701</v>
      </c>
      <c r="D89" s="135" t="s">
        <v>432</v>
      </c>
      <c r="E89" s="135" t="s">
        <v>440</v>
      </c>
      <c r="F89" s="135">
        <v>1.6329999999999996</v>
      </c>
      <c r="G89" s="135">
        <v>1.6230000000000002</v>
      </c>
      <c r="H89" s="135">
        <v>1.5219999999999998</v>
      </c>
      <c r="I89" s="135">
        <v>1.6550000000000002</v>
      </c>
      <c r="J89" s="135">
        <v>1.6069999999999998</v>
      </c>
      <c r="K89" s="135">
        <v>1.6310000000000002</v>
      </c>
      <c r="L89" s="135">
        <v>1.6269999999999998</v>
      </c>
      <c r="M89" s="135">
        <v>1.5390000000000001</v>
      </c>
      <c r="N89" s="135">
        <v>1.6140000000000003</v>
      </c>
      <c r="O89" s="135">
        <v>1.5660000000000003</v>
      </c>
      <c r="P89" s="135">
        <v>1.6740000000000004</v>
      </c>
      <c r="Q89" s="135">
        <v>1.6309999999999998</v>
      </c>
      <c r="R89" s="135">
        <v>1.5910000000000002</v>
      </c>
      <c r="S89" s="135">
        <v>1.5270000000000001</v>
      </c>
      <c r="T89" s="135">
        <v>1.5190000000000001</v>
      </c>
      <c r="U89" s="135">
        <v>1.5840000000000001</v>
      </c>
      <c r="V89" s="135">
        <v>1.5959999999999996</v>
      </c>
      <c r="W89" s="135">
        <v>1.5590000000000006</v>
      </c>
      <c r="X89" s="135">
        <v>1.5910000000000002</v>
      </c>
      <c r="Y89" s="135">
        <v>1.5990000000000006</v>
      </c>
      <c r="Z89" s="135">
        <v>1.6460000000000004</v>
      </c>
      <c r="AA89" s="135">
        <v>1.6430000000000002</v>
      </c>
      <c r="AB89" s="135">
        <v>1.5550000000000002</v>
      </c>
      <c r="AC89" s="135">
        <v>1.5050000000000003</v>
      </c>
      <c r="AD89" s="135">
        <v>1.6100000000000003</v>
      </c>
      <c r="AE89" s="137">
        <f>AVERAGE(表格1[[#This Row],[1]:[25]])</f>
        <v>1.5938800000000004</v>
      </c>
      <c r="AF89" s="138">
        <v>0.94683862849952816</v>
      </c>
    </row>
    <row r="90" spans="1:32">
      <c r="A90" s="136">
        <v>46058</v>
      </c>
      <c r="B90" s="135">
        <v>1.7</v>
      </c>
      <c r="C90" s="135">
        <v>0.59944615384615518</v>
      </c>
      <c r="D90" s="135" t="s">
        <v>437</v>
      </c>
      <c r="E90" s="135" t="s">
        <v>425</v>
      </c>
      <c r="F90" s="135">
        <v>0.25999999999999979</v>
      </c>
      <c r="G90" s="135">
        <v>0.37999999999999989</v>
      </c>
      <c r="H90" s="135">
        <v>0.33999999999999986</v>
      </c>
      <c r="I90" s="135">
        <v>0.35999999999999943</v>
      </c>
      <c r="J90" s="135">
        <v>0.41000000000000014</v>
      </c>
      <c r="K90" s="135">
        <v>0.36000000000000032</v>
      </c>
      <c r="L90" s="135">
        <v>0.36999999999999922</v>
      </c>
      <c r="M90" s="135">
        <v>0.42999999999999972</v>
      </c>
      <c r="N90" s="135">
        <v>0.33000000000000007</v>
      </c>
      <c r="O90" s="135">
        <v>0.41000000000000014</v>
      </c>
      <c r="P90" s="135">
        <v>0.4399999999999995</v>
      </c>
      <c r="Q90" s="135">
        <v>0.42999999999999972</v>
      </c>
      <c r="R90" s="135">
        <v>0.38999999999999968</v>
      </c>
      <c r="S90" s="135">
        <v>0.38999999999999968</v>
      </c>
      <c r="T90" s="135">
        <v>0.44000000000000039</v>
      </c>
      <c r="U90" s="135">
        <v>0.37999999999999989</v>
      </c>
      <c r="V90" s="135">
        <v>0.33999999999999986</v>
      </c>
      <c r="W90" s="135">
        <v>0.3100000000000005</v>
      </c>
      <c r="X90" s="135">
        <v>0.37000000000000011</v>
      </c>
      <c r="Y90" s="135">
        <v>0.33000000000000007</v>
      </c>
      <c r="Z90" s="135">
        <v>0.33000000000000007</v>
      </c>
      <c r="AA90" s="135">
        <v>0.45000000000000018</v>
      </c>
      <c r="AB90" s="135">
        <v>0.35000000000000053</v>
      </c>
      <c r="AC90" s="135">
        <v>0.41999999999999993</v>
      </c>
      <c r="AD90" s="135">
        <v>0.33000000000000007</v>
      </c>
      <c r="AE90" s="137">
        <f>AVERAGE(表格1[[#This Row],[1]:[25]])</f>
        <v>0.37399999999999989</v>
      </c>
      <c r="AF90" s="138">
        <v>0.73239436619718257</v>
      </c>
    </row>
    <row r="91" spans="1:32">
      <c r="A91" s="136">
        <v>46058</v>
      </c>
      <c r="B91" s="135">
        <v>1.7</v>
      </c>
      <c r="C91" s="135">
        <v>0.59944615384615518</v>
      </c>
      <c r="D91" s="135" t="s">
        <v>438</v>
      </c>
      <c r="E91" s="135" t="s">
        <v>427</v>
      </c>
      <c r="F91" s="135">
        <v>0.29000000000000004</v>
      </c>
      <c r="G91" s="135">
        <v>0.33999999999999986</v>
      </c>
      <c r="H91" s="135">
        <v>0.34999999999999964</v>
      </c>
      <c r="I91" s="135">
        <v>0.29000000000000004</v>
      </c>
      <c r="J91" s="135">
        <v>0.40000000000000036</v>
      </c>
      <c r="K91" s="135">
        <v>0.25999999999999979</v>
      </c>
      <c r="L91" s="135">
        <v>0.28999999999999915</v>
      </c>
      <c r="M91" s="135">
        <v>0.28000000000000025</v>
      </c>
      <c r="N91" s="135">
        <v>0.35999999999999943</v>
      </c>
      <c r="O91" s="135">
        <v>0.34999999999999964</v>
      </c>
      <c r="P91" s="135">
        <v>0.24000000000000021</v>
      </c>
      <c r="Q91" s="135">
        <v>0.28000000000000025</v>
      </c>
      <c r="R91" s="135">
        <v>0.25</v>
      </c>
      <c r="S91" s="135">
        <v>0.33000000000000007</v>
      </c>
      <c r="T91" s="135">
        <v>0.34999999999999964</v>
      </c>
      <c r="U91" s="135">
        <v>0.25999999999999979</v>
      </c>
      <c r="V91" s="135">
        <v>0.22999999999999954</v>
      </c>
      <c r="W91" s="135">
        <v>0.23000000000000043</v>
      </c>
      <c r="X91" s="135">
        <v>0.32000000000000028</v>
      </c>
      <c r="Y91" s="135">
        <v>0.37000000000000011</v>
      </c>
      <c r="Z91" s="135">
        <v>0.4300000000000006</v>
      </c>
      <c r="AA91" s="135">
        <v>0.35000000000000053</v>
      </c>
      <c r="AB91" s="135">
        <v>0.26000000000000068</v>
      </c>
      <c r="AC91" s="135">
        <v>0.33000000000000007</v>
      </c>
      <c r="AD91" s="135">
        <v>0.40000000000000036</v>
      </c>
      <c r="AE91" s="137">
        <f>AVERAGE(表格1[[#This Row],[1]:[25]])</f>
        <v>0.31360000000000005</v>
      </c>
      <c r="AF91" s="138">
        <v>0.69696969696969546</v>
      </c>
    </row>
    <row r="92" spans="1:32">
      <c r="A92" s="136">
        <v>46058</v>
      </c>
      <c r="B92" s="135">
        <v>1.4</v>
      </c>
      <c r="C92" s="135">
        <v>0.80456790123456823</v>
      </c>
      <c r="D92" s="135" t="s">
        <v>428</v>
      </c>
      <c r="E92" s="135" t="s">
        <v>429</v>
      </c>
      <c r="F92" s="135">
        <v>1.1799999999999997</v>
      </c>
      <c r="G92" s="135">
        <v>1.2199999999999998</v>
      </c>
      <c r="H92" s="135">
        <v>1.25</v>
      </c>
      <c r="I92" s="135">
        <v>1.2800000000000002</v>
      </c>
      <c r="J92" s="135">
        <v>1.3199999999999998</v>
      </c>
      <c r="K92" s="135">
        <v>1.2200000000000006</v>
      </c>
      <c r="L92" s="135">
        <v>1.2199999999999998</v>
      </c>
      <c r="M92" s="135">
        <v>1.3399999999999999</v>
      </c>
      <c r="N92" s="135">
        <v>1.2800000000000002</v>
      </c>
      <c r="O92" s="135">
        <v>1.2899999999999996</v>
      </c>
      <c r="P92" s="135">
        <v>1.2200000000000002</v>
      </c>
      <c r="Q92" s="135">
        <v>1.2899999999999996</v>
      </c>
      <c r="R92" s="135">
        <v>1.29</v>
      </c>
      <c r="S92" s="135">
        <v>1.2700000000000005</v>
      </c>
      <c r="T92" s="135">
        <v>1.2599999999999998</v>
      </c>
      <c r="U92" s="135">
        <v>1.27</v>
      </c>
      <c r="V92" s="135">
        <v>1.2699999999999996</v>
      </c>
      <c r="W92" s="135">
        <v>1.2799999999999998</v>
      </c>
      <c r="X92" s="135">
        <v>1.3400000000000003</v>
      </c>
      <c r="Y92" s="135">
        <v>1.33</v>
      </c>
      <c r="Z92" s="135">
        <v>1.1900000000000004</v>
      </c>
      <c r="AA92" s="135">
        <v>1.23</v>
      </c>
      <c r="AB92" s="135">
        <v>1.2399999999999998</v>
      </c>
      <c r="AC92" s="135">
        <v>1.25</v>
      </c>
      <c r="AD92" s="135">
        <v>1.2099999999999995</v>
      </c>
      <c r="AE92" s="137">
        <f>AVERAGE(表格1[[#This Row],[1]:[25]])</f>
        <v>1.2616000000000001</v>
      </c>
      <c r="AF92" s="138">
        <v>0.93650793650793629</v>
      </c>
    </row>
    <row r="93" spans="1:32">
      <c r="A93" s="136">
        <v>46058</v>
      </c>
      <c r="B93" s="135">
        <v>1.4</v>
      </c>
      <c r="C93" s="135">
        <v>0.80456790123456823</v>
      </c>
      <c r="D93" s="135" t="s">
        <v>430</v>
      </c>
      <c r="E93" s="135" t="s">
        <v>431</v>
      </c>
      <c r="F93" s="135">
        <v>0.87000000000000011</v>
      </c>
      <c r="G93" s="135">
        <v>0.97999999999999954</v>
      </c>
      <c r="H93" s="135">
        <v>0.9399999999999995</v>
      </c>
      <c r="I93" s="135">
        <v>1</v>
      </c>
      <c r="J93" s="135">
        <v>0.97999999999999954</v>
      </c>
      <c r="K93" s="135">
        <v>0.95000000000000018</v>
      </c>
      <c r="L93" s="135">
        <v>0.98000000000000043</v>
      </c>
      <c r="M93" s="135">
        <v>1.0499999999999998</v>
      </c>
      <c r="N93" s="135">
        <v>1.04</v>
      </c>
      <c r="O93" s="135">
        <v>0.95000000000000018</v>
      </c>
      <c r="P93" s="135">
        <v>0.97999999999999954</v>
      </c>
      <c r="Q93" s="135">
        <v>1.0899999999999999</v>
      </c>
      <c r="R93" s="135">
        <v>1.04</v>
      </c>
      <c r="S93" s="135">
        <v>0.98000000000000043</v>
      </c>
      <c r="T93" s="135">
        <v>0.90999999999999925</v>
      </c>
      <c r="U93" s="135">
        <v>0.91000000000000014</v>
      </c>
      <c r="V93" s="135">
        <v>0.94000000000000039</v>
      </c>
      <c r="W93" s="135">
        <v>1.0299999999999994</v>
      </c>
      <c r="X93" s="135">
        <v>1.0499999999999998</v>
      </c>
      <c r="Y93" s="135">
        <v>0.87000000000000011</v>
      </c>
      <c r="Z93" s="135">
        <v>0.94</v>
      </c>
      <c r="AA93" s="135">
        <v>0.9399999999999995</v>
      </c>
      <c r="AB93" s="135">
        <v>1.0300000000000002</v>
      </c>
      <c r="AC93" s="135">
        <v>0.9399999999999995</v>
      </c>
      <c r="AD93" s="135">
        <v>0.92999999999999972</v>
      </c>
      <c r="AE93" s="137">
        <f>AVERAGE(表格1[[#This Row],[1]:[25]])</f>
        <v>0.9728</v>
      </c>
      <c r="AF93" s="138">
        <v>0.88775510204081642</v>
      </c>
    </row>
    <row r="94" spans="1:32">
      <c r="A94" s="136">
        <v>46059</v>
      </c>
      <c r="B94" s="135">
        <v>1.7</v>
      </c>
      <c r="C94" s="135">
        <v>0.62246153846153729</v>
      </c>
      <c r="D94" s="135" t="s">
        <v>437</v>
      </c>
      <c r="E94" s="135" t="s">
        <v>425</v>
      </c>
      <c r="F94" s="135">
        <v>0.37999999999999989</v>
      </c>
      <c r="G94" s="135">
        <v>0.3100000000000005</v>
      </c>
      <c r="H94" s="135">
        <v>0.35999999999999943</v>
      </c>
      <c r="I94" s="135">
        <v>0.29000000000000004</v>
      </c>
      <c r="J94" s="135">
        <v>0.37000000000000011</v>
      </c>
      <c r="K94" s="135">
        <v>0.36000000000000032</v>
      </c>
      <c r="L94" s="135">
        <v>0.37000000000000011</v>
      </c>
      <c r="M94" s="135">
        <v>0.36000000000000032</v>
      </c>
      <c r="N94" s="135">
        <v>0.32000000000000028</v>
      </c>
      <c r="O94" s="135">
        <v>0.30000000000000071</v>
      </c>
      <c r="P94" s="135">
        <v>0.41999999999999993</v>
      </c>
      <c r="Q94" s="135">
        <v>0.41999999999999993</v>
      </c>
      <c r="R94" s="135">
        <v>0.36000000000000032</v>
      </c>
      <c r="S94" s="135">
        <v>0.3100000000000005</v>
      </c>
      <c r="T94" s="135">
        <v>0.39000000000000057</v>
      </c>
      <c r="U94" s="135">
        <v>0.44000000000000039</v>
      </c>
      <c r="V94" s="135">
        <v>0.38999999999999968</v>
      </c>
      <c r="W94" s="135">
        <v>0.37000000000000011</v>
      </c>
      <c r="X94" s="135">
        <v>0.35000000000000053</v>
      </c>
      <c r="Y94" s="135">
        <v>0.39999999999999947</v>
      </c>
      <c r="Z94" s="135">
        <v>0.37999999999999989</v>
      </c>
      <c r="AA94" s="135">
        <v>0.28000000000000025</v>
      </c>
      <c r="AB94" s="135">
        <v>0.3199999999999994</v>
      </c>
      <c r="AC94" s="135">
        <v>0.37999999999999989</v>
      </c>
      <c r="AD94" s="135">
        <v>0.40000000000000036</v>
      </c>
      <c r="AE94" s="137">
        <f>AVERAGE(表格1[[#This Row],[1]:[25]])</f>
        <v>0.36120000000000013</v>
      </c>
      <c r="AF94" s="138">
        <v>0.77777777777777779</v>
      </c>
    </row>
    <row r="95" spans="1:32">
      <c r="A95" s="136">
        <v>46059</v>
      </c>
      <c r="B95" s="135">
        <v>1.7</v>
      </c>
      <c r="C95" s="135">
        <v>0.62246153846153729</v>
      </c>
      <c r="D95" s="135" t="s">
        <v>438</v>
      </c>
      <c r="E95" s="135" t="s">
        <v>427</v>
      </c>
      <c r="F95" s="135">
        <v>0.45000000000000018</v>
      </c>
      <c r="G95" s="135">
        <v>0.45000000000000018</v>
      </c>
      <c r="H95" s="135">
        <v>0.41000000000000014</v>
      </c>
      <c r="I95" s="135">
        <v>0.38999999999999968</v>
      </c>
      <c r="J95" s="135">
        <v>0.36999999999999922</v>
      </c>
      <c r="K95" s="135">
        <v>0.36000000000000032</v>
      </c>
      <c r="L95" s="135">
        <v>0.36000000000000032</v>
      </c>
      <c r="M95" s="135">
        <v>0.33000000000000007</v>
      </c>
      <c r="N95" s="135">
        <v>0.32000000000000028</v>
      </c>
      <c r="O95" s="135">
        <v>0.33999999999999986</v>
      </c>
      <c r="P95" s="135">
        <v>0.33000000000000007</v>
      </c>
      <c r="Q95" s="135">
        <v>0.3199999999999994</v>
      </c>
      <c r="R95" s="135">
        <v>0.37000000000000011</v>
      </c>
      <c r="S95" s="135">
        <v>0.33999999999999986</v>
      </c>
      <c r="T95" s="135">
        <v>0.33000000000000007</v>
      </c>
      <c r="U95" s="135">
        <v>0.38999999999999968</v>
      </c>
      <c r="V95" s="135">
        <v>0.32000000000000028</v>
      </c>
      <c r="W95" s="135">
        <v>0.33999999999999986</v>
      </c>
      <c r="X95" s="135">
        <v>0.28000000000000025</v>
      </c>
      <c r="Y95" s="135">
        <v>0.37999999999999989</v>
      </c>
      <c r="Z95" s="135">
        <v>0.37000000000000011</v>
      </c>
      <c r="AA95" s="135">
        <v>0.37000000000000011</v>
      </c>
      <c r="AB95" s="135">
        <v>0.29000000000000004</v>
      </c>
      <c r="AC95" s="135">
        <v>0.29000000000000004</v>
      </c>
      <c r="AD95" s="135">
        <v>0.32000000000000028</v>
      </c>
      <c r="AE95" s="137">
        <f>AVERAGE(表格1[[#This Row],[1]:[25]])</f>
        <v>0.3528</v>
      </c>
      <c r="AF95" s="138">
        <v>0.76712328767123306</v>
      </c>
    </row>
    <row r="96" spans="1:32">
      <c r="A96" s="136">
        <v>46059</v>
      </c>
      <c r="B96" s="135">
        <v>1.4</v>
      </c>
      <c r="C96" s="135">
        <v>0.94456790123456913</v>
      </c>
      <c r="D96" s="135" t="s">
        <v>428</v>
      </c>
      <c r="E96" s="135" t="s">
        <v>429</v>
      </c>
      <c r="F96" s="135">
        <v>1.4299999999999997</v>
      </c>
      <c r="G96" s="135">
        <v>1.38</v>
      </c>
      <c r="H96" s="135">
        <v>1.3599999999999994</v>
      </c>
      <c r="I96" s="135">
        <v>1.4600000000000004</v>
      </c>
      <c r="J96" s="135">
        <v>1.4099999999999997</v>
      </c>
      <c r="K96" s="135">
        <v>1.42</v>
      </c>
      <c r="L96" s="135">
        <v>1.52</v>
      </c>
      <c r="M96" s="135">
        <v>1.5599999999999996</v>
      </c>
      <c r="N96" s="135">
        <v>1.5000000000000004</v>
      </c>
      <c r="O96" s="135">
        <v>1.5100000000000002</v>
      </c>
      <c r="P96" s="135">
        <v>1.5100000000000002</v>
      </c>
      <c r="Q96" s="135">
        <v>1.5699999999999998</v>
      </c>
      <c r="R96" s="135">
        <v>1.6</v>
      </c>
      <c r="S96" s="135">
        <v>1.5399999999999996</v>
      </c>
      <c r="T96" s="135">
        <v>1.5599999999999996</v>
      </c>
      <c r="U96" s="135">
        <v>1.4900000000000002</v>
      </c>
      <c r="V96" s="135">
        <v>1.56</v>
      </c>
      <c r="W96" s="135">
        <v>1.44</v>
      </c>
      <c r="X96" s="135">
        <v>1.4600000000000004</v>
      </c>
      <c r="Y96" s="135">
        <v>1.5100000000000002</v>
      </c>
      <c r="Z96" s="135">
        <v>1.4500000000000002</v>
      </c>
      <c r="AA96" s="135">
        <v>1.4300000000000002</v>
      </c>
      <c r="AB96" s="135">
        <v>1.4899999999999998</v>
      </c>
      <c r="AC96" s="135">
        <v>1.42</v>
      </c>
      <c r="AD96" s="135">
        <v>1.42</v>
      </c>
      <c r="AE96" s="137">
        <f>AVERAGE(表格1[[#This Row],[1]:[25]])</f>
        <v>1.4800000000000002</v>
      </c>
      <c r="AF96" s="138">
        <v>0.91891891891891864</v>
      </c>
    </row>
    <row r="97" spans="1:32">
      <c r="A97" s="136">
        <v>46059</v>
      </c>
      <c r="B97" s="135">
        <v>1.4</v>
      </c>
      <c r="C97" s="135">
        <v>0.94456790123456913</v>
      </c>
      <c r="D97" s="135" t="s">
        <v>430</v>
      </c>
      <c r="E97" s="135" t="s">
        <v>431</v>
      </c>
      <c r="F97" s="135">
        <v>1.1099999999999999</v>
      </c>
      <c r="G97" s="135">
        <v>1.1599999999999997</v>
      </c>
      <c r="H97" s="135">
        <v>1.1100000000000003</v>
      </c>
      <c r="I97" s="135">
        <v>1.0399999999999996</v>
      </c>
      <c r="J97" s="135">
        <v>1.1300000000000003</v>
      </c>
      <c r="K97" s="135">
        <v>1.1099999999999994</v>
      </c>
      <c r="L97" s="135">
        <v>1.1299999999999999</v>
      </c>
      <c r="M97" s="135">
        <v>1.1099999999999994</v>
      </c>
      <c r="N97" s="135">
        <v>1.0700000000000003</v>
      </c>
      <c r="O97" s="135">
        <v>1.08</v>
      </c>
      <c r="P97" s="135">
        <v>1.1200000000000001</v>
      </c>
      <c r="Q97" s="135">
        <v>1.1399999999999997</v>
      </c>
      <c r="R97" s="135">
        <v>1.1600000000000001</v>
      </c>
      <c r="S97" s="135">
        <v>1.1799999999999997</v>
      </c>
      <c r="T97" s="135">
        <v>1.1799999999999997</v>
      </c>
      <c r="U97" s="135">
        <v>1.1799999999999997</v>
      </c>
      <c r="V97" s="135">
        <v>1.17</v>
      </c>
      <c r="W97" s="135">
        <v>1.21</v>
      </c>
      <c r="X97" s="135">
        <v>1.1600000000000001</v>
      </c>
      <c r="Y97" s="135">
        <v>1.1399999999999997</v>
      </c>
      <c r="Z97" s="135">
        <v>1.2000000000000002</v>
      </c>
      <c r="AA97" s="135">
        <v>1.1799999999999997</v>
      </c>
      <c r="AB97" s="135">
        <v>1.23</v>
      </c>
      <c r="AC97" s="135">
        <v>1.1600000000000001</v>
      </c>
      <c r="AD97" s="135">
        <v>1.1200000000000001</v>
      </c>
      <c r="AE97" s="137">
        <f>AVERAGE(表格1[[#This Row],[1]:[25]])</f>
        <v>1.1432</v>
      </c>
      <c r="AF97" s="138">
        <v>0.91629955947136543</v>
      </c>
    </row>
    <row r="98" spans="1:32">
      <c r="A98" s="136">
        <v>46062</v>
      </c>
      <c r="B98" s="135">
        <v>1.7</v>
      </c>
      <c r="C98" s="135">
        <v>0.33825641025641018</v>
      </c>
      <c r="D98" s="135" t="s">
        <v>437</v>
      </c>
      <c r="E98" s="135" t="s">
        <v>425</v>
      </c>
      <c r="F98" s="135">
        <v>0.16000000000000014</v>
      </c>
      <c r="G98" s="135">
        <v>0.21999999999999975</v>
      </c>
      <c r="H98" s="135">
        <v>0.34999999999999964</v>
      </c>
      <c r="I98" s="135">
        <v>0.1899999999999995</v>
      </c>
      <c r="J98" s="135">
        <v>0.20999999999999996</v>
      </c>
      <c r="K98" s="135">
        <v>0.21000000000000085</v>
      </c>
      <c r="L98" s="135">
        <v>8.0000000000000071E-2</v>
      </c>
      <c r="M98" s="135">
        <v>0.23999999999999932</v>
      </c>
      <c r="N98" s="135">
        <v>0.17999999999999972</v>
      </c>
      <c r="O98" s="135">
        <v>0.16999999999999993</v>
      </c>
      <c r="P98" s="135">
        <v>0.1899999999999995</v>
      </c>
      <c r="Q98" s="135">
        <v>0.20000000000000018</v>
      </c>
      <c r="R98" s="135">
        <v>0.30999999999999961</v>
      </c>
      <c r="S98" s="135">
        <v>0.20999999999999996</v>
      </c>
      <c r="T98" s="135">
        <v>0.13999999999999968</v>
      </c>
      <c r="U98" s="135">
        <v>0.16999999999999993</v>
      </c>
      <c r="V98" s="135">
        <v>0.24000000000000021</v>
      </c>
      <c r="W98" s="135">
        <v>0.37000000000000011</v>
      </c>
      <c r="X98" s="135">
        <v>0.20999999999999996</v>
      </c>
      <c r="Y98" s="135">
        <v>0.16000000000000014</v>
      </c>
      <c r="Z98" s="135">
        <v>0.21999999999999975</v>
      </c>
      <c r="AA98" s="135">
        <v>0.23999999999999932</v>
      </c>
      <c r="AB98" s="135">
        <v>0.16000000000000014</v>
      </c>
      <c r="AC98" s="135">
        <v>0.13000000000000078</v>
      </c>
      <c r="AD98" s="135">
        <v>0.16999999999999993</v>
      </c>
      <c r="AE98" s="137">
        <f>AVERAGE(表格1[[#This Row],[1]:[25]])</f>
        <v>0.20519999999999994</v>
      </c>
      <c r="AF98" s="138">
        <v>0.35555555555555574</v>
      </c>
    </row>
    <row r="99" spans="1:32">
      <c r="A99" s="136">
        <v>46062</v>
      </c>
      <c r="B99" s="135">
        <v>1.7</v>
      </c>
      <c r="C99" s="135">
        <v>0.33825641025641018</v>
      </c>
      <c r="D99" s="135" t="s">
        <v>438</v>
      </c>
      <c r="E99" s="135" t="s">
        <v>427</v>
      </c>
      <c r="F99" s="135">
        <v>0.22999999999999954</v>
      </c>
      <c r="G99" s="135">
        <v>0.12999999999999989</v>
      </c>
      <c r="H99" s="135">
        <v>0.16000000000000014</v>
      </c>
      <c r="I99" s="135">
        <v>0.19000000000000039</v>
      </c>
      <c r="J99" s="135">
        <v>0.24000000000000021</v>
      </c>
      <c r="K99" s="135">
        <v>0.17999999999999972</v>
      </c>
      <c r="L99" s="135">
        <v>0.15000000000000036</v>
      </c>
      <c r="M99" s="135">
        <v>8.0000000000000071E-2</v>
      </c>
      <c r="N99" s="135">
        <v>0.13999999999999968</v>
      </c>
      <c r="O99" s="135">
        <v>0.1800000000000006</v>
      </c>
      <c r="P99" s="135">
        <v>0.20999999999999996</v>
      </c>
      <c r="Q99" s="135">
        <v>0.12999999999999989</v>
      </c>
      <c r="R99" s="135">
        <v>0.12999999999999989</v>
      </c>
      <c r="S99" s="135">
        <v>0.11000000000000032</v>
      </c>
      <c r="T99" s="135">
        <v>0.17999999999999972</v>
      </c>
      <c r="U99" s="135">
        <v>0.24000000000000021</v>
      </c>
      <c r="V99" s="135">
        <v>0.20000000000000018</v>
      </c>
      <c r="W99" s="135">
        <v>0.23000000000000043</v>
      </c>
      <c r="X99" s="135">
        <v>0.12000000000000011</v>
      </c>
      <c r="Y99" s="135">
        <v>0.27999999999999936</v>
      </c>
      <c r="Z99" s="135">
        <v>0.19999999999999929</v>
      </c>
      <c r="AA99" s="135">
        <v>0.1800000000000006</v>
      </c>
      <c r="AB99" s="135">
        <v>0.23999999999999932</v>
      </c>
      <c r="AC99" s="135">
        <v>0.1899999999999995</v>
      </c>
      <c r="AD99" s="135">
        <v>0.25</v>
      </c>
      <c r="AE99" s="137">
        <f>AVERAGE(表格1[[#This Row],[1]:[25]])</f>
        <v>0.18279999999999996</v>
      </c>
      <c r="AF99" s="138">
        <v>0.44444444444444553</v>
      </c>
    </row>
    <row r="100" spans="1:32">
      <c r="A100" s="136">
        <v>46062</v>
      </c>
      <c r="B100" s="135">
        <v>1.4</v>
      </c>
      <c r="C100" s="135">
        <v>0.75646090534979404</v>
      </c>
      <c r="D100" s="135" t="s">
        <v>428</v>
      </c>
      <c r="E100" s="135" t="s">
        <v>429</v>
      </c>
      <c r="F100" s="135">
        <v>1.1899999999999995</v>
      </c>
      <c r="G100" s="135">
        <v>1.1800000000000002</v>
      </c>
      <c r="H100" s="135">
        <v>1.1999999999999997</v>
      </c>
      <c r="I100" s="135">
        <v>1.1299999999999999</v>
      </c>
      <c r="J100" s="135">
        <v>1.1599999999999997</v>
      </c>
      <c r="K100" s="135">
        <v>1.2199999999999998</v>
      </c>
      <c r="L100" s="135">
        <v>1.17</v>
      </c>
      <c r="M100" s="135">
        <v>1.23</v>
      </c>
      <c r="N100" s="135">
        <v>1.2399999999999993</v>
      </c>
      <c r="O100" s="135">
        <v>1.23</v>
      </c>
      <c r="P100" s="135">
        <v>1.1899999999999995</v>
      </c>
      <c r="Q100" s="135">
        <v>1.1600000000000001</v>
      </c>
      <c r="R100" s="135">
        <v>1.2100000000000009</v>
      </c>
      <c r="S100" s="135">
        <v>1.31</v>
      </c>
      <c r="T100" s="135">
        <v>1.2400000000000002</v>
      </c>
      <c r="U100" s="135">
        <v>1.1800000000000002</v>
      </c>
      <c r="V100" s="135">
        <v>1.23</v>
      </c>
      <c r="W100" s="135">
        <v>1.21</v>
      </c>
      <c r="X100" s="135">
        <v>1.2800000000000002</v>
      </c>
      <c r="Y100" s="135">
        <v>1.1800000000000002</v>
      </c>
      <c r="Z100" s="135">
        <v>1.1700000000000004</v>
      </c>
      <c r="AA100" s="135">
        <v>1.2199999999999998</v>
      </c>
      <c r="AB100" s="135">
        <v>1.1400000000000006</v>
      </c>
      <c r="AC100" s="135">
        <v>1.17</v>
      </c>
      <c r="AD100" s="135">
        <v>1.1700000000000004</v>
      </c>
      <c r="AE100" s="137">
        <f>AVERAGE(表格1[[#This Row],[1]:[25]])</f>
        <v>1.2004000000000001</v>
      </c>
      <c r="AF100" s="138">
        <v>0.92622950819672123</v>
      </c>
    </row>
    <row r="101" spans="1:32">
      <c r="A101" s="136">
        <v>46062</v>
      </c>
      <c r="B101" s="135">
        <v>1.4</v>
      </c>
      <c r="C101" s="135">
        <v>0.75646090534979404</v>
      </c>
      <c r="D101" s="135" t="s">
        <v>430</v>
      </c>
      <c r="E101" s="135" t="s">
        <v>431</v>
      </c>
      <c r="F101" s="135">
        <v>0.92999999999999972</v>
      </c>
      <c r="G101" s="135">
        <v>0.92999999999999972</v>
      </c>
      <c r="H101" s="135">
        <v>0.89999999999999947</v>
      </c>
      <c r="I101" s="135">
        <v>0.92999999999999972</v>
      </c>
      <c r="J101" s="135">
        <v>0.87000000000000011</v>
      </c>
      <c r="K101" s="135">
        <v>0.91000000000000014</v>
      </c>
      <c r="L101" s="135">
        <v>0.87999999999999989</v>
      </c>
      <c r="M101" s="135">
        <v>0.84000000000000075</v>
      </c>
      <c r="N101" s="135">
        <v>0.91000000000000014</v>
      </c>
      <c r="O101" s="135">
        <v>0.9300000000000006</v>
      </c>
      <c r="P101" s="135">
        <v>0.91000000000000014</v>
      </c>
      <c r="Q101" s="135">
        <v>0.87999999999999989</v>
      </c>
      <c r="R101" s="135">
        <v>0.90000000000000036</v>
      </c>
      <c r="S101" s="135">
        <v>0.96</v>
      </c>
      <c r="T101" s="135">
        <v>0.83000000000000007</v>
      </c>
      <c r="U101" s="135">
        <v>0.96</v>
      </c>
      <c r="V101" s="135">
        <v>0.83999999999999986</v>
      </c>
      <c r="W101" s="135">
        <v>0.78000000000000025</v>
      </c>
      <c r="X101" s="135">
        <v>0.87000000000000011</v>
      </c>
      <c r="Y101" s="135">
        <v>0.94</v>
      </c>
      <c r="Z101" s="135">
        <v>0.98999999999999977</v>
      </c>
      <c r="AA101" s="135">
        <v>0.94999999999999973</v>
      </c>
      <c r="AB101" s="135">
        <v>0.9099999999999997</v>
      </c>
      <c r="AC101" s="135">
        <v>0.87000000000000011</v>
      </c>
      <c r="AD101" s="135">
        <v>0.88999999999999968</v>
      </c>
      <c r="AE101" s="137">
        <f>AVERAGE(表格1[[#This Row],[1]:[25]])</f>
        <v>0.90040000000000009</v>
      </c>
      <c r="AF101" s="138">
        <v>0.88135593220339015</v>
      </c>
    </row>
    <row r="102" spans="1:32">
      <c r="A102" s="136">
        <v>46063</v>
      </c>
      <c r="B102" s="135">
        <v>1.7</v>
      </c>
      <c r="C102" s="135">
        <v>0.69952820512820713</v>
      </c>
      <c r="D102" s="135" t="s">
        <v>437</v>
      </c>
      <c r="E102" s="135" t="s">
        <v>425</v>
      </c>
      <c r="F102" s="135">
        <v>0.41000000000000014</v>
      </c>
      <c r="G102" s="135">
        <v>0.39999999999999947</v>
      </c>
      <c r="H102" s="135">
        <v>0.46999999999999975</v>
      </c>
      <c r="I102" s="135">
        <v>0.5</v>
      </c>
      <c r="J102" s="135">
        <v>0.48000000000000043</v>
      </c>
      <c r="K102" s="135">
        <v>0.33999999999999986</v>
      </c>
      <c r="L102" s="135">
        <v>0.44999999999999929</v>
      </c>
      <c r="M102" s="135">
        <v>0.41000000000000014</v>
      </c>
      <c r="N102" s="135">
        <v>0.42999999999999972</v>
      </c>
      <c r="O102" s="135">
        <v>0.45999999999999996</v>
      </c>
      <c r="P102" s="135">
        <v>0.44000000000000039</v>
      </c>
      <c r="Q102" s="135">
        <v>0.48999999999999932</v>
      </c>
      <c r="R102" s="135">
        <v>0.5</v>
      </c>
      <c r="S102" s="135">
        <v>0.42999999999999972</v>
      </c>
      <c r="T102" s="135">
        <v>0.47999999999999954</v>
      </c>
      <c r="U102" s="135">
        <v>0.45999999999999996</v>
      </c>
      <c r="V102" s="135">
        <v>0.4300000000000006</v>
      </c>
      <c r="W102" s="135">
        <v>0.37999999999999989</v>
      </c>
      <c r="X102" s="135">
        <v>0.37000000000000011</v>
      </c>
      <c r="Y102" s="135">
        <v>0.46999999999999975</v>
      </c>
      <c r="Z102" s="135">
        <v>0.40999999999999925</v>
      </c>
      <c r="AA102" s="135">
        <v>0.41999999999999993</v>
      </c>
      <c r="AB102" s="135">
        <v>0.4399999999999995</v>
      </c>
      <c r="AC102" s="135">
        <v>0.45000000000000018</v>
      </c>
      <c r="AD102" s="135">
        <v>0.38999999999999968</v>
      </c>
      <c r="AE102" s="137">
        <f>AVERAGE(表格1[[#This Row],[1]:[25]])</f>
        <v>0.43639999999999984</v>
      </c>
      <c r="AF102" s="138">
        <v>0.80952380952380931</v>
      </c>
    </row>
    <row r="103" spans="1:32">
      <c r="A103" s="136">
        <v>46063</v>
      </c>
      <c r="B103" s="135">
        <v>1.7</v>
      </c>
      <c r="C103" s="135">
        <v>0.69952820512820713</v>
      </c>
      <c r="D103" s="135" t="s">
        <v>438</v>
      </c>
      <c r="E103" s="135" t="s">
        <v>427</v>
      </c>
      <c r="F103" s="135">
        <v>0.41000000000000014</v>
      </c>
      <c r="G103" s="135">
        <v>0.33999999999999986</v>
      </c>
      <c r="H103" s="135">
        <v>0.36999999999999922</v>
      </c>
      <c r="I103" s="135">
        <v>0.33999999999999986</v>
      </c>
      <c r="J103" s="135">
        <v>0.36000000000000032</v>
      </c>
      <c r="K103" s="135">
        <v>0.45000000000000018</v>
      </c>
      <c r="L103" s="135">
        <v>0.30999999999999961</v>
      </c>
      <c r="M103" s="135">
        <v>0.32000000000000028</v>
      </c>
      <c r="N103" s="135">
        <v>0.38999999999999968</v>
      </c>
      <c r="O103" s="135">
        <v>0.40000000000000036</v>
      </c>
      <c r="P103" s="135">
        <v>0.36000000000000032</v>
      </c>
      <c r="Q103" s="135">
        <v>0.4399999999999995</v>
      </c>
      <c r="R103" s="135">
        <v>0.33000000000000007</v>
      </c>
      <c r="S103" s="135">
        <v>0.40000000000000036</v>
      </c>
      <c r="T103" s="135">
        <v>0.39000000000000057</v>
      </c>
      <c r="U103" s="135">
        <v>0.32000000000000028</v>
      </c>
      <c r="V103" s="135">
        <v>0.32000000000000028</v>
      </c>
      <c r="W103" s="135">
        <v>0.38999999999999968</v>
      </c>
      <c r="X103" s="135">
        <v>0.37000000000000011</v>
      </c>
      <c r="Y103" s="135">
        <v>0.35000000000000053</v>
      </c>
      <c r="Z103" s="135">
        <v>0.33000000000000007</v>
      </c>
      <c r="AA103" s="135">
        <v>0.32000000000000028</v>
      </c>
      <c r="AB103" s="135">
        <v>0.4300000000000006</v>
      </c>
      <c r="AC103" s="135">
        <v>0.33000000000000007</v>
      </c>
      <c r="AD103" s="135">
        <v>0.37999999999999989</v>
      </c>
      <c r="AE103" s="137">
        <f>AVERAGE(表格1[[#This Row],[1]:[25]])</f>
        <v>0.3660000000000001</v>
      </c>
      <c r="AF103" s="138">
        <v>0.81578947368420973</v>
      </c>
    </row>
    <row r="104" spans="1:32">
      <c r="A104" s="136">
        <v>46063</v>
      </c>
      <c r="B104" s="135">
        <v>1.4</v>
      </c>
      <c r="C104" s="135">
        <v>0.94514403292181248</v>
      </c>
      <c r="D104" s="135" t="s">
        <v>428</v>
      </c>
      <c r="E104" s="135" t="s">
        <v>429</v>
      </c>
      <c r="F104" s="135">
        <v>1.4100000000000001</v>
      </c>
      <c r="G104" s="135">
        <v>1.4199999999999995</v>
      </c>
      <c r="H104" s="135">
        <v>1.4599999999999995</v>
      </c>
      <c r="I104" s="135">
        <v>1.4</v>
      </c>
      <c r="J104" s="135">
        <v>1.4699999999999998</v>
      </c>
      <c r="K104" s="135">
        <v>1.4900000000000002</v>
      </c>
      <c r="L104" s="135">
        <v>1.5299999999999998</v>
      </c>
      <c r="M104" s="135">
        <v>1.5699999999999998</v>
      </c>
      <c r="N104" s="135">
        <v>1.4799999999999995</v>
      </c>
      <c r="O104" s="135">
        <v>1.4</v>
      </c>
      <c r="P104" s="135">
        <v>1.5400000000000005</v>
      </c>
      <c r="Q104" s="135">
        <v>1.5</v>
      </c>
      <c r="R104" s="135">
        <v>1.5700000000000003</v>
      </c>
      <c r="S104" s="135">
        <v>1.4499999999999997</v>
      </c>
      <c r="T104" s="135">
        <v>1.5100000000000002</v>
      </c>
      <c r="U104" s="135">
        <v>1.5099999999999998</v>
      </c>
      <c r="V104" s="135">
        <v>1.4499999999999997</v>
      </c>
      <c r="W104" s="135">
        <v>1.52</v>
      </c>
      <c r="X104" s="135">
        <v>1.5899999999999999</v>
      </c>
      <c r="Y104" s="135">
        <v>1.52</v>
      </c>
      <c r="Z104" s="135">
        <v>1.4500000000000002</v>
      </c>
      <c r="AA104" s="135">
        <v>1.5</v>
      </c>
      <c r="AB104" s="135">
        <v>1.4100000000000001</v>
      </c>
      <c r="AC104" s="135">
        <v>1.4900000000000002</v>
      </c>
      <c r="AD104" s="135">
        <v>1.4300000000000002</v>
      </c>
      <c r="AE104" s="137">
        <f>AVERAGE(表格1[[#This Row],[1]:[25]])</f>
        <v>1.4827999999999997</v>
      </c>
      <c r="AF104" s="138">
        <v>0.9364548494983278</v>
      </c>
    </row>
    <row r="105" spans="1:32">
      <c r="A105" s="136">
        <v>46063</v>
      </c>
      <c r="B105" s="135">
        <v>1.4</v>
      </c>
      <c r="C105" s="135">
        <v>0.94514403292181248</v>
      </c>
      <c r="D105" s="135" t="s">
        <v>430</v>
      </c>
      <c r="E105" s="135" t="s">
        <v>431</v>
      </c>
      <c r="F105" s="135">
        <v>1.08</v>
      </c>
      <c r="G105" s="135">
        <v>1.1499999999999995</v>
      </c>
      <c r="H105" s="135">
        <v>1.0500000000000007</v>
      </c>
      <c r="I105" s="135">
        <v>1.0699999999999994</v>
      </c>
      <c r="J105" s="135">
        <v>1.0399999999999991</v>
      </c>
      <c r="K105" s="135">
        <v>1.25</v>
      </c>
      <c r="L105" s="135">
        <v>1.0899999999999999</v>
      </c>
      <c r="M105" s="135">
        <v>1.0899999999999999</v>
      </c>
      <c r="N105" s="135">
        <v>1.1600000000000001</v>
      </c>
      <c r="O105" s="135">
        <v>1.1499999999999995</v>
      </c>
      <c r="P105" s="135">
        <v>1.1499999999999995</v>
      </c>
      <c r="Q105" s="135">
        <v>1.25</v>
      </c>
      <c r="R105" s="135">
        <v>1.21</v>
      </c>
      <c r="S105" s="135">
        <v>1.2000000000000002</v>
      </c>
      <c r="T105" s="135">
        <v>1.1200000000000001</v>
      </c>
      <c r="U105" s="135">
        <v>1.1100000000000003</v>
      </c>
      <c r="V105" s="135">
        <v>1.1500000000000004</v>
      </c>
      <c r="W105" s="135">
        <v>1.1300000000000003</v>
      </c>
      <c r="X105" s="135">
        <v>1.1899999999999995</v>
      </c>
      <c r="Y105" s="135">
        <v>1.1099999999999994</v>
      </c>
      <c r="Z105" s="135">
        <v>1.1700000000000004</v>
      </c>
      <c r="AA105" s="135">
        <v>1.17</v>
      </c>
      <c r="AB105" s="135">
        <v>1.2200000000000002</v>
      </c>
      <c r="AC105" s="135">
        <v>1.1500000000000004</v>
      </c>
      <c r="AD105" s="135">
        <v>1.0899999999999999</v>
      </c>
      <c r="AE105" s="137">
        <f>AVERAGE(表格1[[#This Row],[1]:[25]])</f>
        <v>1.1420000000000001</v>
      </c>
      <c r="AF105" s="138">
        <v>0.90829694323144061</v>
      </c>
    </row>
    <row r="106" spans="1:32">
      <c r="A106" s="136">
        <v>46064</v>
      </c>
      <c r="B106" s="135">
        <v>1.7</v>
      </c>
      <c r="C106" s="135">
        <v>0.66047179487179497</v>
      </c>
      <c r="D106" s="135" t="s">
        <v>437</v>
      </c>
      <c r="E106" s="135" t="s">
        <v>425</v>
      </c>
      <c r="F106" s="135">
        <v>0.42999999999999972</v>
      </c>
      <c r="G106" s="135">
        <v>0.3199999999999994</v>
      </c>
      <c r="H106" s="135">
        <v>0.34999999999999964</v>
      </c>
      <c r="I106" s="135">
        <v>0.33999999999999986</v>
      </c>
      <c r="J106" s="135">
        <v>0.33000000000000007</v>
      </c>
      <c r="K106" s="135">
        <v>0.41999999999999993</v>
      </c>
      <c r="L106" s="135">
        <v>0.41999999999999993</v>
      </c>
      <c r="M106" s="135">
        <v>0.33999999999999986</v>
      </c>
      <c r="N106" s="135">
        <v>0.36000000000000032</v>
      </c>
      <c r="O106" s="135">
        <v>0.44000000000000039</v>
      </c>
      <c r="P106" s="135">
        <v>0.41000000000000014</v>
      </c>
      <c r="Q106" s="135">
        <v>0.38999999999999968</v>
      </c>
      <c r="R106" s="135">
        <v>0.39000000000000057</v>
      </c>
      <c r="S106" s="135">
        <v>0.4399999999999995</v>
      </c>
      <c r="T106" s="135">
        <v>0.33999999999999986</v>
      </c>
      <c r="U106" s="135">
        <v>0.40000000000000036</v>
      </c>
      <c r="V106" s="135">
        <v>0.33999999999999986</v>
      </c>
      <c r="W106" s="135">
        <v>0.37000000000000011</v>
      </c>
      <c r="X106" s="135">
        <v>0.41000000000000014</v>
      </c>
      <c r="Y106" s="135">
        <v>0.32000000000000028</v>
      </c>
      <c r="Z106" s="135">
        <v>0.34999999999999964</v>
      </c>
      <c r="AA106" s="135">
        <v>0.37999999999999989</v>
      </c>
      <c r="AB106" s="135">
        <v>0.33000000000000007</v>
      </c>
      <c r="AC106" s="135">
        <v>0.4300000000000006</v>
      </c>
      <c r="AD106" s="135">
        <v>0.33999999999999986</v>
      </c>
      <c r="AE106" s="137">
        <f>AVERAGE(表格1[[#This Row],[1]:[25]])</f>
        <v>0.37560000000000004</v>
      </c>
      <c r="AF106" s="138">
        <v>0.84210526315789336</v>
      </c>
    </row>
    <row r="107" spans="1:32">
      <c r="A107" s="136">
        <v>46064</v>
      </c>
      <c r="B107" s="135">
        <v>1.7</v>
      </c>
      <c r="C107" s="135">
        <v>0.66047179487179497</v>
      </c>
      <c r="D107" s="135" t="s">
        <v>438</v>
      </c>
      <c r="E107" s="135" t="s">
        <v>427</v>
      </c>
      <c r="F107" s="135">
        <v>0.35999999999999943</v>
      </c>
      <c r="G107" s="135">
        <v>0.41999999999999993</v>
      </c>
      <c r="H107" s="135">
        <v>0.42999999999999972</v>
      </c>
      <c r="I107" s="135">
        <v>0.36999999999999922</v>
      </c>
      <c r="J107" s="135">
        <v>0.34999999999999964</v>
      </c>
      <c r="K107" s="135">
        <v>0.42999999999999972</v>
      </c>
      <c r="L107" s="135">
        <v>0.41000000000000014</v>
      </c>
      <c r="M107" s="135">
        <v>0.48999999999999932</v>
      </c>
      <c r="N107" s="135">
        <v>0.36000000000000032</v>
      </c>
      <c r="O107" s="135">
        <v>0.41999999999999993</v>
      </c>
      <c r="P107" s="135">
        <v>0.33999999999999986</v>
      </c>
      <c r="Q107" s="135">
        <v>0.34999999999999964</v>
      </c>
      <c r="R107" s="135">
        <v>0.34999999999999964</v>
      </c>
      <c r="S107" s="135">
        <v>0.37999999999999989</v>
      </c>
      <c r="T107" s="135">
        <v>0.33000000000000007</v>
      </c>
      <c r="U107" s="135">
        <v>0.40000000000000036</v>
      </c>
      <c r="V107" s="135">
        <v>0.30999999999999961</v>
      </c>
      <c r="W107" s="135">
        <v>0.33999999999999986</v>
      </c>
      <c r="X107" s="135">
        <v>0.4399999999999995</v>
      </c>
      <c r="Y107" s="135">
        <v>0.39999999999999947</v>
      </c>
      <c r="Z107" s="135">
        <v>0.37999999999999989</v>
      </c>
      <c r="AA107" s="135">
        <v>0.41000000000000014</v>
      </c>
      <c r="AB107" s="135">
        <v>0.36000000000000032</v>
      </c>
      <c r="AC107" s="135">
        <v>0.35000000000000053</v>
      </c>
      <c r="AD107" s="135">
        <v>0.37000000000000011</v>
      </c>
      <c r="AE107" s="137">
        <f>AVERAGE(表格1[[#This Row],[1]:[25]])</f>
        <v>0.3819999999999999</v>
      </c>
      <c r="AF107" s="138">
        <v>0.77500000000000002</v>
      </c>
    </row>
    <row r="108" spans="1:32">
      <c r="A108" s="136">
        <v>46065</v>
      </c>
      <c r="B108" s="135">
        <v>1.7</v>
      </c>
      <c r="C108" s="135">
        <v>0.46693333333333692</v>
      </c>
      <c r="D108" s="135" t="s">
        <v>437</v>
      </c>
      <c r="E108" s="135" t="s">
        <v>425</v>
      </c>
      <c r="F108" s="135">
        <v>0.24000000000000021</v>
      </c>
      <c r="G108" s="135">
        <v>0.1800000000000006</v>
      </c>
      <c r="H108" s="135">
        <v>0.29999999999999982</v>
      </c>
      <c r="I108" s="135">
        <v>0.20999999999999996</v>
      </c>
      <c r="J108" s="135">
        <v>0.33000000000000007</v>
      </c>
      <c r="K108" s="135">
        <v>0.25999999999999979</v>
      </c>
      <c r="L108" s="135">
        <v>0.23000000000000043</v>
      </c>
      <c r="M108" s="135">
        <v>0.25</v>
      </c>
      <c r="N108" s="135">
        <v>0.25999999999999979</v>
      </c>
      <c r="O108" s="135">
        <v>0.30000000000000071</v>
      </c>
      <c r="P108" s="135">
        <v>0.29000000000000004</v>
      </c>
      <c r="Q108" s="135">
        <v>0.33000000000000007</v>
      </c>
      <c r="R108" s="135">
        <v>0.25999999999999979</v>
      </c>
      <c r="S108" s="135">
        <v>0.24000000000000021</v>
      </c>
      <c r="T108" s="135">
        <v>0.34999999999999964</v>
      </c>
      <c r="U108" s="135">
        <v>0.29000000000000004</v>
      </c>
      <c r="V108" s="135">
        <v>0.19999999999999929</v>
      </c>
      <c r="W108" s="135">
        <v>0.36000000000000032</v>
      </c>
      <c r="X108" s="135">
        <v>0.24000000000000021</v>
      </c>
      <c r="Y108" s="135">
        <v>0.29000000000000004</v>
      </c>
      <c r="Z108" s="135">
        <v>0.28000000000000025</v>
      </c>
      <c r="AA108" s="135">
        <v>0.28000000000000025</v>
      </c>
      <c r="AB108" s="135">
        <v>0.33999999999999986</v>
      </c>
      <c r="AC108" s="135">
        <v>0.29000000000000004</v>
      </c>
      <c r="AD108" s="135">
        <v>0.29999999999999982</v>
      </c>
      <c r="AE108" s="137">
        <f>AVERAGE(表格1[[#This Row],[1]:[25]])</f>
        <v>0.27600000000000002</v>
      </c>
      <c r="AF108" s="138">
        <v>0.66666666666666774</v>
      </c>
    </row>
    <row r="109" spans="1:32">
      <c r="A109" s="136">
        <v>46065</v>
      </c>
      <c r="B109" s="135">
        <v>1.7</v>
      </c>
      <c r="C109" s="135">
        <v>0.46693333333333692</v>
      </c>
      <c r="D109" s="135" t="s">
        <v>438</v>
      </c>
      <c r="E109" s="135" t="s">
        <v>427</v>
      </c>
      <c r="F109" s="135">
        <v>0.22999999999999954</v>
      </c>
      <c r="G109" s="135">
        <v>0.27000000000000046</v>
      </c>
      <c r="H109" s="135">
        <v>0.25999999999999979</v>
      </c>
      <c r="I109" s="135">
        <v>0.22999999999999954</v>
      </c>
      <c r="J109" s="135">
        <v>0.22999999999999954</v>
      </c>
      <c r="K109" s="135">
        <v>0.27000000000000046</v>
      </c>
      <c r="L109" s="135">
        <v>0.23000000000000043</v>
      </c>
      <c r="M109" s="135">
        <v>0.25</v>
      </c>
      <c r="N109" s="135">
        <v>0.29000000000000004</v>
      </c>
      <c r="O109" s="135">
        <v>0.20000000000000018</v>
      </c>
      <c r="P109" s="135">
        <v>0.33999999999999986</v>
      </c>
      <c r="Q109" s="135">
        <v>0.22999999999999954</v>
      </c>
      <c r="R109" s="135">
        <v>0.25999999999999979</v>
      </c>
      <c r="S109" s="135">
        <v>0.22999999999999954</v>
      </c>
      <c r="T109" s="135">
        <v>0.29999999999999982</v>
      </c>
      <c r="U109" s="135">
        <v>0.32000000000000028</v>
      </c>
      <c r="V109" s="135">
        <v>0.23000000000000043</v>
      </c>
      <c r="W109" s="135">
        <v>0.20999999999999996</v>
      </c>
      <c r="X109" s="135">
        <v>0.30000000000000071</v>
      </c>
      <c r="Y109" s="135">
        <v>0.3199999999999994</v>
      </c>
      <c r="Z109" s="135">
        <v>0.24000000000000021</v>
      </c>
      <c r="AA109" s="135">
        <v>0.23000000000000043</v>
      </c>
      <c r="AB109" s="135">
        <v>0.25</v>
      </c>
      <c r="AC109" s="135">
        <v>0.29000000000000004</v>
      </c>
      <c r="AD109" s="135">
        <v>0.28000000000000025</v>
      </c>
      <c r="AE109" s="137">
        <f>AVERAGE(表格1[[#This Row],[1]:[25]])</f>
        <v>0.2596</v>
      </c>
      <c r="AF109" s="138">
        <v>0.74074074074074137</v>
      </c>
    </row>
    <row r="110" spans="1:32">
      <c r="A110" s="136">
        <v>46065</v>
      </c>
      <c r="B110" s="135">
        <v>1.4</v>
      </c>
      <c r="C110" s="135">
        <v>0.62632716049382742</v>
      </c>
      <c r="D110" s="135" t="s">
        <v>428</v>
      </c>
      <c r="E110" s="135" t="s">
        <v>429</v>
      </c>
      <c r="F110" s="135">
        <v>1.0329999999999999</v>
      </c>
      <c r="G110" s="135">
        <v>1.0989999999999998</v>
      </c>
      <c r="H110" s="135">
        <v>1.1120000000000005</v>
      </c>
      <c r="I110" s="135">
        <v>1.036</v>
      </c>
      <c r="J110" s="135">
        <v>1.0750000000000002</v>
      </c>
      <c r="K110" s="135">
        <v>1.0720000000000001</v>
      </c>
      <c r="L110" s="135">
        <v>1.1520000000000001</v>
      </c>
      <c r="M110" s="135">
        <v>1.1059999999999999</v>
      </c>
      <c r="N110" s="135">
        <v>1.1090000000000004</v>
      </c>
      <c r="O110" s="135">
        <v>1.1050000000000004</v>
      </c>
      <c r="P110" s="135">
        <v>1.1119999999999997</v>
      </c>
      <c r="Q110" s="135">
        <v>1.1539999999999999</v>
      </c>
      <c r="R110" s="135">
        <v>1.0899999999999994</v>
      </c>
      <c r="S110" s="135">
        <v>1.0919999999999996</v>
      </c>
      <c r="T110" s="135">
        <v>1.1300000000000003</v>
      </c>
      <c r="U110" s="135">
        <v>1.0379999999999998</v>
      </c>
      <c r="V110" s="135">
        <v>1.129</v>
      </c>
      <c r="W110" s="135">
        <v>1.0519999999999996</v>
      </c>
      <c r="X110" s="135">
        <v>1.1200000000000001</v>
      </c>
      <c r="Y110" s="135">
        <v>1.129</v>
      </c>
      <c r="Z110" s="135">
        <v>1.008</v>
      </c>
      <c r="AA110" s="135">
        <v>1.0399999999999996</v>
      </c>
      <c r="AB110" s="135">
        <v>1.0230000000000001</v>
      </c>
      <c r="AC110" s="135">
        <v>1.0449999999999999</v>
      </c>
      <c r="AD110" s="135">
        <v>1.1320000000000001</v>
      </c>
      <c r="AE110" s="137">
        <f>AVERAGE(表格1[[#This Row],[1]:[25]])</f>
        <v>1.08772</v>
      </c>
      <c r="AF110" s="138">
        <v>0.93246993524514343</v>
      </c>
    </row>
    <row r="111" spans="1:32">
      <c r="A111" s="136">
        <v>46065</v>
      </c>
      <c r="B111" s="135">
        <v>1.4</v>
      </c>
      <c r="C111" s="135">
        <v>0.62632716049382742</v>
      </c>
      <c r="D111" s="135" t="s">
        <v>430</v>
      </c>
      <c r="E111" s="135" t="s">
        <v>431</v>
      </c>
      <c r="F111" s="135">
        <v>0.74600000000000044</v>
      </c>
      <c r="G111" s="135">
        <v>0.80800000000000027</v>
      </c>
      <c r="H111" s="135">
        <v>0.67200000000000015</v>
      </c>
      <c r="I111" s="135">
        <v>0.72100000000000053</v>
      </c>
      <c r="J111" s="135">
        <v>0.78599999999999959</v>
      </c>
      <c r="K111" s="135">
        <v>0.63199999999999967</v>
      </c>
      <c r="L111" s="135">
        <v>0.74299999999999944</v>
      </c>
      <c r="M111" s="135">
        <v>0.75000000000000044</v>
      </c>
      <c r="N111" s="135">
        <v>0.71399999999999997</v>
      </c>
      <c r="O111" s="135">
        <v>0.69700000000000006</v>
      </c>
      <c r="P111" s="135">
        <v>0.54800000000000004</v>
      </c>
      <c r="Q111" s="135">
        <v>0.66199999999999948</v>
      </c>
      <c r="R111" s="135">
        <v>0.54299999999999971</v>
      </c>
      <c r="S111" s="135">
        <v>0.65599999999999969</v>
      </c>
      <c r="T111" s="135">
        <v>0.68499999999999961</v>
      </c>
      <c r="U111" s="135">
        <v>0.63300000000000001</v>
      </c>
      <c r="V111" s="135">
        <v>0.66600000000000037</v>
      </c>
      <c r="W111" s="135">
        <v>0.59100000000000019</v>
      </c>
      <c r="X111" s="135">
        <v>0.53200000000000003</v>
      </c>
      <c r="Y111" s="135">
        <v>0.5699999999999994</v>
      </c>
      <c r="Z111" s="135">
        <v>0.60599999999999987</v>
      </c>
      <c r="AA111" s="135">
        <v>0.61299999999999955</v>
      </c>
      <c r="AB111" s="135">
        <v>0.61899999999999977</v>
      </c>
      <c r="AC111" s="135">
        <v>0.57399999999999984</v>
      </c>
      <c r="AD111" s="135">
        <v>0.52499999999999947</v>
      </c>
      <c r="AE111" s="137">
        <f>AVERAGE(表格1[[#This Row],[1]:[25]])</f>
        <v>0.65167999999999993</v>
      </c>
      <c r="AF111" s="138">
        <v>0.78769692423105708</v>
      </c>
    </row>
    <row r="112" spans="1:32">
      <c r="A112" s="136">
        <v>46076</v>
      </c>
      <c r="B112" s="135">
        <v>1.7</v>
      </c>
      <c r="C112" s="135">
        <v>0.66047179487179497</v>
      </c>
      <c r="D112" s="135" t="s">
        <v>437</v>
      </c>
      <c r="E112" s="135" t="s">
        <v>425</v>
      </c>
      <c r="F112" s="135">
        <v>0.53000000000000025</v>
      </c>
      <c r="G112" s="135">
        <v>0.42999999999999972</v>
      </c>
      <c r="H112" s="135">
        <v>0.5</v>
      </c>
      <c r="I112" s="135">
        <v>0.45000000000000018</v>
      </c>
      <c r="J112" s="135">
        <v>0.39000000000000057</v>
      </c>
      <c r="K112" s="135">
        <v>0.47999999999999954</v>
      </c>
      <c r="L112" s="135">
        <v>0.41999999999999993</v>
      </c>
      <c r="M112" s="135">
        <v>0.41000000000000014</v>
      </c>
      <c r="N112" s="135">
        <v>0.41999999999999993</v>
      </c>
      <c r="O112" s="135">
        <v>0.40000000000000036</v>
      </c>
      <c r="P112" s="135">
        <v>0.49000000000000021</v>
      </c>
      <c r="Q112" s="135">
        <v>0.45999999999999996</v>
      </c>
      <c r="R112" s="135">
        <v>0.42999999999999972</v>
      </c>
      <c r="S112" s="135">
        <v>0.47999999999999954</v>
      </c>
      <c r="T112" s="135">
        <v>0.44000000000000039</v>
      </c>
      <c r="U112" s="135">
        <v>0.5</v>
      </c>
      <c r="V112" s="135">
        <v>0.42999999999999972</v>
      </c>
      <c r="W112" s="135">
        <v>0.38999999999999968</v>
      </c>
      <c r="X112" s="135">
        <v>0.45999999999999996</v>
      </c>
      <c r="Y112" s="135">
        <v>0.48000000000000043</v>
      </c>
      <c r="Z112" s="135">
        <v>0.44999999999999929</v>
      </c>
      <c r="AA112" s="135">
        <v>0.44000000000000039</v>
      </c>
      <c r="AB112" s="135">
        <v>0.41999999999999993</v>
      </c>
      <c r="AC112" s="135">
        <v>0.44000000000000039</v>
      </c>
      <c r="AD112" s="135">
        <v>0.42999999999999972</v>
      </c>
      <c r="AE112" s="137">
        <f>AVERAGE(表格1[[#This Row],[1]:[25]])</f>
        <v>0.44680000000000009</v>
      </c>
      <c r="AF112" s="138">
        <v>0.84782608695652106</v>
      </c>
    </row>
    <row r="113" spans="1:55">
      <c r="A113" s="136">
        <v>46076</v>
      </c>
      <c r="B113" s="135">
        <v>1.7</v>
      </c>
      <c r="C113" s="135">
        <v>0.66047179487179497</v>
      </c>
      <c r="D113" s="135" t="s">
        <v>438</v>
      </c>
      <c r="E113" s="135" t="s">
        <v>427</v>
      </c>
      <c r="F113" s="135">
        <v>0.50999999999999979</v>
      </c>
      <c r="G113" s="135">
        <v>0.50999999999999979</v>
      </c>
      <c r="H113" s="135">
        <v>0.45999999999999996</v>
      </c>
      <c r="I113" s="135">
        <v>0.45000000000000018</v>
      </c>
      <c r="J113" s="135">
        <v>0.41999999999999993</v>
      </c>
      <c r="K113" s="135">
        <v>0.46999999999999975</v>
      </c>
      <c r="L113" s="135">
        <v>0.39999999999999947</v>
      </c>
      <c r="M113" s="135">
        <v>0.39000000000000057</v>
      </c>
      <c r="N113" s="135">
        <v>0.4300000000000006</v>
      </c>
      <c r="O113" s="135">
        <v>0.45999999999999996</v>
      </c>
      <c r="P113" s="135">
        <v>0.33000000000000007</v>
      </c>
      <c r="Q113" s="135">
        <v>0.47999999999999954</v>
      </c>
      <c r="R113" s="135">
        <v>0.41000000000000014</v>
      </c>
      <c r="S113" s="135">
        <v>0.41999999999999993</v>
      </c>
      <c r="T113" s="135">
        <v>0.45000000000000018</v>
      </c>
      <c r="U113" s="135">
        <v>0.41999999999999993</v>
      </c>
      <c r="V113" s="135">
        <v>0.37000000000000011</v>
      </c>
      <c r="W113" s="135">
        <v>0.41000000000000014</v>
      </c>
      <c r="X113" s="135">
        <v>0.44000000000000039</v>
      </c>
      <c r="Y113" s="135">
        <v>0.45999999999999996</v>
      </c>
      <c r="Z113" s="135">
        <v>0.37000000000000011</v>
      </c>
      <c r="AA113" s="135">
        <v>0.38999999999999968</v>
      </c>
      <c r="AB113" s="135">
        <v>0.48999999999999932</v>
      </c>
      <c r="AC113" s="135">
        <v>0.45999999999999996</v>
      </c>
      <c r="AD113" s="135">
        <v>0.41999999999999993</v>
      </c>
      <c r="AE113" s="137">
        <f>AVERAGE(表格1[[#This Row],[1]:[25]])</f>
        <v>0.43280000000000007</v>
      </c>
      <c r="AF113" s="138">
        <v>0.78571428571428603</v>
      </c>
    </row>
    <row r="114" spans="1:55">
      <c r="A114" s="136">
        <v>46076</v>
      </c>
      <c r="B114" s="135">
        <v>1.4</v>
      </c>
      <c r="C114" s="135">
        <v>0.62632716049382742</v>
      </c>
      <c r="D114" s="135" t="s">
        <v>428</v>
      </c>
      <c r="E114" s="135" t="s">
        <v>429</v>
      </c>
      <c r="F114" s="135">
        <v>1.1899999999999995</v>
      </c>
      <c r="G114" s="135">
        <v>1.0300000000000002</v>
      </c>
      <c r="H114" s="135">
        <v>1.1200000000000001</v>
      </c>
      <c r="I114" s="135">
        <v>1.1600000000000001</v>
      </c>
      <c r="J114" s="135">
        <v>1.1200000000000001</v>
      </c>
      <c r="K114" s="135">
        <v>1.1299999999999999</v>
      </c>
      <c r="L114" s="135">
        <v>1.1200000000000001</v>
      </c>
      <c r="M114" s="135">
        <v>1.1399999999999997</v>
      </c>
      <c r="N114" s="135">
        <v>1.1600000000000001</v>
      </c>
      <c r="O114" s="135">
        <v>1.1100000000000003</v>
      </c>
      <c r="P114" s="135">
        <v>1.1499999999999995</v>
      </c>
      <c r="Q114" s="135">
        <v>1.1500000000000004</v>
      </c>
      <c r="R114" s="135">
        <v>1.2299999999999995</v>
      </c>
      <c r="S114" s="135">
        <v>1.1999999999999993</v>
      </c>
      <c r="T114" s="135">
        <v>1.21</v>
      </c>
      <c r="U114" s="135">
        <v>1.1700000000000004</v>
      </c>
      <c r="V114" s="135">
        <v>1.1999999999999997</v>
      </c>
      <c r="W114" s="135">
        <v>1.1800000000000002</v>
      </c>
      <c r="X114" s="135">
        <v>1.25</v>
      </c>
      <c r="Y114" s="135">
        <v>1.1699999999999995</v>
      </c>
      <c r="Z114" s="135">
        <v>1.1399999999999997</v>
      </c>
      <c r="AA114" s="135">
        <v>1.1900000000000004</v>
      </c>
      <c r="AB114" s="135">
        <v>1.17</v>
      </c>
      <c r="AC114" s="135">
        <v>1.2199999999999998</v>
      </c>
      <c r="AD114" s="135">
        <v>1.1800000000000002</v>
      </c>
      <c r="AE114" s="137">
        <f>AVERAGE(表格1[[#This Row],[1]:[25]])</f>
        <v>1.1635999999999997</v>
      </c>
      <c r="AF114" s="138">
        <v>0.90350877192982471</v>
      </c>
    </row>
    <row r="115" spans="1:55">
      <c r="A115" s="136">
        <v>46076</v>
      </c>
      <c r="B115" s="135">
        <v>1.4</v>
      </c>
      <c r="C115" s="135">
        <v>0.62632716049382742</v>
      </c>
      <c r="D115" s="135" t="s">
        <v>430</v>
      </c>
      <c r="E115" s="135" t="s">
        <v>431</v>
      </c>
      <c r="F115" s="135">
        <v>0.95000000000000018</v>
      </c>
      <c r="G115" s="135">
        <v>0.91000000000000014</v>
      </c>
      <c r="H115" s="135">
        <v>0.82999999999999918</v>
      </c>
      <c r="I115" s="135">
        <v>0.87999999999999989</v>
      </c>
      <c r="J115" s="135">
        <v>0.91999999999999993</v>
      </c>
      <c r="K115" s="135">
        <v>0.98000000000000043</v>
      </c>
      <c r="L115" s="135">
        <v>0.94999999999999929</v>
      </c>
      <c r="M115" s="135">
        <v>0.96</v>
      </c>
      <c r="N115" s="135">
        <v>0.92999999999999972</v>
      </c>
      <c r="O115" s="135">
        <v>0.91999999999999993</v>
      </c>
      <c r="P115" s="135">
        <v>0.97999999999999954</v>
      </c>
      <c r="Q115" s="135">
        <v>0.91999999999999993</v>
      </c>
      <c r="R115" s="135">
        <v>0.90000000000000036</v>
      </c>
      <c r="S115" s="135">
        <v>0.90000000000000036</v>
      </c>
      <c r="T115" s="135">
        <v>0.94000000000000039</v>
      </c>
      <c r="U115" s="135">
        <v>0.94000000000000039</v>
      </c>
      <c r="V115" s="135">
        <v>0.91000000000000014</v>
      </c>
      <c r="W115" s="135">
        <v>0.90000000000000036</v>
      </c>
      <c r="X115" s="135">
        <v>0.90000000000000036</v>
      </c>
      <c r="Y115" s="135">
        <v>0.99000000000000021</v>
      </c>
      <c r="Z115" s="135">
        <v>0.94</v>
      </c>
      <c r="AA115" s="135">
        <v>0.9300000000000006</v>
      </c>
      <c r="AB115" s="135">
        <v>0.79</v>
      </c>
      <c r="AC115" s="135">
        <v>0.80999999999999961</v>
      </c>
      <c r="AD115" s="135">
        <v>0.87000000000000011</v>
      </c>
      <c r="AE115" s="137">
        <f>AVERAGE(表格1[[#This Row],[1]:[25]])</f>
        <v>0.91399999999999992</v>
      </c>
      <c r="AF115" s="138">
        <v>0.88764044943820219</v>
      </c>
    </row>
    <row r="116" spans="1:55">
      <c r="A116" s="136"/>
      <c r="AE116" s="137"/>
      <c r="AF116" s="138"/>
    </row>
    <row r="117" spans="1:55">
      <c r="A117" s="136"/>
      <c r="AE117" s="137"/>
      <c r="AF117" s="138"/>
    </row>
    <row r="118" spans="1:55">
      <c r="A118" s="146" t="s">
        <v>394</v>
      </c>
      <c r="B118" s="147" t="s">
        <v>17</v>
      </c>
      <c r="C118" s="147" t="s">
        <v>19</v>
      </c>
      <c r="D118" s="147" t="s">
        <v>395</v>
      </c>
      <c r="E118" s="147" t="s">
        <v>396</v>
      </c>
      <c r="F118" s="147" t="s">
        <v>397</v>
      </c>
      <c r="G118" s="147" t="s">
        <v>398</v>
      </c>
      <c r="H118" s="147" t="s">
        <v>399</v>
      </c>
      <c r="I118" s="147" t="s">
        <v>400</v>
      </c>
      <c r="J118" s="147" t="s">
        <v>401</v>
      </c>
      <c r="K118" s="147" t="s">
        <v>402</v>
      </c>
      <c r="L118" s="147" t="s">
        <v>403</v>
      </c>
      <c r="M118" s="147" t="s">
        <v>404</v>
      </c>
      <c r="N118" s="147" t="s">
        <v>405</v>
      </c>
      <c r="O118" s="147" t="s">
        <v>406</v>
      </c>
      <c r="P118" s="147" t="s">
        <v>407</v>
      </c>
      <c r="Q118" s="147" t="s">
        <v>408</v>
      </c>
      <c r="R118" s="147" t="s">
        <v>409</v>
      </c>
      <c r="S118" s="147" t="s">
        <v>410</v>
      </c>
      <c r="T118" s="147" t="s">
        <v>411</v>
      </c>
      <c r="U118" s="147" t="s">
        <v>412</v>
      </c>
      <c r="V118" s="147" t="s">
        <v>413</v>
      </c>
      <c r="W118" s="147" t="s">
        <v>414</v>
      </c>
      <c r="X118" s="147" t="s">
        <v>415</v>
      </c>
      <c r="Y118" s="147" t="s">
        <v>416</v>
      </c>
      <c r="Z118" s="147" t="s">
        <v>417</v>
      </c>
      <c r="AA118" s="147" t="s">
        <v>418</v>
      </c>
      <c r="AB118" s="147" t="s">
        <v>419</v>
      </c>
      <c r="AC118" s="147" t="s">
        <v>420</v>
      </c>
      <c r="AD118" s="147" t="s">
        <v>421</v>
      </c>
      <c r="AE118" s="147" t="s">
        <v>467</v>
      </c>
      <c r="AF118" s="147" t="s">
        <v>468</v>
      </c>
      <c r="AG118" s="147" t="s">
        <v>469</v>
      </c>
      <c r="AH118" s="147" t="s">
        <v>470</v>
      </c>
      <c r="AI118" s="147" t="s">
        <v>471</v>
      </c>
      <c r="AJ118" s="147" t="s">
        <v>472</v>
      </c>
      <c r="AK118" s="147" t="s">
        <v>473</v>
      </c>
      <c r="AL118" s="147" t="s">
        <v>474</v>
      </c>
      <c r="AM118" s="147" t="s">
        <v>475</v>
      </c>
      <c r="AN118" s="147" t="s">
        <v>476</v>
      </c>
      <c r="AO118" s="147" t="s">
        <v>477</v>
      </c>
      <c r="AP118" s="147" t="s">
        <v>478</v>
      </c>
      <c r="AQ118" s="147" t="s">
        <v>479</v>
      </c>
      <c r="AR118" s="147" t="s">
        <v>480</v>
      </c>
      <c r="AS118" s="147" t="s">
        <v>481</v>
      </c>
      <c r="AT118" s="147" t="s">
        <v>482</v>
      </c>
      <c r="AU118" s="147" t="s">
        <v>483</v>
      </c>
      <c r="AV118" s="147" t="s">
        <v>484</v>
      </c>
      <c r="AW118" s="147" t="s">
        <v>485</v>
      </c>
      <c r="AX118" s="147" t="s">
        <v>486</v>
      </c>
      <c r="AY118" s="147" t="s">
        <v>487</v>
      </c>
      <c r="AZ118" s="147" t="s">
        <v>488</v>
      </c>
      <c r="BA118" s="147" t="s">
        <v>489</v>
      </c>
      <c r="BB118" s="147" t="s">
        <v>490</v>
      </c>
      <c r="BC118" s="147" t="s">
        <v>491</v>
      </c>
    </row>
    <row r="119" spans="1:55" ht="23.95" hidden="1" customHeight="1" thickBot="1">
      <c r="A119" s="136">
        <v>46077</v>
      </c>
      <c r="D119" s="144" t="s">
        <v>437</v>
      </c>
      <c r="F119" s="134">
        <v>0.25999999999999979</v>
      </c>
      <c r="G119" s="134">
        <v>0.23000000000000043</v>
      </c>
      <c r="H119" s="134">
        <v>0.22999999999999954</v>
      </c>
      <c r="I119" s="134">
        <v>0.29999999999999982</v>
      </c>
      <c r="J119" s="134">
        <v>0.33000000000000007</v>
      </c>
      <c r="K119" s="134">
        <v>0.33000000000000007</v>
      </c>
      <c r="L119" s="134">
        <v>0.22999999999999954</v>
      </c>
      <c r="M119" s="134">
        <v>0.27000000000000046</v>
      </c>
      <c r="N119" s="134">
        <v>0.29999999999999982</v>
      </c>
      <c r="O119" s="134">
        <v>0.36999999999999922</v>
      </c>
      <c r="P119" s="134">
        <v>0.24000000000000021</v>
      </c>
      <c r="Q119" s="134">
        <v>0.26000000000000068</v>
      </c>
      <c r="R119" s="134">
        <v>0.27000000000000046</v>
      </c>
      <c r="S119" s="134">
        <v>0.37000000000000011</v>
      </c>
      <c r="T119" s="134">
        <v>0.37999999999999989</v>
      </c>
      <c r="U119" s="134">
        <v>0.29000000000000004</v>
      </c>
      <c r="V119" s="134">
        <v>0.25</v>
      </c>
      <c r="W119" s="134">
        <v>0.24000000000000021</v>
      </c>
      <c r="X119" s="134">
        <v>0.3100000000000005</v>
      </c>
      <c r="Y119" s="134">
        <v>0.29999999999999982</v>
      </c>
      <c r="Z119" s="134">
        <v>0.29999999999999982</v>
      </c>
      <c r="AA119" s="134">
        <v>0.28000000000000025</v>
      </c>
      <c r="AB119" s="134">
        <v>0.26999999999999957</v>
      </c>
      <c r="AC119" s="134">
        <v>0.35999999999999943</v>
      </c>
      <c r="AD119" s="134">
        <v>0.29000000000000004</v>
      </c>
      <c r="AK119" s="139" t="s">
        <v>441</v>
      </c>
      <c r="AL119" s="139" t="s">
        <v>442</v>
      </c>
    </row>
    <row r="120" spans="1:55" ht="23.95" hidden="1" customHeight="1" thickTop="1" thickBot="1">
      <c r="A120" s="136">
        <v>46077</v>
      </c>
      <c r="D120" s="145" t="s">
        <v>438</v>
      </c>
      <c r="F120" s="134">
        <v>0.29000000000000004</v>
      </c>
      <c r="G120" s="134">
        <v>0.37000000000000011</v>
      </c>
      <c r="H120" s="134">
        <v>0.32000000000000028</v>
      </c>
      <c r="I120" s="134">
        <v>0.27000000000000046</v>
      </c>
      <c r="J120" s="134">
        <v>0.26000000000000068</v>
      </c>
      <c r="K120" s="134">
        <v>0.29000000000000004</v>
      </c>
      <c r="L120" s="134">
        <v>0.3199999999999994</v>
      </c>
      <c r="M120" s="134">
        <v>0.28000000000000025</v>
      </c>
      <c r="N120" s="134">
        <v>0.29000000000000004</v>
      </c>
      <c r="O120" s="134">
        <v>0.27000000000000046</v>
      </c>
      <c r="P120" s="134">
        <v>0.42999999999999972</v>
      </c>
      <c r="Q120" s="134">
        <v>0.30999999999999961</v>
      </c>
      <c r="R120" s="134">
        <v>0.28000000000000025</v>
      </c>
      <c r="S120" s="134">
        <v>0.17999999999999972</v>
      </c>
      <c r="T120" s="134">
        <v>0.29000000000000004</v>
      </c>
      <c r="U120" s="134">
        <v>0.30999999999999961</v>
      </c>
      <c r="V120" s="134">
        <v>0.33000000000000007</v>
      </c>
      <c r="W120" s="134">
        <v>0.29999999999999982</v>
      </c>
      <c r="X120" s="134">
        <v>0.29999999999999982</v>
      </c>
      <c r="Y120" s="134">
        <v>0.30000000000000071</v>
      </c>
      <c r="Z120" s="134">
        <v>0.34999999999999964</v>
      </c>
      <c r="AA120" s="134">
        <v>0.3199999999999994</v>
      </c>
      <c r="AB120" s="134">
        <v>0.30999999999999961</v>
      </c>
      <c r="AC120" s="134">
        <v>0.25</v>
      </c>
      <c r="AD120" s="134">
        <v>0.30000000000000071</v>
      </c>
      <c r="AK120" s="140" t="s">
        <v>437</v>
      </c>
      <c r="AL120" s="140" t="s">
        <v>443</v>
      </c>
    </row>
    <row r="121" spans="1:55" ht="23.95" hidden="1" customHeight="1" thickBot="1">
      <c r="A121" s="136">
        <v>46077</v>
      </c>
      <c r="D121" s="144" t="s">
        <v>428</v>
      </c>
      <c r="F121" s="134">
        <v>1.08</v>
      </c>
      <c r="G121" s="134">
        <v>1.0200000000000005</v>
      </c>
      <c r="H121" s="134">
        <v>0.98000000000000043</v>
      </c>
      <c r="I121" s="134">
        <v>1.08</v>
      </c>
      <c r="J121" s="134">
        <v>1.0599999999999996</v>
      </c>
      <c r="K121" s="134">
        <v>1.0699999999999994</v>
      </c>
      <c r="L121" s="134">
        <v>1.1200000000000001</v>
      </c>
      <c r="M121" s="134">
        <v>1.0499999999999998</v>
      </c>
      <c r="N121" s="134">
        <v>0.97999999999999954</v>
      </c>
      <c r="O121" s="134">
        <v>1.0899999999999999</v>
      </c>
      <c r="P121" s="134">
        <v>1.0200000000000005</v>
      </c>
      <c r="Q121" s="134">
        <v>1.0699999999999994</v>
      </c>
      <c r="R121" s="134">
        <v>1.1100000000000003</v>
      </c>
      <c r="S121" s="134">
        <v>1.0300000000000002</v>
      </c>
      <c r="T121" s="134">
        <v>1.0299999999999994</v>
      </c>
      <c r="U121" s="134">
        <v>1.0700000000000003</v>
      </c>
      <c r="V121" s="134">
        <v>1.0699999999999998</v>
      </c>
      <c r="W121" s="134">
        <v>1.0999999999999996</v>
      </c>
      <c r="X121" s="134">
        <v>1.1200000000000001</v>
      </c>
      <c r="Y121" s="134">
        <v>1.0999999999999996</v>
      </c>
      <c r="Z121" s="134">
        <v>1.0700000000000003</v>
      </c>
      <c r="AA121" s="134">
        <v>1.1099999999999999</v>
      </c>
      <c r="AB121" s="134">
        <v>1.0899999999999999</v>
      </c>
      <c r="AC121" s="134">
        <v>1.04</v>
      </c>
      <c r="AD121" s="134">
        <v>1.0199999999999996</v>
      </c>
      <c r="AK121" s="140" t="s">
        <v>438</v>
      </c>
      <c r="AL121" s="140" t="s">
        <v>444</v>
      </c>
    </row>
    <row r="122" spans="1:55" ht="23.95" hidden="1" customHeight="1" thickBot="1">
      <c r="A122" s="136">
        <v>46077</v>
      </c>
      <c r="D122" s="145" t="s">
        <v>430</v>
      </c>
      <c r="F122" s="134">
        <v>0.78000000000000025</v>
      </c>
      <c r="G122" s="134">
        <v>0.83000000000000007</v>
      </c>
      <c r="H122" s="134">
        <v>0.79999999999999982</v>
      </c>
      <c r="I122" s="134">
        <v>0.74000000000000021</v>
      </c>
      <c r="J122" s="134">
        <v>0.71</v>
      </c>
      <c r="K122" s="134">
        <v>0.83000000000000007</v>
      </c>
      <c r="L122" s="134">
        <v>0.85000000000000053</v>
      </c>
      <c r="M122" s="134">
        <v>0.80999999999999961</v>
      </c>
      <c r="N122" s="134">
        <v>0.83999999999999986</v>
      </c>
      <c r="O122" s="134">
        <v>0.8199999999999994</v>
      </c>
      <c r="P122" s="134">
        <v>0.96999999999999975</v>
      </c>
      <c r="Q122" s="134">
        <v>0.88999999999999968</v>
      </c>
      <c r="R122" s="134">
        <v>0.89000000000000057</v>
      </c>
      <c r="S122" s="134">
        <v>0.91000000000000014</v>
      </c>
      <c r="T122" s="134">
        <v>0.91999999999999993</v>
      </c>
      <c r="U122" s="134">
        <v>0.85000000000000009</v>
      </c>
      <c r="V122" s="134">
        <v>0.79999999999999982</v>
      </c>
      <c r="W122" s="134">
        <v>0.93000000000000016</v>
      </c>
      <c r="X122" s="134">
        <v>0.89999999999999947</v>
      </c>
      <c r="Y122" s="134">
        <v>0.78000000000000025</v>
      </c>
      <c r="Z122" s="134">
        <v>0.85999999999999988</v>
      </c>
      <c r="AA122" s="134">
        <v>0.83000000000000007</v>
      </c>
      <c r="AB122" s="134">
        <v>0.88000000000000034</v>
      </c>
      <c r="AC122" s="134">
        <v>0.9099999999999997</v>
      </c>
      <c r="AD122" s="134">
        <v>0.83999999999999986</v>
      </c>
      <c r="AK122" s="140" t="s">
        <v>428</v>
      </c>
      <c r="AL122" s="140" t="s">
        <v>445</v>
      </c>
    </row>
    <row r="123" spans="1:55" ht="23.95" hidden="1" customHeight="1" thickBot="1">
      <c r="A123" s="136">
        <v>46077</v>
      </c>
      <c r="D123" s="145" t="s">
        <v>457</v>
      </c>
      <c r="F123" s="134">
        <v>0.51540512820512718</v>
      </c>
      <c r="AK123" s="140" t="s">
        <v>430</v>
      </c>
      <c r="AL123" s="140" t="s">
        <v>446</v>
      </c>
    </row>
    <row r="124" spans="1:55" ht="23.95" hidden="1" customHeight="1" thickBot="1">
      <c r="A124" s="136">
        <v>46077</v>
      </c>
      <c r="D124" s="145" t="s">
        <v>459</v>
      </c>
      <c r="F124" s="134">
        <v>0.68775720164609</v>
      </c>
      <c r="AK124" s="140" t="s">
        <v>433</v>
      </c>
      <c r="AL124" s="140" t="s">
        <v>447</v>
      </c>
    </row>
    <row r="125" spans="1:55" ht="23.95" hidden="1" customHeight="1" thickBot="1">
      <c r="A125" s="136">
        <v>46078</v>
      </c>
      <c r="D125" s="135" t="s">
        <v>437</v>
      </c>
      <c r="F125" s="134">
        <v>0.3100000000000005</v>
      </c>
      <c r="G125" s="134">
        <v>0.29999999999999982</v>
      </c>
      <c r="H125" s="134">
        <v>0.29000000000000004</v>
      </c>
      <c r="I125" s="134">
        <v>0.33000000000000007</v>
      </c>
      <c r="J125" s="134">
        <v>0.22999999999999954</v>
      </c>
      <c r="K125" s="134">
        <v>0.33000000000000007</v>
      </c>
      <c r="L125" s="134">
        <v>0.37000000000000011</v>
      </c>
      <c r="M125" s="134">
        <v>0.38999999999999968</v>
      </c>
      <c r="N125" s="134">
        <v>0.25</v>
      </c>
      <c r="O125" s="134">
        <v>0.33000000000000007</v>
      </c>
      <c r="P125" s="134">
        <v>0.26999999999999957</v>
      </c>
      <c r="Q125" s="134">
        <v>0.3100000000000005</v>
      </c>
      <c r="R125" s="134">
        <v>0.30999999999999961</v>
      </c>
      <c r="S125" s="134">
        <v>0.33000000000000007</v>
      </c>
      <c r="T125" s="134">
        <v>0.33999999999999986</v>
      </c>
      <c r="U125" s="134">
        <v>0.29999999999999982</v>
      </c>
      <c r="V125" s="134">
        <v>0.29000000000000004</v>
      </c>
      <c r="W125" s="134">
        <v>0.34000000000000075</v>
      </c>
      <c r="X125" s="134">
        <v>0.34999999999999964</v>
      </c>
      <c r="Y125" s="134">
        <v>0.35999999999999943</v>
      </c>
      <c r="Z125" s="134">
        <v>0.28000000000000025</v>
      </c>
      <c r="AA125" s="134">
        <v>0.33000000000000007</v>
      </c>
      <c r="AB125" s="134">
        <v>0.32000000000000028</v>
      </c>
      <c r="AC125" s="134">
        <v>0.29999999999999982</v>
      </c>
      <c r="AD125" s="134">
        <v>0.32000000000000028</v>
      </c>
      <c r="AK125" s="140" t="s">
        <v>435</v>
      </c>
      <c r="AL125" s="140" t="s">
        <v>448</v>
      </c>
    </row>
    <row r="126" spans="1:55" ht="23.95" hidden="1" customHeight="1" thickBot="1">
      <c r="A126" s="136">
        <v>46078</v>
      </c>
      <c r="D126" s="135" t="s">
        <v>438</v>
      </c>
      <c r="F126" s="134">
        <v>0.37999999999999989</v>
      </c>
      <c r="G126" s="134">
        <v>0.30999999999999961</v>
      </c>
      <c r="H126" s="134">
        <v>0.33000000000000007</v>
      </c>
      <c r="I126" s="134">
        <v>0.33999999999999986</v>
      </c>
      <c r="J126" s="134">
        <v>0.33000000000000007</v>
      </c>
      <c r="K126" s="134">
        <v>0.30999999999999961</v>
      </c>
      <c r="L126" s="134">
        <v>0.29999999999999982</v>
      </c>
      <c r="M126" s="134">
        <v>0.29999999999999982</v>
      </c>
      <c r="N126" s="134">
        <v>0.33000000000000007</v>
      </c>
      <c r="O126" s="134">
        <v>0.25999999999999979</v>
      </c>
      <c r="P126" s="134">
        <v>0.29000000000000004</v>
      </c>
      <c r="Q126" s="134">
        <v>0.1899999999999995</v>
      </c>
      <c r="R126" s="134">
        <v>0.28000000000000025</v>
      </c>
      <c r="S126" s="134">
        <v>0.26000000000000068</v>
      </c>
      <c r="T126" s="134">
        <v>0.27000000000000046</v>
      </c>
      <c r="U126" s="134">
        <v>0.26000000000000068</v>
      </c>
      <c r="V126" s="134">
        <v>0.3100000000000005</v>
      </c>
      <c r="W126" s="134">
        <v>0.32000000000000028</v>
      </c>
      <c r="X126" s="134">
        <v>0.30999999999999961</v>
      </c>
      <c r="Y126" s="134">
        <v>0.25</v>
      </c>
      <c r="Z126" s="134">
        <v>0.29999999999999982</v>
      </c>
      <c r="AA126" s="134">
        <v>0.22000000000000064</v>
      </c>
      <c r="AB126" s="134">
        <v>0.34999999999999964</v>
      </c>
      <c r="AC126" s="134">
        <v>0.27000000000000046</v>
      </c>
      <c r="AD126" s="134">
        <v>0.27999999999999936</v>
      </c>
      <c r="AK126" s="141" t="s">
        <v>449</v>
      </c>
      <c r="AL126" s="142" t="s">
        <v>450</v>
      </c>
    </row>
    <row r="127" spans="1:55" ht="23.95" hidden="1" customHeight="1" thickBot="1">
      <c r="A127" s="136">
        <v>46078</v>
      </c>
      <c r="D127" s="135" t="s">
        <v>428</v>
      </c>
      <c r="F127" s="134">
        <v>1.0300000000000002</v>
      </c>
      <c r="G127" s="134">
        <v>1.0700000000000003</v>
      </c>
      <c r="H127" s="134">
        <v>1.0499999999999998</v>
      </c>
      <c r="I127" s="134">
        <v>1.1499999999999995</v>
      </c>
      <c r="J127" s="134">
        <v>1.08</v>
      </c>
      <c r="K127" s="134">
        <v>1.0600000000000005</v>
      </c>
      <c r="L127" s="134">
        <v>1.08</v>
      </c>
      <c r="M127" s="134">
        <v>1.0999999999999996</v>
      </c>
      <c r="N127" s="134">
        <v>1.17</v>
      </c>
      <c r="O127" s="134">
        <v>1.0499999999999998</v>
      </c>
      <c r="P127" s="134">
        <v>1.1299999999999999</v>
      </c>
      <c r="Q127" s="134">
        <v>1.1099999999999994</v>
      </c>
      <c r="R127" s="134">
        <v>1.1299999999999999</v>
      </c>
      <c r="S127" s="134">
        <v>1.1399999999999997</v>
      </c>
      <c r="T127" s="134">
        <v>1.17</v>
      </c>
      <c r="U127" s="134">
        <v>1.06</v>
      </c>
      <c r="V127" s="134">
        <v>1.08</v>
      </c>
      <c r="W127" s="134">
        <v>1.1800000000000002</v>
      </c>
      <c r="X127" s="134">
        <v>1.1700000000000004</v>
      </c>
      <c r="Y127" s="134">
        <v>1.2000000000000002</v>
      </c>
      <c r="Z127" s="134">
        <v>1.08</v>
      </c>
      <c r="AA127" s="134">
        <v>1.0899999999999999</v>
      </c>
      <c r="AB127" s="134">
        <v>1.1300000000000003</v>
      </c>
      <c r="AC127" s="134">
        <v>1.2199999999999998</v>
      </c>
      <c r="AD127" s="134">
        <v>1.1500000000000004</v>
      </c>
      <c r="AK127" s="141" t="s">
        <v>451</v>
      </c>
      <c r="AL127" s="142" t="s">
        <v>452</v>
      </c>
    </row>
    <row r="128" spans="1:55" ht="23.95" hidden="1" customHeight="1">
      <c r="A128" s="136">
        <v>46078</v>
      </c>
      <c r="D128" s="135" t="s">
        <v>430</v>
      </c>
      <c r="F128" s="134">
        <v>0.9300000000000006</v>
      </c>
      <c r="G128" s="134">
        <v>0.91000000000000014</v>
      </c>
      <c r="H128" s="134">
        <v>0.90000000000000036</v>
      </c>
      <c r="I128" s="134">
        <v>0.89000000000000057</v>
      </c>
      <c r="J128" s="134">
        <v>0.83000000000000007</v>
      </c>
      <c r="K128" s="134">
        <v>0.89999999999999947</v>
      </c>
      <c r="L128" s="134">
        <v>0.83000000000000007</v>
      </c>
      <c r="M128" s="134">
        <v>0.91000000000000014</v>
      </c>
      <c r="N128" s="134">
        <v>0.89000000000000057</v>
      </c>
      <c r="O128" s="134">
        <v>0.87999999999999989</v>
      </c>
      <c r="P128" s="134">
        <v>0.86000000000000032</v>
      </c>
      <c r="Q128" s="134">
        <v>0.96</v>
      </c>
      <c r="R128" s="134">
        <v>0.82000000000000028</v>
      </c>
      <c r="S128" s="134">
        <v>0.91999999999999993</v>
      </c>
      <c r="T128" s="134">
        <v>0.96</v>
      </c>
      <c r="U128" s="134">
        <v>0.9399999999999995</v>
      </c>
      <c r="V128" s="134">
        <v>0.92999999999999972</v>
      </c>
      <c r="W128" s="134">
        <v>0.90000000000000036</v>
      </c>
      <c r="X128" s="134">
        <v>0.80999999999999961</v>
      </c>
      <c r="Y128" s="134">
        <v>0.79</v>
      </c>
      <c r="Z128" s="134">
        <v>0.94000000000000039</v>
      </c>
      <c r="AA128" s="134">
        <v>0.86000000000000032</v>
      </c>
      <c r="AB128" s="134">
        <v>0.83999999999999986</v>
      </c>
      <c r="AC128" s="134">
        <v>0.80999999999999961</v>
      </c>
      <c r="AD128" s="134">
        <v>0.88999999999999968</v>
      </c>
      <c r="AK128" s="141" t="s">
        <v>453</v>
      </c>
      <c r="AL128" s="142" t="s">
        <v>454</v>
      </c>
    </row>
    <row r="129" spans="1:30" hidden="1">
      <c r="A129" s="136">
        <v>46078</v>
      </c>
      <c r="D129" s="135" t="s">
        <v>457</v>
      </c>
      <c r="F129" s="134">
        <v>0.53109743589743552</v>
      </c>
    </row>
    <row r="130" spans="1:30" hidden="1">
      <c r="A130" s="136">
        <v>46078</v>
      </c>
      <c r="D130" s="135" t="s">
        <v>458</v>
      </c>
      <c r="F130" s="134">
        <v>0.71987654320987593</v>
      </c>
    </row>
    <row r="131" spans="1:30" hidden="1">
      <c r="A131" s="136">
        <v>46079</v>
      </c>
      <c r="D131" s="135" t="s">
        <v>437</v>
      </c>
      <c r="F131" s="134">
        <v>0.37000000000000011</v>
      </c>
      <c r="G131" s="134">
        <v>0.34000000000000075</v>
      </c>
      <c r="H131" s="134">
        <v>0.39000000000000057</v>
      </c>
      <c r="I131" s="134">
        <v>0.36999999999999922</v>
      </c>
      <c r="J131" s="134">
        <v>0.41999999999999993</v>
      </c>
      <c r="K131" s="134">
        <v>0.37000000000000011</v>
      </c>
      <c r="L131" s="134">
        <v>0.40000000000000036</v>
      </c>
      <c r="M131" s="134">
        <v>0.40000000000000036</v>
      </c>
      <c r="N131" s="134">
        <v>0.37999999999999989</v>
      </c>
      <c r="O131" s="134">
        <v>0.35999999999999943</v>
      </c>
      <c r="P131" s="134">
        <v>0.40000000000000036</v>
      </c>
      <c r="Q131" s="134">
        <v>0.39999999999999947</v>
      </c>
      <c r="R131" s="134">
        <v>0.41000000000000014</v>
      </c>
      <c r="S131" s="134">
        <v>0.37999999999999989</v>
      </c>
      <c r="T131" s="134">
        <v>0.35999999999999943</v>
      </c>
      <c r="U131" s="134">
        <v>0.35999999999999943</v>
      </c>
      <c r="V131" s="134">
        <v>0.34999999999999964</v>
      </c>
      <c r="W131" s="134">
        <v>0.33999999999999986</v>
      </c>
      <c r="X131" s="134">
        <v>0.36000000000000032</v>
      </c>
      <c r="Y131" s="134">
        <v>0.39999999999999947</v>
      </c>
      <c r="Z131" s="134">
        <v>0.37000000000000011</v>
      </c>
      <c r="AA131" s="134">
        <v>0.34000000000000075</v>
      </c>
      <c r="AB131" s="134">
        <v>0.33999999999999986</v>
      </c>
      <c r="AC131" s="134">
        <v>0.34999999999999964</v>
      </c>
      <c r="AD131" s="134">
        <v>0.33000000000000007</v>
      </c>
    </row>
    <row r="132" spans="1:30" hidden="1">
      <c r="A132" s="136">
        <v>46079</v>
      </c>
      <c r="D132" s="135" t="s">
        <v>438</v>
      </c>
      <c r="F132" s="134">
        <v>0.37000000000000011</v>
      </c>
      <c r="G132" s="134">
        <v>0.37999999999999989</v>
      </c>
      <c r="H132" s="134">
        <v>0.3199999999999994</v>
      </c>
      <c r="I132" s="134">
        <v>0.30999999999999961</v>
      </c>
      <c r="J132" s="134">
        <v>0.33000000000000007</v>
      </c>
      <c r="K132" s="134">
        <v>0.41999999999999993</v>
      </c>
      <c r="L132" s="134">
        <v>0.3100000000000005</v>
      </c>
      <c r="M132" s="134">
        <v>0.29999999999999982</v>
      </c>
      <c r="N132" s="134">
        <v>0.35999999999999943</v>
      </c>
      <c r="O132" s="134">
        <v>0.24000000000000021</v>
      </c>
      <c r="P132" s="134">
        <v>0.26999999999999957</v>
      </c>
      <c r="Q132" s="134">
        <v>0.29999999999999982</v>
      </c>
      <c r="R132" s="134">
        <v>0.33000000000000007</v>
      </c>
      <c r="S132" s="134">
        <v>0.27000000000000046</v>
      </c>
      <c r="T132" s="134">
        <v>0.33000000000000007</v>
      </c>
      <c r="U132" s="134">
        <v>0.40000000000000036</v>
      </c>
      <c r="V132" s="134">
        <v>0.32000000000000028</v>
      </c>
      <c r="W132" s="134">
        <v>0.33000000000000007</v>
      </c>
      <c r="X132" s="134">
        <v>0.33999999999999986</v>
      </c>
      <c r="Y132" s="134">
        <v>0.37000000000000011</v>
      </c>
      <c r="Z132" s="134">
        <v>0.38999999999999968</v>
      </c>
      <c r="AA132" s="134">
        <v>0.3199999999999994</v>
      </c>
      <c r="AB132" s="134">
        <v>0.41000000000000014</v>
      </c>
      <c r="AC132" s="134">
        <v>0.37999999999999989</v>
      </c>
      <c r="AD132" s="134">
        <v>0.41999999999999993</v>
      </c>
    </row>
    <row r="133" spans="1:30" hidden="1">
      <c r="A133" s="136">
        <v>46079</v>
      </c>
      <c r="D133" s="135" t="s">
        <v>428</v>
      </c>
      <c r="F133" s="134">
        <v>1.2200000000000002</v>
      </c>
      <c r="G133" s="134">
        <v>1.2400000000000002</v>
      </c>
      <c r="H133" s="134">
        <v>1.17</v>
      </c>
      <c r="I133" s="134">
        <v>1.2599999999999998</v>
      </c>
      <c r="J133" s="134">
        <v>1.2599999999999998</v>
      </c>
      <c r="K133" s="134">
        <v>1.1600000000000001</v>
      </c>
      <c r="L133" s="134">
        <v>1.1800000000000006</v>
      </c>
      <c r="M133" s="134">
        <v>1.25</v>
      </c>
      <c r="N133" s="134">
        <v>1.2400000000000002</v>
      </c>
      <c r="O133" s="134">
        <v>1.3299999999999996</v>
      </c>
      <c r="P133" s="134">
        <v>1.2199999999999998</v>
      </c>
      <c r="Q133" s="134">
        <v>1.2799999999999998</v>
      </c>
      <c r="R133" s="134">
        <v>1.25</v>
      </c>
      <c r="S133" s="134">
        <v>1.27</v>
      </c>
      <c r="T133" s="134">
        <v>1.1999999999999997</v>
      </c>
      <c r="U133" s="134">
        <v>1.19</v>
      </c>
      <c r="V133" s="134">
        <v>1.2300000000000004</v>
      </c>
      <c r="W133" s="134">
        <v>1.2100000000000004</v>
      </c>
      <c r="X133" s="134">
        <v>1.23</v>
      </c>
      <c r="Y133" s="134">
        <v>1.2300000000000004</v>
      </c>
      <c r="Z133" s="134">
        <v>1.1200000000000001</v>
      </c>
      <c r="AA133" s="134">
        <v>1.19</v>
      </c>
      <c r="AB133" s="134">
        <v>1.2399999999999998</v>
      </c>
      <c r="AC133" s="134">
        <v>1.2000000000000002</v>
      </c>
      <c r="AD133" s="134">
        <v>1.2200000000000002</v>
      </c>
    </row>
    <row r="134" spans="1:30" hidden="1">
      <c r="A134" s="136">
        <v>46079</v>
      </c>
      <c r="D134" s="135" t="s">
        <v>430</v>
      </c>
      <c r="F134" s="134">
        <v>0.95000000000000018</v>
      </c>
      <c r="G134" s="134">
        <v>0.91999999999999993</v>
      </c>
      <c r="H134" s="134">
        <v>0.91000000000000014</v>
      </c>
      <c r="I134" s="134">
        <v>0.91999999999999993</v>
      </c>
      <c r="J134" s="134">
        <v>0.91000000000000014</v>
      </c>
      <c r="K134" s="134">
        <v>0.92999999999999972</v>
      </c>
      <c r="L134" s="134">
        <v>0.96</v>
      </c>
      <c r="M134" s="134">
        <v>0.94000000000000039</v>
      </c>
      <c r="N134" s="134">
        <v>0.90000000000000036</v>
      </c>
      <c r="O134" s="134">
        <v>0.94000000000000039</v>
      </c>
      <c r="P134" s="134">
        <v>0.98000000000000043</v>
      </c>
      <c r="Q134" s="134">
        <v>1</v>
      </c>
      <c r="R134" s="134">
        <v>0.9399999999999995</v>
      </c>
      <c r="S134" s="134">
        <v>0.95000000000000018</v>
      </c>
      <c r="T134" s="134">
        <v>0.83999999999999986</v>
      </c>
      <c r="U134" s="134">
        <v>0.90000000000000036</v>
      </c>
      <c r="V134" s="134">
        <v>0.98999999999999977</v>
      </c>
      <c r="W134" s="134">
        <v>0.89999999999999947</v>
      </c>
      <c r="X134" s="134">
        <v>1.0100000000000002</v>
      </c>
      <c r="Y134" s="134">
        <v>0.96000000000000041</v>
      </c>
      <c r="Z134" s="134">
        <v>1.0099999999999998</v>
      </c>
      <c r="AA134" s="134">
        <v>0.95999999999999952</v>
      </c>
      <c r="AB134" s="134">
        <v>0.85000000000000009</v>
      </c>
      <c r="AC134" s="134">
        <v>1.04</v>
      </c>
      <c r="AD134" s="134">
        <v>0.93000000000000016</v>
      </c>
    </row>
    <row r="135" spans="1:30" hidden="1">
      <c r="A135" s="136">
        <v>46079</v>
      </c>
      <c r="D135" s="135" t="s">
        <v>457</v>
      </c>
      <c r="F135" s="134">
        <v>0.62106666666666877</v>
      </c>
    </row>
    <row r="136" spans="1:30" hidden="1">
      <c r="A136" s="136">
        <v>46079</v>
      </c>
      <c r="D136" s="135" t="s">
        <v>458</v>
      </c>
      <c r="F136" s="134">
        <v>0.77965020576131572</v>
      </c>
    </row>
    <row r="137" spans="1:30" hidden="1">
      <c r="A137" s="136">
        <v>46083</v>
      </c>
      <c r="D137" s="135" t="s">
        <v>437</v>
      </c>
      <c r="F137" s="134">
        <v>0.4300000000000006</v>
      </c>
      <c r="G137" s="134">
        <v>0.41000000000000014</v>
      </c>
      <c r="H137" s="134">
        <v>0.41000000000000014</v>
      </c>
      <c r="I137" s="134">
        <v>0.39999999999999947</v>
      </c>
      <c r="J137" s="134">
        <v>0.45999999999999996</v>
      </c>
      <c r="K137" s="134">
        <v>0.36000000000000032</v>
      </c>
      <c r="L137" s="134">
        <v>0.34000000000000075</v>
      </c>
      <c r="M137" s="134">
        <v>0.37999999999999989</v>
      </c>
      <c r="N137" s="134">
        <v>0.37000000000000011</v>
      </c>
      <c r="O137" s="134">
        <v>0.35999999999999943</v>
      </c>
      <c r="P137" s="134">
        <v>0.46999999999999975</v>
      </c>
      <c r="Q137" s="134">
        <v>0.39000000000000057</v>
      </c>
      <c r="R137" s="134">
        <v>0.41999999999999993</v>
      </c>
      <c r="S137" s="134">
        <v>0.41000000000000014</v>
      </c>
      <c r="T137" s="134">
        <v>0.47999999999999954</v>
      </c>
      <c r="U137" s="134">
        <v>0.40000000000000036</v>
      </c>
      <c r="V137" s="134">
        <v>0.35999999999999943</v>
      </c>
      <c r="W137" s="134">
        <v>0.39999999999999947</v>
      </c>
      <c r="X137" s="134">
        <v>0.37999999999999989</v>
      </c>
      <c r="Y137" s="134">
        <v>0.39999999999999947</v>
      </c>
      <c r="Z137" s="134">
        <v>0.37999999999999989</v>
      </c>
      <c r="AA137" s="134">
        <v>0.38999999999999968</v>
      </c>
      <c r="AB137" s="134">
        <v>0.37000000000000011</v>
      </c>
      <c r="AC137" s="134">
        <v>0.35000000000000053</v>
      </c>
      <c r="AD137" s="134">
        <v>0.41000000000000014</v>
      </c>
    </row>
    <row r="138" spans="1:30" hidden="1">
      <c r="A138" s="136">
        <v>46083</v>
      </c>
      <c r="D138" s="135" t="s">
        <v>438</v>
      </c>
      <c r="F138" s="134">
        <v>0.41999999999999993</v>
      </c>
      <c r="G138" s="134">
        <v>0.45000000000000018</v>
      </c>
      <c r="H138" s="134">
        <v>0.39000000000000057</v>
      </c>
      <c r="I138" s="134">
        <v>0.37000000000000011</v>
      </c>
      <c r="J138" s="134">
        <v>0.34999999999999964</v>
      </c>
      <c r="K138" s="134">
        <v>0.37999999999999989</v>
      </c>
      <c r="L138" s="134">
        <v>0.33999999999999986</v>
      </c>
      <c r="M138" s="134">
        <v>0.37999999999999989</v>
      </c>
      <c r="N138" s="134">
        <v>0.40000000000000036</v>
      </c>
      <c r="O138" s="134">
        <v>0.36000000000000032</v>
      </c>
      <c r="P138" s="134">
        <v>0.39999999999999947</v>
      </c>
      <c r="Q138" s="134">
        <v>0.34999999999999964</v>
      </c>
      <c r="R138" s="134">
        <v>0.34999999999999964</v>
      </c>
      <c r="S138" s="134">
        <v>0.42999999999999972</v>
      </c>
      <c r="T138" s="134">
        <v>0.44000000000000039</v>
      </c>
      <c r="U138" s="134">
        <v>0.37000000000000011</v>
      </c>
      <c r="V138" s="134">
        <v>0.32000000000000028</v>
      </c>
      <c r="W138" s="134">
        <v>0.34999999999999964</v>
      </c>
      <c r="X138" s="134">
        <v>0.41000000000000014</v>
      </c>
      <c r="Y138" s="134">
        <v>0.38999999999999968</v>
      </c>
      <c r="Z138" s="134">
        <v>0.35000000000000053</v>
      </c>
      <c r="AA138" s="134">
        <v>0.41999999999999993</v>
      </c>
      <c r="AB138" s="134">
        <v>0.32000000000000028</v>
      </c>
      <c r="AC138" s="134">
        <v>0.41000000000000014</v>
      </c>
      <c r="AD138" s="134">
        <v>0.42999999999999972</v>
      </c>
    </row>
    <row r="139" spans="1:30" hidden="1">
      <c r="A139" s="136">
        <v>46083</v>
      </c>
      <c r="D139" s="135" t="s">
        <v>428</v>
      </c>
      <c r="F139" s="134">
        <v>1.35</v>
      </c>
      <c r="G139" s="134">
        <v>1.4200000000000004</v>
      </c>
      <c r="H139" s="134">
        <v>1.4699999999999998</v>
      </c>
      <c r="I139" s="134">
        <v>1.3500000000000005</v>
      </c>
      <c r="J139" s="134">
        <v>1.4499999999999997</v>
      </c>
      <c r="K139" s="134">
        <v>1.42</v>
      </c>
      <c r="L139" s="134">
        <v>1.35</v>
      </c>
      <c r="M139" s="134">
        <v>1.5100000000000002</v>
      </c>
      <c r="N139" s="134">
        <v>1.4400000000000004</v>
      </c>
      <c r="O139" s="134">
        <v>1.5100000000000002</v>
      </c>
      <c r="P139" s="134">
        <v>1.5700000000000003</v>
      </c>
      <c r="Q139" s="134">
        <v>1.4899999999999998</v>
      </c>
      <c r="R139" s="134">
        <v>1.5300000000000002</v>
      </c>
      <c r="S139" s="134">
        <v>1.5499999999999998</v>
      </c>
      <c r="T139" s="134">
        <v>1.4700000000000002</v>
      </c>
      <c r="U139" s="134">
        <v>1.4499999999999997</v>
      </c>
      <c r="V139" s="134">
        <v>1.4700000000000002</v>
      </c>
      <c r="W139" s="134">
        <v>1.4399999999999995</v>
      </c>
      <c r="X139" s="134">
        <v>1.54</v>
      </c>
      <c r="Y139" s="134">
        <v>1.5299999999999998</v>
      </c>
      <c r="Z139" s="134">
        <v>1.42</v>
      </c>
      <c r="AA139" s="134">
        <v>1.38</v>
      </c>
      <c r="AB139" s="134">
        <v>1.4099999999999997</v>
      </c>
      <c r="AC139" s="134">
        <v>1.5099999999999998</v>
      </c>
      <c r="AD139" s="134">
        <v>1.5</v>
      </c>
    </row>
    <row r="140" spans="1:30" hidden="1">
      <c r="A140" s="136">
        <v>46083</v>
      </c>
      <c r="D140" s="135" t="s">
        <v>430</v>
      </c>
      <c r="F140" s="134">
        <v>1.0700000000000003</v>
      </c>
      <c r="G140" s="134">
        <v>1.1900000000000004</v>
      </c>
      <c r="H140" s="134">
        <v>1.0699999999999994</v>
      </c>
      <c r="I140" s="134">
        <v>1.1400000000000006</v>
      </c>
      <c r="J140" s="134">
        <v>1.1099999999999994</v>
      </c>
      <c r="K140" s="134">
        <v>1.1299999999999999</v>
      </c>
      <c r="L140" s="134">
        <v>1.1599999999999993</v>
      </c>
      <c r="M140" s="134">
        <v>1.1400000000000006</v>
      </c>
      <c r="N140" s="134">
        <v>1.1799999999999997</v>
      </c>
      <c r="O140" s="134">
        <v>1.1499999999999995</v>
      </c>
      <c r="P140" s="134">
        <v>1.0500000000000007</v>
      </c>
      <c r="Q140" s="134">
        <v>1.0900000000000003</v>
      </c>
      <c r="R140" s="134">
        <v>1.1800000000000006</v>
      </c>
      <c r="S140" s="134">
        <v>1.1800000000000006</v>
      </c>
      <c r="T140" s="134">
        <v>1.1700000000000004</v>
      </c>
      <c r="U140" s="134">
        <v>1.1100000000000003</v>
      </c>
      <c r="V140" s="134">
        <v>1.1199999999999997</v>
      </c>
      <c r="W140" s="134">
        <v>1.1500000000000004</v>
      </c>
      <c r="X140" s="134">
        <v>1.1300000000000003</v>
      </c>
      <c r="Y140" s="134">
        <v>1.2000000000000002</v>
      </c>
      <c r="Z140" s="134">
        <v>1.1599999999999997</v>
      </c>
      <c r="AA140" s="134">
        <v>1.19</v>
      </c>
      <c r="AB140" s="134">
        <v>1.1199999999999997</v>
      </c>
      <c r="AC140" s="134">
        <v>1.2100000000000004</v>
      </c>
      <c r="AD140" s="134">
        <v>1.1499999999999999</v>
      </c>
    </row>
    <row r="141" spans="1:30" hidden="1">
      <c r="A141" s="136">
        <v>46083</v>
      </c>
      <c r="D141" s="135" t="s">
        <v>457</v>
      </c>
      <c r="F141" s="134">
        <v>0.68034871794871665</v>
      </c>
    </row>
    <row r="142" spans="1:30" hidden="1">
      <c r="A142" s="136">
        <v>46083</v>
      </c>
      <c r="D142" s="135" t="s">
        <v>458</v>
      </c>
      <c r="F142" s="134">
        <v>0.93736625514403171</v>
      </c>
    </row>
    <row r="143" spans="1:30" hidden="1">
      <c r="A143" s="136">
        <v>46084</v>
      </c>
      <c r="D143" s="135" t="s">
        <v>437</v>
      </c>
      <c r="F143" s="134">
        <v>0.25</v>
      </c>
      <c r="G143" s="134">
        <v>0.25999999999999979</v>
      </c>
      <c r="H143" s="134">
        <v>0.33000000000000007</v>
      </c>
      <c r="I143" s="134">
        <v>0.37000000000000011</v>
      </c>
      <c r="J143" s="134">
        <v>0.33000000000000007</v>
      </c>
      <c r="K143" s="134">
        <v>0.28000000000000025</v>
      </c>
      <c r="L143" s="134">
        <v>0.28000000000000025</v>
      </c>
      <c r="M143" s="134">
        <v>0.30999999999999961</v>
      </c>
      <c r="N143" s="134">
        <v>0.3100000000000005</v>
      </c>
      <c r="O143" s="134">
        <v>0.35000000000000053</v>
      </c>
      <c r="P143" s="134">
        <v>0.30000000000000071</v>
      </c>
      <c r="Q143" s="134">
        <v>0.34999999999999964</v>
      </c>
      <c r="R143" s="134">
        <v>0.26999999999999957</v>
      </c>
      <c r="S143" s="134">
        <v>0.32000000000000028</v>
      </c>
      <c r="T143" s="134">
        <v>0.33000000000000007</v>
      </c>
      <c r="U143" s="134">
        <v>0.32000000000000028</v>
      </c>
      <c r="V143" s="134">
        <v>0.29000000000000004</v>
      </c>
      <c r="W143" s="134">
        <v>0.29999999999999982</v>
      </c>
      <c r="X143" s="134">
        <v>0.26000000000000068</v>
      </c>
      <c r="Y143" s="134">
        <v>0.29000000000000004</v>
      </c>
      <c r="Z143" s="134">
        <v>0.29000000000000004</v>
      </c>
      <c r="AA143" s="134">
        <v>0.3199999999999994</v>
      </c>
      <c r="AB143" s="134">
        <v>0.32000000000000028</v>
      </c>
      <c r="AC143" s="134">
        <v>0.24000000000000021</v>
      </c>
      <c r="AD143" s="134">
        <v>0.32000000000000028</v>
      </c>
    </row>
    <row r="144" spans="1:30" hidden="1">
      <c r="A144" s="136">
        <v>46084</v>
      </c>
      <c r="D144" s="135" t="s">
        <v>438</v>
      </c>
      <c r="F144" s="134">
        <v>0.28000000000000025</v>
      </c>
      <c r="G144" s="134">
        <v>0.29000000000000004</v>
      </c>
      <c r="H144" s="134">
        <v>0.32000000000000028</v>
      </c>
      <c r="I144" s="134">
        <v>0.30999999999999961</v>
      </c>
      <c r="J144" s="134">
        <v>0.29000000000000004</v>
      </c>
      <c r="K144" s="134">
        <v>0.33999999999999986</v>
      </c>
      <c r="L144" s="134">
        <v>0.28000000000000025</v>
      </c>
      <c r="M144" s="134">
        <v>0.33999999999999986</v>
      </c>
      <c r="N144" s="134">
        <v>0.30999999999999961</v>
      </c>
      <c r="O144" s="134">
        <v>0.35000000000000053</v>
      </c>
      <c r="P144" s="134">
        <v>0.28000000000000025</v>
      </c>
      <c r="Q144" s="134">
        <v>0.37999999999999989</v>
      </c>
      <c r="R144" s="134">
        <v>0.37000000000000011</v>
      </c>
      <c r="S144" s="134">
        <v>0.33999999999999986</v>
      </c>
      <c r="T144" s="134">
        <v>0.37000000000000011</v>
      </c>
      <c r="U144" s="134">
        <v>0.26999999999999957</v>
      </c>
      <c r="V144" s="134">
        <v>0.35000000000000053</v>
      </c>
      <c r="W144" s="134">
        <v>0.36999999999999922</v>
      </c>
      <c r="X144" s="134">
        <v>0.30999999999999961</v>
      </c>
      <c r="Y144" s="134">
        <v>0.3199999999999994</v>
      </c>
      <c r="Z144" s="134">
        <v>0.34999999999999964</v>
      </c>
      <c r="AA144" s="134">
        <v>0.32000000000000028</v>
      </c>
      <c r="AB144" s="134">
        <v>0.33000000000000007</v>
      </c>
      <c r="AC144" s="134">
        <v>0.33000000000000007</v>
      </c>
      <c r="AD144" s="134">
        <v>0.29000000000000004</v>
      </c>
    </row>
    <row r="145" spans="1:30" hidden="1">
      <c r="A145" s="136">
        <v>46084</v>
      </c>
      <c r="D145" s="135" t="s">
        <v>428</v>
      </c>
      <c r="F145" s="134">
        <v>1.35</v>
      </c>
      <c r="G145" s="134">
        <v>1.29</v>
      </c>
      <c r="H145" s="134">
        <v>1.3199999999999998</v>
      </c>
      <c r="I145" s="134">
        <v>1.3199999999999998</v>
      </c>
      <c r="J145" s="134">
        <v>1.3999999999999995</v>
      </c>
      <c r="K145" s="134">
        <v>1.37</v>
      </c>
      <c r="L145" s="134">
        <v>1.3499999999999996</v>
      </c>
      <c r="M145" s="134">
        <v>1.3599999999999999</v>
      </c>
      <c r="N145" s="134">
        <v>1.4100000000000006</v>
      </c>
      <c r="O145" s="134">
        <v>1.3900000000000001</v>
      </c>
      <c r="P145" s="134">
        <v>1.3499999999999996</v>
      </c>
      <c r="Q145" s="134">
        <v>1.33</v>
      </c>
      <c r="R145" s="134">
        <v>1.42</v>
      </c>
      <c r="S145" s="134">
        <v>1.3400000000000003</v>
      </c>
      <c r="T145" s="134">
        <v>1.3899999999999997</v>
      </c>
      <c r="U145" s="134">
        <v>1.3100000000000005</v>
      </c>
      <c r="V145" s="134">
        <v>1.3599999999999999</v>
      </c>
      <c r="W145" s="134">
        <v>1.3500000000000005</v>
      </c>
      <c r="X145" s="134">
        <v>1.3600000000000003</v>
      </c>
      <c r="Y145" s="134">
        <v>1.4299999999999997</v>
      </c>
      <c r="Z145" s="134">
        <v>1.27</v>
      </c>
      <c r="AA145" s="134">
        <v>1.29</v>
      </c>
      <c r="AB145" s="134">
        <v>1.3299999999999996</v>
      </c>
      <c r="AC145" s="134">
        <v>1.3400000000000003</v>
      </c>
      <c r="AD145" s="134">
        <v>1.37</v>
      </c>
    </row>
    <row r="146" spans="1:30" hidden="1">
      <c r="A146" s="136">
        <v>46084</v>
      </c>
      <c r="D146" s="135" t="s">
        <v>430</v>
      </c>
      <c r="F146" s="134">
        <v>1</v>
      </c>
      <c r="G146" s="134">
        <v>0.96999999999999975</v>
      </c>
      <c r="H146" s="134">
        <v>1.04</v>
      </c>
      <c r="I146" s="134">
        <v>0.96</v>
      </c>
      <c r="J146" s="134">
        <v>0.99000000000000021</v>
      </c>
      <c r="K146" s="134">
        <v>1.0600000000000005</v>
      </c>
      <c r="L146" s="134">
        <v>1</v>
      </c>
      <c r="M146" s="134">
        <v>1.04</v>
      </c>
      <c r="N146" s="134">
        <v>1.0200000000000005</v>
      </c>
      <c r="O146" s="134">
        <v>1.0599999999999996</v>
      </c>
      <c r="P146" s="134">
        <v>1.0700000000000003</v>
      </c>
      <c r="Q146" s="134">
        <v>1.08</v>
      </c>
      <c r="R146" s="134">
        <v>1.1400000000000006</v>
      </c>
      <c r="S146" s="134">
        <v>1.04</v>
      </c>
      <c r="T146" s="134">
        <v>1.08</v>
      </c>
      <c r="U146" s="134">
        <v>1.0899999999999999</v>
      </c>
      <c r="V146" s="134">
        <v>1.1100000000000003</v>
      </c>
      <c r="W146" s="134">
        <v>1.1400000000000001</v>
      </c>
      <c r="X146" s="134">
        <v>1.0499999999999998</v>
      </c>
      <c r="Y146" s="134">
        <v>1.04</v>
      </c>
      <c r="Z146" s="134">
        <v>1.08</v>
      </c>
      <c r="AA146" s="134">
        <v>1.0799999999999996</v>
      </c>
      <c r="AB146" s="134">
        <v>1.0899999999999999</v>
      </c>
      <c r="AC146" s="134">
        <v>1.1099999999999999</v>
      </c>
      <c r="AD146" s="134">
        <v>1.0099999999999998</v>
      </c>
    </row>
    <row r="147" spans="1:30" hidden="1">
      <c r="A147" s="136">
        <v>46084</v>
      </c>
      <c r="D147" s="135" t="s">
        <v>457</v>
      </c>
      <c r="F147" s="134">
        <v>0.54678974358974231</v>
      </c>
    </row>
    <row r="148" spans="1:30" hidden="1">
      <c r="A148" s="136">
        <v>46084</v>
      </c>
      <c r="D148" s="135" t="s">
        <v>458</v>
      </c>
      <c r="F148" s="134">
        <v>0.86635802469135759</v>
      </c>
    </row>
    <row r="149" spans="1:30" hidden="1">
      <c r="A149" s="136">
        <v>46085</v>
      </c>
      <c r="D149" s="135" t="s">
        <v>437</v>
      </c>
      <c r="F149" s="134">
        <v>0.36000000000000032</v>
      </c>
      <c r="G149" s="134">
        <v>0.32000000000000028</v>
      </c>
      <c r="H149" s="134">
        <v>0.33000000000000007</v>
      </c>
      <c r="I149" s="134">
        <v>0.25999999999999979</v>
      </c>
      <c r="J149" s="134">
        <v>0.34999999999999964</v>
      </c>
      <c r="K149" s="134">
        <v>0.30000000000000071</v>
      </c>
      <c r="L149" s="134">
        <v>0.34999999999999964</v>
      </c>
      <c r="M149" s="134">
        <v>0.33999999999999986</v>
      </c>
      <c r="N149" s="134">
        <v>0.25999999999999979</v>
      </c>
      <c r="O149" s="134">
        <v>0.34999999999999964</v>
      </c>
      <c r="P149" s="134">
        <v>0.32000000000000028</v>
      </c>
      <c r="Q149" s="134">
        <v>0.35999999999999943</v>
      </c>
      <c r="R149" s="134">
        <v>0.37000000000000011</v>
      </c>
      <c r="S149" s="134">
        <v>0.37000000000000011</v>
      </c>
      <c r="T149" s="134">
        <v>0.35000000000000053</v>
      </c>
      <c r="U149" s="134">
        <v>0.25999999999999979</v>
      </c>
      <c r="V149" s="134">
        <v>0.3199999999999994</v>
      </c>
      <c r="W149" s="134">
        <v>0.32999999999999918</v>
      </c>
      <c r="X149" s="134">
        <v>0.32000000000000028</v>
      </c>
      <c r="Y149" s="134">
        <v>0.41000000000000014</v>
      </c>
      <c r="Z149" s="134">
        <v>0.3199999999999994</v>
      </c>
      <c r="AA149" s="134">
        <v>0.37000000000000011</v>
      </c>
      <c r="AB149" s="134">
        <v>0.32999999999999918</v>
      </c>
      <c r="AC149" s="134">
        <v>0.29000000000000004</v>
      </c>
      <c r="AD149" s="134">
        <v>0.30999999999999961</v>
      </c>
    </row>
    <row r="150" spans="1:30" hidden="1">
      <c r="A150" s="136">
        <v>46085</v>
      </c>
      <c r="D150" s="135" t="s">
        <v>438</v>
      </c>
      <c r="F150" s="134">
        <v>0.38999999999999968</v>
      </c>
      <c r="G150" s="134">
        <v>0.41000000000000014</v>
      </c>
      <c r="H150" s="134">
        <v>0.33999999999999986</v>
      </c>
      <c r="I150" s="134">
        <v>0.36000000000000032</v>
      </c>
      <c r="J150" s="134">
        <v>0.33999999999999986</v>
      </c>
      <c r="K150" s="134">
        <v>0.39999999999999947</v>
      </c>
      <c r="L150" s="134">
        <v>0.30999999999999961</v>
      </c>
      <c r="M150" s="134">
        <v>0.29000000000000004</v>
      </c>
      <c r="N150" s="134">
        <v>0.27999999999999936</v>
      </c>
      <c r="O150" s="134">
        <v>0.29000000000000004</v>
      </c>
      <c r="P150" s="134">
        <v>0.33000000000000007</v>
      </c>
      <c r="Q150" s="134">
        <v>0.28000000000000025</v>
      </c>
      <c r="R150" s="134">
        <v>0.28000000000000025</v>
      </c>
      <c r="S150" s="134">
        <v>0.3100000000000005</v>
      </c>
      <c r="T150" s="134">
        <v>0.29000000000000004</v>
      </c>
      <c r="U150" s="134">
        <v>0.34999999999999964</v>
      </c>
      <c r="V150" s="134">
        <v>0.29999999999999982</v>
      </c>
      <c r="W150" s="134">
        <v>0.29999999999999982</v>
      </c>
      <c r="X150" s="134">
        <v>0.40000000000000036</v>
      </c>
      <c r="Y150" s="134">
        <v>0.36000000000000032</v>
      </c>
      <c r="Z150" s="134">
        <v>0.33000000000000007</v>
      </c>
      <c r="AA150" s="134">
        <v>0.3100000000000005</v>
      </c>
      <c r="AB150" s="134">
        <v>0.40000000000000036</v>
      </c>
      <c r="AC150" s="134">
        <v>0.32000000000000028</v>
      </c>
      <c r="AD150" s="134">
        <v>0.40000000000000036</v>
      </c>
    </row>
    <row r="151" spans="1:30" hidden="1">
      <c r="A151" s="136">
        <v>46085</v>
      </c>
      <c r="D151" s="135" t="s">
        <v>428</v>
      </c>
      <c r="F151" s="134">
        <v>1.42</v>
      </c>
      <c r="G151" s="134">
        <v>1.42</v>
      </c>
      <c r="H151" s="134">
        <v>1.4100000000000001</v>
      </c>
      <c r="I151" s="134">
        <v>1.3099999999999996</v>
      </c>
      <c r="J151" s="134">
        <v>1.2999999999999998</v>
      </c>
      <c r="K151" s="134">
        <v>1.5099999999999998</v>
      </c>
      <c r="L151" s="134">
        <v>1.4100000000000006</v>
      </c>
      <c r="M151" s="134">
        <v>1.4799999999999995</v>
      </c>
      <c r="N151" s="134">
        <v>1.5</v>
      </c>
      <c r="O151" s="134">
        <v>1.4299999999999997</v>
      </c>
      <c r="P151" s="134">
        <v>1.5399999999999996</v>
      </c>
      <c r="Q151" s="134">
        <v>1.5899999999999999</v>
      </c>
      <c r="R151" s="134">
        <v>1.48</v>
      </c>
      <c r="S151" s="134">
        <v>1.5299999999999998</v>
      </c>
      <c r="T151" s="134">
        <v>1.4800000000000004</v>
      </c>
      <c r="U151" s="134">
        <v>1.4799999999999995</v>
      </c>
      <c r="V151" s="134">
        <v>1.52</v>
      </c>
      <c r="W151" s="134">
        <v>1.5099999999999998</v>
      </c>
      <c r="X151" s="134">
        <v>1.4500000000000002</v>
      </c>
      <c r="Y151" s="134">
        <v>1.5299999999999998</v>
      </c>
      <c r="Z151" s="134">
        <v>1.4599999999999995</v>
      </c>
      <c r="AA151" s="134">
        <v>1.3499999999999996</v>
      </c>
      <c r="AB151" s="134">
        <v>1.44</v>
      </c>
      <c r="AC151" s="134">
        <v>1.4900000000000002</v>
      </c>
      <c r="AD151" s="134">
        <v>1.3800000000000003</v>
      </c>
    </row>
    <row r="152" spans="1:30" hidden="1">
      <c r="A152" s="136">
        <v>46085</v>
      </c>
      <c r="D152" s="135" t="s">
        <v>430</v>
      </c>
      <c r="F152" s="134">
        <v>1.08</v>
      </c>
      <c r="G152" s="134">
        <v>1.1099999999999994</v>
      </c>
      <c r="H152" s="134">
        <v>0.98000000000000043</v>
      </c>
      <c r="I152" s="134">
        <v>1.0700000000000003</v>
      </c>
      <c r="J152" s="134">
        <v>1.0099999999999998</v>
      </c>
      <c r="K152" s="134">
        <v>1.1800000000000006</v>
      </c>
      <c r="L152" s="134">
        <v>1.1899999999999995</v>
      </c>
      <c r="M152" s="134">
        <v>1.2599999999999998</v>
      </c>
      <c r="N152" s="134">
        <v>1.1299999999999999</v>
      </c>
      <c r="O152" s="134">
        <v>1.0599999999999996</v>
      </c>
      <c r="P152" s="134">
        <v>1.0899999999999999</v>
      </c>
      <c r="Q152" s="134">
        <v>1.2000000000000002</v>
      </c>
      <c r="R152" s="134">
        <v>1.1200000000000001</v>
      </c>
      <c r="S152" s="134">
        <v>1.1600000000000001</v>
      </c>
      <c r="T152" s="134">
        <v>1.1100000000000003</v>
      </c>
      <c r="U152" s="134">
        <v>1.0799999999999996</v>
      </c>
      <c r="V152" s="134">
        <v>1.1200000000000001</v>
      </c>
      <c r="W152" s="134">
        <v>1.2200000000000002</v>
      </c>
      <c r="X152" s="134">
        <v>1.2100000000000004</v>
      </c>
      <c r="Y152" s="134">
        <v>1.1499999999999999</v>
      </c>
      <c r="Z152" s="134">
        <v>1.0299999999999994</v>
      </c>
      <c r="AA152" s="134">
        <v>1.2000000000000002</v>
      </c>
      <c r="AB152" s="134">
        <v>1.0699999999999998</v>
      </c>
      <c r="AC152" s="134">
        <v>1.1099999999999994</v>
      </c>
      <c r="AD152" s="134">
        <v>1.1799999999999997</v>
      </c>
    </row>
    <row r="153" spans="1:30" hidden="1">
      <c r="A153" s="136">
        <v>46085</v>
      </c>
      <c r="D153" s="135" t="s">
        <v>457</v>
      </c>
      <c r="F153" s="134">
        <v>0.57956923076922584</v>
      </c>
    </row>
    <row r="154" spans="1:30" hidden="1">
      <c r="A154" s="136">
        <v>46085</v>
      </c>
      <c r="D154" s="135" t="s">
        <v>458</v>
      </c>
      <c r="F154" s="134">
        <v>0.92958847736625538</v>
      </c>
    </row>
    <row r="155" spans="1:30" hidden="1">
      <c r="A155" s="136">
        <v>46086</v>
      </c>
      <c r="D155" s="135" t="s">
        <v>437</v>
      </c>
      <c r="F155" s="134">
        <v>0.39999999999999947</v>
      </c>
      <c r="G155" s="134">
        <v>0.41000000000000014</v>
      </c>
      <c r="H155" s="134">
        <v>0.37000000000000011</v>
      </c>
      <c r="I155" s="134">
        <v>0.40000000000000036</v>
      </c>
      <c r="J155" s="134">
        <v>0.46999999999999975</v>
      </c>
      <c r="K155" s="134">
        <v>0.41999999999999993</v>
      </c>
      <c r="L155" s="134">
        <v>0.4300000000000006</v>
      </c>
      <c r="M155" s="134">
        <v>0.45999999999999996</v>
      </c>
      <c r="N155" s="134">
        <v>0.46999999999999975</v>
      </c>
      <c r="O155" s="134">
        <v>0.53000000000000025</v>
      </c>
      <c r="P155" s="134">
        <v>0.4399999999999995</v>
      </c>
      <c r="Q155" s="134">
        <v>0.44999999999999929</v>
      </c>
      <c r="R155" s="134">
        <v>0.4300000000000006</v>
      </c>
      <c r="S155" s="134">
        <v>0.38999999999999968</v>
      </c>
      <c r="T155" s="134">
        <v>0.41999999999999993</v>
      </c>
      <c r="U155" s="134">
        <v>0.44000000000000039</v>
      </c>
      <c r="V155" s="134">
        <v>0.37000000000000011</v>
      </c>
      <c r="W155" s="134">
        <v>0.44000000000000039</v>
      </c>
      <c r="X155" s="134">
        <v>0.39999999999999947</v>
      </c>
      <c r="Y155" s="134">
        <v>0.39000000000000057</v>
      </c>
      <c r="Z155" s="134">
        <v>0.37999999999999989</v>
      </c>
      <c r="AA155" s="134">
        <v>0.37999999999999989</v>
      </c>
      <c r="AB155" s="134">
        <v>0.33999999999999986</v>
      </c>
      <c r="AC155" s="134">
        <v>0.44000000000000039</v>
      </c>
      <c r="AD155" s="134">
        <v>0.4300000000000006</v>
      </c>
    </row>
    <row r="156" spans="1:30" hidden="1">
      <c r="A156" s="136">
        <v>46086</v>
      </c>
      <c r="D156" s="135" t="s">
        <v>438</v>
      </c>
      <c r="F156" s="134">
        <v>0.39000000000000057</v>
      </c>
      <c r="G156" s="134">
        <v>0.38999999999999968</v>
      </c>
      <c r="H156" s="134">
        <v>0.42999999999999972</v>
      </c>
      <c r="I156" s="134">
        <v>0.37000000000000011</v>
      </c>
      <c r="J156" s="134">
        <v>0.39999999999999947</v>
      </c>
      <c r="K156" s="134">
        <v>0.41999999999999993</v>
      </c>
      <c r="L156" s="134">
        <v>0.38999999999999968</v>
      </c>
      <c r="M156" s="134">
        <v>0.45000000000000018</v>
      </c>
      <c r="N156" s="134">
        <v>0.42999999999999972</v>
      </c>
      <c r="O156" s="134">
        <v>0.40000000000000036</v>
      </c>
      <c r="P156" s="134">
        <v>0.37000000000000011</v>
      </c>
      <c r="Q156" s="134">
        <v>0.32000000000000028</v>
      </c>
      <c r="R156" s="134">
        <v>0.36999999999999922</v>
      </c>
      <c r="S156" s="134">
        <v>0.33999999999999986</v>
      </c>
      <c r="T156" s="134">
        <v>0.45000000000000018</v>
      </c>
      <c r="U156" s="134">
        <v>0.35000000000000053</v>
      </c>
      <c r="V156" s="134">
        <v>0.37000000000000011</v>
      </c>
      <c r="W156" s="134">
        <v>0.37999999999999989</v>
      </c>
      <c r="X156" s="134">
        <v>0.37999999999999989</v>
      </c>
      <c r="Y156" s="134">
        <v>0.45999999999999996</v>
      </c>
      <c r="Z156" s="134">
        <v>0.41999999999999993</v>
      </c>
      <c r="AA156" s="134">
        <v>0.39999999999999947</v>
      </c>
      <c r="AB156" s="134">
        <v>0.40000000000000036</v>
      </c>
      <c r="AC156" s="134">
        <v>0.36999999999999922</v>
      </c>
      <c r="AD156" s="134">
        <v>0.37999999999999989</v>
      </c>
    </row>
    <row r="157" spans="1:30" hidden="1">
      <c r="A157" s="136">
        <v>46086</v>
      </c>
      <c r="D157" s="135" t="s">
        <v>428</v>
      </c>
      <c r="F157" s="134">
        <v>1.4399999999999995</v>
      </c>
      <c r="G157" s="134">
        <v>1.4799999999999995</v>
      </c>
      <c r="H157" s="134">
        <v>1.5000000000000004</v>
      </c>
      <c r="I157" s="134">
        <v>1.4099999999999997</v>
      </c>
      <c r="J157" s="134">
        <v>1.4699999999999998</v>
      </c>
      <c r="K157" s="134">
        <v>1.6099999999999999</v>
      </c>
      <c r="L157" s="134">
        <v>1.4899999999999998</v>
      </c>
      <c r="M157" s="134">
        <v>1.3999999999999995</v>
      </c>
      <c r="N157" s="134">
        <v>1.48</v>
      </c>
      <c r="O157" s="134">
        <v>1.5</v>
      </c>
      <c r="P157" s="134">
        <v>1.5199999999999996</v>
      </c>
      <c r="Q157" s="134">
        <v>1.5700000000000003</v>
      </c>
      <c r="R157" s="134">
        <v>1.5500000000000003</v>
      </c>
      <c r="S157" s="134">
        <v>1.5700000000000003</v>
      </c>
      <c r="T157" s="134">
        <v>1.56</v>
      </c>
      <c r="U157" s="134">
        <v>1.5</v>
      </c>
      <c r="V157" s="134">
        <v>1.5700000000000003</v>
      </c>
      <c r="W157" s="134">
        <v>1.4799999999999995</v>
      </c>
      <c r="X157" s="134">
        <v>1.4799999999999995</v>
      </c>
      <c r="Y157" s="134">
        <v>1.5</v>
      </c>
      <c r="Z157" s="134">
        <v>1.4500000000000002</v>
      </c>
      <c r="AA157" s="134">
        <v>1.5099999999999998</v>
      </c>
      <c r="AB157" s="134">
        <v>1.52</v>
      </c>
      <c r="AC157" s="134">
        <v>1.5100000000000002</v>
      </c>
      <c r="AD157" s="134">
        <v>1.3600000000000003</v>
      </c>
    </row>
    <row r="158" spans="1:30" hidden="1">
      <c r="A158" s="136">
        <v>46086</v>
      </c>
      <c r="D158" s="135" t="s">
        <v>430</v>
      </c>
      <c r="F158" s="134">
        <v>1.17</v>
      </c>
      <c r="G158" s="134">
        <v>1.21</v>
      </c>
      <c r="H158" s="134">
        <v>1.2000000000000002</v>
      </c>
      <c r="I158" s="134">
        <v>1.1799999999999997</v>
      </c>
      <c r="J158" s="134">
        <v>1.1100000000000003</v>
      </c>
      <c r="K158" s="134">
        <v>1.2199999999999998</v>
      </c>
      <c r="L158" s="134">
        <v>1.21</v>
      </c>
      <c r="M158" s="134">
        <v>1.2000000000000002</v>
      </c>
      <c r="N158" s="134">
        <v>1.1799999999999997</v>
      </c>
      <c r="O158" s="134">
        <v>1.1299999999999999</v>
      </c>
      <c r="P158" s="134">
        <v>1.25</v>
      </c>
      <c r="Q158" s="134">
        <v>1.2700000000000005</v>
      </c>
      <c r="R158" s="134">
        <v>1.1900000000000004</v>
      </c>
      <c r="S158" s="134">
        <v>1.1800000000000006</v>
      </c>
      <c r="T158" s="134">
        <v>1.1299999999999999</v>
      </c>
      <c r="U158" s="134">
        <v>1.2400000000000002</v>
      </c>
      <c r="V158" s="134">
        <v>1.2499999999999996</v>
      </c>
      <c r="W158" s="134">
        <v>1.3099999999999996</v>
      </c>
      <c r="X158" s="134">
        <v>1.2199999999999998</v>
      </c>
      <c r="Y158" s="134">
        <v>1.23</v>
      </c>
      <c r="Z158" s="134">
        <v>1.2499999999999996</v>
      </c>
      <c r="AA158" s="134">
        <v>1.2299999999999995</v>
      </c>
      <c r="AB158" s="134">
        <v>1.25</v>
      </c>
      <c r="AC158" s="134">
        <v>1.1700000000000004</v>
      </c>
      <c r="AD158" s="134">
        <v>1.0900000000000003</v>
      </c>
    </row>
    <row r="159" spans="1:30" hidden="1">
      <c r="A159" s="136">
        <v>46086</v>
      </c>
      <c r="D159" s="135" t="s">
        <v>457</v>
      </c>
      <c r="F159" s="134">
        <v>0.70894358974359306</v>
      </c>
    </row>
    <row r="160" spans="1:30" hidden="1">
      <c r="A160" s="136">
        <v>46086</v>
      </c>
      <c r="D160" s="135" t="s">
        <v>458</v>
      </c>
      <c r="F160" s="134">
        <v>0.97222222222222232</v>
      </c>
    </row>
    <row r="161" spans="1:30" hidden="1">
      <c r="A161" s="136">
        <v>46087</v>
      </c>
      <c r="D161" s="135" t="s">
        <v>437</v>
      </c>
      <c r="F161" s="134">
        <v>0.28000000000000025</v>
      </c>
      <c r="G161" s="134">
        <v>0.29000000000000004</v>
      </c>
      <c r="H161" s="134">
        <v>0.33000000000000007</v>
      </c>
      <c r="I161" s="134">
        <v>0.28000000000000025</v>
      </c>
      <c r="J161" s="134">
        <v>0.35000000000000053</v>
      </c>
      <c r="K161" s="134">
        <v>0.33000000000000007</v>
      </c>
      <c r="L161" s="134">
        <v>0.32000000000000028</v>
      </c>
      <c r="M161" s="134">
        <v>0.37999999999999989</v>
      </c>
      <c r="N161" s="134">
        <v>0.33000000000000007</v>
      </c>
      <c r="O161" s="134">
        <v>0.33999999999999986</v>
      </c>
      <c r="P161" s="134">
        <v>0.25999999999999979</v>
      </c>
      <c r="Q161" s="134">
        <v>0.33000000000000007</v>
      </c>
      <c r="R161" s="134">
        <v>0.33000000000000007</v>
      </c>
      <c r="S161" s="134">
        <v>0.37999999999999989</v>
      </c>
      <c r="T161" s="134">
        <v>0.33000000000000007</v>
      </c>
      <c r="U161" s="134">
        <v>0.3100000000000005</v>
      </c>
      <c r="V161" s="134">
        <v>0.39999999999999947</v>
      </c>
      <c r="W161" s="134">
        <v>0.34999999999999964</v>
      </c>
      <c r="X161" s="134">
        <v>0.37000000000000011</v>
      </c>
      <c r="Y161" s="134">
        <v>0.36999999999999922</v>
      </c>
      <c r="Z161" s="134">
        <v>0.37000000000000011</v>
      </c>
      <c r="AA161" s="134">
        <v>0.3199999999999994</v>
      </c>
      <c r="AB161" s="134">
        <v>0.3199999999999994</v>
      </c>
      <c r="AC161" s="134">
        <v>0.40000000000000036</v>
      </c>
      <c r="AD161" s="134">
        <v>0.37999999999999989</v>
      </c>
    </row>
    <row r="162" spans="1:30" hidden="1">
      <c r="A162" s="136">
        <v>46087</v>
      </c>
      <c r="D162" s="135" t="s">
        <v>438</v>
      </c>
      <c r="F162" s="134">
        <v>0.3199999999999994</v>
      </c>
      <c r="G162" s="134">
        <v>0.37999999999999989</v>
      </c>
      <c r="H162" s="134">
        <v>0.33000000000000007</v>
      </c>
      <c r="I162" s="134">
        <v>0.38000000000000078</v>
      </c>
      <c r="J162" s="134">
        <v>0.25999999999999979</v>
      </c>
      <c r="K162" s="134">
        <v>0.29000000000000004</v>
      </c>
      <c r="L162" s="134">
        <v>0.29999999999999982</v>
      </c>
      <c r="M162" s="134">
        <v>0.29999999999999982</v>
      </c>
      <c r="N162" s="134">
        <v>0.35999999999999943</v>
      </c>
      <c r="O162" s="134">
        <v>0.22999999999999954</v>
      </c>
      <c r="P162" s="134">
        <v>0.35000000000000053</v>
      </c>
      <c r="Q162" s="134">
        <v>0.30999999999999961</v>
      </c>
      <c r="R162" s="134">
        <v>0.29999999999999982</v>
      </c>
      <c r="S162" s="134">
        <v>0.41000000000000014</v>
      </c>
      <c r="T162" s="134">
        <v>0.22000000000000064</v>
      </c>
      <c r="U162" s="134">
        <v>0.35000000000000053</v>
      </c>
      <c r="V162" s="134">
        <v>0.29000000000000004</v>
      </c>
      <c r="W162" s="134">
        <v>0.32000000000000028</v>
      </c>
      <c r="X162" s="134">
        <v>0.27999999999999936</v>
      </c>
      <c r="Y162" s="134">
        <v>0.25999999999999979</v>
      </c>
      <c r="Z162" s="134">
        <v>0.30999999999999961</v>
      </c>
      <c r="AA162" s="134">
        <v>0.28000000000000025</v>
      </c>
      <c r="AB162" s="134">
        <v>0.33999999999999986</v>
      </c>
      <c r="AC162" s="134">
        <v>0.29999999999999982</v>
      </c>
      <c r="AD162" s="134">
        <v>0.32000000000000028</v>
      </c>
    </row>
    <row r="163" spans="1:30" hidden="1">
      <c r="A163" s="136">
        <v>46087</v>
      </c>
      <c r="D163" s="135" t="s">
        <v>428</v>
      </c>
      <c r="F163" s="134">
        <v>1.5299999999999998</v>
      </c>
      <c r="G163" s="134">
        <v>1.4299999999999997</v>
      </c>
      <c r="H163" s="134">
        <v>1.3499999999999996</v>
      </c>
      <c r="I163" s="134">
        <v>1.4699999999999998</v>
      </c>
      <c r="J163" s="134">
        <v>1.3200000000000003</v>
      </c>
      <c r="K163" s="134">
        <v>1.4899999999999998</v>
      </c>
      <c r="L163" s="134">
        <v>1.4600000000000004</v>
      </c>
      <c r="M163" s="134">
        <v>1.4899999999999998</v>
      </c>
      <c r="N163" s="134">
        <v>1.4999999999999996</v>
      </c>
      <c r="O163" s="134">
        <v>1.4800000000000004</v>
      </c>
      <c r="P163" s="134">
        <v>1.44</v>
      </c>
      <c r="Q163" s="134">
        <v>1.4699999999999998</v>
      </c>
      <c r="R163" s="134">
        <v>1.5100000000000002</v>
      </c>
      <c r="S163" s="134">
        <v>1.5699999999999998</v>
      </c>
      <c r="T163" s="134">
        <v>1.5200000000000005</v>
      </c>
      <c r="U163" s="134">
        <v>1.4600000000000004</v>
      </c>
      <c r="V163" s="134">
        <v>1.4900000000000002</v>
      </c>
      <c r="W163" s="134">
        <v>1.5199999999999996</v>
      </c>
      <c r="X163" s="134">
        <v>1.5699999999999998</v>
      </c>
      <c r="Y163" s="134">
        <v>1.44</v>
      </c>
      <c r="Z163" s="134">
        <v>1.5199999999999996</v>
      </c>
      <c r="AA163" s="134">
        <v>1.42</v>
      </c>
      <c r="AB163" s="134">
        <v>1.5300000000000002</v>
      </c>
      <c r="AC163" s="134">
        <v>1.48</v>
      </c>
      <c r="AD163" s="134">
        <v>1.4299999999999997</v>
      </c>
    </row>
    <row r="164" spans="1:30" hidden="1">
      <c r="A164" s="136">
        <v>46087</v>
      </c>
      <c r="D164" s="135" t="s">
        <v>430</v>
      </c>
      <c r="F164" s="134">
        <v>1.1400000000000006</v>
      </c>
      <c r="G164" s="134">
        <v>1.1500000000000004</v>
      </c>
      <c r="H164" s="134">
        <v>1.0600000000000005</v>
      </c>
      <c r="I164" s="134">
        <v>1.08</v>
      </c>
      <c r="J164" s="134">
        <v>1</v>
      </c>
      <c r="K164" s="134">
        <v>1.1399999999999997</v>
      </c>
      <c r="L164" s="134">
        <v>1.1600000000000001</v>
      </c>
      <c r="M164" s="134">
        <v>1.1100000000000003</v>
      </c>
      <c r="N164" s="134">
        <v>1.0999999999999996</v>
      </c>
      <c r="O164" s="134">
        <v>1.1600000000000001</v>
      </c>
      <c r="P164" s="134">
        <v>1.1899999999999995</v>
      </c>
      <c r="Q164" s="134">
        <v>1.2200000000000006</v>
      </c>
      <c r="R164" s="134">
        <v>1.2000000000000002</v>
      </c>
      <c r="S164" s="134">
        <v>1.2299999999999995</v>
      </c>
      <c r="T164" s="134">
        <v>1.1100000000000003</v>
      </c>
      <c r="U164" s="134">
        <v>1.08</v>
      </c>
      <c r="V164" s="134">
        <v>1.08</v>
      </c>
      <c r="W164" s="134">
        <v>1.1600000000000001</v>
      </c>
      <c r="X164" s="134">
        <v>1.0999999999999996</v>
      </c>
      <c r="Y164" s="134">
        <v>1.1100000000000003</v>
      </c>
      <c r="Z164" s="134">
        <v>1.17</v>
      </c>
      <c r="AA164" s="134">
        <v>1.1199999999999997</v>
      </c>
      <c r="AB164" s="134">
        <v>1.0899999999999999</v>
      </c>
      <c r="AC164" s="134">
        <v>1.1299999999999999</v>
      </c>
      <c r="AD164" s="134">
        <v>0.98999999999999977</v>
      </c>
    </row>
    <row r="165" spans="1:30" hidden="1">
      <c r="A165" s="136">
        <v>46087</v>
      </c>
      <c r="D165" s="135" t="s">
        <v>457</v>
      </c>
      <c r="F165" s="134">
        <v>0.56631794871794683</v>
      </c>
    </row>
    <row r="166" spans="1:30" hidden="1">
      <c r="A166" s="136">
        <v>46087</v>
      </c>
      <c r="D166" s="135" t="s">
        <v>458</v>
      </c>
      <c r="F166" s="134">
        <v>0.93578189300411452</v>
      </c>
    </row>
    <row r="167" spans="1:30" hidden="1">
      <c r="A167" s="136">
        <v>46090</v>
      </c>
      <c r="D167" s="135" t="s">
        <v>437</v>
      </c>
      <c r="F167" s="134">
        <v>0.32000000000000028</v>
      </c>
      <c r="G167" s="134">
        <v>0.22999999999999954</v>
      </c>
      <c r="H167" s="134">
        <v>0.27999999999999936</v>
      </c>
      <c r="I167" s="134">
        <v>0.3100000000000005</v>
      </c>
      <c r="J167" s="134">
        <v>0.33000000000000007</v>
      </c>
      <c r="K167" s="134">
        <v>0.23000000000000043</v>
      </c>
      <c r="L167" s="134">
        <v>0.22000000000000064</v>
      </c>
      <c r="M167" s="134">
        <v>0.27999999999999936</v>
      </c>
      <c r="N167" s="134">
        <v>0.33999999999999986</v>
      </c>
      <c r="O167" s="134">
        <v>0.29000000000000004</v>
      </c>
      <c r="P167" s="134">
        <v>0.25</v>
      </c>
      <c r="Q167" s="134">
        <v>0.25</v>
      </c>
      <c r="R167" s="134">
        <v>0.33999999999999986</v>
      </c>
      <c r="S167" s="134">
        <v>0.35000000000000053</v>
      </c>
      <c r="T167" s="134">
        <v>0.32000000000000028</v>
      </c>
      <c r="U167" s="134">
        <v>0.29000000000000004</v>
      </c>
      <c r="V167" s="134">
        <v>0.32000000000000028</v>
      </c>
      <c r="W167" s="134">
        <v>0.23999999999999932</v>
      </c>
      <c r="X167" s="134">
        <v>0.30999999999999961</v>
      </c>
      <c r="Y167" s="134">
        <v>0.37000000000000011</v>
      </c>
      <c r="Z167" s="134">
        <v>0.3100000000000005</v>
      </c>
      <c r="AA167" s="134">
        <v>0.29999999999999982</v>
      </c>
      <c r="AB167" s="134">
        <v>0.25</v>
      </c>
      <c r="AC167" s="134">
        <v>0.3199999999999994</v>
      </c>
      <c r="AD167" s="134">
        <v>0.37999999999999989</v>
      </c>
    </row>
    <row r="168" spans="1:30" hidden="1">
      <c r="A168" s="136">
        <v>46090</v>
      </c>
      <c r="D168" s="135" t="s">
        <v>438</v>
      </c>
      <c r="F168" s="134">
        <v>0.33999999999999986</v>
      </c>
      <c r="G168" s="134">
        <v>0.30999999999999961</v>
      </c>
      <c r="H168" s="134">
        <v>0.34000000000000075</v>
      </c>
      <c r="I168" s="134">
        <v>0.25</v>
      </c>
      <c r="J168" s="134">
        <v>0.26999999999999957</v>
      </c>
      <c r="K168" s="134">
        <v>0.29000000000000004</v>
      </c>
      <c r="L168" s="134">
        <v>0.34999999999999964</v>
      </c>
      <c r="M168" s="134">
        <v>0.33000000000000007</v>
      </c>
      <c r="N168" s="134">
        <v>0.25999999999999979</v>
      </c>
      <c r="O168" s="134">
        <v>0.29999999999999982</v>
      </c>
      <c r="P168" s="134">
        <v>0.25999999999999979</v>
      </c>
      <c r="Q168" s="134">
        <v>0.28000000000000025</v>
      </c>
      <c r="R168" s="134">
        <v>0.29999999999999982</v>
      </c>
      <c r="S168" s="134">
        <v>0.19000000000000039</v>
      </c>
      <c r="T168" s="134">
        <v>0.30999999999999961</v>
      </c>
      <c r="U168" s="134">
        <v>0.26000000000000068</v>
      </c>
      <c r="V168" s="134">
        <v>0.29000000000000004</v>
      </c>
      <c r="W168" s="134">
        <v>0.27999999999999936</v>
      </c>
      <c r="X168" s="134">
        <v>0.32000000000000028</v>
      </c>
      <c r="Y168" s="134">
        <v>0.37000000000000011</v>
      </c>
      <c r="Z168" s="134">
        <v>0.3100000000000005</v>
      </c>
      <c r="AA168" s="134">
        <v>0.29999999999999982</v>
      </c>
      <c r="AB168" s="134">
        <v>0.29999999999999982</v>
      </c>
      <c r="AC168" s="134">
        <v>0.21999999999999975</v>
      </c>
      <c r="AD168" s="134">
        <v>0.22999999999999954</v>
      </c>
    </row>
    <row r="169" spans="1:30" hidden="1">
      <c r="A169" s="136">
        <v>46090</v>
      </c>
      <c r="D169" s="135" t="s">
        <v>428</v>
      </c>
      <c r="F169" s="134">
        <v>1.3900000000000006</v>
      </c>
      <c r="G169" s="134">
        <v>1.4499999999999997</v>
      </c>
      <c r="H169" s="134">
        <v>1.4700000000000002</v>
      </c>
      <c r="I169" s="134">
        <v>1.3699999999999997</v>
      </c>
      <c r="J169" s="134">
        <v>1.3800000000000003</v>
      </c>
      <c r="K169" s="134">
        <v>1.4100000000000001</v>
      </c>
      <c r="L169" s="134">
        <v>1.4100000000000001</v>
      </c>
      <c r="M169" s="134">
        <v>1.4799999999999995</v>
      </c>
      <c r="N169" s="134">
        <v>1.4899999999999998</v>
      </c>
      <c r="O169" s="134">
        <v>1.42</v>
      </c>
      <c r="P169" s="134">
        <v>1.5399999999999996</v>
      </c>
      <c r="Q169" s="134">
        <v>1.4999999999999996</v>
      </c>
      <c r="R169" s="134">
        <v>1.54</v>
      </c>
      <c r="S169" s="134">
        <v>1.5</v>
      </c>
      <c r="T169" s="134">
        <v>1.4699999999999998</v>
      </c>
      <c r="U169" s="134">
        <v>1.42</v>
      </c>
      <c r="V169" s="134">
        <v>1.5</v>
      </c>
      <c r="W169" s="134">
        <v>1.46</v>
      </c>
      <c r="X169" s="134">
        <v>1.5499999999999998</v>
      </c>
      <c r="Y169" s="134">
        <v>1.5699999999999998</v>
      </c>
      <c r="Z169" s="134">
        <v>1.4300000000000002</v>
      </c>
      <c r="AA169" s="134">
        <v>1.46</v>
      </c>
      <c r="AB169" s="134">
        <v>1.4400000000000004</v>
      </c>
      <c r="AC169" s="134">
        <v>1.4100000000000001</v>
      </c>
      <c r="AD169" s="134">
        <v>1.4500000000000002</v>
      </c>
    </row>
    <row r="170" spans="1:30" hidden="1">
      <c r="A170" s="136">
        <v>46090</v>
      </c>
      <c r="D170" s="135" t="s">
        <v>430</v>
      </c>
      <c r="F170" s="134">
        <v>1.1599999999999997</v>
      </c>
      <c r="G170" s="134">
        <v>1.1200000000000001</v>
      </c>
      <c r="H170" s="134">
        <v>1.1300000000000003</v>
      </c>
      <c r="I170" s="134">
        <v>1.1000000000000001</v>
      </c>
      <c r="J170" s="134">
        <v>1.0800000000000005</v>
      </c>
      <c r="K170" s="134">
        <v>1.1100000000000003</v>
      </c>
      <c r="L170" s="134">
        <v>1.1399999999999997</v>
      </c>
      <c r="M170" s="134">
        <v>1.1600000000000001</v>
      </c>
      <c r="N170" s="134">
        <v>1.08</v>
      </c>
      <c r="O170" s="134">
        <v>1.1000000000000001</v>
      </c>
      <c r="P170" s="134">
        <v>1.0599999999999996</v>
      </c>
      <c r="Q170" s="134">
        <v>1.0700000000000003</v>
      </c>
      <c r="R170" s="134">
        <v>1.1399999999999997</v>
      </c>
      <c r="S170" s="134">
        <v>1.04</v>
      </c>
      <c r="T170" s="134">
        <v>1.1899999999999995</v>
      </c>
      <c r="U170" s="134">
        <v>1.0199999999999996</v>
      </c>
      <c r="V170" s="134">
        <v>1.0199999999999996</v>
      </c>
      <c r="W170" s="134">
        <v>1.0699999999999994</v>
      </c>
      <c r="X170" s="134">
        <v>0.98000000000000043</v>
      </c>
      <c r="Y170" s="134">
        <v>1.0499999999999998</v>
      </c>
      <c r="Z170" s="134">
        <v>1.1099999999999994</v>
      </c>
      <c r="AA170" s="134">
        <v>1.0700000000000003</v>
      </c>
      <c r="AB170" s="134">
        <v>1.0599999999999996</v>
      </c>
      <c r="AC170" s="134">
        <v>1.0300000000000002</v>
      </c>
      <c r="AD170" s="134">
        <v>1.1600000000000001</v>
      </c>
    </row>
    <row r="171" spans="1:30" hidden="1">
      <c r="A171" s="136">
        <v>46090</v>
      </c>
      <c r="D171" s="135" t="s">
        <v>457</v>
      </c>
      <c r="F171" s="134">
        <v>0.51226666666667298</v>
      </c>
    </row>
    <row r="172" spans="1:30" hidden="1">
      <c r="A172" s="136">
        <v>46090</v>
      </c>
      <c r="D172" s="135" t="s">
        <v>458</v>
      </c>
      <c r="F172" s="134">
        <v>0.91835390946502082</v>
      </c>
    </row>
    <row r="173" spans="1:30" hidden="1">
      <c r="A173" s="136">
        <v>46091</v>
      </c>
      <c r="D173" s="135" t="s">
        <v>437</v>
      </c>
      <c r="F173" s="134">
        <v>0.35000000000000053</v>
      </c>
      <c r="G173" s="134">
        <v>0.40999999999999925</v>
      </c>
      <c r="H173" s="134">
        <v>0.41000000000000014</v>
      </c>
      <c r="I173" s="134">
        <v>0.29000000000000004</v>
      </c>
      <c r="J173" s="134">
        <v>0.32000000000000028</v>
      </c>
      <c r="K173" s="134">
        <v>0.40000000000000036</v>
      </c>
      <c r="L173" s="134">
        <v>0.35999999999999943</v>
      </c>
      <c r="M173" s="134">
        <v>0.37000000000000011</v>
      </c>
      <c r="N173" s="134">
        <v>0.21999999999999975</v>
      </c>
      <c r="O173" s="134">
        <v>0.37999999999999989</v>
      </c>
      <c r="P173" s="134">
        <v>0.35000000000000053</v>
      </c>
      <c r="Q173" s="134">
        <v>0.28999999999999915</v>
      </c>
      <c r="R173" s="134">
        <v>0.3199999999999994</v>
      </c>
      <c r="S173" s="134">
        <v>0.29999999999999982</v>
      </c>
      <c r="T173" s="134">
        <v>0.42999999999999972</v>
      </c>
      <c r="U173" s="134">
        <v>0.34000000000000075</v>
      </c>
      <c r="V173" s="134">
        <v>0.25</v>
      </c>
      <c r="W173" s="134">
        <v>0.28000000000000025</v>
      </c>
      <c r="X173" s="134">
        <v>0.30999999999999961</v>
      </c>
      <c r="Y173" s="134">
        <v>0.33000000000000007</v>
      </c>
      <c r="Z173" s="134">
        <v>0.38999999999999968</v>
      </c>
      <c r="AA173" s="134">
        <v>0.29999999999999982</v>
      </c>
      <c r="AB173" s="134">
        <v>0.32000000000000028</v>
      </c>
      <c r="AC173" s="134">
        <v>0.33000000000000007</v>
      </c>
      <c r="AD173" s="134">
        <v>0.33000000000000007</v>
      </c>
    </row>
    <row r="174" spans="1:30" hidden="1">
      <c r="A174" s="136">
        <v>46091</v>
      </c>
      <c r="D174" s="135" t="s">
        <v>438</v>
      </c>
      <c r="F174" s="134">
        <v>0.29000000000000004</v>
      </c>
      <c r="G174" s="134">
        <v>0.34999999999999964</v>
      </c>
      <c r="H174" s="134">
        <v>0.33000000000000007</v>
      </c>
      <c r="I174" s="134">
        <v>0.32000000000000028</v>
      </c>
      <c r="J174" s="134">
        <v>0.39000000000000057</v>
      </c>
      <c r="K174" s="134">
        <v>0.32000000000000028</v>
      </c>
      <c r="L174" s="134">
        <v>0.34000000000000075</v>
      </c>
      <c r="M174" s="134">
        <v>0.37999999999999989</v>
      </c>
      <c r="N174" s="134">
        <v>0.35999999999999943</v>
      </c>
      <c r="O174" s="134">
        <v>0.26999999999999957</v>
      </c>
      <c r="P174" s="134">
        <v>0.25999999999999979</v>
      </c>
      <c r="Q174" s="134">
        <v>0.35000000000000053</v>
      </c>
      <c r="R174" s="134">
        <v>0.37999999999999989</v>
      </c>
      <c r="S174" s="134">
        <v>0.34000000000000075</v>
      </c>
      <c r="T174" s="134">
        <v>0.29999999999999982</v>
      </c>
      <c r="U174" s="134">
        <v>0.33000000000000007</v>
      </c>
      <c r="V174" s="134">
        <v>0.39999999999999947</v>
      </c>
      <c r="W174" s="134">
        <v>0.35000000000000053</v>
      </c>
      <c r="X174" s="134">
        <v>0.34999999999999964</v>
      </c>
      <c r="Y174" s="134">
        <v>0.25</v>
      </c>
      <c r="Z174" s="134">
        <v>0.21999999999999975</v>
      </c>
      <c r="AA174" s="134">
        <v>0.35000000000000053</v>
      </c>
      <c r="AB174" s="134">
        <v>0.35999999999999943</v>
      </c>
      <c r="AC174" s="134">
        <v>0.39999999999999947</v>
      </c>
      <c r="AD174" s="134">
        <v>0.30000000000000071</v>
      </c>
    </row>
    <row r="175" spans="1:30" hidden="1">
      <c r="A175" s="136">
        <v>46091</v>
      </c>
      <c r="D175" s="135" t="s">
        <v>428</v>
      </c>
      <c r="F175" s="134">
        <v>1.37</v>
      </c>
      <c r="G175" s="134">
        <v>1.4100000000000001</v>
      </c>
      <c r="H175" s="134">
        <v>1.33</v>
      </c>
      <c r="I175" s="134">
        <v>1.3200000000000003</v>
      </c>
      <c r="J175" s="134">
        <v>1.3100000000000005</v>
      </c>
      <c r="K175" s="134">
        <v>1.35</v>
      </c>
      <c r="L175" s="134">
        <v>1.2999999999999998</v>
      </c>
      <c r="M175" s="134">
        <v>1.3299999999999996</v>
      </c>
      <c r="N175" s="134">
        <v>1.38</v>
      </c>
      <c r="O175" s="134">
        <v>1.2200000000000002</v>
      </c>
      <c r="P175" s="134">
        <v>1.38</v>
      </c>
      <c r="Q175" s="134">
        <v>1.4100000000000001</v>
      </c>
      <c r="R175" s="134">
        <v>1.5100000000000002</v>
      </c>
      <c r="S175" s="134">
        <v>1.4400000000000004</v>
      </c>
      <c r="T175" s="134">
        <v>1.3499999999999996</v>
      </c>
      <c r="U175" s="134">
        <v>1.3599999999999999</v>
      </c>
      <c r="V175" s="134">
        <v>1.42</v>
      </c>
      <c r="W175" s="134">
        <v>1.3699999999999997</v>
      </c>
      <c r="X175" s="134">
        <v>1.4900000000000002</v>
      </c>
      <c r="Y175" s="134">
        <v>1.38</v>
      </c>
      <c r="Z175" s="134">
        <v>1.35</v>
      </c>
      <c r="AA175" s="134">
        <v>1.3699999999999997</v>
      </c>
      <c r="AB175" s="134">
        <v>1.25</v>
      </c>
      <c r="AC175" s="134">
        <v>1.35</v>
      </c>
      <c r="AD175" s="134">
        <v>1.3799999999999994</v>
      </c>
    </row>
    <row r="176" spans="1:30" hidden="1">
      <c r="A176" s="136">
        <v>46091</v>
      </c>
      <c r="D176" s="135" t="s">
        <v>430</v>
      </c>
      <c r="F176" s="134">
        <v>1.0899999999999999</v>
      </c>
      <c r="G176" s="134">
        <v>1.0999999999999996</v>
      </c>
      <c r="H176" s="134">
        <v>1</v>
      </c>
      <c r="I176" s="134">
        <v>1.0300000000000002</v>
      </c>
      <c r="J176" s="134">
        <v>1.0099999999999998</v>
      </c>
      <c r="K176" s="134">
        <v>0.91999999999999993</v>
      </c>
      <c r="L176" s="134">
        <v>1.08</v>
      </c>
      <c r="M176" s="134">
        <v>1.1200000000000001</v>
      </c>
      <c r="N176" s="134">
        <v>1.0300000000000002</v>
      </c>
      <c r="O176" s="134">
        <v>1.0199999999999996</v>
      </c>
      <c r="P176" s="134">
        <v>1.0200000000000005</v>
      </c>
      <c r="Q176" s="134">
        <v>1.0599999999999996</v>
      </c>
      <c r="R176" s="134">
        <v>1.0599999999999996</v>
      </c>
      <c r="S176" s="134">
        <v>0.9399999999999995</v>
      </c>
      <c r="T176" s="134">
        <v>1.1000000000000005</v>
      </c>
      <c r="U176" s="134">
        <v>1.0099999999999998</v>
      </c>
      <c r="V176" s="134">
        <v>1.0900000000000003</v>
      </c>
      <c r="W176" s="134">
        <v>1.1100000000000003</v>
      </c>
      <c r="X176" s="134">
        <v>1.0799999999999996</v>
      </c>
      <c r="Y176" s="134">
        <v>1.0300000000000002</v>
      </c>
      <c r="Z176" s="134">
        <v>1.0099999999999998</v>
      </c>
      <c r="AA176" s="134">
        <v>1.1400000000000001</v>
      </c>
      <c r="AB176" s="134">
        <v>1.0300000000000002</v>
      </c>
      <c r="AC176" s="134">
        <v>1.0700000000000003</v>
      </c>
      <c r="AD176" s="134">
        <v>0.89999999999999991</v>
      </c>
    </row>
    <row r="177" spans="1:30" hidden="1">
      <c r="A177" s="136">
        <v>46091</v>
      </c>
      <c r="D177" s="135" t="s">
        <v>457</v>
      </c>
      <c r="F177" s="134">
        <v>0.58131282051282229</v>
      </c>
    </row>
    <row r="178" spans="1:30" hidden="1">
      <c r="A178" s="136">
        <v>46091</v>
      </c>
      <c r="D178" s="135" t="s">
        <v>458</v>
      </c>
      <c r="F178" s="134">
        <v>0.86679012345678996</v>
      </c>
    </row>
    <row r="179" spans="1:30" hidden="1">
      <c r="A179" s="136">
        <v>46092</v>
      </c>
      <c r="D179" s="135" t="s">
        <v>437</v>
      </c>
      <c r="F179" s="134">
        <v>0.37000000000000011</v>
      </c>
      <c r="G179" s="134">
        <v>0.37999999999999989</v>
      </c>
      <c r="H179" s="134">
        <v>0.40000000000000036</v>
      </c>
      <c r="I179" s="134">
        <v>0.36000000000000032</v>
      </c>
      <c r="J179" s="134">
        <v>0.45999999999999996</v>
      </c>
      <c r="K179" s="134">
        <v>0.34999999999999964</v>
      </c>
      <c r="L179" s="134">
        <v>0.3100000000000005</v>
      </c>
      <c r="M179" s="134">
        <v>0.40999999999999925</v>
      </c>
      <c r="N179" s="134">
        <v>0.36000000000000032</v>
      </c>
      <c r="O179" s="134">
        <v>0.39000000000000057</v>
      </c>
      <c r="P179" s="134">
        <v>0.34999999999999964</v>
      </c>
      <c r="Q179" s="134">
        <v>0.40999999999999925</v>
      </c>
      <c r="R179" s="134">
        <v>0.37000000000000011</v>
      </c>
      <c r="S179" s="134">
        <v>0.40999999999999925</v>
      </c>
      <c r="T179" s="134">
        <v>0.38999999999999968</v>
      </c>
      <c r="U179" s="134">
        <v>0.37000000000000011</v>
      </c>
      <c r="V179" s="134">
        <v>0.41000000000000014</v>
      </c>
      <c r="W179" s="134">
        <v>0.36000000000000032</v>
      </c>
      <c r="X179" s="134">
        <v>0.48999999999999932</v>
      </c>
      <c r="Y179" s="134">
        <v>0.46999999999999975</v>
      </c>
      <c r="Z179" s="134">
        <v>0.33999999999999986</v>
      </c>
      <c r="AA179" s="134">
        <v>0.33000000000000007</v>
      </c>
      <c r="AB179" s="134">
        <v>0.36000000000000032</v>
      </c>
      <c r="AC179" s="134">
        <v>0.46999999999999975</v>
      </c>
      <c r="AD179" s="134">
        <v>0.41999999999999993</v>
      </c>
    </row>
    <row r="180" spans="1:30" hidden="1">
      <c r="A180" s="136">
        <v>46092</v>
      </c>
      <c r="D180" s="135" t="s">
        <v>438</v>
      </c>
      <c r="F180" s="134">
        <v>0.41999999999999993</v>
      </c>
      <c r="G180" s="134">
        <v>0.41999999999999993</v>
      </c>
      <c r="H180" s="134">
        <v>0.44000000000000039</v>
      </c>
      <c r="I180" s="134">
        <v>0.44000000000000039</v>
      </c>
      <c r="J180" s="134">
        <v>0.37000000000000011</v>
      </c>
      <c r="K180" s="134">
        <v>0.41999999999999993</v>
      </c>
      <c r="L180" s="134">
        <v>0.40000000000000036</v>
      </c>
      <c r="M180" s="134">
        <v>0.5</v>
      </c>
      <c r="N180" s="134">
        <v>0.4300000000000006</v>
      </c>
      <c r="O180" s="134">
        <v>0.37999999999999989</v>
      </c>
      <c r="P180" s="134">
        <v>0.38999999999999968</v>
      </c>
      <c r="Q180" s="134">
        <v>0.45000000000000018</v>
      </c>
      <c r="R180" s="134">
        <v>0.44999999999999929</v>
      </c>
      <c r="S180" s="134">
        <v>0.41000000000000014</v>
      </c>
      <c r="T180" s="134">
        <v>0.36000000000000032</v>
      </c>
      <c r="U180" s="134">
        <v>0.41999999999999993</v>
      </c>
      <c r="V180" s="134">
        <v>0.38999999999999968</v>
      </c>
      <c r="W180" s="134">
        <v>0.40000000000000036</v>
      </c>
      <c r="X180" s="134">
        <v>0.4399999999999995</v>
      </c>
      <c r="Y180" s="134">
        <v>0.41000000000000014</v>
      </c>
      <c r="Z180" s="134">
        <v>0.41000000000000014</v>
      </c>
      <c r="AA180" s="134">
        <v>0.40000000000000036</v>
      </c>
      <c r="AB180" s="134">
        <v>0.44999999999999929</v>
      </c>
      <c r="AC180" s="134">
        <v>0.37999999999999989</v>
      </c>
      <c r="AD180" s="134">
        <v>0.45999999999999996</v>
      </c>
    </row>
    <row r="181" spans="1:30" hidden="1">
      <c r="A181" s="136">
        <v>46092</v>
      </c>
      <c r="D181" s="135" t="s">
        <v>428</v>
      </c>
      <c r="F181" s="134">
        <v>1.38</v>
      </c>
      <c r="G181" s="134">
        <v>1.3700000000000006</v>
      </c>
      <c r="H181" s="134">
        <v>1.5200000000000005</v>
      </c>
      <c r="I181" s="134">
        <v>1.5</v>
      </c>
      <c r="J181" s="134">
        <v>1.4300000000000002</v>
      </c>
      <c r="K181" s="134">
        <v>1.3899999999999997</v>
      </c>
      <c r="L181" s="134">
        <v>1.3899999999999997</v>
      </c>
      <c r="M181" s="134">
        <v>1.4</v>
      </c>
      <c r="N181" s="134">
        <v>1.5</v>
      </c>
      <c r="O181" s="134">
        <v>1.4500000000000002</v>
      </c>
      <c r="P181" s="134">
        <v>1.4600000000000004</v>
      </c>
      <c r="Q181" s="134">
        <v>1.5299999999999998</v>
      </c>
      <c r="R181" s="134">
        <v>1.3900000000000001</v>
      </c>
      <c r="S181" s="134">
        <v>1.4299999999999997</v>
      </c>
      <c r="T181" s="134">
        <v>1.54</v>
      </c>
      <c r="U181" s="134">
        <v>1.42</v>
      </c>
      <c r="V181" s="134">
        <v>1.5099999999999998</v>
      </c>
      <c r="W181" s="134">
        <v>1.54</v>
      </c>
      <c r="X181" s="134">
        <v>1.4900000000000002</v>
      </c>
      <c r="Y181" s="134">
        <v>1.52</v>
      </c>
      <c r="Z181" s="134">
        <v>1.3500000000000005</v>
      </c>
      <c r="AA181" s="134">
        <v>1.4500000000000002</v>
      </c>
      <c r="AB181" s="134">
        <v>1.4099999999999997</v>
      </c>
      <c r="AC181" s="134">
        <v>1.3999999999999995</v>
      </c>
      <c r="AD181" s="134">
        <v>1.3499999999999996</v>
      </c>
    </row>
    <row r="182" spans="1:30" hidden="1">
      <c r="A182" s="136">
        <v>46092</v>
      </c>
      <c r="D182" s="135" t="s">
        <v>430</v>
      </c>
      <c r="F182" s="134">
        <v>1.1200000000000001</v>
      </c>
      <c r="G182" s="134">
        <v>1.0200000000000005</v>
      </c>
      <c r="H182" s="134">
        <v>1.1299999999999999</v>
      </c>
      <c r="I182" s="134">
        <v>1.0299999999999994</v>
      </c>
      <c r="J182" s="134">
        <v>1</v>
      </c>
      <c r="K182" s="134">
        <v>1.1299999999999999</v>
      </c>
      <c r="L182" s="134">
        <v>1.1299999999999999</v>
      </c>
      <c r="M182" s="134">
        <v>1.1499999999999995</v>
      </c>
      <c r="N182" s="134">
        <v>1.0899999999999999</v>
      </c>
      <c r="O182" s="134">
        <v>1.1500000000000004</v>
      </c>
      <c r="P182" s="134">
        <v>1.1400000000000006</v>
      </c>
      <c r="Q182" s="134">
        <v>1.27</v>
      </c>
      <c r="R182" s="134">
        <v>1.1100000000000003</v>
      </c>
      <c r="S182" s="134">
        <v>1.1100000000000003</v>
      </c>
      <c r="T182" s="134">
        <v>1.2399999999999993</v>
      </c>
      <c r="U182" s="134">
        <v>1.2399999999999998</v>
      </c>
      <c r="V182" s="134">
        <v>1.21</v>
      </c>
      <c r="W182" s="134">
        <v>1.1900000000000004</v>
      </c>
      <c r="X182" s="134">
        <v>1.1799999999999997</v>
      </c>
      <c r="Y182" s="134">
        <v>1.21</v>
      </c>
      <c r="Z182" s="134">
        <v>1.2000000000000002</v>
      </c>
      <c r="AA182" s="134">
        <v>1.08</v>
      </c>
      <c r="AB182" s="134">
        <v>0.98000000000000043</v>
      </c>
      <c r="AC182" s="134">
        <v>1.0499999999999998</v>
      </c>
      <c r="AD182" s="134">
        <v>1.1700000000000004</v>
      </c>
    </row>
    <row r="183" spans="1:30" hidden="1">
      <c r="A183" s="136">
        <v>46092</v>
      </c>
      <c r="D183" s="135" t="s">
        <v>457</v>
      </c>
      <c r="F183" s="134">
        <v>0.70371282051282047</v>
      </c>
    </row>
    <row r="184" spans="1:30" hidden="1">
      <c r="A184" s="136">
        <v>46092</v>
      </c>
      <c r="D184" s="135" t="s">
        <v>458</v>
      </c>
      <c r="F184" s="134">
        <v>0.92829218106996025</v>
      </c>
    </row>
    <row r="185" spans="1:30" hidden="1">
      <c r="A185" s="136">
        <v>46093</v>
      </c>
      <c r="D185" s="135" t="s">
        <v>437</v>
      </c>
      <c r="F185" s="134">
        <v>0.4300000000000006</v>
      </c>
      <c r="G185" s="134">
        <v>0.36000000000000032</v>
      </c>
      <c r="H185" s="134">
        <v>0.33000000000000007</v>
      </c>
      <c r="I185" s="134">
        <v>0.40999999999999925</v>
      </c>
      <c r="J185" s="134">
        <v>0.39000000000000057</v>
      </c>
      <c r="K185" s="134">
        <v>0.36000000000000032</v>
      </c>
      <c r="L185" s="134">
        <v>0.37000000000000011</v>
      </c>
      <c r="M185" s="134">
        <v>0.33999999999999986</v>
      </c>
      <c r="N185" s="134">
        <v>0.35000000000000053</v>
      </c>
      <c r="O185" s="134">
        <v>0.36000000000000032</v>
      </c>
      <c r="P185" s="134">
        <v>0.38999999999999968</v>
      </c>
      <c r="Q185" s="134">
        <v>0.33999999999999986</v>
      </c>
      <c r="R185" s="134">
        <v>0.33999999999999986</v>
      </c>
      <c r="S185" s="134">
        <v>0.3199999999999994</v>
      </c>
      <c r="T185" s="134">
        <v>0.41000000000000014</v>
      </c>
      <c r="U185" s="134">
        <v>0.41000000000000014</v>
      </c>
      <c r="V185" s="134">
        <v>0.33999999999999986</v>
      </c>
      <c r="W185" s="134">
        <v>0.40000000000000036</v>
      </c>
      <c r="X185" s="134">
        <v>0.35999999999999943</v>
      </c>
      <c r="Y185" s="134">
        <v>0.37000000000000011</v>
      </c>
      <c r="Z185" s="134">
        <v>0.45000000000000018</v>
      </c>
      <c r="AA185" s="134">
        <v>0.41999999999999993</v>
      </c>
      <c r="AB185" s="134">
        <v>0.46999999999999975</v>
      </c>
      <c r="AC185" s="134">
        <v>0.35000000000000053</v>
      </c>
      <c r="AD185" s="134">
        <v>0.37000000000000011</v>
      </c>
    </row>
    <row r="186" spans="1:30" hidden="1">
      <c r="A186" s="136">
        <v>46093</v>
      </c>
      <c r="D186" s="135" t="s">
        <v>438</v>
      </c>
      <c r="F186" s="134">
        <v>0.41000000000000014</v>
      </c>
      <c r="G186" s="134">
        <v>0.44000000000000039</v>
      </c>
      <c r="H186" s="134">
        <v>0.37000000000000011</v>
      </c>
      <c r="I186" s="134">
        <v>0.38999999999999968</v>
      </c>
      <c r="J186" s="134">
        <v>0.33000000000000007</v>
      </c>
      <c r="K186" s="134">
        <v>0.41000000000000014</v>
      </c>
      <c r="L186" s="134">
        <v>0.34999999999999964</v>
      </c>
      <c r="M186" s="134">
        <v>0.37000000000000011</v>
      </c>
      <c r="N186" s="134">
        <v>0.28000000000000025</v>
      </c>
      <c r="O186" s="134">
        <v>0.40000000000000036</v>
      </c>
      <c r="P186" s="134">
        <v>0.41999999999999993</v>
      </c>
      <c r="Q186" s="134">
        <v>0.41000000000000014</v>
      </c>
      <c r="R186" s="134">
        <v>0.39999999999999947</v>
      </c>
      <c r="S186" s="134">
        <v>0.42999999999999972</v>
      </c>
      <c r="T186" s="134">
        <v>0.39000000000000057</v>
      </c>
      <c r="U186" s="134">
        <v>0.37999999999999989</v>
      </c>
      <c r="V186" s="134">
        <v>0.42999999999999972</v>
      </c>
      <c r="W186" s="134">
        <v>0.33999999999999986</v>
      </c>
      <c r="X186" s="134">
        <v>0.40000000000000036</v>
      </c>
      <c r="Y186" s="134">
        <v>0.34999999999999964</v>
      </c>
      <c r="Z186" s="134">
        <v>0.37999999999999989</v>
      </c>
      <c r="AA186" s="134">
        <v>0.4300000000000006</v>
      </c>
      <c r="AB186" s="134">
        <v>0.42999999999999972</v>
      </c>
      <c r="AC186" s="134">
        <v>0.44999999999999929</v>
      </c>
      <c r="AD186" s="134">
        <v>0.29999999999999982</v>
      </c>
    </row>
    <row r="187" spans="1:30" hidden="1">
      <c r="A187" s="136">
        <v>46093</v>
      </c>
      <c r="D187" s="135" t="s">
        <v>428</v>
      </c>
      <c r="F187" s="134">
        <v>1.3499999999999996</v>
      </c>
      <c r="G187" s="134">
        <v>1.5199999999999996</v>
      </c>
      <c r="H187" s="134">
        <v>1.4699999999999998</v>
      </c>
      <c r="I187" s="134">
        <v>1.3899999999999997</v>
      </c>
      <c r="J187" s="134">
        <v>1.3600000000000003</v>
      </c>
      <c r="K187" s="134">
        <v>1.3899999999999997</v>
      </c>
      <c r="L187" s="134">
        <v>1.4099999999999997</v>
      </c>
      <c r="M187" s="134">
        <v>1.3800000000000003</v>
      </c>
      <c r="N187" s="134">
        <v>1.4399999999999995</v>
      </c>
      <c r="O187" s="134">
        <v>1.44</v>
      </c>
      <c r="P187" s="134">
        <v>1.5</v>
      </c>
      <c r="Q187" s="134">
        <v>1.4300000000000002</v>
      </c>
      <c r="R187" s="134">
        <v>1.5200000000000005</v>
      </c>
      <c r="S187" s="134">
        <v>1.5099999999999998</v>
      </c>
      <c r="T187" s="134">
        <v>1.4899999999999998</v>
      </c>
      <c r="U187" s="134">
        <v>1.5100000000000002</v>
      </c>
      <c r="V187" s="134">
        <v>1.5</v>
      </c>
      <c r="W187" s="134">
        <v>1.5300000000000002</v>
      </c>
      <c r="X187" s="134">
        <v>1.5399999999999996</v>
      </c>
      <c r="Y187" s="134">
        <v>1.48</v>
      </c>
      <c r="Z187" s="134">
        <v>1.4099999999999997</v>
      </c>
      <c r="AA187" s="134">
        <v>1.42</v>
      </c>
      <c r="AB187" s="134">
        <v>1.4900000000000002</v>
      </c>
      <c r="AC187" s="134">
        <v>1.4499999999999997</v>
      </c>
      <c r="AD187" s="134">
        <v>1.4699999999999998</v>
      </c>
    </row>
    <row r="188" spans="1:30" hidden="1">
      <c r="A188" s="136">
        <v>46093</v>
      </c>
      <c r="D188" s="135" t="s">
        <v>430</v>
      </c>
      <c r="F188" s="134">
        <v>1.0700000000000003</v>
      </c>
      <c r="G188" s="134">
        <v>1.17</v>
      </c>
      <c r="H188" s="134">
        <v>1.0499999999999998</v>
      </c>
      <c r="I188" s="134">
        <v>1.1600000000000001</v>
      </c>
      <c r="J188" s="134">
        <v>1.17</v>
      </c>
      <c r="K188" s="134">
        <v>1.0499999999999998</v>
      </c>
      <c r="L188" s="134">
        <v>1.1200000000000001</v>
      </c>
      <c r="M188" s="134">
        <v>1.1499999999999999</v>
      </c>
      <c r="N188" s="134">
        <v>1.1400000000000001</v>
      </c>
      <c r="O188" s="134">
        <v>1.2200000000000002</v>
      </c>
      <c r="P188" s="134">
        <v>1.1999999999999993</v>
      </c>
      <c r="Q188" s="134">
        <v>1.1899999999999995</v>
      </c>
      <c r="R188" s="134">
        <v>1.2000000000000002</v>
      </c>
      <c r="S188" s="134">
        <v>1.1200000000000001</v>
      </c>
      <c r="T188" s="134">
        <v>1.1899999999999995</v>
      </c>
      <c r="U188" s="134">
        <v>1.0499999999999998</v>
      </c>
      <c r="V188" s="134">
        <v>1.1499999999999995</v>
      </c>
      <c r="W188" s="134">
        <v>1.1499999999999995</v>
      </c>
      <c r="X188" s="134">
        <v>1.2000000000000002</v>
      </c>
      <c r="Y188" s="134">
        <v>1.0699999999999994</v>
      </c>
      <c r="Z188" s="134">
        <v>1.1399999999999997</v>
      </c>
      <c r="AA188" s="134">
        <v>1.1999999999999993</v>
      </c>
      <c r="AB188" s="134">
        <v>1.1499999999999995</v>
      </c>
      <c r="AC188" s="134">
        <v>1.1600000000000001</v>
      </c>
      <c r="AD188" s="134">
        <v>0.96</v>
      </c>
    </row>
    <row r="189" spans="1:30" hidden="1">
      <c r="A189" s="136">
        <v>46093</v>
      </c>
      <c r="D189" s="135" t="s">
        <v>457</v>
      </c>
      <c r="F189" s="134">
        <v>0.66709743589743453</v>
      </c>
    </row>
    <row r="190" spans="1:30" hidden="1">
      <c r="A190" s="136">
        <v>46093</v>
      </c>
      <c r="D190" s="135" t="s">
        <v>458</v>
      </c>
      <c r="F190" s="134">
        <v>0.93376543209876461</v>
      </c>
    </row>
    <row r="191" spans="1:30" hidden="1">
      <c r="A191" s="136">
        <v>46094</v>
      </c>
      <c r="D191" s="135" t="s">
        <v>437</v>
      </c>
      <c r="F191" s="134">
        <v>0.38999999999999968</v>
      </c>
      <c r="G191" s="134">
        <v>0.37000000000000011</v>
      </c>
      <c r="H191" s="134">
        <v>0.35000000000000053</v>
      </c>
      <c r="I191" s="134">
        <v>0.33000000000000007</v>
      </c>
      <c r="J191" s="134">
        <v>0.33999999999999986</v>
      </c>
      <c r="K191" s="134">
        <v>0.41999999999999993</v>
      </c>
      <c r="L191" s="134">
        <v>0.3100000000000005</v>
      </c>
      <c r="M191" s="134">
        <v>0.41000000000000014</v>
      </c>
      <c r="N191" s="134">
        <v>0.41999999999999993</v>
      </c>
      <c r="O191" s="134">
        <v>0.4399999999999995</v>
      </c>
      <c r="P191" s="134">
        <v>0.36999999999999922</v>
      </c>
      <c r="Q191" s="134">
        <v>0.27000000000000046</v>
      </c>
      <c r="R191" s="134">
        <v>0.38999999999999968</v>
      </c>
      <c r="S191" s="134">
        <v>0.41999999999999993</v>
      </c>
      <c r="T191" s="134">
        <v>0.45999999999999996</v>
      </c>
      <c r="U191" s="134">
        <v>0.37000000000000011</v>
      </c>
      <c r="V191" s="134">
        <v>0.33000000000000007</v>
      </c>
      <c r="W191" s="134">
        <v>0.34999999999999964</v>
      </c>
      <c r="X191" s="134">
        <v>0.36000000000000032</v>
      </c>
      <c r="Y191" s="134">
        <v>0.37999999999999989</v>
      </c>
      <c r="Z191" s="134">
        <v>0.37000000000000011</v>
      </c>
      <c r="AA191" s="134">
        <v>0.40000000000000036</v>
      </c>
      <c r="AB191" s="134">
        <v>0.41000000000000014</v>
      </c>
      <c r="AC191" s="134">
        <v>0.38999999999999968</v>
      </c>
      <c r="AD191" s="134">
        <v>0.37999999999999989</v>
      </c>
    </row>
    <row r="192" spans="1:30" hidden="1">
      <c r="A192" s="136">
        <v>46094</v>
      </c>
      <c r="D192" s="135" t="s">
        <v>438</v>
      </c>
      <c r="F192" s="134">
        <v>0.35999999999999943</v>
      </c>
      <c r="G192" s="134">
        <v>0.33999999999999986</v>
      </c>
      <c r="H192" s="134">
        <v>0.39999999999999947</v>
      </c>
      <c r="I192" s="134">
        <v>0.38000000000000078</v>
      </c>
      <c r="J192" s="134">
        <v>0.40000000000000036</v>
      </c>
      <c r="K192" s="134">
        <v>0.32999999999999918</v>
      </c>
      <c r="L192" s="134">
        <v>0.28000000000000025</v>
      </c>
      <c r="M192" s="134">
        <v>0.41999999999999993</v>
      </c>
      <c r="N192" s="134">
        <v>0.4399999999999995</v>
      </c>
      <c r="O192" s="134">
        <v>0.33000000000000007</v>
      </c>
      <c r="P192" s="134">
        <v>0.37000000000000011</v>
      </c>
      <c r="Q192" s="134">
        <v>0.30999999999999961</v>
      </c>
      <c r="R192" s="134">
        <v>0.41999999999999993</v>
      </c>
      <c r="S192" s="134">
        <v>0.37999999999999989</v>
      </c>
      <c r="T192" s="134">
        <v>0.45000000000000018</v>
      </c>
      <c r="U192" s="134">
        <v>0.33999999999999986</v>
      </c>
      <c r="V192" s="134">
        <v>0.37000000000000011</v>
      </c>
      <c r="W192" s="134">
        <v>0.35000000000000053</v>
      </c>
      <c r="X192" s="134">
        <v>0.39000000000000057</v>
      </c>
      <c r="Y192" s="134">
        <v>0.41999999999999993</v>
      </c>
      <c r="Z192" s="134">
        <v>0.38999999999999968</v>
      </c>
      <c r="AA192" s="134">
        <v>0.37000000000000011</v>
      </c>
      <c r="AB192" s="134">
        <v>0.40000000000000036</v>
      </c>
      <c r="AC192" s="134">
        <v>0.42999999999999972</v>
      </c>
      <c r="AD192" s="134">
        <v>0.45999999999999996</v>
      </c>
    </row>
    <row r="193" spans="1:30" hidden="1">
      <c r="A193" s="136">
        <v>46094</v>
      </c>
      <c r="D193" s="135" t="s">
        <v>428</v>
      </c>
      <c r="F193" s="134">
        <v>1.4299999999999997</v>
      </c>
      <c r="G193" s="134">
        <v>1.52</v>
      </c>
      <c r="H193" s="134">
        <v>1.4299999999999997</v>
      </c>
      <c r="I193" s="134">
        <v>1.5099999999999998</v>
      </c>
      <c r="J193" s="134">
        <v>1.48</v>
      </c>
      <c r="K193" s="134">
        <v>1.6099999999999999</v>
      </c>
      <c r="L193" s="134">
        <v>1.5900000000000003</v>
      </c>
      <c r="M193" s="134">
        <v>1.6100000000000003</v>
      </c>
      <c r="N193" s="134">
        <v>1.5300000000000002</v>
      </c>
      <c r="O193" s="134">
        <v>1.5299999999999998</v>
      </c>
      <c r="P193" s="134">
        <v>1.52</v>
      </c>
      <c r="Q193" s="134">
        <v>1.6199999999999997</v>
      </c>
      <c r="R193" s="134">
        <v>1.6099999999999999</v>
      </c>
      <c r="S193" s="134">
        <v>1.5700000000000003</v>
      </c>
      <c r="T193" s="134">
        <v>1.5699999999999994</v>
      </c>
      <c r="U193" s="134">
        <v>1.58</v>
      </c>
      <c r="V193" s="134">
        <v>1.5600000000000005</v>
      </c>
      <c r="W193" s="134">
        <v>1.5700000000000003</v>
      </c>
      <c r="X193" s="134">
        <v>1.6099999999999994</v>
      </c>
      <c r="Y193" s="134">
        <v>1.5500000000000003</v>
      </c>
      <c r="Z193" s="134">
        <v>1.5899999999999999</v>
      </c>
      <c r="AA193" s="134">
        <v>1.5400000000000005</v>
      </c>
      <c r="AB193" s="134">
        <v>1.5699999999999998</v>
      </c>
      <c r="AC193" s="134">
        <v>1.5299999999999998</v>
      </c>
      <c r="AD193" s="134">
        <v>1.52</v>
      </c>
    </row>
    <row r="194" spans="1:30" hidden="1">
      <c r="A194" s="136">
        <v>46094</v>
      </c>
      <c r="D194" s="135" t="s">
        <v>430</v>
      </c>
      <c r="F194" s="134">
        <v>1.2799999999999994</v>
      </c>
      <c r="G194" s="134">
        <v>1.2700000000000005</v>
      </c>
      <c r="H194" s="134">
        <v>1.25</v>
      </c>
      <c r="I194" s="134">
        <v>1.2199999999999998</v>
      </c>
      <c r="J194" s="134">
        <v>1.25</v>
      </c>
      <c r="K194" s="134">
        <v>1.25</v>
      </c>
      <c r="L194" s="134">
        <v>1.2800000000000002</v>
      </c>
      <c r="M194" s="134">
        <v>1.29</v>
      </c>
      <c r="N194" s="134">
        <v>1.25</v>
      </c>
      <c r="O194" s="134">
        <v>1.33</v>
      </c>
      <c r="P194" s="134">
        <v>1.27</v>
      </c>
      <c r="Q194" s="134">
        <v>1.2100000000000004</v>
      </c>
      <c r="R194" s="134">
        <v>1.25</v>
      </c>
      <c r="S194" s="134">
        <v>1.2699999999999996</v>
      </c>
      <c r="T194" s="134">
        <v>1.2600000000000002</v>
      </c>
      <c r="U194" s="134">
        <v>1.2600000000000002</v>
      </c>
      <c r="V194" s="134">
        <v>1.25</v>
      </c>
      <c r="W194" s="134">
        <v>1.2800000000000002</v>
      </c>
      <c r="X194" s="134">
        <v>1.1799999999999997</v>
      </c>
      <c r="Y194" s="134">
        <v>1.1300000000000003</v>
      </c>
      <c r="Z194" s="134">
        <v>1.2200000000000002</v>
      </c>
      <c r="AA194" s="134">
        <v>1.3100000000000005</v>
      </c>
      <c r="AB194" s="134">
        <v>1.2400000000000002</v>
      </c>
      <c r="AC194" s="134">
        <v>1.2400000000000002</v>
      </c>
      <c r="AD194" s="134">
        <v>1.1299999999999999</v>
      </c>
    </row>
    <row r="195" spans="1:30" hidden="1">
      <c r="A195" s="136">
        <v>46094</v>
      </c>
      <c r="D195" s="135" t="s">
        <v>457</v>
      </c>
      <c r="F195" s="134">
        <v>0.66116923076923073</v>
      </c>
    </row>
    <row r="196" spans="1:30" hidden="1">
      <c r="A196" s="136">
        <v>46094</v>
      </c>
      <c r="D196" s="135" t="s">
        <v>458</v>
      </c>
      <c r="F196" s="134">
        <v>1.007078189300411</v>
      </c>
    </row>
    <row r="197" spans="1:30" hidden="1">
      <c r="A197" s="136">
        <v>46097</v>
      </c>
      <c r="D197" s="135" t="s">
        <v>437</v>
      </c>
      <c r="F197" s="134">
        <v>0.27999999999999936</v>
      </c>
      <c r="G197" s="134">
        <v>0.27000000000000046</v>
      </c>
      <c r="H197" s="134">
        <v>0.27000000000000046</v>
      </c>
      <c r="I197" s="134">
        <v>0.36000000000000032</v>
      </c>
      <c r="J197" s="134">
        <v>0.37000000000000011</v>
      </c>
      <c r="K197" s="134">
        <v>0.3199999999999994</v>
      </c>
      <c r="L197" s="134">
        <v>0.3100000000000005</v>
      </c>
      <c r="M197" s="134">
        <v>0.35999999999999943</v>
      </c>
      <c r="N197" s="134">
        <v>0.34999999999999964</v>
      </c>
      <c r="O197" s="134">
        <v>0.25999999999999979</v>
      </c>
      <c r="P197" s="134">
        <v>0.41999999999999993</v>
      </c>
      <c r="Q197" s="134">
        <v>0.36999999999999922</v>
      </c>
      <c r="R197" s="134">
        <v>0.40000000000000036</v>
      </c>
      <c r="S197" s="134">
        <v>0.29999999999999982</v>
      </c>
      <c r="T197" s="134">
        <v>0.33000000000000007</v>
      </c>
      <c r="U197" s="134">
        <v>0.35999999999999943</v>
      </c>
      <c r="V197" s="134">
        <v>0.33999999999999986</v>
      </c>
      <c r="W197" s="134">
        <v>0.32000000000000028</v>
      </c>
      <c r="X197" s="134">
        <v>0.33999999999999986</v>
      </c>
      <c r="Y197" s="134">
        <v>0.35000000000000053</v>
      </c>
      <c r="Z197" s="134">
        <v>0.30999999999999961</v>
      </c>
      <c r="AA197" s="134">
        <v>0.35000000000000053</v>
      </c>
      <c r="AB197" s="134">
        <v>0.25</v>
      </c>
      <c r="AC197" s="134">
        <v>0.34999999999999964</v>
      </c>
      <c r="AD197" s="134">
        <v>0.29999999999999982</v>
      </c>
    </row>
    <row r="198" spans="1:30" hidden="1">
      <c r="A198" s="136">
        <v>46097</v>
      </c>
      <c r="D198" s="135" t="s">
        <v>438</v>
      </c>
      <c r="F198" s="134">
        <v>0.34999999999999964</v>
      </c>
      <c r="G198" s="134">
        <v>0.30999999999999961</v>
      </c>
      <c r="H198" s="134">
        <v>0.30000000000000071</v>
      </c>
      <c r="I198" s="134">
        <v>0.33999999999999986</v>
      </c>
      <c r="J198" s="134">
        <v>0.37999999999999989</v>
      </c>
      <c r="K198" s="134">
        <v>0.39999999999999947</v>
      </c>
      <c r="L198" s="134">
        <v>0.25999999999999979</v>
      </c>
      <c r="M198" s="134">
        <v>0.30999999999999961</v>
      </c>
      <c r="N198" s="134">
        <v>0.37000000000000011</v>
      </c>
      <c r="O198" s="134">
        <v>0.30999999999999961</v>
      </c>
      <c r="P198" s="134">
        <v>0.29999999999999982</v>
      </c>
      <c r="Q198" s="134">
        <v>0.29999999999999982</v>
      </c>
      <c r="R198" s="134">
        <v>0.37000000000000011</v>
      </c>
      <c r="S198" s="134">
        <v>0.33999999999999986</v>
      </c>
      <c r="T198" s="134">
        <v>0.34999999999999964</v>
      </c>
      <c r="U198" s="134">
        <v>0.33000000000000007</v>
      </c>
      <c r="V198" s="134">
        <v>0.34999999999999964</v>
      </c>
      <c r="W198" s="134">
        <v>0.3100000000000005</v>
      </c>
      <c r="X198" s="134">
        <v>0.3100000000000005</v>
      </c>
      <c r="Y198" s="134">
        <v>0.25999999999999979</v>
      </c>
      <c r="Z198" s="134">
        <v>0.3100000000000005</v>
      </c>
      <c r="AA198" s="134">
        <v>0.29999999999999982</v>
      </c>
      <c r="AB198" s="134">
        <v>0.34999999999999964</v>
      </c>
      <c r="AC198" s="134">
        <v>0.29999999999999982</v>
      </c>
      <c r="AD198" s="134">
        <v>0.37999999999999989</v>
      </c>
    </row>
    <row r="199" spans="1:30" hidden="1">
      <c r="A199" s="136">
        <v>46097</v>
      </c>
      <c r="D199" s="135" t="s">
        <v>428</v>
      </c>
      <c r="F199" s="134">
        <v>1.6600000000000001</v>
      </c>
      <c r="G199" s="134">
        <v>1.6499999999999995</v>
      </c>
      <c r="H199" s="134">
        <v>1.6399999999999997</v>
      </c>
      <c r="I199" s="134">
        <v>1.6300000000000003</v>
      </c>
      <c r="J199" s="134">
        <v>1.5900000000000003</v>
      </c>
      <c r="K199" s="134">
        <v>1.5799999999999996</v>
      </c>
      <c r="L199" s="134">
        <v>1.6800000000000002</v>
      </c>
      <c r="M199" s="134">
        <v>1.6799999999999997</v>
      </c>
      <c r="N199" s="134">
        <v>1.6399999999999997</v>
      </c>
      <c r="O199" s="134">
        <v>1.7099999999999995</v>
      </c>
      <c r="P199" s="134">
        <v>1.7200000000000002</v>
      </c>
      <c r="Q199" s="134">
        <v>1.7499999999999996</v>
      </c>
      <c r="R199" s="134">
        <v>1.7599999999999998</v>
      </c>
      <c r="S199" s="134">
        <v>1.7100000000000004</v>
      </c>
      <c r="T199" s="134">
        <v>1.7099999999999995</v>
      </c>
      <c r="U199" s="134">
        <v>1.7400000000000002</v>
      </c>
      <c r="V199" s="134">
        <v>1.7199999999999998</v>
      </c>
      <c r="W199" s="134">
        <v>1.7499999999999996</v>
      </c>
      <c r="X199" s="134">
        <v>1.7400000000000002</v>
      </c>
      <c r="Y199" s="134">
        <v>1.6800000000000002</v>
      </c>
      <c r="Z199" s="134">
        <v>1.6899999999999995</v>
      </c>
      <c r="AA199" s="134">
        <v>1.7000000000000002</v>
      </c>
      <c r="AB199" s="134">
        <v>1.71</v>
      </c>
      <c r="AC199" s="134">
        <v>1.6599999999999997</v>
      </c>
      <c r="AD199" s="134">
        <v>1.65</v>
      </c>
    </row>
    <row r="200" spans="1:30" hidden="1">
      <c r="A200" s="136">
        <v>46097</v>
      </c>
      <c r="D200" s="135" t="s">
        <v>430</v>
      </c>
      <c r="F200" s="134">
        <v>1.3000000000000003</v>
      </c>
      <c r="G200" s="134">
        <v>1.4100000000000001</v>
      </c>
      <c r="H200" s="134">
        <v>1.4100000000000001</v>
      </c>
      <c r="I200" s="134">
        <v>1.2800000000000002</v>
      </c>
      <c r="J200" s="134">
        <v>1.23</v>
      </c>
      <c r="K200" s="134">
        <v>1.3500000000000005</v>
      </c>
      <c r="L200" s="134">
        <v>1.3000000000000003</v>
      </c>
      <c r="M200" s="134">
        <v>1.3400000000000003</v>
      </c>
      <c r="N200" s="134">
        <v>1.3399999999999999</v>
      </c>
      <c r="O200" s="134">
        <v>1.2499999999999996</v>
      </c>
      <c r="P200" s="134">
        <v>1.3099999999999996</v>
      </c>
      <c r="Q200" s="134">
        <v>1.4700000000000002</v>
      </c>
      <c r="R200" s="134">
        <v>1.3700000000000006</v>
      </c>
      <c r="S200" s="134">
        <v>1.2900000000000005</v>
      </c>
      <c r="T200" s="134">
        <v>1.4100000000000001</v>
      </c>
      <c r="U200" s="134">
        <v>1.33</v>
      </c>
      <c r="V200" s="134">
        <v>1.31</v>
      </c>
      <c r="W200" s="134">
        <v>1.3999999999999995</v>
      </c>
      <c r="X200" s="134">
        <v>1.3399999999999999</v>
      </c>
      <c r="Y200" s="134">
        <v>1.3200000000000003</v>
      </c>
      <c r="Z200" s="134">
        <v>1.4100000000000001</v>
      </c>
      <c r="AA200" s="134">
        <v>1.42</v>
      </c>
      <c r="AB200" s="134">
        <v>1.37</v>
      </c>
      <c r="AC200" s="134">
        <v>1.4000000000000004</v>
      </c>
      <c r="AD200" s="134">
        <v>1.33</v>
      </c>
    </row>
    <row r="201" spans="1:30" hidden="1">
      <c r="A201" s="136">
        <v>46097</v>
      </c>
      <c r="D201" s="135" t="s">
        <v>457</v>
      </c>
      <c r="F201" s="134">
        <v>0.57294358974358939</v>
      </c>
    </row>
    <row r="202" spans="1:30" hidden="1">
      <c r="A202" s="136">
        <v>46097</v>
      </c>
      <c r="D202" s="135" t="s">
        <v>458</v>
      </c>
      <c r="F202" s="134">
        <v>1.0923456790123443</v>
      </c>
    </row>
    <row r="203" spans="1:30" hidden="1">
      <c r="A203" s="136">
        <v>46098</v>
      </c>
      <c r="D203" s="135" t="s">
        <v>437</v>
      </c>
      <c r="F203" s="134">
        <v>0.41000000000000014</v>
      </c>
      <c r="G203" s="134">
        <v>0.3100000000000005</v>
      </c>
      <c r="H203" s="134">
        <v>0.36000000000000032</v>
      </c>
      <c r="I203" s="134">
        <v>0.45000000000000018</v>
      </c>
      <c r="J203" s="134">
        <v>0.38000000000000078</v>
      </c>
      <c r="K203" s="134">
        <v>0.33000000000000007</v>
      </c>
      <c r="L203" s="134">
        <v>0.37999999999999989</v>
      </c>
      <c r="M203" s="134">
        <v>0.33999999999999986</v>
      </c>
      <c r="N203" s="134">
        <v>0.32000000000000028</v>
      </c>
      <c r="O203" s="134">
        <v>0.44000000000000039</v>
      </c>
      <c r="P203" s="134">
        <v>0.41999999999999993</v>
      </c>
      <c r="Q203" s="134">
        <v>0.41000000000000014</v>
      </c>
      <c r="R203" s="134">
        <v>0.37000000000000011</v>
      </c>
      <c r="S203" s="134">
        <v>0.37999999999999989</v>
      </c>
      <c r="T203" s="134">
        <v>0.44000000000000039</v>
      </c>
      <c r="U203" s="134">
        <v>0.41000000000000014</v>
      </c>
      <c r="V203" s="134">
        <v>0.29999999999999982</v>
      </c>
      <c r="W203" s="134">
        <v>0.40000000000000036</v>
      </c>
      <c r="X203" s="134">
        <v>0.48000000000000043</v>
      </c>
      <c r="Y203" s="134">
        <v>0.41999999999999993</v>
      </c>
      <c r="Z203" s="134">
        <v>0.33999999999999986</v>
      </c>
      <c r="AA203" s="134">
        <v>0.33000000000000007</v>
      </c>
      <c r="AB203" s="134">
        <v>0.37999999999999989</v>
      </c>
      <c r="AC203" s="134">
        <v>0.46999999999999975</v>
      </c>
      <c r="AD203" s="134">
        <v>0.40000000000000036</v>
      </c>
    </row>
    <row r="204" spans="1:30" hidden="1">
      <c r="A204" s="136">
        <v>46098</v>
      </c>
      <c r="D204" s="135" t="s">
        <v>438</v>
      </c>
      <c r="F204" s="134">
        <v>0.35000000000000053</v>
      </c>
      <c r="G204" s="134">
        <v>0.37000000000000011</v>
      </c>
      <c r="H204" s="134">
        <v>0.46999999999999975</v>
      </c>
      <c r="I204" s="134">
        <v>0.41000000000000014</v>
      </c>
      <c r="J204" s="134">
        <v>0.41000000000000014</v>
      </c>
      <c r="K204" s="134">
        <v>0.34999999999999964</v>
      </c>
      <c r="L204" s="134">
        <v>0.35000000000000053</v>
      </c>
      <c r="M204" s="134">
        <v>0.36000000000000032</v>
      </c>
      <c r="N204" s="134">
        <v>0.37000000000000011</v>
      </c>
      <c r="O204" s="134">
        <v>0.37000000000000011</v>
      </c>
      <c r="P204" s="134">
        <v>0.29999999999999982</v>
      </c>
      <c r="Q204" s="134">
        <v>0.40999999999999925</v>
      </c>
      <c r="R204" s="134">
        <v>0.41000000000000014</v>
      </c>
      <c r="S204" s="134">
        <v>0.37000000000000011</v>
      </c>
      <c r="T204" s="134">
        <v>0.35000000000000053</v>
      </c>
      <c r="U204" s="134">
        <v>0.30999999999999961</v>
      </c>
      <c r="V204" s="134">
        <v>0.29999999999999982</v>
      </c>
      <c r="W204" s="134">
        <v>0.36000000000000032</v>
      </c>
      <c r="X204" s="134">
        <v>0.35000000000000053</v>
      </c>
      <c r="Y204" s="134">
        <v>0.41000000000000014</v>
      </c>
      <c r="Z204" s="134">
        <v>0.29999999999999982</v>
      </c>
      <c r="AA204" s="134">
        <v>0.34000000000000075</v>
      </c>
      <c r="AB204" s="134">
        <v>0.42999999999999972</v>
      </c>
      <c r="AC204" s="134">
        <v>0.33000000000000007</v>
      </c>
      <c r="AD204" s="134">
        <v>0.37000000000000011</v>
      </c>
    </row>
    <row r="205" spans="1:30" hidden="1">
      <c r="A205" s="136">
        <v>46098</v>
      </c>
      <c r="D205" s="135" t="s">
        <v>428</v>
      </c>
      <c r="F205" s="134">
        <v>1.52</v>
      </c>
      <c r="G205" s="134">
        <v>1.37</v>
      </c>
      <c r="H205" s="134">
        <v>1.5300000000000002</v>
      </c>
      <c r="I205" s="134">
        <v>1.62</v>
      </c>
      <c r="J205" s="134">
        <v>1.5599999999999996</v>
      </c>
      <c r="K205" s="134">
        <v>1.4899999999999998</v>
      </c>
      <c r="L205" s="134">
        <v>1.4800000000000004</v>
      </c>
      <c r="M205" s="134">
        <v>1.4300000000000002</v>
      </c>
      <c r="N205" s="134">
        <v>1.4800000000000004</v>
      </c>
      <c r="O205" s="134">
        <v>1.5299999999999998</v>
      </c>
      <c r="P205" s="134">
        <v>1.5800000000000005</v>
      </c>
      <c r="Q205" s="134">
        <v>1.4900000000000002</v>
      </c>
      <c r="R205" s="134">
        <v>1.5100000000000002</v>
      </c>
      <c r="S205" s="134">
        <v>1.6000000000000005</v>
      </c>
      <c r="T205" s="134">
        <v>1.5399999999999996</v>
      </c>
      <c r="U205" s="134">
        <v>1.5699999999999994</v>
      </c>
      <c r="V205" s="134">
        <v>1.5699999999999994</v>
      </c>
      <c r="W205" s="134">
        <v>1.5299999999999998</v>
      </c>
      <c r="X205" s="134">
        <v>1.5100000000000002</v>
      </c>
      <c r="Y205" s="134">
        <v>1.5899999999999994</v>
      </c>
      <c r="Z205" s="134">
        <v>1.5300000000000002</v>
      </c>
      <c r="AA205" s="134">
        <v>1.5900000000000003</v>
      </c>
      <c r="AB205" s="134">
        <v>1.46</v>
      </c>
      <c r="AC205" s="134">
        <v>1.5099999999999998</v>
      </c>
      <c r="AD205" s="134">
        <v>1.5499999999999998</v>
      </c>
    </row>
    <row r="206" spans="1:30" hidden="1">
      <c r="A206" s="136">
        <v>46098</v>
      </c>
      <c r="D206" s="135" t="s">
        <v>430</v>
      </c>
      <c r="F206" s="134">
        <v>1.2599999999999998</v>
      </c>
      <c r="G206" s="134">
        <v>1.25</v>
      </c>
      <c r="H206" s="134">
        <v>1.2199999999999998</v>
      </c>
      <c r="I206" s="134">
        <v>1.17</v>
      </c>
      <c r="J206" s="134">
        <v>1.1100000000000003</v>
      </c>
      <c r="K206" s="134">
        <v>1.2700000000000005</v>
      </c>
      <c r="L206" s="134">
        <v>1.2299999999999995</v>
      </c>
      <c r="M206" s="134">
        <v>1.3000000000000007</v>
      </c>
      <c r="N206" s="134">
        <v>1.1600000000000001</v>
      </c>
      <c r="O206" s="134">
        <v>1.1800000000000006</v>
      </c>
      <c r="P206" s="134">
        <v>1.2799999999999998</v>
      </c>
      <c r="Q206" s="134">
        <v>1.2600000000000002</v>
      </c>
      <c r="R206" s="134">
        <v>1.1999999999999997</v>
      </c>
      <c r="S206" s="134">
        <v>1.1299999999999999</v>
      </c>
      <c r="T206" s="134">
        <v>1.2000000000000002</v>
      </c>
      <c r="U206" s="134">
        <v>1.2200000000000002</v>
      </c>
      <c r="V206" s="134">
        <v>1.2200000000000002</v>
      </c>
      <c r="W206" s="134">
        <v>1.2399999999999998</v>
      </c>
      <c r="X206" s="134">
        <v>1.2799999999999998</v>
      </c>
      <c r="Y206" s="134">
        <v>1.2099999999999995</v>
      </c>
      <c r="Z206" s="134">
        <v>1.2200000000000002</v>
      </c>
      <c r="AA206" s="134">
        <v>1.3399999999999999</v>
      </c>
      <c r="AB206" s="134">
        <v>1.2999999999999998</v>
      </c>
      <c r="AC206" s="134">
        <v>1.1299999999999999</v>
      </c>
      <c r="AD206" s="134">
        <v>1.1299999999999999</v>
      </c>
    </row>
    <row r="207" spans="1:30" hidden="1">
      <c r="A207" s="136">
        <v>46098</v>
      </c>
      <c r="D207" s="135" t="s">
        <v>457</v>
      </c>
      <c r="F207" s="134">
        <v>0.65628717948718007</v>
      </c>
    </row>
    <row r="208" spans="1:30" hidden="1">
      <c r="A208" s="136">
        <v>46098</v>
      </c>
      <c r="D208" s="135" t="s">
        <v>458</v>
      </c>
      <c r="F208" s="134">
        <v>0.9887860082304547</v>
      </c>
    </row>
    <row r="209" spans="1:30" hidden="1">
      <c r="A209" s="136">
        <v>46105</v>
      </c>
      <c r="D209" s="135" t="s">
        <v>437</v>
      </c>
      <c r="F209" s="134">
        <v>0.37999999999999989</v>
      </c>
      <c r="G209" s="134">
        <v>0.32000000000000028</v>
      </c>
      <c r="H209" s="134">
        <v>0.38999999999999968</v>
      </c>
      <c r="I209" s="134">
        <v>0.41000000000000014</v>
      </c>
      <c r="J209" s="134">
        <v>0.39000000000000057</v>
      </c>
      <c r="K209" s="134">
        <v>0.41000000000000014</v>
      </c>
      <c r="L209" s="134">
        <v>0.37999999999999989</v>
      </c>
      <c r="M209" s="134">
        <v>0.45000000000000018</v>
      </c>
      <c r="N209" s="134">
        <v>0.42999999999999972</v>
      </c>
      <c r="O209" s="134">
        <v>0.41999999999999993</v>
      </c>
      <c r="P209" s="134">
        <v>0.44000000000000039</v>
      </c>
      <c r="Q209" s="134">
        <v>0.4300000000000006</v>
      </c>
      <c r="R209" s="134">
        <v>0.37000000000000011</v>
      </c>
      <c r="S209" s="134">
        <v>0.41999999999999993</v>
      </c>
      <c r="T209" s="134">
        <v>0.4399999999999995</v>
      </c>
      <c r="U209" s="134">
        <v>0.41000000000000014</v>
      </c>
      <c r="V209" s="134">
        <v>0.32000000000000028</v>
      </c>
      <c r="W209" s="134">
        <v>0.37000000000000011</v>
      </c>
      <c r="X209" s="134">
        <v>0.4399999999999995</v>
      </c>
      <c r="Y209" s="134">
        <v>0.48999999999999932</v>
      </c>
      <c r="Z209" s="134">
        <v>0.45999999999999996</v>
      </c>
      <c r="AA209" s="134">
        <v>0.38999999999999968</v>
      </c>
      <c r="AB209" s="134">
        <v>0.40000000000000036</v>
      </c>
      <c r="AC209" s="134">
        <v>0.42000000000000082</v>
      </c>
      <c r="AD209" s="134">
        <v>0.37999999999999989</v>
      </c>
    </row>
    <row r="210" spans="1:30" hidden="1">
      <c r="A210" s="136">
        <v>46105</v>
      </c>
      <c r="D210" s="135" t="s">
        <v>438</v>
      </c>
      <c r="F210" s="134">
        <v>0.45999999999999996</v>
      </c>
      <c r="G210" s="134">
        <v>0.37999999999999989</v>
      </c>
      <c r="H210" s="134">
        <v>0.37000000000000011</v>
      </c>
      <c r="I210" s="134">
        <v>0.38999999999999968</v>
      </c>
      <c r="J210" s="134">
        <v>0.38999999999999968</v>
      </c>
      <c r="K210" s="134">
        <v>0.38000000000000078</v>
      </c>
      <c r="L210" s="134">
        <v>0.37999999999999989</v>
      </c>
      <c r="M210" s="134">
        <v>0.4399999999999995</v>
      </c>
      <c r="N210" s="134">
        <v>0.35999999999999943</v>
      </c>
      <c r="O210" s="134">
        <v>0.47999999999999954</v>
      </c>
      <c r="P210" s="134">
        <v>0.34999999999999964</v>
      </c>
      <c r="Q210" s="134">
        <v>0.39999999999999947</v>
      </c>
      <c r="R210" s="134">
        <v>0.32000000000000028</v>
      </c>
      <c r="S210" s="134">
        <v>0.33000000000000007</v>
      </c>
      <c r="T210" s="134">
        <v>0.41000000000000014</v>
      </c>
      <c r="U210" s="134">
        <v>0.32000000000000028</v>
      </c>
      <c r="V210" s="134">
        <v>0.37000000000000011</v>
      </c>
      <c r="W210" s="134">
        <v>0.33999999999999986</v>
      </c>
      <c r="X210" s="134">
        <v>0.34999999999999964</v>
      </c>
      <c r="Y210" s="134">
        <v>0.37999999999999989</v>
      </c>
      <c r="Z210" s="134">
        <v>0.33000000000000007</v>
      </c>
      <c r="AA210" s="134">
        <v>0.39000000000000057</v>
      </c>
      <c r="AB210" s="134">
        <v>0.37999999999999989</v>
      </c>
      <c r="AC210" s="134">
        <v>0.38999999999999968</v>
      </c>
      <c r="AD210" s="134">
        <v>0.37000000000000011</v>
      </c>
    </row>
    <row r="211" spans="1:30" hidden="1">
      <c r="A211" s="136">
        <v>46105</v>
      </c>
      <c r="D211" s="135" t="s">
        <v>428</v>
      </c>
      <c r="F211" s="134">
        <v>1.5699999999999998</v>
      </c>
      <c r="G211" s="134">
        <v>1.4600000000000004</v>
      </c>
      <c r="H211" s="134">
        <v>1.44</v>
      </c>
      <c r="I211" s="134">
        <v>1.4699999999999998</v>
      </c>
      <c r="J211" s="134">
        <v>1.4500000000000002</v>
      </c>
      <c r="K211" s="134">
        <v>1.5500000000000003</v>
      </c>
      <c r="L211" s="134">
        <v>1.5300000000000002</v>
      </c>
      <c r="M211" s="134">
        <v>1.5699999999999998</v>
      </c>
      <c r="N211" s="134">
        <v>1.4600000000000004</v>
      </c>
      <c r="O211" s="134">
        <v>1.44</v>
      </c>
      <c r="P211" s="134">
        <v>1.4899999999999998</v>
      </c>
      <c r="Q211" s="134">
        <v>1.62</v>
      </c>
      <c r="R211" s="134">
        <v>1.46</v>
      </c>
      <c r="S211" s="134">
        <v>1.4900000000000002</v>
      </c>
      <c r="T211" s="134">
        <v>1.4700000000000002</v>
      </c>
      <c r="U211" s="134">
        <v>1.6</v>
      </c>
      <c r="V211" s="134">
        <v>1.5699999999999998</v>
      </c>
      <c r="W211" s="134">
        <v>1.5699999999999998</v>
      </c>
      <c r="X211" s="134">
        <v>1.5299999999999998</v>
      </c>
      <c r="Y211" s="134">
        <v>1.4900000000000002</v>
      </c>
      <c r="Z211" s="134">
        <v>1.52</v>
      </c>
      <c r="AA211" s="134">
        <v>1.5300000000000002</v>
      </c>
      <c r="AB211" s="134">
        <v>1.5400000000000005</v>
      </c>
      <c r="AC211" s="134">
        <v>1.4</v>
      </c>
      <c r="AD211" s="134">
        <v>1.48</v>
      </c>
    </row>
    <row r="212" spans="1:30" hidden="1">
      <c r="A212" s="136">
        <v>46105</v>
      </c>
      <c r="D212" s="135" t="s">
        <v>430</v>
      </c>
      <c r="F212" s="134">
        <v>1.2699999999999996</v>
      </c>
      <c r="G212" s="134">
        <v>1.17</v>
      </c>
      <c r="H212" s="134">
        <v>1.1200000000000001</v>
      </c>
      <c r="I212" s="134">
        <v>1.0600000000000005</v>
      </c>
      <c r="J212" s="134">
        <v>1.1299999999999999</v>
      </c>
      <c r="K212" s="134">
        <v>1.1899999999999995</v>
      </c>
      <c r="L212" s="134">
        <v>1.1900000000000004</v>
      </c>
      <c r="M212" s="134">
        <v>1.25</v>
      </c>
      <c r="N212" s="134">
        <v>1.25</v>
      </c>
      <c r="O212" s="134">
        <v>1.08</v>
      </c>
      <c r="P212" s="134">
        <v>1.25</v>
      </c>
      <c r="Q212" s="134">
        <v>1.21</v>
      </c>
      <c r="R212" s="134">
        <v>1.2800000000000002</v>
      </c>
      <c r="S212" s="134">
        <v>1.21</v>
      </c>
      <c r="T212" s="134">
        <v>1.1400000000000006</v>
      </c>
      <c r="U212" s="134">
        <v>1.1800000000000002</v>
      </c>
      <c r="V212" s="134">
        <v>1.2599999999999998</v>
      </c>
      <c r="W212" s="134">
        <v>1.2699999999999996</v>
      </c>
      <c r="X212" s="134">
        <v>1.2500000000000004</v>
      </c>
      <c r="Y212" s="134">
        <v>1.1999999999999997</v>
      </c>
      <c r="Z212" s="134">
        <v>1.2599999999999998</v>
      </c>
      <c r="AA212" s="134">
        <v>1.2999999999999998</v>
      </c>
      <c r="AB212" s="134">
        <v>1.2800000000000002</v>
      </c>
      <c r="AC212" s="134">
        <v>1.1199999999999997</v>
      </c>
      <c r="AD212" s="134">
        <v>1.0899999999999999</v>
      </c>
    </row>
    <row r="213" spans="1:30" hidden="1">
      <c r="A213" s="136">
        <v>46105</v>
      </c>
      <c r="D213" s="135" t="s">
        <v>457</v>
      </c>
      <c r="F213" s="134">
        <v>0.68418461538461595</v>
      </c>
    </row>
    <row r="214" spans="1:30" hidden="1">
      <c r="A214" s="136">
        <v>46105</v>
      </c>
      <c r="D214" s="135" t="s">
        <v>458</v>
      </c>
      <c r="F214" s="134">
        <v>0.97524691358024629</v>
      </c>
    </row>
    <row r="215" spans="1:30" hidden="1">
      <c r="A215" s="136">
        <v>46106</v>
      </c>
      <c r="D215" s="135" t="s">
        <v>437</v>
      </c>
      <c r="F215" s="134">
        <v>0.42999999999999972</v>
      </c>
      <c r="G215" s="134">
        <v>0.37000000000000011</v>
      </c>
      <c r="H215" s="134">
        <v>0.4399999999999995</v>
      </c>
      <c r="I215" s="134">
        <v>0.33999999999999986</v>
      </c>
      <c r="J215" s="134">
        <v>0.37000000000000011</v>
      </c>
      <c r="K215" s="134">
        <v>0.37999999999999989</v>
      </c>
      <c r="L215" s="134">
        <v>0.38999999999999968</v>
      </c>
      <c r="M215" s="134">
        <v>0.33000000000000007</v>
      </c>
      <c r="N215" s="134">
        <v>0.41000000000000014</v>
      </c>
      <c r="O215" s="134">
        <v>0.36999999999999922</v>
      </c>
      <c r="P215" s="134">
        <v>0.41999999999999993</v>
      </c>
      <c r="Q215" s="134">
        <v>0.38999999999999968</v>
      </c>
      <c r="R215" s="134">
        <v>0.42000000000000082</v>
      </c>
      <c r="S215" s="134">
        <v>0.37000000000000011</v>
      </c>
      <c r="T215" s="134">
        <v>0.35000000000000053</v>
      </c>
      <c r="U215" s="134">
        <v>0.37000000000000011</v>
      </c>
      <c r="V215" s="134">
        <v>0.37999999999999989</v>
      </c>
      <c r="W215" s="134">
        <v>0.37999999999999989</v>
      </c>
      <c r="X215" s="134">
        <v>0.38999999999999968</v>
      </c>
      <c r="Y215" s="134">
        <v>0.34999999999999964</v>
      </c>
      <c r="Z215" s="134">
        <v>0.41999999999999993</v>
      </c>
      <c r="AA215" s="134">
        <v>0.35000000000000053</v>
      </c>
      <c r="AB215" s="134">
        <v>0.33999999999999986</v>
      </c>
      <c r="AC215" s="134">
        <v>0.34999999999999964</v>
      </c>
      <c r="AD215" s="134">
        <v>0.34999999999999964</v>
      </c>
    </row>
    <row r="216" spans="1:30" hidden="1">
      <c r="A216" s="136">
        <v>46106</v>
      </c>
      <c r="D216" s="135" t="s">
        <v>438</v>
      </c>
      <c r="F216" s="134">
        <v>0.37000000000000011</v>
      </c>
      <c r="G216" s="134">
        <v>0.34999999999999964</v>
      </c>
      <c r="H216" s="134">
        <v>0.37999999999999989</v>
      </c>
      <c r="I216" s="134">
        <v>0.37000000000000011</v>
      </c>
      <c r="J216" s="134">
        <v>0.41999999999999993</v>
      </c>
      <c r="K216" s="134">
        <v>0.37999999999999989</v>
      </c>
      <c r="L216" s="134">
        <v>0.46999999999999975</v>
      </c>
      <c r="M216" s="134">
        <v>0.41000000000000014</v>
      </c>
      <c r="N216" s="134">
        <v>0.41000000000000014</v>
      </c>
      <c r="O216" s="134">
        <v>0.35999999999999943</v>
      </c>
      <c r="P216" s="134">
        <v>0.39999999999999947</v>
      </c>
      <c r="Q216" s="134">
        <v>0.38999999999999968</v>
      </c>
      <c r="R216" s="134">
        <v>0.35000000000000053</v>
      </c>
      <c r="S216" s="134">
        <v>0.38999999999999968</v>
      </c>
      <c r="T216" s="134">
        <v>0.3100000000000005</v>
      </c>
      <c r="U216" s="134">
        <v>0.41999999999999993</v>
      </c>
      <c r="V216" s="134">
        <v>0.29999999999999982</v>
      </c>
      <c r="W216" s="134">
        <v>0.33000000000000007</v>
      </c>
      <c r="X216" s="134">
        <v>0.29999999999999982</v>
      </c>
      <c r="Y216" s="134">
        <v>0.38999999999999968</v>
      </c>
      <c r="Z216" s="134">
        <v>0.3100000000000005</v>
      </c>
      <c r="AA216" s="134">
        <v>0.37999999999999989</v>
      </c>
      <c r="AB216" s="134">
        <v>0.33000000000000007</v>
      </c>
      <c r="AC216" s="134">
        <v>0.36000000000000032</v>
      </c>
      <c r="AD216" s="134">
        <v>0.33999999999999986</v>
      </c>
    </row>
    <row r="217" spans="1:30" hidden="1">
      <c r="A217" s="136">
        <v>46106</v>
      </c>
      <c r="D217" s="135" t="s">
        <v>428</v>
      </c>
      <c r="F217" s="134">
        <v>1.4199999999999995</v>
      </c>
      <c r="G217" s="134">
        <v>1.4300000000000002</v>
      </c>
      <c r="H217" s="134">
        <v>1.37</v>
      </c>
      <c r="I217" s="134">
        <v>1.4</v>
      </c>
      <c r="J217" s="134">
        <v>1.48</v>
      </c>
      <c r="K217" s="134">
        <v>1.4400000000000004</v>
      </c>
      <c r="L217" s="134">
        <v>1.46</v>
      </c>
      <c r="M217" s="134">
        <v>1.4700000000000002</v>
      </c>
      <c r="N217" s="134">
        <v>1.5</v>
      </c>
      <c r="O217" s="134">
        <v>1.4299999999999997</v>
      </c>
      <c r="P217" s="134">
        <v>1.5299999999999994</v>
      </c>
      <c r="Q217" s="134">
        <v>1.4999999999999996</v>
      </c>
      <c r="R217" s="134">
        <v>1.4699999999999998</v>
      </c>
      <c r="S217" s="134">
        <v>1.4699999999999998</v>
      </c>
      <c r="T217" s="134">
        <v>1.5299999999999998</v>
      </c>
      <c r="U217" s="134">
        <v>1.5</v>
      </c>
      <c r="V217" s="134">
        <v>1.5700000000000003</v>
      </c>
      <c r="W217" s="134">
        <v>1.4900000000000002</v>
      </c>
      <c r="X217" s="134">
        <v>1.5699999999999998</v>
      </c>
      <c r="Y217" s="134">
        <v>1.4799999999999995</v>
      </c>
      <c r="Z217" s="134">
        <v>1.4700000000000002</v>
      </c>
      <c r="AA217" s="134">
        <v>1.4699999999999998</v>
      </c>
      <c r="AB217" s="134">
        <v>1.5200000000000005</v>
      </c>
      <c r="AC217" s="134">
        <v>1.3900000000000006</v>
      </c>
      <c r="AD217" s="134">
        <v>1.3900000000000001</v>
      </c>
    </row>
    <row r="218" spans="1:30" hidden="1">
      <c r="A218" s="136">
        <v>46106</v>
      </c>
      <c r="D218" s="135" t="s">
        <v>430</v>
      </c>
      <c r="F218" s="134">
        <v>1.1099999999999999</v>
      </c>
      <c r="G218" s="134">
        <v>1.1199999999999997</v>
      </c>
      <c r="H218" s="134">
        <v>1.2099999999999995</v>
      </c>
      <c r="I218" s="134">
        <v>1.1200000000000006</v>
      </c>
      <c r="J218" s="134">
        <v>1.0600000000000005</v>
      </c>
      <c r="K218" s="134">
        <v>1.2300000000000004</v>
      </c>
      <c r="L218" s="134">
        <v>1.21</v>
      </c>
      <c r="M218" s="134">
        <v>1.2199999999999998</v>
      </c>
      <c r="N218" s="134">
        <v>1.19</v>
      </c>
      <c r="O218" s="134">
        <v>1.1000000000000005</v>
      </c>
      <c r="P218" s="134">
        <v>1.25</v>
      </c>
      <c r="Q218" s="134">
        <v>1.1500000000000004</v>
      </c>
      <c r="R218" s="134">
        <v>1.2599999999999998</v>
      </c>
      <c r="S218" s="134">
        <v>1.1200000000000001</v>
      </c>
      <c r="T218" s="134">
        <v>1.1399999999999997</v>
      </c>
      <c r="U218" s="134">
        <v>1.17</v>
      </c>
      <c r="V218" s="134">
        <v>1.2799999999999994</v>
      </c>
      <c r="W218" s="134">
        <v>1.21</v>
      </c>
      <c r="X218" s="134">
        <v>1.1799999999999997</v>
      </c>
      <c r="Y218" s="134">
        <v>1.1399999999999997</v>
      </c>
      <c r="Z218" s="134">
        <v>1.2300000000000004</v>
      </c>
      <c r="AA218" s="134">
        <v>1.2800000000000002</v>
      </c>
      <c r="AB218" s="134">
        <v>1.2400000000000002</v>
      </c>
      <c r="AC218" s="134">
        <v>1.25</v>
      </c>
      <c r="AD218" s="134">
        <v>1.1300000000000008</v>
      </c>
    </row>
    <row r="219" spans="1:30" hidden="1">
      <c r="A219" s="136">
        <v>46106</v>
      </c>
      <c r="D219" s="135" t="s">
        <v>457</v>
      </c>
      <c r="F219" s="134">
        <v>0.65140512820512464</v>
      </c>
    </row>
    <row r="220" spans="1:30" hidden="1">
      <c r="A220" s="136">
        <v>46106</v>
      </c>
      <c r="D220" s="135" t="s">
        <v>458</v>
      </c>
      <c r="F220" s="134">
        <v>0.95565843621399105</v>
      </c>
    </row>
    <row r="221" spans="1:30" hidden="1">
      <c r="A221" s="136">
        <v>46107</v>
      </c>
      <c r="D221" s="135" t="s">
        <v>437</v>
      </c>
      <c r="F221" s="134">
        <v>0.36000000000000032</v>
      </c>
      <c r="G221" s="134">
        <v>0.22999999999999954</v>
      </c>
      <c r="H221" s="134">
        <v>0.25</v>
      </c>
      <c r="I221" s="134">
        <v>0.32000000000000028</v>
      </c>
      <c r="J221" s="134">
        <v>0.37000000000000011</v>
      </c>
      <c r="K221" s="134">
        <v>0.3199999999999994</v>
      </c>
      <c r="L221" s="134">
        <v>0.34999999999999964</v>
      </c>
      <c r="M221" s="134">
        <v>0.33000000000000007</v>
      </c>
      <c r="N221" s="134">
        <v>0.35000000000000053</v>
      </c>
      <c r="O221" s="134">
        <v>0.34999999999999964</v>
      </c>
      <c r="P221" s="134">
        <v>0.39000000000000057</v>
      </c>
      <c r="Q221" s="134">
        <v>0.33000000000000007</v>
      </c>
      <c r="R221" s="134">
        <v>0.27999999999999936</v>
      </c>
      <c r="S221" s="134">
        <v>0.37000000000000011</v>
      </c>
      <c r="T221" s="134">
        <v>0.37999999999999989</v>
      </c>
      <c r="U221" s="134">
        <v>0.28000000000000025</v>
      </c>
      <c r="V221" s="134">
        <v>0.30999999999999961</v>
      </c>
      <c r="W221" s="134">
        <v>0.25999999999999979</v>
      </c>
      <c r="X221" s="134">
        <v>0.33999999999999986</v>
      </c>
      <c r="Y221" s="134">
        <v>0.37000000000000011</v>
      </c>
      <c r="Z221" s="134">
        <v>0.41999999999999993</v>
      </c>
      <c r="AA221" s="134">
        <v>0.30000000000000071</v>
      </c>
      <c r="AB221" s="134">
        <v>0.27000000000000046</v>
      </c>
      <c r="AC221" s="134">
        <v>0.3100000000000005</v>
      </c>
      <c r="AD221" s="134">
        <v>0.28000000000000025</v>
      </c>
    </row>
    <row r="222" spans="1:30" hidden="1">
      <c r="A222" s="136">
        <v>46107</v>
      </c>
      <c r="D222" s="135" t="s">
        <v>438</v>
      </c>
      <c r="F222" s="134">
        <v>0.37000000000000011</v>
      </c>
      <c r="G222" s="134">
        <v>0.34999999999999964</v>
      </c>
      <c r="H222" s="134">
        <v>0.35000000000000053</v>
      </c>
      <c r="I222" s="134">
        <v>0.3199999999999994</v>
      </c>
      <c r="J222" s="134">
        <v>0.33000000000000007</v>
      </c>
      <c r="K222" s="134">
        <v>0.37999999999999989</v>
      </c>
      <c r="L222" s="134">
        <v>0.37000000000000011</v>
      </c>
      <c r="M222" s="134">
        <v>0.25</v>
      </c>
      <c r="N222" s="134">
        <v>0.33000000000000007</v>
      </c>
      <c r="O222" s="134">
        <v>0.28000000000000025</v>
      </c>
      <c r="P222" s="134">
        <v>0.32000000000000028</v>
      </c>
      <c r="Q222" s="134">
        <v>0.37999999999999989</v>
      </c>
      <c r="R222" s="134">
        <v>0.29999999999999982</v>
      </c>
      <c r="S222" s="134">
        <v>0.29000000000000004</v>
      </c>
      <c r="T222" s="134">
        <v>0.25</v>
      </c>
      <c r="U222" s="134">
        <v>0.37000000000000011</v>
      </c>
      <c r="V222" s="134">
        <v>0.30999999999999961</v>
      </c>
      <c r="W222" s="134">
        <v>0.33000000000000007</v>
      </c>
      <c r="X222" s="134">
        <v>0.24000000000000021</v>
      </c>
      <c r="Y222" s="134">
        <v>0.24000000000000021</v>
      </c>
      <c r="Z222" s="134">
        <v>0.35000000000000053</v>
      </c>
      <c r="AA222" s="134">
        <v>0.34999999999999964</v>
      </c>
      <c r="AB222" s="134">
        <v>0.37000000000000011</v>
      </c>
      <c r="AC222" s="134">
        <v>0.26999999999999957</v>
      </c>
      <c r="AD222" s="134">
        <v>0.37000000000000011</v>
      </c>
    </row>
    <row r="223" spans="1:30" hidden="1">
      <c r="A223" s="136">
        <v>46107</v>
      </c>
      <c r="D223" s="135" t="s">
        <v>428</v>
      </c>
      <c r="F223" s="134">
        <v>1.2799999999999998</v>
      </c>
      <c r="G223" s="134">
        <v>1.3000000000000003</v>
      </c>
      <c r="H223" s="134">
        <v>1.31</v>
      </c>
      <c r="I223" s="134">
        <v>1.3700000000000006</v>
      </c>
      <c r="J223" s="134">
        <v>1.4000000000000004</v>
      </c>
      <c r="K223" s="134">
        <v>1.4000000000000004</v>
      </c>
      <c r="L223" s="134">
        <v>1.37</v>
      </c>
      <c r="M223" s="134">
        <v>1.4200000000000004</v>
      </c>
      <c r="N223" s="134">
        <v>1.4</v>
      </c>
      <c r="O223" s="134">
        <v>1.38</v>
      </c>
      <c r="P223" s="134">
        <v>1.46</v>
      </c>
      <c r="Q223" s="134">
        <v>1.4000000000000004</v>
      </c>
      <c r="R223" s="134">
        <v>1.4099999999999997</v>
      </c>
      <c r="S223" s="134">
        <v>1.4100000000000006</v>
      </c>
      <c r="T223" s="134">
        <v>1.3800000000000003</v>
      </c>
      <c r="U223" s="134">
        <v>1.42</v>
      </c>
      <c r="V223" s="134">
        <v>1.3899999999999997</v>
      </c>
      <c r="W223" s="134">
        <v>1.4500000000000002</v>
      </c>
      <c r="X223" s="134">
        <v>1.4100000000000001</v>
      </c>
      <c r="Y223" s="134">
        <v>1.4499999999999997</v>
      </c>
      <c r="Z223" s="134">
        <v>1.3699999999999997</v>
      </c>
      <c r="AA223" s="134">
        <v>1.4700000000000002</v>
      </c>
      <c r="AB223" s="134">
        <v>1.3299999999999996</v>
      </c>
      <c r="AC223" s="134">
        <v>1.4000000000000004</v>
      </c>
      <c r="AD223" s="134">
        <v>1.4099999999999997</v>
      </c>
    </row>
    <row r="224" spans="1:30" hidden="1">
      <c r="A224" s="136">
        <v>46107</v>
      </c>
      <c r="D224" s="135" t="s">
        <v>430</v>
      </c>
      <c r="F224" s="134">
        <v>1.2000000000000002</v>
      </c>
      <c r="G224" s="134">
        <v>1.1200000000000001</v>
      </c>
      <c r="H224" s="134">
        <v>1.0999999999999996</v>
      </c>
      <c r="I224" s="134">
        <v>1.0099999999999998</v>
      </c>
      <c r="J224" s="134">
        <v>1</v>
      </c>
      <c r="K224" s="134">
        <v>1.0199999999999996</v>
      </c>
      <c r="L224" s="134">
        <v>1.0300000000000002</v>
      </c>
      <c r="M224" s="134">
        <v>1.17</v>
      </c>
      <c r="N224" s="134">
        <v>0.89999999999999947</v>
      </c>
      <c r="O224" s="134">
        <v>1.0300000000000002</v>
      </c>
      <c r="P224" s="134">
        <v>1.1799999999999997</v>
      </c>
      <c r="Q224" s="134">
        <v>1.2499999999999996</v>
      </c>
      <c r="R224" s="134">
        <v>1.2399999999999998</v>
      </c>
      <c r="S224" s="134">
        <v>1.1000000000000005</v>
      </c>
      <c r="T224" s="134">
        <v>1.0199999999999996</v>
      </c>
      <c r="U224" s="134">
        <v>1.0699999999999998</v>
      </c>
      <c r="V224" s="134">
        <v>1.2599999999999998</v>
      </c>
      <c r="W224" s="134">
        <v>1.19</v>
      </c>
      <c r="X224" s="134">
        <v>1.0999999999999996</v>
      </c>
      <c r="Y224" s="134">
        <v>1.0100000000000002</v>
      </c>
      <c r="Z224" s="134">
        <v>1.0999999999999996</v>
      </c>
      <c r="AA224" s="134">
        <v>1.1600000000000001</v>
      </c>
      <c r="AB224" s="134">
        <v>1.1499999999999999</v>
      </c>
      <c r="AC224" s="134">
        <v>1.1500000000000004</v>
      </c>
      <c r="AD224" s="134">
        <v>1.1400000000000006</v>
      </c>
    </row>
    <row r="225" spans="1:30" hidden="1">
      <c r="A225" s="136">
        <v>46107</v>
      </c>
      <c r="D225" s="135" t="s">
        <v>457</v>
      </c>
      <c r="F225" s="134">
        <v>0.56457435897435648</v>
      </c>
    </row>
    <row r="226" spans="1:30" hidden="1">
      <c r="A226" s="136">
        <v>46107</v>
      </c>
      <c r="D226" s="135" t="s">
        <v>458</v>
      </c>
      <c r="F226" s="134">
        <v>0.90006172839506204</v>
      </c>
    </row>
    <row r="227" spans="1:30" hidden="1">
      <c r="A227" s="136">
        <v>46108</v>
      </c>
      <c r="D227" s="135" t="s">
        <v>437</v>
      </c>
      <c r="F227" s="134">
        <v>0.28000000000000025</v>
      </c>
      <c r="G227" s="134">
        <v>0.34999999999999964</v>
      </c>
      <c r="H227" s="134">
        <v>0.37999999999999989</v>
      </c>
      <c r="I227" s="134">
        <v>0.37999999999999989</v>
      </c>
      <c r="J227" s="134">
        <v>0.47999999999999954</v>
      </c>
      <c r="K227" s="134">
        <v>0.33999999999999986</v>
      </c>
      <c r="L227" s="134">
        <v>0.37999999999999989</v>
      </c>
      <c r="M227" s="134">
        <v>0.39999999999999947</v>
      </c>
      <c r="N227" s="134">
        <v>0.37000000000000011</v>
      </c>
      <c r="O227" s="134">
        <v>0.37999999999999989</v>
      </c>
      <c r="P227" s="134">
        <v>0.36999999999999922</v>
      </c>
      <c r="Q227" s="134">
        <v>0.41000000000000014</v>
      </c>
      <c r="R227" s="134">
        <v>0.45000000000000018</v>
      </c>
      <c r="S227" s="134">
        <v>0.45999999999999996</v>
      </c>
      <c r="T227" s="134">
        <v>0.48999999999999932</v>
      </c>
      <c r="U227" s="134">
        <v>0.40000000000000036</v>
      </c>
      <c r="V227" s="134">
        <v>0.41000000000000014</v>
      </c>
      <c r="W227" s="134">
        <v>0.41999999999999993</v>
      </c>
      <c r="X227" s="134">
        <v>0.38999999999999968</v>
      </c>
      <c r="Y227" s="134">
        <v>0.41999999999999993</v>
      </c>
      <c r="Z227" s="134">
        <v>0.4399999999999995</v>
      </c>
      <c r="AA227" s="134">
        <v>0.32000000000000028</v>
      </c>
      <c r="AB227" s="134">
        <v>0.39000000000000057</v>
      </c>
      <c r="AC227" s="134">
        <v>0.42999999999999972</v>
      </c>
      <c r="AD227" s="134">
        <v>0.45999999999999996</v>
      </c>
    </row>
    <row r="228" spans="1:30" hidden="1">
      <c r="A228" s="136">
        <v>46108</v>
      </c>
      <c r="D228" s="135" t="s">
        <v>438</v>
      </c>
      <c r="F228" s="134">
        <v>0.3100000000000005</v>
      </c>
      <c r="G228" s="134">
        <v>0.37000000000000011</v>
      </c>
      <c r="H228" s="134">
        <v>0.4300000000000006</v>
      </c>
      <c r="I228" s="134">
        <v>0.4399999999999995</v>
      </c>
      <c r="J228" s="134">
        <v>0.37999999999999989</v>
      </c>
      <c r="K228" s="134">
        <v>0.28000000000000025</v>
      </c>
      <c r="L228" s="134">
        <v>0.35000000000000053</v>
      </c>
      <c r="M228" s="134">
        <v>0.33000000000000007</v>
      </c>
      <c r="N228" s="134">
        <v>0.30999999999999961</v>
      </c>
      <c r="O228" s="134">
        <v>0.42999999999999972</v>
      </c>
      <c r="P228" s="134">
        <v>0.29999999999999982</v>
      </c>
      <c r="Q228" s="134">
        <v>0.45000000000000018</v>
      </c>
      <c r="R228" s="134">
        <v>0.34999999999999964</v>
      </c>
      <c r="S228" s="134">
        <v>0.37000000000000011</v>
      </c>
      <c r="T228" s="134">
        <v>0.36000000000000032</v>
      </c>
      <c r="U228" s="134">
        <v>0.45000000000000018</v>
      </c>
      <c r="V228" s="134">
        <v>0.41000000000000014</v>
      </c>
      <c r="W228" s="134">
        <v>0.4300000000000006</v>
      </c>
      <c r="X228" s="134">
        <v>0.34000000000000075</v>
      </c>
      <c r="Y228" s="134">
        <v>0.33999999999999986</v>
      </c>
      <c r="Z228" s="134">
        <v>0.35000000000000053</v>
      </c>
      <c r="AA228" s="134">
        <v>0.45000000000000018</v>
      </c>
      <c r="AB228" s="134">
        <v>0.42999999999999972</v>
      </c>
      <c r="AC228" s="134">
        <v>0.4300000000000006</v>
      </c>
      <c r="AD228" s="134">
        <v>0.36999999999999922</v>
      </c>
    </row>
    <row r="229" spans="1:30" hidden="1">
      <c r="A229" s="136">
        <v>46108</v>
      </c>
      <c r="D229" s="135" t="s">
        <v>428</v>
      </c>
      <c r="F229" s="134">
        <v>1.3499999999999996</v>
      </c>
      <c r="G229" s="134">
        <v>1.38</v>
      </c>
      <c r="H229" s="134">
        <v>1.3600000000000003</v>
      </c>
      <c r="I229" s="134">
        <v>1.3899999999999997</v>
      </c>
      <c r="J229" s="134">
        <v>1.4500000000000002</v>
      </c>
      <c r="K229" s="134">
        <v>1.4299999999999997</v>
      </c>
      <c r="L229" s="134">
        <v>1.4500000000000002</v>
      </c>
      <c r="M229" s="134">
        <v>1.4300000000000002</v>
      </c>
      <c r="N229" s="134">
        <v>1.3400000000000003</v>
      </c>
      <c r="O229" s="134">
        <v>1.3099999999999996</v>
      </c>
      <c r="P229" s="134">
        <v>1.38</v>
      </c>
      <c r="Q229" s="134">
        <v>1.48</v>
      </c>
      <c r="R229" s="134">
        <v>1.42</v>
      </c>
      <c r="S229" s="134">
        <v>1.3899999999999997</v>
      </c>
      <c r="T229" s="134">
        <v>1.3600000000000003</v>
      </c>
      <c r="U229" s="134">
        <v>1.3900000000000001</v>
      </c>
      <c r="V229" s="134">
        <v>1.4700000000000002</v>
      </c>
      <c r="W229" s="134">
        <v>1.4300000000000002</v>
      </c>
      <c r="X229" s="134">
        <v>1.3899999999999997</v>
      </c>
      <c r="Y229" s="134">
        <v>1.3800000000000003</v>
      </c>
      <c r="Z229" s="134">
        <v>1.4300000000000002</v>
      </c>
      <c r="AA229" s="134">
        <v>1.4</v>
      </c>
      <c r="AB229" s="134">
        <v>1.35</v>
      </c>
      <c r="AC229" s="134">
        <v>1.3100000000000005</v>
      </c>
      <c r="AD229" s="134">
        <v>1.3599999999999994</v>
      </c>
    </row>
    <row r="230" spans="1:30" hidden="1">
      <c r="A230" s="136">
        <v>46108</v>
      </c>
      <c r="D230" s="135" t="s">
        <v>430</v>
      </c>
      <c r="F230" s="134">
        <v>1.1600000000000001</v>
      </c>
      <c r="G230" s="134">
        <v>1.1399999999999997</v>
      </c>
      <c r="H230" s="134">
        <v>1.1399999999999997</v>
      </c>
      <c r="I230" s="134">
        <v>1.08</v>
      </c>
      <c r="J230" s="134">
        <v>1</v>
      </c>
      <c r="K230" s="134">
        <v>1.1300000000000008</v>
      </c>
      <c r="L230" s="134">
        <v>1.25</v>
      </c>
      <c r="M230" s="134">
        <v>1.2200000000000006</v>
      </c>
      <c r="N230" s="134">
        <v>0.99000000000000021</v>
      </c>
      <c r="O230" s="134">
        <v>0.97000000000000064</v>
      </c>
      <c r="P230" s="134">
        <v>1.1899999999999995</v>
      </c>
      <c r="Q230" s="134">
        <v>1.2000000000000002</v>
      </c>
      <c r="R230" s="134">
        <v>1.1600000000000001</v>
      </c>
      <c r="S230" s="134">
        <v>1.0599999999999996</v>
      </c>
      <c r="T230" s="134">
        <v>1.0700000000000003</v>
      </c>
      <c r="U230" s="134">
        <v>1.1999999999999997</v>
      </c>
      <c r="V230" s="134">
        <v>1.2200000000000002</v>
      </c>
      <c r="W230" s="134">
        <v>1.1999999999999997</v>
      </c>
      <c r="X230" s="134">
        <v>1.1500000000000004</v>
      </c>
      <c r="Y230" s="134">
        <v>1.1799999999999997</v>
      </c>
      <c r="Z230" s="134">
        <v>1.2199999999999998</v>
      </c>
      <c r="AA230" s="134">
        <v>1.25</v>
      </c>
      <c r="AB230" s="134">
        <v>1.1900000000000004</v>
      </c>
      <c r="AC230" s="134">
        <v>1.0700000000000003</v>
      </c>
      <c r="AD230" s="134">
        <v>0.52999999999999936</v>
      </c>
    </row>
    <row r="231" spans="1:30" hidden="1">
      <c r="A231" s="136">
        <v>46108</v>
      </c>
      <c r="D231" s="135" t="s">
        <v>457</v>
      </c>
      <c r="F231" s="134">
        <v>0.67860512820512942</v>
      </c>
    </row>
    <row r="232" spans="1:30" hidden="1">
      <c r="A232" s="136">
        <v>46108</v>
      </c>
      <c r="D232" s="135" t="s">
        <v>458</v>
      </c>
      <c r="F232" s="134">
        <v>0.9045267489711929</v>
      </c>
    </row>
    <row r="233" spans="1:30" hidden="1">
      <c r="A233" s="136">
        <v>46111</v>
      </c>
      <c r="D233" s="135" t="s">
        <v>437</v>
      </c>
      <c r="F233" s="134">
        <v>0.36999999999999922</v>
      </c>
      <c r="G233" s="134">
        <v>0.30999999999999961</v>
      </c>
      <c r="H233" s="134">
        <v>0.33000000000000007</v>
      </c>
      <c r="I233" s="134">
        <v>0.41000000000000014</v>
      </c>
      <c r="J233" s="134">
        <v>0.38000000000000078</v>
      </c>
      <c r="K233" s="134">
        <v>0.33000000000000007</v>
      </c>
      <c r="L233" s="134">
        <v>0.41999999999999993</v>
      </c>
      <c r="M233" s="134">
        <v>0.33999999999999986</v>
      </c>
      <c r="N233" s="134">
        <v>0.40000000000000036</v>
      </c>
      <c r="O233" s="134">
        <v>0.40000000000000036</v>
      </c>
      <c r="P233" s="134">
        <v>0.35999999999999943</v>
      </c>
      <c r="Q233" s="134">
        <v>0.29999999999999982</v>
      </c>
      <c r="R233" s="134">
        <v>0.29999999999999982</v>
      </c>
      <c r="S233" s="134">
        <v>0.37999999999999989</v>
      </c>
      <c r="T233" s="134">
        <v>0.42999999999999972</v>
      </c>
      <c r="U233" s="134">
        <v>0.39000000000000057</v>
      </c>
      <c r="V233" s="134">
        <v>0.41000000000000014</v>
      </c>
      <c r="W233" s="134">
        <v>0.37999999999999989</v>
      </c>
      <c r="X233" s="134">
        <v>0.38999999999999968</v>
      </c>
      <c r="Y233" s="134">
        <v>0.33000000000000007</v>
      </c>
      <c r="Z233" s="134">
        <v>0.35999999999999943</v>
      </c>
      <c r="AA233" s="134">
        <v>0.37999999999999989</v>
      </c>
      <c r="AB233" s="134">
        <v>0.39000000000000057</v>
      </c>
      <c r="AC233" s="134">
        <v>0.41999999999999993</v>
      </c>
      <c r="AD233" s="134">
        <v>0.44999999999999929</v>
      </c>
    </row>
    <row r="234" spans="1:30" hidden="1">
      <c r="A234" s="136">
        <v>46111</v>
      </c>
      <c r="D234" s="135" t="s">
        <v>438</v>
      </c>
      <c r="F234" s="134">
        <v>0.37000000000000011</v>
      </c>
      <c r="G234" s="134">
        <v>0.42999999999999972</v>
      </c>
      <c r="H234" s="134">
        <v>0.38999999999999968</v>
      </c>
      <c r="I234" s="134">
        <v>0.41999999999999993</v>
      </c>
      <c r="J234" s="134">
        <v>0.40000000000000036</v>
      </c>
      <c r="K234" s="134">
        <v>0.39999999999999947</v>
      </c>
      <c r="L234" s="134">
        <v>0.34999999999999964</v>
      </c>
      <c r="M234" s="134">
        <v>0.44000000000000039</v>
      </c>
      <c r="N234" s="134">
        <v>0.37999999999999989</v>
      </c>
      <c r="O234" s="134">
        <v>0.37000000000000011</v>
      </c>
      <c r="P234" s="134">
        <v>0.36000000000000032</v>
      </c>
      <c r="Q234" s="134">
        <v>0.36000000000000032</v>
      </c>
      <c r="R234" s="134">
        <v>0.35999999999999943</v>
      </c>
      <c r="S234" s="134">
        <v>0.45000000000000018</v>
      </c>
      <c r="T234" s="134">
        <v>0.47000000000000064</v>
      </c>
      <c r="U234" s="134">
        <v>0.27000000000000046</v>
      </c>
      <c r="V234" s="134">
        <v>0.41999999999999993</v>
      </c>
      <c r="W234" s="134">
        <v>0.42999999999999972</v>
      </c>
      <c r="X234" s="134">
        <v>0.42999999999999972</v>
      </c>
      <c r="Y234" s="134">
        <v>0.4300000000000006</v>
      </c>
      <c r="Z234" s="134">
        <v>0.44999999999999929</v>
      </c>
      <c r="AA234" s="134">
        <v>0.45999999999999996</v>
      </c>
      <c r="AB234" s="134">
        <v>0.45000000000000018</v>
      </c>
      <c r="AC234" s="134">
        <v>0.41000000000000014</v>
      </c>
      <c r="AD234" s="134">
        <v>0.48000000000000043</v>
      </c>
    </row>
    <row r="235" spans="1:30" hidden="1">
      <c r="A235" s="136">
        <v>46111</v>
      </c>
      <c r="D235" s="135" t="s">
        <v>428</v>
      </c>
      <c r="F235" s="134">
        <v>1.38</v>
      </c>
      <c r="G235" s="134">
        <v>1.31</v>
      </c>
      <c r="H235" s="134">
        <v>1.3499999999999996</v>
      </c>
      <c r="I235" s="134">
        <v>1.3400000000000003</v>
      </c>
      <c r="J235" s="134">
        <v>1.1299999999999999</v>
      </c>
      <c r="K235" s="134">
        <v>1.3699999999999997</v>
      </c>
      <c r="L235" s="134">
        <v>1.2699999999999996</v>
      </c>
      <c r="M235" s="134">
        <v>1.33</v>
      </c>
      <c r="N235" s="134">
        <v>1.3199999999999998</v>
      </c>
      <c r="O235" s="134">
        <v>1.3000000000000003</v>
      </c>
      <c r="P235" s="134">
        <v>1.4100000000000001</v>
      </c>
      <c r="Q235" s="134">
        <v>1.4399999999999995</v>
      </c>
      <c r="R235" s="134">
        <v>1.4100000000000006</v>
      </c>
      <c r="S235" s="134">
        <v>1.4099999999999997</v>
      </c>
      <c r="T235" s="134">
        <v>1.2799999999999998</v>
      </c>
      <c r="U235" s="134">
        <v>1.2899999999999996</v>
      </c>
      <c r="V235" s="134">
        <v>1.48</v>
      </c>
      <c r="W235" s="134">
        <v>1.4300000000000002</v>
      </c>
      <c r="X235" s="134">
        <v>1.3399999999999999</v>
      </c>
      <c r="Y235" s="134">
        <v>1.29</v>
      </c>
      <c r="Z235" s="134">
        <v>1.31</v>
      </c>
      <c r="AA235" s="134">
        <v>1.44</v>
      </c>
      <c r="AB235" s="134">
        <v>1.4699999999999998</v>
      </c>
      <c r="AC235" s="134">
        <v>1.3900000000000006</v>
      </c>
      <c r="AD235" s="134">
        <v>1.21</v>
      </c>
    </row>
    <row r="236" spans="1:30" hidden="1">
      <c r="A236" s="136">
        <v>46111</v>
      </c>
      <c r="D236" s="135" t="s">
        <v>430</v>
      </c>
      <c r="F236" s="134">
        <v>1.1000000000000005</v>
      </c>
      <c r="G236" s="134">
        <v>1.1200000000000001</v>
      </c>
      <c r="H236" s="134">
        <v>1.1200000000000001</v>
      </c>
      <c r="I236" s="134">
        <v>1.1299999999999999</v>
      </c>
      <c r="J236" s="134">
        <v>1.0199999999999996</v>
      </c>
      <c r="K236" s="134">
        <v>1.0700000000000003</v>
      </c>
      <c r="L236" s="134">
        <v>1.17</v>
      </c>
      <c r="M236" s="134">
        <v>1.1799999999999997</v>
      </c>
      <c r="N236" s="134">
        <v>1.1299999999999999</v>
      </c>
      <c r="O236" s="134">
        <v>0.97999999999999954</v>
      </c>
      <c r="P236" s="134">
        <v>1.1600000000000001</v>
      </c>
      <c r="Q236" s="134">
        <v>1.21</v>
      </c>
      <c r="R236" s="134">
        <v>1.2199999999999998</v>
      </c>
      <c r="S236" s="134">
        <v>1.1900000000000004</v>
      </c>
      <c r="T236" s="134">
        <v>1.0899999999999999</v>
      </c>
      <c r="U236" s="134">
        <v>1.0700000000000003</v>
      </c>
      <c r="V236" s="134">
        <v>1.2199999999999998</v>
      </c>
      <c r="W236" s="134">
        <v>1.2599999999999998</v>
      </c>
      <c r="X236" s="134">
        <v>1.0899999999999999</v>
      </c>
      <c r="Y236" s="134">
        <v>1.0400000000000005</v>
      </c>
      <c r="Z236" s="134">
        <v>1.1099999999999999</v>
      </c>
      <c r="AA236" s="134">
        <v>1.2400000000000002</v>
      </c>
      <c r="AB236" s="134">
        <v>1.1799999999999997</v>
      </c>
      <c r="AC236" s="134">
        <v>1.1100000000000003</v>
      </c>
      <c r="AD236" s="134">
        <v>1.0299999999999998</v>
      </c>
    </row>
    <row r="237" spans="1:30" hidden="1">
      <c r="A237" s="136">
        <v>46111</v>
      </c>
      <c r="D237" s="135" t="s">
        <v>457</v>
      </c>
      <c r="F237" s="134">
        <v>0.68139487179487113</v>
      </c>
    </row>
    <row r="238" spans="1:30" hidden="1">
      <c r="A238" s="136">
        <v>46111</v>
      </c>
      <c r="D238" s="135" t="s">
        <v>458</v>
      </c>
      <c r="F238" s="134">
        <v>0.89213991769547418</v>
      </c>
    </row>
    <row r="239" spans="1:30" hidden="1">
      <c r="A239" s="136">
        <v>46112</v>
      </c>
      <c r="D239" s="135" t="s">
        <v>437</v>
      </c>
      <c r="F239" s="134">
        <v>0.37999999999999989</v>
      </c>
      <c r="G239" s="134">
        <v>0.25999999999999979</v>
      </c>
      <c r="H239" s="134">
        <v>0.44000000000000039</v>
      </c>
      <c r="I239" s="134">
        <v>0.42999999999999972</v>
      </c>
      <c r="J239" s="134">
        <v>0.42000000000000082</v>
      </c>
      <c r="K239" s="134">
        <v>0.29000000000000004</v>
      </c>
      <c r="L239" s="134">
        <v>0.35000000000000053</v>
      </c>
      <c r="M239" s="134">
        <v>0.37999999999999989</v>
      </c>
      <c r="N239" s="134">
        <v>0.28000000000000025</v>
      </c>
      <c r="O239" s="134">
        <v>0.41000000000000014</v>
      </c>
      <c r="P239" s="134">
        <v>0.33000000000000007</v>
      </c>
      <c r="Q239" s="134">
        <v>0.42999999999999972</v>
      </c>
      <c r="R239" s="134">
        <v>0.46999999999999975</v>
      </c>
      <c r="S239" s="134">
        <v>0.41999999999999993</v>
      </c>
      <c r="T239" s="134">
        <v>0.45000000000000018</v>
      </c>
      <c r="U239" s="134">
        <v>0.37999999999999989</v>
      </c>
      <c r="V239" s="134">
        <v>0.37000000000000011</v>
      </c>
      <c r="W239" s="134">
        <v>0.4300000000000006</v>
      </c>
      <c r="X239" s="134">
        <v>0.33999999999999986</v>
      </c>
      <c r="Y239" s="134">
        <v>0.38000000000000078</v>
      </c>
      <c r="Z239" s="134">
        <v>0.29000000000000004</v>
      </c>
      <c r="AA239" s="134">
        <v>0.37000000000000011</v>
      </c>
      <c r="AB239" s="134">
        <v>0.28000000000000025</v>
      </c>
      <c r="AC239" s="134">
        <v>0.3100000000000005</v>
      </c>
      <c r="AD239" s="134">
        <v>0.36999999999999922</v>
      </c>
    </row>
    <row r="240" spans="1:30" hidden="1">
      <c r="A240" s="136">
        <v>46112</v>
      </c>
      <c r="D240" s="135" t="s">
        <v>438</v>
      </c>
      <c r="F240" s="134">
        <v>0.36000000000000032</v>
      </c>
      <c r="G240" s="134">
        <v>0.4300000000000006</v>
      </c>
      <c r="H240" s="134">
        <v>0.42999999999999972</v>
      </c>
      <c r="I240" s="134">
        <v>0.33999999999999986</v>
      </c>
      <c r="J240" s="134">
        <v>0.33999999999999986</v>
      </c>
      <c r="K240" s="134">
        <v>0.47999999999999954</v>
      </c>
      <c r="L240" s="134">
        <v>0.38999999999999968</v>
      </c>
      <c r="M240" s="134">
        <v>0.48000000000000043</v>
      </c>
      <c r="N240" s="134">
        <v>0.38999999999999968</v>
      </c>
      <c r="O240" s="134">
        <v>0.37000000000000011</v>
      </c>
      <c r="P240" s="134">
        <v>0.42999999999999972</v>
      </c>
      <c r="Q240" s="134">
        <v>0.34999999999999964</v>
      </c>
      <c r="R240" s="134">
        <v>0.41999999999999993</v>
      </c>
      <c r="S240" s="134">
        <v>0.36000000000000032</v>
      </c>
      <c r="T240" s="134">
        <v>0.37999999999999989</v>
      </c>
      <c r="U240" s="134">
        <v>0.39000000000000057</v>
      </c>
      <c r="V240" s="134">
        <v>0.37000000000000011</v>
      </c>
      <c r="W240" s="134">
        <v>0.41999999999999993</v>
      </c>
      <c r="X240" s="134">
        <v>0.42999999999999972</v>
      </c>
      <c r="Y240" s="134">
        <v>0.38999999999999968</v>
      </c>
      <c r="Z240" s="134">
        <v>0.35000000000000053</v>
      </c>
      <c r="AA240" s="134">
        <v>0.40000000000000036</v>
      </c>
      <c r="AB240" s="134">
        <v>0.41000000000000014</v>
      </c>
      <c r="AC240" s="134">
        <v>0.42999999999999972</v>
      </c>
      <c r="AD240" s="134">
        <v>0.44000000000000039</v>
      </c>
    </row>
    <row r="241" spans="1:30" hidden="1">
      <c r="A241" s="136">
        <v>46112</v>
      </c>
      <c r="D241" s="135" t="s">
        <v>428</v>
      </c>
      <c r="F241" s="134">
        <v>1.4000000000000004</v>
      </c>
      <c r="G241" s="134">
        <v>1.3999999999999995</v>
      </c>
      <c r="H241" s="134">
        <v>1.3900000000000001</v>
      </c>
      <c r="I241" s="134">
        <v>1.3699999999999997</v>
      </c>
      <c r="J241" s="134">
        <v>1.3399999999999999</v>
      </c>
      <c r="K241" s="134">
        <v>1.4000000000000004</v>
      </c>
      <c r="L241" s="134">
        <v>1.4199999999999995</v>
      </c>
      <c r="M241" s="134">
        <v>1.3899999999999997</v>
      </c>
      <c r="N241" s="134">
        <v>1.4</v>
      </c>
      <c r="O241" s="134">
        <v>1.4899999999999998</v>
      </c>
      <c r="P241" s="134">
        <v>1.4199999999999995</v>
      </c>
      <c r="Q241" s="134">
        <v>1.4999999999999996</v>
      </c>
      <c r="R241" s="134">
        <v>1.5899999999999999</v>
      </c>
      <c r="S241" s="134">
        <v>1.4400000000000004</v>
      </c>
      <c r="T241" s="134">
        <v>1.5300000000000002</v>
      </c>
      <c r="U241" s="134">
        <v>1.4000000000000004</v>
      </c>
      <c r="V241" s="134">
        <v>1.5100000000000002</v>
      </c>
      <c r="W241" s="134">
        <v>1.4900000000000002</v>
      </c>
      <c r="X241" s="134">
        <v>1.5199999999999996</v>
      </c>
      <c r="Y241" s="134">
        <v>1.5</v>
      </c>
      <c r="Z241" s="134">
        <v>1.4699999999999998</v>
      </c>
      <c r="AA241" s="134">
        <v>1.4099999999999997</v>
      </c>
      <c r="AB241" s="134">
        <v>1.3899999999999997</v>
      </c>
      <c r="AC241" s="134">
        <v>1.35</v>
      </c>
      <c r="AD241" s="134">
        <v>1.35</v>
      </c>
    </row>
    <row r="242" spans="1:30" hidden="1">
      <c r="A242" s="136">
        <v>46112</v>
      </c>
      <c r="D242" s="135" t="s">
        <v>430</v>
      </c>
      <c r="F242" s="134">
        <v>1.2199999999999998</v>
      </c>
      <c r="G242" s="134">
        <v>1.25</v>
      </c>
      <c r="H242" s="134">
        <v>1.2699999999999996</v>
      </c>
      <c r="I242" s="134">
        <v>1.0600000000000005</v>
      </c>
      <c r="J242" s="134">
        <v>1.0700000000000003</v>
      </c>
      <c r="K242" s="134">
        <v>1.1500000000000004</v>
      </c>
      <c r="L242" s="134">
        <v>1.0999999999999996</v>
      </c>
      <c r="M242" s="134">
        <v>1.1600000000000001</v>
      </c>
      <c r="N242" s="134">
        <v>1.08</v>
      </c>
      <c r="O242" s="134">
        <v>1.0599999999999996</v>
      </c>
      <c r="P242" s="134">
        <v>1.1399999999999997</v>
      </c>
      <c r="Q242" s="134">
        <v>1.25</v>
      </c>
      <c r="R242" s="134">
        <v>1.1900000000000004</v>
      </c>
      <c r="S242" s="134">
        <v>1.1900000000000004</v>
      </c>
      <c r="T242" s="134">
        <v>1.1200000000000001</v>
      </c>
      <c r="U242" s="134">
        <v>1.1299999999999999</v>
      </c>
      <c r="V242" s="134">
        <v>1.1700000000000008</v>
      </c>
      <c r="W242" s="134">
        <v>1.1499999999999995</v>
      </c>
      <c r="X242" s="134">
        <v>1.2000000000000002</v>
      </c>
      <c r="Y242" s="134">
        <v>1.0899999999999999</v>
      </c>
      <c r="Z242" s="134">
        <v>1.1899999999999995</v>
      </c>
      <c r="AA242" s="134">
        <v>1.1899999999999995</v>
      </c>
      <c r="AB242" s="134">
        <v>1.17</v>
      </c>
      <c r="AC242" s="134">
        <v>1.1499999999999999</v>
      </c>
      <c r="AD242" s="134">
        <v>1.2599999999999998</v>
      </c>
    </row>
    <row r="243" spans="1:30" hidden="1">
      <c r="A243" s="136">
        <v>46112</v>
      </c>
      <c r="D243" s="135" t="s">
        <v>457</v>
      </c>
      <c r="F243" s="134">
        <v>0.67093333333333072</v>
      </c>
    </row>
    <row r="244" spans="1:30" hidden="1">
      <c r="A244" s="136">
        <v>46112</v>
      </c>
      <c r="D244" s="135" t="s">
        <v>458</v>
      </c>
      <c r="F244" s="134">
        <v>0.93448559670781772</v>
      </c>
    </row>
    <row r="245" spans="1:30" hidden="1">
      <c r="A245" s="136">
        <v>46113</v>
      </c>
      <c r="D245" s="135" t="s">
        <v>437</v>
      </c>
      <c r="F245" s="134">
        <v>0.42000000000000082</v>
      </c>
      <c r="G245" s="134">
        <v>0.48999999999999932</v>
      </c>
      <c r="H245" s="134">
        <v>0.53000000000000025</v>
      </c>
      <c r="I245" s="134">
        <v>0.45000000000000018</v>
      </c>
      <c r="J245" s="134">
        <v>0.52999999999999936</v>
      </c>
      <c r="K245" s="134">
        <v>0.38999999999999968</v>
      </c>
      <c r="L245" s="134">
        <v>0.37000000000000011</v>
      </c>
      <c r="M245" s="134">
        <v>0.48000000000000043</v>
      </c>
      <c r="N245" s="134">
        <v>0.47999999999999954</v>
      </c>
      <c r="O245" s="134">
        <v>0.45999999999999996</v>
      </c>
      <c r="P245" s="134">
        <v>0.45999999999999996</v>
      </c>
      <c r="Q245" s="134">
        <v>0.40999999999999925</v>
      </c>
      <c r="R245" s="134">
        <v>0.41000000000000014</v>
      </c>
      <c r="S245" s="134">
        <v>0.35999999999999943</v>
      </c>
      <c r="T245" s="134">
        <v>0.4399999999999995</v>
      </c>
      <c r="U245" s="134">
        <v>0.42999999999999972</v>
      </c>
      <c r="V245" s="134">
        <v>0.38000000000000078</v>
      </c>
      <c r="W245" s="134">
        <v>0.45999999999999996</v>
      </c>
      <c r="X245" s="134">
        <v>0.41999999999999993</v>
      </c>
      <c r="Y245" s="134">
        <v>0.37000000000000011</v>
      </c>
      <c r="Z245" s="134">
        <v>0.40999999999999925</v>
      </c>
      <c r="AA245" s="134">
        <v>0.37999999999999989</v>
      </c>
      <c r="AB245" s="134">
        <v>0.48000000000000043</v>
      </c>
      <c r="AC245" s="134">
        <v>0.44000000000000039</v>
      </c>
      <c r="AD245" s="134">
        <v>0.45000000000000018</v>
      </c>
    </row>
    <row r="246" spans="1:30" hidden="1">
      <c r="A246" s="136">
        <v>46113</v>
      </c>
      <c r="D246" s="135" t="s">
        <v>438</v>
      </c>
      <c r="F246" s="134">
        <v>0.38999999999999968</v>
      </c>
      <c r="G246" s="134">
        <v>0.4399999999999995</v>
      </c>
      <c r="H246" s="134">
        <v>0.45999999999999996</v>
      </c>
      <c r="I246" s="134">
        <v>0.48999999999999932</v>
      </c>
      <c r="J246" s="134">
        <v>0.49000000000000021</v>
      </c>
      <c r="K246" s="134">
        <v>0.34999999999999964</v>
      </c>
      <c r="L246" s="134">
        <v>0.45999999999999996</v>
      </c>
      <c r="M246" s="134">
        <v>0.46999999999999975</v>
      </c>
      <c r="N246" s="134">
        <v>0.50999999999999979</v>
      </c>
      <c r="O246" s="134">
        <v>0.41000000000000014</v>
      </c>
      <c r="P246" s="134">
        <v>0.35000000000000053</v>
      </c>
      <c r="Q246" s="134">
        <v>0.36999999999999922</v>
      </c>
      <c r="R246" s="134">
        <v>0.33999999999999986</v>
      </c>
      <c r="S246" s="134">
        <v>0.34999999999999964</v>
      </c>
      <c r="T246" s="134">
        <v>0.4300000000000006</v>
      </c>
      <c r="U246" s="134">
        <v>0.45000000000000018</v>
      </c>
      <c r="V246" s="134">
        <v>0.44000000000000039</v>
      </c>
      <c r="W246" s="134">
        <v>0.41000000000000014</v>
      </c>
      <c r="X246" s="134">
        <v>0.35000000000000053</v>
      </c>
      <c r="Y246" s="134">
        <v>0.42999999999999972</v>
      </c>
      <c r="Z246" s="134">
        <v>0.41999999999999993</v>
      </c>
      <c r="AA246" s="134">
        <v>0.45999999999999996</v>
      </c>
      <c r="AB246" s="134">
        <v>0.37000000000000011</v>
      </c>
      <c r="AC246" s="134">
        <v>0.48000000000000043</v>
      </c>
      <c r="AD246" s="134">
        <v>0.29999999999999982</v>
      </c>
    </row>
    <row r="247" spans="1:30" hidden="1">
      <c r="A247" s="136">
        <v>46113</v>
      </c>
      <c r="D247" s="135" t="s">
        <v>428</v>
      </c>
      <c r="F247" s="134">
        <v>1.3299999999999996</v>
      </c>
      <c r="G247" s="134">
        <v>1.2200000000000002</v>
      </c>
      <c r="H247" s="134">
        <v>1.2699999999999996</v>
      </c>
      <c r="I247" s="134">
        <v>1.2599999999999998</v>
      </c>
      <c r="J247" s="134">
        <v>1.29</v>
      </c>
      <c r="K247" s="134">
        <v>1.38</v>
      </c>
      <c r="L247" s="134">
        <v>1.33</v>
      </c>
      <c r="M247" s="134">
        <v>1.2300000000000004</v>
      </c>
      <c r="N247" s="134">
        <v>1.42</v>
      </c>
      <c r="O247" s="134">
        <v>1.2999999999999998</v>
      </c>
      <c r="P247" s="134">
        <v>1.4100000000000001</v>
      </c>
      <c r="Q247" s="134">
        <v>1.31</v>
      </c>
      <c r="R247" s="134">
        <v>1.3300000000000005</v>
      </c>
      <c r="S247" s="134">
        <v>1.2800000000000002</v>
      </c>
      <c r="T247" s="134">
        <v>1.2799999999999998</v>
      </c>
      <c r="U247" s="134">
        <v>1.3199999999999994</v>
      </c>
      <c r="V247" s="134">
        <v>1.3100000000000005</v>
      </c>
      <c r="W247" s="134">
        <v>1.3300000000000005</v>
      </c>
      <c r="X247" s="134">
        <v>1.2600000000000002</v>
      </c>
      <c r="Y247" s="134">
        <v>1.3000000000000003</v>
      </c>
      <c r="Z247" s="134">
        <v>1.3599999999999999</v>
      </c>
      <c r="AA247" s="134">
        <v>1.3099999999999996</v>
      </c>
      <c r="AB247" s="134">
        <v>1.2900000000000005</v>
      </c>
      <c r="AC247" s="134">
        <v>1.2800000000000002</v>
      </c>
      <c r="AD247" s="134">
        <v>1.27</v>
      </c>
    </row>
    <row r="248" spans="1:30" hidden="1">
      <c r="A248" s="136">
        <v>46113</v>
      </c>
      <c r="D248" s="135" t="s">
        <v>430</v>
      </c>
      <c r="F248" s="134">
        <v>1.04</v>
      </c>
      <c r="G248" s="134">
        <v>1.1200000000000001</v>
      </c>
      <c r="H248" s="134">
        <v>1.1099999999999994</v>
      </c>
      <c r="I248" s="134">
        <v>1.0599999999999996</v>
      </c>
      <c r="J248" s="134">
        <v>1.08</v>
      </c>
      <c r="K248" s="134">
        <v>1.0499999999999998</v>
      </c>
      <c r="L248" s="134">
        <v>1.0999999999999996</v>
      </c>
      <c r="M248" s="134">
        <v>1.1299999999999999</v>
      </c>
      <c r="N248" s="134">
        <v>1.0299999999999994</v>
      </c>
      <c r="O248" s="134">
        <v>1.1399999999999997</v>
      </c>
      <c r="P248" s="134">
        <v>0.99000000000000021</v>
      </c>
      <c r="Q248" s="134">
        <v>1.04</v>
      </c>
      <c r="R248" s="134">
        <v>1.1900000000000004</v>
      </c>
      <c r="S248" s="134">
        <v>0.92999999999999972</v>
      </c>
      <c r="T248" s="134">
        <v>1.0899999999999999</v>
      </c>
      <c r="U248" s="134">
        <v>1.1000000000000001</v>
      </c>
      <c r="V248" s="134">
        <v>1.0799999999999996</v>
      </c>
      <c r="W248" s="134">
        <v>1.19</v>
      </c>
      <c r="X248" s="134">
        <v>1.06</v>
      </c>
      <c r="Y248" s="134">
        <v>1.0500000000000003</v>
      </c>
      <c r="Z248" s="134">
        <v>0.92000000000000037</v>
      </c>
      <c r="AA248" s="134">
        <v>1.1300000000000003</v>
      </c>
      <c r="AB248" s="134">
        <v>1.1700000000000004</v>
      </c>
      <c r="AC248" s="134">
        <v>1.0800000000000005</v>
      </c>
      <c r="AD248" s="134">
        <v>0.93000000000000016</v>
      </c>
    </row>
    <row r="249" spans="1:30" hidden="1">
      <c r="A249" s="136">
        <v>46113</v>
      </c>
      <c r="D249" s="135" t="s">
        <v>457</v>
      </c>
      <c r="F249" s="134">
        <v>0.74346666666666539</v>
      </c>
    </row>
    <row r="250" spans="1:30" hidden="1">
      <c r="A250" s="136">
        <v>46113</v>
      </c>
      <c r="D250" s="135" t="s">
        <v>458</v>
      </c>
      <c r="F250" s="134">
        <v>0.85670781893004144</v>
      </c>
    </row>
    <row r="251" spans="1:30" hidden="1">
      <c r="A251" s="136">
        <v>46114</v>
      </c>
      <c r="D251" s="135" t="s">
        <v>437</v>
      </c>
      <c r="F251" s="134">
        <v>0.39000000000000057</v>
      </c>
      <c r="G251" s="134">
        <v>0.35999999999999943</v>
      </c>
      <c r="H251" s="134">
        <v>0.40000000000000036</v>
      </c>
      <c r="I251" s="134">
        <v>0.44999999999999929</v>
      </c>
      <c r="J251" s="134">
        <v>0.38999999999999968</v>
      </c>
      <c r="K251" s="134">
        <v>0.32000000000000028</v>
      </c>
      <c r="L251" s="134">
        <v>0.39000000000000057</v>
      </c>
      <c r="M251" s="134">
        <v>0.33000000000000007</v>
      </c>
      <c r="N251" s="134">
        <v>0.30999999999999961</v>
      </c>
      <c r="O251" s="134">
        <v>0.44000000000000039</v>
      </c>
      <c r="P251" s="134">
        <v>0.45000000000000018</v>
      </c>
      <c r="Q251" s="134">
        <v>0.33000000000000007</v>
      </c>
      <c r="R251" s="134">
        <v>0.33999999999999986</v>
      </c>
      <c r="S251" s="134">
        <v>0.4399999999999995</v>
      </c>
      <c r="T251" s="134">
        <v>0.38999999999999968</v>
      </c>
      <c r="U251" s="134">
        <v>0.38999999999999968</v>
      </c>
      <c r="V251" s="134">
        <v>0.41000000000000014</v>
      </c>
      <c r="W251" s="134">
        <v>0.41000000000000014</v>
      </c>
      <c r="X251" s="134">
        <v>0.37999999999999989</v>
      </c>
      <c r="Y251" s="134">
        <v>0.37999999999999989</v>
      </c>
      <c r="Z251" s="134">
        <v>0.32000000000000028</v>
      </c>
      <c r="AA251" s="134">
        <v>0.33999999999999986</v>
      </c>
      <c r="AB251" s="134">
        <v>0.38999999999999968</v>
      </c>
      <c r="AC251" s="134">
        <v>0.38000000000000078</v>
      </c>
      <c r="AD251" s="134">
        <v>0.32000000000000028</v>
      </c>
    </row>
    <row r="252" spans="1:30" hidden="1">
      <c r="A252" s="136">
        <v>46114</v>
      </c>
      <c r="D252" s="135" t="s">
        <v>438</v>
      </c>
      <c r="F252" s="134">
        <v>0.54</v>
      </c>
      <c r="G252" s="134">
        <v>0.40999999999999925</v>
      </c>
      <c r="H252" s="134">
        <v>0.37000000000000011</v>
      </c>
      <c r="I252" s="134">
        <v>0.41000000000000014</v>
      </c>
      <c r="J252" s="134">
        <v>0.34999999999999964</v>
      </c>
      <c r="K252" s="134">
        <v>0.49000000000000021</v>
      </c>
      <c r="L252" s="134">
        <v>0.49000000000000021</v>
      </c>
      <c r="M252" s="134">
        <v>0.54999999999999982</v>
      </c>
      <c r="N252" s="134">
        <v>0.54999999999999982</v>
      </c>
      <c r="O252" s="134">
        <v>0.33000000000000007</v>
      </c>
      <c r="P252" s="134">
        <v>0.37000000000000011</v>
      </c>
      <c r="Q252" s="134">
        <v>0.45999999999999996</v>
      </c>
      <c r="R252" s="134">
        <v>0.49000000000000021</v>
      </c>
      <c r="S252" s="134">
        <v>0.4300000000000006</v>
      </c>
      <c r="T252" s="134">
        <v>0.38999999999999968</v>
      </c>
      <c r="U252" s="134">
        <v>0.37000000000000011</v>
      </c>
      <c r="V252" s="134">
        <v>0.40999999999999925</v>
      </c>
      <c r="W252" s="134">
        <v>0.37000000000000011</v>
      </c>
      <c r="X252" s="134">
        <v>0.32000000000000028</v>
      </c>
      <c r="Y252" s="134">
        <v>0.29999999999999982</v>
      </c>
      <c r="Z252" s="134">
        <v>0.28000000000000025</v>
      </c>
      <c r="AA252" s="134">
        <v>0.29000000000000004</v>
      </c>
      <c r="AB252" s="134">
        <v>0.35999999999999943</v>
      </c>
      <c r="AC252" s="134">
        <v>0.41000000000000014</v>
      </c>
      <c r="AD252" s="134">
        <v>0.37000000000000011</v>
      </c>
    </row>
    <row r="253" spans="1:30" hidden="1">
      <c r="A253" s="136">
        <v>46114</v>
      </c>
      <c r="D253" s="135" t="s">
        <v>428</v>
      </c>
      <c r="F253" s="134">
        <v>1.2199999999999998</v>
      </c>
      <c r="G253" s="134">
        <v>1.3900000000000001</v>
      </c>
      <c r="H253" s="134">
        <v>1.25</v>
      </c>
      <c r="I253" s="134">
        <v>1.3499999999999996</v>
      </c>
      <c r="J253" s="134">
        <v>1.3900000000000006</v>
      </c>
      <c r="K253" s="134">
        <v>1.3200000000000003</v>
      </c>
      <c r="L253" s="134">
        <v>1.3099999999999996</v>
      </c>
      <c r="M253" s="134">
        <v>1.2700000000000005</v>
      </c>
      <c r="N253" s="134">
        <v>1.2999999999999998</v>
      </c>
      <c r="O253" s="134">
        <v>1.4100000000000006</v>
      </c>
      <c r="P253" s="134">
        <v>1.3800000000000003</v>
      </c>
      <c r="Q253" s="134">
        <v>1.3899999999999997</v>
      </c>
      <c r="R253" s="134">
        <v>1.2799999999999998</v>
      </c>
      <c r="S253" s="134">
        <v>1.4100000000000001</v>
      </c>
      <c r="T253" s="134">
        <v>1.33</v>
      </c>
      <c r="U253" s="134">
        <v>1.33</v>
      </c>
      <c r="V253" s="134">
        <v>1.33</v>
      </c>
      <c r="W253" s="134">
        <v>1.3599999999999999</v>
      </c>
      <c r="X253" s="134">
        <v>1.4399999999999995</v>
      </c>
      <c r="Y253" s="134">
        <v>1.3900000000000001</v>
      </c>
      <c r="Z253" s="134">
        <v>1.2999999999999998</v>
      </c>
      <c r="AA253" s="134">
        <v>1.2500000000000004</v>
      </c>
      <c r="AB253" s="134">
        <v>1.3200000000000003</v>
      </c>
      <c r="AC253" s="134">
        <v>1.33</v>
      </c>
      <c r="AD253" s="134">
        <v>1.3400000000000003</v>
      </c>
    </row>
    <row r="254" spans="1:30" hidden="1">
      <c r="A254" s="136">
        <v>46114</v>
      </c>
      <c r="D254" s="135" t="s">
        <v>430</v>
      </c>
      <c r="F254" s="134">
        <v>0.98999999999999932</v>
      </c>
      <c r="G254" s="134">
        <v>1.0599999999999996</v>
      </c>
      <c r="H254" s="134">
        <v>1.04</v>
      </c>
      <c r="I254" s="134">
        <v>1.0300000000000002</v>
      </c>
      <c r="J254" s="134">
        <v>1.08</v>
      </c>
      <c r="K254" s="134">
        <v>1.0499999999999998</v>
      </c>
      <c r="L254" s="134">
        <v>1.0499999999999998</v>
      </c>
      <c r="M254" s="134">
        <v>1.0500000000000007</v>
      </c>
      <c r="N254" s="134">
        <v>1.0500000000000007</v>
      </c>
      <c r="O254" s="134">
        <v>1.0899999999999999</v>
      </c>
      <c r="P254" s="134">
        <v>0.97999999999999954</v>
      </c>
      <c r="Q254" s="134">
        <v>1.0099999999999998</v>
      </c>
      <c r="R254" s="134">
        <v>1.0499999999999998</v>
      </c>
      <c r="S254" s="134">
        <v>1.0499999999999998</v>
      </c>
      <c r="T254" s="134">
        <v>1.0299999999999994</v>
      </c>
      <c r="U254" s="134">
        <v>1.06</v>
      </c>
      <c r="V254" s="134">
        <v>1.1000000000000001</v>
      </c>
      <c r="W254" s="134">
        <v>1.0899999999999999</v>
      </c>
      <c r="X254" s="134">
        <v>1.1000000000000001</v>
      </c>
      <c r="Y254" s="134">
        <v>1.06</v>
      </c>
      <c r="Z254" s="134">
        <v>1.0599999999999996</v>
      </c>
      <c r="AA254" s="134">
        <v>1.1099999999999999</v>
      </c>
      <c r="AB254" s="134">
        <v>1.02</v>
      </c>
      <c r="AC254" s="134">
        <v>1.1199999999999997</v>
      </c>
      <c r="AD254" s="134">
        <v>1.1999999999999997</v>
      </c>
    </row>
    <row r="255" spans="1:30" hidden="1">
      <c r="A255" s="136">
        <v>46114</v>
      </c>
      <c r="D255" s="135" t="s">
        <v>457</v>
      </c>
      <c r="F255" s="134">
        <v>0.68209230769231155</v>
      </c>
    </row>
    <row r="256" spans="1:30" hidden="1">
      <c r="A256" s="136">
        <v>46114</v>
      </c>
      <c r="D256" s="135" t="s">
        <v>458</v>
      </c>
      <c r="F256" s="134">
        <v>0.86304526748971255</v>
      </c>
    </row>
    <row r="257" spans="1:30" hidden="1">
      <c r="A257" s="136">
        <v>46119</v>
      </c>
      <c r="D257" s="135" t="s">
        <v>437</v>
      </c>
      <c r="F257" s="134">
        <v>0.33999999999999986</v>
      </c>
      <c r="G257" s="134">
        <v>0.38999999999999968</v>
      </c>
      <c r="H257" s="134">
        <v>0.52000000000000046</v>
      </c>
      <c r="I257" s="134">
        <v>0.48000000000000043</v>
      </c>
      <c r="J257" s="134">
        <v>0.58999999999999986</v>
      </c>
      <c r="K257" s="134">
        <v>0.38999999999999968</v>
      </c>
      <c r="L257" s="134">
        <v>0.48999999999999932</v>
      </c>
      <c r="M257" s="134">
        <v>0.53000000000000025</v>
      </c>
      <c r="N257" s="134">
        <v>0.37000000000000011</v>
      </c>
      <c r="O257" s="134">
        <v>0.55999999999999961</v>
      </c>
      <c r="P257" s="134">
        <v>0.46999999999999975</v>
      </c>
      <c r="Q257" s="134">
        <v>0.45999999999999996</v>
      </c>
      <c r="R257" s="134">
        <v>0.4399999999999995</v>
      </c>
      <c r="S257" s="134">
        <v>0.41000000000000014</v>
      </c>
      <c r="T257" s="134">
        <v>0.5</v>
      </c>
      <c r="U257" s="134">
        <v>0.52000000000000046</v>
      </c>
      <c r="V257" s="134">
        <v>0.41000000000000014</v>
      </c>
      <c r="W257" s="134">
        <v>0.48999999999999932</v>
      </c>
      <c r="X257" s="134">
        <v>0.45000000000000018</v>
      </c>
      <c r="Y257" s="134">
        <v>0.45999999999999996</v>
      </c>
      <c r="Z257" s="134">
        <v>0.49000000000000021</v>
      </c>
      <c r="AA257" s="134">
        <v>0.52000000000000046</v>
      </c>
      <c r="AB257" s="134">
        <v>0.47999999999999954</v>
      </c>
      <c r="AC257" s="134">
        <v>0.52000000000000046</v>
      </c>
      <c r="AD257" s="134">
        <v>0.45000000000000018</v>
      </c>
    </row>
    <row r="258" spans="1:30" hidden="1">
      <c r="A258" s="136">
        <v>46119</v>
      </c>
      <c r="D258" s="135" t="s">
        <v>438</v>
      </c>
      <c r="F258" s="134">
        <v>0.45999999999999996</v>
      </c>
      <c r="G258" s="134">
        <v>0.41000000000000014</v>
      </c>
      <c r="H258" s="134">
        <v>0.42999999999999972</v>
      </c>
      <c r="I258" s="134">
        <v>0.48999999999999932</v>
      </c>
      <c r="J258" s="134">
        <v>0.42999999999999972</v>
      </c>
      <c r="K258" s="134">
        <v>0.5</v>
      </c>
      <c r="L258" s="134">
        <v>0.48000000000000043</v>
      </c>
      <c r="M258" s="134">
        <v>0.5</v>
      </c>
      <c r="N258" s="134">
        <v>0.4300000000000006</v>
      </c>
      <c r="O258" s="134">
        <v>0.48000000000000043</v>
      </c>
      <c r="P258" s="134">
        <v>0.46999999999999975</v>
      </c>
      <c r="Q258" s="134">
        <v>0.45999999999999996</v>
      </c>
      <c r="R258" s="134">
        <v>0.50999999999999979</v>
      </c>
      <c r="S258" s="134">
        <v>0.42999999999999972</v>
      </c>
      <c r="T258" s="134">
        <v>0.54999999999999982</v>
      </c>
      <c r="U258" s="134">
        <v>0.5</v>
      </c>
      <c r="V258" s="134">
        <v>0.46999999999999975</v>
      </c>
      <c r="W258" s="134">
        <v>0.54</v>
      </c>
      <c r="X258" s="134">
        <v>0.4399999999999995</v>
      </c>
      <c r="Y258" s="134">
        <v>0.37999999999999989</v>
      </c>
      <c r="Z258" s="134">
        <v>0.41999999999999993</v>
      </c>
      <c r="AA258" s="134">
        <v>0.48999999999999932</v>
      </c>
      <c r="AB258" s="134">
        <v>0.51000000000000068</v>
      </c>
      <c r="AC258" s="134">
        <v>0.46999999999999975</v>
      </c>
      <c r="AD258" s="134">
        <v>0.47000000000000064</v>
      </c>
    </row>
    <row r="259" spans="1:30" hidden="1">
      <c r="A259" s="136">
        <v>46119</v>
      </c>
      <c r="D259" s="135" t="s">
        <v>428</v>
      </c>
      <c r="F259" s="134">
        <v>1.3499999999999996</v>
      </c>
      <c r="G259" s="134">
        <v>1.3399999999999999</v>
      </c>
      <c r="H259" s="134">
        <v>1.3499999999999996</v>
      </c>
      <c r="I259" s="134">
        <v>1.3599999999999999</v>
      </c>
      <c r="J259" s="134">
        <v>1.37</v>
      </c>
      <c r="K259" s="134">
        <v>1.29</v>
      </c>
      <c r="L259" s="134">
        <v>1.3600000000000003</v>
      </c>
      <c r="M259" s="134">
        <v>1.4</v>
      </c>
      <c r="N259" s="134">
        <v>1.3300000000000005</v>
      </c>
      <c r="O259" s="134">
        <v>1.3800000000000003</v>
      </c>
      <c r="P259" s="134">
        <v>1.37</v>
      </c>
      <c r="Q259" s="134">
        <v>1.3199999999999994</v>
      </c>
      <c r="R259" s="134">
        <v>1.2400000000000002</v>
      </c>
      <c r="S259" s="134">
        <v>1.4300000000000002</v>
      </c>
      <c r="T259" s="134">
        <v>1.37</v>
      </c>
      <c r="U259" s="134">
        <v>1.29</v>
      </c>
      <c r="V259" s="134">
        <v>1.2999999999999998</v>
      </c>
      <c r="W259" s="134">
        <v>1.3300000000000005</v>
      </c>
      <c r="X259" s="134">
        <v>1.3399999999999999</v>
      </c>
      <c r="Y259" s="134">
        <v>1.37</v>
      </c>
      <c r="Z259" s="134">
        <v>1.37</v>
      </c>
      <c r="AA259" s="134">
        <v>1.3900000000000001</v>
      </c>
      <c r="AB259" s="134">
        <v>1.4000000000000004</v>
      </c>
      <c r="AC259" s="134">
        <v>1.3599999999999999</v>
      </c>
      <c r="AD259" s="134">
        <v>1.3400000000000003</v>
      </c>
    </row>
    <row r="260" spans="1:30" hidden="1">
      <c r="A260" s="136">
        <v>46119</v>
      </c>
      <c r="D260" s="135" t="s">
        <v>430</v>
      </c>
      <c r="F260" s="134">
        <v>1.0199999999999996</v>
      </c>
      <c r="G260" s="134">
        <v>1.0499999999999998</v>
      </c>
      <c r="H260" s="134">
        <v>1.08</v>
      </c>
      <c r="I260" s="134">
        <v>1.1799999999999997</v>
      </c>
      <c r="J260" s="134">
        <v>1.0199999999999996</v>
      </c>
      <c r="K260" s="134">
        <v>1.0599999999999996</v>
      </c>
      <c r="L260" s="134">
        <v>1.2000000000000002</v>
      </c>
      <c r="M260" s="134">
        <v>1.0300000000000002</v>
      </c>
      <c r="N260" s="134">
        <v>1.1399999999999997</v>
      </c>
      <c r="O260" s="134">
        <v>1.1099999999999994</v>
      </c>
      <c r="P260" s="134">
        <v>1.0899999999999999</v>
      </c>
      <c r="Q260" s="134">
        <v>1.1799999999999997</v>
      </c>
      <c r="R260" s="134">
        <v>1.1100000000000003</v>
      </c>
      <c r="S260" s="134">
        <v>1.0599999999999996</v>
      </c>
      <c r="T260" s="134">
        <v>1.1399999999999997</v>
      </c>
      <c r="U260" s="134">
        <v>0.12000000000000011</v>
      </c>
      <c r="V260" s="134">
        <v>1.04</v>
      </c>
      <c r="W260" s="134">
        <v>1.0900000000000003</v>
      </c>
      <c r="X260" s="134">
        <v>1.0100000000000002</v>
      </c>
      <c r="Y260" s="134">
        <v>1.08</v>
      </c>
      <c r="Z260" s="134">
        <v>1.0200000000000005</v>
      </c>
      <c r="AA260" s="134">
        <v>1.0300000000000002</v>
      </c>
      <c r="AB260" s="134">
        <v>1.0999999999999996</v>
      </c>
      <c r="AC260" s="134">
        <v>1.08</v>
      </c>
      <c r="AD260" s="134">
        <v>1.0699999999999994</v>
      </c>
    </row>
    <row r="261" spans="1:30" hidden="1">
      <c r="A261" s="136">
        <v>46119</v>
      </c>
      <c r="D261" s="135" t="s">
        <v>457</v>
      </c>
      <c r="F261" s="134">
        <v>0.81774358974358874</v>
      </c>
    </row>
    <row r="262" spans="1:30" hidden="1">
      <c r="A262" s="136">
        <v>46119</v>
      </c>
      <c r="D262" s="135" t="s">
        <v>458</v>
      </c>
      <c r="F262" s="134">
        <v>0.86218106995884902</v>
      </c>
    </row>
    <row r="263" spans="1:30" hidden="1">
      <c r="A263" s="136">
        <v>46120</v>
      </c>
      <c r="D263" s="135" t="s">
        <v>437</v>
      </c>
      <c r="F263" s="134">
        <v>0.40000000000000036</v>
      </c>
      <c r="G263" s="134">
        <v>0.22999999999999954</v>
      </c>
      <c r="H263" s="134">
        <v>0.25</v>
      </c>
      <c r="I263" s="134">
        <v>0.25</v>
      </c>
      <c r="J263" s="134">
        <v>0.33000000000000007</v>
      </c>
      <c r="K263" s="134">
        <v>0.32000000000000028</v>
      </c>
      <c r="L263" s="134">
        <v>0.30999999999999961</v>
      </c>
      <c r="M263" s="134">
        <v>0.36000000000000032</v>
      </c>
      <c r="N263" s="134">
        <v>0.33999999999999986</v>
      </c>
      <c r="O263" s="134">
        <v>0.29000000000000004</v>
      </c>
      <c r="P263" s="134">
        <v>0.42999999999999972</v>
      </c>
      <c r="Q263" s="134">
        <v>0.27999999999999936</v>
      </c>
      <c r="R263" s="134">
        <v>0.36000000000000032</v>
      </c>
      <c r="S263" s="134">
        <v>0.32000000000000028</v>
      </c>
      <c r="T263" s="134">
        <v>0.33999999999999986</v>
      </c>
      <c r="U263" s="134">
        <v>0.30999999999999961</v>
      </c>
      <c r="V263" s="134">
        <v>0.26999999999999957</v>
      </c>
      <c r="W263" s="134">
        <v>0.33000000000000007</v>
      </c>
      <c r="X263" s="134">
        <v>0.37999999999999989</v>
      </c>
      <c r="Y263" s="134">
        <v>0.36000000000000032</v>
      </c>
      <c r="Z263" s="134">
        <v>0</v>
      </c>
      <c r="AA263" s="134">
        <v>0.34000000000000075</v>
      </c>
      <c r="AB263" s="134">
        <v>0.30999999999999961</v>
      </c>
      <c r="AC263" s="134">
        <v>0.30000000000000071</v>
      </c>
      <c r="AD263" s="134">
        <v>0.45999999999999996</v>
      </c>
    </row>
    <row r="264" spans="1:30" hidden="1">
      <c r="A264" s="136">
        <v>46120</v>
      </c>
      <c r="D264" s="135" t="s">
        <v>438</v>
      </c>
      <c r="F264" s="134">
        <v>0.40000000000000036</v>
      </c>
      <c r="G264" s="134">
        <v>0.41000000000000014</v>
      </c>
      <c r="H264" s="134">
        <v>0.36000000000000032</v>
      </c>
      <c r="I264" s="134">
        <v>0.36000000000000032</v>
      </c>
      <c r="J264" s="134">
        <v>0.29000000000000004</v>
      </c>
      <c r="K264" s="134">
        <v>0.30999999999999961</v>
      </c>
      <c r="L264" s="134">
        <v>0.35000000000000053</v>
      </c>
      <c r="M264" s="134">
        <v>0.29999999999999982</v>
      </c>
      <c r="N264" s="134">
        <v>0.37000000000000011</v>
      </c>
      <c r="O264" s="134">
        <v>0.29999999999999982</v>
      </c>
      <c r="P264" s="134">
        <v>0.33999999999999986</v>
      </c>
      <c r="Q264" s="134">
        <v>0.27000000000000046</v>
      </c>
      <c r="R264" s="134">
        <v>0.34999999999999964</v>
      </c>
      <c r="S264" s="134">
        <v>0.30999999999999961</v>
      </c>
      <c r="T264" s="134">
        <v>0.23000000000000043</v>
      </c>
      <c r="U264" s="134">
        <v>0.33000000000000007</v>
      </c>
      <c r="V264" s="134">
        <v>0.30999999999999961</v>
      </c>
      <c r="W264" s="134">
        <v>0.33000000000000007</v>
      </c>
      <c r="X264" s="134">
        <v>0.25999999999999979</v>
      </c>
      <c r="Y264" s="134">
        <v>0.34000000000000075</v>
      </c>
      <c r="Z264" s="134">
        <v>0.30000000000000071</v>
      </c>
      <c r="AA264" s="134">
        <v>0.40999999999999925</v>
      </c>
      <c r="AB264" s="134">
        <v>0.37999999999999989</v>
      </c>
      <c r="AC264" s="134">
        <v>0.3100000000000005</v>
      </c>
      <c r="AD264" s="134">
        <v>0.3100000000000005</v>
      </c>
    </row>
    <row r="265" spans="1:30" hidden="1">
      <c r="A265" s="136">
        <v>46120</v>
      </c>
      <c r="D265" s="135" t="s">
        <v>428</v>
      </c>
      <c r="F265" s="134">
        <v>1.0999999999999996</v>
      </c>
      <c r="G265" s="134">
        <v>1.0599999999999996</v>
      </c>
      <c r="H265" s="134">
        <v>1.08</v>
      </c>
      <c r="I265" s="134">
        <v>1.0300000000000002</v>
      </c>
      <c r="J265" s="134">
        <v>1.04</v>
      </c>
      <c r="K265" s="134">
        <v>1.1600000000000001</v>
      </c>
      <c r="L265" s="134">
        <v>1.1600000000000001</v>
      </c>
      <c r="M265" s="134">
        <v>1.08</v>
      </c>
      <c r="N265" s="134">
        <v>1.0999999999999996</v>
      </c>
      <c r="O265" s="134">
        <v>1.1299999999999999</v>
      </c>
      <c r="P265" s="134">
        <v>1.1500000000000004</v>
      </c>
      <c r="Q265" s="134">
        <v>1.0600000000000005</v>
      </c>
      <c r="R265" s="134">
        <v>1.0899999999999999</v>
      </c>
      <c r="S265" s="134">
        <v>1.0499999999999998</v>
      </c>
      <c r="T265" s="134">
        <v>1.1900000000000004</v>
      </c>
      <c r="U265" s="134">
        <v>1.0700000000000003</v>
      </c>
      <c r="V265" s="134">
        <v>1.0899999999999999</v>
      </c>
      <c r="W265" s="134">
        <v>1.04</v>
      </c>
      <c r="X265" s="134">
        <v>1.0599999999999996</v>
      </c>
      <c r="Y265" s="134">
        <v>1.1299999999999999</v>
      </c>
      <c r="Z265" s="134">
        <v>0.99999999999999956</v>
      </c>
      <c r="AA265" s="134">
        <v>1</v>
      </c>
      <c r="AB265" s="134">
        <v>1.1300000000000003</v>
      </c>
      <c r="AC265" s="134">
        <v>1.0699999999999998</v>
      </c>
      <c r="AD265" s="134">
        <v>1.0900000000000003</v>
      </c>
    </row>
    <row r="266" spans="1:30" hidden="1">
      <c r="A266" s="136">
        <v>46120</v>
      </c>
      <c r="D266" s="135" t="s">
        <v>430</v>
      </c>
      <c r="F266" s="134">
        <v>0.86000000000000032</v>
      </c>
      <c r="G266" s="134">
        <v>0.87000000000000011</v>
      </c>
      <c r="H266" s="134">
        <v>0.8100000000000005</v>
      </c>
      <c r="I266" s="134">
        <v>0.83000000000000007</v>
      </c>
      <c r="J266" s="134">
        <v>0.83999999999999986</v>
      </c>
      <c r="K266" s="134">
        <v>0.8100000000000005</v>
      </c>
      <c r="L266" s="134">
        <v>0.91000000000000014</v>
      </c>
      <c r="M266" s="134">
        <v>0.87000000000000011</v>
      </c>
      <c r="N266" s="134">
        <v>0.88999999999999968</v>
      </c>
      <c r="O266" s="134">
        <v>0.87000000000000011</v>
      </c>
      <c r="P266" s="134">
        <v>0.75999999999999979</v>
      </c>
      <c r="Q266" s="134">
        <v>0.9300000000000006</v>
      </c>
      <c r="R266" s="134">
        <v>0.88000000000000078</v>
      </c>
      <c r="S266" s="134">
        <v>0.87999999999999989</v>
      </c>
      <c r="T266" s="134">
        <v>0.79999999999999982</v>
      </c>
      <c r="U266" s="134">
        <v>0.83999999999999986</v>
      </c>
      <c r="V266" s="134">
        <v>0.80999999999999961</v>
      </c>
      <c r="W266" s="134">
        <v>0.9300000000000006</v>
      </c>
      <c r="X266" s="134">
        <v>0.9300000000000006</v>
      </c>
      <c r="Y266" s="134">
        <v>0.89999999999999991</v>
      </c>
      <c r="Z266" s="134">
        <v>0.96000000000000041</v>
      </c>
      <c r="AA266" s="134">
        <v>0.9700000000000002</v>
      </c>
      <c r="AB266" s="134">
        <v>0.88000000000000034</v>
      </c>
      <c r="AC266" s="134">
        <v>0.87999999999999945</v>
      </c>
      <c r="AD266" s="134">
        <v>0.8199999999999994</v>
      </c>
    </row>
    <row r="267" spans="1:30" hidden="1">
      <c r="A267" s="136">
        <v>46120</v>
      </c>
      <c r="D267" s="135" t="s">
        <v>457</v>
      </c>
      <c r="F267" s="134">
        <v>0.56143589743589606</v>
      </c>
    </row>
    <row r="268" spans="1:30" hidden="1">
      <c r="A268" s="136">
        <v>46120</v>
      </c>
      <c r="D268" s="135" t="s">
        <v>458</v>
      </c>
      <c r="F268" s="134">
        <v>0.70417695473250985</v>
      </c>
    </row>
    <row r="269" spans="1:30" hidden="1">
      <c r="A269" s="136">
        <v>46126</v>
      </c>
      <c r="D269" s="135" t="s">
        <v>437</v>
      </c>
      <c r="F269" s="134">
        <v>0.30999999999999961</v>
      </c>
      <c r="G269" s="134">
        <v>0.36999999999999922</v>
      </c>
      <c r="H269" s="134">
        <v>0.26999999999999957</v>
      </c>
      <c r="I269" s="134">
        <v>0.27000000000000046</v>
      </c>
      <c r="J269" s="134">
        <v>0.37999999999999989</v>
      </c>
      <c r="K269" s="134">
        <v>0.34999999999999964</v>
      </c>
      <c r="L269" s="134">
        <v>0.33999999999999986</v>
      </c>
      <c r="M269" s="134">
        <v>0.25999999999999979</v>
      </c>
      <c r="N269" s="134">
        <v>0.27000000000000046</v>
      </c>
      <c r="O269" s="134">
        <v>0.35999999999999943</v>
      </c>
      <c r="P269" s="134">
        <v>0.42999999999999972</v>
      </c>
      <c r="Q269" s="134">
        <v>0.29000000000000004</v>
      </c>
      <c r="R269" s="134">
        <v>0.37999999999999989</v>
      </c>
      <c r="S269" s="134">
        <v>0.22000000000000064</v>
      </c>
      <c r="T269" s="134">
        <v>0.35000000000000053</v>
      </c>
      <c r="U269" s="134">
        <v>0.34999999999999964</v>
      </c>
      <c r="V269" s="134">
        <v>0.28000000000000025</v>
      </c>
      <c r="W269" s="134">
        <v>0.25999999999999979</v>
      </c>
      <c r="X269" s="134">
        <v>0.37000000000000011</v>
      </c>
      <c r="Y269" s="134">
        <v>0.26999999999999957</v>
      </c>
      <c r="Z269" s="134">
        <v>0.35999999999999943</v>
      </c>
      <c r="AA269" s="134">
        <v>0.25</v>
      </c>
      <c r="AB269" s="134">
        <v>0.19000000000000039</v>
      </c>
      <c r="AC269" s="134">
        <v>0.26000000000000068</v>
      </c>
      <c r="AD269" s="134">
        <v>0.36000000000000032</v>
      </c>
    </row>
    <row r="270" spans="1:30" hidden="1">
      <c r="A270" s="136">
        <v>46126</v>
      </c>
      <c r="D270" s="135" t="s">
        <v>438</v>
      </c>
      <c r="F270" s="134">
        <v>0.38999999999999968</v>
      </c>
      <c r="G270" s="134">
        <v>0.49000000000000021</v>
      </c>
      <c r="H270" s="134">
        <v>0.37000000000000011</v>
      </c>
      <c r="I270" s="134">
        <v>0.33000000000000007</v>
      </c>
      <c r="J270" s="134">
        <v>0.37999999999999989</v>
      </c>
      <c r="K270" s="134">
        <v>0.35000000000000053</v>
      </c>
      <c r="L270" s="134">
        <v>0.37000000000000011</v>
      </c>
      <c r="M270" s="134">
        <v>0.34000000000000075</v>
      </c>
      <c r="N270" s="134">
        <v>0.34999999999999964</v>
      </c>
      <c r="O270" s="134">
        <v>0.37999999999999989</v>
      </c>
      <c r="P270" s="134">
        <v>0.32000000000000028</v>
      </c>
      <c r="Q270" s="134">
        <v>0.34000000000000075</v>
      </c>
      <c r="R270" s="134">
        <v>0.34999999999999964</v>
      </c>
      <c r="S270" s="134">
        <v>0.37999999999999989</v>
      </c>
      <c r="T270" s="134">
        <v>0.25</v>
      </c>
      <c r="U270" s="134">
        <v>0.30999999999999961</v>
      </c>
      <c r="V270" s="134">
        <v>0.33000000000000007</v>
      </c>
      <c r="W270" s="134">
        <v>0.37999999999999989</v>
      </c>
      <c r="X270" s="134">
        <v>0.35999999999999943</v>
      </c>
      <c r="Y270" s="134">
        <v>0.28000000000000025</v>
      </c>
      <c r="Z270" s="134">
        <v>0.28000000000000025</v>
      </c>
      <c r="AA270" s="134">
        <v>0.33000000000000007</v>
      </c>
      <c r="AB270" s="134">
        <v>0.23000000000000043</v>
      </c>
      <c r="AC270" s="134">
        <v>0.32000000000000028</v>
      </c>
      <c r="AD270" s="134">
        <v>0.37999999999999989</v>
      </c>
    </row>
    <row r="271" spans="1:30" hidden="1">
      <c r="A271" s="136">
        <v>46126</v>
      </c>
      <c r="D271" s="135" t="s">
        <v>428</v>
      </c>
      <c r="F271" s="134">
        <v>1.3299999999999996</v>
      </c>
      <c r="G271" s="134">
        <v>1.29</v>
      </c>
      <c r="H271" s="134">
        <v>1.3000000000000003</v>
      </c>
      <c r="I271" s="134">
        <v>1.23</v>
      </c>
      <c r="J271" s="134">
        <v>1.3000000000000003</v>
      </c>
      <c r="K271" s="134">
        <v>1.29</v>
      </c>
      <c r="L271" s="134">
        <v>1.3099999999999996</v>
      </c>
      <c r="M271" s="134">
        <v>1.2400000000000002</v>
      </c>
      <c r="N271" s="134">
        <v>1.21</v>
      </c>
      <c r="O271" s="134">
        <v>1.3600000000000003</v>
      </c>
      <c r="P271" s="134">
        <v>1.3000000000000003</v>
      </c>
      <c r="Q271" s="134">
        <v>1.33</v>
      </c>
      <c r="R271" s="134">
        <v>1.3599999999999999</v>
      </c>
      <c r="S271" s="134">
        <v>1.35</v>
      </c>
      <c r="T271" s="134">
        <v>1.4099999999999997</v>
      </c>
      <c r="U271" s="134">
        <v>1.3199999999999998</v>
      </c>
      <c r="V271" s="134">
        <v>1.3600000000000003</v>
      </c>
      <c r="W271" s="134">
        <v>1.2569999999999997</v>
      </c>
      <c r="X271" s="134">
        <v>1.2369999999999997</v>
      </c>
      <c r="Y271" s="134">
        <v>1.38</v>
      </c>
      <c r="Z271" s="134">
        <v>1.3399999999999999</v>
      </c>
      <c r="AA271" s="134">
        <v>1.2699999999999996</v>
      </c>
      <c r="AB271" s="134">
        <v>1.2900000000000005</v>
      </c>
      <c r="AC271" s="134">
        <v>1.2699999999999996</v>
      </c>
      <c r="AD271" s="134">
        <v>1.2300000000000004</v>
      </c>
    </row>
    <row r="272" spans="1:30" hidden="1">
      <c r="A272" s="136">
        <v>46126</v>
      </c>
      <c r="D272" s="135" t="s">
        <v>430</v>
      </c>
      <c r="F272" s="134">
        <v>1.0699999999999994</v>
      </c>
      <c r="G272" s="134">
        <v>1.0799999999999992</v>
      </c>
      <c r="H272" s="134">
        <v>1.08</v>
      </c>
      <c r="I272" s="134">
        <v>1</v>
      </c>
      <c r="J272" s="134">
        <v>0.8100000000000005</v>
      </c>
      <c r="K272" s="134">
        <v>1.0600000000000005</v>
      </c>
      <c r="L272" s="134">
        <v>0.99000000000000021</v>
      </c>
      <c r="M272" s="134">
        <v>1.1100000000000003</v>
      </c>
      <c r="N272" s="134">
        <v>1.08</v>
      </c>
      <c r="O272" s="134">
        <v>0.95000000000000018</v>
      </c>
      <c r="P272" s="134">
        <v>1.0900000000000007</v>
      </c>
      <c r="Q272" s="134">
        <v>1.0300000000000002</v>
      </c>
      <c r="R272" s="134">
        <v>1.17</v>
      </c>
      <c r="S272" s="134">
        <v>1</v>
      </c>
      <c r="T272" s="134">
        <v>1</v>
      </c>
      <c r="U272" s="134">
        <v>1.0100000000000002</v>
      </c>
      <c r="V272" s="134">
        <v>1.1299999999999999</v>
      </c>
      <c r="W272" s="134">
        <v>1.0499999999999998</v>
      </c>
      <c r="X272" s="134">
        <v>1.0499999999999998</v>
      </c>
      <c r="Y272" s="134">
        <v>1.0500000000000003</v>
      </c>
      <c r="Z272" s="134">
        <v>1.0999999999999996</v>
      </c>
      <c r="AA272" s="134">
        <v>0.96000000000000041</v>
      </c>
      <c r="AB272" s="134">
        <v>1.0699999999999998</v>
      </c>
      <c r="AC272" s="134">
        <v>1.0399999999999996</v>
      </c>
      <c r="AD272" s="134">
        <v>0.95000000000000018</v>
      </c>
    </row>
    <row r="273" spans="1:72" hidden="1">
      <c r="A273" s="136">
        <v>46126</v>
      </c>
      <c r="D273" s="135" t="s">
        <v>457</v>
      </c>
      <c r="F273" s="134">
        <v>0.5715487179487162</v>
      </c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</row>
    <row r="274" spans="1:72" hidden="1">
      <c r="A274" s="136">
        <v>46126</v>
      </c>
      <c r="D274" s="135" t="s">
        <v>458</v>
      </c>
      <c r="F274" s="134">
        <v>0.84250617283950591</v>
      </c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</row>
    <row r="275" spans="1:72" hidden="1">
      <c r="A275" s="136">
        <v>46127</v>
      </c>
      <c r="D275" s="135" t="s">
        <v>437</v>
      </c>
      <c r="F275" s="134">
        <v>0.41000000000000014</v>
      </c>
      <c r="G275" s="134">
        <v>0.38999999999999968</v>
      </c>
      <c r="H275" s="134">
        <v>0.34000000000000075</v>
      </c>
      <c r="I275" s="134">
        <v>0.4399999999999995</v>
      </c>
      <c r="J275" s="134">
        <v>0.36000000000000032</v>
      </c>
      <c r="K275" s="134">
        <v>0.41999999999999993</v>
      </c>
      <c r="L275" s="134">
        <v>0.36000000000000032</v>
      </c>
      <c r="M275" s="134">
        <v>0.23000000000000043</v>
      </c>
      <c r="N275" s="134">
        <v>0.37000000000000011</v>
      </c>
      <c r="O275" s="134">
        <v>0.33000000000000007</v>
      </c>
      <c r="P275" s="134">
        <v>0.51999999999999957</v>
      </c>
      <c r="Q275" s="134">
        <v>0.37999999999999989</v>
      </c>
      <c r="R275" s="134">
        <v>0.37000000000000011</v>
      </c>
      <c r="S275" s="134">
        <v>0.4399999999999995</v>
      </c>
      <c r="T275" s="134">
        <v>0.38999999999999968</v>
      </c>
      <c r="U275" s="134">
        <v>0.46999999999999975</v>
      </c>
      <c r="V275" s="134">
        <v>0.25999999999999979</v>
      </c>
      <c r="W275" s="134">
        <v>0.44999999999999929</v>
      </c>
      <c r="X275" s="134">
        <v>0.49000000000000021</v>
      </c>
      <c r="Y275" s="134">
        <v>0.41000000000000014</v>
      </c>
      <c r="Z275" s="134">
        <v>0.44000000000000039</v>
      </c>
      <c r="AA275" s="134">
        <v>0.30999999999999961</v>
      </c>
      <c r="AB275" s="134">
        <v>0.37999999999999989</v>
      </c>
      <c r="AC275" s="134">
        <v>0.45000000000000018</v>
      </c>
      <c r="AD275" s="134">
        <v>0.38999999999999968</v>
      </c>
    </row>
    <row r="276" spans="1:72" hidden="1">
      <c r="A276" s="136">
        <v>46127</v>
      </c>
      <c r="D276" s="135" t="s">
        <v>438</v>
      </c>
      <c r="F276" s="134">
        <v>0.48000000000000043</v>
      </c>
      <c r="G276" s="134">
        <v>0.3100000000000005</v>
      </c>
      <c r="H276" s="134">
        <v>0.41999999999999993</v>
      </c>
      <c r="I276" s="134">
        <v>0.36000000000000032</v>
      </c>
      <c r="J276" s="134">
        <v>0.45000000000000018</v>
      </c>
      <c r="K276" s="134">
        <v>0.5</v>
      </c>
      <c r="L276" s="134">
        <v>0.32000000000000028</v>
      </c>
      <c r="M276" s="134">
        <v>0.38999999999999968</v>
      </c>
      <c r="N276" s="134">
        <v>0.33999999999999986</v>
      </c>
      <c r="O276" s="134">
        <v>0.33999999999999986</v>
      </c>
      <c r="P276" s="134">
        <v>0.41999999999999993</v>
      </c>
      <c r="Q276" s="134">
        <v>0.34999999999999964</v>
      </c>
      <c r="R276" s="134">
        <v>0.33999999999999986</v>
      </c>
      <c r="S276" s="134">
        <v>0.33000000000000007</v>
      </c>
      <c r="T276" s="134">
        <v>0.21999999999999975</v>
      </c>
      <c r="U276" s="134">
        <v>1.4000000000000004</v>
      </c>
      <c r="V276" s="134">
        <v>0.34999999999999964</v>
      </c>
      <c r="W276" s="134">
        <v>0.33999999999999986</v>
      </c>
      <c r="X276" s="134">
        <v>0.41999999999999993</v>
      </c>
      <c r="Y276" s="134">
        <v>0.32000000000000028</v>
      </c>
      <c r="Z276" s="134">
        <v>0.39999999999999947</v>
      </c>
      <c r="AA276" s="134">
        <v>0.35000000000000053</v>
      </c>
      <c r="AB276" s="134">
        <v>0.40000000000000036</v>
      </c>
      <c r="AC276" s="134">
        <v>0.41000000000000014</v>
      </c>
      <c r="AD276" s="134">
        <v>0.32000000000000028</v>
      </c>
    </row>
    <row r="277" spans="1:72" hidden="1">
      <c r="A277" s="136">
        <v>46127</v>
      </c>
      <c r="D277" s="135" t="s">
        <v>428</v>
      </c>
      <c r="F277" s="134">
        <v>1.2200000000000002</v>
      </c>
      <c r="G277" s="134">
        <v>1.2599999999999998</v>
      </c>
      <c r="H277" s="134">
        <v>1.3000000000000003</v>
      </c>
      <c r="I277" s="134">
        <v>1.2599999999999998</v>
      </c>
      <c r="J277" s="134">
        <v>1.2600000000000002</v>
      </c>
      <c r="K277" s="134">
        <v>1.2999999999999998</v>
      </c>
      <c r="L277" s="134">
        <v>1.3000000000000003</v>
      </c>
      <c r="M277" s="134">
        <v>1.2599999999999998</v>
      </c>
      <c r="N277" s="134">
        <v>1.29</v>
      </c>
      <c r="O277" s="134">
        <v>1.2999999999999998</v>
      </c>
      <c r="P277" s="134">
        <v>1.2299999999999995</v>
      </c>
      <c r="Q277" s="134">
        <v>1.2099999999999995</v>
      </c>
      <c r="R277" s="134">
        <v>1.25</v>
      </c>
      <c r="S277" s="134">
        <v>1.2800000000000002</v>
      </c>
      <c r="T277" s="134">
        <v>1.2000000000000002</v>
      </c>
      <c r="U277" s="134">
        <v>1.25</v>
      </c>
      <c r="V277" s="134">
        <v>1.2399999999999998</v>
      </c>
      <c r="W277" s="134">
        <v>1.3600000000000003</v>
      </c>
      <c r="X277" s="134">
        <v>1.2400000000000002</v>
      </c>
      <c r="Y277" s="134">
        <v>1.2699999999999996</v>
      </c>
      <c r="Z277" s="134">
        <v>1.1700000000000004</v>
      </c>
      <c r="AA277" s="134">
        <v>1.3000000000000003</v>
      </c>
      <c r="AB277" s="134">
        <v>1.2400000000000002</v>
      </c>
      <c r="AC277" s="134">
        <v>1.2400000000000002</v>
      </c>
      <c r="AD277" s="134">
        <v>1.2600000000000002</v>
      </c>
    </row>
    <row r="278" spans="1:72" hidden="1">
      <c r="A278" s="136">
        <v>46127</v>
      </c>
      <c r="D278" s="135" t="s">
        <v>430</v>
      </c>
      <c r="F278" s="134">
        <v>1.04</v>
      </c>
      <c r="G278" s="134">
        <v>0.98999999999999932</v>
      </c>
      <c r="H278" s="134">
        <v>0.9399999999999995</v>
      </c>
      <c r="I278" s="134">
        <v>0.88999999999999968</v>
      </c>
      <c r="J278" s="134">
        <v>0.83000000000000007</v>
      </c>
      <c r="K278" s="134">
        <v>0.98000000000000043</v>
      </c>
      <c r="L278" s="134">
        <v>0.96999999999999975</v>
      </c>
      <c r="M278" s="134">
        <v>0.9300000000000006</v>
      </c>
      <c r="N278" s="134">
        <v>0.87000000000000011</v>
      </c>
      <c r="O278" s="134">
        <v>0.94000000000000039</v>
      </c>
      <c r="P278" s="134">
        <v>1.08</v>
      </c>
      <c r="Q278" s="134">
        <v>0.97999999999999954</v>
      </c>
      <c r="R278" s="134">
        <v>0.89999999999999947</v>
      </c>
      <c r="S278" s="134">
        <v>0.87000000000000011</v>
      </c>
      <c r="T278" s="134">
        <v>0.96999999999999975</v>
      </c>
      <c r="U278" s="134">
        <v>0.98000000000000043</v>
      </c>
      <c r="V278" s="134">
        <v>0.99000000000000021</v>
      </c>
      <c r="W278" s="134">
        <v>0.98999999999999977</v>
      </c>
      <c r="X278" s="134">
        <v>0.87000000000000011</v>
      </c>
      <c r="Y278" s="134">
        <v>0.9700000000000002</v>
      </c>
      <c r="Z278" s="134">
        <v>0.96999999999999975</v>
      </c>
      <c r="AA278" s="134">
        <v>0.98999999999999977</v>
      </c>
      <c r="AB278" s="134">
        <v>1.0899999999999999</v>
      </c>
      <c r="AC278" s="134">
        <v>1</v>
      </c>
      <c r="AD278" s="134">
        <v>1.0199999999999996</v>
      </c>
    </row>
    <row r="279" spans="1:72" hidden="1">
      <c r="A279" s="136">
        <v>46127</v>
      </c>
      <c r="D279" s="135" t="s">
        <v>457</v>
      </c>
      <c r="F279" s="134">
        <v>0.70022564102563833</v>
      </c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</row>
    <row r="280" spans="1:72" hidden="1">
      <c r="A280" s="136">
        <v>46127</v>
      </c>
      <c r="D280" s="135" t="s">
        <v>458</v>
      </c>
      <c r="F280" s="134">
        <v>0.7999588477366244</v>
      </c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</row>
    <row r="281" spans="1:72" ht="17" hidden="1">
      <c r="A281" s="136">
        <v>46128</v>
      </c>
      <c r="D281" s="135" t="s">
        <v>437</v>
      </c>
      <c r="F281" s="134">
        <v>0.27000000000000046</v>
      </c>
      <c r="G281" s="134">
        <v>0.30999999999999961</v>
      </c>
      <c r="H281" s="134">
        <v>0.33000000000000007</v>
      </c>
      <c r="I281" s="134">
        <v>0.30999999999999961</v>
      </c>
      <c r="J281" s="134">
        <v>0.39000000000000057</v>
      </c>
      <c r="K281" s="134">
        <v>0.37000000000000011</v>
      </c>
      <c r="L281" s="134">
        <v>0.37000000000000011</v>
      </c>
      <c r="M281" s="134">
        <v>0.25999999999999979</v>
      </c>
      <c r="N281" s="134">
        <v>0.34999999999999964</v>
      </c>
      <c r="O281" s="134">
        <v>0.42999999999999972</v>
      </c>
      <c r="P281" s="134">
        <v>0.38999999999999968</v>
      </c>
      <c r="Q281" s="134">
        <v>0.37000000000000011</v>
      </c>
      <c r="R281" s="134">
        <v>0.36000000000000032</v>
      </c>
      <c r="S281" s="134">
        <v>0.4399999999999995</v>
      </c>
      <c r="T281" s="134">
        <v>0.41000000000000014</v>
      </c>
      <c r="U281" s="134">
        <v>0.42999999999999972</v>
      </c>
      <c r="V281" s="134">
        <v>0.33999999999999986</v>
      </c>
      <c r="W281" s="134">
        <v>0.36000000000000032</v>
      </c>
      <c r="X281" s="134">
        <v>0.37999999999999989</v>
      </c>
      <c r="Y281" s="134">
        <v>0.45999999999999996</v>
      </c>
      <c r="Z281" s="134">
        <v>0.35999999999999943</v>
      </c>
      <c r="AA281" s="134">
        <v>0.38999999999999968</v>
      </c>
      <c r="AB281" s="134">
        <v>0.33000000000000007</v>
      </c>
      <c r="AC281" s="134">
        <v>0.3199999999999994</v>
      </c>
      <c r="AD281" s="134">
        <v>0.48000000000000043</v>
      </c>
      <c r="BS281" s="269" t="e">
        <f>(BS279/(0.975/BS280))</f>
        <v>#DIV/0!</v>
      </c>
      <c r="BT281" s="269"/>
    </row>
    <row r="282" spans="1:72" hidden="1">
      <c r="A282" s="136">
        <v>46128</v>
      </c>
      <c r="D282" s="135" t="s">
        <v>438</v>
      </c>
      <c r="F282" s="134">
        <v>0.46999999999999975</v>
      </c>
      <c r="G282" s="134">
        <v>0.41000000000000014</v>
      </c>
      <c r="H282" s="134">
        <v>0.4300000000000006</v>
      </c>
      <c r="I282" s="134">
        <v>0.33000000000000007</v>
      </c>
      <c r="J282" s="134">
        <v>0.33999999999999986</v>
      </c>
      <c r="K282" s="134">
        <v>0.40999999999999925</v>
      </c>
      <c r="L282" s="134">
        <v>0.4399999999999995</v>
      </c>
      <c r="M282" s="134">
        <v>0.41999999999999993</v>
      </c>
      <c r="N282" s="134">
        <v>0.37000000000000011</v>
      </c>
      <c r="O282" s="134">
        <v>0.33999999999999986</v>
      </c>
      <c r="P282" s="134">
        <v>0.37000000000000011</v>
      </c>
      <c r="Q282" s="134">
        <v>0.33999999999999986</v>
      </c>
      <c r="R282" s="134">
        <v>0.38000000000000078</v>
      </c>
      <c r="S282" s="134">
        <v>0.40000000000000036</v>
      </c>
      <c r="T282" s="134">
        <v>0.38999999999999968</v>
      </c>
      <c r="U282" s="134">
        <v>0.37999999999999989</v>
      </c>
      <c r="V282" s="134">
        <v>0.3100000000000005</v>
      </c>
      <c r="W282" s="134">
        <v>0.42999999999999972</v>
      </c>
      <c r="X282" s="134">
        <v>0.39000000000000057</v>
      </c>
      <c r="Y282" s="134">
        <v>0.37000000000000011</v>
      </c>
      <c r="Z282" s="134">
        <v>0.37000000000000011</v>
      </c>
      <c r="AA282" s="134">
        <v>0.36000000000000032</v>
      </c>
      <c r="AB282" s="134">
        <v>0.29000000000000004</v>
      </c>
      <c r="AC282" s="134">
        <v>0.36000000000000032</v>
      </c>
      <c r="AD282" s="134">
        <v>0.33999999999999986</v>
      </c>
    </row>
    <row r="283" spans="1:72" hidden="1">
      <c r="A283" s="136">
        <v>46128</v>
      </c>
      <c r="D283" s="135" t="s">
        <v>428</v>
      </c>
      <c r="F283" s="134">
        <v>1.1799999999999997</v>
      </c>
      <c r="G283" s="134">
        <v>1.2199999999999998</v>
      </c>
      <c r="H283" s="134">
        <v>1.1100000000000003</v>
      </c>
      <c r="I283" s="134">
        <v>1.0900000000000007</v>
      </c>
      <c r="J283" s="134">
        <v>1.21</v>
      </c>
      <c r="K283" s="134">
        <v>1.1800000000000002</v>
      </c>
      <c r="L283" s="134">
        <v>1.2000000000000002</v>
      </c>
      <c r="M283" s="134">
        <v>1.17</v>
      </c>
      <c r="N283" s="134">
        <v>1.1900000000000004</v>
      </c>
      <c r="O283" s="134">
        <v>1.2200000000000006</v>
      </c>
      <c r="P283" s="134">
        <v>1.1500000000000004</v>
      </c>
      <c r="Q283" s="134">
        <v>1.2999999999999998</v>
      </c>
      <c r="R283" s="134">
        <v>1.25</v>
      </c>
      <c r="S283" s="134">
        <v>1.1500000000000004</v>
      </c>
      <c r="T283" s="134">
        <v>1.2000000000000002</v>
      </c>
      <c r="U283" s="134">
        <v>1.19</v>
      </c>
      <c r="V283" s="134">
        <v>1.21</v>
      </c>
      <c r="W283" s="134">
        <v>1.2399999999999998</v>
      </c>
      <c r="X283" s="134">
        <v>1.1899999999999995</v>
      </c>
      <c r="Y283" s="134">
        <v>1.1100000000000003</v>
      </c>
      <c r="Z283" s="134">
        <v>1.1799999999999997</v>
      </c>
      <c r="AA283" s="134">
        <v>1.2399999999999998</v>
      </c>
      <c r="AB283" s="134">
        <v>1.1800000000000002</v>
      </c>
      <c r="AC283" s="134">
        <v>1.2299999999999995</v>
      </c>
      <c r="AD283" s="134">
        <v>1.1300000000000003</v>
      </c>
    </row>
    <row r="284" spans="1:72" hidden="1">
      <c r="A284" s="136">
        <v>46128</v>
      </c>
      <c r="D284" s="135" t="s">
        <v>430</v>
      </c>
      <c r="F284" s="134">
        <v>0.92999999999999972</v>
      </c>
      <c r="G284" s="134">
        <v>1.0700000000000003</v>
      </c>
      <c r="H284" s="134">
        <v>1.0099999999999998</v>
      </c>
      <c r="I284" s="134">
        <v>0.91000000000000014</v>
      </c>
      <c r="J284" s="134">
        <v>0.87000000000000011</v>
      </c>
      <c r="K284" s="134">
        <v>1</v>
      </c>
      <c r="L284" s="134">
        <v>1.9699999999999998</v>
      </c>
      <c r="M284" s="134">
        <v>0.79</v>
      </c>
      <c r="N284" s="134">
        <v>0.91000000000000014</v>
      </c>
      <c r="O284" s="134">
        <v>0.89000000000000057</v>
      </c>
      <c r="P284" s="134">
        <v>0.99000000000000021</v>
      </c>
      <c r="Q284" s="134">
        <v>0.94999999999999929</v>
      </c>
      <c r="R284" s="134">
        <v>0.96</v>
      </c>
      <c r="S284" s="134">
        <v>0.90000000000000036</v>
      </c>
      <c r="T284" s="134">
        <v>0.96999999999999975</v>
      </c>
      <c r="U284" s="134">
        <v>0.97000000000000064</v>
      </c>
      <c r="V284" s="134">
        <v>0.98000000000000043</v>
      </c>
      <c r="W284" s="134">
        <v>0.98</v>
      </c>
      <c r="X284" s="134">
        <v>1.0200000000000005</v>
      </c>
      <c r="Y284" s="134">
        <v>0.98</v>
      </c>
      <c r="Z284" s="134">
        <v>0.92999999999999972</v>
      </c>
      <c r="AA284" s="134">
        <v>0.9700000000000002</v>
      </c>
      <c r="AB284" s="134">
        <v>0.96</v>
      </c>
      <c r="AC284" s="134">
        <v>0.91999999999999993</v>
      </c>
      <c r="AD284" s="134">
        <v>0.9700000000000002</v>
      </c>
    </row>
    <row r="285" spans="1:72" hidden="1">
      <c r="A285" s="136">
        <v>46128</v>
      </c>
      <c r="D285" s="135" t="s">
        <v>457</v>
      </c>
      <c r="F285" s="134">
        <v>0.65035897435897638</v>
      </c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</row>
    <row r="286" spans="1:72" hidden="1">
      <c r="A286" s="136">
        <v>46128</v>
      </c>
      <c r="D286" s="135" t="s">
        <v>458</v>
      </c>
      <c r="F286" s="134">
        <v>0.78526748971193405</v>
      </c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</row>
    <row r="287" spans="1:72" hidden="1">
      <c r="A287" s="136">
        <v>46129</v>
      </c>
      <c r="D287" s="135" t="s">
        <v>437</v>
      </c>
      <c r="F287" s="134">
        <v>0.37000000000000011</v>
      </c>
      <c r="G287" s="134">
        <v>0.39000000000000012</v>
      </c>
      <c r="H287" s="134">
        <v>0.43000000000000016</v>
      </c>
      <c r="I287" s="134">
        <v>0.41999999999999993</v>
      </c>
      <c r="J287" s="134">
        <v>0.4099999999999997</v>
      </c>
      <c r="K287" s="134">
        <v>0.41000000000000014</v>
      </c>
      <c r="L287" s="134">
        <v>0.35000000000000009</v>
      </c>
      <c r="M287" s="134">
        <v>0.41000000000000014</v>
      </c>
      <c r="N287" s="134">
        <v>0.40000000000000036</v>
      </c>
      <c r="O287" s="134">
        <v>0.43999999999999995</v>
      </c>
      <c r="P287" s="134">
        <v>0.44999999999999973</v>
      </c>
      <c r="Q287" s="134">
        <v>0.42000000000000037</v>
      </c>
      <c r="R287" s="134">
        <v>0.45000000000000018</v>
      </c>
      <c r="S287" s="134">
        <v>0.43000000000000016</v>
      </c>
      <c r="T287" s="134">
        <v>0.48</v>
      </c>
      <c r="U287" s="134">
        <v>0.42000000000000037</v>
      </c>
      <c r="V287" s="134">
        <v>0.43000000000000016</v>
      </c>
      <c r="W287" s="134">
        <v>0.41999999999999993</v>
      </c>
      <c r="X287" s="134">
        <v>0.39999999999999991</v>
      </c>
      <c r="Y287" s="134">
        <v>0.5</v>
      </c>
      <c r="Z287" s="134">
        <v>0.37000000000000011</v>
      </c>
      <c r="AA287" s="134">
        <v>0.41999999999999993</v>
      </c>
      <c r="AB287" s="134">
        <v>0.37999999999999989</v>
      </c>
      <c r="AC287" s="134">
        <v>0.41000000000000014</v>
      </c>
      <c r="AD287" s="134">
        <v>0.43000000000000016</v>
      </c>
    </row>
    <row r="288" spans="1:72" hidden="1">
      <c r="A288" s="136">
        <v>46129</v>
      </c>
      <c r="D288" s="135" t="s">
        <v>438</v>
      </c>
      <c r="F288" s="134">
        <v>0.37999999999999989</v>
      </c>
      <c r="G288" s="134">
        <v>0.43999999999999995</v>
      </c>
      <c r="H288" s="134">
        <v>0.45999999999999996</v>
      </c>
      <c r="I288" s="134">
        <v>0.4099999999999997</v>
      </c>
      <c r="J288" s="134">
        <v>0.4099999999999997</v>
      </c>
      <c r="K288" s="134">
        <v>0.37000000000000011</v>
      </c>
      <c r="L288" s="134">
        <v>0.39000000000000012</v>
      </c>
      <c r="M288" s="134">
        <v>0.41000000000000014</v>
      </c>
      <c r="N288" s="134">
        <v>0.39000000000000012</v>
      </c>
      <c r="O288" s="134">
        <v>0.42000000000000037</v>
      </c>
      <c r="P288" s="134">
        <v>0.37000000000000011</v>
      </c>
      <c r="Q288" s="134">
        <v>0.37000000000000011</v>
      </c>
      <c r="R288" s="134">
        <v>0.41000000000000014</v>
      </c>
      <c r="S288" s="134">
        <v>0.38999999999999968</v>
      </c>
      <c r="T288" s="134">
        <v>0.43999999999999995</v>
      </c>
      <c r="U288" s="134">
        <v>0.32000000000000028</v>
      </c>
      <c r="V288" s="134">
        <v>0.38000000000000034</v>
      </c>
      <c r="W288" s="134">
        <v>0.32000000000000028</v>
      </c>
      <c r="X288" s="134">
        <v>0.39000000000000012</v>
      </c>
      <c r="Y288" s="134">
        <v>0.45000000000000018</v>
      </c>
      <c r="Z288" s="134">
        <v>0.41000000000000014</v>
      </c>
      <c r="AA288" s="134">
        <v>0.43999999999999995</v>
      </c>
      <c r="AB288" s="134">
        <v>0.43999999999999995</v>
      </c>
      <c r="AC288" s="134">
        <v>0.44000000000000039</v>
      </c>
      <c r="AD288" s="134">
        <v>0.41000000000000014</v>
      </c>
    </row>
    <row r="289" spans="1:30" hidden="1">
      <c r="A289" s="136">
        <v>46129</v>
      </c>
      <c r="D289" s="135" t="s">
        <v>428</v>
      </c>
      <c r="F289" s="134">
        <v>1.2199999999999998</v>
      </c>
      <c r="G289" s="134">
        <v>1.1900000000000004</v>
      </c>
      <c r="H289" s="134">
        <v>1.19</v>
      </c>
      <c r="I289" s="134">
        <v>1.1800000000000002</v>
      </c>
      <c r="J289" s="134">
        <v>1.1600000000000001</v>
      </c>
      <c r="K289" s="134">
        <v>1.2399999999999998</v>
      </c>
      <c r="L289" s="134">
        <v>1.2000000000000002</v>
      </c>
      <c r="M289" s="134">
        <v>1.1099999999999999</v>
      </c>
      <c r="N289" s="134">
        <v>1.27</v>
      </c>
      <c r="O289" s="134">
        <v>1.1600000000000001</v>
      </c>
      <c r="P289" s="134">
        <v>1.1899999999999995</v>
      </c>
      <c r="Q289" s="134">
        <v>1.23</v>
      </c>
      <c r="R289" s="134">
        <v>1.2000000000000002</v>
      </c>
      <c r="S289" s="134">
        <v>1.17</v>
      </c>
      <c r="T289" s="134">
        <v>1.1899999999999995</v>
      </c>
      <c r="U289" s="134">
        <v>1.1299999999999999</v>
      </c>
      <c r="V289" s="134">
        <v>1.2300000000000004</v>
      </c>
      <c r="W289" s="134">
        <v>1.2799999999999994</v>
      </c>
      <c r="X289" s="134">
        <v>1.2199999999999998</v>
      </c>
      <c r="Y289" s="134">
        <v>1.1600000000000001</v>
      </c>
      <c r="Z289" s="134">
        <v>1.1200000000000001</v>
      </c>
      <c r="AA289" s="134">
        <v>1.2999999999999998</v>
      </c>
      <c r="AB289" s="134">
        <v>1.2200000000000002</v>
      </c>
      <c r="AC289" s="134">
        <v>1.2800000000000002</v>
      </c>
      <c r="AD289" s="134">
        <v>1.1799999999999997</v>
      </c>
    </row>
    <row r="290" spans="1:30" hidden="1">
      <c r="A290" s="136">
        <v>46129</v>
      </c>
      <c r="D290" s="135" t="s">
        <v>430</v>
      </c>
      <c r="F290" s="134">
        <v>0.95000000000000018</v>
      </c>
      <c r="G290" s="134">
        <v>1.1099999999999994</v>
      </c>
      <c r="H290" s="134">
        <v>1.0100000000000007</v>
      </c>
      <c r="I290" s="134">
        <v>0.94000000000000039</v>
      </c>
      <c r="J290" s="134">
        <v>0.9399999999999995</v>
      </c>
      <c r="K290" s="134">
        <v>1</v>
      </c>
      <c r="L290" s="134">
        <v>1.0700000000000003</v>
      </c>
      <c r="M290" s="134">
        <v>1.08</v>
      </c>
      <c r="N290" s="134">
        <v>0.91999999999999993</v>
      </c>
      <c r="O290" s="134">
        <v>1.0700000000000003</v>
      </c>
      <c r="P290" s="134">
        <v>0.96</v>
      </c>
      <c r="Q290" s="134">
        <v>0.96</v>
      </c>
      <c r="R290" s="134">
        <v>1</v>
      </c>
      <c r="S290" s="134">
        <v>1.0499999999999998</v>
      </c>
      <c r="T290" s="134">
        <v>0.95000000000000018</v>
      </c>
      <c r="U290" s="134">
        <v>1.0099999999999998</v>
      </c>
      <c r="V290" s="134">
        <v>1.04</v>
      </c>
      <c r="W290" s="134">
        <v>1</v>
      </c>
      <c r="X290" s="134">
        <v>1.1199999999999992</v>
      </c>
      <c r="Y290" s="134">
        <v>0.96</v>
      </c>
      <c r="Z290" s="134">
        <v>0.90000000000000036</v>
      </c>
      <c r="AA290" s="134">
        <v>0.96999999999999975</v>
      </c>
      <c r="AB290" s="134">
        <v>0.9300000000000006</v>
      </c>
      <c r="AC290" s="134">
        <v>1.04</v>
      </c>
      <c r="AD290" s="134">
        <v>0.92999999999999972</v>
      </c>
    </row>
    <row r="291" spans="1:30" hidden="1">
      <c r="A291" s="136">
        <v>46129</v>
      </c>
      <c r="D291" s="135" t="s">
        <v>457</v>
      </c>
      <c r="F291" s="134">
        <v>0.71487179487179675</v>
      </c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</row>
    <row r="292" spans="1:30" hidden="1">
      <c r="A292" s="136">
        <v>46129</v>
      </c>
      <c r="D292" s="135" t="s">
        <v>458</v>
      </c>
      <c r="F292" s="134">
        <v>0.79117283950617046</v>
      </c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</row>
    <row r="293" spans="1:30" hidden="1">
      <c r="A293" s="136">
        <v>46132</v>
      </c>
      <c r="D293" s="135" t="s">
        <v>437</v>
      </c>
      <c r="F293" s="134">
        <v>0.39999999999999991</v>
      </c>
      <c r="G293" s="134">
        <v>0.41000000000000014</v>
      </c>
      <c r="H293" s="134">
        <v>0.38000000000000034</v>
      </c>
      <c r="I293" s="134">
        <v>0.40000000000000036</v>
      </c>
      <c r="J293" s="134">
        <v>0.39000000000000012</v>
      </c>
      <c r="K293" s="134">
        <v>0.35999999999999988</v>
      </c>
      <c r="L293" s="134">
        <v>0.39999999999999991</v>
      </c>
      <c r="M293" s="134">
        <v>0.37000000000000011</v>
      </c>
      <c r="N293" s="134">
        <v>0.36000000000000032</v>
      </c>
      <c r="O293" s="134">
        <v>0.43999999999999995</v>
      </c>
      <c r="P293" s="134">
        <v>0.37000000000000011</v>
      </c>
      <c r="Q293" s="134">
        <v>0.37000000000000011</v>
      </c>
      <c r="R293" s="134">
        <v>0.39999999999999991</v>
      </c>
      <c r="S293" s="134">
        <v>0.41999999999999993</v>
      </c>
      <c r="T293" s="134">
        <v>0.38999999999999968</v>
      </c>
      <c r="U293" s="134">
        <v>0.36000000000000032</v>
      </c>
      <c r="V293" s="134">
        <v>0.41000000000000014</v>
      </c>
      <c r="W293" s="134">
        <v>0.45999999999999996</v>
      </c>
      <c r="X293" s="134">
        <v>0.41999999999999993</v>
      </c>
      <c r="Y293" s="134">
        <v>0.39000000000000012</v>
      </c>
      <c r="Z293" s="134">
        <v>0.37000000000000011</v>
      </c>
      <c r="AA293" s="134">
        <v>0.43000000000000016</v>
      </c>
      <c r="AB293" s="134">
        <v>0.43999999999999995</v>
      </c>
      <c r="AC293" s="134">
        <v>0.42999999999999972</v>
      </c>
      <c r="AD293" s="134">
        <v>0.39000000000000012</v>
      </c>
    </row>
    <row r="294" spans="1:30" hidden="1">
      <c r="A294" s="136">
        <v>46132</v>
      </c>
      <c r="D294" s="135" t="s">
        <v>438</v>
      </c>
      <c r="F294" s="134">
        <v>0.36999999999999966</v>
      </c>
      <c r="G294" s="134">
        <v>0.4099999999999997</v>
      </c>
      <c r="H294" s="134">
        <v>0.41999999999999993</v>
      </c>
      <c r="I294" s="134">
        <v>0.4099999999999997</v>
      </c>
      <c r="J294" s="134">
        <v>0.43000000000000016</v>
      </c>
      <c r="K294" s="134">
        <v>0.37999999999999989</v>
      </c>
      <c r="L294" s="134">
        <v>0.37000000000000011</v>
      </c>
      <c r="M294" s="134">
        <v>0.43000000000000016</v>
      </c>
      <c r="N294" s="134">
        <v>0.38000000000000034</v>
      </c>
      <c r="O294" s="134">
        <v>0.45000000000000018</v>
      </c>
      <c r="P294" s="134">
        <v>0.36000000000000032</v>
      </c>
      <c r="Q294" s="134">
        <v>0.41000000000000014</v>
      </c>
      <c r="R294" s="134">
        <v>0.41000000000000014</v>
      </c>
      <c r="S294" s="134">
        <v>0.33999999999999986</v>
      </c>
      <c r="T294" s="134">
        <v>0.43000000000000016</v>
      </c>
      <c r="U294" s="134">
        <v>0.39000000000000012</v>
      </c>
      <c r="V294" s="134">
        <v>0.37999999999999989</v>
      </c>
      <c r="W294" s="134">
        <v>0.41999999999999993</v>
      </c>
      <c r="X294" s="134">
        <v>0.41999999999999993</v>
      </c>
      <c r="Y294" s="134">
        <v>0.39999999999999991</v>
      </c>
      <c r="Z294" s="134">
        <v>0.36999999999999966</v>
      </c>
      <c r="AA294" s="134">
        <v>0.38999999999999968</v>
      </c>
      <c r="AB294" s="134">
        <v>0.41000000000000014</v>
      </c>
      <c r="AC294" s="134">
        <v>0.39000000000000012</v>
      </c>
      <c r="AD294" s="134">
        <v>0.37000000000000011</v>
      </c>
    </row>
    <row r="295" spans="1:30" hidden="1">
      <c r="A295" s="136">
        <v>46132</v>
      </c>
      <c r="D295" s="135" t="s">
        <v>428</v>
      </c>
      <c r="F295" s="134">
        <v>1.1400000000000001</v>
      </c>
      <c r="G295" s="134">
        <v>1.1100000000000003</v>
      </c>
      <c r="H295" s="134">
        <v>1.1000000000000001</v>
      </c>
      <c r="I295" s="134">
        <v>1.1800000000000002</v>
      </c>
      <c r="J295" s="134">
        <v>1.1500000000000001</v>
      </c>
      <c r="K295" s="134">
        <v>1.19</v>
      </c>
      <c r="L295" s="134">
        <v>1.1900000000000004</v>
      </c>
      <c r="M295" s="134">
        <v>1.1200000000000001</v>
      </c>
      <c r="N295" s="134">
        <v>1.19</v>
      </c>
      <c r="O295" s="134">
        <v>1.1700000000000004</v>
      </c>
      <c r="P295" s="134">
        <v>1.17</v>
      </c>
      <c r="Q295" s="134">
        <v>1.25</v>
      </c>
      <c r="R295" s="134">
        <v>1.21</v>
      </c>
      <c r="S295" s="134">
        <v>1.24</v>
      </c>
      <c r="T295" s="134">
        <v>1.1499999999999999</v>
      </c>
      <c r="U295" s="134">
        <v>1.1500000000000001</v>
      </c>
      <c r="V295" s="134">
        <v>1.19</v>
      </c>
      <c r="W295" s="134">
        <v>1.2000000000000002</v>
      </c>
      <c r="X295" s="134">
        <v>1.26</v>
      </c>
      <c r="Y295" s="134">
        <v>1.2300000000000002</v>
      </c>
      <c r="Z295" s="134">
        <v>1.2</v>
      </c>
      <c r="AA295" s="134">
        <v>1.1700000000000002</v>
      </c>
      <c r="AB295" s="134">
        <v>1.24</v>
      </c>
      <c r="AC295" s="134">
        <v>1.26</v>
      </c>
      <c r="AD295" s="134">
        <v>1.1900000000000002</v>
      </c>
    </row>
    <row r="296" spans="1:30" hidden="1">
      <c r="A296" s="136">
        <v>46132</v>
      </c>
      <c r="D296" s="135" t="s">
        <v>430</v>
      </c>
      <c r="F296" s="134">
        <v>0.93000000000000016</v>
      </c>
      <c r="G296" s="134">
        <v>0.91000000000000014</v>
      </c>
      <c r="H296" s="134">
        <v>0.9099999999999997</v>
      </c>
      <c r="I296" s="134">
        <v>0.91000000000000014</v>
      </c>
      <c r="J296" s="134">
        <v>0.9099999999999997</v>
      </c>
      <c r="K296" s="134">
        <v>0.89000000000000012</v>
      </c>
      <c r="L296" s="134">
        <v>0.95000000000000018</v>
      </c>
      <c r="M296" s="134">
        <v>0.85999999999999988</v>
      </c>
      <c r="N296" s="134">
        <v>0.88000000000000034</v>
      </c>
      <c r="O296" s="134">
        <v>0.91000000000000014</v>
      </c>
      <c r="P296" s="134">
        <v>0.89000000000000012</v>
      </c>
      <c r="Q296" s="134">
        <v>0.89999999999999991</v>
      </c>
      <c r="R296" s="134">
        <v>0.93000000000000016</v>
      </c>
      <c r="S296" s="134">
        <v>0.89999999999999991</v>
      </c>
      <c r="T296" s="134">
        <v>0.87999999999999989</v>
      </c>
      <c r="U296" s="134">
        <v>0.91000000000000014</v>
      </c>
      <c r="V296" s="134">
        <v>0.89000000000000012</v>
      </c>
      <c r="W296" s="134">
        <v>0.94000000000000039</v>
      </c>
      <c r="X296" s="134">
        <v>0.94</v>
      </c>
      <c r="Y296" s="134">
        <v>0.90999999999999992</v>
      </c>
      <c r="Z296" s="134">
        <v>0.93999999999999972</v>
      </c>
      <c r="AA296" s="134">
        <v>0.91999999999999993</v>
      </c>
      <c r="AB296" s="134">
        <v>1.01</v>
      </c>
      <c r="AC296" s="134">
        <v>0.95999999999999974</v>
      </c>
      <c r="AD296" s="134">
        <v>0.93999999999999972</v>
      </c>
    </row>
    <row r="297" spans="1:30" hidden="1">
      <c r="A297" s="136">
        <v>46132</v>
      </c>
      <c r="D297" s="135" t="s">
        <v>457</v>
      </c>
      <c r="F297" s="134">
        <v>0.69394871794871826</v>
      </c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</row>
    <row r="298" spans="1:30" hidden="1">
      <c r="A298" s="136">
        <v>46132</v>
      </c>
      <c r="D298" s="135" t="s">
        <v>458</v>
      </c>
      <c r="F298" s="134">
        <v>0.75718106995884815</v>
      </c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</row>
    <row r="299" spans="1:30" hidden="1">
      <c r="A299" s="136">
        <v>46133</v>
      </c>
      <c r="D299" s="135" t="s">
        <v>437</v>
      </c>
      <c r="F299" s="134">
        <v>0.35999999999999988</v>
      </c>
      <c r="G299" s="134">
        <v>0.38000000000000034</v>
      </c>
      <c r="H299" s="134">
        <v>0.40000000000000036</v>
      </c>
      <c r="I299" s="134">
        <v>0.38999999999999968</v>
      </c>
      <c r="J299" s="134">
        <v>0.39999999999999991</v>
      </c>
      <c r="K299" s="134">
        <v>0.37999999999999989</v>
      </c>
      <c r="L299" s="134">
        <v>0.37000000000000011</v>
      </c>
      <c r="M299" s="134">
        <v>0.3400000000000003</v>
      </c>
      <c r="N299" s="134">
        <v>0.37000000000000011</v>
      </c>
      <c r="O299" s="134">
        <v>0.39999999999999991</v>
      </c>
      <c r="P299" s="134">
        <v>0.37999999999999989</v>
      </c>
      <c r="Q299" s="134">
        <v>0.3400000000000003</v>
      </c>
      <c r="R299" s="134">
        <v>0.42000000000000037</v>
      </c>
      <c r="S299" s="134">
        <v>0.39999999999999991</v>
      </c>
      <c r="T299" s="134">
        <v>0.4099999999999997</v>
      </c>
      <c r="U299" s="134">
        <v>0.41000000000000014</v>
      </c>
      <c r="V299" s="134">
        <v>0.40000000000000036</v>
      </c>
      <c r="W299" s="134">
        <v>0.35000000000000009</v>
      </c>
      <c r="X299" s="134">
        <v>0.41000000000000014</v>
      </c>
      <c r="Y299" s="134">
        <v>0.41000000000000014</v>
      </c>
      <c r="Z299" s="134">
        <v>0.43999999999999995</v>
      </c>
      <c r="AA299" s="134">
        <v>0.40000000000000036</v>
      </c>
      <c r="AB299" s="134">
        <v>0.37999999999999989</v>
      </c>
      <c r="AC299" s="134">
        <v>0.41000000000000014</v>
      </c>
      <c r="AD299" s="134">
        <v>0.3400000000000003</v>
      </c>
    </row>
    <row r="300" spans="1:30" hidden="1">
      <c r="A300" s="136">
        <v>46133</v>
      </c>
      <c r="D300" s="135" t="s">
        <v>438</v>
      </c>
      <c r="F300" s="134">
        <v>0.48</v>
      </c>
      <c r="G300" s="134">
        <v>0.39999999999999991</v>
      </c>
      <c r="H300" s="134">
        <v>0.37999999999999989</v>
      </c>
      <c r="I300" s="134">
        <v>0.39000000000000012</v>
      </c>
      <c r="J300" s="134">
        <v>0.39000000000000012</v>
      </c>
      <c r="K300" s="134">
        <v>0.3400000000000003</v>
      </c>
      <c r="L300" s="134">
        <v>0.37000000000000011</v>
      </c>
      <c r="M300" s="134">
        <v>0.33000000000000007</v>
      </c>
      <c r="N300" s="134">
        <v>0.39000000000000012</v>
      </c>
      <c r="O300" s="134">
        <v>0.29999999999999982</v>
      </c>
      <c r="P300" s="134">
        <v>0.43999999999999995</v>
      </c>
      <c r="Q300" s="134">
        <v>0.41000000000000014</v>
      </c>
      <c r="R300" s="134">
        <v>0.3400000000000003</v>
      </c>
      <c r="S300" s="134">
        <v>0.37000000000000011</v>
      </c>
      <c r="T300" s="134">
        <v>0.37999999999999989</v>
      </c>
      <c r="U300" s="134">
        <v>0.45000000000000018</v>
      </c>
      <c r="V300" s="134">
        <v>0.44000000000000039</v>
      </c>
      <c r="W300" s="134">
        <v>0.39999999999999991</v>
      </c>
      <c r="X300" s="134">
        <v>0.45000000000000018</v>
      </c>
      <c r="Y300" s="134">
        <v>0.37000000000000011</v>
      </c>
      <c r="Z300" s="134">
        <v>0.39999999999999991</v>
      </c>
      <c r="AA300" s="134">
        <v>0.38999999999999968</v>
      </c>
      <c r="AB300" s="134">
        <v>0.41999999999999993</v>
      </c>
      <c r="AC300" s="134">
        <v>0.4099999999999997</v>
      </c>
      <c r="AD300" s="134">
        <v>0.39000000000000012</v>
      </c>
    </row>
    <row r="301" spans="1:30" hidden="1">
      <c r="A301" s="136">
        <v>46133</v>
      </c>
      <c r="D301" s="135" t="s">
        <v>428</v>
      </c>
      <c r="F301" s="134">
        <v>1.0899999999999999</v>
      </c>
      <c r="G301" s="134">
        <v>1.1499999999999999</v>
      </c>
      <c r="H301" s="134">
        <v>1.1500000000000004</v>
      </c>
      <c r="I301" s="134">
        <v>1.17</v>
      </c>
      <c r="J301" s="134">
        <v>1.1800000000000002</v>
      </c>
      <c r="K301" s="134">
        <v>1.1200000000000001</v>
      </c>
      <c r="L301" s="134">
        <v>1.1100000000000003</v>
      </c>
      <c r="M301" s="134">
        <v>1.1499999999999999</v>
      </c>
      <c r="N301" s="134">
        <v>1.1800000000000002</v>
      </c>
      <c r="O301" s="134">
        <v>1.1800000000000002</v>
      </c>
      <c r="P301" s="134">
        <v>1.1700000000000002</v>
      </c>
      <c r="Q301" s="134">
        <v>1.21</v>
      </c>
      <c r="R301" s="134">
        <v>1.2100000000000002</v>
      </c>
      <c r="S301" s="134">
        <v>1.2</v>
      </c>
      <c r="T301" s="134">
        <v>1.2000000000000002</v>
      </c>
      <c r="U301" s="134">
        <v>1.1600000000000001</v>
      </c>
      <c r="V301" s="134">
        <v>1.2300000000000002</v>
      </c>
      <c r="W301" s="134">
        <v>1.2100000000000002</v>
      </c>
      <c r="X301" s="134">
        <v>1.27</v>
      </c>
      <c r="Y301" s="134">
        <v>1.28</v>
      </c>
      <c r="Z301" s="134">
        <v>1.18</v>
      </c>
      <c r="AA301" s="134">
        <v>1.21</v>
      </c>
      <c r="AB301" s="134">
        <v>1.23</v>
      </c>
      <c r="AC301" s="134">
        <v>1.2500000000000002</v>
      </c>
      <c r="AD301" s="134">
        <v>1.2300000000000002</v>
      </c>
    </row>
    <row r="302" spans="1:30" hidden="1">
      <c r="A302" s="136">
        <v>46133</v>
      </c>
      <c r="D302" s="135" t="s">
        <v>430</v>
      </c>
      <c r="F302" s="134">
        <v>0.89000000000000012</v>
      </c>
      <c r="G302" s="134">
        <v>0.96</v>
      </c>
      <c r="H302" s="134">
        <v>0.91999999999999993</v>
      </c>
      <c r="I302" s="134">
        <v>0.89999999999999991</v>
      </c>
      <c r="J302" s="134">
        <v>0.89999999999999991</v>
      </c>
      <c r="K302" s="134">
        <v>0.91000000000000014</v>
      </c>
      <c r="L302" s="134">
        <v>0.94000000000000039</v>
      </c>
      <c r="M302" s="134">
        <v>0.96</v>
      </c>
      <c r="N302" s="134">
        <v>0.91000000000000014</v>
      </c>
      <c r="O302" s="134">
        <v>0.87999999999999989</v>
      </c>
      <c r="P302" s="134">
        <v>0.87000000000000011</v>
      </c>
      <c r="Q302" s="134">
        <v>0.92999999999999972</v>
      </c>
      <c r="R302" s="134">
        <v>0.88999999999999968</v>
      </c>
      <c r="S302" s="134">
        <v>0.93000000000000016</v>
      </c>
      <c r="T302" s="134">
        <v>0.96</v>
      </c>
      <c r="U302" s="134">
        <v>0.91000000000000014</v>
      </c>
      <c r="V302" s="134">
        <v>0.93000000000000016</v>
      </c>
      <c r="W302" s="134">
        <v>0.98</v>
      </c>
      <c r="X302" s="134">
        <v>0.95000000000000018</v>
      </c>
      <c r="Y302" s="134">
        <v>0.93000000000000016</v>
      </c>
      <c r="Z302" s="134">
        <v>0.8600000000000001</v>
      </c>
      <c r="AA302" s="134">
        <v>0.96</v>
      </c>
      <c r="AB302" s="134">
        <v>0.96000000000000019</v>
      </c>
      <c r="AC302" s="134">
        <v>0.94999999999999973</v>
      </c>
      <c r="AD302" s="134">
        <v>1</v>
      </c>
    </row>
    <row r="303" spans="1:30" hidden="1">
      <c r="A303" s="136">
        <v>46133</v>
      </c>
      <c r="D303" s="135" t="s">
        <v>457</v>
      </c>
      <c r="F303" s="134">
        <v>0.68069743589743603</v>
      </c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</row>
    <row r="304" spans="1:30" hidden="1">
      <c r="A304" s="136">
        <v>46133</v>
      </c>
      <c r="D304" s="135" t="s">
        <v>458</v>
      </c>
      <c r="F304" s="134">
        <v>0.7619341563786004</v>
      </c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</row>
    <row r="305" spans="1:30" hidden="1">
      <c r="A305" s="136">
        <v>46134</v>
      </c>
      <c r="D305" s="135" t="s">
        <v>437</v>
      </c>
      <c r="F305" s="135">
        <v>0.35999999999999988</v>
      </c>
      <c r="G305" s="135">
        <v>0.33000000000000007</v>
      </c>
      <c r="H305" s="135">
        <v>0.35000000000000009</v>
      </c>
      <c r="I305" s="135">
        <v>0.45000000000000018</v>
      </c>
      <c r="J305" s="135">
        <v>0.45999999999999996</v>
      </c>
      <c r="K305" s="135">
        <v>0.35999999999999988</v>
      </c>
      <c r="L305" s="135">
        <v>0.35000000000000009</v>
      </c>
      <c r="M305" s="135">
        <v>0.43999999999999995</v>
      </c>
      <c r="N305" s="135">
        <v>0.35999999999999988</v>
      </c>
      <c r="O305" s="135">
        <v>0.38000000000000034</v>
      </c>
      <c r="P305" s="135">
        <v>0.36000000000000032</v>
      </c>
      <c r="Q305" s="135">
        <v>0.39000000000000012</v>
      </c>
      <c r="R305" s="135">
        <v>0.43000000000000016</v>
      </c>
      <c r="S305" s="135">
        <v>0.31000000000000005</v>
      </c>
      <c r="T305" s="135">
        <v>0.39000000000000012</v>
      </c>
      <c r="U305" s="135">
        <v>0.41000000000000014</v>
      </c>
      <c r="V305" s="135">
        <v>0.41999999999999993</v>
      </c>
      <c r="W305" s="135">
        <v>0.40000000000000036</v>
      </c>
      <c r="X305" s="135">
        <v>0.39999999999999991</v>
      </c>
      <c r="Y305" s="135">
        <v>0.41000000000000014</v>
      </c>
      <c r="Z305" s="135">
        <v>0.35999999999999988</v>
      </c>
      <c r="AA305" s="135">
        <v>0.39999999999999991</v>
      </c>
      <c r="AB305" s="135">
        <v>0.40000000000000036</v>
      </c>
      <c r="AC305" s="135">
        <v>0.41000000000000014</v>
      </c>
      <c r="AD305" s="135">
        <v>0.38000000000000034</v>
      </c>
    </row>
    <row r="306" spans="1:30" hidden="1">
      <c r="A306" s="136">
        <v>46134</v>
      </c>
      <c r="D306" s="135" t="s">
        <v>438</v>
      </c>
      <c r="F306" s="135">
        <v>0.38999999999999968</v>
      </c>
      <c r="G306" s="135">
        <v>0.39999999999999991</v>
      </c>
      <c r="H306" s="135">
        <v>0.4099999999999997</v>
      </c>
      <c r="I306" s="135">
        <v>0.4099999999999997</v>
      </c>
      <c r="J306" s="135">
        <v>0.35999999999999988</v>
      </c>
      <c r="K306" s="135">
        <v>0.41999999999999993</v>
      </c>
      <c r="L306" s="135">
        <v>0.42000000000000037</v>
      </c>
      <c r="M306" s="135">
        <v>0.44000000000000039</v>
      </c>
      <c r="N306" s="135">
        <v>0.41000000000000014</v>
      </c>
      <c r="O306" s="135">
        <v>0.43000000000000016</v>
      </c>
      <c r="P306" s="135">
        <v>0.39000000000000012</v>
      </c>
      <c r="Q306" s="135">
        <v>0.39000000000000012</v>
      </c>
      <c r="R306" s="135">
        <v>0.31000000000000005</v>
      </c>
      <c r="S306" s="135">
        <v>0.43999999999999995</v>
      </c>
      <c r="T306" s="135">
        <v>0.39000000000000012</v>
      </c>
      <c r="U306" s="135">
        <v>0.40000000000000036</v>
      </c>
      <c r="V306" s="135">
        <v>0.39000000000000012</v>
      </c>
      <c r="W306" s="135">
        <v>0.43999999999999995</v>
      </c>
      <c r="X306" s="135">
        <v>0.43999999999999995</v>
      </c>
      <c r="Y306" s="135">
        <v>0.44000000000000039</v>
      </c>
      <c r="Z306" s="135">
        <v>0.36999999999999966</v>
      </c>
      <c r="AA306" s="135">
        <v>0.39999999999999991</v>
      </c>
      <c r="AB306" s="135">
        <v>0.39999999999999991</v>
      </c>
      <c r="AC306" s="135">
        <v>0.41999999999999993</v>
      </c>
      <c r="AD306" s="135">
        <v>0.39999999999999991</v>
      </c>
    </row>
    <row r="307" spans="1:30" hidden="1">
      <c r="A307" s="136">
        <v>46134</v>
      </c>
      <c r="D307" s="135" t="s">
        <v>428</v>
      </c>
      <c r="F307" s="135">
        <v>1.3</v>
      </c>
      <c r="G307" s="135">
        <v>1.26</v>
      </c>
      <c r="H307" s="135">
        <v>1.39</v>
      </c>
      <c r="I307" s="135">
        <v>1.25</v>
      </c>
      <c r="J307" s="135">
        <v>1.3199999999999998</v>
      </c>
      <c r="K307" s="135">
        <v>1.38</v>
      </c>
      <c r="L307" s="135">
        <v>1.3399999999999999</v>
      </c>
      <c r="M307" s="135">
        <v>1.2400000000000002</v>
      </c>
      <c r="N307" s="135">
        <v>1.35</v>
      </c>
      <c r="O307" s="135">
        <v>1.31</v>
      </c>
      <c r="P307" s="135">
        <v>1.3199999999999998</v>
      </c>
      <c r="Q307" s="135">
        <v>1.26</v>
      </c>
      <c r="R307" s="135">
        <v>1.2999999999999998</v>
      </c>
      <c r="S307" s="135">
        <v>1.3399999999999999</v>
      </c>
      <c r="T307" s="135">
        <v>1.25</v>
      </c>
      <c r="U307" s="135">
        <v>1.24</v>
      </c>
      <c r="V307" s="135">
        <v>1.4</v>
      </c>
      <c r="W307" s="135">
        <v>1.28</v>
      </c>
      <c r="X307" s="135">
        <v>1.2700000000000002</v>
      </c>
      <c r="Y307" s="135">
        <v>1.3800000000000001</v>
      </c>
      <c r="Z307" s="135">
        <v>1.25</v>
      </c>
      <c r="AA307" s="135">
        <v>1.3</v>
      </c>
      <c r="AB307" s="135">
        <v>1.27</v>
      </c>
      <c r="AC307" s="135">
        <v>1.31</v>
      </c>
      <c r="AD307" s="135">
        <v>1.29</v>
      </c>
    </row>
    <row r="308" spans="1:30" hidden="1">
      <c r="A308" s="136">
        <v>46134</v>
      </c>
      <c r="D308" s="135" t="s">
        <v>430</v>
      </c>
      <c r="F308" s="135">
        <v>1.0399999999999998</v>
      </c>
      <c r="G308" s="135">
        <v>1.04</v>
      </c>
      <c r="H308" s="135">
        <v>1.04</v>
      </c>
      <c r="I308" s="135">
        <v>1.0199999999999998</v>
      </c>
      <c r="J308" s="135">
        <v>1.05</v>
      </c>
      <c r="K308" s="135">
        <v>1.0200000000000002</v>
      </c>
      <c r="L308" s="135">
        <v>1.02</v>
      </c>
      <c r="M308" s="135">
        <v>1.0400000000000003</v>
      </c>
      <c r="N308" s="135">
        <v>1.02</v>
      </c>
      <c r="O308" s="135">
        <v>1.03</v>
      </c>
      <c r="P308" s="135">
        <v>1.04</v>
      </c>
      <c r="Q308" s="135">
        <v>1.02</v>
      </c>
      <c r="R308" s="135">
        <v>1.0299999999999998</v>
      </c>
      <c r="S308" s="135">
        <v>0.98999999999999977</v>
      </c>
      <c r="T308" s="135">
        <v>1.02</v>
      </c>
      <c r="U308" s="135">
        <v>1.02</v>
      </c>
      <c r="V308" s="135">
        <v>1</v>
      </c>
      <c r="W308" s="135">
        <v>1.0100000000000002</v>
      </c>
      <c r="X308" s="135">
        <v>1.06</v>
      </c>
      <c r="Y308" s="135">
        <v>1.04</v>
      </c>
      <c r="Z308" s="135">
        <v>1.04</v>
      </c>
      <c r="AA308" s="135">
        <v>1.1200000000000001</v>
      </c>
      <c r="AB308" s="135">
        <v>1.0499999999999998</v>
      </c>
      <c r="AC308" s="135">
        <v>1.0700000000000003</v>
      </c>
      <c r="AD308" s="135">
        <v>1.0700000000000003</v>
      </c>
    </row>
    <row r="309" spans="1:30" hidden="1">
      <c r="A309" s="136">
        <v>46134</v>
      </c>
      <c r="D309" s="135" t="s">
        <v>457</v>
      </c>
      <c r="F309" s="135">
        <v>0.691158974358975</v>
      </c>
    </row>
    <row r="310" spans="1:30" hidden="1">
      <c r="A310" s="136">
        <v>46134</v>
      </c>
      <c r="D310" s="135" t="s">
        <v>458</v>
      </c>
      <c r="F310" s="135">
        <v>0.84259259259259212</v>
      </c>
    </row>
    <row r="311" spans="1:30" hidden="1">
      <c r="A311" s="136">
        <v>46135</v>
      </c>
      <c r="D311" s="135" t="s">
        <v>437</v>
      </c>
      <c r="F311" s="135">
        <v>0.39999999999999991</v>
      </c>
      <c r="G311" s="135">
        <v>0.36999999999999966</v>
      </c>
      <c r="H311" s="135">
        <v>0.37999999999999989</v>
      </c>
      <c r="I311" s="135">
        <v>0.37999999999999989</v>
      </c>
      <c r="J311" s="135">
        <v>0.35000000000000009</v>
      </c>
      <c r="K311" s="135">
        <v>0.37000000000000011</v>
      </c>
      <c r="L311" s="135">
        <v>0.37000000000000011</v>
      </c>
      <c r="M311" s="135">
        <v>0.36000000000000032</v>
      </c>
      <c r="N311" s="135">
        <v>0.37999999999999989</v>
      </c>
      <c r="O311" s="135">
        <v>0.45000000000000018</v>
      </c>
      <c r="P311" s="135">
        <v>0.43000000000000016</v>
      </c>
      <c r="Q311" s="135">
        <v>0.43000000000000016</v>
      </c>
      <c r="R311" s="135">
        <v>0.39000000000000012</v>
      </c>
      <c r="S311" s="135">
        <v>0.45000000000000018</v>
      </c>
      <c r="T311" s="135">
        <v>0.49000000000000021</v>
      </c>
      <c r="U311" s="135">
        <v>0.35999999999999988</v>
      </c>
      <c r="V311" s="135">
        <v>0.35999999999999988</v>
      </c>
      <c r="W311" s="135">
        <v>0.41000000000000014</v>
      </c>
      <c r="X311" s="135">
        <v>0.41999999999999993</v>
      </c>
      <c r="Y311" s="135">
        <v>0.45999999999999996</v>
      </c>
      <c r="Z311" s="135">
        <v>0.39999999999999991</v>
      </c>
      <c r="AA311" s="135">
        <v>0.39000000000000012</v>
      </c>
      <c r="AB311" s="135">
        <v>0.37999999999999989</v>
      </c>
      <c r="AC311" s="135">
        <v>0.41000000000000014</v>
      </c>
      <c r="AD311" s="135">
        <v>0.41000000000000014</v>
      </c>
    </row>
    <row r="312" spans="1:30" hidden="1">
      <c r="A312" s="136">
        <v>46135</v>
      </c>
      <c r="D312" s="135" t="s">
        <v>438</v>
      </c>
      <c r="F312" s="135">
        <v>0.42000000000000037</v>
      </c>
      <c r="G312" s="135">
        <v>0.37000000000000011</v>
      </c>
      <c r="H312" s="135">
        <v>0.46999999999999975</v>
      </c>
      <c r="I312" s="135">
        <v>0.42000000000000037</v>
      </c>
      <c r="J312" s="135">
        <v>0.37000000000000011</v>
      </c>
      <c r="K312" s="135">
        <v>0.40000000000000036</v>
      </c>
      <c r="L312" s="135">
        <v>0.39999999999999991</v>
      </c>
      <c r="M312" s="135">
        <v>0.35000000000000009</v>
      </c>
      <c r="N312" s="135">
        <v>0.39000000000000012</v>
      </c>
      <c r="O312" s="135">
        <v>0.38000000000000034</v>
      </c>
      <c r="P312" s="135">
        <v>0.42999999999999972</v>
      </c>
      <c r="Q312" s="135">
        <v>0.33000000000000007</v>
      </c>
      <c r="R312" s="135">
        <v>0.41000000000000014</v>
      </c>
      <c r="S312" s="135">
        <v>0.35999999999999988</v>
      </c>
      <c r="T312" s="135">
        <v>0.37999999999999989</v>
      </c>
      <c r="U312" s="135">
        <v>0.45999999999999996</v>
      </c>
      <c r="V312" s="135">
        <v>0.36999999999999966</v>
      </c>
      <c r="W312" s="135">
        <v>0.41999999999999993</v>
      </c>
      <c r="X312" s="135">
        <v>0.41999999999999993</v>
      </c>
      <c r="Y312" s="135">
        <v>0.41000000000000014</v>
      </c>
      <c r="Z312" s="135">
        <v>0.39999999999999991</v>
      </c>
      <c r="AA312" s="135">
        <v>0.41000000000000014</v>
      </c>
      <c r="AB312" s="135">
        <v>0.41999999999999993</v>
      </c>
      <c r="AC312" s="135">
        <v>0.38999999999999968</v>
      </c>
      <c r="AD312" s="135">
        <v>0.4099999999999997</v>
      </c>
    </row>
    <row r="313" spans="1:30" hidden="1">
      <c r="A313" s="136">
        <v>46135</v>
      </c>
      <c r="D313" s="135" t="s">
        <v>428</v>
      </c>
      <c r="F313" s="135">
        <v>1.2899999999999998</v>
      </c>
      <c r="G313" s="135">
        <v>1.32</v>
      </c>
      <c r="H313" s="135">
        <v>1.3399999999999999</v>
      </c>
      <c r="I313" s="135">
        <v>1.34</v>
      </c>
      <c r="J313" s="135">
        <v>1.36</v>
      </c>
      <c r="K313" s="135">
        <v>1.3099999999999998</v>
      </c>
      <c r="L313" s="135">
        <v>1.3000000000000003</v>
      </c>
      <c r="M313" s="135">
        <v>1.3399999999999999</v>
      </c>
      <c r="N313" s="135">
        <v>1.3299999999999998</v>
      </c>
      <c r="O313" s="135">
        <v>1.3599999999999999</v>
      </c>
      <c r="P313" s="135">
        <v>1.36</v>
      </c>
      <c r="Q313" s="135">
        <v>1.3499999999999999</v>
      </c>
      <c r="R313" s="135">
        <v>1.3699999999999999</v>
      </c>
      <c r="S313" s="135">
        <v>1.37</v>
      </c>
      <c r="T313" s="135">
        <v>1.31</v>
      </c>
      <c r="U313" s="135">
        <v>1.35</v>
      </c>
      <c r="V313" s="135">
        <v>1.3499999999999999</v>
      </c>
      <c r="W313" s="135">
        <v>1.35</v>
      </c>
      <c r="X313" s="135">
        <v>1.3399999999999999</v>
      </c>
      <c r="Y313" s="135">
        <v>1.36</v>
      </c>
      <c r="Z313" s="135">
        <v>1.33</v>
      </c>
      <c r="AA313" s="135">
        <v>1.3800000000000001</v>
      </c>
      <c r="AB313" s="135">
        <v>1.39</v>
      </c>
      <c r="AC313" s="135">
        <v>1.3699999999999999</v>
      </c>
      <c r="AD313" s="135">
        <v>1.3900000000000001</v>
      </c>
    </row>
    <row r="314" spans="1:30" hidden="1">
      <c r="A314" s="136">
        <v>46135</v>
      </c>
      <c r="D314" s="135" t="s">
        <v>430</v>
      </c>
      <c r="F314" s="135">
        <v>0.94999999999999973</v>
      </c>
      <c r="G314" s="135">
        <v>1.0599999999999996</v>
      </c>
      <c r="H314" s="135">
        <v>0.99000000000000021</v>
      </c>
      <c r="I314" s="135">
        <v>0.93000000000000016</v>
      </c>
      <c r="J314" s="135">
        <v>0.91000000000000014</v>
      </c>
      <c r="K314" s="135">
        <v>1.0699999999999998</v>
      </c>
      <c r="L314" s="135">
        <v>1</v>
      </c>
      <c r="M314" s="135">
        <v>0.98</v>
      </c>
      <c r="N314" s="135">
        <v>0.98999999999999977</v>
      </c>
      <c r="O314" s="135">
        <v>1.0299999999999998</v>
      </c>
      <c r="P314" s="135">
        <v>0.98</v>
      </c>
      <c r="Q314" s="135">
        <v>1.0299999999999998</v>
      </c>
      <c r="R314" s="135">
        <v>1</v>
      </c>
      <c r="S314" s="135">
        <v>0.96</v>
      </c>
      <c r="T314" s="135">
        <v>0.96</v>
      </c>
      <c r="U314" s="135">
        <v>1.05</v>
      </c>
      <c r="V314" s="135">
        <v>1.02</v>
      </c>
      <c r="W314" s="135">
        <v>1.0600000000000003</v>
      </c>
      <c r="X314" s="135">
        <v>1.04</v>
      </c>
      <c r="Y314" s="135">
        <v>1.05</v>
      </c>
      <c r="Z314" s="135">
        <v>1.0899999999999999</v>
      </c>
      <c r="AA314" s="135">
        <v>1.1100000000000001</v>
      </c>
      <c r="AB314" s="135">
        <v>1.06</v>
      </c>
      <c r="AC314" s="135">
        <v>1.0699999999999998</v>
      </c>
      <c r="AD314" s="135">
        <v>1.03</v>
      </c>
    </row>
    <row r="315" spans="1:30" hidden="1">
      <c r="A315" s="136">
        <v>46135</v>
      </c>
      <c r="D315" s="135" t="s">
        <v>457</v>
      </c>
      <c r="F315" s="135">
        <v>0.6970871794871818</v>
      </c>
    </row>
    <row r="316" spans="1:30" hidden="1">
      <c r="A316" s="136">
        <v>46135</v>
      </c>
      <c r="D316" s="135" t="s">
        <v>458</v>
      </c>
      <c r="F316" s="135">
        <v>0.85094650205761269</v>
      </c>
    </row>
    <row r="317" spans="1:30" hidden="1">
      <c r="A317" s="136">
        <v>46136</v>
      </c>
      <c r="D317" s="135" t="s">
        <v>437</v>
      </c>
      <c r="F317" s="135">
        <v>0.43000000000000016</v>
      </c>
      <c r="G317" s="135">
        <v>0.33000000000000007</v>
      </c>
      <c r="H317" s="135">
        <v>0.35000000000000009</v>
      </c>
      <c r="I317" s="135">
        <v>0.31000000000000005</v>
      </c>
      <c r="J317" s="135">
        <v>0.45999999999999996</v>
      </c>
      <c r="K317" s="135">
        <v>0.39999999999999991</v>
      </c>
      <c r="L317" s="135">
        <v>0.36000000000000032</v>
      </c>
      <c r="M317" s="135">
        <v>0.35999999999999988</v>
      </c>
      <c r="N317" s="135">
        <v>0.42000000000000037</v>
      </c>
      <c r="O317" s="135">
        <v>0.45000000000000018</v>
      </c>
      <c r="P317" s="135">
        <v>0.4099999999999997</v>
      </c>
      <c r="Q317" s="135">
        <v>0.42999999999999972</v>
      </c>
      <c r="R317" s="135">
        <v>0.43999999999999995</v>
      </c>
      <c r="S317" s="135">
        <v>0.41999999999999993</v>
      </c>
      <c r="T317" s="135">
        <v>0.44999999999999973</v>
      </c>
      <c r="U317" s="135">
        <v>0.39000000000000012</v>
      </c>
      <c r="V317" s="135">
        <v>0.35000000000000009</v>
      </c>
      <c r="W317" s="135">
        <v>0.39000000000000012</v>
      </c>
      <c r="X317" s="135">
        <v>0.44000000000000039</v>
      </c>
      <c r="Y317" s="135">
        <v>0.39999999999999991</v>
      </c>
      <c r="Z317" s="135">
        <v>0.35999999999999988</v>
      </c>
      <c r="AA317" s="135">
        <v>0.39999999999999991</v>
      </c>
      <c r="AB317" s="135">
        <v>0.41000000000000014</v>
      </c>
      <c r="AC317" s="135">
        <v>0.40000000000000036</v>
      </c>
      <c r="AD317" s="135">
        <v>0.45000000000000018</v>
      </c>
    </row>
    <row r="318" spans="1:30" hidden="1">
      <c r="A318" s="136">
        <v>46136</v>
      </c>
      <c r="D318" s="135" t="s">
        <v>438</v>
      </c>
      <c r="F318" s="135">
        <v>0.4099999999999997</v>
      </c>
      <c r="G318" s="135">
        <v>0.39999999999999991</v>
      </c>
      <c r="H318" s="135">
        <v>0.43000000000000016</v>
      </c>
      <c r="I318" s="135">
        <v>0.39000000000000012</v>
      </c>
      <c r="J318" s="135">
        <v>0.43999999999999995</v>
      </c>
      <c r="K318" s="135">
        <v>0.41000000000000014</v>
      </c>
      <c r="L318" s="135">
        <v>0.37000000000000011</v>
      </c>
      <c r="M318" s="135">
        <v>0.45000000000000018</v>
      </c>
      <c r="N318" s="135">
        <v>0.43000000000000016</v>
      </c>
      <c r="O318" s="135">
        <v>0.37000000000000011</v>
      </c>
      <c r="P318" s="135">
        <v>0.35000000000000009</v>
      </c>
      <c r="Q318" s="135">
        <v>0.39000000000000012</v>
      </c>
      <c r="R318" s="135">
        <v>0.43000000000000016</v>
      </c>
      <c r="S318" s="135">
        <v>0.41000000000000014</v>
      </c>
      <c r="T318" s="135">
        <v>0.43000000000000016</v>
      </c>
      <c r="U318" s="135">
        <v>0.41000000000000014</v>
      </c>
      <c r="V318" s="135">
        <v>0.43000000000000016</v>
      </c>
      <c r="W318" s="135">
        <v>0.42000000000000037</v>
      </c>
      <c r="X318" s="135">
        <v>0.39000000000000012</v>
      </c>
      <c r="Y318" s="135">
        <v>0.39000000000000012</v>
      </c>
      <c r="Z318" s="135">
        <v>0.39000000000000012</v>
      </c>
      <c r="AA318" s="135">
        <v>0.41999999999999993</v>
      </c>
      <c r="AB318" s="135">
        <v>0.33000000000000007</v>
      </c>
      <c r="AC318" s="135">
        <v>0.41999999999999993</v>
      </c>
      <c r="AD318" s="135">
        <v>0.39000000000000012</v>
      </c>
    </row>
    <row r="319" spans="1:30" hidden="1">
      <c r="A319" s="136">
        <v>46136</v>
      </c>
      <c r="D319" s="135" t="s">
        <v>428</v>
      </c>
      <c r="F319" s="135">
        <v>1.2300000000000004</v>
      </c>
      <c r="G319" s="135">
        <v>1.28</v>
      </c>
      <c r="H319" s="135">
        <v>1.2300000000000002</v>
      </c>
      <c r="I319" s="135">
        <v>1.26</v>
      </c>
      <c r="J319" s="135">
        <v>1.28</v>
      </c>
      <c r="K319" s="135">
        <v>1.29</v>
      </c>
      <c r="L319" s="135">
        <v>1.29</v>
      </c>
      <c r="M319" s="135">
        <v>1.28</v>
      </c>
      <c r="N319" s="135">
        <v>1.36</v>
      </c>
      <c r="O319" s="135">
        <v>1.2900000000000003</v>
      </c>
      <c r="P319" s="135">
        <v>1.3299999999999998</v>
      </c>
      <c r="Q319" s="135">
        <v>1.29</v>
      </c>
      <c r="R319" s="135">
        <v>1.3399999999999999</v>
      </c>
      <c r="S319" s="135">
        <v>1.35</v>
      </c>
      <c r="T319" s="135">
        <v>1.3299999999999998</v>
      </c>
      <c r="U319" s="135">
        <v>1.3</v>
      </c>
      <c r="V319" s="135">
        <v>1.3399999999999999</v>
      </c>
      <c r="W319" s="135">
        <v>1.3</v>
      </c>
      <c r="X319" s="135">
        <v>1.36</v>
      </c>
      <c r="Y319" s="135">
        <v>1.34</v>
      </c>
      <c r="Z319" s="135">
        <v>1.33</v>
      </c>
      <c r="AA319" s="135">
        <v>1.34</v>
      </c>
      <c r="AB319" s="135">
        <v>1.35</v>
      </c>
      <c r="AC319" s="135">
        <v>1.38</v>
      </c>
      <c r="AD319" s="135">
        <v>1.41</v>
      </c>
    </row>
    <row r="320" spans="1:30" hidden="1">
      <c r="A320" s="136">
        <v>46136</v>
      </c>
      <c r="D320" s="135" t="s">
        <v>430</v>
      </c>
      <c r="F320" s="135">
        <v>1</v>
      </c>
      <c r="G320" s="135">
        <v>1.0700000000000003</v>
      </c>
      <c r="H320" s="135">
        <v>1.0499999999999998</v>
      </c>
      <c r="I320" s="135">
        <v>1.0100000000000002</v>
      </c>
      <c r="J320" s="135">
        <v>1.0300000000000002</v>
      </c>
      <c r="K320" s="135">
        <v>1.0500000000000003</v>
      </c>
      <c r="L320" s="135">
        <v>1.08</v>
      </c>
      <c r="M320" s="135">
        <v>1.04</v>
      </c>
      <c r="N320" s="135">
        <v>1</v>
      </c>
      <c r="O320" s="135">
        <v>1.0500000000000003</v>
      </c>
      <c r="P320" s="135">
        <v>1.0100000000000002</v>
      </c>
      <c r="Q320" s="135">
        <v>1.0500000000000003</v>
      </c>
      <c r="R320" s="135">
        <v>1.0299999999999998</v>
      </c>
      <c r="S320" s="135">
        <v>1.02</v>
      </c>
      <c r="T320" s="135">
        <v>1.0299999999999998</v>
      </c>
      <c r="U320" s="135">
        <v>1.05</v>
      </c>
      <c r="V320" s="135">
        <v>1.05</v>
      </c>
      <c r="W320" s="135">
        <v>1.01</v>
      </c>
      <c r="X320" s="135">
        <v>1.06</v>
      </c>
      <c r="Y320" s="135">
        <v>1.0900000000000003</v>
      </c>
      <c r="Z320" s="135">
        <v>1.0299999999999998</v>
      </c>
      <c r="AA320" s="135">
        <v>1.04</v>
      </c>
      <c r="AB320" s="135">
        <v>1.08</v>
      </c>
      <c r="AC320" s="135">
        <v>1.03</v>
      </c>
      <c r="AD320" s="135">
        <v>1.0599999999999998</v>
      </c>
    </row>
    <row r="321" spans="1:30" hidden="1">
      <c r="A321" s="136">
        <v>46136</v>
      </c>
      <c r="D321" s="135" t="s">
        <v>457</v>
      </c>
      <c r="F321" s="135">
        <v>0.70127179487179514</v>
      </c>
    </row>
    <row r="322" spans="1:30" hidden="1">
      <c r="A322" s="136">
        <v>46136</v>
      </c>
      <c r="D322" s="135" t="s">
        <v>458</v>
      </c>
      <c r="F322" s="135">
        <v>0.84835390946501976</v>
      </c>
    </row>
    <row r="323" spans="1:30" hidden="1">
      <c r="A323" s="136">
        <v>46139</v>
      </c>
      <c r="D323" s="135" t="s">
        <v>437</v>
      </c>
      <c r="F323" s="135">
        <v>0.35000000000000009</v>
      </c>
      <c r="G323" s="135">
        <v>0.37000000000000011</v>
      </c>
      <c r="H323" s="135">
        <v>0.39000000000000012</v>
      </c>
      <c r="I323" s="135">
        <v>0.38000000000000034</v>
      </c>
      <c r="J323" s="135">
        <v>0.43000000000000016</v>
      </c>
      <c r="K323" s="135">
        <v>0.37000000000000011</v>
      </c>
      <c r="L323" s="135">
        <v>0.33000000000000007</v>
      </c>
      <c r="M323" s="135">
        <v>0.30999999999999961</v>
      </c>
      <c r="N323" s="135">
        <v>0.36000000000000032</v>
      </c>
      <c r="O323" s="135">
        <v>0.39000000000000012</v>
      </c>
      <c r="P323" s="135">
        <v>0.41000000000000014</v>
      </c>
      <c r="Q323" s="135">
        <v>0.31000000000000005</v>
      </c>
      <c r="R323" s="135">
        <v>0.33000000000000007</v>
      </c>
      <c r="S323" s="135">
        <v>0.37999999999999989</v>
      </c>
      <c r="T323" s="135">
        <v>0.37999999999999989</v>
      </c>
      <c r="U323" s="135">
        <v>0.37999999999999989</v>
      </c>
      <c r="V323" s="135">
        <v>0.39999999999999991</v>
      </c>
      <c r="W323" s="135">
        <v>0.35000000000000009</v>
      </c>
      <c r="X323" s="135">
        <v>0.37000000000000011</v>
      </c>
      <c r="Y323" s="135">
        <v>0.40000000000000036</v>
      </c>
      <c r="Z323" s="135">
        <v>0.39999999999999991</v>
      </c>
      <c r="AA323" s="135">
        <v>0.37000000000000011</v>
      </c>
      <c r="AB323" s="135">
        <v>0.38000000000000034</v>
      </c>
      <c r="AC323" s="135">
        <v>0.38000000000000034</v>
      </c>
      <c r="AD323" s="135">
        <v>0.43000000000000016</v>
      </c>
    </row>
    <row r="324" spans="1:30" hidden="1">
      <c r="A324" s="136">
        <v>46139</v>
      </c>
      <c r="D324" s="135" t="s">
        <v>438</v>
      </c>
      <c r="F324" s="135">
        <v>0.37999999999999989</v>
      </c>
      <c r="G324" s="135">
        <v>0.35999999999999988</v>
      </c>
      <c r="H324" s="135">
        <v>0.37999999999999989</v>
      </c>
      <c r="I324" s="135">
        <v>0.41999999999999993</v>
      </c>
      <c r="J324" s="135">
        <v>0.37999999999999989</v>
      </c>
      <c r="K324" s="135">
        <v>0.37999999999999989</v>
      </c>
      <c r="L324" s="135">
        <v>0.36000000000000032</v>
      </c>
      <c r="M324" s="135">
        <v>0.35000000000000009</v>
      </c>
      <c r="N324" s="135">
        <v>0.35000000000000009</v>
      </c>
      <c r="O324" s="135">
        <v>0.38000000000000034</v>
      </c>
      <c r="P324" s="135">
        <v>0.37999999999999989</v>
      </c>
      <c r="Q324" s="135">
        <v>0.38000000000000034</v>
      </c>
      <c r="R324" s="135">
        <v>0.31000000000000005</v>
      </c>
      <c r="S324" s="135">
        <v>0.32000000000000028</v>
      </c>
      <c r="T324" s="135">
        <v>0.32000000000000028</v>
      </c>
      <c r="U324" s="135">
        <v>0.37999999999999989</v>
      </c>
      <c r="V324" s="135">
        <v>0.37000000000000011</v>
      </c>
      <c r="W324" s="135">
        <v>0.38000000000000034</v>
      </c>
      <c r="X324" s="135">
        <v>0.32000000000000028</v>
      </c>
      <c r="Y324" s="135">
        <v>0.35000000000000009</v>
      </c>
      <c r="Z324" s="135">
        <v>0.39999999999999991</v>
      </c>
      <c r="AA324" s="135">
        <v>0.38999999999999968</v>
      </c>
      <c r="AB324" s="135">
        <v>0.37999999999999989</v>
      </c>
      <c r="AC324" s="135">
        <v>0.37000000000000011</v>
      </c>
      <c r="AD324" s="135">
        <v>0.37999999999999989</v>
      </c>
    </row>
    <row r="325" spans="1:30" hidden="1">
      <c r="A325" s="136">
        <v>46139</v>
      </c>
      <c r="D325" s="135" t="s">
        <v>428</v>
      </c>
      <c r="F325" s="135">
        <v>1.04</v>
      </c>
      <c r="G325" s="135">
        <v>1.02</v>
      </c>
      <c r="H325" s="135">
        <v>1.06</v>
      </c>
      <c r="I325" s="135">
        <v>1.0500000000000003</v>
      </c>
      <c r="J325" s="135">
        <v>1.0300000000000002</v>
      </c>
      <c r="K325" s="135">
        <v>1.0499999999999998</v>
      </c>
      <c r="L325" s="135">
        <v>1.06</v>
      </c>
      <c r="M325" s="135">
        <v>1.08</v>
      </c>
      <c r="N325" s="135">
        <v>1.1000000000000001</v>
      </c>
      <c r="O325" s="135">
        <v>1.02</v>
      </c>
      <c r="P325" s="135">
        <v>1.08</v>
      </c>
      <c r="Q325" s="135">
        <v>1.06</v>
      </c>
      <c r="R325" s="135">
        <v>1.1000000000000001</v>
      </c>
      <c r="S325" s="135">
        <v>1.1200000000000001</v>
      </c>
      <c r="T325" s="135">
        <v>1.1300000000000003</v>
      </c>
      <c r="U325" s="135">
        <v>1.0699999999999998</v>
      </c>
      <c r="V325" s="135">
        <v>1.0699999999999998</v>
      </c>
      <c r="W325" s="135">
        <v>1.1099999999999999</v>
      </c>
      <c r="X325" s="135">
        <v>1.0999999999999999</v>
      </c>
      <c r="Y325" s="135">
        <v>1.0999999999999999</v>
      </c>
      <c r="Z325" s="135">
        <v>1.07</v>
      </c>
      <c r="AA325" s="135">
        <v>1.0899999999999999</v>
      </c>
      <c r="AB325" s="135">
        <v>1.1199999999999999</v>
      </c>
      <c r="AC325" s="135">
        <v>1.0899999999999999</v>
      </c>
      <c r="AD325" s="135">
        <v>1.0900000000000001</v>
      </c>
    </row>
    <row r="326" spans="1:30" hidden="1">
      <c r="A326" s="136">
        <v>46139</v>
      </c>
      <c r="D326" s="135" t="s">
        <v>430</v>
      </c>
      <c r="F326" s="135">
        <v>0.8400000000000003</v>
      </c>
      <c r="G326" s="135">
        <v>0.85000000000000009</v>
      </c>
      <c r="H326" s="135">
        <v>0.85000000000000009</v>
      </c>
      <c r="I326" s="135">
        <v>0.79999999999999982</v>
      </c>
      <c r="J326" s="135">
        <v>0.88000000000000034</v>
      </c>
      <c r="K326" s="135">
        <v>0.7799999999999998</v>
      </c>
      <c r="L326" s="135">
        <v>0.87000000000000011</v>
      </c>
      <c r="M326" s="135">
        <v>0.8400000000000003</v>
      </c>
      <c r="N326" s="135">
        <v>0.85000000000000009</v>
      </c>
      <c r="O326" s="135">
        <v>0.89000000000000012</v>
      </c>
      <c r="P326" s="135">
        <v>0.80000000000000027</v>
      </c>
      <c r="Q326" s="135">
        <v>0.81999999999999984</v>
      </c>
      <c r="R326" s="135">
        <v>0.8400000000000003</v>
      </c>
      <c r="S326" s="135">
        <v>0.85999999999999988</v>
      </c>
      <c r="T326" s="135">
        <v>0.85000000000000009</v>
      </c>
      <c r="U326" s="135">
        <v>0.81999999999999984</v>
      </c>
      <c r="V326" s="135">
        <v>0.87000000000000011</v>
      </c>
      <c r="W326" s="135">
        <v>0.87999999999999989</v>
      </c>
      <c r="X326" s="135">
        <v>0.89999999999999991</v>
      </c>
      <c r="Y326" s="135">
        <v>0.85000000000000009</v>
      </c>
      <c r="Z326" s="135">
        <v>0.82999999999999985</v>
      </c>
      <c r="AA326" s="135">
        <v>0.93000000000000016</v>
      </c>
      <c r="AB326" s="135">
        <v>0.90000000000000013</v>
      </c>
      <c r="AC326" s="135">
        <v>0.84000000000000008</v>
      </c>
      <c r="AD326" s="135">
        <v>0.86999999999999988</v>
      </c>
    </row>
    <row r="327" spans="1:30" hidden="1">
      <c r="A327" s="136">
        <v>46139</v>
      </c>
      <c r="D327" s="135" t="s">
        <v>457</v>
      </c>
      <c r="F327" s="135">
        <v>0.64582564102564122</v>
      </c>
    </row>
    <row r="328" spans="1:30" hidden="1">
      <c r="A328" s="136">
        <v>46139</v>
      </c>
      <c r="D328" s="135" t="s">
        <v>458</v>
      </c>
      <c r="F328" s="135">
        <v>0.69452674897119371</v>
      </c>
    </row>
    <row r="329" spans="1:30" hidden="1">
      <c r="A329" s="136">
        <v>46140</v>
      </c>
      <c r="D329" s="135" t="s">
        <v>437</v>
      </c>
      <c r="F329" s="135">
        <v>0.37999999999999989</v>
      </c>
      <c r="G329" s="135">
        <v>0.32999999999999963</v>
      </c>
      <c r="H329" s="135">
        <v>0.33000000000000007</v>
      </c>
      <c r="I329" s="135">
        <v>0.37999999999999989</v>
      </c>
      <c r="J329" s="135">
        <v>0.43999999999999995</v>
      </c>
      <c r="K329" s="135">
        <v>0.37000000000000011</v>
      </c>
      <c r="L329" s="135">
        <v>0.3400000000000003</v>
      </c>
      <c r="M329" s="135">
        <v>0.35000000000000009</v>
      </c>
      <c r="N329" s="135">
        <v>0.33000000000000007</v>
      </c>
      <c r="O329" s="135">
        <v>0.37999999999999989</v>
      </c>
      <c r="P329" s="135">
        <v>0.39000000000000012</v>
      </c>
      <c r="Q329" s="135">
        <v>0.36000000000000032</v>
      </c>
      <c r="R329" s="135">
        <v>0.33999999999999986</v>
      </c>
      <c r="S329" s="135">
        <v>0.39000000000000012</v>
      </c>
      <c r="T329" s="135">
        <v>0.42999999999999972</v>
      </c>
      <c r="U329" s="135">
        <v>0.35999999999999988</v>
      </c>
      <c r="V329" s="135">
        <v>0.35999999999999988</v>
      </c>
      <c r="W329" s="135">
        <v>0.39000000000000012</v>
      </c>
      <c r="X329" s="135">
        <v>0.37999999999999989</v>
      </c>
      <c r="Y329" s="135">
        <v>0.44999999999999973</v>
      </c>
      <c r="Z329" s="135">
        <v>0.45000000000000018</v>
      </c>
      <c r="AA329" s="135">
        <v>0.36000000000000032</v>
      </c>
      <c r="AB329" s="135">
        <v>0.35000000000000009</v>
      </c>
      <c r="AC329" s="135">
        <v>0.38000000000000034</v>
      </c>
      <c r="AD329" s="135">
        <v>0.34999999999999964</v>
      </c>
    </row>
    <row r="330" spans="1:30" hidden="1">
      <c r="A330" s="136">
        <v>46140</v>
      </c>
      <c r="D330" s="135" t="s">
        <v>438</v>
      </c>
      <c r="F330" s="135">
        <v>0.37999999999999989</v>
      </c>
      <c r="G330" s="135">
        <v>0.37999999999999989</v>
      </c>
      <c r="H330" s="135">
        <v>0.41999999999999993</v>
      </c>
      <c r="I330" s="135">
        <v>0.40000000000000036</v>
      </c>
      <c r="J330" s="135">
        <v>0.41000000000000014</v>
      </c>
      <c r="K330" s="135">
        <v>0.40000000000000036</v>
      </c>
      <c r="L330" s="135">
        <v>0.39999999999999991</v>
      </c>
      <c r="M330" s="135">
        <v>0.37000000000000011</v>
      </c>
      <c r="N330" s="135">
        <v>0.37000000000000011</v>
      </c>
      <c r="O330" s="135">
        <v>0.39000000000000012</v>
      </c>
      <c r="P330" s="135">
        <v>0.39000000000000012</v>
      </c>
      <c r="Q330" s="135">
        <v>0.39999999999999991</v>
      </c>
      <c r="R330" s="135">
        <v>0.37999999999999989</v>
      </c>
      <c r="S330" s="135">
        <v>0.37999999999999989</v>
      </c>
      <c r="T330" s="135">
        <v>0.35999999999999988</v>
      </c>
      <c r="U330" s="135">
        <v>0.35000000000000009</v>
      </c>
      <c r="V330" s="135">
        <v>0.35999999999999988</v>
      </c>
      <c r="W330" s="135">
        <v>0.39000000000000012</v>
      </c>
      <c r="X330" s="135">
        <v>0.38000000000000034</v>
      </c>
      <c r="Y330" s="135">
        <v>0.41000000000000014</v>
      </c>
      <c r="Z330" s="135">
        <v>0.41999999999999993</v>
      </c>
      <c r="AA330" s="135">
        <v>0.41999999999999993</v>
      </c>
      <c r="AB330" s="135">
        <v>0.39999999999999991</v>
      </c>
      <c r="AC330" s="135">
        <v>0.38999999999999968</v>
      </c>
      <c r="AD330" s="135">
        <v>0.41999999999999993</v>
      </c>
    </row>
    <row r="331" spans="1:30" hidden="1">
      <c r="A331" s="136">
        <v>46140</v>
      </c>
      <c r="D331" s="135" t="s">
        <v>428</v>
      </c>
      <c r="F331" s="135">
        <v>1.1900000000000004</v>
      </c>
      <c r="G331" s="135">
        <v>1.19</v>
      </c>
      <c r="H331" s="135">
        <v>1.1400000000000001</v>
      </c>
      <c r="I331" s="135">
        <v>1.2100000000000004</v>
      </c>
      <c r="J331" s="135">
        <v>1.2000000000000002</v>
      </c>
      <c r="K331" s="135">
        <v>1.1700000000000004</v>
      </c>
      <c r="L331" s="135">
        <v>1.1500000000000004</v>
      </c>
      <c r="M331" s="135">
        <v>1.19</v>
      </c>
      <c r="N331" s="135">
        <v>1.25</v>
      </c>
      <c r="O331" s="135">
        <v>1.1900000000000004</v>
      </c>
      <c r="P331" s="135">
        <v>1.21</v>
      </c>
      <c r="Q331" s="135">
        <v>1.18</v>
      </c>
      <c r="R331" s="135">
        <v>1.2000000000000002</v>
      </c>
      <c r="S331" s="135">
        <v>1.1900000000000002</v>
      </c>
      <c r="T331" s="135">
        <v>1.17</v>
      </c>
      <c r="U331" s="135">
        <v>1.18</v>
      </c>
      <c r="V331" s="135">
        <v>1.1599999999999999</v>
      </c>
      <c r="W331" s="135">
        <v>1.2300000000000002</v>
      </c>
      <c r="X331" s="135">
        <v>1.21</v>
      </c>
      <c r="Y331" s="135">
        <v>1.2</v>
      </c>
      <c r="Z331" s="135">
        <v>1.21</v>
      </c>
      <c r="AA331" s="135">
        <v>1.23</v>
      </c>
      <c r="AB331" s="135">
        <v>1.2200000000000002</v>
      </c>
      <c r="AC331" s="135">
        <v>1.25</v>
      </c>
      <c r="AD331" s="135">
        <v>1.2000000000000002</v>
      </c>
    </row>
    <row r="332" spans="1:30" hidden="1">
      <c r="A332" s="136">
        <v>46140</v>
      </c>
      <c r="D332" s="135" t="s">
        <v>430</v>
      </c>
      <c r="F332" s="135">
        <v>0.91999999999999993</v>
      </c>
      <c r="G332" s="135">
        <v>1.04</v>
      </c>
      <c r="H332" s="135">
        <v>0.91999999999999993</v>
      </c>
      <c r="I332" s="135">
        <v>0.93000000000000016</v>
      </c>
      <c r="J332" s="135">
        <v>0.9099999999999997</v>
      </c>
      <c r="K332" s="135">
        <v>0.94</v>
      </c>
      <c r="L332" s="135">
        <v>0.96</v>
      </c>
      <c r="M332" s="135">
        <v>0.94000000000000039</v>
      </c>
      <c r="N332" s="135">
        <v>0.94</v>
      </c>
      <c r="O332" s="135">
        <v>0.89000000000000012</v>
      </c>
      <c r="P332" s="135">
        <v>0.89000000000000012</v>
      </c>
      <c r="Q332" s="135">
        <v>0.90000000000000036</v>
      </c>
      <c r="R332" s="135">
        <v>0.91000000000000014</v>
      </c>
      <c r="S332" s="135">
        <v>0.96</v>
      </c>
      <c r="T332" s="135">
        <v>0.91999999999999993</v>
      </c>
      <c r="U332" s="135">
        <v>1.0100000000000002</v>
      </c>
      <c r="V332" s="135">
        <v>0.96000000000000019</v>
      </c>
      <c r="W332" s="135">
        <v>0.93000000000000016</v>
      </c>
      <c r="X332" s="135">
        <v>0.99000000000000021</v>
      </c>
      <c r="Y332" s="135">
        <v>0.97</v>
      </c>
      <c r="Z332" s="135">
        <v>0.95</v>
      </c>
      <c r="AA332" s="135">
        <v>0.94999999999999973</v>
      </c>
      <c r="AB332" s="135">
        <v>0.98999999999999977</v>
      </c>
      <c r="AC332" s="135">
        <v>0.99999999999999978</v>
      </c>
      <c r="AD332" s="135">
        <v>1.0199999999999998</v>
      </c>
    </row>
    <row r="333" spans="1:30" hidden="1">
      <c r="A333" s="136">
        <v>46140</v>
      </c>
      <c r="D333" s="135" t="s">
        <v>457</v>
      </c>
      <c r="F333" s="135">
        <v>0.66744615384615469</v>
      </c>
    </row>
    <row r="334" spans="1:30" hidden="1">
      <c r="A334" s="136">
        <v>46140</v>
      </c>
      <c r="D334" s="135" t="s">
        <v>458</v>
      </c>
      <c r="F334" s="135">
        <v>0.77288065843621412</v>
      </c>
    </row>
    <row r="335" spans="1:30" hidden="1">
      <c r="A335" s="136">
        <v>46141</v>
      </c>
      <c r="D335" s="135" t="s">
        <v>437</v>
      </c>
      <c r="F335" s="135">
        <v>0.39999999999999991</v>
      </c>
      <c r="G335" s="135">
        <v>0.36000000000000032</v>
      </c>
      <c r="H335" s="135">
        <v>0.33999999999999986</v>
      </c>
      <c r="I335" s="135">
        <v>0.37000000000000011</v>
      </c>
      <c r="J335" s="135">
        <v>0.39999999999999991</v>
      </c>
      <c r="K335" s="135">
        <v>0.37000000000000011</v>
      </c>
      <c r="L335" s="135">
        <v>0.39000000000000012</v>
      </c>
      <c r="M335" s="135">
        <v>0.43000000000000016</v>
      </c>
      <c r="N335" s="135">
        <v>0.42000000000000037</v>
      </c>
      <c r="O335" s="135">
        <v>0.42000000000000037</v>
      </c>
      <c r="P335" s="135">
        <v>0.32000000000000028</v>
      </c>
      <c r="Q335" s="135">
        <v>0.29999999999999982</v>
      </c>
      <c r="R335" s="135">
        <v>0.37000000000000011</v>
      </c>
      <c r="S335" s="135">
        <v>0.39000000000000012</v>
      </c>
      <c r="T335" s="135">
        <v>0.43999999999999995</v>
      </c>
      <c r="U335" s="135">
        <v>0.39000000000000012</v>
      </c>
      <c r="V335" s="135">
        <v>0.35999999999999988</v>
      </c>
      <c r="W335" s="135">
        <v>0.35000000000000009</v>
      </c>
      <c r="X335" s="135">
        <v>0.41999999999999993</v>
      </c>
      <c r="Y335" s="135">
        <v>0.4700000000000002</v>
      </c>
      <c r="Z335" s="135">
        <v>0.4099999999999997</v>
      </c>
      <c r="AA335" s="135">
        <v>0.35999999999999988</v>
      </c>
      <c r="AB335" s="135">
        <v>0.43999999999999995</v>
      </c>
      <c r="AC335" s="135">
        <v>0.40000000000000036</v>
      </c>
      <c r="AD335" s="135">
        <v>0.4099999999999997</v>
      </c>
    </row>
    <row r="336" spans="1:30" hidden="1">
      <c r="A336" s="136">
        <v>46141</v>
      </c>
      <c r="D336" s="135" t="s">
        <v>438</v>
      </c>
      <c r="F336" s="135">
        <v>0.37999999999999989</v>
      </c>
      <c r="G336" s="135">
        <v>0.41999999999999993</v>
      </c>
      <c r="H336" s="135">
        <v>0.39999999999999991</v>
      </c>
      <c r="I336" s="135">
        <v>0.35000000000000009</v>
      </c>
      <c r="J336" s="135">
        <v>0.37000000000000011</v>
      </c>
      <c r="K336" s="135">
        <v>0.38000000000000034</v>
      </c>
      <c r="L336" s="135">
        <v>0.45000000000000018</v>
      </c>
      <c r="M336" s="135">
        <v>0.39000000000000012</v>
      </c>
      <c r="N336" s="135">
        <v>0.33000000000000007</v>
      </c>
      <c r="O336" s="135">
        <v>0.40000000000000036</v>
      </c>
      <c r="P336" s="135">
        <v>0.43000000000000016</v>
      </c>
      <c r="Q336" s="135">
        <v>0.37999999999999989</v>
      </c>
      <c r="R336" s="135">
        <v>0.41999999999999993</v>
      </c>
      <c r="S336" s="135">
        <v>0.39000000000000012</v>
      </c>
      <c r="T336" s="135">
        <v>0.43999999999999995</v>
      </c>
      <c r="U336" s="135">
        <v>0.43000000000000016</v>
      </c>
      <c r="V336" s="135">
        <v>0.40000000000000036</v>
      </c>
      <c r="W336" s="135">
        <v>0.36000000000000032</v>
      </c>
      <c r="X336" s="135">
        <v>0.37000000000000011</v>
      </c>
      <c r="Y336" s="135">
        <v>0.39000000000000012</v>
      </c>
      <c r="Z336" s="135">
        <v>0.37999999999999989</v>
      </c>
      <c r="AA336" s="135">
        <v>0.4099999999999997</v>
      </c>
      <c r="AB336" s="135">
        <v>0.39999999999999991</v>
      </c>
      <c r="AC336" s="135">
        <v>0.4099999999999997</v>
      </c>
      <c r="AD336" s="135">
        <v>0.39999999999999991</v>
      </c>
    </row>
    <row r="337" spans="1:30" hidden="1">
      <c r="A337" s="136">
        <v>46141</v>
      </c>
      <c r="D337" s="135" t="s">
        <v>428</v>
      </c>
      <c r="F337" s="135">
        <v>1.2600000000000002</v>
      </c>
      <c r="G337" s="135">
        <v>1.2200000000000002</v>
      </c>
      <c r="H337" s="135">
        <v>1.21</v>
      </c>
      <c r="I337" s="135">
        <v>1.2300000000000002</v>
      </c>
      <c r="J337" s="135">
        <v>1.2200000000000002</v>
      </c>
      <c r="K337" s="135">
        <v>1.2200000000000002</v>
      </c>
      <c r="L337" s="135">
        <v>1.2600000000000002</v>
      </c>
      <c r="M337" s="135">
        <v>1.33</v>
      </c>
      <c r="N337" s="135">
        <v>1.26</v>
      </c>
      <c r="O337" s="135">
        <v>1.2700000000000002</v>
      </c>
      <c r="P337" s="135">
        <v>1.29</v>
      </c>
      <c r="Q337" s="135">
        <v>1.2899999999999998</v>
      </c>
      <c r="R337" s="135">
        <v>1.35</v>
      </c>
      <c r="S337" s="135">
        <v>1.29</v>
      </c>
      <c r="T337" s="135">
        <v>1.3</v>
      </c>
      <c r="U337" s="135">
        <v>1.3</v>
      </c>
      <c r="V337" s="135">
        <v>1.2399999999999998</v>
      </c>
      <c r="W337" s="135">
        <v>1.3199999999999998</v>
      </c>
      <c r="X337" s="135">
        <v>1.2899999999999998</v>
      </c>
      <c r="Y337" s="135">
        <v>1.3300000000000003</v>
      </c>
      <c r="Z337" s="135">
        <v>1.3</v>
      </c>
      <c r="AA337" s="135">
        <v>1.2899999999999998</v>
      </c>
      <c r="AB337" s="135">
        <v>1.34</v>
      </c>
      <c r="AC337" s="135">
        <v>1.2600000000000002</v>
      </c>
      <c r="AD337" s="135">
        <v>1.36</v>
      </c>
    </row>
    <row r="338" spans="1:30" hidden="1">
      <c r="A338" s="136">
        <v>46141</v>
      </c>
      <c r="D338" s="135" t="s">
        <v>430</v>
      </c>
      <c r="F338" s="135">
        <v>0.96</v>
      </c>
      <c r="G338" s="135">
        <v>1.02</v>
      </c>
      <c r="H338" s="135">
        <v>1.0299999999999998</v>
      </c>
      <c r="I338" s="135">
        <v>0.9099999999999997</v>
      </c>
      <c r="J338" s="135">
        <v>1.08</v>
      </c>
      <c r="K338" s="135">
        <v>1.04</v>
      </c>
      <c r="L338" s="135">
        <v>1.02</v>
      </c>
      <c r="M338" s="135">
        <v>1.0799999999999996</v>
      </c>
      <c r="N338" s="135">
        <v>0.9700000000000002</v>
      </c>
      <c r="O338" s="135">
        <v>1.0099999999999998</v>
      </c>
      <c r="P338" s="135">
        <v>0.99000000000000021</v>
      </c>
      <c r="Q338" s="135">
        <v>1.06</v>
      </c>
      <c r="R338" s="135">
        <v>1.06</v>
      </c>
      <c r="S338" s="135">
        <v>1.02</v>
      </c>
      <c r="T338" s="135">
        <v>0.96</v>
      </c>
      <c r="U338" s="135">
        <v>1.03</v>
      </c>
      <c r="V338" s="135">
        <v>1.08</v>
      </c>
      <c r="W338" s="135">
        <v>0.99</v>
      </c>
      <c r="X338" s="135">
        <v>1.05</v>
      </c>
      <c r="Y338" s="135">
        <v>1.0400000000000003</v>
      </c>
      <c r="Z338" s="135">
        <v>1.05</v>
      </c>
      <c r="AA338" s="135">
        <v>1.0399999999999998</v>
      </c>
      <c r="AB338" s="135">
        <v>1.0399999999999998</v>
      </c>
      <c r="AC338" s="135">
        <v>1.02</v>
      </c>
      <c r="AD338" s="135">
        <v>1.0299999999999998</v>
      </c>
    </row>
    <row r="339" spans="1:30" hidden="1">
      <c r="A339" s="136">
        <v>46141</v>
      </c>
      <c r="D339" s="135" t="s">
        <v>457</v>
      </c>
      <c r="F339" s="135">
        <v>0.68383589743589879</v>
      </c>
    </row>
    <row r="340" spans="1:30" hidden="1">
      <c r="A340" s="136">
        <v>46141</v>
      </c>
      <c r="D340" s="135" t="s">
        <v>458</v>
      </c>
      <c r="F340" s="135">
        <v>0.82977366255143947</v>
      </c>
    </row>
    <row r="341" spans="1:30">
      <c r="A341" s="136">
        <v>46142</v>
      </c>
      <c r="D341" s="135" t="s">
        <v>437</v>
      </c>
      <c r="F341" s="135">
        <v>0.38000000000000034</v>
      </c>
      <c r="G341" s="135">
        <v>0.39000000000000012</v>
      </c>
      <c r="H341" s="135">
        <v>0.36000000000000032</v>
      </c>
      <c r="I341" s="135">
        <v>0.31999999999999984</v>
      </c>
      <c r="J341" s="135">
        <v>0.42000000000000037</v>
      </c>
      <c r="K341" s="135">
        <v>0.37199999999999989</v>
      </c>
      <c r="L341" s="135">
        <v>0.31999999999999984</v>
      </c>
      <c r="M341" s="135">
        <v>0.35000000000000009</v>
      </c>
      <c r="N341" s="135">
        <v>0.32000000000000028</v>
      </c>
      <c r="O341" s="135">
        <v>0.43999999999999995</v>
      </c>
      <c r="P341" s="135">
        <v>0.39999999999999991</v>
      </c>
      <c r="Q341" s="135">
        <v>0.3400000000000003</v>
      </c>
      <c r="R341" s="135">
        <v>0.41999999999999993</v>
      </c>
      <c r="S341" s="135">
        <v>0.38999999999999968</v>
      </c>
      <c r="T341" s="135">
        <v>0.41999999999999993</v>
      </c>
      <c r="U341" s="135">
        <v>0.39000000000000012</v>
      </c>
      <c r="V341" s="135">
        <v>0.37999999999999989</v>
      </c>
      <c r="W341" s="135">
        <v>0.35999999999999988</v>
      </c>
      <c r="X341" s="135">
        <v>0.39000000000000012</v>
      </c>
      <c r="Y341" s="135">
        <v>0.48</v>
      </c>
      <c r="Z341" s="135">
        <v>0.39000000000000012</v>
      </c>
      <c r="AA341" s="135">
        <v>0.33999999999999986</v>
      </c>
      <c r="AB341" s="135">
        <v>0.37999999999999989</v>
      </c>
      <c r="AC341" s="135">
        <v>0.37000000000000011</v>
      </c>
      <c r="AD341" s="135">
        <v>0.42999999999999972</v>
      </c>
    </row>
    <row r="342" spans="1:30">
      <c r="A342" s="136">
        <v>46142</v>
      </c>
      <c r="D342" s="135" t="s">
        <v>438</v>
      </c>
      <c r="F342" s="134">
        <v>0.43000000000000016</v>
      </c>
      <c r="G342" s="134">
        <v>0.45000000000000018</v>
      </c>
      <c r="H342" s="134">
        <v>0.39000000000000012</v>
      </c>
      <c r="I342" s="134">
        <v>0.43999999999999995</v>
      </c>
      <c r="J342" s="134">
        <v>0.4099999999999997</v>
      </c>
      <c r="K342" s="134">
        <v>0.43999999999999995</v>
      </c>
      <c r="L342" s="134">
        <v>0.36000000000000032</v>
      </c>
      <c r="M342" s="134">
        <v>0.43000000000000016</v>
      </c>
      <c r="N342" s="134">
        <v>0.37000000000000011</v>
      </c>
      <c r="O342" s="134">
        <v>0.37999999999999989</v>
      </c>
      <c r="P342" s="134">
        <v>0.41000000000000014</v>
      </c>
      <c r="Q342" s="134">
        <v>0.33999999999999986</v>
      </c>
      <c r="R342" s="134">
        <v>0.35000000000000009</v>
      </c>
      <c r="S342" s="134">
        <v>0.37000000000000011</v>
      </c>
      <c r="T342" s="134">
        <v>0.43000000000000016</v>
      </c>
      <c r="U342" s="134">
        <v>0.35000000000000009</v>
      </c>
      <c r="V342" s="134">
        <v>0.41999999999999993</v>
      </c>
      <c r="W342" s="134">
        <v>0.44000000000000039</v>
      </c>
      <c r="X342" s="134">
        <v>0.42000000000000037</v>
      </c>
      <c r="Y342" s="134">
        <v>0.39000000000000012</v>
      </c>
      <c r="Z342" s="134">
        <v>0.35000000000000009</v>
      </c>
      <c r="AA342" s="134">
        <v>0.42999999999999972</v>
      </c>
      <c r="AB342" s="134">
        <v>0.38999999999999968</v>
      </c>
      <c r="AC342" s="134">
        <v>0.45000000000000018</v>
      </c>
      <c r="AD342" s="134">
        <v>0.31999999999999984</v>
      </c>
    </row>
    <row r="343" spans="1:30">
      <c r="A343" s="136">
        <v>46142</v>
      </c>
      <c r="D343" s="135" t="s">
        <v>428</v>
      </c>
      <c r="F343" s="134">
        <v>1.1500000000000004</v>
      </c>
      <c r="G343" s="134">
        <v>1.2</v>
      </c>
      <c r="H343" s="134">
        <v>1.2300000000000004</v>
      </c>
      <c r="I343" s="134">
        <v>1.2200000000000002</v>
      </c>
      <c r="J343" s="134">
        <v>1.1800000000000002</v>
      </c>
      <c r="K343" s="134">
        <v>1.1599999999999999</v>
      </c>
      <c r="L343" s="134">
        <v>1.25</v>
      </c>
      <c r="M343" s="134">
        <v>1.1900000000000004</v>
      </c>
      <c r="N343" s="134">
        <v>1.1399999999999999</v>
      </c>
      <c r="O343" s="134">
        <v>1.3</v>
      </c>
      <c r="P343" s="134">
        <v>1.17</v>
      </c>
      <c r="Q343" s="134">
        <v>1.2200000000000002</v>
      </c>
      <c r="R343" s="134">
        <v>1.2900000000000003</v>
      </c>
      <c r="S343" s="134">
        <v>1.2</v>
      </c>
      <c r="T343" s="134">
        <v>1.3499999999999999</v>
      </c>
      <c r="U343" s="134">
        <v>1.22</v>
      </c>
      <c r="V343" s="134">
        <v>1.1900000000000002</v>
      </c>
      <c r="W343" s="134">
        <v>1.22</v>
      </c>
      <c r="X343" s="134">
        <v>1.1800000000000002</v>
      </c>
      <c r="Y343" s="134">
        <v>1.24</v>
      </c>
      <c r="Z343" s="134">
        <v>1.21</v>
      </c>
      <c r="AA343" s="134">
        <v>1.2800000000000002</v>
      </c>
      <c r="AB343" s="134">
        <v>1.2800000000000002</v>
      </c>
      <c r="AC343" s="134">
        <v>1.25</v>
      </c>
      <c r="AD343" s="134">
        <v>1.2599999999999998</v>
      </c>
    </row>
    <row r="344" spans="1:30">
      <c r="A344" s="136">
        <v>46142</v>
      </c>
      <c r="D344" s="135" t="s">
        <v>430</v>
      </c>
      <c r="F344" s="135">
        <v>0.93000000000000016</v>
      </c>
      <c r="G344" s="135">
        <v>0.94</v>
      </c>
      <c r="H344" s="135">
        <v>0.93000000000000016</v>
      </c>
      <c r="I344" s="135">
        <v>0.94</v>
      </c>
      <c r="J344" s="135">
        <v>0.96</v>
      </c>
      <c r="K344" s="135">
        <v>0.93000000000000016</v>
      </c>
      <c r="L344" s="135">
        <v>0.93000000000000016</v>
      </c>
      <c r="M344" s="135">
        <v>0.99000000000000021</v>
      </c>
      <c r="N344" s="135">
        <v>0.94</v>
      </c>
      <c r="O344" s="135">
        <v>1</v>
      </c>
      <c r="P344" s="135">
        <v>0.89000000000000012</v>
      </c>
      <c r="Q344" s="135">
        <v>0.89999999999999991</v>
      </c>
      <c r="R344" s="135">
        <v>0.9700000000000002</v>
      </c>
      <c r="S344" s="135">
        <v>0.89999999999999991</v>
      </c>
      <c r="T344" s="135">
        <v>1.0100000000000002</v>
      </c>
      <c r="U344" s="135">
        <v>0.90000000000000036</v>
      </c>
      <c r="V344" s="135">
        <v>0.94000000000000039</v>
      </c>
      <c r="W344" s="135">
        <v>1.0299999999999998</v>
      </c>
      <c r="X344" s="135">
        <v>0.93000000000000016</v>
      </c>
      <c r="Y344" s="135">
        <v>1.02</v>
      </c>
      <c r="Z344" s="135">
        <v>0.96</v>
      </c>
      <c r="AA344" s="135">
        <v>0.99999999999999978</v>
      </c>
      <c r="AB344" s="135">
        <v>1.0099999999999998</v>
      </c>
      <c r="AC344" s="135">
        <v>1</v>
      </c>
      <c r="AD344" s="135">
        <v>1.02</v>
      </c>
    </row>
    <row r="345" spans="1:30">
      <c r="A345" s="136">
        <v>46142</v>
      </c>
      <c r="D345" s="135" t="s">
        <v>457</v>
      </c>
      <c r="F345" s="135">
        <v>0.68041846153845986</v>
      </c>
    </row>
    <row r="346" spans="1:30">
      <c r="A346" s="136">
        <v>46142</v>
      </c>
      <c r="D346" s="135" t="s">
        <v>458</v>
      </c>
      <c r="F346" s="135">
        <v>0.78569958847736687</v>
      </c>
    </row>
    <row r="347" spans="1:30">
      <c r="A347" s="136">
        <v>46146</v>
      </c>
      <c r="D347" s="135" t="s">
        <v>437</v>
      </c>
      <c r="F347" s="135">
        <v>0.43000000000000016</v>
      </c>
      <c r="G347" s="135">
        <v>0.35999999999999988</v>
      </c>
      <c r="H347" s="135">
        <v>0.42999999999999972</v>
      </c>
      <c r="I347" s="135">
        <v>0.39000000000000012</v>
      </c>
      <c r="J347" s="135">
        <v>0.43999999999999995</v>
      </c>
      <c r="K347" s="135">
        <v>0.4099999999999997</v>
      </c>
      <c r="L347" s="135">
        <v>0.31000000000000005</v>
      </c>
      <c r="M347" s="135">
        <v>0.42000000000000037</v>
      </c>
      <c r="N347" s="135">
        <v>0.41999999999999993</v>
      </c>
      <c r="O347" s="135">
        <v>0.48000000000000043</v>
      </c>
      <c r="P347" s="135">
        <v>0.37999999999999989</v>
      </c>
      <c r="Q347" s="135">
        <v>0.41000000000000014</v>
      </c>
      <c r="R347" s="135">
        <v>0.48999999999999977</v>
      </c>
      <c r="S347" s="135">
        <v>0.42999999999999972</v>
      </c>
      <c r="T347" s="135">
        <v>0.48999999999999977</v>
      </c>
      <c r="U347" s="135">
        <v>0.41000000000000014</v>
      </c>
      <c r="V347" s="135">
        <v>0.48</v>
      </c>
      <c r="W347" s="135">
        <v>0.33000000000000007</v>
      </c>
      <c r="X347" s="135">
        <v>0.41000000000000014</v>
      </c>
      <c r="Y347" s="135">
        <v>0.51000000000000023</v>
      </c>
      <c r="Z347" s="135">
        <v>0.39999999999999991</v>
      </c>
      <c r="AA347" s="135">
        <v>0.39000000000000012</v>
      </c>
      <c r="AB347" s="135">
        <v>0.45999999999999996</v>
      </c>
      <c r="AC347" s="135">
        <v>0.46999999999999975</v>
      </c>
      <c r="AD347" s="135">
        <v>0.38999999999999968</v>
      </c>
    </row>
    <row r="348" spans="1:30">
      <c r="A348" s="136">
        <v>46146</v>
      </c>
      <c r="D348" s="135" t="s">
        <v>438</v>
      </c>
      <c r="F348" s="135">
        <v>0.4099999999999997</v>
      </c>
      <c r="G348" s="135">
        <v>0.44999999999999973</v>
      </c>
      <c r="H348" s="135">
        <v>0.45999999999999996</v>
      </c>
      <c r="I348" s="135">
        <v>0.43999999999999995</v>
      </c>
      <c r="J348" s="135">
        <v>0.39999999999999991</v>
      </c>
      <c r="K348" s="135">
        <v>0.42000000000000037</v>
      </c>
      <c r="L348" s="135">
        <v>0.41999999999999993</v>
      </c>
      <c r="M348" s="135">
        <v>0.37000000000000011</v>
      </c>
      <c r="N348" s="135">
        <v>0.37999999999999989</v>
      </c>
      <c r="O348" s="135">
        <v>0.4700000000000002</v>
      </c>
      <c r="P348" s="135">
        <v>0.4700000000000002</v>
      </c>
      <c r="Q348" s="135">
        <v>0.41000000000000014</v>
      </c>
      <c r="R348" s="135">
        <v>0.46000000000000041</v>
      </c>
      <c r="S348" s="135">
        <v>0.45000000000000018</v>
      </c>
      <c r="T348" s="135">
        <v>0.35000000000000009</v>
      </c>
      <c r="U348" s="135">
        <v>0.45000000000000018</v>
      </c>
      <c r="V348" s="135">
        <v>0.41000000000000014</v>
      </c>
      <c r="W348" s="135">
        <v>0.46000000000000041</v>
      </c>
      <c r="X348" s="135">
        <v>0.45000000000000018</v>
      </c>
      <c r="Y348" s="135">
        <v>0.37000000000000011</v>
      </c>
      <c r="Z348" s="135">
        <v>0.41000000000000014</v>
      </c>
      <c r="AA348" s="135">
        <v>0.41999999999999993</v>
      </c>
      <c r="AB348" s="135">
        <v>0.42999999999999972</v>
      </c>
      <c r="AC348" s="135">
        <v>0.44999999999999973</v>
      </c>
      <c r="AD348" s="135">
        <v>0.41999999999999993</v>
      </c>
    </row>
    <row r="349" spans="1:30">
      <c r="A349" s="136">
        <v>46146</v>
      </c>
      <c r="D349" s="135" t="s">
        <v>428</v>
      </c>
      <c r="F349" s="135">
        <v>1.07</v>
      </c>
      <c r="G349" s="135">
        <v>1.1400000000000001</v>
      </c>
      <c r="H349" s="135">
        <v>1.1099999999999999</v>
      </c>
      <c r="I349" s="135">
        <v>1.1399999999999999</v>
      </c>
      <c r="J349" s="135">
        <v>1.0499999999999998</v>
      </c>
      <c r="K349" s="135">
        <v>1.0900000000000001</v>
      </c>
      <c r="L349" s="135">
        <v>1.1200000000000001</v>
      </c>
      <c r="M349" s="135">
        <v>1.1100000000000001</v>
      </c>
      <c r="N349" s="135">
        <v>1.1199999999999999</v>
      </c>
      <c r="O349" s="135">
        <v>1.1299999999999999</v>
      </c>
      <c r="P349" s="135">
        <v>1.1200000000000001</v>
      </c>
      <c r="Q349" s="135">
        <v>1.1700000000000004</v>
      </c>
      <c r="R349" s="135">
        <v>1.1300000000000003</v>
      </c>
      <c r="S349" s="135">
        <v>1.1400000000000001</v>
      </c>
      <c r="T349" s="135">
        <v>1.1500000000000001</v>
      </c>
      <c r="U349" s="135">
        <v>1.1499999999999999</v>
      </c>
      <c r="V349" s="135">
        <v>1.1600000000000001</v>
      </c>
      <c r="W349" s="135">
        <v>1.0700000000000003</v>
      </c>
      <c r="X349" s="135">
        <v>1.04</v>
      </c>
      <c r="Y349" s="135">
        <v>1.2000000000000002</v>
      </c>
      <c r="Z349" s="135">
        <v>1.0900000000000001</v>
      </c>
      <c r="AA349" s="135">
        <v>1.1500000000000004</v>
      </c>
      <c r="AB349" s="135">
        <v>1.0899999999999999</v>
      </c>
      <c r="AC349" s="135">
        <v>1.17</v>
      </c>
      <c r="AD349" s="135">
        <v>1.0999999999999999</v>
      </c>
    </row>
    <row r="350" spans="1:30">
      <c r="A350" s="136">
        <v>46146</v>
      </c>
      <c r="D350" s="135" t="s">
        <v>430</v>
      </c>
      <c r="F350" s="135">
        <v>0.91999999999999993</v>
      </c>
      <c r="G350" s="135">
        <v>0.81</v>
      </c>
      <c r="H350" s="135">
        <v>0.79999999999999982</v>
      </c>
      <c r="I350" s="135">
        <v>0.85999999999999988</v>
      </c>
      <c r="J350" s="135">
        <v>0.83000000000000007</v>
      </c>
      <c r="K350" s="135">
        <v>0.85999999999999988</v>
      </c>
      <c r="L350" s="135">
        <v>0.83000000000000007</v>
      </c>
      <c r="M350" s="135">
        <v>0.89000000000000012</v>
      </c>
      <c r="N350" s="135">
        <v>0.83999999999999986</v>
      </c>
      <c r="O350" s="135">
        <v>0.78000000000000025</v>
      </c>
      <c r="P350" s="135">
        <v>0.81999999999999984</v>
      </c>
      <c r="Q350" s="135">
        <v>0.81</v>
      </c>
      <c r="R350" s="135">
        <v>0.83000000000000007</v>
      </c>
      <c r="S350" s="135">
        <v>0.78000000000000025</v>
      </c>
      <c r="T350" s="135">
        <v>0.94</v>
      </c>
      <c r="U350" s="135">
        <v>0.91999999999999993</v>
      </c>
      <c r="V350" s="135">
        <v>0.82000000000000028</v>
      </c>
      <c r="W350" s="135">
        <v>0.86000000000000032</v>
      </c>
      <c r="X350" s="135">
        <v>0.86000000000000032</v>
      </c>
      <c r="Y350" s="135">
        <v>0.82000000000000028</v>
      </c>
      <c r="Z350" s="135">
        <v>0.8400000000000003</v>
      </c>
      <c r="AA350" s="135">
        <v>0.90000000000000036</v>
      </c>
      <c r="AB350" s="135">
        <v>0.89000000000000012</v>
      </c>
      <c r="AC350" s="135">
        <v>0.90000000000000036</v>
      </c>
      <c r="AD350" s="135">
        <v>0.91000000000000014</v>
      </c>
    </row>
    <row r="351" spans="1:30">
      <c r="A351" s="136">
        <v>46146</v>
      </c>
      <c r="D351" s="135" t="s">
        <v>457</v>
      </c>
      <c r="F351" s="135">
        <v>0.7382358974358959</v>
      </c>
    </row>
    <row r="352" spans="1:30">
      <c r="A352" s="136">
        <v>46146</v>
      </c>
      <c r="D352" s="135" t="s">
        <v>458</v>
      </c>
      <c r="F352" s="135">
        <v>0.71051440329218052</v>
      </c>
    </row>
    <row r="353" spans="1:55">
      <c r="A353" s="136">
        <v>46147</v>
      </c>
      <c r="D353" s="135" t="s">
        <v>428</v>
      </c>
      <c r="F353" s="135">
        <v>1.04</v>
      </c>
      <c r="G353" s="135">
        <v>1.06</v>
      </c>
      <c r="H353" s="135">
        <v>1.0100000000000002</v>
      </c>
      <c r="I353" s="135">
        <v>1.0299999999999998</v>
      </c>
      <c r="J353" s="135">
        <v>0.98999999999999977</v>
      </c>
      <c r="K353" s="135">
        <v>1.06</v>
      </c>
      <c r="L353" s="135">
        <v>1.06</v>
      </c>
      <c r="M353" s="135">
        <v>1.1000000000000001</v>
      </c>
      <c r="N353" s="135">
        <v>1.0299999999999998</v>
      </c>
      <c r="O353" s="135">
        <v>1.02</v>
      </c>
      <c r="P353" s="135">
        <v>1.0700000000000003</v>
      </c>
      <c r="Q353" s="135">
        <v>1.08</v>
      </c>
      <c r="R353" s="135">
        <v>1.1300000000000003</v>
      </c>
      <c r="S353" s="135">
        <v>1.0100000000000002</v>
      </c>
      <c r="T353" s="135">
        <v>1.1100000000000003</v>
      </c>
      <c r="U353" s="135">
        <v>1.0499999999999998</v>
      </c>
      <c r="V353" s="135">
        <v>1.0599999999999998</v>
      </c>
      <c r="W353" s="135">
        <v>1.04</v>
      </c>
      <c r="X353" s="135">
        <v>1.1099999999999999</v>
      </c>
      <c r="Y353" s="135">
        <v>1.1499999999999999</v>
      </c>
      <c r="Z353" s="135">
        <v>1.08</v>
      </c>
      <c r="AA353" s="135">
        <v>1.0099999999999998</v>
      </c>
      <c r="AB353" s="135">
        <v>1.07</v>
      </c>
      <c r="AC353" s="135">
        <v>1.1300000000000001</v>
      </c>
      <c r="AD353" s="135">
        <v>1.1300000000000001</v>
      </c>
    </row>
    <row r="354" spans="1:55">
      <c r="A354" s="136">
        <v>46147</v>
      </c>
      <c r="D354" s="135" t="s">
        <v>430</v>
      </c>
      <c r="F354" s="135">
        <v>0.83000000000000007</v>
      </c>
      <c r="G354" s="135">
        <v>0.90000000000000036</v>
      </c>
      <c r="H354" s="135">
        <v>0.79</v>
      </c>
      <c r="I354" s="135">
        <v>0.86000000000000032</v>
      </c>
      <c r="J354" s="135">
        <v>0.87000000000000011</v>
      </c>
      <c r="K354" s="135">
        <v>0.87000000000000011</v>
      </c>
      <c r="L354" s="135">
        <v>0.85999999999999988</v>
      </c>
      <c r="M354" s="135">
        <v>0.85000000000000009</v>
      </c>
      <c r="N354" s="135">
        <v>0.83000000000000007</v>
      </c>
      <c r="O354" s="135">
        <v>0.75999999999999979</v>
      </c>
      <c r="P354" s="135">
        <v>0.81</v>
      </c>
      <c r="Q354" s="135">
        <v>0.83999999999999986</v>
      </c>
      <c r="R354" s="135">
        <v>0.79</v>
      </c>
      <c r="S354" s="135">
        <v>0.90000000000000036</v>
      </c>
      <c r="T354" s="135">
        <v>0.85000000000000009</v>
      </c>
      <c r="U354" s="135">
        <v>0.83999999999999986</v>
      </c>
      <c r="V354" s="135">
        <v>0.85000000000000009</v>
      </c>
      <c r="W354" s="135">
        <v>0.85000000000000009</v>
      </c>
      <c r="X354" s="135">
        <v>0.82000000000000028</v>
      </c>
      <c r="Y354" s="135">
        <v>0.87000000000000011</v>
      </c>
      <c r="Z354" s="135">
        <v>0.85999999999999988</v>
      </c>
      <c r="AA354" s="135">
        <v>0.89000000000000012</v>
      </c>
      <c r="AB354" s="135">
        <v>0.85000000000000009</v>
      </c>
      <c r="AC354" s="135">
        <v>0.89000000000000012</v>
      </c>
      <c r="AD354" s="135">
        <v>0.86999999999999988</v>
      </c>
    </row>
    <row r="355" spans="1:55">
      <c r="A355" s="136">
        <v>46147</v>
      </c>
      <c r="D355" s="135" t="s">
        <v>458</v>
      </c>
      <c r="F355" s="135">
        <v>0.68890946502057604</v>
      </c>
    </row>
    <row r="356" spans="1:55">
      <c r="A356" s="136">
        <v>46148</v>
      </c>
      <c r="D356" s="135" t="s">
        <v>428</v>
      </c>
      <c r="F356" s="135">
        <v>1.1499999999999999</v>
      </c>
      <c r="G356" s="135">
        <v>1.1400000000000001</v>
      </c>
      <c r="H356" s="135">
        <v>1.06</v>
      </c>
      <c r="I356" s="135">
        <v>1.05</v>
      </c>
      <c r="J356" s="135">
        <v>1.1400000000000001</v>
      </c>
      <c r="K356" s="135">
        <v>1.18</v>
      </c>
      <c r="L356" s="135">
        <v>1.1299999999999999</v>
      </c>
      <c r="M356" s="135">
        <v>1.1599999999999999</v>
      </c>
      <c r="N356" s="135">
        <v>1.0999999999999999</v>
      </c>
      <c r="O356" s="135">
        <v>1.0799999999999998</v>
      </c>
      <c r="P356" s="135">
        <v>1.1800000000000002</v>
      </c>
      <c r="Q356" s="135">
        <v>1.1600000000000001</v>
      </c>
      <c r="R356" s="135">
        <v>1.2600000000000002</v>
      </c>
      <c r="S356" s="135">
        <v>1.1500000000000001</v>
      </c>
      <c r="T356" s="135">
        <v>1.1599999999999999</v>
      </c>
      <c r="U356" s="135">
        <v>1.1099999999999999</v>
      </c>
      <c r="V356" s="135">
        <v>1.2100000000000002</v>
      </c>
      <c r="W356" s="135">
        <v>1.1400000000000001</v>
      </c>
      <c r="X356" s="135">
        <v>1.1499999999999999</v>
      </c>
      <c r="Y356" s="135">
        <v>1.1499999999999999</v>
      </c>
      <c r="Z356" s="135">
        <v>1.1299999999999999</v>
      </c>
      <c r="AA356" s="135">
        <v>1.18</v>
      </c>
      <c r="AB356" s="135">
        <v>1.1399999999999999</v>
      </c>
      <c r="AC356" s="135">
        <v>1.1600000000000001</v>
      </c>
      <c r="AD356" s="135">
        <v>1.17</v>
      </c>
    </row>
    <row r="357" spans="1:55">
      <c r="A357" s="136">
        <v>46148</v>
      </c>
      <c r="D357" s="135" t="s">
        <v>430</v>
      </c>
      <c r="F357" s="135">
        <v>0.92199999999999993</v>
      </c>
      <c r="G357" s="135">
        <v>0.90000000000000036</v>
      </c>
      <c r="H357" s="135">
        <v>0.89000000000000012</v>
      </c>
      <c r="I357" s="135">
        <v>0.94</v>
      </c>
      <c r="J357" s="135">
        <v>0.94000000000000017</v>
      </c>
      <c r="K357" s="135">
        <v>0.89999999999999991</v>
      </c>
      <c r="L357" s="135">
        <v>0.88000000000000034</v>
      </c>
      <c r="M357" s="135">
        <v>0.89999999999999991</v>
      </c>
      <c r="N357" s="135">
        <v>0.94000000000000039</v>
      </c>
      <c r="O357" s="135">
        <v>0.87000000000000011</v>
      </c>
      <c r="P357" s="135">
        <v>0.89999999999999991</v>
      </c>
      <c r="Q357" s="135">
        <v>0.89999999999999991</v>
      </c>
      <c r="R357" s="135">
        <v>0.94000000000000039</v>
      </c>
      <c r="S357" s="135">
        <v>0.94</v>
      </c>
      <c r="T357" s="135">
        <v>0.98999999999999977</v>
      </c>
      <c r="U357" s="135">
        <v>1.0100000000000002</v>
      </c>
      <c r="V357" s="135">
        <v>0.94000000000000039</v>
      </c>
      <c r="W357" s="135">
        <v>0.95000000000000018</v>
      </c>
      <c r="X357" s="135">
        <v>0.95000000000000018</v>
      </c>
      <c r="Y357" s="135">
        <v>0.89999999999999991</v>
      </c>
      <c r="Z357" s="135">
        <v>0.92000000000000037</v>
      </c>
      <c r="AA357" s="135">
        <v>0.89999999999999991</v>
      </c>
      <c r="AB357" s="135">
        <v>0.93000000000000016</v>
      </c>
      <c r="AC357" s="135">
        <v>0.96000000000000041</v>
      </c>
      <c r="AD357" s="135">
        <v>1.02</v>
      </c>
    </row>
    <row r="358" spans="1:55">
      <c r="A358" s="136">
        <v>46148</v>
      </c>
      <c r="D358" s="135" t="s">
        <v>458</v>
      </c>
      <c r="F358" s="135">
        <v>0.74712757201646196</v>
      </c>
    </row>
    <row r="359" spans="1:55">
      <c r="A359" s="136">
        <v>46149</v>
      </c>
      <c r="D359" s="135" t="s">
        <v>428</v>
      </c>
      <c r="F359" s="135">
        <v>1.2500000000000002</v>
      </c>
      <c r="G359" s="135">
        <v>1.22</v>
      </c>
      <c r="H359" s="135">
        <v>1.2500000000000002</v>
      </c>
      <c r="I359" s="135">
        <v>1.2400000000000002</v>
      </c>
      <c r="J359" s="135">
        <v>1.2799999999999998</v>
      </c>
      <c r="K359" s="135">
        <v>1.22</v>
      </c>
      <c r="L359" s="135">
        <v>1.25</v>
      </c>
      <c r="M359" s="135">
        <v>1.2899999999999998</v>
      </c>
      <c r="N359" s="135">
        <v>1.23</v>
      </c>
      <c r="O359" s="135">
        <v>1.31</v>
      </c>
      <c r="P359" s="135">
        <v>1.26</v>
      </c>
      <c r="Q359" s="135">
        <v>1.2700000000000002</v>
      </c>
      <c r="R359" s="135">
        <v>1.2400000000000002</v>
      </c>
      <c r="S359" s="135">
        <v>1.2300000000000002</v>
      </c>
      <c r="T359" s="135">
        <v>1.27</v>
      </c>
      <c r="U359" s="135">
        <v>1.2500000000000002</v>
      </c>
      <c r="V359" s="135">
        <v>1.25</v>
      </c>
      <c r="W359" s="135">
        <v>1.2500000000000002</v>
      </c>
      <c r="X359" s="135">
        <v>1.2000000000000002</v>
      </c>
      <c r="Y359" s="135">
        <v>1.2400000000000002</v>
      </c>
      <c r="Z359" s="135">
        <v>1.1800000000000002</v>
      </c>
      <c r="AA359" s="135">
        <v>1.2500000000000002</v>
      </c>
      <c r="AB359" s="135">
        <v>1.18</v>
      </c>
      <c r="AC359" s="135">
        <v>1.2100000000000002</v>
      </c>
      <c r="AD359" s="135">
        <v>1.2400000000000002</v>
      </c>
    </row>
    <row r="360" spans="1:55">
      <c r="A360" s="136">
        <v>46149</v>
      </c>
      <c r="D360" s="135" t="s">
        <v>430</v>
      </c>
      <c r="F360" s="135">
        <v>0.9800000000000002</v>
      </c>
      <c r="G360" s="135">
        <v>0.96000000000000019</v>
      </c>
      <c r="H360" s="135">
        <v>1.0200000000000002</v>
      </c>
      <c r="I360" s="135">
        <v>0.94</v>
      </c>
      <c r="J360" s="135">
        <v>1.0000000000000002</v>
      </c>
      <c r="K360" s="135">
        <v>0.99</v>
      </c>
      <c r="L360" s="135">
        <v>0.87000000000000011</v>
      </c>
      <c r="M360" s="135">
        <v>0.96</v>
      </c>
      <c r="N360" s="135">
        <v>0.98000000000000043</v>
      </c>
      <c r="O360" s="135">
        <v>0.9800000000000002</v>
      </c>
      <c r="P360" s="135">
        <v>0.86999999999999966</v>
      </c>
      <c r="Q360" s="135">
        <v>0.91999999999999993</v>
      </c>
      <c r="R360" s="135">
        <v>0.99000000000000021</v>
      </c>
      <c r="S360" s="135">
        <v>1.0099999999999998</v>
      </c>
      <c r="T360" s="135">
        <v>0.99000000000000021</v>
      </c>
      <c r="U360" s="135">
        <v>0.91000000000000014</v>
      </c>
      <c r="V360" s="135">
        <v>0.94</v>
      </c>
      <c r="W360" s="135">
        <v>0.98</v>
      </c>
      <c r="X360" s="135">
        <v>0.9700000000000002</v>
      </c>
      <c r="Y360" s="135">
        <v>0.93000000000000016</v>
      </c>
      <c r="Z360" s="135">
        <v>0.92999999999999972</v>
      </c>
      <c r="AA360" s="135">
        <v>0.95000000000000018</v>
      </c>
      <c r="AB360" s="135">
        <v>0.9700000000000002</v>
      </c>
      <c r="AC360" s="135">
        <v>0.96999999999999975</v>
      </c>
      <c r="AD360" s="135">
        <v>0.98</v>
      </c>
    </row>
    <row r="361" spans="1:55">
      <c r="A361" s="136">
        <v>46149</v>
      </c>
      <c r="D361" s="135" t="s">
        <v>458</v>
      </c>
      <c r="F361" s="135">
        <v>0.79290123456790007</v>
      </c>
    </row>
    <row r="362" spans="1:55">
      <c r="A362" s="136">
        <v>46142</v>
      </c>
      <c r="D362" s="135" t="s">
        <v>492</v>
      </c>
      <c r="F362" s="135">
        <v>0.33000000000000007</v>
      </c>
      <c r="G362" s="135">
        <v>0.23999999999999977</v>
      </c>
      <c r="H362" s="135">
        <v>0.31999999999999984</v>
      </c>
      <c r="I362" s="135">
        <v>0.29999999999999982</v>
      </c>
      <c r="J362" s="135">
        <v>0.28000000000000025</v>
      </c>
      <c r="K362" s="135">
        <v>0.2799999999999998</v>
      </c>
      <c r="L362" s="135">
        <v>0.25</v>
      </c>
      <c r="M362" s="135">
        <v>0.27</v>
      </c>
      <c r="N362" s="135">
        <v>0.2799999999999998</v>
      </c>
      <c r="O362" s="135">
        <v>0.20999999999999996</v>
      </c>
      <c r="P362" s="135">
        <v>0.27</v>
      </c>
      <c r="Q362" s="135">
        <v>0.30000000000000027</v>
      </c>
      <c r="R362" s="135">
        <v>0.28000000000000025</v>
      </c>
      <c r="S362" s="135">
        <v>0.29000000000000004</v>
      </c>
      <c r="T362" s="135">
        <v>0.26000000000000023</v>
      </c>
      <c r="U362" s="135">
        <v>0.25999999999999979</v>
      </c>
      <c r="V362" s="135">
        <v>0.23999999999999977</v>
      </c>
      <c r="W362" s="135">
        <v>0.22999999999999998</v>
      </c>
      <c r="X362" s="135">
        <v>0.27</v>
      </c>
      <c r="Y362" s="135">
        <v>0.20999999999999996</v>
      </c>
      <c r="Z362" s="135">
        <v>0.27</v>
      </c>
      <c r="AA362" s="135">
        <v>0.29000000000000004</v>
      </c>
      <c r="AB362" s="135">
        <v>0.25</v>
      </c>
      <c r="AC362" s="135">
        <v>0.26000000000000023</v>
      </c>
      <c r="AD362" s="135">
        <v>0.2799999999999998</v>
      </c>
      <c r="AE362" s="135">
        <v>0.30000000000000027</v>
      </c>
      <c r="AF362" s="135">
        <v>0.23999999999999977</v>
      </c>
      <c r="AG362" s="135">
        <v>0.25999999999999979</v>
      </c>
      <c r="AH362" s="135">
        <v>0.25</v>
      </c>
      <c r="AI362" s="135">
        <v>0.21000000000000019</v>
      </c>
      <c r="AJ362" s="135">
        <v>0.27</v>
      </c>
      <c r="AK362" s="135">
        <v>0.32000000000000028</v>
      </c>
      <c r="AL362" s="135">
        <v>0.27</v>
      </c>
      <c r="AM362" s="135">
        <v>0.29000000000000004</v>
      </c>
      <c r="AN362" s="135">
        <v>0.29000000000000004</v>
      </c>
      <c r="AO362" s="135">
        <v>0.29999999999999982</v>
      </c>
      <c r="AP362" s="135">
        <v>0.23999999999999977</v>
      </c>
      <c r="AQ362" s="135">
        <v>0.29000000000000004</v>
      </c>
      <c r="AR362" s="135">
        <v>0.33000000000000007</v>
      </c>
      <c r="AS362" s="135">
        <v>0.30000000000000004</v>
      </c>
      <c r="AT362" s="135">
        <v>0.31000000000000005</v>
      </c>
      <c r="AU362" s="135">
        <v>0.20999999999999996</v>
      </c>
      <c r="AV362" s="135">
        <v>0.27</v>
      </c>
      <c r="AW362" s="135">
        <v>0.32000000000000028</v>
      </c>
      <c r="AX362" s="135">
        <v>0.2799999999999998</v>
      </c>
      <c r="AY362" s="135">
        <v>0.27</v>
      </c>
      <c r="AZ362" s="135">
        <v>0.27</v>
      </c>
      <c r="BA362" s="135">
        <v>0.32000000000000028</v>
      </c>
      <c r="BB362" s="135">
        <v>0.3400000000000003</v>
      </c>
      <c r="BC362" s="135">
        <v>0.26000000000000023</v>
      </c>
    </row>
    <row r="363" spans="1:55">
      <c r="A363" s="136">
        <v>46142</v>
      </c>
      <c r="D363" s="135" t="s">
        <v>493</v>
      </c>
      <c r="F363" s="135">
        <v>0.26</v>
      </c>
      <c r="G363" s="135">
        <v>0.2200000000000002</v>
      </c>
      <c r="H363" s="135">
        <v>0.31000000000000005</v>
      </c>
      <c r="I363" s="135">
        <v>0.31999999999999984</v>
      </c>
      <c r="J363" s="135">
        <v>0.29999999999999982</v>
      </c>
      <c r="K363" s="135">
        <v>0.3400000000000003</v>
      </c>
      <c r="L363" s="135">
        <v>0.39000000000000012</v>
      </c>
      <c r="M363" s="135">
        <v>0.31000000000000005</v>
      </c>
      <c r="N363" s="135">
        <v>0.34999999999999987</v>
      </c>
      <c r="O363" s="135">
        <v>0.22999999999999998</v>
      </c>
      <c r="P363" s="135">
        <v>0.30000000000000027</v>
      </c>
      <c r="Q363" s="135">
        <v>0.10000000000000009</v>
      </c>
      <c r="R363" s="135">
        <v>0.21999999999999975</v>
      </c>
      <c r="S363" s="135">
        <v>0.30000000000000027</v>
      </c>
      <c r="T363" s="135">
        <v>0.33999999999999986</v>
      </c>
      <c r="U363" s="135">
        <v>0.43000000000000016</v>
      </c>
      <c r="V363" s="135">
        <v>0.40000000000000036</v>
      </c>
      <c r="W363" s="135">
        <v>0.43000000000000016</v>
      </c>
      <c r="X363" s="135">
        <v>0.38000000000000012</v>
      </c>
      <c r="Y363" s="135">
        <v>0.29000000000000026</v>
      </c>
      <c r="Z363" s="135">
        <v>0.25000000000000022</v>
      </c>
      <c r="AA363" s="135">
        <v>0.25</v>
      </c>
      <c r="AB363" s="135">
        <v>0.24000000000000021</v>
      </c>
      <c r="AC363" s="135">
        <v>0.1599999999999997</v>
      </c>
      <c r="AD363" s="135">
        <v>0.25</v>
      </c>
      <c r="AE363" s="135">
        <v>0.37000000000000011</v>
      </c>
      <c r="AF363" s="135">
        <v>0.35000000000000009</v>
      </c>
      <c r="AG363" s="135">
        <v>0.39000000000000012</v>
      </c>
      <c r="AH363" s="135">
        <v>0.34999999999999987</v>
      </c>
      <c r="AI363" s="135">
        <v>0.27000000000000024</v>
      </c>
      <c r="AJ363" s="135">
        <v>0.25</v>
      </c>
      <c r="AK363" s="135">
        <v>0.16999999999999993</v>
      </c>
      <c r="AL363" s="135">
        <v>0.18999999999999995</v>
      </c>
      <c r="AM363" s="135">
        <v>0.22999999999999998</v>
      </c>
      <c r="AN363" s="135">
        <v>0.29000000000000004</v>
      </c>
      <c r="AO363" s="135">
        <v>0.32000000000000028</v>
      </c>
      <c r="AP363" s="135">
        <v>0.35000000000000009</v>
      </c>
      <c r="AQ363" s="135">
        <v>0.39999999999999991</v>
      </c>
      <c r="AR363" s="135">
        <v>0.42000000000000015</v>
      </c>
      <c r="AS363" s="135">
        <v>0.35000000000000009</v>
      </c>
      <c r="AT363" s="135">
        <v>0.20000000000000018</v>
      </c>
      <c r="AU363" s="135">
        <v>0.16000000000000014</v>
      </c>
      <c r="AV363" s="135">
        <v>0.20999999999999996</v>
      </c>
      <c r="AW363" s="135">
        <v>0.27</v>
      </c>
      <c r="AX363" s="135">
        <v>0.29000000000000004</v>
      </c>
      <c r="AY363" s="135">
        <v>0.35000000000000009</v>
      </c>
      <c r="AZ363" s="135">
        <v>0.33999999999999986</v>
      </c>
      <c r="BA363" s="135">
        <v>0.39000000000000012</v>
      </c>
      <c r="BB363" s="135">
        <v>0.44000000000000017</v>
      </c>
      <c r="BC363" s="135">
        <v>0.32000000000000006</v>
      </c>
    </row>
    <row r="364" spans="1:55">
      <c r="A364" s="136">
        <v>46142</v>
      </c>
      <c r="D364" s="135" t="s">
        <v>465</v>
      </c>
      <c r="F364" s="135">
        <v>0.44261538461538336</v>
      </c>
    </row>
    <row r="365" spans="1:55">
      <c r="A365" s="136">
        <v>46146</v>
      </c>
      <c r="D365" s="135" t="s">
        <v>492</v>
      </c>
      <c r="F365" s="135">
        <v>0.3400000000000003</v>
      </c>
      <c r="G365" s="135">
        <v>0.30000000000000004</v>
      </c>
      <c r="H365" s="135">
        <v>0.33000000000000007</v>
      </c>
      <c r="I365" s="135">
        <v>0.33999999999999986</v>
      </c>
      <c r="J365" s="135">
        <v>0.29000000000000004</v>
      </c>
      <c r="K365" s="135">
        <v>0.28000000000000025</v>
      </c>
      <c r="L365" s="135">
        <v>0.31000000000000005</v>
      </c>
      <c r="M365" s="135">
        <v>0.28000000000000025</v>
      </c>
      <c r="N365" s="135">
        <v>0.29999999999999982</v>
      </c>
      <c r="O365" s="135">
        <v>0.28000000000000025</v>
      </c>
      <c r="P365" s="135">
        <v>0.33000000000000007</v>
      </c>
      <c r="Q365" s="135">
        <v>0.30999999999999983</v>
      </c>
      <c r="R365" s="135">
        <v>0.25999999999999979</v>
      </c>
      <c r="S365" s="135">
        <v>0.3400000000000003</v>
      </c>
      <c r="T365" s="135">
        <v>0.37000000000000011</v>
      </c>
      <c r="U365" s="135">
        <v>0.30000000000000027</v>
      </c>
      <c r="V365" s="135">
        <v>0.29000000000000004</v>
      </c>
      <c r="W365" s="135">
        <v>0.28000000000000025</v>
      </c>
      <c r="X365" s="135">
        <v>0.28000000000000003</v>
      </c>
      <c r="Y365" s="135">
        <v>0.31000000000000028</v>
      </c>
      <c r="Z365" s="135">
        <v>0.30000000000000027</v>
      </c>
      <c r="AA365" s="135">
        <v>0.29999999999999982</v>
      </c>
      <c r="AB365" s="135">
        <v>0.29999999999999982</v>
      </c>
      <c r="AC365" s="135">
        <v>0.23999999999999977</v>
      </c>
      <c r="AD365" s="135">
        <v>0.26000000000000023</v>
      </c>
      <c r="AE365" s="135">
        <v>0.29999999999999982</v>
      </c>
      <c r="AF365" s="135">
        <v>0.33000000000000007</v>
      </c>
      <c r="AG365" s="135">
        <v>0.29000000000000004</v>
      </c>
      <c r="AH365" s="135">
        <v>0.2799999999999998</v>
      </c>
      <c r="AI365" s="135">
        <v>0.28000000000000025</v>
      </c>
      <c r="AJ365" s="135">
        <v>0.34000000000000008</v>
      </c>
      <c r="AK365" s="135">
        <v>0.30000000000000027</v>
      </c>
      <c r="AL365" s="135">
        <v>0.31999999999999984</v>
      </c>
      <c r="AM365" s="135">
        <v>0.28000000000000025</v>
      </c>
      <c r="AN365" s="135">
        <v>0.29999999999999982</v>
      </c>
      <c r="AO365" s="135">
        <v>0.33000000000000007</v>
      </c>
      <c r="AP365" s="135">
        <v>0.2799999999999998</v>
      </c>
      <c r="AQ365" s="135">
        <v>0.30000000000000027</v>
      </c>
      <c r="AR365" s="135">
        <v>0.31000000000000005</v>
      </c>
      <c r="AS365" s="135">
        <v>0.32000000000000028</v>
      </c>
      <c r="AT365" s="135">
        <v>0.39000000000000012</v>
      </c>
      <c r="AU365" s="135">
        <v>0.29000000000000004</v>
      </c>
      <c r="AV365" s="135">
        <v>0.3400000000000003</v>
      </c>
      <c r="AW365" s="135">
        <v>0.2799999999999998</v>
      </c>
      <c r="AX365" s="135">
        <v>0.33000000000000007</v>
      </c>
      <c r="AY365" s="135">
        <v>0.2799999999999998</v>
      </c>
      <c r="AZ365" s="135">
        <v>0.37000000000000011</v>
      </c>
      <c r="BA365" s="135">
        <v>0.2799999999999998</v>
      </c>
      <c r="BB365" s="135">
        <v>0.30999999999999983</v>
      </c>
      <c r="BC365" s="135">
        <v>0.2699999999999998</v>
      </c>
    </row>
    <row r="366" spans="1:55">
      <c r="A366" s="136">
        <v>46146</v>
      </c>
      <c r="D366" s="135" t="s">
        <v>493</v>
      </c>
      <c r="F366" s="135">
        <v>0.2200000000000002</v>
      </c>
      <c r="G366" s="135">
        <v>0.20999999999999996</v>
      </c>
      <c r="H366" s="135">
        <v>0.3600000000000001</v>
      </c>
      <c r="I366" s="135">
        <v>0.33999999999999986</v>
      </c>
      <c r="J366" s="135">
        <v>0.29999999999999982</v>
      </c>
      <c r="K366" s="135">
        <v>0.24000000000000021</v>
      </c>
      <c r="L366" s="135">
        <v>0.35000000000000009</v>
      </c>
      <c r="M366" s="135">
        <v>0.31000000000000005</v>
      </c>
      <c r="N366" s="135">
        <v>0.36999999999999988</v>
      </c>
      <c r="O366" s="135">
        <v>0.28000000000000025</v>
      </c>
      <c r="P366" s="135">
        <v>0.34000000000000008</v>
      </c>
      <c r="Q366" s="135">
        <v>0.28000000000000025</v>
      </c>
      <c r="R366" s="135">
        <v>0.36000000000000032</v>
      </c>
      <c r="S366" s="135">
        <v>0.30000000000000027</v>
      </c>
      <c r="T366" s="135">
        <v>0.29000000000000004</v>
      </c>
      <c r="U366" s="135">
        <v>0.33000000000000007</v>
      </c>
      <c r="V366" s="135">
        <v>0.29000000000000004</v>
      </c>
      <c r="W366" s="135">
        <v>0.27</v>
      </c>
      <c r="X366" s="135">
        <v>0.35000000000000009</v>
      </c>
      <c r="Y366" s="135">
        <v>0.2799999999999998</v>
      </c>
      <c r="Z366" s="135">
        <v>0.28000000000000003</v>
      </c>
      <c r="AA366" s="135">
        <v>0.30000000000000004</v>
      </c>
      <c r="AB366" s="135">
        <v>0.29000000000000004</v>
      </c>
      <c r="AC366" s="135">
        <v>0.25999999999999979</v>
      </c>
      <c r="AD366" s="135">
        <v>0.35000000000000009</v>
      </c>
      <c r="AE366" s="135">
        <v>0.39000000000000012</v>
      </c>
      <c r="AF366" s="135">
        <v>0.33000000000000007</v>
      </c>
      <c r="AG366" s="135">
        <v>0.3400000000000003</v>
      </c>
      <c r="AH366" s="135">
        <v>0.31999999999999984</v>
      </c>
      <c r="AI366" s="135">
        <v>0.32000000000000028</v>
      </c>
      <c r="AJ366" s="135">
        <v>0.33000000000000007</v>
      </c>
      <c r="AK366" s="135">
        <v>0.30999999999999983</v>
      </c>
      <c r="AL366" s="135">
        <v>0.33000000000000007</v>
      </c>
      <c r="AM366" s="135">
        <v>0.33000000000000007</v>
      </c>
      <c r="AN366" s="135">
        <v>0.35999999999999988</v>
      </c>
      <c r="AO366" s="135">
        <v>0.3400000000000003</v>
      </c>
      <c r="AP366" s="135">
        <v>0.33000000000000007</v>
      </c>
      <c r="AQ366" s="135">
        <v>0.35000000000000009</v>
      </c>
      <c r="AR366" s="135">
        <v>0.38000000000000034</v>
      </c>
      <c r="AS366" s="135">
        <v>0.29999999999999982</v>
      </c>
      <c r="AT366" s="135">
        <v>0.26</v>
      </c>
      <c r="AU366" s="135">
        <v>0.30999999999999983</v>
      </c>
      <c r="AV366" s="135">
        <v>0.33999999999999986</v>
      </c>
      <c r="AW366" s="135">
        <v>0.30000000000000027</v>
      </c>
      <c r="AX366" s="135">
        <v>0.27</v>
      </c>
      <c r="AY366" s="135">
        <v>0.31000000000000005</v>
      </c>
      <c r="AZ366" s="135">
        <v>0.32000000000000028</v>
      </c>
      <c r="BA366" s="135">
        <v>0.29999999999999982</v>
      </c>
      <c r="BB366" s="135">
        <v>0.39000000000000012</v>
      </c>
      <c r="BC366" s="135">
        <v>0.35999999999999988</v>
      </c>
    </row>
    <row r="367" spans="1:55">
      <c r="A367" s="136">
        <v>46146</v>
      </c>
      <c r="D367" s="135" t="s">
        <v>465</v>
      </c>
      <c r="F367" s="135">
        <v>0.47676923076923189</v>
      </c>
    </row>
    <row r="368" spans="1:55">
      <c r="A368" s="136">
        <v>46150</v>
      </c>
      <c r="D368" s="135" t="s">
        <v>428</v>
      </c>
      <c r="F368" s="135">
        <v>1.2899999999999998</v>
      </c>
      <c r="G368" s="135">
        <v>1.2399999999999998</v>
      </c>
      <c r="H368" s="135">
        <v>1.28</v>
      </c>
      <c r="I368" s="135">
        <v>1.25</v>
      </c>
      <c r="J368" s="135">
        <v>1.2599999999999998</v>
      </c>
      <c r="K368" s="135">
        <v>1.2400000000000002</v>
      </c>
      <c r="L368" s="135">
        <v>1.26</v>
      </c>
      <c r="M368" s="135">
        <v>1.29</v>
      </c>
      <c r="N368" s="135">
        <v>1.2900000000000003</v>
      </c>
      <c r="O368" s="135">
        <v>1.29</v>
      </c>
      <c r="P368" s="135">
        <v>1.29</v>
      </c>
      <c r="Q368" s="135">
        <v>1.34</v>
      </c>
      <c r="R368" s="135">
        <v>1.32</v>
      </c>
      <c r="S368" s="135">
        <v>1.2999999999999998</v>
      </c>
      <c r="T368" s="135">
        <v>1.29</v>
      </c>
      <c r="U368" s="135">
        <v>1.2100000000000002</v>
      </c>
      <c r="V368" s="135">
        <v>1.2600000000000002</v>
      </c>
      <c r="W368" s="135">
        <v>1.2700000000000002</v>
      </c>
      <c r="X368" s="135">
        <v>1.2400000000000002</v>
      </c>
      <c r="Y368" s="135">
        <v>1.2999999999999998</v>
      </c>
      <c r="Z368" s="135">
        <v>1.2599999999999998</v>
      </c>
      <c r="AA368" s="135">
        <v>1.29</v>
      </c>
      <c r="AB368" s="135">
        <v>1.2299999999999998</v>
      </c>
      <c r="AC368" s="135">
        <v>1.2499999999999998</v>
      </c>
      <c r="AD368" s="135">
        <v>1.2799999999999998</v>
      </c>
    </row>
    <row r="369" spans="1:30">
      <c r="A369" s="136">
        <v>46150</v>
      </c>
      <c r="D369" s="135" t="s">
        <v>430</v>
      </c>
      <c r="F369" s="135">
        <v>0.99</v>
      </c>
      <c r="G369" s="135">
        <v>0.96000000000000019</v>
      </c>
      <c r="H369" s="135">
        <v>0.98</v>
      </c>
      <c r="I369" s="135">
        <v>0.99</v>
      </c>
      <c r="J369" s="135">
        <v>1</v>
      </c>
      <c r="K369" s="135">
        <v>0.96000000000000019</v>
      </c>
      <c r="L369" s="135">
        <v>0.92999999999999994</v>
      </c>
      <c r="M369" s="135">
        <v>0.96000000000000019</v>
      </c>
      <c r="N369" s="135">
        <v>0.9700000000000002</v>
      </c>
      <c r="O369" s="135">
        <v>0.99000000000000021</v>
      </c>
      <c r="P369" s="135">
        <v>0.96</v>
      </c>
      <c r="Q369" s="135">
        <v>0.94</v>
      </c>
      <c r="R369" s="135">
        <v>0.9099999999999997</v>
      </c>
      <c r="S369" s="135">
        <v>0.87000000000000011</v>
      </c>
      <c r="T369" s="135">
        <v>0.96999999999999975</v>
      </c>
      <c r="U369" s="135">
        <v>0.92999999999999972</v>
      </c>
      <c r="V369" s="135">
        <v>0.9700000000000002</v>
      </c>
      <c r="W369" s="135">
        <v>0.98</v>
      </c>
      <c r="X369" s="135">
        <v>0.96999999999999975</v>
      </c>
      <c r="Y369" s="135">
        <v>1</v>
      </c>
      <c r="Z369" s="135">
        <v>1.0499999999999998</v>
      </c>
      <c r="AA369" s="135">
        <v>1</v>
      </c>
      <c r="AB369" s="135">
        <v>1.0299999999999998</v>
      </c>
      <c r="AC369" s="135">
        <v>1.02</v>
      </c>
      <c r="AD369" s="135">
        <v>0.98</v>
      </c>
    </row>
    <row r="370" spans="1:30">
      <c r="A370" s="136">
        <v>46150</v>
      </c>
      <c r="D370" s="135" t="s">
        <v>458</v>
      </c>
      <c r="F370" s="135">
        <v>0.80845679012345617</v>
      </c>
    </row>
    <row r="371" spans="1:30">
      <c r="A371" s="136">
        <v>46153</v>
      </c>
      <c r="D371" s="135" t="s">
        <v>428</v>
      </c>
      <c r="F371" s="135">
        <v>1.03</v>
      </c>
      <c r="G371" s="135">
        <v>0.97</v>
      </c>
      <c r="H371" s="135">
        <v>0.98</v>
      </c>
      <c r="I371" s="135">
        <v>1.03</v>
      </c>
      <c r="J371" s="135">
        <v>1.0399999999999998</v>
      </c>
      <c r="K371" s="135">
        <v>1.0900000000000001</v>
      </c>
      <c r="L371" s="135">
        <v>1.02</v>
      </c>
      <c r="M371" s="135">
        <v>0.98</v>
      </c>
      <c r="N371" s="135">
        <v>1.0000000000000002</v>
      </c>
      <c r="O371" s="135">
        <v>0.9700000000000002</v>
      </c>
      <c r="P371" s="135">
        <v>1.0499999999999998</v>
      </c>
      <c r="Q371" s="135">
        <v>1.0700000000000003</v>
      </c>
      <c r="R371" s="135">
        <v>1.04</v>
      </c>
      <c r="S371" s="135">
        <v>1.0700000000000003</v>
      </c>
      <c r="T371" s="135">
        <v>1.0900000000000003</v>
      </c>
      <c r="U371" s="135">
        <v>1.0100000000000002</v>
      </c>
      <c r="V371" s="135">
        <v>1.1000000000000001</v>
      </c>
      <c r="W371" s="135">
        <v>1.06</v>
      </c>
      <c r="X371" s="135">
        <v>1.02</v>
      </c>
      <c r="Y371" s="135">
        <v>1.0700000000000003</v>
      </c>
      <c r="Z371" s="135">
        <v>1.0899999999999999</v>
      </c>
      <c r="AA371" s="135">
        <v>1.0100000000000002</v>
      </c>
      <c r="AB371" s="135">
        <v>1.17</v>
      </c>
      <c r="AC371" s="135">
        <v>1.06</v>
      </c>
      <c r="AD371" s="135">
        <v>1.08</v>
      </c>
    </row>
    <row r="372" spans="1:30">
      <c r="A372" s="136">
        <v>46153</v>
      </c>
      <c r="D372" s="135" t="s">
        <v>430</v>
      </c>
      <c r="F372" s="135">
        <v>0.79</v>
      </c>
      <c r="G372" s="135">
        <v>0.79999999999999982</v>
      </c>
      <c r="H372" s="135">
        <v>0.80000000000000027</v>
      </c>
      <c r="I372" s="135">
        <v>1.79</v>
      </c>
      <c r="J372" s="135">
        <v>0.82000000000000028</v>
      </c>
      <c r="K372" s="135">
        <v>0.81999999999999984</v>
      </c>
      <c r="L372" s="135">
        <v>0.81999999999999984</v>
      </c>
      <c r="M372" s="135">
        <v>0.78000000000000025</v>
      </c>
      <c r="N372" s="135">
        <v>0.82000000000000028</v>
      </c>
      <c r="O372" s="135">
        <v>0.85999999999999988</v>
      </c>
      <c r="P372" s="135">
        <v>0.81</v>
      </c>
      <c r="Q372" s="135">
        <v>0.7799999999999998</v>
      </c>
      <c r="R372" s="135">
        <v>0.78000000000000025</v>
      </c>
      <c r="S372" s="135">
        <v>0.71999999999999975</v>
      </c>
      <c r="T372" s="135">
        <v>0.81</v>
      </c>
      <c r="U372" s="135">
        <v>0.75</v>
      </c>
      <c r="V372" s="135">
        <v>0.84999999999999964</v>
      </c>
      <c r="W372" s="135">
        <v>0.83000000000000007</v>
      </c>
      <c r="X372" s="135">
        <v>0.79999999999999982</v>
      </c>
      <c r="Y372" s="135">
        <v>0.89999999999999991</v>
      </c>
      <c r="Z372" s="135">
        <v>0.81</v>
      </c>
      <c r="AA372" s="135">
        <v>0.85999999999999988</v>
      </c>
      <c r="AB372" s="135">
        <v>0.89000000000000012</v>
      </c>
      <c r="AC372" s="135">
        <v>0.87999999999999989</v>
      </c>
      <c r="AD372" s="135">
        <v>0.86000000000000032</v>
      </c>
    </row>
    <row r="373" spans="1:30">
      <c r="A373" s="136">
        <v>46153</v>
      </c>
      <c r="D373" s="135" t="s">
        <v>458</v>
      </c>
      <c r="F373" s="135">
        <v>0.6845884773662555</v>
      </c>
    </row>
    <row r="374" spans="1:30">
      <c r="A374" s="136">
        <v>46154</v>
      </c>
      <c r="D374" s="135" t="s">
        <v>428</v>
      </c>
      <c r="F374" s="135">
        <v>1.1599999999999999</v>
      </c>
      <c r="G374" s="135">
        <v>1.17</v>
      </c>
      <c r="H374" s="135">
        <v>1.1600000000000001</v>
      </c>
      <c r="I374" s="135">
        <v>1.1400000000000001</v>
      </c>
      <c r="J374" s="135">
        <v>1.0499999999999998</v>
      </c>
      <c r="K374" s="135">
        <v>1.2400000000000002</v>
      </c>
      <c r="L374" s="135">
        <v>1.1800000000000002</v>
      </c>
      <c r="M374" s="135">
        <v>1.2</v>
      </c>
      <c r="N374" s="135">
        <v>1.1900000000000002</v>
      </c>
      <c r="O374" s="135">
        <v>1.2000000000000002</v>
      </c>
      <c r="P374" s="135">
        <v>1.2</v>
      </c>
      <c r="Q374" s="135">
        <v>1.1700000000000004</v>
      </c>
      <c r="R374" s="135">
        <v>1.2300000000000002</v>
      </c>
      <c r="S374" s="135">
        <v>1.19</v>
      </c>
      <c r="T374" s="135">
        <v>1.19</v>
      </c>
      <c r="U374" s="135">
        <v>1.1600000000000001</v>
      </c>
      <c r="V374" s="135">
        <v>1.2100000000000002</v>
      </c>
      <c r="W374" s="135">
        <v>1.1200000000000001</v>
      </c>
      <c r="X374" s="135">
        <v>1.1299999999999999</v>
      </c>
      <c r="Y374" s="135">
        <v>1.21</v>
      </c>
      <c r="Z374" s="135">
        <v>1.1700000000000002</v>
      </c>
      <c r="AA374" s="135">
        <v>1.19</v>
      </c>
      <c r="AB374" s="135">
        <v>1.23</v>
      </c>
      <c r="AC374" s="135">
        <v>1.18</v>
      </c>
      <c r="AD374" s="135">
        <v>1.21</v>
      </c>
    </row>
    <row r="375" spans="1:30">
      <c r="A375" s="136">
        <v>46154</v>
      </c>
      <c r="D375" s="135" t="s">
        <v>430</v>
      </c>
      <c r="F375" s="135">
        <v>0.8899999999999999</v>
      </c>
      <c r="G375" s="135">
        <v>0.94000000000000017</v>
      </c>
      <c r="H375" s="135">
        <v>0.87999999999999989</v>
      </c>
      <c r="I375" s="135">
        <v>0.8899999999999999</v>
      </c>
      <c r="J375" s="135">
        <v>0.87000000000000011</v>
      </c>
      <c r="K375" s="135">
        <v>0.96</v>
      </c>
      <c r="L375" s="135">
        <v>0.85999999999999988</v>
      </c>
      <c r="M375" s="135">
        <v>0.93000000000000016</v>
      </c>
      <c r="N375" s="135">
        <v>0.95</v>
      </c>
      <c r="O375" s="135">
        <v>0.93000000000000016</v>
      </c>
      <c r="P375" s="135">
        <v>0.95000000000000018</v>
      </c>
      <c r="Q375" s="135">
        <v>0.88999999999999968</v>
      </c>
      <c r="R375" s="135">
        <v>0.83999999999999986</v>
      </c>
      <c r="S375" s="135">
        <v>0.96</v>
      </c>
      <c r="T375" s="135">
        <v>0.96</v>
      </c>
      <c r="U375" s="135">
        <v>0.87000000000000011</v>
      </c>
      <c r="V375" s="135">
        <v>0.90000000000000036</v>
      </c>
      <c r="W375" s="135">
        <v>0.89999999999999991</v>
      </c>
      <c r="X375" s="135">
        <v>0.98</v>
      </c>
      <c r="Y375" s="135">
        <v>0.98999999999999977</v>
      </c>
      <c r="Z375" s="135">
        <v>0.96000000000000041</v>
      </c>
      <c r="AA375" s="135">
        <v>0.88999999999999968</v>
      </c>
      <c r="AB375" s="135">
        <v>0.94000000000000039</v>
      </c>
      <c r="AC375" s="135">
        <v>1.0099999999999998</v>
      </c>
      <c r="AD375" s="135">
        <v>0.92999999999999972</v>
      </c>
    </row>
    <row r="376" spans="1:30">
      <c r="A376" s="136">
        <v>46154</v>
      </c>
      <c r="D376" s="135" t="s">
        <v>458</v>
      </c>
      <c r="F376" s="135">
        <v>0.75689300411522586</v>
      </c>
    </row>
    <row r="377" spans="1:30">
      <c r="A377" s="136">
        <v>46155</v>
      </c>
      <c r="D377" s="135" t="s">
        <v>428</v>
      </c>
      <c r="F377" s="135">
        <v>1.26</v>
      </c>
      <c r="G377" s="135">
        <v>1.3</v>
      </c>
      <c r="H377" s="135">
        <v>1.29</v>
      </c>
      <c r="I377" s="135">
        <v>1.32</v>
      </c>
      <c r="J377" s="135">
        <v>1.3199999999999998</v>
      </c>
      <c r="K377" s="135">
        <v>1.2800000000000002</v>
      </c>
      <c r="L377" s="135">
        <v>1.3100000000000003</v>
      </c>
      <c r="M377" s="135">
        <v>1.2900000000000003</v>
      </c>
      <c r="N377" s="135">
        <v>1.36</v>
      </c>
      <c r="O377" s="135">
        <v>1.3500000000000003</v>
      </c>
      <c r="P377" s="135">
        <v>1.29</v>
      </c>
      <c r="Q377" s="135">
        <v>1.3200000000000003</v>
      </c>
      <c r="R377" s="135">
        <v>1.3199999999999998</v>
      </c>
      <c r="S377" s="135">
        <v>1.33</v>
      </c>
      <c r="T377" s="135">
        <v>1.3499999999999999</v>
      </c>
      <c r="U377" s="135">
        <v>1.3199999999999998</v>
      </c>
      <c r="V377" s="135">
        <v>1.3400000000000003</v>
      </c>
      <c r="W377" s="135">
        <v>1.3399999999999999</v>
      </c>
      <c r="X377" s="135">
        <v>1.31</v>
      </c>
      <c r="Y377" s="135">
        <v>1.3199999999999998</v>
      </c>
      <c r="Z377" s="135">
        <v>1.2899999999999998</v>
      </c>
      <c r="AA377" s="135">
        <v>1.29</v>
      </c>
      <c r="AB377" s="135">
        <v>1.3</v>
      </c>
      <c r="AC377" s="135">
        <v>1.28</v>
      </c>
      <c r="AD377" s="135">
        <v>1.38</v>
      </c>
    </row>
    <row r="378" spans="1:30">
      <c r="A378" s="136">
        <v>46155</v>
      </c>
      <c r="D378" s="135" t="s">
        <v>430</v>
      </c>
      <c r="F378" s="135">
        <v>0.98999999999999977</v>
      </c>
      <c r="G378" s="135">
        <v>1.0099999999999998</v>
      </c>
      <c r="H378" s="135">
        <v>0.91000000000000014</v>
      </c>
      <c r="I378" s="135">
        <v>1</v>
      </c>
      <c r="J378" s="135">
        <v>0.99</v>
      </c>
      <c r="K378" s="135">
        <v>1.01</v>
      </c>
      <c r="L378" s="135">
        <v>0.99000000000000021</v>
      </c>
      <c r="M378" s="135">
        <v>1</v>
      </c>
      <c r="N378" s="135">
        <v>1.0000000000000002</v>
      </c>
      <c r="O378" s="135">
        <v>1.04</v>
      </c>
      <c r="P378" s="135">
        <v>0.96</v>
      </c>
      <c r="Q378" s="135">
        <v>0.9700000000000002</v>
      </c>
      <c r="R378" s="135">
        <v>0.92999999999999972</v>
      </c>
      <c r="S378" s="135">
        <v>1.0099999999999998</v>
      </c>
      <c r="T378" s="135">
        <v>1.0300000000000002</v>
      </c>
      <c r="U378" s="135">
        <v>0.98</v>
      </c>
      <c r="V378" s="135">
        <v>0.9700000000000002</v>
      </c>
      <c r="W378" s="135">
        <v>0.96</v>
      </c>
      <c r="X378" s="135">
        <v>1.0299999999999998</v>
      </c>
      <c r="Y378" s="135">
        <v>1.06</v>
      </c>
      <c r="Z378" s="135">
        <v>0.96</v>
      </c>
      <c r="AA378" s="135">
        <v>0.98999999999999977</v>
      </c>
      <c r="AB378" s="135">
        <v>1.02</v>
      </c>
      <c r="AC378" s="135">
        <v>0.94999999999999973</v>
      </c>
      <c r="AD378" s="135">
        <v>1.04</v>
      </c>
    </row>
    <row r="379" spans="1:30">
      <c r="A379" s="136">
        <v>46155</v>
      </c>
      <c r="D379" s="135" t="s">
        <v>458</v>
      </c>
      <c r="F379" s="135">
        <v>0.83049382716049347</v>
      </c>
    </row>
    <row r="380" spans="1:30">
      <c r="A380" s="136">
        <v>46156</v>
      </c>
      <c r="D380" s="135" t="s">
        <v>428</v>
      </c>
      <c r="F380" s="135">
        <v>1.2799999999999998</v>
      </c>
      <c r="G380" s="135">
        <v>1.2999999999999998</v>
      </c>
      <c r="H380" s="135">
        <v>1.3</v>
      </c>
      <c r="I380" s="135">
        <v>1.3699999999999999</v>
      </c>
      <c r="J380" s="135">
        <v>1.2899999999999998</v>
      </c>
      <c r="K380" s="135">
        <v>1.2899999999999998</v>
      </c>
      <c r="L380" s="135">
        <v>1.33</v>
      </c>
      <c r="M380" s="135">
        <v>1.31</v>
      </c>
      <c r="N380" s="135">
        <v>1.3099999999999998</v>
      </c>
      <c r="O380" s="135">
        <v>1.3499999999999999</v>
      </c>
      <c r="P380" s="135">
        <v>1.29</v>
      </c>
      <c r="Q380" s="135">
        <v>1.3499999999999999</v>
      </c>
      <c r="R380" s="135">
        <v>1.3099999999999998</v>
      </c>
      <c r="S380" s="135">
        <v>1.3599999999999999</v>
      </c>
      <c r="T380" s="135">
        <v>1.42</v>
      </c>
      <c r="U380" s="135">
        <v>1.31</v>
      </c>
      <c r="V380" s="135">
        <v>1.38</v>
      </c>
      <c r="W380" s="135">
        <v>1.35</v>
      </c>
      <c r="X380" s="135">
        <v>1.3199999999999998</v>
      </c>
      <c r="Y380" s="135">
        <v>1.3</v>
      </c>
      <c r="Z380" s="135">
        <v>1.3</v>
      </c>
      <c r="AA380" s="135">
        <v>1.3399999999999999</v>
      </c>
      <c r="AB380" s="135">
        <v>1.3699999999999999</v>
      </c>
      <c r="AC380" s="135">
        <v>1.36</v>
      </c>
      <c r="AD380" s="135">
        <v>1.32</v>
      </c>
    </row>
    <row r="381" spans="1:30">
      <c r="A381" s="136">
        <v>46156</v>
      </c>
      <c r="D381" s="135" t="s">
        <v>430</v>
      </c>
      <c r="F381" s="135">
        <v>1.0199999999999996</v>
      </c>
      <c r="G381" s="135">
        <v>0.94999999999999973</v>
      </c>
      <c r="H381" s="135">
        <v>0.89000000000000012</v>
      </c>
      <c r="I381" s="135">
        <v>0.94</v>
      </c>
      <c r="J381" s="135">
        <v>0.95000000000000018</v>
      </c>
      <c r="K381" s="135">
        <v>0.96</v>
      </c>
      <c r="L381" s="135">
        <v>1.0899999999999999</v>
      </c>
      <c r="M381" s="135">
        <v>1.0399999999999996</v>
      </c>
      <c r="N381" s="135">
        <v>1.0099999999999998</v>
      </c>
      <c r="O381" s="135">
        <v>1.02</v>
      </c>
      <c r="P381" s="135">
        <v>1</v>
      </c>
      <c r="Q381" s="135">
        <v>1.0499999999999998</v>
      </c>
      <c r="R381" s="135">
        <v>1.0499999999999998</v>
      </c>
      <c r="S381" s="135">
        <v>1.02</v>
      </c>
      <c r="T381" s="135">
        <v>1.06</v>
      </c>
      <c r="U381" s="135">
        <v>1.0300000000000002</v>
      </c>
      <c r="V381" s="135">
        <v>1.0099999999999998</v>
      </c>
      <c r="W381" s="135">
        <v>1.05</v>
      </c>
      <c r="X381" s="135">
        <v>1.0200000000000002</v>
      </c>
      <c r="Y381" s="135">
        <v>1.07</v>
      </c>
      <c r="Z381" s="135">
        <v>1</v>
      </c>
      <c r="AA381" s="135">
        <v>1.0099999999999998</v>
      </c>
      <c r="AB381" s="135">
        <v>1.0899999999999999</v>
      </c>
      <c r="AC381" s="135">
        <v>1.05</v>
      </c>
      <c r="AD381" s="135">
        <v>1.0599999999999998</v>
      </c>
    </row>
    <row r="382" spans="1:30">
      <c r="A382" s="136">
        <v>46156</v>
      </c>
      <c r="D382" s="135" t="s">
        <v>458</v>
      </c>
      <c r="F382" s="135">
        <v>0.84475308641975344</v>
      </c>
    </row>
  </sheetData>
  <autoFilter ref="A118:AD367" xr:uid="{EC010828-24F3-462B-8DA3-8E3F53AEE531}">
    <filterColumn colId="0">
      <filters>
        <dateGroupItem year="2026" month="4" day="30" dateTimeGrouping="day"/>
        <dateGroupItem year="2026" month="5" dateTimeGrouping="month"/>
      </filters>
    </filterColumn>
  </autoFilter>
  <mergeCells count="1">
    <mergeCell ref="BS281:BT281"/>
  </mergeCells>
  <phoneticPr fontId="24" type="noConversion"/>
  <conditionalFormatting sqref="F15:AD97">
    <cfRule type="cellIs" dxfId="3143" priority="2" operator="greaterThan">
      <formula>2</formula>
    </cfRule>
  </conditionalFormatting>
  <conditionalFormatting sqref="BS281:BT281">
    <cfRule type="cellIs" dxfId="3142" priority="1" operator="notBetween">
      <formula>0.38</formula>
      <formula>0.72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B49C-3D4A-456D-AFEE-8A5F59732041}">
  <sheetPr>
    <tabColor theme="5" tint="0.79998168889431442"/>
  </sheetPr>
  <dimension ref="A2:BT368"/>
  <sheetViews>
    <sheetView topLeftCell="A345" workbookViewId="0">
      <selection activeCell="N368" sqref="N368"/>
    </sheetView>
  </sheetViews>
  <sheetFormatPr defaultRowHeight="14.95"/>
  <cols>
    <col min="15" max="15" width="10" bestFit="1" customWidth="1"/>
    <col min="68" max="68" width="16.88671875" customWidth="1"/>
  </cols>
  <sheetData>
    <row r="2" spans="2:67"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  <c r="AC2">
        <v>13</v>
      </c>
      <c r="AD2">
        <v>14</v>
      </c>
      <c r="AE2">
        <v>15</v>
      </c>
      <c r="AF2">
        <v>16</v>
      </c>
      <c r="AG2">
        <v>17</v>
      </c>
      <c r="AH2">
        <v>18</v>
      </c>
      <c r="AI2">
        <v>19</v>
      </c>
      <c r="AJ2">
        <v>20</v>
      </c>
      <c r="AK2">
        <v>21</v>
      </c>
      <c r="AL2">
        <v>22</v>
      </c>
      <c r="AM2">
        <v>23</v>
      </c>
      <c r="AN2">
        <v>24</v>
      </c>
      <c r="AO2">
        <v>25</v>
      </c>
      <c r="AP2">
        <v>26</v>
      </c>
      <c r="AQ2">
        <v>27</v>
      </c>
      <c r="AR2">
        <v>28</v>
      </c>
      <c r="AS2">
        <v>29</v>
      </c>
      <c r="AT2">
        <v>30</v>
      </c>
      <c r="AU2">
        <v>31</v>
      </c>
      <c r="AV2">
        <v>32</v>
      </c>
      <c r="AW2">
        <v>33</v>
      </c>
      <c r="AX2">
        <v>34</v>
      </c>
      <c r="AY2">
        <v>35</v>
      </c>
      <c r="AZ2">
        <v>36</v>
      </c>
      <c r="BA2">
        <v>37</v>
      </c>
      <c r="BB2">
        <v>38</v>
      </c>
      <c r="BC2">
        <v>39</v>
      </c>
      <c r="BD2">
        <v>40</v>
      </c>
      <c r="BE2">
        <v>41</v>
      </c>
      <c r="BF2">
        <v>42</v>
      </c>
      <c r="BG2">
        <v>43</v>
      </c>
      <c r="BH2">
        <v>44</v>
      </c>
      <c r="BI2">
        <v>45</v>
      </c>
      <c r="BJ2">
        <v>46</v>
      </c>
      <c r="BK2">
        <v>47</v>
      </c>
      <c r="BL2">
        <v>48</v>
      </c>
      <c r="BM2">
        <v>49</v>
      </c>
      <c r="BN2">
        <v>50</v>
      </c>
    </row>
    <row r="3" spans="2:67">
      <c r="B3" s="213">
        <v>46099</v>
      </c>
      <c r="C3" s="115" t="s">
        <v>460</v>
      </c>
      <c r="D3" s="35">
        <v>0.2609999999999999</v>
      </c>
      <c r="E3" s="35">
        <v>0.27600000000000025</v>
      </c>
      <c r="F3" s="35">
        <v>0.23899999999999988</v>
      </c>
      <c r="G3" s="35">
        <v>0.24500000000000011</v>
      </c>
      <c r="H3" s="35">
        <v>0.22500000000000009</v>
      </c>
      <c r="I3" s="35">
        <v>0.32299999999999995</v>
      </c>
      <c r="J3" s="35">
        <v>0.28900000000000015</v>
      </c>
      <c r="K3" s="35">
        <v>0.30600000000000005</v>
      </c>
      <c r="L3" s="35">
        <v>0.25999999999999979</v>
      </c>
      <c r="M3" s="116">
        <v>0.33699999999999997</v>
      </c>
      <c r="O3" s="214">
        <f>B3</f>
        <v>46099</v>
      </c>
      <c r="P3" s="134" t="str">
        <f>C3</f>
        <v>PT2+</v>
      </c>
      <c r="Q3" s="134">
        <f>D3</f>
        <v>0.2609999999999999</v>
      </c>
      <c r="R3" s="134">
        <f t="shared" ref="R3:X3" si="0">E3</f>
        <v>0.27600000000000025</v>
      </c>
      <c r="S3" s="134">
        <f t="shared" si="0"/>
        <v>0.23899999999999988</v>
      </c>
      <c r="T3" s="134">
        <f t="shared" si="0"/>
        <v>0.24500000000000011</v>
      </c>
      <c r="U3" s="134">
        <f t="shared" si="0"/>
        <v>0.22500000000000009</v>
      </c>
      <c r="V3" s="134">
        <f t="shared" si="0"/>
        <v>0.32299999999999995</v>
      </c>
      <c r="W3" s="134">
        <f t="shared" si="0"/>
        <v>0.28900000000000015</v>
      </c>
      <c r="X3" s="134">
        <f t="shared" si="0"/>
        <v>0.30600000000000005</v>
      </c>
      <c r="Y3" s="134">
        <f>L3</f>
        <v>0.25999999999999979</v>
      </c>
      <c r="Z3" s="134">
        <f t="shared" ref="Z3" si="1">M3</f>
        <v>0.33699999999999997</v>
      </c>
      <c r="AA3" s="134">
        <f>D4</f>
        <v>0.27299999999999969</v>
      </c>
      <c r="AB3" s="134">
        <f t="shared" ref="AB3:AJ3" si="2">E4</f>
        <v>0.31599999999999984</v>
      </c>
      <c r="AC3" s="134">
        <f t="shared" si="2"/>
        <v>0.28100000000000014</v>
      </c>
      <c r="AD3" s="134">
        <f t="shared" si="2"/>
        <v>0.254</v>
      </c>
      <c r="AE3" s="134">
        <f t="shared" si="2"/>
        <v>0.254</v>
      </c>
      <c r="AF3" s="134">
        <f t="shared" si="2"/>
        <v>0.26000000000000023</v>
      </c>
      <c r="AG3" s="134">
        <f t="shared" si="2"/>
        <v>0.24499999999999966</v>
      </c>
      <c r="AH3" s="134">
        <f t="shared" si="2"/>
        <v>0.21700000000000008</v>
      </c>
      <c r="AI3" s="134">
        <f t="shared" si="2"/>
        <v>0.21899999999999986</v>
      </c>
      <c r="AJ3" s="134">
        <f t="shared" si="2"/>
        <v>0.25600000000000001</v>
      </c>
      <c r="AK3" s="134">
        <f t="shared" ref="AK3:AT3" si="3">D5</f>
        <v>0.29999999999999982</v>
      </c>
      <c r="AL3" s="134">
        <f t="shared" si="3"/>
        <v>0.30800000000000027</v>
      </c>
      <c r="AM3" s="134">
        <f t="shared" si="3"/>
        <v>0.23999999999999977</v>
      </c>
      <c r="AN3" s="134">
        <f t="shared" si="3"/>
        <v>0.28200000000000003</v>
      </c>
      <c r="AO3" s="134">
        <f t="shared" si="3"/>
        <v>0.20500000000000007</v>
      </c>
      <c r="AP3" s="134">
        <f t="shared" si="3"/>
        <v>0.27300000000000013</v>
      </c>
      <c r="AQ3" s="134">
        <f t="shared" si="3"/>
        <v>0.26799999999999979</v>
      </c>
      <c r="AR3" s="134">
        <f t="shared" si="3"/>
        <v>0.24299999999999988</v>
      </c>
      <c r="AS3" s="134">
        <f t="shared" si="3"/>
        <v>0.2370000000000001</v>
      </c>
      <c r="AT3" s="134">
        <f t="shared" si="3"/>
        <v>0.27800000000000025</v>
      </c>
      <c r="AU3" s="134">
        <f t="shared" ref="AU3:BD3" si="4">D6</f>
        <v>0.29200000000000004</v>
      </c>
      <c r="AV3" s="134">
        <f t="shared" si="4"/>
        <v>0.3580000000000001</v>
      </c>
      <c r="AW3" s="134">
        <f t="shared" si="4"/>
        <v>0.29099999999999993</v>
      </c>
      <c r="AX3" s="134">
        <f t="shared" si="4"/>
        <v>0.34200000000000008</v>
      </c>
      <c r="AY3" s="134">
        <f t="shared" si="4"/>
        <v>0.25199999999999978</v>
      </c>
      <c r="AZ3" s="134">
        <f t="shared" si="4"/>
        <v>0.30800000000000027</v>
      </c>
      <c r="BA3" s="134">
        <f t="shared" si="4"/>
        <v>0.25099999999999989</v>
      </c>
      <c r="BB3" s="134">
        <f t="shared" si="4"/>
        <v>0.26400000000000023</v>
      </c>
      <c r="BC3" s="134">
        <f t="shared" si="4"/>
        <v>0.28500000000000014</v>
      </c>
      <c r="BD3" s="134">
        <f t="shared" si="4"/>
        <v>0.27</v>
      </c>
      <c r="BE3" s="134">
        <f>D7</f>
        <v>0.2629999999999999</v>
      </c>
      <c r="BF3" s="134">
        <f t="shared" ref="BF3:BM3" si="5">E7</f>
        <v>0.30200000000000005</v>
      </c>
      <c r="BG3" s="134">
        <f t="shared" si="5"/>
        <v>0.28399999999999981</v>
      </c>
      <c r="BH3" s="134">
        <f t="shared" si="5"/>
        <v>0.29100000000000037</v>
      </c>
      <c r="BI3" s="134">
        <f t="shared" si="5"/>
        <v>0.27699999999999969</v>
      </c>
      <c r="BJ3" s="134">
        <f t="shared" si="5"/>
        <v>0.3580000000000001</v>
      </c>
      <c r="BK3" s="134">
        <f t="shared" si="5"/>
        <v>0.28400000000000025</v>
      </c>
      <c r="BL3" s="134">
        <f t="shared" si="5"/>
        <v>0.31599999999999984</v>
      </c>
      <c r="BM3" s="134">
        <f t="shared" si="5"/>
        <v>0.25</v>
      </c>
      <c r="BN3" s="134">
        <f t="shared" ref="BN3" si="6">M7</f>
        <v>0.24799999999999978</v>
      </c>
      <c r="BO3" s="134"/>
    </row>
    <row r="4" spans="2:67">
      <c r="C4" s="117"/>
      <c r="D4" s="35">
        <v>0.27299999999999969</v>
      </c>
      <c r="E4" s="35">
        <v>0.31599999999999984</v>
      </c>
      <c r="F4" s="35">
        <v>0.28100000000000014</v>
      </c>
      <c r="G4" s="35">
        <v>0.254</v>
      </c>
      <c r="H4" s="35">
        <v>0.254</v>
      </c>
      <c r="I4" s="35">
        <v>0.26000000000000023</v>
      </c>
      <c r="J4" s="35">
        <v>0.24499999999999966</v>
      </c>
      <c r="K4" s="35">
        <v>0.21700000000000008</v>
      </c>
      <c r="L4" s="35">
        <v>0.21899999999999986</v>
      </c>
      <c r="M4" s="116">
        <v>0.25600000000000001</v>
      </c>
    </row>
    <row r="5" spans="2:67">
      <c r="C5" s="117"/>
      <c r="D5" s="35">
        <v>0.29999999999999982</v>
      </c>
      <c r="E5" s="35">
        <v>0.30800000000000027</v>
      </c>
      <c r="F5" s="35">
        <v>0.23999999999999977</v>
      </c>
      <c r="G5" s="35">
        <v>0.28200000000000003</v>
      </c>
      <c r="H5" s="35">
        <v>0.20500000000000007</v>
      </c>
      <c r="I5" s="35">
        <v>0.27300000000000013</v>
      </c>
      <c r="J5" s="35">
        <v>0.26799999999999979</v>
      </c>
      <c r="K5" s="35">
        <v>0.24299999999999988</v>
      </c>
      <c r="L5" s="35">
        <v>0.2370000000000001</v>
      </c>
      <c r="M5" s="116">
        <v>0.27800000000000025</v>
      </c>
    </row>
    <row r="6" spans="2:67">
      <c r="C6" s="117"/>
      <c r="D6" s="35">
        <v>0.29200000000000004</v>
      </c>
      <c r="E6" s="35">
        <v>0.3580000000000001</v>
      </c>
      <c r="F6" s="35">
        <v>0.29099999999999993</v>
      </c>
      <c r="G6" s="35">
        <v>0.34200000000000008</v>
      </c>
      <c r="H6" s="35">
        <v>0.25199999999999978</v>
      </c>
      <c r="I6" s="35">
        <v>0.30800000000000027</v>
      </c>
      <c r="J6" s="35">
        <v>0.25099999999999989</v>
      </c>
      <c r="K6" s="35">
        <v>0.26400000000000023</v>
      </c>
      <c r="L6" s="35">
        <v>0.28500000000000014</v>
      </c>
      <c r="M6" s="116">
        <v>0.27</v>
      </c>
    </row>
    <row r="7" spans="2:67">
      <c r="C7" s="117"/>
      <c r="D7" s="35">
        <v>0.2629999999999999</v>
      </c>
      <c r="E7" s="35">
        <v>0.30200000000000005</v>
      </c>
      <c r="F7" s="35">
        <v>0.28399999999999981</v>
      </c>
      <c r="G7" s="35">
        <v>0.29100000000000037</v>
      </c>
      <c r="H7" s="35">
        <v>0.27699999999999969</v>
      </c>
      <c r="I7" s="35">
        <v>0.3580000000000001</v>
      </c>
      <c r="J7" s="35">
        <v>0.28400000000000025</v>
      </c>
      <c r="K7" s="35">
        <v>0.31599999999999984</v>
      </c>
      <c r="L7" s="35">
        <v>0.25</v>
      </c>
      <c r="M7" s="116">
        <v>0.24799999999999978</v>
      </c>
    </row>
    <row r="8" spans="2:67">
      <c r="C8" s="117" t="s">
        <v>461</v>
      </c>
      <c r="D8" s="35">
        <v>0.22700000000000009</v>
      </c>
      <c r="E8" s="35">
        <v>0.32300000000000018</v>
      </c>
      <c r="F8" s="35">
        <v>0.27800000000000002</v>
      </c>
      <c r="G8" s="35">
        <v>0.24900000000000011</v>
      </c>
      <c r="H8" s="35">
        <v>0.26500000000000012</v>
      </c>
      <c r="I8" s="35">
        <v>0.22299999999999986</v>
      </c>
      <c r="J8" s="35">
        <v>0.22799999999999976</v>
      </c>
      <c r="K8" s="35">
        <v>0.25700000000000012</v>
      </c>
      <c r="L8" s="35">
        <v>0.2589999999999999</v>
      </c>
      <c r="M8" s="116">
        <v>0.29299999999999993</v>
      </c>
      <c r="P8" s="134" t="str">
        <f>C8</f>
        <v>PT2-</v>
      </c>
      <c r="Q8" s="134">
        <f>D8</f>
        <v>0.22700000000000009</v>
      </c>
      <c r="R8" s="134">
        <f t="shared" ref="R8" si="7">E8</f>
        <v>0.32300000000000018</v>
      </c>
      <c r="S8" s="134">
        <f t="shared" ref="S8" si="8">F8</f>
        <v>0.27800000000000002</v>
      </c>
      <c r="T8" s="134">
        <f t="shared" ref="T8" si="9">G8</f>
        <v>0.24900000000000011</v>
      </c>
      <c r="U8" s="134">
        <f t="shared" ref="U8" si="10">H8</f>
        <v>0.26500000000000012</v>
      </c>
      <c r="V8" s="134">
        <f t="shared" ref="V8" si="11">I8</f>
        <v>0.22299999999999986</v>
      </c>
      <c r="W8" s="134">
        <f t="shared" ref="W8" si="12">J8</f>
        <v>0.22799999999999976</v>
      </c>
      <c r="X8" s="134">
        <f t="shared" ref="X8" si="13">K8</f>
        <v>0.25700000000000012</v>
      </c>
      <c r="Y8" s="134">
        <f>L8</f>
        <v>0.2589999999999999</v>
      </c>
      <c r="Z8" s="134">
        <f t="shared" ref="Z8" si="14">M8</f>
        <v>0.29299999999999993</v>
      </c>
      <c r="AA8" s="134">
        <f>D9</f>
        <v>0.1120000000000001</v>
      </c>
      <c r="AB8" s="134">
        <f t="shared" ref="AB8" si="15">E9</f>
        <v>0.34100000000000019</v>
      </c>
      <c r="AC8" s="134">
        <f t="shared" ref="AC8" si="16">F9</f>
        <v>0.24400000000000022</v>
      </c>
      <c r="AD8" s="134">
        <f t="shared" ref="AD8" si="17">G9</f>
        <v>0.2759999999999998</v>
      </c>
      <c r="AE8" s="134">
        <f t="shared" ref="AE8" si="18">H9</f>
        <v>0.27600000000000025</v>
      </c>
      <c r="AF8" s="134">
        <f t="shared" ref="AF8" si="19">I9</f>
        <v>0.27</v>
      </c>
      <c r="AG8" s="134">
        <f t="shared" ref="AG8" si="20">J9</f>
        <v>0.27099999999999991</v>
      </c>
      <c r="AH8" s="134">
        <f t="shared" ref="AH8" si="21">K9</f>
        <v>0.25700000000000012</v>
      </c>
      <c r="AI8" s="134">
        <f t="shared" ref="AI8" si="22">L9</f>
        <v>0.26000000000000023</v>
      </c>
      <c r="AJ8" s="134">
        <f t="shared" ref="AJ8" si="23">M9</f>
        <v>0.29999999999999982</v>
      </c>
      <c r="AK8" s="134">
        <f>D10</f>
        <v>0.17599999999999971</v>
      </c>
      <c r="AL8" s="134">
        <f t="shared" ref="AL8" si="24">E10</f>
        <v>0.33100000000000018</v>
      </c>
      <c r="AM8" s="134">
        <f t="shared" ref="AM8" si="25">F10</f>
        <v>0.29400000000000004</v>
      </c>
      <c r="AN8" s="134">
        <f t="shared" ref="AN8" si="26">G10</f>
        <v>0.29000000000000004</v>
      </c>
      <c r="AO8" s="134">
        <f t="shared" ref="AO8" si="27">H10</f>
        <v>0.26899999999999968</v>
      </c>
      <c r="AP8" s="134">
        <f t="shared" ref="AP8" si="28">I10</f>
        <v>0.25800000000000001</v>
      </c>
      <c r="AQ8" s="134">
        <f t="shared" ref="AQ8" si="29">J10</f>
        <v>0.27</v>
      </c>
      <c r="AR8" s="134">
        <f t="shared" ref="AR8" si="30">K10</f>
        <v>0.27099999999999991</v>
      </c>
      <c r="AS8" s="134">
        <f t="shared" ref="AS8" si="31">L10</f>
        <v>0.25700000000000012</v>
      </c>
      <c r="AT8" s="134">
        <f t="shared" ref="AT8" si="32">M10</f>
        <v>0.26800000000000024</v>
      </c>
      <c r="AU8" s="134">
        <f>D11</f>
        <v>0.23899999999999988</v>
      </c>
      <c r="AV8" s="134">
        <f t="shared" ref="AV8" si="33">E11</f>
        <v>0.33499999999999996</v>
      </c>
      <c r="AW8" s="134">
        <f t="shared" ref="AW8" si="34">F11</f>
        <v>0.22599999999999998</v>
      </c>
      <c r="AX8" s="134">
        <f t="shared" ref="AX8" si="35">G11</f>
        <v>0.246</v>
      </c>
      <c r="AY8" s="134">
        <f t="shared" ref="AY8" si="36">H11</f>
        <v>0.27200000000000024</v>
      </c>
      <c r="AZ8" s="134">
        <f t="shared" ref="AZ8" si="37">I11</f>
        <v>0.30100000000000016</v>
      </c>
      <c r="BA8" s="134">
        <f t="shared" ref="BA8" si="38">J11</f>
        <v>0.28799999999999981</v>
      </c>
      <c r="BB8" s="134">
        <f t="shared" ref="BB8" si="39">K11</f>
        <v>0.26999999999999957</v>
      </c>
      <c r="BC8" s="134">
        <f t="shared" ref="BC8" si="40">L11</f>
        <v>0.22999999999999998</v>
      </c>
      <c r="BD8" s="134">
        <f t="shared" ref="BD8" si="41">M11</f>
        <v>0.22799999999999976</v>
      </c>
      <c r="BE8" s="134">
        <f>D12</f>
        <v>0.22199999999999998</v>
      </c>
      <c r="BF8" s="134">
        <f t="shared" ref="BF8" si="42">E12</f>
        <v>0.35899999999999999</v>
      </c>
      <c r="BG8" s="134">
        <f t="shared" ref="BG8" si="43">F12</f>
        <v>0.25900000000000034</v>
      </c>
      <c r="BH8" s="134">
        <f t="shared" ref="BH8" si="44">G12</f>
        <v>0.34299999999999997</v>
      </c>
      <c r="BI8" s="134">
        <f t="shared" ref="BI8" si="45">H12</f>
        <v>0.23099999999999987</v>
      </c>
      <c r="BJ8" s="134">
        <f t="shared" ref="BJ8" si="46">I12</f>
        <v>0.27300000000000013</v>
      </c>
      <c r="BK8" s="134">
        <f t="shared" ref="BK8" si="47">J12</f>
        <v>0.26500000000000012</v>
      </c>
      <c r="BL8" s="134">
        <f t="shared" ref="BL8" si="48">K12</f>
        <v>0.27800000000000002</v>
      </c>
      <c r="BM8" s="134">
        <f t="shared" ref="BM8" si="49">L12</f>
        <v>0.27299999999999969</v>
      </c>
      <c r="BN8" s="134">
        <f t="shared" ref="BN8" si="50">M12</f>
        <v>0.27700000000000014</v>
      </c>
    </row>
    <row r="9" spans="2:67">
      <c r="C9" s="117"/>
      <c r="D9" s="35">
        <v>0.1120000000000001</v>
      </c>
      <c r="E9" s="35">
        <v>0.34100000000000019</v>
      </c>
      <c r="F9" s="35">
        <v>0.24400000000000022</v>
      </c>
      <c r="G9" s="35">
        <v>0.2759999999999998</v>
      </c>
      <c r="H9" s="35">
        <v>0.27600000000000025</v>
      </c>
      <c r="I9" s="35">
        <v>0.27</v>
      </c>
      <c r="J9" s="35">
        <v>0.27099999999999991</v>
      </c>
      <c r="K9" s="35">
        <v>0.25700000000000012</v>
      </c>
      <c r="L9" s="35">
        <v>0.26000000000000023</v>
      </c>
      <c r="M9" s="116">
        <v>0.29999999999999982</v>
      </c>
    </row>
    <row r="10" spans="2:67">
      <c r="C10" s="117"/>
      <c r="D10" s="35">
        <v>0.17599999999999971</v>
      </c>
      <c r="E10" s="35">
        <v>0.33100000000000018</v>
      </c>
      <c r="F10" s="35">
        <v>0.29400000000000004</v>
      </c>
      <c r="G10" s="35">
        <v>0.29000000000000004</v>
      </c>
      <c r="H10" s="35">
        <v>0.26899999999999968</v>
      </c>
      <c r="I10" s="35">
        <v>0.25800000000000001</v>
      </c>
      <c r="J10" s="35">
        <v>0.27</v>
      </c>
      <c r="K10" s="35">
        <v>0.27099999999999991</v>
      </c>
      <c r="L10" s="35">
        <v>0.25700000000000012</v>
      </c>
      <c r="M10" s="116">
        <v>0.26800000000000024</v>
      </c>
    </row>
    <row r="11" spans="2:67">
      <c r="C11" s="117"/>
      <c r="D11" s="35">
        <v>0.23899999999999988</v>
      </c>
      <c r="E11" s="35">
        <v>0.33499999999999996</v>
      </c>
      <c r="F11" s="35">
        <v>0.22599999999999998</v>
      </c>
      <c r="G11" s="35">
        <v>0.246</v>
      </c>
      <c r="H11" s="35">
        <v>0.27200000000000024</v>
      </c>
      <c r="I11" s="35">
        <v>0.30100000000000016</v>
      </c>
      <c r="J11" s="35">
        <v>0.28799999999999981</v>
      </c>
      <c r="K11" s="35">
        <v>0.26999999999999957</v>
      </c>
      <c r="L11" s="35">
        <v>0.22999999999999998</v>
      </c>
      <c r="M11" s="116">
        <v>0.22799999999999976</v>
      </c>
    </row>
    <row r="12" spans="2:67" ht="15.65" thickBot="1">
      <c r="C12" s="119"/>
      <c r="D12" s="74">
        <v>0.22199999999999998</v>
      </c>
      <c r="E12" s="74">
        <v>0.35899999999999999</v>
      </c>
      <c r="F12" s="74">
        <v>0.25900000000000034</v>
      </c>
      <c r="G12" s="74">
        <v>0.34299999999999997</v>
      </c>
      <c r="H12" s="74">
        <v>0.23099999999999987</v>
      </c>
      <c r="I12" s="74">
        <v>0.27300000000000013</v>
      </c>
      <c r="J12" s="74">
        <v>0.26500000000000012</v>
      </c>
      <c r="K12" s="74">
        <v>0.27800000000000002</v>
      </c>
      <c r="L12" s="74">
        <v>0.27299999999999969</v>
      </c>
      <c r="M12" s="120">
        <v>0.27700000000000014</v>
      </c>
    </row>
    <row r="13" spans="2:67" ht="15.65" thickTop="1"/>
    <row r="15" spans="2:67">
      <c r="B15" s="213">
        <v>46100</v>
      </c>
      <c r="C15" s="115" t="s">
        <v>460</v>
      </c>
      <c r="D15" s="35">
        <v>0.33999999999999986</v>
      </c>
      <c r="E15" s="35">
        <v>0.20999999999999996</v>
      </c>
      <c r="F15" s="35">
        <v>0.29999999999999982</v>
      </c>
      <c r="G15" s="35">
        <v>0.25999999999999979</v>
      </c>
      <c r="H15" s="35">
        <v>0.20999999999999996</v>
      </c>
      <c r="I15" s="35">
        <v>0.30999999999999961</v>
      </c>
      <c r="J15" s="35">
        <v>0.25</v>
      </c>
      <c r="K15" s="35">
        <v>0.25</v>
      </c>
      <c r="L15" s="35">
        <v>0.25</v>
      </c>
      <c r="M15" s="116">
        <v>0.30000000000000071</v>
      </c>
      <c r="O15" s="214">
        <f>B15</f>
        <v>46100</v>
      </c>
      <c r="P15" s="134" t="str">
        <f>C15</f>
        <v>PT2+</v>
      </c>
      <c r="Q15" s="134">
        <f>D15</f>
        <v>0.33999999999999986</v>
      </c>
      <c r="R15" s="134">
        <f t="shared" ref="R15" si="51">E15</f>
        <v>0.20999999999999996</v>
      </c>
      <c r="S15" s="134">
        <f t="shared" ref="S15" si="52">F15</f>
        <v>0.29999999999999982</v>
      </c>
      <c r="T15" s="134">
        <f t="shared" ref="T15" si="53">G15</f>
        <v>0.25999999999999979</v>
      </c>
      <c r="U15" s="134">
        <f t="shared" ref="U15" si="54">H15</f>
        <v>0.20999999999999996</v>
      </c>
      <c r="V15" s="134">
        <f t="shared" ref="V15" si="55">I15</f>
        <v>0.30999999999999961</v>
      </c>
      <c r="W15" s="134">
        <f t="shared" ref="W15" si="56">J15</f>
        <v>0.25</v>
      </c>
      <c r="X15" s="134">
        <f t="shared" ref="X15" si="57">K15</f>
        <v>0.25</v>
      </c>
      <c r="Y15" s="134">
        <f>L15</f>
        <v>0.25</v>
      </c>
      <c r="Z15" s="134">
        <f t="shared" ref="Z15" si="58">M15</f>
        <v>0.30000000000000071</v>
      </c>
      <c r="AA15" s="134">
        <f>D16</f>
        <v>0.21999999999999975</v>
      </c>
      <c r="AB15" s="134">
        <f t="shared" ref="AB15" si="59">E16</f>
        <v>0.20000000000000018</v>
      </c>
      <c r="AC15" s="134">
        <f t="shared" ref="AC15" si="60">F16</f>
        <v>0.19000000000000039</v>
      </c>
      <c r="AD15" s="134">
        <f t="shared" ref="AD15" si="61">G16</f>
        <v>0.20000000000000018</v>
      </c>
      <c r="AE15" s="134">
        <f t="shared" ref="AE15" si="62">H16</f>
        <v>0.23000000000000043</v>
      </c>
      <c r="AF15" s="134">
        <f t="shared" ref="AF15" si="63">I16</f>
        <v>0.25</v>
      </c>
      <c r="AG15" s="134">
        <f t="shared" ref="AG15" si="64">J16</f>
        <v>0.29000000000000004</v>
      </c>
      <c r="AH15" s="134">
        <f t="shared" ref="AH15" si="65">K16</f>
        <v>0.29000000000000004</v>
      </c>
      <c r="AI15" s="134">
        <f t="shared" ref="AI15" si="66">L16</f>
        <v>0.28000000000000025</v>
      </c>
      <c r="AJ15" s="134">
        <f t="shared" ref="AJ15" si="67">M16</f>
        <v>0.25999999999999979</v>
      </c>
      <c r="AK15" s="134">
        <f t="shared" ref="AK15:AT15" si="68">D17</f>
        <v>0.25999999999999979</v>
      </c>
      <c r="AL15" s="134">
        <f t="shared" si="68"/>
        <v>0.1800000000000006</v>
      </c>
      <c r="AM15" s="134">
        <f t="shared" si="68"/>
        <v>0.20999999999999996</v>
      </c>
      <c r="AN15" s="134">
        <f t="shared" si="68"/>
        <v>0.12999999999999989</v>
      </c>
      <c r="AO15" s="134">
        <f t="shared" si="68"/>
        <v>0.17999999999999972</v>
      </c>
      <c r="AP15" s="134">
        <f t="shared" si="68"/>
        <v>0.25</v>
      </c>
      <c r="AQ15" s="134">
        <f t="shared" si="68"/>
        <v>0.26999999999999957</v>
      </c>
      <c r="AR15" s="134">
        <f t="shared" si="68"/>
        <v>0.20999999999999996</v>
      </c>
      <c r="AS15" s="134">
        <f t="shared" si="68"/>
        <v>0.25999999999999979</v>
      </c>
      <c r="AT15" s="134">
        <f t="shared" si="68"/>
        <v>0.23999999999999932</v>
      </c>
      <c r="AU15" s="134">
        <f t="shared" ref="AU15:BD15" si="69">D18</f>
        <v>0.26000000000000068</v>
      </c>
      <c r="AV15" s="134">
        <f t="shared" si="69"/>
        <v>0.29000000000000004</v>
      </c>
      <c r="AW15" s="134">
        <f t="shared" si="69"/>
        <v>0.15999999999999925</v>
      </c>
      <c r="AX15" s="134">
        <f t="shared" si="69"/>
        <v>0.20999999999999996</v>
      </c>
      <c r="AY15" s="134">
        <f t="shared" si="69"/>
        <v>0.10999999999999943</v>
      </c>
      <c r="AZ15" s="134">
        <f t="shared" si="69"/>
        <v>0.22999999999999954</v>
      </c>
      <c r="BA15" s="134">
        <f t="shared" si="69"/>
        <v>0.32000000000000028</v>
      </c>
      <c r="BB15" s="134">
        <f t="shared" si="69"/>
        <v>0.27999999999999936</v>
      </c>
      <c r="BC15" s="134">
        <f t="shared" si="69"/>
        <v>0.23999999999999932</v>
      </c>
      <c r="BD15" s="134">
        <f t="shared" si="69"/>
        <v>0.27000000000000046</v>
      </c>
      <c r="BE15" s="134">
        <f>D19</f>
        <v>0.33000000000000007</v>
      </c>
      <c r="BF15" s="134">
        <f t="shared" ref="BF15" si="70">E19</f>
        <v>0.20999999999999996</v>
      </c>
      <c r="BG15" s="134">
        <f t="shared" ref="BG15" si="71">F19</f>
        <v>0.21999999999999975</v>
      </c>
      <c r="BH15" s="134">
        <f t="shared" ref="BH15" si="72">G19</f>
        <v>0.20000000000000018</v>
      </c>
      <c r="BI15" s="134">
        <f t="shared" ref="BI15" si="73">H19</f>
        <v>0.16999999999999993</v>
      </c>
      <c r="BJ15" s="134">
        <f t="shared" ref="BJ15" si="74">I19</f>
        <v>0.3199999999999994</v>
      </c>
      <c r="BK15" s="134">
        <f t="shared" ref="BK15" si="75">J19</f>
        <v>0.1899999999999995</v>
      </c>
      <c r="BL15" s="134">
        <f t="shared" ref="BL15" si="76">K19</f>
        <v>0.1800000000000006</v>
      </c>
      <c r="BM15" s="134">
        <f t="shared" ref="BM15" si="77">L19</f>
        <v>0.25999999999999979</v>
      </c>
      <c r="BN15" s="134">
        <f t="shared" ref="BN15" si="78">M19</f>
        <v>0.21999999999999975</v>
      </c>
    </row>
    <row r="16" spans="2:67">
      <c r="C16" s="117"/>
      <c r="D16" s="35">
        <v>0.21999999999999975</v>
      </c>
      <c r="E16" s="35">
        <v>0.20000000000000018</v>
      </c>
      <c r="F16" s="35">
        <v>0.19000000000000039</v>
      </c>
      <c r="G16" s="35">
        <v>0.20000000000000018</v>
      </c>
      <c r="H16" s="35">
        <v>0.23000000000000043</v>
      </c>
      <c r="I16" s="35">
        <v>0.25</v>
      </c>
      <c r="J16" s="35">
        <v>0.29000000000000004</v>
      </c>
      <c r="K16" s="35">
        <v>0.29000000000000004</v>
      </c>
      <c r="L16" s="35">
        <v>0.28000000000000025</v>
      </c>
      <c r="M16" s="116">
        <v>0.25999999999999979</v>
      </c>
    </row>
    <row r="17" spans="2:66">
      <c r="C17" s="117"/>
      <c r="D17" s="35">
        <v>0.25999999999999979</v>
      </c>
      <c r="E17" s="35">
        <v>0.1800000000000006</v>
      </c>
      <c r="F17" s="35">
        <v>0.20999999999999996</v>
      </c>
      <c r="G17" s="35">
        <v>0.12999999999999989</v>
      </c>
      <c r="H17" s="35">
        <v>0.17999999999999972</v>
      </c>
      <c r="I17" s="35">
        <v>0.25</v>
      </c>
      <c r="J17" s="35">
        <v>0.26999999999999957</v>
      </c>
      <c r="K17" s="35">
        <v>0.20999999999999996</v>
      </c>
      <c r="L17" s="35">
        <v>0.25999999999999979</v>
      </c>
      <c r="M17" s="116">
        <v>0.23999999999999932</v>
      </c>
    </row>
    <row r="18" spans="2:66">
      <c r="C18" s="117"/>
      <c r="D18" s="35">
        <v>0.26000000000000068</v>
      </c>
      <c r="E18" s="35">
        <v>0.29000000000000004</v>
      </c>
      <c r="F18" s="35">
        <v>0.15999999999999925</v>
      </c>
      <c r="G18" s="35">
        <v>0.20999999999999996</v>
      </c>
      <c r="H18" s="35">
        <v>0.10999999999999943</v>
      </c>
      <c r="I18" s="35">
        <v>0.22999999999999954</v>
      </c>
      <c r="J18" s="35">
        <v>0.32000000000000028</v>
      </c>
      <c r="K18" s="35">
        <v>0.27999999999999936</v>
      </c>
      <c r="L18" s="35">
        <v>0.23999999999999932</v>
      </c>
      <c r="M18" s="116">
        <v>0.27000000000000046</v>
      </c>
    </row>
    <row r="19" spans="2:66">
      <c r="C19" s="117"/>
      <c r="D19" s="35">
        <v>0.33000000000000007</v>
      </c>
      <c r="E19" s="35">
        <v>0.20999999999999996</v>
      </c>
      <c r="F19" s="35">
        <v>0.21999999999999975</v>
      </c>
      <c r="G19" s="35">
        <v>0.20000000000000018</v>
      </c>
      <c r="H19" s="35">
        <v>0.16999999999999993</v>
      </c>
      <c r="I19" s="35">
        <v>0.3199999999999994</v>
      </c>
      <c r="J19" s="35">
        <v>0.1899999999999995</v>
      </c>
      <c r="K19" s="35">
        <v>0.1800000000000006</v>
      </c>
      <c r="L19" s="35">
        <v>0.25999999999999979</v>
      </c>
      <c r="M19" s="116">
        <v>0.21999999999999975</v>
      </c>
    </row>
    <row r="20" spans="2:66">
      <c r="C20" s="117" t="s">
        <v>461</v>
      </c>
      <c r="D20" s="35">
        <v>0.29000000000000004</v>
      </c>
      <c r="E20" s="35">
        <v>0.20000000000000018</v>
      </c>
      <c r="F20" s="35">
        <v>0.29999999999999982</v>
      </c>
      <c r="G20" s="35">
        <v>0.17999999999999972</v>
      </c>
      <c r="H20" s="35">
        <v>0.20000000000000018</v>
      </c>
      <c r="I20" s="35">
        <v>0.16999999999999993</v>
      </c>
      <c r="J20" s="35">
        <v>0.17999999999999972</v>
      </c>
      <c r="K20" s="35">
        <v>0.19000000000000039</v>
      </c>
      <c r="L20" s="35">
        <v>0.20000000000000018</v>
      </c>
      <c r="M20" s="116">
        <v>0.28000000000000025</v>
      </c>
      <c r="P20" s="134" t="str">
        <f>C20</f>
        <v>PT2-</v>
      </c>
      <c r="Q20" s="134">
        <f>D20</f>
        <v>0.29000000000000004</v>
      </c>
      <c r="R20" s="134">
        <f t="shared" ref="R20" si="79">E20</f>
        <v>0.20000000000000018</v>
      </c>
      <c r="S20" s="134">
        <f t="shared" ref="S20" si="80">F20</f>
        <v>0.29999999999999982</v>
      </c>
      <c r="T20" s="134">
        <f t="shared" ref="T20" si="81">G20</f>
        <v>0.17999999999999972</v>
      </c>
      <c r="U20" s="134">
        <f t="shared" ref="U20" si="82">H20</f>
        <v>0.20000000000000018</v>
      </c>
      <c r="V20" s="134">
        <f t="shared" ref="V20" si="83">I20</f>
        <v>0.16999999999999993</v>
      </c>
      <c r="W20" s="134">
        <f t="shared" ref="W20" si="84">J20</f>
        <v>0.17999999999999972</v>
      </c>
      <c r="X20" s="134">
        <f t="shared" ref="X20" si="85">K20</f>
        <v>0.19000000000000039</v>
      </c>
      <c r="Y20" s="134">
        <f>L20</f>
        <v>0.20000000000000018</v>
      </c>
      <c r="Z20" s="134">
        <f t="shared" ref="Z20" si="86">M20</f>
        <v>0.28000000000000025</v>
      </c>
      <c r="AA20" s="134">
        <f>D21</f>
        <v>0.33000000000000007</v>
      </c>
      <c r="AB20" s="134">
        <f t="shared" ref="AB20" si="87">E21</f>
        <v>0.25</v>
      </c>
      <c r="AC20" s="134">
        <f t="shared" ref="AC20" si="88">F21</f>
        <v>0.20999999999999996</v>
      </c>
      <c r="AD20" s="134">
        <f t="shared" ref="AD20" si="89">G21</f>
        <v>0.19000000000000039</v>
      </c>
      <c r="AE20" s="134">
        <f t="shared" ref="AE20" si="90">H21</f>
        <v>0.33999999999999986</v>
      </c>
      <c r="AF20" s="134">
        <f t="shared" ref="AF20" si="91">I21</f>
        <v>0.23000000000000043</v>
      </c>
      <c r="AG20" s="134">
        <f t="shared" ref="AG20" si="92">J21</f>
        <v>0.25999999999999979</v>
      </c>
      <c r="AH20" s="134">
        <f t="shared" ref="AH20" si="93">K21</f>
        <v>0.29000000000000004</v>
      </c>
      <c r="AI20" s="134">
        <f t="shared" ref="AI20" si="94">L21</f>
        <v>0.23000000000000043</v>
      </c>
      <c r="AJ20" s="134">
        <f t="shared" ref="AJ20" si="95">M21</f>
        <v>0.25</v>
      </c>
      <c r="AK20" s="134">
        <f>D22</f>
        <v>0.27999999999999936</v>
      </c>
      <c r="AL20" s="134">
        <f t="shared" ref="AL20" si="96">E22</f>
        <v>0.25999999999999979</v>
      </c>
      <c r="AM20" s="134">
        <f t="shared" ref="AM20" si="97">F22</f>
        <v>0.20000000000000018</v>
      </c>
      <c r="AN20" s="134">
        <f t="shared" ref="AN20" si="98">G22</f>
        <v>0.3100000000000005</v>
      </c>
      <c r="AO20" s="134">
        <f t="shared" ref="AO20" si="99">H22</f>
        <v>0.23000000000000043</v>
      </c>
      <c r="AP20" s="134">
        <f t="shared" ref="AP20" si="100">I22</f>
        <v>0.19000000000000039</v>
      </c>
      <c r="AQ20" s="134">
        <f t="shared" ref="AQ20" si="101">J22</f>
        <v>0.25</v>
      </c>
      <c r="AR20" s="134">
        <f t="shared" ref="AR20" si="102">K22</f>
        <v>0.17999999999999972</v>
      </c>
      <c r="AS20" s="134">
        <f t="shared" ref="AS20" si="103">L22</f>
        <v>0.25</v>
      </c>
      <c r="AT20" s="134">
        <f t="shared" ref="AT20" si="104">M22</f>
        <v>0.28000000000000025</v>
      </c>
      <c r="AU20" s="134">
        <f>D23</f>
        <v>0.28000000000000025</v>
      </c>
      <c r="AV20" s="134">
        <f t="shared" ref="AV20" si="105">E23</f>
        <v>0.20000000000000018</v>
      </c>
      <c r="AW20" s="134">
        <f t="shared" ref="AW20" si="106">F23</f>
        <v>0.29999999999999982</v>
      </c>
      <c r="AX20" s="134">
        <f t="shared" ref="AX20" si="107">G23</f>
        <v>0.21999999999999975</v>
      </c>
      <c r="AY20" s="134">
        <f t="shared" ref="AY20" si="108">H23</f>
        <v>0.12999999999999989</v>
      </c>
      <c r="AZ20" s="134">
        <f t="shared" ref="AZ20" si="109">I23</f>
        <v>0.35999999999999943</v>
      </c>
      <c r="BA20" s="134">
        <f t="shared" ref="BA20" si="110">J23</f>
        <v>0.21999999999999975</v>
      </c>
      <c r="BB20" s="134">
        <f t="shared" ref="BB20" si="111">K23</f>
        <v>0.26000000000000068</v>
      </c>
      <c r="BC20" s="134">
        <f t="shared" ref="BC20" si="112">L23</f>
        <v>0.28000000000000025</v>
      </c>
      <c r="BD20" s="134">
        <f t="shared" ref="BD20" si="113">M23</f>
        <v>0.29000000000000004</v>
      </c>
      <c r="BE20" s="134">
        <f>D24</f>
        <v>0.20999999999999996</v>
      </c>
      <c r="BF20" s="134">
        <f t="shared" ref="BF20" si="114">E24</f>
        <v>0.27000000000000046</v>
      </c>
      <c r="BG20" s="134">
        <f t="shared" ref="BG20" si="115">F24</f>
        <v>0.23999999999999932</v>
      </c>
      <c r="BH20" s="134">
        <f t="shared" ref="BH20" si="116">G24</f>
        <v>0.28000000000000025</v>
      </c>
      <c r="BI20" s="134">
        <f t="shared" ref="BI20" si="117">H24</f>
        <v>0.12000000000000011</v>
      </c>
      <c r="BJ20" s="134">
        <f t="shared" ref="BJ20" si="118">I24</f>
        <v>0.1800000000000006</v>
      </c>
      <c r="BK20" s="134">
        <f t="shared" ref="BK20" si="119">J24</f>
        <v>0.20000000000000018</v>
      </c>
      <c r="BL20" s="134">
        <f t="shared" ref="BL20" si="120">K24</f>
        <v>0.24000000000000021</v>
      </c>
      <c r="BM20" s="134">
        <f t="shared" ref="BM20" si="121">L24</f>
        <v>0.33000000000000007</v>
      </c>
      <c r="BN20" s="134">
        <f t="shared" ref="BN20" si="122">M24</f>
        <v>0.26999999999999957</v>
      </c>
    </row>
    <row r="21" spans="2:66">
      <c r="C21" s="117"/>
      <c r="D21" s="35">
        <v>0.33000000000000007</v>
      </c>
      <c r="E21" s="35">
        <v>0.25</v>
      </c>
      <c r="F21" s="35">
        <v>0.20999999999999996</v>
      </c>
      <c r="G21" s="35">
        <v>0.19000000000000039</v>
      </c>
      <c r="H21" s="35">
        <v>0.33999999999999986</v>
      </c>
      <c r="I21" s="35">
        <v>0.23000000000000043</v>
      </c>
      <c r="J21" s="35">
        <v>0.25999999999999979</v>
      </c>
      <c r="K21" s="35">
        <v>0.29000000000000004</v>
      </c>
      <c r="L21" s="35">
        <v>0.23000000000000043</v>
      </c>
      <c r="M21" s="116">
        <v>0.25</v>
      </c>
    </row>
    <row r="22" spans="2:66">
      <c r="C22" s="117"/>
      <c r="D22" s="35">
        <v>0.27999999999999936</v>
      </c>
      <c r="E22" s="35">
        <v>0.25999999999999979</v>
      </c>
      <c r="F22" s="35">
        <v>0.20000000000000018</v>
      </c>
      <c r="G22" s="35">
        <v>0.3100000000000005</v>
      </c>
      <c r="H22" s="35">
        <v>0.23000000000000043</v>
      </c>
      <c r="I22" s="35">
        <v>0.19000000000000039</v>
      </c>
      <c r="J22" s="35">
        <v>0.25</v>
      </c>
      <c r="K22" s="35">
        <v>0.17999999999999972</v>
      </c>
      <c r="L22" s="35">
        <v>0.25</v>
      </c>
      <c r="M22" s="116">
        <v>0.28000000000000025</v>
      </c>
    </row>
    <row r="23" spans="2:66">
      <c r="C23" s="117"/>
      <c r="D23" s="35">
        <v>0.28000000000000025</v>
      </c>
      <c r="E23" s="35">
        <v>0.20000000000000018</v>
      </c>
      <c r="F23" s="35">
        <v>0.29999999999999982</v>
      </c>
      <c r="G23" s="35">
        <v>0.21999999999999975</v>
      </c>
      <c r="H23" s="35">
        <v>0.12999999999999989</v>
      </c>
      <c r="I23" s="35">
        <v>0.35999999999999943</v>
      </c>
      <c r="J23" s="35">
        <v>0.21999999999999975</v>
      </c>
      <c r="K23" s="35">
        <v>0.26000000000000068</v>
      </c>
      <c r="L23" s="35">
        <v>0.28000000000000025</v>
      </c>
      <c r="M23" s="116">
        <v>0.29000000000000004</v>
      </c>
    </row>
    <row r="24" spans="2:66" ht="15.65" thickBot="1">
      <c r="C24" s="119"/>
      <c r="D24" s="74">
        <v>0.20999999999999996</v>
      </c>
      <c r="E24" s="74">
        <v>0.27000000000000046</v>
      </c>
      <c r="F24" s="74">
        <v>0.23999999999999932</v>
      </c>
      <c r="G24" s="74">
        <v>0.28000000000000025</v>
      </c>
      <c r="H24" s="74">
        <v>0.12000000000000011</v>
      </c>
      <c r="I24" s="74">
        <v>0.1800000000000006</v>
      </c>
      <c r="J24" s="74">
        <v>0.20000000000000018</v>
      </c>
      <c r="K24" s="74">
        <v>0.24000000000000021</v>
      </c>
      <c r="L24" s="74">
        <v>0.33000000000000007</v>
      </c>
      <c r="M24" s="120">
        <v>0.26999999999999957</v>
      </c>
    </row>
    <row r="25" spans="2:66" ht="15.65" thickTop="1"/>
    <row r="27" spans="2:66">
      <c r="B27" s="213">
        <v>46101</v>
      </c>
      <c r="C27" s="115" t="s">
        <v>460</v>
      </c>
      <c r="D27" s="35">
        <v>0.24000000000000021</v>
      </c>
      <c r="E27" s="35">
        <v>0.34999999999999964</v>
      </c>
      <c r="F27" s="35">
        <v>0.33999999999999986</v>
      </c>
      <c r="G27" s="35">
        <v>0.39999999999999947</v>
      </c>
      <c r="H27" s="35">
        <v>0.33999999999999986</v>
      </c>
      <c r="I27" s="35">
        <v>0.44000000000000039</v>
      </c>
      <c r="J27" s="35">
        <v>0.41000000000000014</v>
      </c>
      <c r="K27" s="35">
        <v>0.37999999999999989</v>
      </c>
      <c r="L27" s="35">
        <v>0.44000000000000039</v>
      </c>
      <c r="M27" s="116">
        <v>0.37999999999999989</v>
      </c>
      <c r="O27" s="214">
        <f>B27</f>
        <v>46101</v>
      </c>
      <c r="P27" s="134" t="str">
        <f>C27</f>
        <v>PT2+</v>
      </c>
      <c r="Q27" s="134">
        <f>D27</f>
        <v>0.24000000000000021</v>
      </c>
      <c r="R27" s="134">
        <f t="shared" ref="R27" si="123">E27</f>
        <v>0.34999999999999964</v>
      </c>
      <c r="S27" s="134">
        <f t="shared" ref="S27" si="124">F27</f>
        <v>0.33999999999999986</v>
      </c>
      <c r="T27" s="134">
        <f t="shared" ref="T27" si="125">G27</f>
        <v>0.39999999999999947</v>
      </c>
      <c r="U27" s="134">
        <f t="shared" ref="U27" si="126">H27</f>
        <v>0.33999999999999986</v>
      </c>
      <c r="V27" s="134">
        <f t="shared" ref="V27" si="127">I27</f>
        <v>0.44000000000000039</v>
      </c>
      <c r="W27" s="134">
        <f t="shared" ref="W27" si="128">J27</f>
        <v>0.41000000000000014</v>
      </c>
      <c r="X27" s="134">
        <f t="shared" ref="X27" si="129">K27</f>
        <v>0.37999999999999989</v>
      </c>
      <c r="Y27" s="134">
        <f>L27</f>
        <v>0.44000000000000039</v>
      </c>
      <c r="Z27" s="134">
        <f t="shared" ref="Z27" si="130">M27</f>
        <v>0.37999999999999989</v>
      </c>
      <c r="AA27" s="134">
        <f>D28</f>
        <v>0.35999999999999943</v>
      </c>
      <c r="AB27" s="134">
        <f t="shared" ref="AB27" si="131">E28</f>
        <v>0.27999999999999936</v>
      </c>
      <c r="AC27" s="134">
        <f t="shared" ref="AC27" si="132">F28</f>
        <v>0.29999999999999982</v>
      </c>
      <c r="AD27" s="134">
        <f t="shared" ref="AD27" si="133">G28</f>
        <v>0.33999999999999986</v>
      </c>
      <c r="AE27" s="134">
        <f t="shared" ref="AE27" si="134">H28</f>
        <v>0.41999999999999993</v>
      </c>
      <c r="AF27" s="134">
        <f t="shared" ref="AF27" si="135">I28</f>
        <v>0.33000000000000007</v>
      </c>
      <c r="AG27" s="134">
        <f t="shared" ref="AG27" si="136">J28</f>
        <v>0.37000000000000011</v>
      </c>
      <c r="AH27" s="134">
        <f t="shared" ref="AH27" si="137">K28</f>
        <v>0.33999999999999986</v>
      </c>
      <c r="AI27" s="134">
        <f t="shared" ref="AI27" si="138">L28</f>
        <v>0.42999999999999972</v>
      </c>
      <c r="AJ27" s="134">
        <f t="shared" ref="AJ27" si="139">M28</f>
        <v>0.41999999999999993</v>
      </c>
      <c r="AK27" s="134">
        <f t="shared" ref="AK27:AT27" si="140">D29</f>
        <v>0.25</v>
      </c>
      <c r="AL27" s="134">
        <f t="shared" si="140"/>
        <v>0.33000000000000007</v>
      </c>
      <c r="AM27" s="134">
        <f t="shared" si="140"/>
        <v>0.29999999999999982</v>
      </c>
      <c r="AN27" s="134">
        <f t="shared" si="140"/>
        <v>0.34999999999999964</v>
      </c>
      <c r="AO27" s="134">
        <f t="shared" si="140"/>
        <v>0.40000000000000036</v>
      </c>
      <c r="AP27" s="134">
        <f t="shared" si="140"/>
        <v>0.42999999999999972</v>
      </c>
      <c r="AQ27" s="134">
        <f t="shared" si="140"/>
        <v>0.41999999999999993</v>
      </c>
      <c r="AR27" s="134">
        <f t="shared" si="140"/>
        <v>0.28999999999999915</v>
      </c>
      <c r="AS27" s="134">
        <f t="shared" si="140"/>
        <v>0.35000000000000053</v>
      </c>
      <c r="AT27" s="134">
        <f t="shared" si="140"/>
        <v>0.29999999999999982</v>
      </c>
      <c r="AU27" s="134">
        <f t="shared" ref="AU27:BD27" si="141">D30</f>
        <v>0.21999999999999975</v>
      </c>
      <c r="AV27" s="134">
        <f t="shared" si="141"/>
        <v>0.41000000000000014</v>
      </c>
      <c r="AW27" s="134">
        <f t="shared" si="141"/>
        <v>0.32000000000000028</v>
      </c>
      <c r="AX27" s="134">
        <f t="shared" si="141"/>
        <v>0.33999999999999986</v>
      </c>
      <c r="AY27" s="134">
        <f t="shared" si="141"/>
        <v>0.41000000000000014</v>
      </c>
      <c r="AZ27" s="134">
        <f t="shared" si="141"/>
        <v>0.36000000000000032</v>
      </c>
      <c r="BA27" s="134">
        <f t="shared" si="141"/>
        <v>0.29999999999999982</v>
      </c>
      <c r="BB27" s="134">
        <f t="shared" si="141"/>
        <v>0.38999999999999968</v>
      </c>
      <c r="BC27" s="134">
        <f t="shared" si="141"/>
        <v>0.34000000000000075</v>
      </c>
      <c r="BD27" s="134">
        <f t="shared" si="141"/>
        <v>0.37999999999999989</v>
      </c>
      <c r="BE27" s="134">
        <f>D31</f>
        <v>0.33999999999999986</v>
      </c>
      <c r="BF27" s="134">
        <f t="shared" ref="BF27" si="142">E31</f>
        <v>0.33000000000000007</v>
      </c>
      <c r="BG27" s="134">
        <f t="shared" ref="BG27" si="143">F31</f>
        <v>0.33000000000000007</v>
      </c>
      <c r="BH27" s="134">
        <f t="shared" ref="BH27" si="144">G31</f>
        <v>0.34999999999999964</v>
      </c>
      <c r="BI27" s="134">
        <f t="shared" ref="BI27" si="145">H31</f>
        <v>0.46999999999999975</v>
      </c>
      <c r="BJ27" s="134">
        <f t="shared" ref="BJ27" si="146">I31</f>
        <v>0.38999999999999968</v>
      </c>
      <c r="BK27" s="134">
        <f t="shared" ref="BK27" si="147">J31</f>
        <v>0.47000000000000064</v>
      </c>
      <c r="BL27" s="134">
        <f t="shared" ref="BL27" si="148">K31</f>
        <v>0.34999999999999964</v>
      </c>
      <c r="BM27" s="134">
        <f t="shared" ref="BM27" si="149">L31</f>
        <v>0.5</v>
      </c>
      <c r="BN27" s="134">
        <f t="shared" ref="BN27" si="150">M31</f>
        <v>0.42999999999999972</v>
      </c>
    </row>
    <row r="28" spans="2:66">
      <c r="C28" s="117"/>
      <c r="D28" s="35">
        <v>0.35999999999999943</v>
      </c>
      <c r="E28" s="35">
        <v>0.27999999999999936</v>
      </c>
      <c r="F28" s="35">
        <v>0.29999999999999982</v>
      </c>
      <c r="G28" s="35">
        <v>0.33999999999999986</v>
      </c>
      <c r="H28" s="35">
        <v>0.41999999999999993</v>
      </c>
      <c r="I28" s="35">
        <v>0.33000000000000007</v>
      </c>
      <c r="J28" s="35">
        <v>0.37000000000000011</v>
      </c>
      <c r="K28" s="35">
        <v>0.33999999999999986</v>
      </c>
      <c r="L28" s="35">
        <v>0.42999999999999972</v>
      </c>
      <c r="M28" s="116">
        <v>0.41999999999999993</v>
      </c>
    </row>
    <row r="29" spans="2:66">
      <c r="C29" s="117"/>
      <c r="D29" s="35">
        <v>0.25</v>
      </c>
      <c r="E29" s="35">
        <v>0.33000000000000007</v>
      </c>
      <c r="F29" s="35">
        <v>0.29999999999999982</v>
      </c>
      <c r="G29" s="35">
        <v>0.34999999999999964</v>
      </c>
      <c r="H29" s="35">
        <v>0.40000000000000036</v>
      </c>
      <c r="I29" s="35">
        <v>0.42999999999999972</v>
      </c>
      <c r="J29" s="35">
        <v>0.41999999999999993</v>
      </c>
      <c r="K29" s="35">
        <v>0.28999999999999915</v>
      </c>
      <c r="L29" s="35">
        <v>0.35000000000000053</v>
      </c>
      <c r="M29" s="116">
        <v>0.29999999999999982</v>
      </c>
    </row>
    <row r="30" spans="2:66">
      <c r="C30" s="117"/>
      <c r="D30" s="35">
        <v>0.21999999999999975</v>
      </c>
      <c r="E30" s="35">
        <v>0.41000000000000014</v>
      </c>
      <c r="F30" s="35">
        <v>0.32000000000000028</v>
      </c>
      <c r="G30" s="35">
        <v>0.33999999999999986</v>
      </c>
      <c r="H30" s="35">
        <v>0.41000000000000014</v>
      </c>
      <c r="I30" s="35">
        <v>0.36000000000000032</v>
      </c>
      <c r="J30" s="35">
        <v>0.29999999999999982</v>
      </c>
      <c r="K30" s="35">
        <v>0.38999999999999968</v>
      </c>
      <c r="L30" s="35">
        <v>0.34000000000000075</v>
      </c>
      <c r="M30" s="116">
        <v>0.37999999999999989</v>
      </c>
    </row>
    <row r="31" spans="2:66">
      <c r="C31" s="117"/>
      <c r="D31" s="35">
        <v>0.33999999999999986</v>
      </c>
      <c r="E31" s="35">
        <v>0.33000000000000007</v>
      </c>
      <c r="F31" s="35">
        <v>0.33000000000000007</v>
      </c>
      <c r="G31" s="35">
        <v>0.34999999999999964</v>
      </c>
      <c r="H31" s="35">
        <v>0.46999999999999975</v>
      </c>
      <c r="I31" s="35">
        <v>0.38999999999999968</v>
      </c>
      <c r="J31" s="35">
        <v>0.47000000000000064</v>
      </c>
      <c r="K31" s="35">
        <v>0.34999999999999964</v>
      </c>
      <c r="L31" s="35">
        <v>0.5</v>
      </c>
      <c r="M31" s="116">
        <v>0.42999999999999972</v>
      </c>
    </row>
    <row r="32" spans="2:66">
      <c r="C32" s="117" t="s">
        <v>461</v>
      </c>
      <c r="D32" s="35">
        <v>0.38999999999999968</v>
      </c>
      <c r="E32" s="35">
        <v>0.34000000000000075</v>
      </c>
      <c r="F32" s="35">
        <v>0.33999999999999986</v>
      </c>
      <c r="G32" s="35">
        <v>0.32999999999999918</v>
      </c>
      <c r="H32" s="35">
        <v>0.39000000000000057</v>
      </c>
      <c r="I32" s="35">
        <v>0.4399999999999995</v>
      </c>
      <c r="J32" s="35">
        <v>0.25999999999999979</v>
      </c>
      <c r="K32" s="35">
        <v>0.35000000000000053</v>
      </c>
      <c r="L32" s="35">
        <v>0.27999999999999936</v>
      </c>
      <c r="M32" s="116">
        <v>0.29999999999999982</v>
      </c>
      <c r="P32" s="134" t="str">
        <f>C32</f>
        <v>PT2-</v>
      </c>
      <c r="Q32" s="134">
        <f>D32</f>
        <v>0.38999999999999968</v>
      </c>
      <c r="R32" s="134">
        <f t="shared" ref="R32" si="151">E32</f>
        <v>0.34000000000000075</v>
      </c>
      <c r="S32" s="134">
        <f t="shared" ref="S32" si="152">F32</f>
        <v>0.33999999999999986</v>
      </c>
      <c r="T32" s="134">
        <f t="shared" ref="T32" si="153">G32</f>
        <v>0.32999999999999918</v>
      </c>
      <c r="U32" s="134">
        <f t="shared" ref="U32" si="154">H32</f>
        <v>0.39000000000000057</v>
      </c>
      <c r="V32" s="134">
        <f t="shared" ref="V32" si="155">I32</f>
        <v>0.4399999999999995</v>
      </c>
      <c r="W32" s="134">
        <f t="shared" ref="W32" si="156">J32</f>
        <v>0.25999999999999979</v>
      </c>
      <c r="X32" s="134">
        <f t="shared" ref="X32" si="157">K32</f>
        <v>0.35000000000000053</v>
      </c>
      <c r="Y32" s="134">
        <f>L32</f>
        <v>0.27999999999999936</v>
      </c>
      <c r="Z32" s="134">
        <f t="shared" ref="Z32" si="158">M32</f>
        <v>0.29999999999999982</v>
      </c>
      <c r="AA32" s="134">
        <f>D33</f>
        <v>0.21999999999999975</v>
      </c>
      <c r="AB32" s="134">
        <f t="shared" ref="AB32" si="159">E33</f>
        <v>0.34999999999999964</v>
      </c>
      <c r="AC32" s="134">
        <f t="shared" ref="AC32" si="160">F33</f>
        <v>0.27999999999999936</v>
      </c>
      <c r="AD32" s="134">
        <f t="shared" ref="AD32" si="161">G33</f>
        <v>0.3100000000000005</v>
      </c>
      <c r="AE32" s="134">
        <f t="shared" ref="AE32" si="162">H33</f>
        <v>0.41999999999999993</v>
      </c>
      <c r="AF32" s="134">
        <f t="shared" ref="AF32" si="163">I33</f>
        <v>0.5</v>
      </c>
      <c r="AG32" s="134">
        <f t="shared" ref="AG32" si="164">J33</f>
        <v>0.33999999999999986</v>
      </c>
      <c r="AH32" s="134">
        <f t="shared" ref="AH32" si="165">K33</f>
        <v>0.27999999999999936</v>
      </c>
      <c r="AI32" s="134">
        <f t="shared" ref="AI32" si="166">L33</f>
        <v>0.24000000000000021</v>
      </c>
      <c r="AJ32" s="134">
        <f t="shared" ref="AJ32" si="167">M33</f>
        <v>0.25999999999999979</v>
      </c>
      <c r="AK32" s="134">
        <f>D34</f>
        <v>0.41000000000000014</v>
      </c>
      <c r="AL32" s="134">
        <f t="shared" ref="AL32" si="168">E34</f>
        <v>0.33000000000000007</v>
      </c>
      <c r="AM32" s="134">
        <f t="shared" ref="AM32" si="169">F34</f>
        <v>0.33999999999999986</v>
      </c>
      <c r="AN32" s="134">
        <f t="shared" ref="AN32" si="170">G34</f>
        <v>0.26000000000000068</v>
      </c>
      <c r="AO32" s="134">
        <f t="shared" ref="AO32" si="171">H34</f>
        <v>0.29000000000000004</v>
      </c>
      <c r="AP32" s="134">
        <f t="shared" ref="AP32" si="172">I34</f>
        <v>0.4300000000000006</v>
      </c>
      <c r="AQ32" s="134">
        <f t="shared" ref="AQ32" si="173">J34</f>
        <v>0.35000000000000053</v>
      </c>
      <c r="AR32" s="134">
        <f t="shared" ref="AR32" si="174">K34</f>
        <v>0.30999999999999961</v>
      </c>
      <c r="AS32" s="134">
        <f t="shared" ref="AS32" si="175">L34</f>
        <v>0.25</v>
      </c>
      <c r="AT32" s="134">
        <f t="shared" ref="AT32" si="176">M34</f>
        <v>0.24000000000000021</v>
      </c>
      <c r="AU32" s="134">
        <f>D35</f>
        <v>0.29000000000000004</v>
      </c>
      <c r="AV32" s="134">
        <f t="shared" ref="AV32" si="177">E35</f>
        <v>0.36000000000000032</v>
      </c>
      <c r="AW32" s="134">
        <f t="shared" ref="AW32" si="178">F35</f>
        <v>0.29000000000000004</v>
      </c>
      <c r="AX32" s="134">
        <f t="shared" ref="AX32" si="179">G35</f>
        <v>0.38999999999999968</v>
      </c>
      <c r="AY32" s="134">
        <f t="shared" ref="AY32" si="180">H35</f>
        <v>0.32000000000000028</v>
      </c>
      <c r="AZ32" s="134">
        <f t="shared" ref="AZ32" si="181">I35</f>
        <v>0.41999999999999993</v>
      </c>
      <c r="BA32" s="134">
        <f t="shared" ref="BA32" si="182">J35</f>
        <v>0.25</v>
      </c>
      <c r="BB32" s="134">
        <f t="shared" ref="BB32" si="183">K35</f>
        <v>0.33999999999999986</v>
      </c>
      <c r="BC32" s="134">
        <f t="shared" ref="BC32" si="184">L35</f>
        <v>0.25</v>
      </c>
      <c r="BD32" s="134">
        <f t="shared" ref="BD32" si="185">M35</f>
        <v>0.20999999999999996</v>
      </c>
      <c r="BE32" s="134">
        <f>D36</f>
        <v>0.30999999999999961</v>
      </c>
      <c r="BF32" s="134">
        <f t="shared" ref="BF32" si="186">E36</f>
        <v>0.37999999999999989</v>
      </c>
      <c r="BG32" s="134">
        <f t="shared" ref="BG32" si="187">F36</f>
        <v>0.21999999999999975</v>
      </c>
      <c r="BH32" s="134">
        <f t="shared" ref="BH32" si="188">G36</f>
        <v>0.30999999999999961</v>
      </c>
      <c r="BI32" s="134">
        <f t="shared" ref="BI32" si="189">H36</f>
        <v>0.27000000000000046</v>
      </c>
      <c r="BJ32" s="134">
        <f t="shared" ref="BJ32" si="190">I36</f>
        <v>0.3100000000000005</v>
      </c>
      <c r="BK32" s="134">
        <f t="shared" ref="BK32" si="191">J36</f>
        <v>0.25</v>
      </c>
      <c r="BL32" s="134">
        <f t="shared" ref="BL32" si="192">K36</f>
        <v>0.21999999999999975</v>
      </c>
      <c r="BM32" s="134">
        <f t="shared" ref="BM32" si="193">L36</f>
        <v>0.25</v>
      </c>
      <c r="BN32" s="134">
        <f t="shared" ref="BN32" si="194">M36</f>
        <v>0.19000000000000039</v>
      </c>
    </row>
    <row r="33" spans="2:66">
      <c r="C33" s="117"/>
      <c r="D33" s="35">
        <v>0.21999999999999975</v>
      </c>
      <c r="E33" s="35">
        <v>0.34999999999999964</v>
      </c>
      <c r="F33" s="35">
        <v>0.27999999999999936</v>
      </c>
      <c r="G33" s="35">
        <v>0.3100000000000005</v>
      </c>
      <c r="H33" s="35">
        <v>0.41999999999999993</v>
      </c>
      <c r="I33" s="35">
        <v>0.5</v>
      </c>
      <c r="J33" s="35">
        <v>0.33999999999999986</v>
      </c>
      <c r="K33" s="35">
        <v>0.27999999999999936</v>
      </c>
      <c r="L33" s="35">
        <v>0.24000000000000021</v>
      </c>
      <c r="M33" s="116">
        <v>0.25999999999999979</v>
      </c>
    </row>
    <row r="34" spans="2:66">
      <c r="C34" s="117"/>
      <c r="D34" s="35">
        <v>0.41000000000000014</v>
      </c>
      <c r="E34" s="35">
        <v>0.33000000000000007</v>
      </c>
      <c r="F34" s="35">
        <v>0.33999999999999986</v>
      </c>
      <c r="G34" s="35">
        <v>0.26000000000000068</v>
      </c>
      <c r="H34" s="35">
        <v>0.29000000000000004</v>
      </c>
      <c r="I34" s="35">
        <v>0.4300000000000006</v>
      </c>
      <c r="J34" s="35">
        <v>0.35000000000000053</v>
      </c>
      <c r="K34" s="35">
        <v>0.30999999999999961</v>
      </c>
      <c r="L34" s="35">
        <v>0.25</v>
      </c>
      <c r="M34" s="116">
        <v>0.24000000000000021</v>
      </c>
    </row>
    <row r="35" spans="2:66">
      <c r="C35" s="117"/>
      <c r="D35" s="35">
        <v>0.29000000000000004</v>
      </c>
      <c r="E35" s="35">
        <v>0.36000000000000032</v>
      </c>
      <c r="F35" s="35">
        <v>0.29000000000000004</v>
      </c>
      <c r="G35" s="35">
        <v>0.38999999999999968</v>
      </c>
      <c r="H35" s="35">
        <v>0.32000000000000028</v>
      </c>
      <c r="I35" s="35">
        <v>0.41999999999999993</v>
      </c>
      <c r="J35" s="35">
        <v>0.25</v>
      </c>
      <c r="K35" s="35">
        <v>0.33999999999999986</v>
      </c>
      <c r="L35" s="35">
        <v>0.25</v>
      </c>
      <c r="M35" s="116">
        <v>0.20999999999999996</v>
      </c>
    </row>
    <row r="36" spans="2:66" ht="15.65" thickBot="1">
      <c r="C36" s="119"/>
      <c r="D36" s="74">
        <v>0.30999999999999961</v>
      </c>
      <c r="E36" s="74">
        <v>0.37999999999999989</v>
      </c>
      <c r="F36" s="74">
        <v>0.21999999999999975</v>
      </c>
      <c r="G36" s="74">
        <v>0.30999999999999961</v>
      </c>
      <c r="H36" s="74">
        <v>0.27000000000000046</v>
      </c>
      <c r="I36" s="74">
        <v>0.3100000000000005</v>
      </c>
      <c r="J36" s="74">
        <v>0.25</v>
      </c>
      <c r="K36" s="74">
        <v>0.21999999999999975</v>
      </c>
      <c r="L36" s="74">
        <v>0.25</v>
      </c>
      <c r="M36" s="120">
        <v>0.19000000000000039</v>
      </c>
    </row>
    <row r="37" spans="2:66" ht="15.65" thickTop="1"/>
    <row r="39" spans="2:66">
      <c r="B39" s="213">
        <v>46104</v>
      </c>
      <c r="C39" s="115" t="s">
        <v>460</v>
      </c>
      <c r="D39" s="35">
        <v>0.35999999999999988</v>
      </c>
      <c r="E39" s="35">
        <v>0.32000000000000006</v>
      </c>
      <c r="F39" s="35">
        <v>0.33000000000000007</v>
      </c>
      <c r="G39" s="35">
        <v>0.30000000000000027</v>
      </c>
      <c r="H39" s="35">
        <v>0.27</v>
      </c>
      <c r="I39" s="35">
        <v>0.30000000000000027</v>
      </c>
      <c r="J39" s="35">
        <v>0.31000000000000005</v>
      </c>
      <c r="K39" s="35">
        <v>0.32000000000000028</v>
      </c>
      <c r="L39" s="35">
        <v>0.30000000000000004</v>
      </c>
      <c r="M39" s="116">
        <v>0.28000000000000025</v>
      </c>
      <c r="O39" s="214">
        <f>B39</f>
        <v>46104</v>
      </c>
      <c r="P39" s="134" t="str">
        <f>C39</f>
        <v>PT2+</v>
      </c>
      <c r="Q39" s="134">
        <f>D39</f>
        <v>0.35999999999999988</v>
      </c>
      <c r="R39" s="134">
        <f t="shared" ref="R39" si="195">E39</f>
        <v>0.32000000000000006</v>
      </c>
      <c r="S39" s="134">
        <f t="shared" ref="S39" si="196">F39</f>
        <v>0.33000000000000007</v>
      </c>
      <c r="T39" s="134">
        <f t="shared" ref="T39" si="197">G39</f>
        <v>0.30000000000000027</v>
      </c>
      <c r="U39" s="134">
        <f t="shared" ref="U39" si="198">H39</f>
        <v>0.27</v>
      </c>
      <c r="V39" s="134">
        <f t="shared" ref="V39" si="199">I39</f>
        <v>0.30000000000000027</v>
      </c>
      <c r="W39" s="134">
        <f t="shared" ref="W39" si="200">J39</f>
        <v>0.31000000000000005</v>
      </c>
      <c r="X39" s="134">
        <f t="shared" ref="X39" si="201">K39</f>
        <v>0.32000000000000028</v>
      </c>
      <c r="Y39" s="134">
        <f>L39</f>
        <v>0.30000000000000004</v>
      </c>
      <c r="Z39" s="134">
        <f t="shared" ref="Z39" si="202">M39</f>
        <v>0.28000000000000025</v>
      </c>
      <c r="AA39" s="134">
        <f>D40</f>
        <v>0.33000000000000007</v>
      </c>
      <c r="AB39" s="134">
        <f t="shared" ref="AB39" si="203">E40</f>
        <v>0.31999999999999984</v>
      </c>
      <c r="AC39" s="134">
        <f t="shared" ref="AC39" si="204">F40</f>
        <v>0.33999999999999986</v>
      </c>
      <c r="AD39" s="134">
        <f t="shared" ref="AD39" si="205">G40</f>
        <v>0.25999999999999979</v>
      </c>
      <c r="AE39" s="134">
        <f t="shared" ref="AE39" si="206">H40</f>
        <v>0.30000000000000027</v>
      </c>
      <c r="AF39" s="134">
        <f t="shared" ref="AF39" si="207">I40</f>
        <v>0.29000000000000004</v>
      </c>
      <c r="AG39" s="134">
        <f t="shared" ref="AG39" si="208">J40</f>
        <v>0.30000000000000027</v>
      </c>
      <c r="AH39" s="134">
        <f t="shared" ref="AH39" si="209">K40</f>
        <v>0.25</v>
      </c>
      <c r="AI39" s="134">
        <f t="shared" ref="AI39" si="210">L40</f>
        <v>0.29999999999999982</v>
      </c>
      <c r="AJ39" s="134">
        <f t="shared" ref="AJ39" si="211">M40</f>
        <v>0.28999999999999981</v>
      </c>
      <c r="AK39" s="134">
        <f t="shared" ref="AK39:AT39" si="212">D41</f>
        <v>0.30000000000000004</v>
      </c>
      <c r="AL39" s="134">
        <f t="shared" si="212"/>
        <v>0.31000000000000028</v>
      </c>
      <c r="AM39" s="134">
        <f t="shared" si="212"/>
        <v>0.36000000000000032</v>
      </c>
      <c r="AN39" s="134">
        <f t="shared" si="212"/>
        <v>0.33999999999999986</v>
      </c>
      <c r="AO39" s="134">
        <f t="shared" si="212"/>
        <v>0.31000000000000005</v>
      </c>
      <c r="AP39" s="134">
        <f t="shared" si="212"/>
        <v>0.31999999999999984</v>
      </c>
      <c r="AQ39" s="134">
        <f t="shared" si="212"/>
        <v>0.32000000000000028</v>
      </c>
      <c r="AR39" s="134">
        <f t="shared" si="212"/>
        <v>0.29000000000000004</v>
      </c>
      <c r="AS39" s="134">
        <f t="shared" si="212"/>
        <v>0.33000000000000007</v>
      </c>
      <c r="AT39" s="134">
        <f t="shared" si="212"/>
        <v>0.30000000000000004</v>
      </c>
      <c r="AU39" s="134">
        <f t="shared" ref="AU39:BD39" si="213">D42</f>
        <v>0.31000000000000028</v>
      </c>
      <c r="AV39" s="134">
        <f t="shared" si="213"/>
        <v>0.29000000000000004</v>
      </c>
      <c r="AW39" s="134">
        <f t="shared" si="213"/>
        <v>0.34000000000000008</v>
      </c>
      <c r="AX39" s="134">
        <f t="shared" si="213"/>
        <v>0.3400000000000003</v>
      </c>
      <c r="AY39" s="134">
        <f t="shared" si="213"/>
        <v>0.36000000000000032</v>
      </c>
      <c r="AZ39" s="134">
        <f t="shared" si="213"/>
        <v>0.32000000000000028</v>
      </c>
      <c r="BA39" s="134">
        <f t="shared" si="213"/>
        <v>0.35000000000000009</v>
      </c>
      <c r="BB39" s="134">
        <f t="shared" si="213"/>
        <v>0.29000000000000004</v>
      </c>
      <c r="BC39" s="134">
        <f t="shared" si="213"/>
        <v>0.33000000000000007</v>
      </c>
      <c r="BD39" s="134">
        <f t="shared" si="213"/>
        <v>0.3400000000000003</v>
      </c>
      <c r="BE39" s="134">
        <f>D43</f>
        <v>0.31000000000000028</v>
      </c>
      <c r="BF39" s="134">
        <f t="shared" ref="BF39" si="214">E43</f>
        <v>0.29000000000000026</v>
      </c>
      <c r="BG39" s="134">
        <f t="shared" ref="BG39" si="215">F43</f>
        <v>0.33999999999999986</v>
      </c>
      <c r="BH39" s="134">
        <f t="shared" ref="BH39" si="216">G43</f>
        <v>0.28999999999999981</v>
      </c>
      <c r="BI39" s="134">
        <f t="shared" ref="BI39" si="217">H43</f>
        <v>0.32999999999999985</v>
      </c>
      <c r="BJ39" s="134">
        <f t="shared" ref="BJ39" si="218">I43</f>
        <v>0.36999999999999988</v>
      </c>
      <c r="BK39" s="134">
        <f t="shared" ref="BK39" si="219">J43</f>
        <v>0.33999999999999986</v>
      </c>
      <c r="BL39" s="134">
        <f t="shared" ref="BL39" si="220">K43</f>
        <v>0.31000000000000005</v>
      </c>
      <c r="BM39" s="134">
        <f t="shared" ref="BM39" si="221">L43</f>
        <v>0.33000000000000007</v>
      </c>
      <c r="BN39" s="134">
        <f t="shared" ref="BN39" si="222">M43</f>
        <v>0.35000000000000009</v>
      </c>
    </row>
    <row r="40" spans="2:66">
      <c r="C40" s="117"/>
      <c r="D40" s="35">
        <v>0.33000000000000007</v>
      </c>
      <c r="E40" s="35">
        <v>0.31999999999999984</v>
      </c>
      <c r="F40" s="35">
        <v>0.33999999999999986</v>
      </c>
      <c r="G40" s="35">
        <v>0.25999999999999979</v>
      </c>
      <c r="H40" s="35">
        <v>0.30000000000000027</v>
      </c>
      <c r="I40" s="35">
        <v>0.29000000000000004</v>
      </c>
      <c r="J40" s="35">
        <v>0.30000000000000027</v>
      </c>
      <c r="K40" s="35">
        <v>0.25</v>
      </c>
      <c r="L40" s="35">
        <v>0.29999999999999982</v>
      </c>
      <c r="M40" s="116">
        <v>0.28999999999999981</v>
      </c>
    </row>
    <row r="41" spans="2:66">
      <c r="C41" s="117"/>
      <c r="D41" s="35">
        <v>0.30000000000000004</v>
      </c>
      <c r="E41" s="35">
        <v>0.31000000000000028</v>
      </c>
      <c r="F41" s="35">
        <v>0.36000000000000032</v>
      </c>
      <c r="G41" s="35">
        <v>0.33999999999999986</v>
      </c>
      <c r="H41" s="35">
        <v>0.31000000000000005</v>
      </c>
      <c r="I41" s="35">
        <v>0.31999999999999984</v>
      </c>
      <c r="J41" s="35">
        <v>0.32000000000000028</v>
      </c>
      <c r="K41" s="35">
        <v>0.29000000000000004</v>
      </c>
      <c r="L41" s="35">
        <v>0.33000000000000007</v>
      </c>
      <c r="M41" s="116">
        <v>0.30000000000000004</v>
      </c>
    </row>
    <row r="42" spans="2:66">
      <c r="C42" s="117"/>
      <c r="D42" s="35">
        <v>0.31000000000000028</v>
      </c>
      <c r="E42" s="35">
        <v>0.29000000000000004</v>
      </c>
      <c r="F42" s="35">
        <v>0.34000000000000008</v>
      </c>
      <c r="G42" s="35">
        <v>0.3400000000000003</v>
      </c>
      <c r="H42" s="35">
        <v>0.36000000000000032</v>
      </c>
      <c r="I42" s="35">
        <v>0.32000000000000028</v>
      </c>
      <c r="J42" s="35">
        <v>0.35000000000000009</v>
      </c>
      <c r="K42" s="35">
        <v>0.29000000000000004</v>
      </c>
      <c r="L42" s="35">
        <v>0.33000000000000007</v>
      </c>
      <c r="M42" s="116">
        <v>0.3400000000000003</v>
      </c>
    </row>
    <row r="43" spans="2:66">
      <c r="C43" s="117"/>
      <c r="D43" s="35">
        <v>0.31000000000000028</v>
      </c>
      <c r="E43" s="35">
        <v>0.29000000000000026</v>
      </c>
      <c r="F43" s="35">
        <v>0.33999999999999986</v>
      </c>
      <c r="G43" s="35">
        <v>0.28999999999999981</v>
      </c>
      <c r="H43" s="35">
        <v>0.32999999999999985</v>
      </c>
      <c r="I43" s="35">
        <v>0.36999999999999988</v>
      </c>
      <c r="J43" s="35">
        <v>0.33999999999999986</v>
      </c>
      <c r="K43" s="35">
        <v>0.31000000000000005</v>
      </c>
      <c r="L43" s="35">
        <v>0.33000000000000007</v>
      </c>
      <c r="M43" s="116">
        <v>0.35000000000000009</v>
      </c>
    </row>
    <row r="44" spans="2:66">
      <c r="C44" s="117" t="s">
        <v>461</v>
      </c>
      <c r="D44" s="35">
        <v>0.34000000000000008</v>
      </c>
      <c r="E44" s="35">
        <v>0.32999999999999985</v>
      </c>
      <c r="F44" s="35">
        <v>0.31999999999999984</v>
      </c>
      <c r="G44" s="35">
        <v>0.35000000000000009</v>
      </c>
      <c r="H44" s="35">
        <v>0.33000000000000007</v>
      </c>
      <c r="I44" s="35">
        <v>0.32000000000000028</v>
      </c>
      <c r="J44" s="35">
        <v>0.32000000000000028</v>
      </c>
      <c r="K44" s="35">
        <v>0.31000000000000005</v>
      </c>
      <c r="L44" s="35">
        <v>0.31999999999999984</v>
      </c>
      <c r="M44" s="116">
        <v>0.29000000000000004</v>
      </c>
      <c r="P44" s="134" t="str">
        <f>C44</f>
        <v>PT2-</v>
      </c>
      <c r="Q44" s="134">
        <f>D44</f>
        <v>0.34000000000000008</v>
      </c>
      <c r="R44" s="134">
        <f t="shared" ref="R44" si="223">E44</f>
        <v>0.32999999999999985</v>
      </c>
      <c r="S44" s="134">
        <f t="shared" ref="S44" si="224">F44</f>
        <v>0.31999999999999984</v>
      </c>
      <c r="T44" s="134">
        <f t="shared" ref="T44" si="225">G44</f>
        <v>0.35000000000000009</v>
      </c>
      <c r="U44" s="134">
        <f t="shared" ref="U44" si="226">H44</f>
        <v>0.33000000000000007</v>
      </c>
      <c r="V44" s="134">
        <f t="shared" ref="V44" si="227">I44</f>
        <v>0.32000000000000028</v>
      </c>
      <c r="W44" s="134">
        <f t="shared" ref="W44" si="228">J44</f>
        <v>0.32000000000000028</v>
      </c>
      <c r="X44" s="134">
        <f t="shared" ref="X44" si="229">K44</f>
        <v>0.31000000000000005</v>
      </c>
      <c r="Y44" s="134">
        <f>L44</f>
        <v>0.31999999999999984</v>
      </c>
      <c r="Z44" s="134">
        <f t="shared" ref="Z44" si="230">M44</f>
        <v>0.29000000000000004</v>
      </c>
      <c r="AA44" s="134">
        <f>D45</f>
        <v>0.31999999999999984</v>
      </c>
      <c r="AB44" s="134">
        <f t="shared" ref="AB44" si="231">E45</f>
        <v>0.31000000000000005</v>
      </c>
      <c r="AC44" s="134">
        <f t="shared" ref="AC44" si="232">F45</f>
        <v>0.32000000000000028</v>
      </c>
      <c r="AD44" s="134">
        <f t="shared" ref="AD44" si="233">G45</f>
        <v>0.25</v>
      </c>
      <c r="AE44" s="134">
        <f t="shared" ref="AE44" si="234">H45</f>
        <v>0.36000000000000032</v>
      </c>
      <c r="AF44" s="134">
        <f t="shared" ref="AF44" si="235">I45</f>
        <v>0.29000000000000004</v>
      </c>
      <c r="AG44" s="134">
        <f t="shared" ref="AG44" si="236">J45</f>
        <v>0.3400000000000003</v>
      </c>
      <c r="AH44" s="134">
        <f t="shared" ref="AH44" si="237">K45</f>
        <v>0.3400000000000003</v>
      </c>
      <c r="AI44" s="134">
        <f t="shared" ref="AI44" si="238">L45</f>
        <v>0.3600000000000001</v>
      </c>
      <c r="AJ44" s="134">
        <f t="shared" ref="AJ44" si="239">M45</f>
        <v>0.37999999999999989</v>
      </c>
      <c r="AK44" s="134">
        <f>D46</f>
        <v>0.36999999999999988</v>
      </c>
      <c r="AL44" s="134">
        <f t="shared" ref="AL44" si="240">E46</f>
        <v>0.31000000000000005</v>
      </c>
      <c r="AM44" s="134">
        <f t="shared" ref="AM44" si="241">F46</f>
        <v>0.33000000000000007</v>
      </c>
      <c r="AN44" s="134">
        <f t="shared" ref="AN44" si="242">G46</f>
        <v>0.31999999999999984</v>
      </c>
      <c r="AO44" s="134">
        <f t="shared" ref="AO44" si="243">H46</f>
        <v>0.29999999999999982</v>
      </c>
      <c r="AP44" s="134">
        <f t="shared" ref="AP44" si="244">I46</f>
        <v>0.35999999999999988</v>
      </c>
      <c r="AQ44" s="134">
        <f t="shared" ref="AQ44" si="245">J46</f>
        <v>0.33000000000000007</v>
      </c>
      <c r="AR44" s="134">
        <f t="shared" ref="AR44" si="246">K46</f>
        <v>0.29999999999999982</v>
      </c>
      <c r="AS44" s="134">
        <f t="shared" ref="AS44" si="247">L46</f>
        <v>0.27</v>
      </c>
      <c r="AT44" s="134">
        <f t="shared" ref="AT44" si="248">M46</f>
        <v>0.32000000000000028</v>
      </c>
      <c r="AU44" s="134">
        <f>D47</f>
        <v>0.33000000000000007</v>
      </c>
      <c r="AV44" s="134">
        <f t="shared" ref="AV44" si="249">E47</f>
        <v>0.30000000000000027</v>
      </c>
      <c r="AW44" s="134">
        <f t="shared" ref="AW44" si="250">F47</f>
        <v>0.25</v>
      </c>
      <c r="AX44" s="134">
        <f t="shared" ref="AX44" si="251">G47</f>
        <v>0.33000000000000007</v>
      </c>
      <c r="AY44" s="134">
        <f t="shared" ref="AY44" si="252">H47</f>
        <v>0.25</v>
      </c>
      <c r="AZ44" s="134">
        <f t="shared" ref="AZ44" si="253">I47</f>
        <v>0.27</v>
      </c>
      <c r="BA44" s="134">
        <f t="shared" ref="BA44" si="254">J47</f>
        <v>0.33000000000000007</v>
      </c>
      <c r="BB44" s="134">
        <f t="shared" ref="BB44" si="255">K47</f>
        <v>0.27</v>
      </c>
      <c r="BC44" s="134">
        <f t="shared" ref="BC44" si="256">L47</f>
        <v>0.29000000000000004</v>
      </c>
      <c r="BD44" s="134">
        <f t="shared" ref="BD44" si="257">M47</f>
        <v>0.29000000000000026</v>
      </c>
      <c r="BE44" s="134">
        <f>D48</f>
        <v>0.35999999999999988</v>
      </c>
      <c r="BF44" s="134">
        <f t="shared" ref="BF44" si="258">E48</f>
        <v>0.31999999999999984</v>
      </c>
      <c r="BG44" s="134">
        <f t="shared" ref="BG44" si="259">F48</f>
        <v>0.31000000000000005</v>
      </c>
      <c r="BH44" s="134">
        <f t="shared" ref="BH44" si="260">G48</f>
        <v>0.26000000000000023</v>
      </c>
      <c r="BI44" s="134">
        <f t="shared" ref="BI44" si="261">H48</f>
        <v>0.31000000000000005</v>
      </c>
      <c r="BJ44" s="134">
        <f t="shared" ref="BJ44" si="262">I48</f>
        <v>0.29000000000000004</v>
      </c>
      <c r="BK44" s="134">
        <f t="shared" ref="BK44" si="263">J48</f>
        <v>0.31000000000000005</v>
      </c>
      <c r="BL44" s="134">
        <f t="shared" ref="BL44" si="264">K48</f>
        <v>0.35000000000000009</v>
      </c>
      <c r="BM44" s="134">
        <f t="shared" ref="BM44" si="265">L48</f>
        <v>0.2799999999999998</v>
      </c>
      <c r="BN44" s="134">
        <f t="shared" ref="BN44" si="266">M48</f>
        <v>0.34000000000000008</v>
      </c>
    </row>
    <row r="45" spans="2:66">
      <c r="C45" s="117"/>
      <c r="D45" s="35">
        <v>0.31999999999999984</v>
      </c>
      <c r="E45" s="35">
        <v>0.31000000000000005</v>
      </c>
      <c r="F45" s="35">
        <v>0.32000000000000028</v>
      </c>
      <c r="G45" s="35">
        <v>0.25</v>
      </c>
      <c r="H45" s="35">
        <v>0.36000000000000032</v>
      </c>
      <c r="I45" s="35">
        <v>0.29000000000000004</v>
      </c>
      <c r="J45" s="35">
        <v>0.3400000000000003</v>
      </c>
      <c r="K45" s="35">
        <v>0.3400000000000003</v>
      </c>
      <c r="L45" s="35">
        <v>0.3600000000000001</v>
      </c>
      <c r="M45" s="116">
        <v>0.37999999999999989</v>
      </c>
    </row>
    <row r="46" spans="2:66">
      <c r="C46" s="117"/>
      <c r="D46" s="35">
        <v>0.36999999999999988</v>
      </c>
      <c r="E46" s="35">
        <v>0.31000000000000005</v>
      </c>
      <c r="F46" s="35">
        <v>0.33000000000000007</v>
      </c>
      <c r="G46" s="35">
        <v>0.31999999999999984</v>
      </c>
      <c r="H46" s="35">
        <v>0.29999999999999982</v>
      </c>
      <c r="I46" s="35">
        <v>0.35999999999999988</v>
      </c>
      <c r="J46" s="35">
        <v>0.33000000000000007</v>
      </c>
      <c r="K46" s="35">
        <v>0.29999999999999982</v>
      </c>
      <c r="L46" s="35">
        <v>0.27</v>
      </c>
      <c r="M46" s="116">
        <v>0.32000000000000028</v>
      </c>
    </row>
    <row r="47" spans="2:66">
      <c r="C47" s="117"/>
      <c r="D47" s="35">
        <v>0.33000000000000007</v>
      </c>
      <c r="E47" s="35">
        <v>0.30000000000000027</v>
      </c>
      <c r="F47" s="35">
        <v>0.25</v>
      </c>
      <c r="G47" s="35">
        <v>0.33000000000000007</v>
      </c>
      <c r="H47" s="35">
        <v>0.25</v>
      </c>
      <c r="I47" s="35">
        <v>0.27</v>
      </c>
      <c r="J47" s="35">
        <v>0.33000000000000007</v>
      </c>
      <c r="K47" s="35">
        <v>0.27</v>
      </c>
      <c r="L47" s="35">
        <v>0.29000000000000004</v>
      </c>
      <c r="M47" s="116">
        <v>0.29000000000000026</v>
      </c>
    </row>
    <row r="48" spans="2:66" ht="15.65" thickBot="1">
      <c r="C48" s="119"/>
      <c r="D48" s="74">
        <v>0.35999999999999988</v>
      </c>
      <c r="E48" s="74">
        <v>0.31999999999999984</v>
      </c>
      <c r="F48" s="74">
        <v>0.31000000000000005</v>
      </c>
      <c r="G48" s="74">
        <v>0.26000000000000023</v>
      </c>
      <c r="H48" s="74">
        <v>0.31000000000000005</v>
      </c>
      <c r="I48" s="74">
        <v>0.29000000000000004</v>
      </c>
      <c r="J48" s="74">
        <v>0.31000000000000005</v>
      </c>
      <c r="K48" s="74">
        <v>0.35000000000000009</v>
      </c>
      <c r="L48" s="74">
        <v>0.2799999999999998</v>
      </c>
      <c r="M48" s="120">
        <v>0.34000000000000008</v>
      </c>
    </row>
    <row r="49" spans="2:66" ht="15.65" thickTop="1"/>
    <row r="52" spans="2:66">
      <c r="B52" s="213">
        <v>46105</v>
      </c>
      <c r="C52" s="115" t="s">
        <v>460</v>
      </c>
      <c r="D52" s="35">
        <v>0.33999999999999986</v>
      </c>
      <c r="E52" s="35">
        <v>0.30000000000000027</v>
      </c>
      <c r="F52" s="35">
        <v>0.28000000000000025</v>
      </c>
      <c r="G52" s="35">
        <v>0.30000000000000027</v>
      </c>
      <c r="H52" s="35">
        <v>0.32000000000000028</v>
      </c>
      <c r="I52" s="35">
        <v>0.32000000000000028</v>
      </c>
      <c r="J52" s="35">
        <v>0.20000000000000018</v>
      </c>
      <c r="K52" s="35">
        <v>0.2200000000000002</v>
      </c>
      <c r="L52" s="35">
        <v>0.29999999999999982</v>
      </c>
      <c r="M52" s="116">
        <v>0.41000000000000014</v>
      </c>
      <c r="O52" s="214">
        <f>B52</f>
        <v>46105</v>
      </c>
      <c r="P52" s="134" t="str">
        <f>C52</f>
        <v>PT2+</v>
      </c>
      <c r="Q52" s="134">
        <f>D52</f>
        <v>0.33999999999999986</v>
      </c>
      <c r="R52" s="134">
        <f t="shared" ref="R52" si="267">E52</f>
        <v>0.30000000000000027</v>
      </c>
      <c r="S52" s="134">
        <f t="shared" ref="S52" si="268">F52</f>
        <v>0.28000000000000025</v>
      </c>
      <c r="T52" s="134">
        <f t="shared" ref="T52" si="269">G52</f>
        <v>0.30000000000000027</v>
      </c>
      <c r="U52" s="134">
        <f t="shared" ref="U52" si="270">H52</f>
        <v>0.32000000000000028</v>
      </c>
      <c r="V52" s="134">
        <f t="shared" ref="V52" si="271">I52</f>
        <v>0.32000000000000028</v>
      </c>
      <c r="W52" s="134">
        <f t="shared" ref="W52" si="272">J52</f>
        <v>0.20000000000000018</v>
      </c>
      <c r="X52" s="134">
        <f t="shared" ref="X52" si="273">K52</f>
        <v>0.2200000000000002</v>
      </c>
      <c r="Y52" s="134">
        <f>L52</f>
        <v>0.29999999999999982</v>
      </c>
      <c r="Z52" s="134">
        <f t="shared" ref="Z52" si="274">M52</f>
        <v>0.41000000000000014</v>
      </c>
      <c r="AA52" s="134">
        <f>D53</f>
        <v>0.33000000000000029</v>
      </c>
      <c r="AB52" s="134">
        <f t="shared" ref="AB52" si="275">E53</f>
        <v>0.31000000000000005</v>
      </c>
      <c r="AC52" s="134">
        <f t="shared" ref="AC52" si="276">F53</f>
        <v>0.3400000000000003</v>
      </c>
      <c r="AD52" s="134">
        <f t="shared" ref="AD52" si="277">G53</f>
        <v>0.41999999999999993</v>
      </c>
      <c r="AE52" s="134">
        <f t="shared" ref="AE52" si="278">H53</f>
        <v>0.35999999999999988</v>
      </c>
      <c r="AF52" s="134">
        <f t="shared" ref="AF52" si="279">I53</f>
        <v>0.39999999999999991</v>
      </c>
      <c r="AG52" s="134">
        <f t="shared" ref="AG52" si="280">J53</f>
        <v>0.40000000000000036</v>
      </c>
      <c r="AH52" s="134">
        <f t="shared" ref="AH52" si="281">K53</f>
        <v>0.39000000000000012</v>
      </c>
      <c r="AI52" s="134">
        <f t="shared" ref="AI52" si="282">L53</f>
        <v>0.37000000000000011</v>
      </c>
      <c r="AJ52" s="134">
        <f t="shared" ref="AJ52" si="283">M53</f>
        <v>0.28000000000000003</v>
      </c>
      <c r="AK52" s="134">
        <f t="shared" ref="AK52:AT52" si="284">D54</f>
        <v>0.35000000000000009</v>
      </c>
      <c r="AL52" s="134">
        <f t="shared" si="284"/>
        <v>0.31000000000000005</v>
      </c>
      <c r="AM52" s="134">
        <f t="shared" si="284"/>
        <v>0.29999999999999982</v>
      </c>
      <c r="AN52" s="134">
        <f t="shared" si="284"/>
        <v>0.31999999999999984</v>
      </c>
      <c r="AO52" s="134">
        <f t="shared" si="284"/>
        <v>0.27</v>
      </c>
      <c r="AP52" s="134">
        <f t="shared" si="284"/>
        <v>0.35000000000000009</v>
      </c>
      <c r="AQ52" s="134">
        <f t="shared" si="284"/>
        <v>0.3400000000000003</v>
      </c>
      <c r="AR52" s="134">
        <f t="shared" si="284"/>
        <v>0.27</v>
      </c>
      <c r="AS52" s="134">
        <f t="shared" si="284"/>
        <v>0.29000000000000004</v>
      </c>
      <c r="AT52" s="134">
        <f t="shared" si="284"/>
        <v>0.3899999999999999</v>
      </c>
      <c r="AU52" s="134">
        <f t="shared" ref="AU52:BD52" si="285">D55</f>
        <v>0.30000000000000004</v>
      </c>
      <c r="AV52" s="134">
        <f t="shared" si="285"/>
        <v>0.31000000000000005</v>
      </c>
      <c r="AW52" s="134">
        <f t="shared" si="285"/>
        <v>0.28000000000000025</v>
      </c>
      <c r="AX52" s="134">
        <f t="shared" si="285"/>
        <v>0.29000000000000004</v>
      </c>
      <c r="AY52" s="134">
        <f t="shared" si="285"/>
        <v>0.31000000000000005</v>
      </c>
      <c r="AZ52" s="134">
        <f t="shared" si="285"/>
        <v>0.27</v>
      </c>
      <c r="BA52" s="134">
        <f t="shared" si="285"/>
        <v>0.31000000000000005</v>
      </c>
      <c r="BB52" s="134">
        <f t="shared" si="285"/>
        <v>0.16999999999999993</v>
      </c>
      <c r="BC52" s="134">
        <f t="shared" si="285"/>
        <v>0.3400000000000003</v>
      </c>
      <c r="BD52" s="134">
        <f t="shared" si="285"/>
        <v>0.34999999999999987</v>
      </c>
      <c r="BE52" s="134">
        <f>D56</f>
        <v>0.33000000000000007</v>
      </c>
      <c r="BF52" s="134">
        <f t="shared" ref="BF52" si="286">E56</f>
        <v>0.35000000000000009</v>
      </c>
      <c r="BG52" s="134">
        <f t="shared" ref="BG52" si="287">F56</f>
        <v>0.31000000000000005</v>
      </c>
      <c r="BH52" s="134">
        <f t="shared" ref="BH52" si="288">G56</f>
        <v>0.28000000000000025</v>
      </c>
      <c r="BI52" s="134">
        <f t="shared" ref="BI52" si="289">H56</f>
        <v>0.31000000000000005</v>
      </c>
      <c r="BJ52" s="134">
        <f t="shared" ref="BJ52" si="290">I56</f>
        <v>0.31000000000000005</v>
      </c>
      <c r="BK52" s="134">
        <f t="shared" ref="BK52" si="291">J56</f>
        <v>0.33000000000000007</v>
      </c>
      <c r="BL52" s="134">
        <f t="shared" ref="BL52" si="292">K56</f>
        <v>0.32000000000000028</v>
      </c>
      <c r="BM52" s="134">
        <f t="shared" ref="BM52" si="293">L56</f>
        <v>0.33000000000000007</v>
      </c>
      <c r="BN52" s="134">
        <f t="shared" ref="BN52" si="294">M56</f>
        <v>0.32000000000000006</v>
      </c>
    </row>
    <row r="53" spans="2:66">
      <c r="C53" s="117"/>
      <c r="D53" s="35">
        <v>0.33000000000000029</v>
      </c>
      <c r="E53" s="35">
        <v>0.31000000000000005</v>
      </c>
      <c r="F53" s="35">
        <v>0.3400000000000003</v>
      </c>
      <c r="G53" s="35">
        <v>0.41999999999999993</v>
      </c>
      <c r="H53" s="35">
        <v>0.35999999999999988</v>
      </c>
      <c r="I53" s="35">
        <v>0.39999999999999991</v>
      </c>
      <c r="J53" s="35">
        <v>0.40000000000000036</v>
      </c>
      <c r="K53" s="35">
        <v>0.39000000000000012</v>
      </c>
      <c r="L53" s="35">
        <v>0.37000000000000011</v>
      </c>
      <c r="M53" s="116">
        <v>0.28000000000000003</v>
      </c>
    </row>
    <row r="54" spans="2:66">
      <c r="C54" s="117"/>
      <c r="D54" s="35">
        <v>0.35000000000000009</v>
      </c>
      <c r="E54" s="35">
        <v>0.31000000000000005</v>
      </c>
      <c r="F54" s="35">
        <v>0.29999999999999982</v>
      </c>
      <c r="G54" s="35">
        <v>0.31999999999999984</v>
      </c>
      <c r="H54" s="35">
        <v>0.27</v>
      </c>
      <c r="I54" s="35">
        <v>0.35000000000000009</v>
      </c>
      <c r="J54" s="35">
        <v>0.3400000000000003</v>
      </c>
      <c r="K54" s="35">
        <v>0.27</v>
      </c>
      <c r="L54" s="35">
        <v>0.29000000000000004</v>
      </c>
      <c r="M54" s="116">
        <v>0.3899999999999999</v>
      </c>
    </row>
    <row r="55" spans="2:66">
      <c r="C55" s="117"/>
      <c r="D55" s="35">
        <v>0.30000000000000004</v>
      </c>
      <c r="E55" s="35">
        <v>0.31000000000000005</v>
      </c>
      <c r="F55" s="35">
        <v>0.28000000000000025</v>
      </c>
      <c r="G55" s="35">
        <v>0.29000000000000004</v>
      </c>
      <c r="H55" s="35">
        <v>0.31000000000000005</v>
      </c>
      <c r="I55" s="35">
        <v>0.27</v>
      </c>
      <c r="J55" s="35">
        <v>0.31000000000000005</v>
      </c>
      <c r="K55" s="35">
        <v>0.16999999999999993</v>
      </c>
      <c r="L55" s="35">
        <v>0.3400000000000003</v>
      </c>
      <c r="M55" s="116">
        <v>0.34999999999999987</v>
      </c>
    </row>
    <row r="56" spans="2:66">
      <c r="C56" s="117"/>
      <c r="D56" s="35">
        <v>0.33000000000000007</v>
      </c>
      <c r="E56" s="35">
        <v>0.35000000000000009</v>
      </c>
      <c r="F56" s="35">
        <v>0.31000000000000005</v>
      </c>
      <c r="G56" s="35">
        <v>0.28000000000000025</v>
      </c>
      <c r="H56" s="35">
        <v>0.31000000000000005</v>
      </c>
      <c r="I56" s="35">
        <v>0.31000000000000005</v>
      </c>
      <c r="J56" s="35">
        <v>0.33000000000000007</v>
      </c>
      <c r="K56" s="35">
        <v>0.32000000000000028</v>
      </c>
      <c r="L56" s="35">
        <v>0.33000000000000007</v>
      </c>
      <c r="M56" s="116">
        <v>0.32000000000000006</v>
      </c>
    </row>
    <row r="57" spans="2:66">
      <c r="C57" s="117" t="s">
        <v>461</v>
      </c>
      <c r="D57" s="35">
        <v>0.16999999999999993</v>
      </c>
      <c r="E57" s="35">
        <v>0.32000000000000028</v>
      </c>
      <c r="F57" s="35">
        <v>0.31000000000000005</v>
      </c>
      <c r="G57" s="35">
        <v>0.32000000000000028</v>
      </c>
      <c r="H57" s="35">
        <v>0.22999999999999998</v>
      </c>
      <c r="I57" s="35">
        <v>0.2799999999999998</v>
      </c>
      <c r="J57" s="35">
        <v>0.33000000000000007</v>
      </c>
      <c r="K57" s="35">
        <v>0.28000000000000025</v>
      </c>
      <c r="L57" s="35">
        <v>0.31999999999999984</v>
      </c>
      <c r="M57" s="116">
        <v>0.26000000000000023</v>
      </c>
      <c r="P57" s="134" t="str">
        <f>C57</f>
        <v>PT2-</v>
      </c>
      <c r="Q57" s="134">
        <f>D57</f>
        <v>0.16999999999999993</v>
      </c>
      <c r="R57" s="134">
        <f t="shared" ref="R57" si="295">E57</f>
        <v>0.32000000000000028</v>
      </c>
      <c r="S57" s="134">
        <f t="shared" ref="S57" si="296">F57</f>
        <v>0.31000000000000005</v>
      </c>
      <c r="T57" s="134">
        <f t="shared" ref="T57" si="297">G57</f>
        <v>0.32000000000000028</v>
      </c>
      <c r="U57" s="134">
        <f t="shared" ref="U57" si="298">H57</f>
        <v>0.22999999999999998</v>
      </c>
      <c r="V57" s="134">
        <f t="shared" ref="V57" si="299">I57</f>
        <v>0.2799999999999998</v>
      </c>
      <c r="W57" s="134">
        <f t="shared" ref="W57" si="300">J57</f>
        <v>0.33000000000000007</v>
      </c>
      <c r="X57" s="134">
        <f t="shared" ref="X57" si="301">K57</f>
        <v>0.28000000000000025</v>
      </c>
      <c r="Y57" s="134">
        <f>L57</f>
        <v>0.31999999999999984</v>
      </c>
      <c r="Z57" s="134">
        <f t="shared" ref="Z57" si="302">M57</f>
        <v>0.26000000000000023</v>
      </c>
      <c r="AA57" s="134">
        <f>D58</f>
        <v>0.25999999999999979</v>
      </c>
      <c r="AB57" s="134">
        <f t="shared" ref="AB57" si="303">E58</f>
        <v>0.3899999999999999</v>
      </c>
      <c r="AC57" s="134">
        <f t="shared" ref="AC57" si="304">F58</f>
        <v>0.35000000000000009</v>
      </c>
      <c r="AD57" s="134">
        <f t="shared" ref="AD57" si="305">G58</f>
        <v>0.35000000000000009</v>
      </c>
      <c r="AE57" s="134">
        <f t="shared" ref="AE57" si="306">H58</f>
        <v>0.3400000000000003</v>
      </c>
      <c r="AF57" s="134">
        <f t="shared" ref="AF57" si="307">I58</f>
        <v>0.30000000000000027</v>
      </c>
      <c r="AG57" s="134">
        <f t="shared" ref="AG57" si="308">J58</f>
        <v>0.35000000000000009</v>
      </c>
      <c r="AH57" s="134">
        <f t="shared" ref="AH57" si="309">K58</f>
        <v>0.3400000000000003</v>
      </c>
      <c r="AI57" s="134">
        <f t="shared" ref="AI57" si="310">L58</f>
        <v>0.29000000000000004</v>
      </c>
      <c r="AJ57" s="134">
        <f t="shared" ref="AJ57" si="311">M58</f>
        <v>0.31000000000000005</v>
      </c>
      <c r="AK57" s="134">
        <f>D59</f>
        <v>9.9999999999999645E-2</v>
      </c>
      <c r="AL57" s="134">
        <f t="shared" ref="AL57" si="312">E59</f>
        <v>0.28999999999999981</v>
      </c>
      <c r="AM57" s="134">
        <f t="shared" ref="AM57" si="313">F59</f>
        <v>0.31000000000000005</v>
      </c>
      <c r="AN57" s="134">
        <f t="shared" ref="AN57" si="314">G59</f>
        <v>0.28000000000000025</v>
      </c>
      <c r="AO57" s="134">
        <f t="shared" ref="AO57" si="315">H59</f>
        <v>0.25</v>
      </c>
      <c r="AP57" s="134">
        <f t="shared" ref="AP57" si="316">I59</f>
        <v>0.25</v>
      </c>
      <c r="AQ57" s="134">
        <f t="shared" ref="AQ57" si="317">J59</f>
        <v>0.29999999999999982</v>
      </c>
      <c r="AR57" s="134">
        <f t="shared" ref="AR57" si="318">K59</f>
        <v>0.33999999999999986</v>
      </c>
      <c r="AS57" s="134">
        <f t="shared" ref="AS57" si="319">L59</f>
        <v>0.31999999999999984</v>
      </c>
      <c r="AT57" s="134">
        <f t="shared" ref="AT57" si="320">M59</f>
        <v>0.25</v>
      </c>
      <c r="AU57" s="134">
        <f>D60</f>
        <v>6.0000000000000053E-2</v>
      </c>
      <c r="AV57" s="134">
        <f t="shared" ref="AV57" si="321">E60</f>
        <v>0.34999999999999987</v>
      </c>
      <c r="AW57" s="134">
        <f t="shared" ref="AW57" si="322">F60</f>
        <v>0.31999999999999984</v>
      </c>
      <c r="AX57" s="134">
        <f t="shared" ref="AX57" si="323">G60</f>
        <v>0.31000000000000005</v>
      </c>
      <c r="AY57" s="134">
        <f t="shared" ref="AY57" si="324">H60</f>
        <v>0.20999999999999996</v>
      </c>
      <c r="AZ57" s="134">
        <f t="shared" ref="AZ57" si="325">I60</f>
        <v>0.2799999999999998</v>
      </c>
      <c r="BA57" s="134">
        <f t="shared" ref="BA57" si="326">J60</f>
        <v>0.31999999999999984</v>
      </c>
      <c r="BB57" s="134">
        <f t="shared" ref="BB57" si="327">K60</f>
        <v>0.25999999999999979</v>
      </c>
      <c r="BC57" s="134">
        <f t="shared" ref="BC57" si="328">L60</f>
        <v>0.27</v>
      </c>
      <c r="BD57" s="134">
        <f t="shared" ref="BD57" si="329">M60</f>
        <v>0.33000000000000007</v>
      </c>
      <c r="BE57" s="134">
        <f>D61</f>
        <v>-6.9999999999999798E-2</v>
      </c>
      <c r="BF57" s="134">
        <f t="shared" ref="BF57" si="330">E61</f>
        <v>0.30000000000000027</v>
      </c>
      <c r="BG57" s="134">
        <f t="shared" ref="BG57" si="331">F61</f>
        <v>0.29999999999999982</v>
      </c>
      <c r="BH57" s="134">
        <f t="shared" ref="BH57" si="332">G61</f>
        <v>0.25</v>
      </c>
      <c r="BI57" s="134">
        <f t="shared" ref="BI57" si="333">H61</f>
        <v>0.29000000000000004</v>
      </c>
      <c r="BJ57" s="134">
        <f t="shared" ref="BJ57" si="334">I61</f>
        <v>0.32000000000000028</v>
      </c>
      <c r="BK57" s="134">
        <f t="shared" ref="BK57" si="335">J61</f>
        <v>0.2799999999999998</v>
      </c>
      <c r="BL57" s="134">
        <f t="shared" ref="BL57" si="336">K61</f>
        <v>0.30000000000000027</v>
      </c>
      <c r="BM57" s="134">
        <f t="shared" ref="BM57" si="337">L61</f>
        <v>0.31999999999999984</v>
      </c>
      <c r="BN57" s="134">
        <f t="shared" ref="BN57" si="338">M61</f>
        <v>0.33999999999999986</v>
      </c>
    </row>
    <row r="58" spans="2:66">
      <c r="C58" s="117"/>
      <c r="D58" s="35">
        <v>0.25999999999999979</v>
      </c>
      <c r="E58" s="35">
        <v>0.3899999999999999</v>
      </c>
      <c r="F58" s="35">
        <v>0.35000000000000009</v>
      </c>
      <c r="G58" s="35">
        <v>0.35000000000000009</v>
      </c>
      <c r="H58" s="35">
        <v>0.3400000000000003</v>
      </c>
      <c r="I58" s="35">
        <v>0.30000000000000027</v>
      </c>
      <c r="J58" s="35">
        <v>0.35000000000000009</v>
      </c>
      <c r="K58" s="35">
        <v>0.3400000000000003</v>
      </c>
      <c r="L58" s="35">
        <v>0.29000000000000004</v>
      </c>
      <c r="M58" s="116">
        <v>0.31000000000000005</v>
      </c>
    </row>
    <row r="59" spans="2:66">
      <c r="C59" s="117"/>
      <c r="D59" s="35">
        <v>9.9999999999999645E-2</v>
      </c>
      <c r="E59" s="35">
        <v>0.28999999999999981</v>
      </c>
      <c r="F59" s="35">
        <v>0.31000000000000005</v>
      </c>
      <c r="G59" s="35">
        <v>0.28000000000000025</v>
      </c>
      <c r="H59" s="35">
        <v>0.25</v>
      </c>
      <c r="I59" s="35">
        <v>0.25</v>
      </c>
      <c r="J59" s="35">
        <v>0.29999999999999982</v>
      </c>
      <c r="K59" s="35">
        <v>0.33999999999999986</v>
      </c>
      <c r="L59" s="35">
        <v>0.31999999999999984</v>
      </c>
      <c r="M59" s="116">
        <v>0.25</v>
      </c>
    </row>
    <row r="60" spans="2:66">
      <c r="C60" s="117"/>
      <c r="D60" s="35">
        <v>6.0000000000000053E-2</v>
      </c>
      <c r="E60" s="35">
        <v>0.34999999999999987</v>
      </c>
      <c r="F60" s="35">
        <v>0.31999999999999984</v>
      </c>
      <c r="G60" s="35">
        <v>0.31000000000000005</v>
      </c>
      <c r="H60" s="35">
        <v>0.20999999999999996</v>
      </c>
      <c r="I60" s="35">
        <v>0.2799999999999998</v>
      </c>
      <c r="J60" s="35">
        <v>0.31999999999999984</v>
      </c>
      <c r="K60" s="35">
        <v>0.25999999999999979</v>
      </c>
      <c r="L60" s="35">
        <v>0.27</v>
      </c>
      <c r="M60" s="116">
        <v>0.33000000000000007</v>
      </c>
    </row>
    <row r="61" spans="2:66" ht="15.65" thickBot="1">
      <c r="C61" s="119"/>
      <c r="D61" s="74">
        <v>-6.9999999999999798E-2</v>
      </c>
      <c r="E61" s="74">
        <v>0.30000000000000027</v>
      </c>
      <c r="F61" s="74">
        <v>0.29999999999999982</v>
      </c>
      <c r="G61" s="74">
        <v>0.25</v>
      </c>
      <c r="H61" s="74">
        <v>0.29000000000000004</v>
      </c>
      <c r="I61" s="74">
        <v>0.32000000000000028</v>
      </c>
      <c r="J61" s="74">
        <v>0.2799999999999998</v>
      </c>
      <c r="K61" s="74">
        <v>0.30000000000000027</v>
      </c>
      <c r="L61" s="74">
        <v>0.31999999999999984</v>
      </c>
      <c r="M61" s="120">
        <v>0.33999999999999986</v>
      </c>
    </row>
    <row r="62" spans="2:66" ht="15.65" thickTop="1"/>
    <row r="64" spans="2:66">
      <c r="B64" s="213">
        <v>46106</v>
      </c>
      <c r="C64" s="115" t="s">
        <v>460</v>
      </c>
      <c r="D64" s="35">
        <v>0.29600000000000004</v>
      </c>
      <c r="E64" s="35">
        <v>0.31200000000000006</v>
      </c>
      <c r="F64" s="35">
        <v>0.27899999999999991</v>
      </c>
      <c r="G64" s="35">
        <v>0.26200000000000001</v>
      </c>
      <c r="H64" s="35">
        <v>0.2889999999999997</v>
      </c>
      <c r="I64" s="35">
        <v>0.20999999999999996</v>
      </c>
      <c r="J64" s="35">
        <v>0.29099999999999993</v>
      </c>
      <c r="K64" s="35">
        <v>0.22900000000000009</v>
      </c>
      <c r="L64" s="35">
        <v>0.2589999999999999</v>
      </c>
      <c r="M64" s="116">
        <v>0.21999999999999975</v>
      </c>
      <c r="O64" s="214">
        <f>B64</f>
        <v>46106</v>
      </c>
      <c r="P64" s="134" t="str">
        <f>C64</f>
        <v>PT2+</v>
      </c>
      <c r="Q64" s="134">
        <f>D64</f>
        <v>0.29600000000000004</v>
      </c>
      <c r="R64" s="134">
        <f t="shared" ref="R64" si="339">E64</f>
        <v>0.31200000000000006</v>
      </c>
      <c r="S64" s="134">
        <f t="shared" ref="S64" si="340">F64</f>
        <v>0.27899999999999991</v>
      </c>
      <c r="T64" s="134">
        <f t="shared" ref="T64" si="341">G64</f>
        <v>0.26200000000000001</v>
      </c>
      <c r="U64" s="134">
        <f t="shared" ref="U64" si="342">H64</f>
        <v>0.2889999999999997</v>
      </c>
      <c r="V64" s="134">
        <f t="shared" ref="V64" si="343">I64</f>
        <v>0.20999999999999996</v>
      </c>
      <c r="W64" s="134">
        <f t="shared" ref="W64" si="344">J64</f>
        <v>0.29099999999999993</v>
      </c>
      <c r="X64" s="134">
        <f t="shared" ref="X64" si="345">K64</f>
        <v>0.22900000000000009</v>
      </c>
      <c r="Y64" s="134">
        <f>L64</f>
        <v>0.2589999999999999</v>
      </c>
      <c r="Z64" s="134">
        <f t="shared" ref="Z64" si="346">M64</f>
        <v>0.21999999999999975</v>
      </c>
      <c r="AA64" s="134">
        <f>D65</f>
        <v>0.27000000000000024</v>
      </c>
      <c r="AB64" s="134">
        <f t="shared" ref="AB64" si="347">E65</f>
        <v>0.2629999999999999</v>
      </c>
      <c r="AC64" s="134">
        <f t="shared" ref="AC64" si="348">F65</f>
        <v>0.2889999999999997</v>
      </c>
      <c r="AD64" s="134">
        <f t="shared" ref="AD64" si="349">G65</f>
        <v>0.26600000000000001</v>
      </c>
      <c r="AE64" s="134">
        <f t="shared" ref="AE64" si="350">H65</f>
        <v>0.32299999999999995</v>
      </c>
      <c r="AF64" s="134">
        <f t="shared" ref="AF64" si="351">I65</f>
        <v>0.29800000000000004</v>
      </c>
      <c r="AG64" s="134">
        <f t="shared" ref="AG64" si="352">J65</f>
        <v>0.25999999999999979</v>
      </c>
      <c r="AH64" s="134">
        <f t="shared" ref="AH64" si="353">K65</f>
        <v>0.31899999999999995</v>
      </c>
      <c r="AI64" s="134">
        <f t="shared" ref="AI64" si="354">L65</f>
        <v>0.29000000000000004</v>
      </c>
      <c r="AJ64" s="134">
        <f t="shared" ref="AJ64" si="355">M65</f>
        <v>0.30200000000000005</v>
      </c>
      <c r="AK64" s="134">
        <f t="shared" ref="AK64:AT64" si="356">D66</f>
        <v>0.30200000000000027</v>
      </c>
      <c r="AL64" s="134">
        <f t="shared" si="356"/>
        <v>0.28200000000000003</v>
      </c>
      <c r="AM64" s="134">
        <f t="shared" si="356"/>
        <v>0.29600000000000026</v>
      </c>
      <c r="AN64" s="134">
        <f t="shared" si="356"/>
        <v>0.27300000000000013</v>
      </c>
      <c r="AO64" s="134">
        <f t="shared" si="356"/>
        <v>0.2589999999999999</v>
      </c>
      <c r="AP64" s="134">
        <f t="shared" si="356"/>
        <v>0.28000000000000025</v>
      </c>
      <c r="AQ64" s="134">
        <f t="shared" si="356"/>
        <v>0.28699999999999992</v>
      </c>
      <c r="AR64" s="134">
        <f t="shared" si="356"/>
        <v>0.23500000000000032</v>
      </c>
      <c r="AS64" s="134">
        <f t="shared" si="356"/>
        <v>0.2589999999999999</v>
      </c>
      <c r="AT64" s="134">
        <f t="shared" si="356"/>
        <v>0.29499999999999993</v>
      </c>
      <c r="AU64" s="134">
        <f t="shared" ref="AU64:BD64" si="357">D67</f>
        <v>0.24399999999999999</v>
      </c>
      <c r="AV64" s="134">
        <f t="shared" si="357"/>
        <v>0.29000000000000004</v>
      </c>
      <c r="AW64" s="134">
        <f t="shared" si="357"/>
        <v>0.2669999999999999</v>
      </c>
      <c r="AX64" s="134">
        <f t="shared" si="357"/>
        <v>0.23899999999999988</v>
      </c>
      <c r="AY64" s="134">
        <f t="shared" si="357"/>
        <v>0.28900000000000015</v>
      </c>
      <c r="AZ64" s="134">
        <f t="shared" si="357"/>
        <v>0.254</v>
      </c>
      <c r="BA64" s="134">
        <f t="shared" si="357"/>
        <v>0.29300000000000015</v>
      </c>
      <c r="BB64" s="134">
        <f t="shared" si="357"/>
        <v>0.27700000000000014</v>
      </c>
      <c r="BC64" s="134">
        <f t="shared" si="357"/>
        <v>0.26899999999999968</v>
      </c>
      <c r="BD64" s="134">
        <f t="shared" si="357"/>
        <v>0.25900000000000012</v>
      </c>
      <c r="BE64" s="134">
        <f>D68</f>
        <v>0.27099999999999991</v>
      </c>
      <c r="BF64" s="134">
        <f t="shared" ref="BF64" si="358">E68</f>
        <v>0.26899999999999991</v>
      </c>
      <c r="BG64" s="134">
        <f t="shared" ref="BG64" si="359">F68</f>
        <v>0.25700000000000012</v>
      </c>
      <c r="BH64" s="134">
        <f t="shared" ref="BH64" si="360">G68</f>
        <v>0.33599999999999985</v>
      </c>
      <c r="BI64" s="134">
        <f t="shared" ref="BI64" si="361">H68</f>
        <v>0.30699999999999994</v>
      </c>
      <c r="BJ64" s="134">
        <f t="shared" ref="BJ64" si="362">I68</f>
        <v>0.30699999999999994</v>
      </c>
      <c r="BK64" s="134">
        <f t="shared" ref="BK64" si="363">J68</f>
        <v>0.28600000000000003</v>
      </c>
      <c r="BL64" s="134">
        <f t="shared" ref="BL64" si="364">K68</f>
        <v>0.28399999999999981</v>
      </c>
      <c r="BM64" s="134">
        <f t="shared" ref="BM64" si="365">L68</f>
        <v>0.29400000000000004</v>
      </c>
      <c r="BN64" s="134">
        <f t="shared" ref="BN64" si="366">M68</f>
        <v>0.27200000000000002</v>
      </c>
    </row>
    <row r="65" spans="2:66">
      <c r="C65" s="117"/>
      <c r="D65" s="35">
        <v>0.27000000000000024</v>
      </c>
      <c r="E65" s="35">
        <v>0.2629999999999999</v>
      </c>
      <c r="F65" s="35">
        <v>0.2889999999999997</v>
      </c>
      <c r="G65" s="35">
        <v>0.26600000000000001</v>
      </c>
      <c r="H65" s="35">
        <v>0.32299999999999995</v>
      </c>
      <c r="I65" s="35">
        <v>0.29800000000000004</v>
      </c>
      <c r="J65" s="35">
        <v>0.25999999999999979</v>
      </c>
      <c r="K65" s="35">
        <v>0.31899999999999995</v>
      </c>
      <c r="L65" s="35">
        <v>0.29000000000000004</v>
      </c>
      <c r="M65" s="116">
        <v>0.30200000000000005</v>
      </c>
    </row>
    <row r="66" spans="2:66">
      <c r="C66" s="117"/>
      <c r="D66" s="35">
        <v>0.30200000000000027</v>
      </c>
      <c r="E66" s="35">
        <v>0.28200000000000003</v>
      </c>
      <c r="F66" s="35">
        <v>0.29600000000000026</v>
      </c>
      <c r="G66" s="35">
        <v>0.27300000000000013</v>
      </c>
      <c r="H66" s="35">
        <v>0.2589999999999999</v>
      </c>
      <c r="I66" s="35">
        <v>0.28000000000000025</v>
      </c>
      <c r="J66" s="35">
        <v>0.28699999999999992</v>
      </c>
      <c r="K66" s="35">
        <v>0.23500000000000032</v>
      </c>
      <c r="L66" s="35">
        <v>0.2589999999999999</v>
      </c>
      <c r="M66" s="116">
        <v>0.29499999999999993</v>
      </c>
    </row>
    <row r="67" spans="2:66">
      <c r="C67" s="117"/>
      <c r="D67" s="35">
        <v>0.24399999999999999</v>
      </c>
      <c r="E67" s="35">
        <v>0.29000000000000004</v>
      </c>
      <c r="F67" s="35">
        <v>0.2669999999999999</v>
      </c>
      <c r="G67" s="35">
        <v>0.23899999999999988</v>
      </c>
      <c r="H67" s="35">
        <v>0.28900000000000015</v>
      </c>
      <c r="I67" s="35">
        <v>0.254</v>
      </c>
      <c r="J67" s="35">
        <v>0.29300000000000015</v>
      </c>
      <c r="K67" s="35">
        <v>0.27700000000000014</v>
      </c>
      <c r="L67" s="35">
        <v>0.26899999999999968</v>
      </c>
      <c r="M67" s="116">
        <v>0.25900000000000012</v>
      </c>
    </row>
    <row r="68" spans="2:66">
      <c r="C68" s="117"/>
      <c r="D68" s="35">
        <v>0.27099999999999991</v>
      </c>
      <c r="E68" s="35">
        <v>0.26899999999999991</v>
      </c>
      <c r="F68" s="35">
        <v>0.25700000000000012</v>
      </c>
      <c r="G68" s="35">
        <v>0.33599999999999985</v>
      </c>
      <c r="H68" s="35">
        <v>0.30699999999999994</v>
      </c>
      <c r="I68" s="35">
        <v>0.30699999999999994</v>
      </c>
      <c r="J68" s="35">
        <v>0.28600000000000003</v>
      </c>
      <c r="K68" s="35">
        <v>0.28399999999999981</v>
      </c>
      <c r="L68" s="35">
        <v>0.29400000000000004</v>
      </c>
      <c r="M68" s="116">
        <v>0.27200000000000002</v>
      </c>
    </row>
    <row r="69" spans="2:66">
      <c r="C69" s="117" t="s">
        <v>461</v>
      </c>
      <c r="D69" s="35">
        <v>0.22499999999999964</v>
      </c>
      <c r="E69" s="35">
        <v>0.27</v>
      </c>
      <c r="F69" s="35">
        <v>0.28399999999999981</v>
      </c>
      <c r="G69" s="35">
        <v>0.25299999999999967</v>
      </c>
      <c r="H69" s="35">
        <v>0.29499999999999993</v>
      </c>
      <c r="I69" s="35">
        <v>0.28600000000000003</v>
      </c>
      <c r="J69" s="35">
        <v>0.29400000000000004</v>
      </c>
      <c r="K69" s="35">
        <v>0.26099999999999968</v>
      </c>
      <c r="L69" s="35">
        <v>0.32899999999999974</v>
      </c>
      <c r="M69" s="116">
        <v>0.22300000000000031</v>
      </c>
      <c r="P69" s="134" t="str">
        <f>C69</f>
        <v>PT2-</v>
      </c>
      <c r="Q69" s="134">
        <f>D69</f>
        <v>0.22499999999999964</v>
      </c>
      <c r="R69" s="134">
        <f t="shared" ref="R69" si="367">E69</f>
        <v>0.27</v>
      </c>
      <c r="S69" s="134">
        <f t="shared" ref="S69" si="368">F69</f>
        <v>0.28399999999999981</v>
      </c>
      <c r="T69" s="134">
        <f t="shared" ref="T69" si="369">G69</f>
        <v>0.25299999999999967</v>
      </c>
      <c r="U69" s="134">
        <f t="shared" ref="U69" si="370">H69</f>
        <v>0.29499999999999993</v>
      </c>
      <c r="V69" s="134">
        <f t="shared" ref="V69" si="371">I69</f>
        <v>0.28600000000000003</v>
      </c>
      <c r="W69" s="134">
        <f t="shared" ref="W69" si="372">J69</f>
        <v>0.29400000000000004</v>
      </c>
      <c r="X69" s="134">
        <f t="shared" ref="X69" si="373">K69</f>
        <v>0.26099999999999968</v>
      </c>
      <c r="Y69" s="134">
        <f>L69</f>
        <v>0.32899999999999974</v>
      </c>
      <c r="Z69" s="134">
        <f t="shared" ref="Z69" si="374">M69</f>
        <v>0.22300000000000031</v>
      </c>
      <c r="AA69" s="134">
        <f>D70</f>
        <v>0.30200000000000005</v>
      </c>
      <c r="AB69" s="134">
        <f t="shared" ref="AB69" si="375">E70</f>
        <v>0.31000000000000005</v>
      </c>
      <c r="AC69" s="134">
        <f t="shared" ref="AC69" si="376">F70</f>
        <v>0.30000000000000027</v>
      </c>
      <c r="AD69" s="134">
        <f t="shared" ref="AD69" si="377">G70</f>
        <v>0.31499999999999995</v>
      </c>
      <c r="AE69" s="134">
        <f t="shared" ref="AE69" si="378">H70</f>
        <v>0.30200000000000005</v>
      </c>
      <c r="AF69" s="134">
        <f t="shared" ref="AF69" si="379">I70</f>
        <v>0.23399999999999999</v>
      </c>
      <c r="AG69" s="134">
        <f t="shared" ref="AG69" si="380">J70</f>
        <v>0.31700000000000017</v>
      </c>
      <c r="AH69" s="134">
        <f t="shared" ref="AH69" si="381">K70</f>
        <v>0.28800000000000026</v>
      </c>
      <c r="AI69" s="134">
        <f t="shared" ref="AI69" si="382">L70</f>
        <v>0.27700000000000014</v>
      </c>
      <c r="AJ69" s="134">
        <f t="shared" ref="AJ69" si="383">M70</f>
        <v>0.2699999999999998</v>
      </c>
      <c r="AK69" s="134">
        <f>D71</f>
        <v>0.23199999999999976</v>
      </c>
      <c r="AL69" s="134">
        <f t="shared" ref="AL69" si="384">E71</f>
        <v>0.32900000000000018</v>
      </c>
      <c r="AM69" s="134">
        <f t="shared" ref="AM69" si="385">F71</f>
        <v>0.28900000000000015</v>
      </c>
      <c r="AN69" s="134">
        <f t="shared" ref="AN69" si="386">G71</f>
        <v>0.27899999999999991</v>
      </c>
      <c r="AO69" s="134">
        <f t="shared" ref="AO69" si="387">H71</f>
        <v>0.2889999999999997</v>
      </c>
      <c r="AP69" s="134">
        <f t="shared" ref="AP69" si="388">I71</f>
        <v>0.28900000000000015</v>
      </c>
      <c r="AQ69" s="134">
        <f t="shared" ref="AQ69" si="389">J71</f>
        <v>0.26000000000000023</v>
      </c>
      <c r="AR69" s="134">
        <f t="shared" ref="AR69" si="390">K71</f>
        <v>0.30500000000000016</v>
      </c>
      <c r="AS69" s="134">
        <f t="shared" ref="AS69" si="391">L71</f>
        <v>0.29099999999999993</v>
      </c>
      <c r="AT69" s="134">
        <f t="shared" ref="AT69" si="392">M71</f>
        <v>0.21600000000000019</v>
      </c>
      <c r="AU69" s="134">
        <f>D72</f>
        <v>0.30399999999999983</v>
      </c>
      <c r="AV69" s="134">
        <f t="shared" ref="AV69" si="393">E72</f>
        <v>0.33000000000000007</v>
      </c>
      <c r="AW69" s="134">
        <f t="shared" ref="AW69" si="394">F72</f>
        <v>0.35599999999999987</v>
      </c>
      <c r="AX69" s="134">
        <f t="shared" ref="AX69" si="395">G72</f>
        <v>0.31600000000000028</v>
      </c>
      <c r="AY69" s="134">
        <f t="shared" ref="AY69" si="396">H72</f>
        <v>0.30799999999999983</v>
      </c>
      <c r="AZ69" s="134">
        <f t="shared" ref="AZ69" si="397">I72</f>
        <v>0.32299999999999995</v>
      </c>
      <c r="BA69" s="134">
        <f t="shared" ref="BA69" si="398">J72</f>
        <v>0.22499999999999964</v>
      </c>
      <c r="BB69" s="134">
        <f t="shared" ref="BB69" si="399">K72</f>
        <v>0.27300000000000013</v>
      </c>
      <c r="BC69" s="134">
        <f t="shared" ref="BC69" si="400">L72</f>
        <v>0.25299999999999967</v>
      </c>
      <c r="BD69" s="134">
        <f t="shared" ref="BD69" si="401">M72</f>
        <v>0.24600000000000022</v>
      </c>
      <c r="BE69" s="134">
        <f>D73</f>
        <v>0.31200000000000006</v>
      </c>
      <c r="BF69" s="134">
        <f t="shared" ref="BF69" si="402">E73</f>
        <v>0.30299999999999994</v>
      </c>
      <c r="BG69" s="134">
        <f t="shared" ref="BG69" si="403">F73</f>
        <v>0.29899999999999993</v>
      </c>
      <c r="BH69" s="134">
        <f t="shared" ref="BH69" si="404">G73</f>
        <v>0.27400000000000002</v>
      </c>
      <c r="BI69" s="134">
        <f t="shared" ref="BI69" si="405">H73</f>
        <v>0.27800000000000002</v>
      </c>
      <c r="BJ69" s="134">
        <f t="shared" ref="BJ69" si="406">I73</f>
        <v>0.30499999999999972</v>
      </c>
      <c r="BK69" s="134">
        <f t="shared" ref="BK69" si="407">J73</f>
        <v>0.26799999999999979</v>
      </c>
      <c r="BL69" s="134">
        <f t="shared" ref="BL69" si="408">K73</f>
        <v>0.24500000000000011</v>
      </c>
      <c r="BM69" s="134">
        <f t="shared" ref="BM69" si="409">L73</f>
        <v>0.23399999999999999</v>
      </c>
      <c r="BN69" s="134">
        <f t="shared" ref="BN69" si="410">M73</f>
        <v>0.26800000000000002</v>
      </c>
    </row>
    <row r="70" spans="2:66">
      <c r="C70" s="117"/>
      <c r="D70" s="35">
        <v>0.30200000000000005</v>
      </c>
      <c r="E70" s="35">
        <v>0.31000000000000005</v>
      </c>
      <c r="F70" s="35">
        <v>0.30000000000000027</v>
      </c>
      <c r="G70" s="35">
        <v>0.31499999999999995</v>
      </c>
      <c r="H70" s="35">
        <v>0.30200000000000005</v>
      </c>
      <c r="I70" s="35">
        <v>0.23399999999999999</v>
      </c>
      <c r="J70" s="35">
        <v>0.31700000000000017</v>
      </c>
      <c r="K70" s="35">
        <v>0.28800000000000026</v>
      </c>
      <c r="L70" s="35">
        <v>0.27700000000000014</v>
      </c>
      <c r="M70" s="116">
        <v>0.2699999999999998</v>
      </c>
    </row>
    <row r="71" spans="2:66">
      <c r="C71" s="117"/>
      <c r="D71" s="35">
        <v>0.23199999999999976</v>
      </c>
      <c r="E71" s="35">
        <v>0.32900000000000018</v>
      </c>
      <c r="F71" s="35">
        <v>0.28900000000000015</v>
      </c>
      <c r="G71" s="35">
        <v>0.27899999999999991</v>
      </c>
      <c r="H71" s="35">
        <v>0.2889999999999997</v>
      </c>
      <c r="I71" s="35">
        <v>0.28900000000000015</v>
      </c>
      <c r="J71" s="35">
        <v>0.26000000000000023</v>
      </c>
      <c r="K71" s="35">
        <v>0.30500000000000016</v>
      </c>
      <c r="L71" s="35">
        <v>0.29099999999999993</v>
      </c>
      <c r="M71" s="116">
        <v>0.21600000000000019</v>
      </c>
    </row>
    <row r="72" spans="2:66">
      <c r="C72" s="117"/>
      <c r="D72" s="35">
        <v>0.30399999999999983</v>
      </c>
      <c r="E72" s="35">
        <v>0.33000000000000007</v>
      </c>
      <c r="F72" s="35">
        <v>0.35599999999999987</v>
      </c>
      <c r="G72" s="35">
        <v>0.31600000000000028</v>
      </c>
      <c r="H72" s="35">
        <v>0.30799999999999983</v>
      </c>
      <c r="I72" s="35">
        <v>0.32299999999999995</v>
      </c>
      <c r="J72" s="35">
        <v>0.22499999999999964</v>
      </c>
      <c r="K72" s="35">
        <v>0.27300000000000013</v>
      </c>
      <c r="L72" s="35">
        <v>0.25299999999999967</v>
      </c>
      <c r="M72" s="116">
        <v>0.24600000000000022</v>
      </c>
    </row>
    <row r="73" spans="2:66" ht="15.65" thickBot="1">
      <c r="C73" s="119"/>
      <c r="D73" s="74">
        <v>0.31200000000000006</v>
      </c>
      <c r="E73" s="74">
        <v>0.30299999999999994</v>
      </c>
      <c r="F73" s="74">
        <v>0.29899999999999993</v>
      </c>
      <c r="G73" s="74">
        <v>0.27400000000000002</v>
      </c>
      <c r="H73" s="74">
        <v>0.27800000000000002</v>
      </c>
      <c r="I73" s="74">
        <v>0.30499999999999972</v>
      </c>
      <c r="J73" s="74">
        <v>0.26799999999999979</v>
      </c>
      <c r="K73" s="74">
        <v>0.24500000000000011</v>
      </c>
      <c r="L73" s="74">
        <v>0.23399999999999999</v>
      </c>
      <c r="M73" s="120">
        <v>0.26800000000000002</v>
      </c>
    </row>
    <row r="74" spans="2:66" ht="15.65" thickTop="1"/>
    <row r="76" spans="2:66">
      <c r="B76" s="213">
        <v>46107</v>
      </c>
      <c r="C76" s="115" t="s">
        <v>460</v>
      </c>
      <c r="D76" s="35">
        <v>0.30100000000000016</v>
      </c>
      <c r="E76" s="35">
        <v>0.25300000000000011</v>
      </c>
      <c r="F76" s="35">
        <v>0.19700000000000006</v>
      </c>
      <c r="G76" s="35">
        <v>0.18400000000000016</v>
      </c>
      <c r="H76" s="35">
        <v>0.25900000000000034</v>
      </c>
      <c r="I76" s="35">
        <v>0.22100000000000009</v>
      </c>
      <c r="J76" s="35">
        <v>0.25200000000000022</v>
      </c>
      <c r="K76" s="35">
        <v>0.21999999999999975</v>
      </c>
      <c r="L76" s="35">
        <v>0.24799999999999978</v>
      </c>
      <c r="M76" s="116">
        <v>0.24099999999999988</v>
      </c>
      <c r="O76" s="214">
        <f>B76</f>
        <v>46107</v>
      </c>
      <c r="P76" s="134" t="str">
        <f>C76</f>
        <v>PT2+</v>
      </c>
      <c r="Q76" s="134">
        <f>D76</f>
        <v>0.30100000000000016</v>
      </c>
      <c r="R76" s="134">
        <f t="shared" ref="R76" si="411">E76</f>
        <v>0.25300000000000011</v>
      </c>
      <c r="S76" s="134">
        <f t="shared" ref="S76" si="412">F76</f>
        <v>0.19700000000000006</v>
      </c>
      <c r="T76" s="134">
        <f t="shared" ref="T76" si="413">G76</f>
        <v>0.18400000000000016</v>
      </c>
      <c r="U76" s="134">
        <f t="shared" ref="U76" si="414">H76</f>
        <v>0.25900000000000034</v>
      </c>
      <c r="V76" s="134">
        <f t="shared" ref="V76" si="415">I76</f>
        <v>0.22100000000000009</v>
      </c>
      <c r="W76" s="134">
        <f t="shared" ref="W76" si="416">J76</f>
        <v>0.25200000000000022</v>
      </c>
      <c r="X76" s="134">
        <f t="shared" ref="X76" si="417">K76</f>
        <v>0.21999999999999975</v>
      </c>
      <c r="Y76" s="134">
        <f>L76</f>
        <v>0.24799999999999978</v>
      </c>
      <c r="Z76" s="134">
        <f t="shared" ref="Z76" si="418">M76</f>
        <v>0.24099999999999988</v>
      </c>
      <c r="AA76" s="134">
        <f>D77</f>
        <v>0.29499999999999993</v>
      </c>
      <c r="AB76" s="134">
        <f t="shared" ref="AB76" si="419">E77</f>
        <v>0.26900000000000013</v>
      </c>
      <c r="AC76" s="134">
        <f t="shared" ref="AC76" si="420">F77</f>
        <v>0.25100000000000033</v>
      </c>
      <c r="AD76" s="134">
        <f t="shared" ref="AD76" si="421">G77</f>
        <v>0.25699999999999967</v>
      </c>
      <c r="AE76" s="134">
        <f t="shared" ref="AE76" si="422">H77</f>
        <v>0.24699999999999989</v>
      </c>
      <c r="AF76" s="134">
        <f t="shared" ref="AF76" si="423">I77</f>
        <v>0.22900000000000009</v>
      </c>
      <c r="AG76" s="134">
        <f t="shared" ref="AG76" si="424">J77</f>
        <v>0.28299999999999992</v>
      </c>
      <c r="AH76" s="134">
        <f t="shared" ref="AH76" si="425">K77</f>
        <v>0.27499999999999991</v>
      </c>
      <c r="AI76" s="134">
        <f t="shared" ref="AI76" si="426">L77</f>
        <v>0.25299999999999967</v>
      </c>
      <c r="AJ76" s="134">
        <f t="shared" ref="AJ76" si="427">M77</f>
        <v>0.25400000000000023</v>
      </c>
      <c r="AK76" s="134">
        <f t="shared" ref="AK76:AT76" si="428">D78</f>
        <v>0.32499999999999996</v>
      </c>
      <c r="AL76" s="134">
        <f t="shared" si="428"/>
        <v>0.28000000000000025</v>
      </c>
      <c r="AM76" s="134">
        <f t="shared" si="428"/>
        <v>0.27</v>
      </c>
      <c r="AN76" s="134">
        <f t="shared" si="428"/>
        <v>0.26500000000000012</v>
      </c>
      <c r="AO76" s="134">
        <f t="shared" si="428"/>
        <v>0.31199999999999983</v>
      </c>
      <c r="AP76" s="134">
        <f t="shared" si="428"/>
        <v>0.36299999999999999</v>
      </c>
      <c r="AQ76" s="134">
        <f t="shared" si="428"/>
        <v>0.2669999999999999</v>
      </c>
      <c r="AR76" s="134">
        <f t="shared" si="428"/>
        <v>0.26499999999999968</v>
      </c>
      <c r="AS76" s="134">
        <f t="shared" si="428"/>
        <v>0.26399999999999979</v>
      </c>
      <c r="AT76" s="134">
        <f t="shared" si="428"/>
        <v>0.25100000000000011</v>
      </c>
      <c r="AU76" s="134">
        <f t="shared" ref="AU76:BD76" si="429">D79</f>
        <v>0.29600000000000004</v>
      </c>
      <c r="AV76" s="134">
        <f t="shared" si="429"/>
        <v>0.2410000000000001</v>
      </c>
      <c r="AW76" s="134">
        <f t="shared" si="429"/>
        <v>0.29299999999999971</v>
      </c>
      <c r="AX76" s="134">
        <f t="shared" si="429"/>
        <v>0.2669999999999999</v>
      </c>
      <c r="AY76" s="134">
        <f t="shared" si="429"/>
        <v>0.2799999999999998</v>
      </c>
      <c r="AZ76" s="134">
        <f t="shared" si="429"/>
        <v>0.3490000000000002</v>
      </c>
      <c r="BA76" s="134">
        <f t="shared" si="429"/>
        <v>0.27899999999999991</v>
      </c>
      <c r="BB76" s="134">
        <f t="shared" si="429"/>
        <v>0.30899999999999972</v>
      </c>
      <c r="BC76" s="134">
        <f t="shared" si="429"/>
        <v>0.27499999999999991</v>
      </c>
      <c r="BD76" s="134">
        <f t="shared" si="429"/>
        <v>0.30799999999999983</v>
      </c>
      <c r="BE76" s="134">
        <f>D80</f>
        <v>0.31099999999999994</v>
      </c>
      <c r="BF76" s="134">
        <f t="shared" ref="BF76" si="430">E80</f>
        <v>0.30299999999999994</v>
      </c>
      <c r="BG76" s="134">
        <f t="shared" ref="BG76" si="431">F80</f>
        <v>0.2629999999999999</v>
      </c>
      <c r="BH76" s="134">
        <f t="shared" ref="BH76" si="432">G80</f>
        <v>0.28100000000000014</v>
      </c>
      <c r="BI76" s="134">
        <f t="shared" ref="BI76" si="433">H80</f>
        <v>0.2669999999999999</v>
      </c>
      <c r="BJ76" s="134">
        <f t="shared" ref="BJ76" si="434">I80</f>
        <v>0.30399999999999983</v>
      </c>
      <c r="BK76" s="134">
        <f t="shared" ref="BK76" si="435">J80</f>
        <v>0.30200000000000005</v>
      </c>
      <c r="BL76" s="134">
        <f t="shared" ref="BL76" si="436">K80</f>
        <v>0.31999999999999984</v>
      </c>
      <c r="BM76" s="134">
        <f t="shared" ref="BM76" si="437">L80</f>
        <v>0.30999999999999983</v>
      </c>
      <c r="BN76" s="134">
        <f t="shared" ref="BN76" si="438">M80</f>
        <v>0.34800000000000009</v>
      </c>
    </row>
    <row r="77" spans="2:66">
      <c r="C77" s="117"/>
      <c r="D77" s="35">
        <v>0.29499999999999993</v>
      </c>
      <c r="E77" s="35">
        <v>0.26900000000000013</v>
      </c>
      <c r="F77" s="35">
        <v>0.25100000000000033</v>
      </c>
      <c r="G77" s="35">
        <v>0.25699999999999967</v>
      </c>
      <c r="H77" s="35">
        <v>0.24699999999999989</v>
      </c>
      <c r="I77" s="35">
        <v>0.22900000000000009</v>
      </c>
      <c r="J77" s="35">
        <v>0.28299999999999992</v>
      </c>
      <c r="K77" s="35">
        <v>0.27499999999999991</v>
      </c>
      <c r="L77" s="35">
        <v>0.25299999999999967</v>
      </c>
      <c r="M77" s="116">
        <v>0.25400000000000023</v>
      </c>
    </row>
    <row r="78" spans="2:66">
      <c r="C78" s="117"/>
      <c r="D78" s="35">
        <v>0.32499999999999996</v>
      </c>
      <c r="E78" s="35">
        <v>0.28000000000000025</v>
      </c>
      <c r="F78" s="35">
        <v>0.27</v>
      </c>
      <c r="G78" s="35">
        <v>0.26500000000000012</v>
      </c>
      <c r="H78" s="35">
        <v>0.31199999999999983</v>
      </c>
      <c r="I78" s="35">
        <v>0.36299999999999999</v>
      </c>
      <c r="J78" s="35">
        <v>0.2669999999999999</v>
      </c>
      <c r="K78" s="35">
        <v>0.26499999999999968</v>
      </c>
      <c r="L78" s="35">
        <v>0.26399999999999979</v>
      </c>
      <c r="M78" s="116">
        <v>0.25100000000000011</v>
      </c>
    </row>
    <row r="79" spans="2:66">
      <c r="C79" s="117"/>
      <c r="D79" s="35">
        <v>0.29600000000000004</v>
      </c>
      <c r="E79" s="35">
        <v>0.2410000000000001</v>
      </c>
      <c r="F79" s="35">
        <v>0.29299999999999971</v>
      </c>
      <c r="G79" s="35">
        <v>0.2669999999999999</v>
      </c>
      <c r="H79" s="35">
        <v>0.2799999999999998</v>
      </c>
      <c r="I79" s="35">
        <v>0.3490000000000002</v>
      </c>
      <c r="J79" s="35">
        <v>0.27899999999999991</v>
      </c>
      <c r="K79" s="35">
        <v>0.30899999999999972</v>
      </c>
      <c r="L79" s="35">
        <v>0.27499999999999991</v>
      </c>
      <c r="M79" s="116">
        <v>0.30799999999999983</v>
      </c>
    </row>
    <row r="80" spans="2:66">
      <c r="C80" s="117"/>
      <c r="D80" s="35">
        <v>0.31099999999999994</v>
      </c>
      <c r="E80" s="35">
        <v>0.30299999999999994</v>
      </c>
      <c r="F80" s="35">
        <v>0.2629999999999999</v>
      </c>
      <c r="G80" s="35">
        <v>0.28100000000000014</v>
      </c>
      <c r="H80" s="35">
        <v>0.2669999999999999</v>
      </c>
      <c r="I80" s="35">
        <v>0.30399999999999983</v>
      </c>
      <c r="J80" s="35">
        <v>0.30200000000000005</v>
      </c>
      <c r="K80" s="35">
        <v>0.31999999999999984</v>
      </c>
      <c r="L80" s="35">
        <v>0.30999999999999983</v>
      </c>
      <c r="M80" s="116">
        <v>0.34800000000000009</v>
      </c>
    </row>
    <row r="81" spans="2:66">
      <c r="C81" s="117" t="s">
        <v>461</v>
      </c>
      <c r="D81" s="35">
        <v>0.33500000000000019</v>
      </c>
      <c r="E81" s="35">
        <v>0.19499999999999984</v>
      </c>
      <c r="F81" s="35">
        <v>0.16700000000000026</v>
      </c>
      <c r="G81" s="35">
        <v>0.23399999999999999</v>
      </c>
      <c r="H81" s="35">
        <v>0.19999999999999973</v>
      </c>
      <c r="I81" s="35">
        <v>0.27</v>
      </c>
      <c r="J81" s="35">
        <v>0.31000000000000005</v>
      </c>
      <c r="K81" s="35">
        <v>0.30000000000000027</v>
      </c>
      <c r="L81" s="35">
        <v>0.28299999999999992</v>
      </c>
      <c r="M81" s="116">
        <v>0.32699999999999996</v>
      </c>
      <c r="P81" s="134" t="str">
        <f>C81</f>
        <v>PT2-</v>
      </c>
      <c r="Q81" s="134">
        <f>D81</f>
        <v>0.33500000000000019</v>
      </c>
      <c r="R81" s="134">
        <f t="shared" ref="R81" si="439">E81</f>
        <v>0.19499999999999984</v>
      </c>
      <c r="S81" s="134">
        <f t="shared" ref="S81" si="440">F81</f>
        <v>0.16700000000000026</v>
      </c>
      <c r="T81" s="134">
        <f t="shared" ref="T81" si="441">G81</f>
        <v>0.23399999999999999</v>
      </c>
      <c r="U81" s="134">
        <f t="shared" ref="U81" si="442">H81</f>
        <v>0.19999999999999973</v>
      </c>
      <c r="V81" s="134">
        <f t="shared" ref="V81" si="443">I81</f>
        <v>0.27</v>
      </c>
      <c r="W81" s="134">
        <f t="shared" ref="W81" si="444">J81</f>
        <v>0.31000000000000005</v>
      </c>
      <c r="X81" s="134">
        <f t="shared" ref="X81" si="445">K81</f>
        <v>0.30000000000000027</v>
      </c>
      <c r="Y81" s="134">
        <f>L81</f>
        <v>0.28299999999999992</v>
      </c>
      <c r="Z81" s="134">
        <f t="shared" ref="Z81" si="446">M81</f>
        <v>0.32699999999999996</v>
      </c>
      <c r="AA81" s="134">
        <f>D82</f>
        <v>0.27899999999999991</v>
      </c>
      <c r="AB81" s="134">
        <f t="shared" ref="AB81" si="447">E82</f>
        <v>0.2799999999999998</v>
      </c>
      <c r="AC81" s="134">
        <f t="shared" ref="AC81" si="448">F82</f>
        <v>0.25299999999999967</v>
      </c>
      <c r="AD81" s="134">
        <f t="shared" ref="AD81" si="449">G82</f>
        <v>0.22999999999999998</v>
      </c>
      <c r="AE81" s="134">
        <f t="shared" ref="AE81" si="450">H82</f>
        <v>0.24299999999999988</v>
      </c>
      <c r="AF81" s="134">
        <f t="shared" ref="AF81" si="451">I82</f>
        <v>0.27499999999999991</v>
      </c>
      <c r="AG81" s="134">
        <f t="shared" ref="AG81" si="452">J82</f>
        <v>0.27800000000000002</v>
      </c>
      <c r="AH81" s="134">
        <f t="shared" ref="AH81" si="453">K82</f>
        <v>0.33400000000000007</v>
      </c>
      <c r="AI81" s="134">
        <f t="shared" ref="AI81" si="454">L82</f>
        <v>0.30200000000000005</v>
      </c>
      <c r="AJ81" s="134">
        <f t="shared" ref="AJ81" si="455">M82</f>
        <v>0.26700000000000013</v>
      </c>
      <c r="AK81" s="134">
        <f>D83</f>
        <v>0.25800000000000001</v>
      </c>
      <c r="AL81" s="134">
        <f t="shared" ref="AL81" si="456">E83</f>
        <v>0.17200000000000015</v>
      </c>
      <c r="AM81" s="134">
        <f t="shared" ref="AM81" si="457">F83</f>
        <v>0.16999999999999993</v>
      </c>
      <c r="AN81" s="134">
        <f t="shared" ref="AN81" si="458">G83</f>
        <v>0.25499999999999989</v>
      </c>
      <c r="AO81" s="134">
        <f t="shared" ref="AO81" si="459">H83</f>
        <v>0.22699999999999987</v>
      </c>
      <c r="AP81" s="134">
        <f t="shared" ref="AP81" si="460">I83</f>
        <v>0.26000000000000023</v>
      </c>
      <c r="AQ81" s="134">
        <f t="shared" ref="AQ81" si="461">J83</f>
        <v>0.246</v>
      </c>
      <c r="AR81" s="134">
        <f t="shared" ref="AR81" si="462">K83</f>
        <v>0.26499999999999968</v>
      </c>
      <c r="AS81" s="134">
        <f t="shared" ref="AS81" si="463">L83</f>
        <v>0.29700000000000015</v>
      </c>
      <c r="AT81" s="134">
        <f t="shared" ref="AT81" si="464">M83</f>
        <v>0.29499999999999993</v>
      </c>
      <c r="AU81" s="134">
        <f>D84</f>
        <v>0.37399999999999989</v>
      </c>
      <c r="AV81" s="134">
        <f t="shared" ref="AV81" si="465">E84</f>
        <v>0.23899999999999988</v>
      </c>
      <c r="AW81" s="134">
        <f t="shared" ref="AW81" si="466">F84</f>
        <v>0.2629999999999999</v>
      </c>
      <c r="AX81" s="134">
        <f t="shared" ref="AX81" si="467">G84</f>
        <v>0.23899999999999988</v>
      </c>
      <c r="AY81" s="134">
        <f t="shared" ref="AY81" si="468">H84</f>
        <v>0.29000000000000004</v>
      </c>
      <c r="AZ81" s="134">
        <f t="shared" ref="AZ81" si="469">I84</f>
        <v>0.26399999999999979</v>
      </c>
      <c r="BA81" s="134">
        <f t="shared" ref="BA81" si="470">J84</f>
        <v>0.23999999999999977</v>
      </c>
      <c r="BB81" s="134">
        <f t="shared" ref="BB81" si="471">K84</f>
        <v>0.25999999999999979</v>
      </c>
      <c r="BC81" s="134">
        <f t="shared" ref="BC81" si="472">L84</f>
        <v>0.29999999999999982</v>
      </c>
      <c r="BD81" s="134">
        <f t="shared" ref="BD81" si="473">M84</f>
        <v>0.25500000000000012</v>
      </c>
      <c r="BE81" s="134">
        <f>D85</f>
        <v>0.43200000000000016</v>
      </c>
      <c r="BF81" s="134">
        <f t="shared" ref="BF81" si="474">E85</f>
        <v>0.29000000000000004</v>
      </c>
      <c r="BG81" s="134">
        <f t="shared" ref="BG81" si="475">F85</f>
        <v>0.33300000000000018</v>
      </c>
      <c r="BH81" s="134">
        <f t="shared" ref="BH81" si="476">G85</f>
        <v>0.33800000000000008</v>
      </c>
      <c r="BI81" s="134">
        <f t="shared" ref="BI81" si="477">H85</f>
        <v>0.30799999999999983</v>
      </c>
      <c r="BJ81" s="134">
        <f t="shared" ref="BJ81" si="478">I85</f>
        <v>0.24699999999999989</v>
      </c>
      <c r="BK81" s="134">
        <f t="shared" ref="BK81" si="479">J85</f>
        <v>0.29300000000000015</v>
      </c>
      <c r="BL81" s="134">
        <f t="shared" ref="BL81" si="480">K85</f>
        <v>0.28500000000000014</v>
      </c>
      <c r="BM81" s="134">
        <f t="shared" ref="BM81" si="481">L85</f>
        <v>0.33000000000000007</v>
      </c>
      <c r="BN81" s="134">
        <f t="shared" ref="BN81" si="482">M85</f>
        <v>0.29799999999999982</v>
      </c>
    </row>
    <row r="82" spans="2:66">
      <c r="C82" s="117"/>
      <c r="D82" s="35">
        <v>0.27899999999999991</v>
      </c>
      <c r="E82" s="35">
        <v>0.2799999999999998</v>
      </c>
      <c r="F82" s="35">
        <v>0.25299999999999967</v>
      </c>
      <c r="G82" s="35">
        <v>0.22999999999999998</v>
      </c>
      <c r="H82" s="35">
        <v>0.24299999999999988</v>
      </c>
      <c r="I82" s="35">
        <v>0.27499999999999991</v>
      </c>
      <c r="J82" s="35">
        <v>0.27800000000000002</v>
      </c>
      <c r="K82" s="35">
        <v>0.33400000000000007</v>
      </c>
      <c r="L82" s="35">
        <v>0.30200000000000005</v>
      </c>
      <c r="M82" s="116">
        <v>0.26700000000000013</v>
      </c>
    </row>
    <row r="83" spans="2:66">
      <c r="C83" s="117"/>
      <c r="D83" s="35">
        <v>0.25800000000000001</v>
      </c>
      <c r="E83" s="35">
        <v>0.17200000000000015</v>
      </c>
      <c r="F83" s="35">
        <v>0.16999999999999993</v>
      </c>
      <c r="G83" s="35">
        <v>0.25499999999999989</v>
      </c>
      <c r="H83" s="35">
        <v>0.22699999999999987</v>
      </c>
      <c r="I83" s="35">
        <v>0.26000000000000023</v>
      </c>
      <c r="J83" s="35">
        <v>0.246</v>
      </c>
      <c r="K83" s="35">
        <v>0.26499999999999968</v>
      </c>
      <c r="L83" s="35">
        <v>0.29700000000000015</v>
      </c>
      <c r="M83" s="116">
        <v>0.29499999999999993</v>
      </c>
    </row>
    <row r="84" spans="2:66">
      <c r="C84" s="117"/>
      <c r="D84" s="35">
        <v>0.37399999999999989</v>
      </c>
      <c r="E84" s="35">
        <v>0.23899999999999988</v>
      </c>
      <c r="F84" s="35">
        <v>0.2629999999999999</v>
      </c>
      <c r="G84" s="35">
        <v>0.23899999999999988</v>
      </c>
      <c r="H84" s="35">
        <v>0.29000000000000004</v>
      </c>
      <c r="I84" s="35">
        <v>0.26399999999999979</v>
      </c>
      <c r="J84" s="35">
        <v>0.23999999999999977</v>
      </c>
      <c r="K84" s="35">
        <v>0.25999999999999979</v>
      </c>
      <c r="L84" s="35">
        <v>0.29999999999999982</v>
      </c>
      <c r="M84" s="116">
        <v>0.25500000000000012</v>
      </c>
    </row>
    <row r="85" spans="2:66" ht="15.65" thickBot="1">
      <c r="C85" s="119"/>
      <c r="D85" s="74">
        <v>0.43200000000000016</v>
      </c>
      <c r="E85" s="74">
        <v>0.29000000000000004</v>
      </c>
      <c r="F85" s="74">
        <v>0.33300000000000018</v>
      </c>
      <c r="G85" s="74">
        <v>0.33800000000000008</v>
      </c>
      <c r="H85" s="74">
        <v>0.30799999999999983</v>
      </c>
      <c r="I85" s="74">
        <v>0.24699999999999989</v>
      </c>
      <c r="J85" s="74">
        <v>0.29300000000000015</v>
      </c>
      <c r="K85" s="74">
        <v>0.28500000000000014</v>
      </c>
      <c r="L85" s="74">
        <v>0.33000000000000007</v>
      </c>
      <c r="M85" s="120">
        <v>0.29799999999999982</v>
      </c>
    </row>
    <row r="86" spans="2:66" ht="15.65" thickTop="1"/>
    <row r="88" spans="2:66">
      <c r="B88" s="213">
        <v>46108</v>
      </c>
      <c r="C88" s="115" t="s">
        <v>460</v>
      </c>
      <c r="D88" s="35">
        <v>0.29000000000000026</v>
      </c>
      <c r="E88" s="35">
        <v>0.33000000000000007</v>
      </c>
      <c r="F88" s="35">
        <v>-0.7200000000000002</v>
      </c>
      <c r="G88" s="35">
        <v>0.35999999999999988</v>
      </c>
      <c r="H88" s="35">
        <v>0.29999999999999982</v>
      </c>
      <c r="I88" s="35">
        <v>0.31000000000000005</v>
      </c>
      <c r="J88" s="35">
        <v>0.3400000000000003</v>
      </c>
      <c r="K88" s="35">
        <v>0.35999999999999988</v>
      </c>
      <c r="L88" s="35">
        <v>0.33000000000000007</v>
      </c>
      <c r="M88" s="116">
        <v>0.25</v>
      </c>
      <c r="O88" s="214">
        <f>B88</f>
        <v>46108</v>
      </c>
      <c r="P88" s="134" t="str">
        <f>C88</f>
        <v>PT2+</v>
      </c>
      <c r="Q88" s="134">
        <f>D88</f>
        <v>0.29000000000000026</v>
      </c>
      <c r="R88" s="134">
        <f t="shared" ref="R88" si="483">E88</f>
        <v>0.33000000000000007</v>
      </c>
      <c r="S88" s="134">
        <f t="shared" ref="S88" si="484">F88</f>
        <v>-0.7200000000000002</v>
      </c>
      <c r="T88" s="134">
        <f t="shared" ref="T88" si="485">G88</f>
        <v>0.35999999999999988</v>
      </c>
      <c r="U88" s="134">
        <f t="shared" ref="U88" si="486">H88</f>
        <v>0.29999999999999982</v>
      </c>
      <c r="V88" s="134">
        <f t="shared" ref="V88" si="487">I88</f>
        <v>0.31000000000000005</v>
      </c>
      <c r="W88" s="134">
        <f t="shared" ref="W88" si="488">J88</f>
        <v>0.3400000000000003</v>
      </c>
      <c r="X88" s="134">
        <f t="shared" ref="X88" si="489">K88</f>
        <v>0.35999999999999988</v>
      </c>
      <c r="Y88" s="134">
        <f>L88</f>
        <v>0.33000000000000007</v>
      </c>
      <c r="Z88" s="134">
        <f t="shared" ref="Z88" si="490">M88</f>
        <v>0.25</v>
      </c>
      <c r="AA88" s="134">
        <f>D89</f>
        <v>0.27000000000000024</v>
      </c>
      <c r="AB88" s="134">
        <f t="shared" ref="AB88" si="491">E89</f>
        <v>0.31999999999999984</v>
      </c>
      <c r="AC88" s="134">
        <f t="shared" ref="AC88" si="492">F89</f>
        <v>0.25999999999999979</v>
      </c>
      <c r="AD88" s="134">
        <f t="shared" ref="AD88" si="493">G89</f>
        <v>0.33000000000000007</v>
      </c>
      <c r="AE88" s="134">
        <f t="shared" ref="AE88" si="494">H89</f>
        <v>0.33999999999999986</v>
      </c>
      <c r="AF88" s="134">
        <f t="shared" ref="AF88" si="495">I89</f>
        <v>0.38000000000000034</v>
      </c>
      <c r="AG88" s="134">
        <f t="shared" ref="AG88" si="496">J89</f>
        <v>0.35999999999999988</v>
      </c>
      <c r="AH88" s="134">
        <f t="shared" ref="AH88" si="497">K89</f>
        <v>0.31000000000000005</v>
      </c>
      <c r="AI88" s="134">
        <f t="shared" ref="AI88" si="498">L89</f>
        <v>0.23999999999999977</v>
      </c>
      <c r="AJ88" s="134">
        <f t="shared" ref="AJ88" si="499">M89</f>
        <v>0.27</v>
      </c>
      <c r="AK88" s="134">
        <f t="shared" ref="AK88:AT88" si="500">D90</f>
        <v>0.25</v>
      </c>
      <c r="AL88" s="134">
        <f t="shared" si="500"/>
        <v>0.32000000000000006</v>
      </c>
      <c r="AM88" s="134">
        <f t="shared" si="500"/>
        <v>0.2799999999999998</v>
      </c>
      <c r="AN88" s="134">
        <f t="shared" si="500"/>
        <v>0.3400000000000003</v>
      </c>
      <c r="AO88" s="134">
        <f t="shared" si="500"/>
        <v>0.30000000000000027</v>
      </c>
      <c r="AP88" s="134">
        <f t="shared" si="500"/>
        <v>0.3400000000000003</v>
      </c>
      <c r="AQ88" s="134">
        <f t="shared" si="500"/>
        <v>0.20999999999999996</v>
      </c>
      <c r="AR88" s="134">
        <f t="shared" si="500"/>
        <v>0.32000000000000028</v>
      </c>
      <c r="AS88" s="134">
        <f t="shared" si="500"/>
        <v>0.27</v>
      </c>
      <c r="AT88" s="134">
        <f t="shared" si="500"/>
        <v>0.2699999999999998</v>
      </c>
      <c r="AU88" s="134">
        <f t="shared" ref="AU88:BD88" si="501">D91</f>
        <v>0.26</v>
      </c>
      <c r="AV88" s="134">
        <f t="shared" si="501"/>
        <v>0.29000000000000004</v>
      </c>
      <c r="AW88" s="134">
        <f t="shared" si="501"/>
        <v>0.25</v>
      </c>
      <c r="AX88" s="134">
        <f t="shared" si="501"/>
        <v>0.27</v>
      </c>
      <c r="AY88" s="134">
        <f t="shared" si="501"/>
        <v>0.33000000000000007</v>
      </c>
      <c r="AZ88" s="134">
        <f t="shared" si="501"/>
        <v>0.25999999999999979</v>
      </c>
      <c r="BA88" s="134">
        <f t="shared" si="501"/>
        <v>0.33000000000000007</v>
      </c>
      <c r="BB88" s="134">
        <f t="shared" si="501"/>
        <v>0.33000000000000007</v>
      </c>
      <c r="BC88" s="134">
        <f t="shared" si="501"/>
        <v>0.27</v>
      </c>
      <c r="BD88" s="134">
        <f t="shared" si="501"/>
        <v>0.25000000000000022</v>
      </c>
      <c r="BE88" s="134">
        <f>D92</f>
        <v>0.25</v>
      </c>
      <c r="BF88" s="134">
        <f t="shared" ref="BF88" si="502">E92</f>
        <v>0.33000000000000007</v>
      </c>
      <c r="BG88" s="134">
        <f t="shared" ref="BG88" si="503">F92</f>
        <v>0.24000000000000021</v>
      </c>
      <c r="BH88" s="134">
        <f t="shared" ref="BH88" si="504">G92</f>
        <v>0.28000000000000025</v>
      </c>
      <c r="BI88" s="134">
        <f t="shared" ref="BI88" si="505">H92</f>
        <v>0.2799999999999998</v>
      </c>
      <c r="BJ88" s="134">
        <f t="shared" ref="BJ88" si="506">I92</f>
        <v>0.30000000000000027</v>
      </c>
      <c r="BK88" s="134">
        <f t="shared" ref="BK88" si="507">J92</f>
        <v>0.27</v>
      </c>
      <c r="BL88" s="134">
        <f t="shared" ref="BL88" si="508">K92</f>
        <v>0.23999999999999977</v>
      </c>
      <c r="BM88" s="134">
        <f t="shared" ref="BM88" si="509">L92</f>
        <v>0.29000000000000004</v>
      </c>
      <c r="BN88" s="134">
        <f t="shared" ref="BN88" si="510">M92</f>
        <v>0.25000000000000022</v>
      </c>
    </row>
    <row r="89" spans="2:66">
      <c r="C89" s="117"/>
      <c r="D89" s="35">
        <v>0.27000000000000024</v>
      </c>
      <c r="E89" s="35">
        <v>0.31999999999999984</v>
      </c>
      <c r="F89" s="35">
        <v>0.25999999999999979</v>
      </c>
      <c r="G89" s="35">
        <v>0.33000000000000007</v>
      </c>
      <c r="H89" s="35">
        <v>0.33999999999999986</v>
      </c>
      <c r="I89" s="35">
        <v>0.38000000000000034</v>
      </c>
      <c r="J89" s="35">
        <v>0.35999999999999988</v>
      </c>
      <c r="K89" s="35">
        <v>0.31000000000000005</v>
      </c>
      <c r="L89" s="35">
        <v>0.23999999999999977</v>
      </c>
      <c r="M89" s="116">
        <v>0.27</v>
      </c>
    </row>
    <row r="90" spans="2:66">
      <c r="C90" s="117"/>
      <c r="D90" s="35">
        <v>0.25</v>
      </c>
      <c r="E90" s="35">
        <v>0.32000000000000006</v>
      </c>
      <c r="F90" s="35">
        <v>0.2799999999999998</v>
      </c>
      <c r="G90" s="35">
        <v>0.3400000000000003</v>
      </c>
      <c r="H90" s="35">
        <v>0.30000000000000027</v>
      </c>
      <c r="I90" s="35">
        <v>0.3400000000000003</v>
      </c>
      <c r="J90" s="35">
        <v>0.20999999999999996</v>
      </c>
      <c r="K90" s="35">
        <v>0.32000000000000028</v>
      </c>
      <c r="L90" s="35">
        <v>0.27</v>
      </c>
      <c r="M90" s="116">
        <v>0.2699999999999998</v>
      </c>
    </row>
    <row r="91" spans="2:66">
      <c r="C91" s="117"/>
      <c r="D91" s="35">
        <v>0.26</v>
      </c>
      <c r="E91" s="35">
        <v>0.29000000000000004</v>
      </c>
      <c r="F91" s="35">
        <v>0.25</v>
      </c>
      <c r="G91" s="35">
        <v>0.27</v>
      </c>
      <c r="H91" s="35">
        <v>0.33000000000000007</v>
      </c>
      <c r="I91" s="35">
        <v>0.25999999999999979</v>
      </c>
      <c r="J91" s="35">
        <v>0.33000000000000007</v>
      </c>
      <c r="K91" s="35">
        <v>0.33000000000000007</v>
      </c>
      <c r="L91" s="35">
        <v>0.27</v>
      </c>
      <c r="M91" s="116">
        <v>0.25000000000000022</v>
      </c>
    </row>
    <row r="92" spans="2:66">
      <c r="C92" s="117"/>
      <c r="D92" s="35">
        <v>0.25</v>
      </c>
      <c r="E92" s="35">
        <v>0.33000000000000007</v>
      </c>
      <c r="F92" s="35">
        <v>0.24000000000000021</v>
      </c>
      <c r="G92" s="35">
        <v>0.28000000000000025</v>
      </c>
      <c r="H92" s="35">
        <v>0.2799999999999998</v>
      </c>
      <c r="I92" s="35">
        <v>0.30000000000000027</v>
      </c>
      <c r="J92" s="35">
        <v>0.27</v>
      </c>
      <c r="K92" s="35">
        <v>0.23999999999999977</v>
      </c>
      <c r="L92" s="35">
        <v>0.29000000000000004</v>
      </c>
      <c r="M92" s="116">
        <v>0.25000000000000022</v>
      </c>
    </row>
    <row r="93" spans="2:66">
      <c r="C93" s="117" t="s">
        <v>461</v>
      </c>
      <c r="D93" s="35">
        <v>0.29000000000000004</v>
      </c>
      <c r="E93" s="35">
        <v>0.27</v>
      </c>
      <c r="F93" s="35">
        <v>0.32000000000000028</v>
      </c>
      <c r="G93" s="35">
        <v>0.35000000000000009</v>
      </c>
      <c r="H93" s="35">
        <v>0.22999999999999998</v>
      </c>
      <c r="I93" s="35">
        <v>0.31000000000000005</v>
      </c>
      <c r="J93" s="35">
        <v>0.27</v>
      </c>
      <c r="K93" s="35">
        <v>0.29000000000000004</v>
      </c>
      <c r="L93" s="35">
        <v>0.29999999999999982</v>
      </c>
      <c r="M93" s="116">
        <v>0.34000000000000008</v>
      </c>
      <c r="P93" s="134" t="str">
        <f>C93</f>
        <v>PT2-</v>
      </c>
      <c r="Q93" s="134">
        <f>D93</f>
        <v>0.29000000000000004</v>
      </c>
      <c r="R93" s="134">
        <f t="shared" ref="R93" si="511">E93</f>
        <v>0.27</v>
      </c>
      <c r="S93" s="134">
        <f t="shared" ref="S93" si="512">F93</f>
        <v>0.32000000000000028</v>
      </c>
      <c r="T93" s="134">
        <f t="shared" ref="T93" si="513">G93</f>
        <v>0.35000000000000009</v>
      </c>
      <c r="U93" s="134">
        <f t="shared" ref="U93" si="514">H93</f>
        <v>0.22999999999999998</v>
      </c>
      <c r="V93" s="134">
        <f t="shared" ref="V93" si="515">I93</f>
        <v>0.31000000000000005</v>
      </c>
      <c r="W93" s="134">
        <f t="shared" ref="W93" si="516">J93</f>
        <v>0.27</v>
      </c>
      <c r="X93" s="134">
        <f t="shared" ref="X93" si="517">K93</f>
        <v>0.29000000000000004</v>
      </c>
      <c r="Y93" s="134">
        <f>L93</f>
        <v>0.29999999999999982</v>
      </c>
      <c r="Z93" s="134">
        <f t="shared" ref="Z93" si="518">M93</f>
        <v>0.34000000000000008</v>
      </c>
      <c r="AA93" s="134">
        <f>D94</f>
        <v>0.24000000000000021</v>
      </c>
      <c r="AB93" s="134">
        <f t="shared" ref="AB93" si="519">E94</f>
        <v>0.29999999999999982</v>
      </c>
      <c r="AC93" s="134">
        <f t="shared" ref="AC93" si="520">F94</f>
        <v>0.31000000000000005</v>
      </c>
      <c r="AD93" s="134">
        <f t="shared" ref="AD93" si="521">G94</f>
        <v>0.30000000000000027</v>
      </c>
      <c r="AE93" s="134">
        <f t="shared" ref="AE93" si="522">H94</f>
        <v>0.27</v>
      </c>
      <c r="AF93" s="134">
        <f t="shared" ref="AF93" si="523">I94</f>
        <v>0.29000000000000004</v>
      </c>
      <c r="AG93" s="134">
        <f t="shared" ref="AG93" si="524">J94</f>
        <v>0.27</v>
      </c>
      <c r="AH93" s="134">
        <f t="shared" ref="AH93" si="525">K94</f>
        <v>0.28000000000000025</v>
      </c>
      <c r="AI93" s="134">
        <f t="shared" ref="AI93" si="526">L94</f>
        <v>0.31999999999999984</v>
      </c>
      <c r="AJ93" s="134">
        <f t="shared" ref="AJ93" si="527">M94</f>
        <v>0.32000000000000006</v>
      </c>
      <c r="AK93" s="134">
        <f>D95</f>
        <v>0.23999999999999977</v>
      </c>
      <c r="AL93" s="134">
        <f t="shared" ref="AL93" si="528">E95</f>
        <v>-0.14999999999999991</v>
      </c>
      <c r="AM93" s="134">
        <f t="shared" ref="AM93" si="529">F95</f>
        <v>0.29000000000000004</v>
      </c>
      <c r="AN93" s="134">
        <f t="shared" ref="AN93" si="530">G95</f>
        <v>0.2799999999999998</v>
      </c>
      <c r="AO93" s="134">
        <f t="shared" ref="AO93" si="531">H95</f>
        <v>0.27</v>
      </c>
      <c r="AP93" s="134">
        <f t="shared" ref="AP93" si="532">I95</f>
        <v>0.25</v>
      </c>
      <c r="AQ93" s="134">
        <f t="shared" ref="AQ93" si="533">J95</f>
        <v>0.25999999999999979</v>
      </c>
      <c r="AR93" s="134">
        <f t="shared" ref="AR93" si="534">K95</f>
        <v>0.20999999999999996</v>
      </c>
      <c r="AS93" s="134">
        <f t="shared" ref="AS93" si="535">L95</f>
        <v>0.25</v>
      </c>
      <c r="AT93" s="134">
        <f t="shared" ref="AT93" si="536">M95</f>
        <v>0.26000000000000023</v>
      </c>
      <c r="AU93" s="134">
        <f>D96</f>
        <v>0.2799999999999998</v>
      </c>
      <c r="AV93" s="134">
        <f t="shared" ref="AV93" si="537">E96</f>
        <v>-0.13000000000000034</v>
      </c>
      <c r="AW93" s="134">
        <f t="shared" ref="AW93" si="538">F96</f>
        <v>0.31000000000000005</v>
      </c>
      <c r="AX93" s="134">
        <f t="shared" ref="AX93" si="539">G96</f>
        <v>0.26000000000000023</v>
      </c>
      <c r="AY93" s="134">
        <f t="shared" ref="AY93" si="540">H96</f>
        <v>0.2799999999999998</v>
      </c>
      <c r="AZ93" s="134">
        <f t="shared" ref="AZ93" si="541">I96</f>
        <v>0.29000000000000004</v>
      </c>
      <c r="BA93" s="134">
        <f t="shared" ref="BA93" si="542">J96</f>
        <v>0.28000000000000025</v>
      </c>
      <c r="BB93" s="134">
        <f t="shared" ref="BB93" si="543">K96</f>
        <v>0.29000000000000004</v>
      </c>
      <c r="BC93" s="134">
        <f t="shared" ref="BC93" si="544">L96</f>
        <v>0.27</v>
      </c>
      <c r="BD93" s="134">
        <f t="shared" ref="BD93" si="545">M96</f>
        <v>0.30000000000000027</v>
      </c>
      <c r="BE93" s="134">
        <f>D97</f>
        <v>0.22999999999999998</v>
      </c>
      <c r="BF93" s="134">
        <f t="shared" ref="BF93" si="546">E97</f>
        <v>0.25</v>
      </c>
      <c r="BG93" s="134">
        <f t="shared" ref="BG93" si="547">F97</f>
        <v>0.20999999999999996</v>
      </c>
      <c r="BH93" s="134">
        <f t="shared" ref="BH93" si="548">G97</f>
        <v>0.26000000000000023</v>
      </c>
      <c r="BI93" s="134">
        <f t="shared" ref="BI93" si="549">H97</f>
        <v>0.27</v>
      </c>
      <c r="BJ93" s="134">
        <f t="shared" ref="BJ93" si="550">I97</f>
        <v>0.29000000000000004</v>
      </c>
      <c r="BK93" s="134">
        <f t="shared" ref="BK93" si="551">J97</f>
        <v>0.29000000000000004</v>
      </c>
      <c r="BL93" s="134">
        <f t="shared" ref="BL93" si="552">K97</f>
        <v>0.27</v>
      </c>
      <c r="BM93" s="134">
        <f t="shared" ref="BM93" si="553">L97</f>
        <v>0.30000000000000027</v>
      </c>
      <c r="BN93" s="134">
        <f t="shared" ref="BN93" si="554">M97</f>
        <v>0.31000000000000028</v>
      </c>
    </row>
    <row r="94" spans="2:66">
      <c r="C94" s="117"/>
      <c r="D94" s="35">
        <v>0.24000000000000021</v>
      </c>
      <c r="E94" s="35">
        <v>0.29999999999999982</v>
      </c>
      <c r="F94" s="35">
        <v>0.31000000000000005</v>
      </c>
      <c r="G94" s="35">
        <v>0.30000000000000027</v>
      </c>
      <c r="H94" s="35">
        <v>0.27</v>
      </c>
      <c r="I94" s="35">
        <v>0.29000000000000004</v>
      </c>
      <c r="J94" s="35">
        <v>0.27</v>
      </c>
      <c r="K94" s="35">
        <v>0.28000000000000025</v>
      </c>
      <c r="L94" s="35">
        <v>0.31999999999999984</v>
      </c>
      <c r="M94" s="116">
        <v>0.32000000000000006</v>
      </c>
    </row>
    <row r="95" spans="2:66">
      <c r="C95" s="117"/>
      <c r="D95" s="35">
        <v>0.23999999999999977</v>
      </c>
      <c r="E95" s="35">
        <v>-0.14999999999999991</v>
      </c>
      <c r="F95" s="35">
        <v>0.29000000000000004</v>
      </c>
      <c r="G95" s="35">
        <v>0.2799999999999998</v>
      </c>
      <c r="H95" s="35">
        <v>0.27</v>
      </c>
      <c r="I95" s="35">
        <v>0.25</v>
      </c>
      <c r="J95" s="35">
        <v>0.25999999999999979</v>
      </c>
      <c r="K95" s="35">
        <v>0.20999999999999996</v>
      </c>
      <c r="L95" s="35">
        <v>0.25</v>
      </c>
      <c r="M95" s="116">
        <v>0.26000000000000023</v>
      </c>
    </row>
    <row r="96" spans="2:66">
      <c r="C96" s="117"/>
      <c r="D96" s="35">
        <v>0.2799999999999998</v>
      </c>
      <c r="E96" s="35">
        <v>-0.13000000000000034</v>
      </c>
      <c r="F96" s="35">
        <v>0.31000000000000005</v>
      </c>
      <c r="G96" s="35">
        <v>0.26000000000000023</v>
      </c>
      <c r="H96" s="35">
        <v>0.2799999999999998</v>
      </c>
      <c r="I96" s="35">
        <v>0.29000000000000004</v>
      </c>
      <c r="J96" s="35">
        <v>0.28000000000000025</v>
      </c>
      <c r="K96" s="35">
        <v>0.29000000000000004</v>
      </c>
      <c r="L96" s="35">
        <v>0.27</v>
      </c>
      <c r="M96" s="116">
        <v>0.30000000000000027</v>
      </c>
    </row>
    <row r="97" spans="2:66" ht="15.65" thickBot="1">
      <c r="C97" s="119"/>
      <c r="D97" s="74">
        <v>0.22999999999999998</v>
      </c>
      <c r="E97" s="74">
        <v>0.25</v>
      </c>
      <c r="F97" s="74">
        <v>0.20999999999999996</v>
      </c>
      <c r="G97" s="74">
        <v>0.26000000000000023</v>
      </c>
      <c r="H97" s="74">
        <v>0.27</v>
      </c>
      <c r="I97" s="74">
        <v>0.29000000000000004</v>
      </c>
      <c r="J97" s="74">
        <v>0.29000000000000004</v>
      </c>
      <c r="K97" s="74">
        <v>0.27</v>
      </c>
      <c r="L97" s="74">
        <v>0.30000000000000027</v>
      </c>
      <c r="M97" s="120">
        <v>0.31000000000000028</v>
      </c>
    </row>
    <row r="98" spans="2:66" ht="15.65" thickTop="1"/>
    <row r="99" spans="2:66">
      <c r="B99" s="213">
        <v>46111</v>
      </c>
      <c r="C99" s="115" t="s">
        <v>460</v>
      </c>
      <c r="D99" s="35">
        <v>0.27400000000000024</v>
      </c>
      <c r="E99" s="35">
        <v>0.25600000000000023</v>
      </c>
      <c r="F99" s="35">
        <v>0.29899999999999993</v>
      </c>
      <c r="G99" s="35">
        <v>0.31599999999999984</v>
      </c>
      <c r="H99" s="35">
        <v>0.27499999999999991</v>
      </c>
      <c r="I99" s="35">
        <v>0.28200000000000003</v>
      </c>
      <c r="J99" s="35">
        <v>0.28100000000000014</v>
      </c>
      <c r="K99" s="35">
        <v>0.25299999999999967</v>
      </c>
      <c r="L99" s="35">
        <v>0.26499999999999968</v>
      </c>
      <c r="M99" s="116">
        <v>0.20399999999999974</v>
      </c>
      <c r="O99" s="214">
        <f>B99</f>
        <v>46111</v>
      </c>
      <c r="P99" s="134" t="str">
        <f>C99</f>
        <v>PT2+</v>
      </c>
      <c r="Q99" s="134">
        <f>D99</f>
        <v>0.27400000000000024</v>
      </c>
      <c r="R99" s="134">
        <f t="shared" ref="R99" si="555">E99</f>
        <v>0.25600000000000023</v>
      </c>
      <c r="S99" s="134">
        <f t="shared" ref="S99" si="556">F99</f>
        <v>0.29899999999999993</v>
      </c>
      <c r="T99" s="134">
        <f t="shared" ref="T99" si="557">G99</f>
        <v>0.31599999999999984</v>
      </c>
      <c r="U99" s="134">
        <f t="shared" ref="U99" si="558">H99</f>
        <v>0.27499999999999991</v>
      </c>
      <c r="V99" s="134">
        <f t="shared" ref="V99" si="559">I99</f>
        <v>0.28200000000000003</v>
      </c>
      <c r="W99" s="134">
        <f t="shared" ref="W99" si="560">J99</f>
        <v>0.28100000000000014</v>
      </c>
      <c r="X99" s="134">
        <f t="shared" ref="X99" si="561">K99</f>
        <v>0.25299999999999967</v>
      </c>
      <c r="Y99" s="134">
        <f>L99</f>
        <v>0.26499999999999968</v>
      </c>
      <c r="Z99" s="134">
        <f t="shared" ref="Z99" si="562">M99</f>
        <v>0.20399999999999974</v>
      </c>
      <c r="AA99" s="134">
        <f>D100</f>
        <v>0.26600000000000001</v>
      </c>
      <c r="AB99" s="134">
        <f t="shared" ref="AB99" si="563">E100</f>
        <v>0.26100000000000012</v>
      </c>
      <c r="AC99" s="134">
        <f t="shared" ref="AC99" si="564">F100</f>
        <v>0.27699999999999969</v>
      </c>
      <c r="AD99" s="134">
        <f t="shared" ref="AD99" si="565">G100</f>
        <v>0.26399999999999979</v>
      </c>
      <c r="AE99" s="134">
        <f t="shared" ref="AE99" si="566">H100</f>
        <v>0.27700000000000014</v>
      </c>
      <c r="AF99" s="134">
        <f t="shared" ref="AF99" si="567">I100</f>
        <v>0.23999999999999977</v>
      </c>
      <c r="AG99" s="134">
        <f t="shared" ref="AG99" si="568">J100</f>
        <v>0.18199999999999994</v>
      </c>
      <c r="AH99" s="134">
        <f t="shared" ref="AH99" si="569">K100</f>
        <v>0.20100000000000007</v>
      </c>
      <c r="AI99" s="134">
        <f t="shared" ref="AI99" si="570">L100</f>
        <v>0.20900000000000007</v>
      </c>
      <c r="AJ99" s="134">
        <f t="shared" ref="AJ99" si="571">M100</f>
        <v>0.26199999999999979</v>
      </c>
      <c r="AK99" s="134">
        <f t="shared" ref="AK99:AT99" si="572">D101</f>
        <v>0.26499999999999968</v>
      </c>
      <c r="AL99" s="134">
        <f t="shared" si="572"/>
        <v>0.29000000000000004</v>
      </c>
      <c r="AM99" s="134">
        <f t="shared" si="572"/>
        <v>0.23999999999999977</v>
      </c>
      <c r="AN99" s="134">
        <f t="shared" si="572"/>
        <v>0.26899999999999968</v>
      </c>
      <c r="AO99" s="134">
        <f t="shared" si="572"/>
        <v>0.25099999999999989</v>
      </c>
      <c r="AP99" s="134">
        <f t="shared" si="572"/>
        <v>0.27099999999999991</v>
      </c>
      <c r="AQ99" s="134">
        <f t="shared" si="572"/>
        <v>0.21700000000000008</v>
      </c>
      <c r="AR99" s="134">
        <f t="shared" si="572"/>
        <v>0.19099999999999984</v>
      </c>
      <c r="AS99" s="134">
        <f t="shared" si="572"/>
        <v>0.18599999999999994</v>
      </c>
      <c r="AT99" s="134">
        <f t="shared" si="572"/>
        <v>0.24500000000000011</v>
      </c>
      <c r="AU99" s="134">
        <f t="shared" ref="AU99:BD99" si="573">D102</f>
        <v>0.32500000000000018</v>
      </c>
      <c r="AV99" s="134">
        <f t="shared" si="573"/>
        <v>0.23200000000000021</v>
      </c>
      <c r="AW99" s="134">
        <f t="shared" si="573"/>
        <v>0.2330000000000001</v>
      </c>
      <c r="AX99" s="134">
        <f t="shared" si="573"/>
        <v>0.32200000000000006</v>
      </c>
      <c r="AY99" s="134">
        <f t="shared" si="573"/>
        <v>0.32899999999999974</v>
      </c>
      <c r="AZ99" s="134">
        <f t="shared" si="573"/>
        <v>0.33999999999999986</v>
      </c>
      <c r="BA99" s="134">
        <f t="shared" si="573"/>
        <v>0.32800000000000029</v>
      </c>
      <c r="BB99" s="134">
        <f t="shared" si="573"/>
        <v>0.27700000000000014</v>
      </c>
      <c r="BC99" s="134">
        <f t="shared" si="573"/>
        <v>0.27699999999999969</v>
      </c>
      <c r="BD99" s="134">
        <f t="shared" si="573"/>
        <v>0.28099999999999992</v>
      </c>
      <c r="BE99" s="134">
        <f>D103</f>
        <v>0.32000000000000006</v>
      </c>
      <c r="BF99" s="134">
        <f t="shared" ref="BF99" si="574">E103</f>
        <v>0.29199999999999982</v>
      </c>
      <c r="BG99" s="134">
        <f t="shared" ref="BG99" si="575">F103</f>
        <v>0.36199999999999966</v>
      </c>
      <c r="BH99" s="134">
        <f t="shared" ref="BH99" si="576">G103</f>
        <v>0.39000000000000012</v>
      </c>
      <c r="BI99" s="134">
        <f t="shared" ref="BI99" si="577">H103</f>
        <v>0.41100000000000003</v>
      </c>
      <c r="BJ99" s="134">
        <f t="shared" ref="BJ99" si="578">I103</f>
        <v>0.45000000000000018</v>
      </c>
      <c r="BK99" s="134">
        <f t="shared" ref="BK99" si="579">J103</f>
        <v>0.46799999999999997</v>
      </c>
      <c r="BL99" s="134">
        <f t="shared" ref="BL99" si="580">K103</f>
        <v>0.49400000000000022</v>
      </c>
      <c r="BM99" s="134">
        <f t="shared" ref="BM99" si="581">L103</f>
        <v>0.4930000000000001</v>
      </c>
      <c r="BN99" s="134">
        <f t="shared" ref="BN99" si="582">M103</f>
        <v>0.42599999999999993</v>
      </c>
    </row>
    <row r="100" spans="2:66">
      <c r="C100" s="117"/>
      <c r="D100" s="35">
        <v>0.26600000000000001</v>
      </c>
      <c r="E100" s="35">
        <v>0.26100000000000012</v>
      </c>
      <c r="F100" s="35">
        <v>0.27699999999999969</v>
      </c>
      <c r="G100" s="35">
        <v>0.26399999999999979</v>
      </c>
      <c r="H100" s="35">
        <v>0.27700000000000014</v>
      </c>
      <c r="I100" s="35">
        <v>0.23999999999999977</v>
      </c>
      <c r="J100" s="35">
        <v>0.18199999999999994</v>
      </c>
      <c r="K100" s="35">
        <v>0.20100000000000007</v>
      </c>
      <c r="L100" s="35">
        <v>0.20900000000000007</v>
      </c>
      <c r="M100" s="116">
        <v>0.26199999999999979</v>
      </c>
    </row>
    <row r="101" spans="2:66">
      <c r="C101" s="117"/>
      <c r="D101" s="35">
        <v>0.26499999999999968</v>
      </c>
      <c r="E101" s="35">
        <v>0.29000000000000004</v>
      </c>
      <c r="F101" s="35">
        <v>0.23999999999999977</v>
      </c>
      <c r="G101" s="35">
        <v>0.26899999999999968</v>
      </c>
      <c r="H101" s="35">
        <v>0.25099999999999989</v>
      </c>
      <c r="I101" s="35">
        <v>0.27099999999999991</v>
      </c>
      <c r="J101" s="35">
        <v>0.21700000000000008</v>
      </c>
      <c r="K101" s="35">
        <v>0.19099999999999984</v>
      </c>
      <c r="L101" s="35">
        <v>0.18599999999999994</v>
      </c>
      <c r="M101" s="116">
        <v>0.24500000000000011</v>
      </c>
    </row>
    <row r="102" spans="2:66">
      <c r="C102" s="117"/>
      <c r="D102" s="35">
        <v>0.32500000000000018</v>
      </c>
      <c r="E102" s="35">
        <v>0.23200000000000021</v>
      </c>
      <c r="F102" s="35">
        <v>0.2330000000000001</v>
      </c>
      <c r="G102" s="35">
        <v>0.32200000000000006</v>
      </c>
      <c r="H102" s="35">
        <v>0.32899999999999974</v>
      </c>
      <c r="I102" s="35">
        <v>0.33999999999999986</v>
      </c>
      <c r="J102" s="35">
        <v>0.32800000000000029</v>
      </c>
      <c r="K102" s="35">
        <v>0.27700000000000014</v>
      </c>
      <c r="L102" s="35">
        <v>0.27699999999999969</v>
      </c>
      <c r="M102" s="116">
        <v>0.28099999999999992</v>
      </c>
    </row>
    <row r="103" spans="2:66">
      <c r="C103" s="117"/>
      <c r="D103" s="35">
        <v>0.32000000000000006</v>
      </c>
      <c r="E103" s="35">
        <v>0.29199999999999982</v>
      </c>
      <c r="F103" s="35">
        <v>0.36199999999999966</v>
      </c>
      <c r="G103" s="35">
        <v>0.39000000000000012</v>
      </c>
      <c r="H103" s="35">
        <v>0.41100000000000003</v>
      </c>
      <c r="I103" s="35">
        <v>0.45000000000000018</v>
      </c>
      <c r="J103" s="35">
        <v>0.46799999999999997</v>
      </c>
      <c r="K103" s="35">
        <v>0.49400000000000022</v>
      </c>
      <c r="L103" s="35">
        <v>0.4930000000000001</v>
      </c>
      <c r="M103" s="116">
        <v>0.42599999999999993</v>
      </c>
    </row>
    <row r="104" spans="2:66">
      <c r="C104" s="117" t="s">
        <v>461</v>
      </c>
      <c r="D104" s="35">
        <v>0.27899999999999991</v>
      </c>
      <c r="E104" s="35">
        <v>0.30799999999999983</v>
      </c>
      <c r="F104" s="35">
        <v>0.30399999999999983</v>
      </c>
      <c r="G104" s="35">
        <v>0.29999999999999982</v>
      </c>
      <c r="H104" s="35">
        <v>0.26399999999999979</v>
      </c>
      <c r="I104" s="35">
        <v>0.2370000000000001</v>
      </c>
      <c r="J104" s="35">
        <v>0.26500000000000012</v>
      </c>
      <c r="K104" s="35">
        <v>0.29800000000000004</v>
      </c>
      <c r="L104" s="35">
        <v>0.29299999999999993</v>
      </c>
      <c r="M104" s="116">
        <v>0.26500000000000012</v>
      </c>
      <c r="P104" s="134" t="str">
        <f>C104</f>
        <v>PT2-</v>
      </c>
      <c r="Q104" s="134">
        <f>D104</f>
        <v>0.27899999999999991</v>
      </c>
      <c r="R104" s="134">
        <f t="shared" ref="R104" si="583">E104</f>
        <v>0.30799999999999983</v>
      </c>
      <c r="S104" s="134">
        <f t="shared" ref="S104" si="584">F104</f>
        <v>0.30399999999999983</v>
      </c>
      <c r="T104" s="134">
        <f t="shared" ref="T104" si="585">G104</f>
        <v>0.29999999999999982</v>
      </c>
      <c r="U104" s="134">
        <f t="shared" ref="U104" si="586">H104</f>
        <v>0.26399999999999979</v>
      </c>
      <c r="V104" s="134">
        <f t="shared" ref="V104" si="587">I104</f>
        <v>0.2370000000000001</v>
      </c>
      <c r="W104" s="134">
        <f t="shared" ref="W104" si="588">J104</f>
        <v>0.26500000000000012</v>
      </c>
      <c r="X104" s="134">
        <f t="shared" ref="X104" si="589">K104</f>
        <v>0.29800000000000004</v>
      </c>
      <c r="Y104" s="134">
        <f>L104</f>
        <v>0.29299999999999993</v>
      </c>
      <c r="Z104" s="134">
        <f t="shared" ref="Z104" si="590">M104</f>
        <v>0.26500000000000012</v>
      </c>
      <c r="AA104" s="134">
        <f>D105</f>
        <v>0.24900000000000011</v>
      </c>
      <c r="AB104" s="134">
        <f t="shared" ref="AB104" si="591">E105</f>
        <v>0.2629999999999999</v>
      </c>
      <c r="AC104" s="134">
        <f t="shared" ref="AC104" si="592">F105</f>
        <v>0.246</v>
      </c>
      <c r="AD104" s="134">
        <f t="shared" ref="AD104" si="593">G105</f>
        <v>0.24900000000000011</v>
      </c>
      <c r="AE104" s="134">
        <f t="shared" ref="AE104" si="594">H105</f>
        <v>0.27899999999999991</v>
      </c>
      <c r="AF104" s="134">
        <f t="shared" ref="AF104" si="595">I105</f>
        <v>0.25500000000000034</v>
      </c>
      <c r="AG104" s="134">
        <f t="shared" ref="AG104" si="596">J105</f>
        <v>0.24199999999999999</v>
      </c>
      <c r="AH104" s="134">
        <f t="shared" ref="AH104" si="597">K105</f>
        <v>0.26800000000000024</v>
      </c>
      <c r="AI104" s="134">
        <f t="shared" ref="AI104" si="598">L105</f>
        <v>0.35000000000000009</v>
      </c>
      <c r="AJ104" s="134">
        <f t="shared" ref="AJ104" si="599">M105</f>
        <v>0.30800000000000027</v>
      </c>
      <c r="AK104" s="134">
        <f>D106</f>
        <v>0.28799999999999981</v>
      </c>
      <c r="AL104" s="134">
        <f t="shared" ref="AL104" si="600">E106</f>
        <v>0.28299999999999992</v>
      </c>
      <c r="AM104" s="134">
        <f t="shared" ref="AM104" si="601">F106</f>
        <v>0.26100000000000012</v>
      </c>
      <c r="AN104" s="134">
        <f t="shared" ref="AN104" si="602">G106</f>
        <v>0.25</v>
      </c>
      <c r="AO104" s="134">
        <f t="shared" ref="AO104" si="603">H106</f>
        <v>0.27699999999999969</v>
      </c>
      <c r="AP104" s="134">
        <f t="shared" ref="AP104" si="604">I106</f>
        <v>0.20199999999999996</v>
      </c>
      <c r="AQ104" s="134">
        <f t="shared" ref="AQ104" si="605">J106</f>
        <v>0.24199999999999999</v>
      </c>
      <c r="AR104" s="134">
        <f t="shared" ref="AR104" si="606">K106</f>
        <v>0.22299999999999986</v>
      </c>
      <c r="AS104" s="134">
        <f t="shared" ref="AS104" si="607">L106</f>
        <v>0.25900000000000034</v>
      </c>
      <c r="AT104" s="134">
        <f t="shared" ref="AT104" si="608">M106</f>
        <v>0.29500000000000015</v>
      </c>
      <c r="AU104" s="134">
        <f>D107</f>
        <v>0.24799999999999978</v>
      </c>
      <c r="AV104" s="134">
        <f t="shared" ref="AV104" si="609">E107</f>
        <v>0.27099999999999991</v>
      </c>
      <c r="AW104" s="134">
        <f t="shared" ref="AW104" si="610">F107</f>
        <v>0.28600000000000003</v>
      </c>
      <c r="AX104" s="134">
        <f t="shared" ref="AX104" si="611">G107</f>
        <v>0.25500000000000034</v>
      </c>
      <c r="AY104" s="134">
        <f t="shared" ref="AY104" si="612">H107</f>
        <v>0.2589999999999999</v>
      </c>
      <c r="AZ104" s="134">
        <f t="shared" ref="AZ104" si="613">I107</f>
        <v>0.30799999999999983</v>
      </c>
      <c r="BA104" s="134">
        <f t="shared" ref="BA104" si="614">J107</f>
        <v>0.26799999999999979</v>
      </c>
      <c r="BB104" s="134">
        <f t="shared" ref="BB104" si="615">K107</f>
        <v>0.22799999999999976</v>
      </c>
      <c r="BC104" s="134">
        <f t="shared" ref="BC104" si="616">L107</f>
        <v>0.23799999999999999</v>
      </c>
      <c r="BD104" s="134">
        <f t="shared" ref="BD104" si="617">M107</f>
        <v>0.25800000000000023</v>
      </c>
      <c r="BE104" s="134">
        <f>D108</f>
        <v>0.30900000000000016</v>
      </c>
      <c r="BF104" s="134">
        <f t="shared" ref="BF104" si="618">E108</f>
        <v>0.26099999999999968</v>
      </c>
      <c r="BG104" s="134">
        <f t="shared" ref="BG104" si="619">F108</f>
        <v>0.26200000000000001</v>
      </c>
      <c r="BH104" s="134">
        <f t="shared" ref="BH104" si="620">G108</f>
        <v>0.28099999999999969</v>
      </c>
      <c r="BI104" s="134">
        <f t="shared" ref="BI104" si="621">H108</f>
        <v>0.30399999999999983</v>
      </c>
      <c r="BJ104" s="134">
        <f t="shared" ref="BJ104" si="622">I108</f>
        <v>0.24299999999999988</v>
      </c>
      <c r="BK104" s="134">
        <f t="shared" ref="BK104" si="623">J108</f>
        <v>0.26799999999999979</v>
      </c>
      <c r="BL104" s="134">
        <f t="shared" ref="BL104" si="624">K108</f>
        <v>0.25</v>
      </c>
      <c r="BM104" s="134">
        <f t="shared" ref="BM104" si="625">L108</f>
        <v>0.2240000000000002</v>
      </c>
      <c r="BN104" s="134">
        <f t="shared" ref="BN104" si="626">M108</f>
        <v>0.26899999999999991</v>
      </c>
    </row>
    <row r="105" spans="2:66">
      <c r="C105" s="117"/>
      <c r="D105" s="35">
        <v>0.24900000000000011</v>
      </c>
      <c r="E105" s="35">
        <v>0.2629999999999999</v>
      </c>
      <c r="F105" s="35">
        <v>0.246</v>
      </c>
      <c r="G105" s="35">
        <v>0.24900000000000011</v>
      </c>
      <c r="H105" s="35">
        <v>0.27899999999999991</v>
      </c>
      <c r="I105" s="35">
        <v>0.25500000000000034</v>
      </c>
      <c r="J105" s="35">
        <v>0.24199999999999999</v>
      </c>
      <c r="K105" s="35">
        <v>0.26800000000000024</v>
      </c>
      <c r="L105" s="35">
        <v>0.35000000000000009</v>
      </c>
      <c r="M105" s="116">
        <v>0.30800000000000027</v>
      </c>
    </row>
    <row r="106" spans="2:66">
      <c r="C106" s="117"/>
      <c r="D106" s="35">
        <v>0.28799999999999981</v>
      </c>
      <c r="E106" s="35">
        <v>0.28299999999999992</v>
      </c>
      <c r="F106" s="35">
        <v>0.26100000000000012</v>
      </c>
      <c r="G106" s="35">
        <v>0.25</v>
      </c>
      <c r="H106" s="35">
        <v>0.27699999999999969</v>
      </c>
      <c r="I106" s="35">
        <v>0.20199999999999996</v>
      </c>
      <c r="J106" s="35">
        <v>0.24199999999999999</v>
      </c>
      <c r="K106" s="35">
        <v>0.22299999999999986</v>
      </c>
      <c r="L106" s="35">
        <v>0.25900000000000034</v>
      </c>
      <c r="M106" s="116">
        <v>0.29500000000000015</v>
      </c>
    </row>
    <row r="107" spans="2:66">
      <c r="C107" s="117"/>
      <c r="D107" s="35">
        <v>0.24799999999999978</v>
      </c>
      <c r="E107" s="35">
        <v>0.27099999999999991</v>
      </c>
      <c r="F107" s="35">
        <v>0.28600000000000003</v>
      </c>
      <c r="G107" s="35">
        <v>0.25500000000000034</v>
      </c>
      <c r="H107" s="35">
        <v>0.2589999999999999</v>
      </c>
      <c r="I107" s="35">
        <v>0.30799999999999983</v>
      </c>
      <c r="J107" s="35">
        <v>0.26799999999999979</v>
      </c>
      <c r="K107" s="35">
        <v>0.22799999999999976</v>
      </c>
      <c r="L107" s="35">
        <v>0.23799999999999999</v>
      </c>
      <c r="M107" s="116">
        <v>0.25800000000000023</v>
      </c>
    </row>
    <row r="108" spans="2:66" ht="15.65" thickBot="1">
      <c r="C108" s="119"/>
      <c r="D108" s="74">
        <v>0.30900000000000016</v>
      </c>
      <c r="E108" s="74">
        <v>0.26099999999999968</v>
      </c>
      <c r="F108" s="74">
        <v>0.26200000000000001</v>
      </c>
      <c r="G108" s="74">
        <v>0.28099999999999969</v>
      </c>
      <c r="H108" s="74">
        <v>0.30399999999999983</v>
      </c>
      <c r="I108" s="74">
        <v>0.24299999999999988</v>
      </c>
      <c r="J108" s="74">
        <v>0.26799999999999979</v>
      </c>
      <c r="K108" s="74">
        <v>0.25</v>
      </c>
      <c r="L108" s="74">
        <v>0.2240000000000002</v>
      </c>
      <c r="M108" s="120">
        <v>0.26899999999999991</v>
      </c>
    </row>
    <row r="109" spans="2:66" ht="15.65" thickTop="1"/>
    <row r="110" spans="2:66">
      <c r="B110" s="213">
        <v>46112</v>
      </c>
      <c r="C110" s="115" t="s">
        <v>460</v>
      </c>
      <c r="D110" s="35">
        <v>0.17099999999999937</v>
      </c>
      <c r="E110" s="35">
        <v>0.34299999999999997</v>
      </c>
      <c r="F110" s="35">
        <v>0.17999999999999972</v>
      </c>
      <c r="G110" s="35">
        <v>0.33899999999999952</v>
      </c>
      <c r="H110" s="35">
        <v>0.14599999999999991</v>
      </c>
      <c r="I110" s="35">
        <v>0.15899999999999981</v>
      </c>
      <c r="J110" s="35">
        <v>0.18799999999999972</v>
      </c>
      <c r="K110" s="35">
        <v>0.22900000000000009</v>
      </c>
      <c r="L110" s="35">
        <v>0.22100000000000009</v>
      </c>
      <c r="M110" s="116">
        <v>0.23500000000000032</v>
      </c>
      <c r="O110" s="214">
        <f>B110</f>
        <v>46112</v>
      </c>
      <c r="P110" s="134" t="str">
        <f>C110</f>
        <v>PT2+</v>
      </c>
      <c r="Q110" s="134">
        <f>D110</f>
        <v>0.17099999999999937</v>
      </c>
      <c r="R110" s="134">
        <f t="shared" ref="R110" si="627">E110</f>
        <v>0.34299999999999997</v>
      </c>
      <c r="S110" s="134">
        <f t="shared" ref="S110" si="628">F110</f>
        <v>0.17999999999999972</v>
      </c>
      <c r="T110" s="134">
        <f t="shared" ref="T110" si="629">G110</f>
        <v>0.33899999999999952</v>
      </c>
      <c r="U110" s="134">
        <f t="shared" ref="U110" si="630">H110</f>
        <v>0.14599999999999991</v>
      </c>
      <c r="V110" s="134">
        <f t="shared" ref="V110" si="631">I110</f>
        <v>0.15899999999999981</v>
      </c>
      <c r="W110" s="134">
        <f t="shared" ref="W110" si="632">J110</f>
        <v>0.18799999999999972</v>
      </c>
      <c r="X110" s="134">
        <f t="shared" ref="X110" si="633">K110</f>
        <v>0.22900000000000009</v>
      </c>
      <c r="Y110" s="134">
        <f>L110</f>
        <v>0.22100000000000009</v>
      </c>
      <c r="Z110" s="134">
        <f t="shared" ref="Z110" si="634">M110</f>
        <v>0.23500000000000032</v>
      </c>
      <c r="AA110" s="134">
        <f>D111</f>
        <v>0.12099999999999955</v>
      </c>
      <c r="AB110" s="134">
        <f t="shared" ref="AB110" si="635">E111</f>
        <v>0.26799999999999979</v>
      </c>
      <c r="AC110" s="134">
        <f t="shared" ref="AC110" si="636">F111</f>
        <v>0.29999999999999982</v>
      </c>
      <c r="AD110" s="134">
        <f t="shared" ref="AD110" si="637">G111</f>
        <v>0.37600000000000033</v>
      </c>
      <c r="AE110" s="134">
        <f t="shared" ref="AE110" si="638">H111</f>
        <v>0.40499999999999936</v>
      </c>
      <c r="AF110" s="134">
        <f t="shared" ref="AF110" si="639">I111</f>
        <v>0.28300000000000036</v>
      </c>
      <c r="AG110" s="134">
        <f t="shared" ref="AG110" si="640">J111</f>
        <v>0.24800000000000022</v>
      </c>
      <c r="AH110" s="134">
        <f t="shared" ref="AH110" si="641">K111</f>
        <v>0.19000000000000039</v>
      </c>
      <c r="AI110" s="134">
        <f t="shared" ref="AI110" si="642">L111</f>
        <v>0.23500000000000032</v>
      </c>
      <c r="AJ110" s="134">
        <f t="shared" ref="AJ110" si="643">M111</f>
        <v>0.27500000000000036</v>
      </c>
      <c r="AK110" s="134">
        <f t="shared" ref="AK110:AT110" si="644">D112</f>
        <v>0.17999999999999972</v>
      </c>
      <c r="AL110" s="134">
        <f t="shared" si="644"/>
        <v>0.32000000000000028</v>
      </c>
      <c r="AM110" s="134">
        <f t="shared" si="644"/>
        <v>0.35299999999999976</v>
      </c>
      <c r="AN110" s="134">
        <f t="shared" si="644"/>
        <v>0.34100000000000019</v>
      </c>
      <c r="AO110" s="134">
        <f t="shared" si="644"/>
        <v>0.27499999999999947</v>
      </c>
      <c r="AP110" s="134">
        <f t="shared" si="644"/>
        <v>0.36600000000000055</v>
      </c>
      <c r="AQ110" s="134">
        <f t="shared" si="644"/>
        <v>0.20000000000000018</v>
      </c>
      <c r="AR110" s="134">
        <f t="shared" si="644"/>
        <v>0.26500000000000057</v>
      </c>
      <c r="AS110" s="134">
        <f t="shared" si="644"/>
        <v>0.23000000000000043</v>
      </c>
      <c r="AT110" s="134">
        <f t="shared" si="644"/>
        <v>0.22999999999999954</v>
      </c>
      <c r="AU110" s="134">
        <f t="shared" ref="AU110:BD110" si="645">D113</f>
        <v>0.25</v>
      </c>
      <c r="AV110" s="134">
        <f t="shared" si="645"/>
        <v>0.38199999999999967</v>
      </c>
      <c r="AW110" s="134">
        <f t="shared" si="645"/>
        <v>0.2889999999999997</v>
      </c>
      <c r="AX110" s="134">
        <f t="shared" si="645"/>
        <v>0.29000000000000004</v>
      </c>
      <c r="AY110" s="134">
        <f t="shared" si="645"/>
        <v>0.35099999999999998</v>
      </c>
      <c r="AZ110" s="134">
        <f t="shared" si="645"/>
        <v>0.23699999999999921</v>
      </c>
      <c r="BA110" s="134">
        <f t="shared" si="645"/>
        <v>0.24900000000000055</v>
      </c>
      <c r="BB110" s="134">
        <f t="shared" si="645"/>
        <v>0.30999999999999961</v>
      </c>
      <c r="BC110" s="134">
        <f t="shared" si="645"/>
        <v>0.23200000000000021</v>
      </c>
      <c r="BD110" s="134">
        <f t="shared" si="645"/>
        <v>0.27199999999999935</v>
      </c>
      <c r="BE110" s="134">
        <f>D114</f>
        <v>0.22700000000000031</v>
      </c>
      <c r="BF110" s="134">
        <f t="shared" ref="BF110" si="646">E114</f>
        <v>0.25999999999999979</v>
      </c>
      <c r="BG110" s="134">
        <f t="shared" ref="BG110" si="647">F114</f>
        <v>0.19000000000000039</v>
      </c>
      <c r="BH110" s="134">
        <f t="shared" ref="BH110" si="648">G114</f>
        <v>0.21999999999999975</v>
      </c>
      <c r="BI110" s="134">
        <f t="shared" ref="BI110" si="649">H114</f>
        <v>0.32000000000000028</v>
      </c>
      <c r="BJ110" s="134">
        <f t="shared" ref="BJ110" si="650">I114</f>
        <v>0.16999999999999993</v>
      </c>
      <c r="BK110" s="134">
        <f t="shared" ref="BK110" si="651">J114</f>
        <v>0.1980000000000004</v>
      </c>
      <c r="BL110" s="134">
        <f t="shared" ref="BL110" si="652">K114</f>
        <v>0.27400000000000002</v>
      </c>
      <c r="BM110" s="134">
        <f t="shared" ref="BM110" si="653">L114</f>
        <v>0.26499999999999968</v>
      </c>
      <c r="BN110" s="134">
        <f t="shared" ref="BN110" si="654">M114</f>
        <v>0.25300000000000011</v>
      </c>
    </row>
    <row r="111" spans="2:66">
      <c r="C111" s="117"/>
      <c r="D111" s="35">
        <v>0.12099999999999955</v>
      </c>
      <c r="E111" s="35">
        <v>0.26799999999999979</v>
      </c>
      <c r="F111" s="35">
        <v>0.29999999999999982</v>
      </c>
      <c r="G111" s="35">
        <v>0.37600000000000033</v>
      </c>
      <c r="H111" s="35">
        <v>0.40499999999999936</v>
      </c>
      <c r="I111" s="35">
        <v>0.28300000000000036</v>
      </c>
      <c r="J111" s="35">
        <v>0.24800000000000022</v>
      </c>
      <c r="K111" s="35">
        <v>0.19000000000000039</v>
      </c>
      <c r="L111" s="35">
        <v>0.23500000000000032</v>
      </c>
      <c r="M111" s="116">
        <v>0.27500000000000036</v>
      </c>
    </row>
    <row r="112" spans="2:66">
      <c r="C112" s="117"/>
      <c r="D112" s="35">
        <v>0.17999999999999972</v>
      </c>
      <c r="E112" s="35">
        <v>0.32000000000000028</v>
      </c>
      <c r="F112" s="35">
        <v>0.35299999999999976</v>
      </c>
      <c r="G112" s="35">
        <v>0.34100000000000019</v>
      </c>
      <c r="H112" s="35">
        <v>0.27499999999999947</v>
      </c>
      <c r="I112" s="35">
        <v>0.36600000000000055</v>
      </c>
      <c r="J112" s="35">
        <v>0.20000000000000018</v>
      </c>
      <c r="K112" s="35">
        <v>0.26500000000000057</v>
      </c>
      <c r="L112" s="35">
        <v>0.23000000000000043</v>
      </c>
      <c r="M112" s="116">
        <v>0.22999999999999954</v>
      </c>
    </row>
    <row r="113" spans="2:66">
      <c r="C113" s="117"/>
      <c r="D113" s="35">
        <v>0.25</v>
      </c>
      <c r="E113" s="35">
        <v>0.38199999999999967</v>
      </c>
      <c r="F113" s="35">
        <v>0.2889999999999997</v>
      </c>
      <c r="G113" s="35">
        <v>0.29000000000000004</v>
      </c>
      <c r="H113" s="35">
        <v>0.35099999999999998</v>
      </c>
      <c r="I113" s="35">
        <v>0.23699999999999921</v>
      </c>
      <c r="J113" s="35">
        <v>0.24900000000000055</v>
      </c>
      <c r="K113" s="35">
        <v>0.30999999999999961</v>
      </c>
      <c r="L113" s="35">
        <v>0.23200000000000021</v>
      </c>
      <c r="M113" s="116">
        <v>0.27199999999999935</v>
      </c>
    </row>
    <row r="114" spans="2:66">
      <c r="C114" s="117"/>
      <c r="D114" s="35">
        <v>0.22700000000000031</v>
      </c>
      <c r="E114" s="35">
        <v>0.25999999999999979</v>
      </c>
      <c r="F114" s="35">
        <v>0.19000000000000039</v>
      </c>
      <c r="G114" s="35">
        <v>0.21999999999999975</v>
      </c>
      <c r="H114" s="35">
        <v>0.32000000000000028</v>
      </c>
      <c r="I114" s="35">
        <v>0.16999999999999993</v>
      </c>
      <c r="J114" s="35">
        <v>0.1980000000000004</v>
      </c>
      <c r="K114" s="35">
        <v>0.27400000000000002</v>
      </c>
      <c r="L114" s="35">
        <v>0.26499999999999968</v>
      </c>
      <c r="M114" s="116">
        <v>0.25300000000000011</v>
      </c>
    </row>
    <row r="115" spans="2:66">
      <c r="C115" s="117" t="s">
        <v>461</v>
      </c>
      <c r="D115" s="35">
        <v>0.2710000000000008</v>
      </c>
      <c r="E115" s="35">
        <v>0.30299999999999994</v>
      </c>
      <c r="F115" s="35">
        <v>0.29999999999999982</v>
      </c>
      <c r="G115" s="35">
        <v>0.24000000000000021</v>
      </c>
      <c r="H115" s="35">
        <v>0.25800000000000001</v>
      </c>
      <c r="I115" s="35">
        <v>0.23900000000000077</v>
      </c>
      <c r="J115" s="35">
        <v>0.20900000000000052</v>
      </c>
      <c r="K115" s="35">
        <v>0.2029999999999994</v>
      </c>
      <c r="L115" s="35">
        <v>0.22800000000000065</v>
      </c>
      <c r="M115" s="116">
        <v>0.23499999999999943</v>
      </c>
      <c r="P115" s="134" t="str">
        <f>C115</f>
        <v>PT2-</v>
      </c>
      <c r="Q115" s="134">
        <f>D115</f>
        <v>0.2710000000000008</v>
      </c>
      <c r="R115" s="134">
        <f t="shared" ref="R115" si="655">E115</f>
        <v>0.30299999999999994</v>
      </c>
      <c r="S115" s="134">
        <f t="shared" ref="S115" si="656">F115</f>
        <v>0.29999999999999982</v>
      </c>
      <c r="T115" s="134">
        <f t="shared" ref="T115" si="657">G115</f>
        <v>0.24000000000000021</v>
      </c>
      <c r="U115" s="134">
        <f t="shared" ref="U115" si="658">H115</f>
        <v>0.25800000000000001</v>
      </c>
      <c r="V115" s="134">
        <f t="shared" ref="V115" si="659">I115</f>
        <v>0.23900000000000077</v>
      </c>
      <c r="W115" s="134">
        <f t="shared" ref="W115" si="660">J115</f>
        <v>0.20900000000000052</v>
      </c>
      <c r="X115" s="134">
        <f t="shared" ref="X115" si="661">K115</f>
        <v>0.2029999999999994</v>
      </c>
      <c r="Y115" s="134">
        <f>L115</f>
        <v>0.22800000000000065</v>
      </c>
      <c r="Z115" s="134">
        <f t="shared" ref="Z115" si="662">M115</f>
        <v>0.23499999999999943</v>
      </c>
      <c r="AA115" s="134">
        <f>D116</f>
        <v>0.28200000000000003</v>
      </c>
      <c r="AB115" s="134">
        <f t="shared" ref="AB115" si="663">E116</f>
        <v>0.32500000000000018</v>
      </c>
      <c r="AC115" s="134">
        <f t="shared" ref="AC115" si="664">F116</f>
        <v>0.25699999999999967</v>
      </c>
      <c r="AD115" s="134">
        <f t="shared" ref="AD115" si="665">G116</f>
        <v>0.27000000000000046</v>
      </c>
      <c r="AE115" s="134">
        <f t="shared" ref="AE115" si="666">H116</f>
        <v>0.19399999999999995</v>
      </c>
      <c r="AF115" s="134">
        <f t="shared" ref="AF115" si="667">I116</f>
        <v>0.36699999999999999</v>
      </c>
      <c r="AG115" s="134">
        <f t="shared" ref="AG115" si="668">J116</f>
        <v>0.24000000000000021</v>
      </c>
      <c r="AH115" s="134">
        <f t="shared" ref="AH115" si="669">K116</f>
        <v>0.20899999999999963</v>
      </c>
      <c r="AI115" s="134">
        <f t="shared" ref="AI115" si="670">L116</f>
        <v>0.25</v>
      </c>
      <c r="AJ115" s="134">
        <f t="shared" ref="AJ115" si="671">M116</f>
        <v>0.29000000000000004</v>
      </c>
      <c r="AK115" s="134">
        <f>D117</f>
        <v>0.17399999999999949</v>
      </c>
      <c r="AL115" s="134">
        <f t="shared" ref="AL115" si="672">E117</f>
        <v>0.30999999999999961</v>
      </c>
      <c r="AM115" s="134">
        <f t="shared" ref="AM115" si="673">F117</f>
        <v>0.33999999999999986</v>
      </c>
      <c r="AN115" s="134">
        <f t="shared" ref="AN115" si="674">G117</f>
        <v>0.23999999999999932</v>
      </c>
      <c r="AO115" s="134">
        <f t="shared" ref="AO115" si="675">H117</f>
        <v>0.30999999999999961</v>
      </c>
      <c r="AP115" s="134">
        <f t="shared" ref="AP115" si="676">I117</f>
        <v>0.20999999999999996</v>
      </c>
      <c r="AQ115" s="134">
        <f t="shared" ref="AQ115" si="677">J117</f>
        <v>0.20999999999999996</v>
      </c>
      <c r="AR115" s="134">
        <f t="shared" ref="AR115" si="678">K117</f>
        <v>0.22999999999999954</v>
      </c>
      <c r="AS115" s="134">
        <f t="shared" ref="AS115" si="679">L117</f>
        <v>0.23000000000000043</v>
      </c>
      <c r="AT115" s="134">
        <f t="shared" ref="AT115" si="680">M117</f>
        <v>0.25999999999999979</v>
      </c>
      <c r="AU115" s="134">
        <f>D118</f>
        <v>0.18499999999999961</v>
      </c>
      <c r="AV115" s="134">
        <f t="shared" ref="AV115" si="681">E118</f>
        <v>0.30600000000000005</v>
      </c>
      <c r="AW115" s="134">
        <f t="shared" ref="AW115" si="682">F118</f>
        <v>0.43499999999999961</v>
      </c>
      <c r="AX115" s="134">
        <f t="shared" ref="AX115" si="683">G118</f>
        <v>0.25</v>
      </c>
      <c r="AY115" s="134">
        <f t="shared" ref="AY115" si="684">H118</f>
        <v>0.19000000000000039</v>
      </c>
      <c r="AZ115" s="134">
        <f t="shared" ref="AZ115" si="685">I118</f>
        <v>0.12000000000000011</v>
      </c>
      <c r="BA115" s="134">
        <f t="shared" ref="BA115" si="686">J118</f>
        <v>0.15799999999999947</v>
      </c>
      <c r="BB115" s="134">
        <f t="shared" ref="BB115" si="687">K118</f>
        <v>0.17599999999999927</v>
      </c>
      <c r="BC115" s="134">
        <f t="shared" ref="BC115" si="688">L118</f>
        <v>0.18080000000000052</v>
      </c>
      <c r="BD115" s="134">
        <f t="shared" ref="BD115" si="689">M118</f>
        <v>0.34999999999999964</v>
      </c>
      <c r="BE115" s="134">
        <f>D119</f>
        <v>0.29000000000000004</v>
      </c>
      <c r="BF115" s="134">
        <f t="shared" ref="BF115" si="690">E119</f>
        <v>0.23599999999999977</v>
      </c>
      <c r="BG115" s="134">
        <f t="shared" ref="BG115" si="691">F119</f>
        <v>0.33900000000000041</v>
      </c>
      <c r="BH115" s="134">
        <f t="shared" ref="BH115" si="692">G119</f>
        <v>0.27400000000000002</v>
      </c>
      <c r="BI115" s="134">
        <f t="shared" ref="BI115" si="693">H119</f>
        <v>0.22999999999999954</v>
      </c>
      <c r="BJ115" s="134">
        <f t="shared" ref="BJ115" si="694">I119</f>
        <v>0.26999999999999957</v>
      </c>
      <c r="BK115" s="134">
        <f t="shared" ref="BK115" si="695">J119</f>
        <v>0.30999999999999961</v>
      </c>
      <c r="BL115" s="134">
        <f t="shared" ref="BL115" si="696">K119</f>
        <v>0.29999999999999982</v>
      </c>
      <c r="BM115" s="134">
        <f t="shared" ref="BM115" si="697">L119</f>
        <v>0.35999999999999943</v>
      </c>
      <c r="BN115" s="134">
        <f t="shared" ref="BN115" si="698">M119</f>
        <v>0.39999999999999947</v>
      </c>
    </row>
    <row r="116" spans="2:66">
      <c r="C116" s="117"/>
      <c r="D116" s="35">
        <v>0.28200000000000003</v>
      </c>
      <c r="E116" s="35">
        <v>0.32500000000000018</v>
      </c>
      <c r="F116" s="35">
        <v>0.25699999999999967</v>
      </c>
      <c r="G116" s="35">
        <v>0.27000000000000046</v>
      </c>
      <c r="H116" s="35">
        <v>0.19399999999999995</v>
      </c>
      <c r="I116" s="35">
        <v>0.36699999999999999</v>
      </c>
      <c r="J116" s="35">
        <v>0.24000000000000021</v>
      </c>
      <c r="K116" s="35">
        <v>0.20899999999999963</v>
      </c>
      <c r="L116" s="35">
        <v>0.25</v>
      </c>
      <c r="M116" s="116">
        <v>0.29000000000000004</v>
      </c>
    </row>
    <row r="117" spans="2:66">
      <c r="C117" s="117"/>
      <c r="D117" s="35">
        <v>0.17399999999999949</v>
      </c>
      <c r="E117" s="35">
        <v>0.30999999999999961</v>
      </c>
      <c r="F117" s="35">
        <v>0.33999999999999986</v>
      </c>
      <c r="G117" s="35">
        <v>0.23999999999999932</v>
      </c>
      <c r="H117" s="35">
        <v>0.30999999999999961</v>
      </c>
      <c r="I117" s="35">
        <v>0.20999999999999996</v>
      </c>
      <c r="J117" s="35">
        <v>0.20999999999999996</v>
      </c>
      <c r="K117" s="35">
        <v>0.22999999999999954</v>
      </c>
      <c r="L117" s="35">
        <v>0.23000000000000043</v>
      </c>
      <c r="M117" s="116">
        <v>0.25999999999999979</v>
      </c>
    </row>
    <row r="118" spans="2:66">
      <c r="C118" s="117"/>
      <c r="D118" s="35">
        <v>0.18499999999999961</v>
      </c>
      <c r="E118" s="35">
        <v>0.30600000000000005</v>
      </c>
      <c r="F118" s="35">
        <v>0.43499999999999961</v>
      </c>
      <c r="G118" s="35">
        <v>0.25</v>
      </c>
      <c r="H118" s="35">
        <v>0.19000000000000039</v>
      </c>
      <c r="I118" s="35">
        <v>0.12000000000000011</v>
      </c>
      <c r="J118" s="35">
        <v>0.15799999999999947</v>
      </c>
      <c r="K118" s="35">
        <v>0.17599999999999927</v>
      </c>
      <c r="L118" s="35">
        <v>0.18080000000000052</v>
      </c>
      <c r="M118" s="116">
        <v>0.34999999999999964</v>
      </c>
    </row>
    <row r="119" spans="2:66" ht="15.65" thickBot="1">
      <c r="C119" s="119"/>
      <c r="D119" s="74">
        <v>0.29000000000000004</v>
      </c>
      <c r="E119" s="74">
        <v>0.23599999999999977</v>
      </c>
      <c r="F119" s="74">
        <v>0.33900000000000041</v>
      </c>
      <c r="G119" s="74">
        <v>0.27400000000000002</v>
      </c>
      <c r="H119" s="74">
        <v>0.22999999999999954</v>
      </c>
      <c r="I119" s="74">
        <v>0.26999999999999957</v>
      </c>
      <c r="J119" s="74">
        <v>0.30999999999999961</v>
      </c>
      <c r="K119" s="74">
        <v>0.29999999999999982</v>
      </c>
      <c r="L119" s="74">
        <v>0.35999999999999943</v>
      </c>
      <c r="M119" s="120">
        <v>0.39999999999999947</v>
      </c>
    </row>
    <row r="120" spans="2:66" ht="15.65" thickTop="1"/>
    <row r="121" spans="2:66">
      <c r="B121" s="213">
        <v>46113</v>
      </c>
      <c r="C121" s="115" t="s">
        <v>460</v>
      </c>
      <c r="D121" s="35">
        <v>0.37200000000000011</v>
      </c>
      <c r="E121" s="35">
        <v>0.3919999999999999</v>
      </c>
      <c r="F121" s="35">
        <v>0.44899999999999984</v>
      </c>
      <c r="G121" s="35">
        <v>0.36500000000000021</v>
      </c>
      <c r="H121" s="35">
        <v>0.41100000000000003</v>
      </c>
      <c r="I121" s="35">
        <v>0.40899999999999981</v>
      </c>
      <c r="J121" s="35">
        <v>0.41100000000000003</v>
      </c>
      <c r="K121" s="35">
        <v>0.43500000000000005</v>
      </c>
      <c r="L121" s="35">
        <v>0.3949999999999998</v>
      </c>
      <c r="M121" s="116">
        <v>0.29900000000000015</v>
      </c>
      <c r="O121" s="214">
        <f>B121</f>
        <v>46113</v>
      </c>
      <c r="P121" s="134" t="str">
        <f>C121</f>
        <v>PT2+</v>
      </c>
      <c r="Q121" s="134">
        <f>D121</f>
        <v>0.37200000000000011</v>
      </c>
      <c r="R121" s="134">
        <f t="shared" ref="R121" si="699">E121</f>
        <v>0.3919999999999999</v>
      </c>
      <c r="S121" s="134">
        <f t="shared" ref="S121" si="700">F121</f>
        <v>0.44899999999999984</v>
      </c>
      <c r="T121" s="134">
        <f t="shared" ref="T121" si="701">G121</f>
        <v>0.36500000000000021</v>
      </c>
      <c r="U121" s="134">
        <f t="shared" ref="U121" si="702">H121</f>
        <v>0.41100000000000003</v>
      </c>
      <c r="V121" s="134">
        <f t="shared" ref="V121" si="703">I121</f>
        <v>0.40899999999999981</v>
      </c>
      <c r="W121" s="134">
        <f t="shared" ref="W121" si="704">J121</f>
        <v>0.41100000000000003</v>
      </c>
      <c r="X121" s="134">
        <f t="shared" ref="X121" si="705">K121</f>
        <v>0.43500000000000005</v>
      </c>
      <c r="Y121" s="134">
        <f>L121</f>
        <v>0.3949999999999998</v>
      </c>
      <c r="Z121" s="134">
        <f t="shared" ref="Z121" si="706">M121</f>
        <v>0.29900000000000015</v>
      </c>
      <c r="AA121" s="134">
        <f>D122</f>
        <v>0.41200000000000014</v>
      </c>
      <c r="AB121" s="134">
        <f t="shared" ref="AB121" si="707">E122</f>
        <v>0.37900000000000023</v>
      </c>
      <c r="AC121" s="134">
        <f t="shared" ref="AC121" si="708">F122</f>
        <v>0.39300000000000002</v>
      </c>
      <c r="AD121" s="134">
        <f t="shared" ref="AD121" si="709">G122</f>
        <v>0.35400000000000009</v>
      </c>
      <c r="AE121" s="134">
        <f t="shared" ref="AE121" si="710">H122</f>
        <v>0.40700000000000003</v>
      </c>
      <c r="AF121" s="134">
        <f t="shared" ref="AF121" si="711">I122</f>
        <v>0.38099999999999978</v>
      </c>
      <c r="AG121" s="134">
        <f t="shared" ref="AG121" si="712">J122</f>
        <v>0.39600000000000035</v>
      </c>
      <c r="AH121" s="134">
        <f t="shared" ref="AH121" si="713">K122</f>
        <v>0.44500000000000006</v>
      </c>
      <c r="AI121" s="134">
        <f t="shared" ref="AI121" si="714">L122</f>
        <v>0.377</v>
      </c>
      <c r="AJ121" s="134">
        <f t="shared" ref="AJ121" si="715">M122</f>
        <v>0.38699999999999979</v>
      </c>
      <c r="AK121" s="134">
        <f t="shared" ref="AK121:AT121" si="716">D123</f>
        <v>0.39600000000000013</v>
      </c>
      <c r="AL121" s="134">
        <f t="shared" si="716"/>
        <v>0.379</v>
      </c>
      <c r="AM121" s="134">
        <f t="shared" si="716"/>
        <v>0.40700000000000003</v>
      </c>
      <c r="AN121" s="134">
        <f t="shared" si="716"/>
        <v>0.39800000000000013</v>
      </c>
      <c r="AO121" s="134">
        <f t="shared" si="716"/>
        <v>0.37900000000000023</v>
      </c>
      <c r="AP121" s="134">
        <f t="shared" si="716"/>
        <v>0.40599999999999992</v>
      </c>
      <c r="AQ121" s="134">
        <f t="shared" si="716"/>
        <v>0.33100000000000041</v>
      </c>
      <c r="AR121" s="134">
        <f t="shared" si="716"/>
        <v>0.38500000000000023</v>
      </c>
      <c r="AS121" s="134">
        <f t="shared" si="716"/>
        <v>0.38900000000000023</v>
      </c>
      <c r="AT121" s="134">
        <f t="shared" si="716"/>
        <v>0.37899999999999978</v>
      </c>
      <c r="AU121" s="134">
        <f t="shared" ref="AU121:BD121" si="717">D124</f>
        <v>0.39399999999999991</v>
      </c>
      <c r="AV121" s="134">
        <f t="shared" si="717"/>
        <v>0.38200000000000012</v>
      </c>
      <c r="AW121" s="134">
        <f t="shared" si="717"/>
        <v>0.46200000000000019</v>
      </c>
      <c r="AX121" s="134">
        <f t="shared" si="717"/>
        <v>0.38500000000000001</v>
      </c>
      <c r="AY121" s="134">
        <f t="shared" si="717"/>
        <v>0.3879999999999999</v>
      </c>
      <c r="AZ121" s="134">
        <f t="shared" si="717"/>
        <v>0.36700000000000021</v>
      </c>
      <c r="BA121" s="134">
        <f t="shared" si="717"/>
        <v>0.35600000000000009</v>
      </c>
      <c r="BB121" s="134">
        <f t="shared" si="717"/>
        <v>0.32600000000000007</v>
      </c>
      <c r="BC121" s="134">
        <f t="shared" si="717"/>
        <v>0.3600000000000001</v>
      </c>
      <c r="BD121" s="134">
        <f t="shared" si="717"/>
        <v>0.38600000000000012</v>
      </c>
      <c r="BE121" s="134">
        <f>D125</f>
        <v>0.3989999999999998</v>
      </c>
      <c r="BF121" s="134">
        <f t="shared" ref="BF121" si="718">E125</f>
        <v>0.4049999999999998</v>
      </c>
      <c r="BG121" s="134">
        <f t="shared" ref="BG121" si="719">F125</f>
        <v>0.38300000000000001</v>
      </c>
      <c r="BH121" s="134">
        <f t="shared" ref="BH121" si="720">G125</f>
        <v>0.38100000000000001</v>
      </c>
      <c r="BI121" s="134">
        <f t="shared" ref="BI121" si="721">H125</f>
        <v>0.45800000000000018</v>
      </c>
      <c r="BJ121" s="134">
        <f t="shared" ref="BJ121" si="722">I125</f>
        <v>0.43900000000000006</v>
      </c>
      <c r="BK121" s="134">
        <f t="shared" ref="BK121" si="723">J125</f>
        <v>0.40600000000000014</v>
      </c>
      <c r="BL121" s="134">
        <f t="shared" ref="BL121" si="724">K125</f>
        <v>0.39399999999999991</v>
      </c>
      <c r="BM121" s="134">
        <f t="shared" ref="BM121" si="725">L125</f>
        <v>0.379</v>
      </c>
      <c r="BN121" s="134">
        <f t="shared" ref="BN121" si="726">M125</f>
        <v>0.373</v>
      </c>
    </row>
    <row r="122" spans="2:66">
      <c r="C122" s="117"/>
      <c r="D122" s="35">
        <v>0.41200000000000014</v>
      </c>
      <c r="E122" s="35">
        <v>0.37900000000000023</v>
      </c>
      <c r="F122" s="35">
        <v>0.39300000000000002</v>
      </c>
      <c r="G122" s="35">
        <v>0.35400000000000009</v>
      </c>
      <c r="H122" s="35">
        <v>0.40700000000000003</v>
      </c>
      <c r="I122" s="35">
        <v>0.38099999999999978</v>
      </c>
      <c r="J122" s="35">
        <v>0.39600000000000035</v>
      </c>
      <c r="K122" s="35">
        <v>0.44500000000000006</v>
      </c>
      <c r="L122" s="35">
        <v>0.377</v>
      </c>
      <c r="M122" s="116">
        <v>0.38699999999999979</v>
      </c>
    </row>
    <row r="123" spans="2:66">
      <c r="C123" s="117"/>
      <c r="D123" s="35">
        <v>0.39600000000000013</v>
      </c>
      <c r="E123" s="35">
        <v>0.379</v>
      </c>
      <c r="F123" s="35">
        <v>0.40700000000000003</v>
      </c>
      <c r="G123" s="35">
        <v>0.39800000000000013</v>
      </c>
      <c r="H123" s="35">
        <v>0.37900000000000023</v>
      </c>
      <c r="I123" s="35">
        <v>0.40599999999999992</v>
      </c>
      <c r="J123" s="35">
        <v>0.33100000000000041</v>
      </c>
      <c r="K123" s="35">
        <v>0.38500000000000023</v>
      </c>
      <c r="L123" s="35">
        <v>0.38900000000000023</v>
      </c>
      <c r="M123" s="116">
        <v>0.37899999999999978</v>
      </c>
    </row>
    <row r="124" spans="2:66">
      <c r="C124" s="117"/>
      <c r="D124" s="35">
        <v>0.39399999999999991</v>
      </c>
      <c r="E124" s="35">
        <v>0.38200000000000012</v>
      </c>
      <c r="F124" s="35">
        <v>0.46200000000000019</v>
      </c>
      <c r="G124" s="35">
        <v>0.38500000000000001</v>
      </c>
      <c r="H124" s="35">
        <v>0.3879999999999999</v>
      </c>
      <c r="I124" s="35">
        <v>0.36700000000000021</v>
      </c>
      <c r="J124" s="35">
        <v>0.35600000000000009</v>
      </c>
      <c r="K124" s="35">
        <v>0.32600000000000007</v>
      </c>
      <c r="L124" s="35">
        <v>0.3600000000000001</v>
      </c>
      <c r="M124" s="116">
        <v>0.38600000000000012</v>
      </c>
    </row>
    <row r="125" spans="2:66">
      <c r="C125" s="117"/>
      <c r="D125" s="35">
        <v>0.3989999999999998</v>
      </c>
      <c r="E125" s="35">
        <v>0.4049999999999998</v>
      </c>
      <c r="F125" s="35">
        <v>0.38300000000000001</v>
      </c>
      <c r="G125" s="35">
        <v>0.38100000000000001</v>
      </c>
      <c r="H125" s="35">
        <v>0.45800000000000018</v>
      </c>
      <c r="I125" s="35">
        <v>0.43900000000000006</v>
      </c>
      <c r="J125" s="35">
        <v>0.40600000000000014</v>
      </c>
      <c r="K125" s="35">
        <v>0.39399999999999991</v>
      </c>
      <c r="L125" s="35">
        <v>0.379</v>
      </c>
      <c r="M125" s="116">
        <v>0.373</v>
      </c>
    </row>
    <row r="126" spans="2:66">
      <c r="C126" s="117" t="s">
        <v>461</v>
      </c>
      <c r="D126" s="35">
        <v>0.24899999999999989</v>
      </c>
      <c r="E126" s="35">
        <v>0.3899999999999999</v>
      </c>
      <c r="F126" s="35">
        <v>0.41700000000000004</v>
      </c>
      <c r="G126" s="35">
        <v>0.41000000000000014</v>
      </c>
      <c r="H126" s="35">
        <v>0.41300000000000003</v>
      </c>
      <c r="I126" s="35">
        <v>0.373</v>
      </c>
      <c r="J126" s="35">
        <v>0.35200000000000009</v>
      </c>
      <c r="K126" s="35">
        <v>0.38300000000000023</v>
      </c>
      <c r="L126" s="35">
        <v>0.39700000000000002</v>
      </c>
      <c r="M126" s="116">
        <v>0.45899999999999985</v>
      </c>
      <c r="P126" s="134" t="str">
        <f>C126</f>
        <v>PT2-</v>
      </c>
      <c r="Q126" s="134">
        <f>D126</f>
        <v>0.24899999999999989</v>
      </c>
      <c r="R126" s="134">
        <f t="shared" ref="R126" si="727">E126</f>
        <v>0.3899999999999999</v>
      </c>
      <c r="S126" s="134">
        <f t="shared" ref="S126" si="728">F126</f>
        <v>0.41700000000000004</v>
      </c>
      <c r="T126" s="134">
        <f t="shared" ref="T126" si="729">G126</f>
        <v>0.41000000000000014</v>
      </c>
      <c r="U126" s="134">
        <f t="shared" ref="U126" si="730">H126</f>
        <v>0.41300000000000003</v>
      </c>
      <c r="V126" s="134">
        <f t="shared" ref="V126" si="731">I126</f>
        <v>0.373</v>
      </c>
      <c r="W126" s="134">
        <f t="shared" ref="W126" si="732">J126</f>
        <v>0.35200000000000009</v>
      </c>
      <c r="X126" s="134">
        <f t="shared" ref="X126" si="733">K126</f>
        <v>0.38300000000000023</v>
      </c>
      <c r="Y126" s="134">
        <f>L126</f>
        <v>0.39700000000000002</v>
      </c>
      <c r="Z126" s="134">
        <f t="shared" ref="Z126" si="734">M126</f>
        <v>0.45899999999999985</v>
      </c>
      <c r="AA126" s="134">
        <f>D127</f>
        <v>0.43599999999999994</v>
      </c>
      <c r="AB126" s="134">
        <f t="shared" ref="AB126" si="735">E127</f>
        <v>0.41500000000000026</v>
      </c>
      <c r="AC126" s="134">
        <f t="shared" ref="AC126" si="736">F127</f>
        <v>0.3680000000000001</v>
      </c>
      <c r="AD126" s="134">
        <f t="shared" ref="AD126" si="737">G127</f>
        <v>0.40900000000000025</v>
      </c>
      <c r="AE126" s="134">
        <f t="shared" ref="AE126" si="738">H127</f>
        <v>0.43699999999999983</v>
      </c>
      <c r="AF126" s="134">
        <f t="shared" ref="AF126" si="739">I127</f>
        <v>0.35400000000000009</v>
      </c>
      <c r="AG126" s="134">
        <f t="shared" ref="AG126" si="740">J127</f>
        <v>0.41200000000000014</v>
      </c>
      <c r="AH126" s="134">
        <f t="shared" ref="AH126" si="741">K127</f>
        <v>0.41400000000000015</v>
      </c>
      <c r="AI126" s="134">
        <f t="shared" ref="AI126" si="742">L127</f>
        <v>0.40999999999999992</v>
      </c>
      <c r="AJ126" s="134">
        <f t="shared" ref="AJ126" si="743">M127</f>
        <v>0.35499999999999976</v>
      </c>
      <c r="AK126" s="134">
        <f>D128</f>
        <v>0.39700000000000002</v>
      </c>
      <c r="AL126" s="134">
        <f t="shared" ref="AL126" si="744">E128</f>
        <v>0.43100000000000005</v>
      </c>
      <c r="AM126" s="134">
        <f t="shared" ref="AM126" si="745">F128</f>
        <v>0.38300000000000023</v>
      </c>
      <c r="AN126" s="134">
        <f t="shared" ref="AN126" si="746">G128</f>
        <v>0.35899999999999999</v>
      </c>
      <c r="AO126" s="134">
        <f t="shared" ref="AO126" si="747">H128</f>
        <v>0.42300000000000004</v>
      </c>
      <c r="AP126" s="134">
        <f t="shared" ref="AP126" si="748">I128</f>
        <v>0.33299999999999996</v>
      </c>
      <c r="AQ126" s="134">
        <f t="shared" ref="AQ126" si="749">J128</f>
        <v>0.3879999999999999</v>
      </c>
      <c r="AR126" s="134">
        <f t="shared" ref="AR126" si="750">K128</f>
        <v>0.36399999999999988</v>
      </c>
      <c r="AS126" s="134">
        <f t="shared" ref="AS126" si="751">L128</f>
        <v>0.41600000000000015</v>
      </c>
      <c r="AT126" s="134">
        <f t="shared" ref="AT126" si="752">M128</f>
        <v>0.36699999999999999</v>
      </c>
      <c r="AU126" s="134">
        <f>D129</f>
        <v>0.38000000000000012</v>
      </c>
      <c r="AV126" s="134">
        <f t="shared" ref="AV126" si="753">E129</f>
        <v>0.34899999999999998</v>
      </c>
      <c r="AW126" s="134">
        <f t="shared" ref="AW126" si="754">F129</f>
        <v>0.3550000000000002</v>
      </c>
      <c r="AX126" s="134">
        <f t="shared" ref="AX126" si="755">G129</f>
        <v>0.379</v>
      </c>
      <c r="AY126" s="134">
        <f t="shared" ref="AY126" si="756">H129</f>
        <v>0.41200000000000014</v>
      </c>
      <c r="AZ126" s="134">
        <f t="shared" ref="AZ126" si="757">I129</f>
        <v>0.38500000000000023</v>
      </c>
      <c r="BA126" s="134">
        <f t="shared" ref="BA126" si="758">J129</f>
        <v>0.32999999999999985</v>
      </c>
      <c r="BB126" s="134">
        <f t="shared" ref="BB126" si="759">K129</f>
        <v>0.42800000000000016</v>
      </c>
      <c r="BC126" s="134">
        <f t="shared" ref="BC126" si="760">L129</f>
        <v>0.38800000000000012</v>
      </c>
      <c r="BD126" s="134">
        <f t="shared" ref="BD126" si="761">M129</f>
        <v>0.42000000000000015</v>
      </c>
      <c r="BE126" s="134">
        <f>D130</f>
        <v>0.46799999999999975</v>
      </c>
      <c r="BF126" s="134">
        <f t="shared" ref="BF126" si="762">E130</f>
        <v>0.47</v>
      </c>
      <c r="BG126" s="134">
        <f t="shared" ref="BG126" si="763">F130</f>
        <v>0.40999999999999992</v>
      </c>
      <c r="BH126" s="134">
        <f t="shared" ref="BH126" si="764">G130</f>
        <v>0.38000000000000012</v>
      </c>
      <c r="BI126" s="134">
        <f t="shared" ref="BI126" si="765">H130</f>
        <v>0.37000000000000011</v>
      </c>
      <c r="BJ126" s="134">
        <f t="shared" ref="BJ126" si="766">I130</f>
        <v>0.34000000000000008</v>
      </c>
      <c r="BK126" s="134">
        <f t="shared" ref="BK126" si="767">J130</f>
        <v>0.39999999999999991</v>
      </c>
      <c r="BL126" s="134">
        <f t="shared" ref="BL126" si="768">K130</f>
        <v>0.38500000000000001</v>
      </c>
      <c r="BM126" s="134">
        <f t="shared" ref="BM126" si="769">L130</f>
        <v>0.34400000000000008</v>
      </c>
      <c r="BN126" s="134">
        <f t="shared" ref="BN126" si="770">M130</f>
        <v>0.17000000000000015</v>
      </c>
    </row>
    <row r="127" spans="2:66">
      <c r="C127" s="117"/>
      <c r="D127" s="35">
        <v>0.43599999999999994</v>
      </c>
      <c r="E127" s="35">
        <v>0.41500000000000026</v>
      </c>
      <c r="F127" s="35">
        <v>0.3680000000000001</v>
      </c>
      <c r="G127" s="35">
        <v>0.40900000000000025</v>
      </c>
      <c r="H127" s="35">
        <v>0.43699999999999983</v>
      </c>
      <c r="I127" s="35">
        <v>0.35400000000000009</v>
      </c>
      <c r="J127" s="35">
        <v>0.41200000000000014</v>
      </c>
      <c r="K127" s="35">
        <v>0.41400000000000015</v>
      </c>
      <c r="L127" s="35">
        <v>0.40999999999999992</v>
      </c>
      <c r="M127" s="116">
        <v>0.35499999999999976</v>
      </c>
    </row>
    <row r="128" spans="2:66">
      <c r="C128" s="117"/>
      <c r="D128" s="35">
        <v>0.39700000000000002</v>
      </c>
      <c r="E128" s="35">
        <v>0.43100000000000005</v>
      </c>
      <c r="F128" s="35">
        <v>0.38300000000000023</v>
      </c>
      <c r="G128" s="35">
        <v>0.35899999999999999</v>
      </c>
      <c r="H128" s="35">
        <v>0.42300000000000004</v>
      </c>
      <c r="I128" s="35">
        <v>0.33299999999999996</v>
      </c>
      <c r="J128" s="35">
        <v>0.3879999999999999</v>
      </c>
      <c r="K128" s="35">
        <v>0.36399999999999988</v>
      </c>
      <c r="L128" s="35">
        <v>0.41600000000000015</v>
      </c>
      <c r="M128" s="116">
        <v>0.36699999999999999</v>
      </c>
    </row>
    <row r="129" spans="2:66">
      <c r="C129" s="117"/>
      <c r="D129" s="35">
        <v>0.38000000000000012</v>
      </c>
      <c r="E129" s="35">
        <v>0.34899999999999998</v>
      </c>
      <c r="F129" s="35">
        <v>0.3550000000000002</v>
      </c>
      <c r="G129" s="35">
        <v>0.379</v>
      </c>
      <c r="H129" s="35">
        <v>0.41200000000000014</v>
      </c>
      <c r="I129" s="35">
        <v>0.38500000000000023</v>
      </c>
      <c r="J129" s="35">
        <v>0.32999999999999985</v>
      </c>
      <c r="K129" s="35">
        <v>0.42800000000000016</v>
      </c>
      <c r="L129" s="35">
        <v>0.38800000000000012</v>
      </c>
      <c r="M129" s="116">
        <v>0.42000000000000015</v>
      </c>
    </row>
    <row r="130" spans="2:66" ht="15.65" thickBot="1">
      <c r="C130" s="119"/>
      <c r="D130" s="74">
        <v>0.46799999999999975</v>
      </c>
      <c r="E130" s="74">
        <v>0.47</v>
      </c>
      <c r="F130" s="74">
        <v>0.40999999999999992</v>
      </c>
      <c r="G130" s="74">
        <v>0.38000000000000012</v>
      </c>
      <c r="H130" s="74">
        <v>0.37000000000000011</v>
      </c>
      <c r="I130" s="74">
        <v>0.34000000000000008</v>
      </c>
      <c r="J130" s="74">
        <v>0.39999999999999991</v>
      </c>
      <c r="K130" s="74">
        <v>0.38500000000000001</v>
      </c>
      <c r="L130" s="74">
        <v>0.34400000000000008</v>
      </c>
      <c r="M130" s="120">
        <v>0.17000000000000015</v>
      </c>
    </row>
    <row r="131" spans="2:66" ht="15.65" thickTop="1"/>
    <row r="132" spans="2:66">
      <c r="B132" s="213">
        <v>46114</v>
      </c>
      <c r="C132" s="115" t="s">
        <v>460</v>
      </c>
      <c r="D132" s="35">
        <v>0.27400000000000002</v>
      </c>
      <c r="E132" s="35">
        <v>0.27899999999999991</v>
      </c>
      <c r="F132" s="35">
        <v>0.23099999999999987</v>
      </c>
      <c r="G132" s="35">
        <v>0.29000000000000004</v>
      </c>
      <c r="H132" s="35">
        <v>0.2280000000000002</v>
      </c>
      <c r="I132" s="35">
        <v>0.22299999999999986</v>
      </c>
      <c r="J132" s="35">
        <v>0.21999999999999975</v>
      </c>
      <c r="K132" s="35">
        <v>0.24000000000000021</v>
      </c>
      <c r="L132" s="35">
        <v>0.2200000000000002</v>
      </c>
      <c r="M132" s="116">
        <v>0.24000000000000021</v>
      </c>
      <c r="O132" s="214">
        <f>B132</f>
        <v>46114</v>
      </c>
      <c r="P132" s="134" t="str">
        <f>C132</f>
        <v>PT2+</v>
      </c>
      <c r="Q132" s="134">
        <f>D132</f>
        <v>0.27400000000000002</v>
      </c>
      <c r="R132" s="134">
        <f t="shared" ref="R132" si="771">E132</f>
        <v>0.27899999999999991</v>
      </c>
      <c r="S132" s="134">
        <f t="shared" ref="S132" si="772">F132</f>
        <v>0.23099999999999987</v>
      </c>
      <c r="T132" s="134">
        <f t="shared" ref="T132" si="773">G132</f>
        <v>0.29000000000000004</v>
      </c>
      <c r="U132" s="134">
        <f t="shared" ref="U132" si="774">H132</f>
        <v>0.2280000000000002</v>
      </c>
      <c r="V132" s="134">
        <f t="shared" ref="V132" si="775">I132</f>
        <v>0.22299999999999986</v>
      </c>
      <c r="W132" s="134">
        <f t="shared" ref="W132" si="776">J132</f>
        <v>0.21999999999999975</v>
      </c>
      <c r="X132" s="134">
        <f t="shared" ref="X132" si="777">K132</f>
        <v>0.24000000000000021</v>
      </c>
      <c r="Y132" s="134">
        <f>L132</f>
        <v>0.2200000000000002</v>
      </c>
      <c r="Z132" s="134">
        <f t="shared" ref="Z132" si="778">M132</f>
        <v>0.24000000000000021</v>
      </c>
      <c r="AA132" s="134">
        <f>D133</f>
        <v>0.32000000000000006</v>
      </c>
      <c r="AB132" s="134">
        <f t="shared" ref="AB132" si="779">E133</f>
        <v>0.26000000000000023</v>
      </c>
      <c r="AC132" s="134">
        <f t="shared" ref="AC132" si="780">F133</f>
        <v>0.24000000000000021</v>
      </c>
      <c r="AD132" s="134">
        <f t="shared" ref="AD132" si="781">G133</f>
        <v>0.25</v>
      </c>
      <c r="AE132" s="134">
        <f t="shared" ref="AE132" si="782">H133</f>
        <v>0.27</v>
      </c>
      <c r="AF132" s="134">
        <f t="shared" ref="AF132" si="783">I133</f>
        <v>0.28800000000000026</v>
      </c>
      <c r="AG132" s="134">
        <f t="shared" ref="AG132" si="784">J133</f>
        <v>0.27</v>
      </c>
      <c r="AH132" s="134">
        <f t="shared" ref="AH132" si="785">K133</f>
        <v>0.17999999999999972</v>
      </c>
      <c r="AI132" s="134">
        <f t="shared" ref="AI132" si="786">L133</f>
        <v>0.22999999999999998</v>
      </c>
      <c r="AJ132" s="134">
        <f t="shared" ref="AJ132" si="787">M133</f>
        <v>0.24000000000000021</v>
      </c>
      <c r="AK132" s="134">
        <f t="shared" ref="AK132:AT132" si="788">D134</f>
        <v>0.36000000000000032</v>
      </c>
      <c r="AL132" s="134">
        <f t="shared" si="788"/>
        <v>0.31999999999999984</v>
      </c>
      <c r="AM132" s="134">
        <f t="shared" si="788"/>
        <v>0.33000000000000007</v>
      </c>
      <c r="AN132" s="134">
        <f t="shared" si="788"/>
        <v>0.33999999999999986</v>
      </c>
      <c r="AO132" s="134">
        <f t="shared" si="788"/>
        <v>0.33000000000000007</v>
      </c>
      <c r="AP132" s="134">
        <f t="shared" si="788"/>
        <v>0.35000000000000009</v>
      </c>
      <c r="AQ132" s="134">
        <f t="shared" si="788"/>
        <v>0.31999999999999984</v>
      </c>
      <c r="AR132" s="134">
        <f t="shared" si="788"/>
        <v>0.30000000000000027</v>
      </c>
      <c r="AS132" s="134">
        <f t="shared" si="788"/>
        <v>0.2799999999999998</v>
      </c>
      <c r="AT132" s="134">
        <f t="shared" si="788"/>
        <v>0.26000000000000023</v>
      </c>
      <c r="AU132" s="134">
        <f t="shared" ref="AU132:BD132" si="789">D135</f>
        <v>0.28000000000000003</v>
      </c>
      <c r="AV132" s="134">
        <f t="shared" si="789"/>
        <v>0.29000000000000004</v>
      </c>
      <c r="AW132" s="134">
        <f t="shared" si="789"/>
        <v>0.27</v>
      </c>
      <c r="AX132" s="134">
        <f t="shared" si="789"/>
        <v>0.2200000000000002</v>
      </c>
      <c r="AY132" s="134">
        <f t="shared" si="789"/>
        <v>0.29299999999999971</v>
      </c>
      <c r="AZ132" s="134">
        <f t="shared" si="789"/>
        <v>0.34799999999999986</v>
      </c>
      <c r="BA132" s="134">
        <f t="shared" si="789"/>
        <v>0.32699999999999996</v>
      </c>
      <c r="BB132" s="134">
        <f t="shared" si="789"/>
        <v>0.30399999999999983</v>
      </c>
      <c r="BC132" s="134">
        <f t="shared" si="789"/>
        <v>0.28299999999999992</v>
      </c>
      <c r="BD132" s="134">
        <f t="shared" si="789"/>
        <v>0.26800000000000024</v>
      </c>
      <c r="BE132" s="134">
        <f>D136</f>
        <v>0.31799999999999984</v>
      </c>
      <c r="BF132" s="134">
        <f t="shared" ref="BF132" si="790">E136</f>
        <v>0.23299999999999987</v>
      </c>
      <c r="BG132" s="134">
        <f t="shared" ref="BG132" si="791">F136</f>
        <v>0.30700000000000038</v>
      </c>
      <c r="BH132" s="134">
        <f t="shared" ref="BH132" si="792">G136</f>
        <v>0.26200000000000001</v>
      </c>
      <c r="BI132" s="134">
        <f t="shared" ref="BI132" si="793">H136</f>
        <v>0.32599999999999985</v>
      </c>
      <c r="BJ132" s="134">
        <f t="shared" ref="BJ132" si="794">I136</f>
        <v>0.28200000000000003</v>
      </c>
      <c r="BK132" s="134">
        <f t="shared" ref="BK132" si="795">J136</f>
        <v>0.27800000000000002</v>
      </c>
      <c r="BL132" s="134">
        <f t="shared" ref="BL132" si="796">K136</f>
        <v>0.2719999999999998</v>
      </c>
      <c r="BM132" s="134">
        <f t="shared" ref="BM132" si="797">L136</f>
        <v>0.26799999999999979</v>
      </c>
      <c r="BN132" s="134">
        <f t="shared" ref="BN132" si="798">M136</f>
        <v>0.26800000000000002</v>
      </c>
    </row>
    <row r="133" spans="2:66">
      <c r="C133" s="117"/>
      <c r="D133" s="35">
        <v>0.32000000000000006</v>
      </c>
      <c r="E133" s="35">
        <v>0.26000000000000023</v>
      </c>
      <c r="F133" s="35">
        <v>0.24000000000000021</v>
      </c>
      <c r="G133" s="35">
        <v>0.25</v>
      </c>
      <c r="H133" s="35">
        <v>0.27</v>
      </c>
      <c r="I133" s="35">
        <v>0.28800000000000026</v>
      </c>
      <c r="J133" s="35">
        <v>0.27</v>
      </c>
      <c r="K133" s="35">
        <v>0.17999999999999972</v>
      </c>
      <c r="L133" s="35">
        <v>0.22999999999999998</v>
      </c>
      <c r="M133" s="116">
        <v>0.24000000000000021</v>
      </c>
    </row>
    <row r="134" spans="2:66">
      <c r="C134" s="117"/>
      <c r="D134" s="35">
        <v>0.36000000000000032</v>
      </c>
      <c r="E134" s="35">
        <v>0.31999999999999984</v>
      </c>
      <c r="F134" s="35">
        <v>0.33000000000000007</v>
      </c>
      <c r="G134" s="35">
        <v>0.33999999999999986</v>
      </c>
      <c r="H134" s="35">
        <v>0.33000000000000007</v>
      </c>
      <c r="I134" s="35">
        <v>0.35000000000000009</v>
      </c>
      <c r="J134" s="35">
        <v>0.31999999999999984</v>
      </c>
      <c r="K134" s="35">
        <v>0.30000000000000027</v>
      </c>
      <c r="L134" s="35">
        <v>0.2799999999999998</v>
      </c>
      <c r="M134" s="116">
        <v>0.26000000000000023</v>
      </c>
    </row>
    <row r="135" spans="2:66">
      <c r="C135" s="117"/>
      <c r="D135" s="35">
        <v>0.28000000000000003</v>
      </c>
      <c r="E135" s="35">
        <v>0.29000000000000004</v>
      </c>
      <c r="F135" s="35">
        <v>0.27</v>
      </c>
      <c r="G135" s="35">
        <v>0.2200000000000002</v>
      </c>
      <c r="H135" s="35">
        <v>0.29299999999999971</v>
      </c>
      <c r="I135" s="35">
        <v>0.34799999999999986</v>
      </c>
      <c r="J135" s="35">
        <v>0.32699999999999996</v>
      </c>
      <c r="K135" s="35">
        <v>0.30399999999999983</v>
      </c>
      <c r="L135" s="35">
        <v>0.28299999999999992</v>
      </c>
      <c r="M135" s="116">
        <v>0.26800000000000024</v>
      </c>
    </row>
    <row r="136" spans="2:66">
      <c r="C136" s="117"/>
      <c r="D136" s="35">
        <v>0.31799999999999984</v>
      </c>
      <c r="E136" s="35">
        <v>0.23299999999999987</v>
      </c>
      <c r="F136" s="35">
        <v>0.30700000000000038</v>
      </c>
      <c r="G136" s="35">
        <v>0.26200000000000001</v>
      </c>
      <c r="H136" s="35">
        <v>0.32599999999999985</v>
      </c>
      <c r="I136" s="35">
        <v>0.28200000000000003</v>
      </c>
      <c r="J136" s="35">
        <v>0.27800000000000002</v>
      </c>
      <c r="K136" s="35">
        <v>0.2719999999999998</v>
      </c>
      <c r="L136" s="35">
        <v>0.26799999999999979</v>
      </c>
      <c r="M136" s="116">
        <v>0.26800000000000002</v>
      </c>
    </row>
    <row r="137" spans="2:66">
      <c r="C137" s="117" t="s">
        <v>461</v>
      </c>
      <c r="D137" s="35">
        <v>0.29599999999999982</v>
      </c>
      <c r="E137" s="35">
        <v>0.44899999999999984</v>
      </c>
      <c r="F137" s="35">
        <v>0.2849999999999997</v>
      </c>
      <c r="G137" s="35">
        <v>0.32699999999999996</v>
      </c>
      <c r="H137" s="35">
        <v>0.27200000000000024</v>
      </c>
      <c r="I137" s="35">
        <v>0.25</v>
      </c>
      <c r="J137" s="35">
        <v>0.28100000000000014</v>
      </c>
      <c r="K137" s="35">
        <v>0.27400000000000002</v>
      </c>
      <c r="L137" s="35">
        <v>0.25800000000000001</v>
      </c>
      <c r="M137" s="116">
        <v>0.23899999999999988</v>
      </c>
      <c r="P137" s="134" t="str">
        <f>C137</f>
        <v>PT2-</v>
      </c>
      <c r="Q137" s="134">
        <f>D137</f>
        <v>0.29599999999999982</v>
      </c>
      <c r="R137" s="134">
        <f t="shared" ref="R137" si="799">E137</f>
        <v>0.44899999999999984</v>
      </c>
      <c r="S137" s="134">
        <f t="shared" ref="S137" si="800">F137</f>
        <v>0.2849999999999997</v>
      </c>
      <c r="T137" s="134">
        <f t="shared" ref="T137" si="801">G137</f>
        <v>0.32699999999999996</v>
      </c>
      <c r="U137" s="134">
        <f t="shared" ref="U137" si="802">H137</f>
        <v>0.27200000000000024</v>
      </c>
      <c r="V137" s="134">
        <f t="shared" ref="V137" si="803">I137</f>
        <v>0.25</v>
      </c>
      <c r="W137" s="134">
        <f t="shared" ref="W137" si="804">J137</f>
        <v>0.28100000000000014</v>
      </c>
      <c r="X137" s="134">
        <f t="shared" ref="X137" si="805">K137</f>
        <v>0.27400000000000002</v>
      </c>
      <c r="Y137" s="134">
        <f>L137</f>
        <v>0.25800000000000001</v>
      </c>
      <c r="Z137" s="134">
        <f t="shared" ref="Z137" si="806">M137</f>
        <v>0.23899999999999988</v>
      </c>
      <c r="AA137" s="134">
        <f>D138</f>
        <v>0.28899999999999992</v>
      </c>
      <c r="AB137" s="134">
        <f t="shared" ref="AB137" si="807">E138</f>
        <v>0.26200000000000001</v>
      </c>
      <c r="AC137" s="134">
        <f t="shared" ref="AC137" si="808">F138</f>
        <v>0.25200000000000022</v>
      </c>
      <c r="AD137" s="134">
        <f t="shared" ref="AD137" si="809">G138</f>
        <v>0.24799999999999978</v>
      </c>
      <c r="AE137" s="134">
        <f t="shared" ref="AE137" si="810">H138</f>
        <v>0.29000000000000004</v>
      </c>
      <c r="AF137" s="134">
        <f t="shared" ref="AF137" si="811">I138</f>
        <v>0.31400000000000006</v>
      </c>
      <c r="AG137" s="134">
        <f t="shared" ref="AG137" si="812">J138</f>
        <v>0.29899999999999993</v>
      </c>
      <c r="AH137" s="134">
        <f t="shared" ref="AH137" si="813">K138</f>
        <v>0.28299999999999992</v>
      </c>
      <c r="AI137" s="134">
        <f t="shared" ref="AI137" si="814">L138</f>
        <v>0.24199999999999999</v>
      </c>
      <c r="AJ137" s="134">
        <f t="shared" ref="AJ137" si="815">M138</f>
        <v>0.23399999999999999</v>
      </c>
      <c r="AK137" s="134">
        <f>D139</f>
        <v>0.20599999999999996</v>
      </c>
      <c r="AL137" s="134">
        <f t="shared" ref="AL137" si="816">E139</f>
        <v>0.27699999999999969</v>
      </c>
      <c r="AM137" s="134">
        <f t="shared" ref="AM137" si="817">F139</f>
        <v>0.27899999999999991</v>
      </c>
      <c r="AN137" s="134">
        <f t="shared" ref="AN137" si="818">G139</f>
        <v>0.23199999999999976</v>
      </c>
      <c r="AO137" s="134">
        <f t="shared" ref="AO137" si="819">H139</f>
        <v>0.23799999999999999</v>
      </c>
      <c r="AP137" s="134">
        <f t="shared" ref="AP137" si="820">I139</f>
        <v>0.23199999999999976</v>
      </c>
      <c r="AQ137" s="134">
        <f t="shared" ref="AQ137" si="821">J139</f>
        <v>0.22699999999999987</v>
      </c>
      <c r="AR137" s="134">
        <f t="shared" ref="AR137" si="822">K139</f>
        <v>0.27099999999999991</v>
      </c>
      <c r="AS137" s="134">
        <f t="shared" ref="AS137" si="823">L139</f>
        <v>0.26200000000000001</v>
      </c>
      <c r="AT137" s="134">
        <f t="shared" ref="AT137" si="824">M139</f>
        <v>0.27</v>
      </c>
      <c r="AU137" s="134">
        <f>D140</f>
        <v>0.24099999999999988</v>
      </c>
      <c r="AV137" s="134">
        <f t="shared" ref="AV137" si="825">E140</f>
        <v>0.25800000000000001</v>
      </c>
      <c r="AW137" s="134">
        <f t="shared" ref="AW137" si="826">F140</f>
        <v>0.23900000000000032</v>
      </c>
      <c r="AX137" s="134">
        <f t="shared" ref="AX137" si="827">G140</f>
        <v>0.26999999999999957</v>
      </c>
      <c r="AY137" s="134">
        <f t="shared" ref="AY137" si="828">H140</f>
        <v>0.27899999999999991</v>
      </c>
      <c r="AZ137" s="134">
        <f t="shared" ref="AZ137" si="829">I140</f>
        <v>0.24799999999999978</v>
      </c>
      <c r="BA137" s="134">
        <f t="shared" ref="BA137" si="830">J140</f>
        <v>0.24500000000000011</v>
      </c>
      <c r="BB137" s="134">
        <f t="shared" ref="BB137" si="831">K140</f>
        <v>0.22900000000000009</v>
      </c>
      <c r="BC137" s="134">
        <f t="shared" ref="BC137" si="832">L140</f>
        <v>0.2330000000000001</v>
      </c>
      <c r="BD137" s="134">
        <f t="shared" ref="BD137" si="833">M140</f>
        <v>0.2280000000000002</v>
      </c>
      <c r="BE137" s="134">
        <f>D141</f>
        <v>0.20399999999999974</v>
      </c>
      <c r="BF137" s="134">
        <f t="shared" ref="BF137" si="834">E141</f>
        <v>0.2589999999999999</v>
      </c>
      <c r="BG137" s="134">
        <f t="shared" ref="BG137" si="835">F141</f>
        <v>0.21300000000000008</v>
      </c>
      <c r="BH137" s="134">
        <f t="shared" ref="BH137" si="836">G141</f>
        <v>0.22300000000000031</v>
      </c>
      <c r="BI137" s="134">
        <f t="shared" ref="BI137" si="837">H141</f>
        <v>0.24699999999999989</v>
      </c>
      <c r="BJ137" s="134">
        <f t="shared" ref="BJ137" si="838">I141</f>
        <v>0.254</v>
      </c>
      <c r="BK137" s="134">
        <f t="shared" ref="BK137" si="839">J141</f>
        <v>0.21600000000000019</v>
      </c>
      <c r="BL137" s="134">
        <f t="shared" ref="BL137" si="840">K141</f>
        <v>0.18200000000000038</v>
      </c>
      <c r="BM137" s="134">
        <f t="shared" ref="BM137" si="841">L141</f>
        <v>0.20000000000000018</v>
      </c>
      <c r="BN137" s="134">
        <f t="shared" ref="BN137" si="842">M141</f>
        <v>0.23499999999999988</v>
      </c>
    </row>
    <row r="138" spans="2:66">
      <c r="C138" s="117"/>
      <c r="D138" s="35">
        <v>0.28899999999999992</v>
      </c>
      <c r="E138" s="35">
        <v>0.26200000000000001</v>
      </c>
      <c r="F138" s="35">
        <v>0.25200000000000022</v>
      </c>
      <c r="G138" s="35">
        <v>0.24799999999999978</v>
      </c>
      <c r="H138" s="35">
        <v>0.29000000000000004</v>
      </c>
      <c r="I138" s="35">
        <v>0.31400000000000006</v>
      </c>
      <c r="J138" s="35">
        <v>0.29899999999999993</v>
      </c>
      <c r="K138" s="35">
        <v>0.28299999999999992</v>
      </c>
      <c r="L138" s="35">
        <v>0.24199999999999999</v>
      </c>
      <c r="M138" s="116">
        <v>0.23399999999999999</v>
      </c>
    </row>
    <row r="139" spans="2:66">
      <c r="C139" s="117"/>
      <c r="D139" s="35">
        <v>0.20599999999999996</v>
      </c>
      <c r="E139" s="35">
        <v>0.27699999999999969</v>
      </c>
      <c r="F139" s="35">
        <v>0.27899999999999991</v>
      </c>
      <c r="G139" s="35">
        <v>0.23199999999999976</v>
      </c>
      <c r="H139" s="35">
        <v>0.23799999999999999</v>
      </c>
      <c r="I139" s="35">
        <v>0.23199999999999976</v>
      </c>
      <c r="J139" s="35">
        <v>0.22699999999999987</v>
      </c>
      <c r="K139" s="35">
        <v>0.27099999999999991</v>
      </c>
      <c r="L139" s="35">
        <v>0.26200000000000001</v>
      </c>
      <c r="M139" s="116">
        <v>0.27</v>
      </c>
    </row>
    <row r="140" spans="2:66">
      <c r="C140" s="117"/>
      <c r="D140" s="35">
        <v>0.24099999999999988</v>
      </c>
      <c r="E140" s="35">
        <v>0.25800000000000001</v>
      </c>
      <c r="F140" s="35">
        <v>0.23900000000000032</v>
      </c>
      <c r="G140" s="35">
        <v>0.26999999999999957</v>
      </c>
      <c r="H140" s="35">
        <v>0.27899999999999991</v>
      </c>
      <c r="I140" s="35">
        <v>0.24799999999999978</v>
      </c>
      <c r="J140" s="35">
        <v>0.24500000000000011</v>
      </c>
      <c r="K140" s="35">
        <v>0.22900000000000009</v>
      </c>
      <c r="L140" s="35">
        <v>0.2330000000000001</v>
      </c>
      <c r="M140" s="116">
        <v>0.2280000000000002</v>
      </c>
    </row>
    <row r="141" spans="2:66" ht="15.65" thickBot="1">
      <c r="C141" s="119"/>
      <c r="D141" s="74">
        <v>0.20399999999999974</v>
      </c>
      <c r="E141" s="74">
        <v>0.2589999999999999</v>
      </c>
      <c r="F141" s="74">
        <v>0.21300000000000008</v>
      </c>
      <c r="G141" s="74">
        <v>0.22300000000000031</v>
      </c>
      <c r="H141" s="74">
        <v>0.24699999999999989</v>
      </c>
      <c r="I141" s="74">
        <v>0.254</v>
      </c>
      <c r="J141" s="74">
        <v>0.21600000000000019</v>
      </c>
      <c r="K141" s="74">
        <v>0.18200000000000038</v>
      </c>
      <c r="L141" s="74">
        <v>0.20000000000000018</v>
      </c>
      <c r="M141" s="120">
        <v>0.23499999999999988</v>
      </c>
    </row>
    <row r="142" spans="2:66" ht="15.65" thickTop="1"/>
    <row r="144" spans="2:66">
      <c r="B144" s="213">
        <v>46119</v>
      </c>
      <c r="C144" s="115" t="s">
        <v>460</v>
      </c>
      <c r="D144" s="35">
        <v>0.26400000000000023</v>
      </c>
      <c r="E144" s="35">
        <v>0.35200000000000031</v>
      </c>
      <c r="F144" s="35">
        <v>0.33999999999999986</v>
      </c>
      <c r="G144" s="35">
        <v>0.39999999999999991</v>
      </c>
      <c r="H144" s="35">
        <v>0.36000000000000032</v>
      </c>
      <c r="I144" s="35">
        <v>0.27</v>
      </c>
      <c r="J144" s="35">
        <v>0.35600000000000032</v>
      </c>
      <c r="K144" s="35">
        <v>0.375</v>
      </c>
      <c r="L144" s="35">
        <v>0.44000000000000039</v>
      </c>
      <c r="M144" s="116">
        <v>0.46399999999999997</v>
      </c>
      <c r="O144" s="214">
        <f>B144</f>
        <v>46119</v>
      </c>
      <c r="P144" s="134" t="str">
        <f>C144</f>
        <v>PT2+</v>
      </c>
      <c r="Q144" s="134">
        <f>D144</f>
        <v>0.26400000000000023</v>
      </c>
      <c r="R144" s="134">
        <f t="shared" ref="R144" si="843">E144</f>
        <v>0.35200000000000031</v>
      </c>
      <c r="S144" s="134">
        <f t="shared" ref="S144" si="844">F144</f>
        <v>0.33999999999999986</v>
      </c>
      <c r="T144" s="134">
        <f t="shared" ref="T144" si="845">G144</f>
        <v>0.39999999999999991</v>
      </c>
      <c r="U144" s="134">
        <f t="shared" ref="U144" si="846">H144</f>
        <v>0.36000000000000032</v>
      </c>
      <c r="V144" s="134">
        <f t="shared" ref="V144" si="847">I144</f>
        <v>0.27</v>
      </c>
      <c r="W144" s="134">
        <f t="shared" ref="W144" si="848">J144</f>
        <v>0.35600000000000032</v>
      </c>
      <c r="X144" s="134">
        <f t="shared" ref="X144" si="849">K144</f>
        <v>0.375</v>
      </c>
      <c r="Y144" s="134">
        <f>L144</f>
        <v>0.44000000000000039</v>
      </c>
      <c r="Z144" s="134">
        <f t="shared" ref="Z144" si="850">M144</f>
        <v>0.46399999999999997</v>
      </c>
      <c r="AA144" s="134">
        <f>D145</f>
        <v>0.18700000000000028</v>
      </c>
      <c r="AB144" s="134">
        <f t="shared" ref="AB144" si="851">E145</f>
        <v>0.13099999999999978</v>
      </c>
      <c r="AC144" s="134">
        <f t="shared" ref="AC144" si="852">F145</f>
        <v>0.20599999999999996</v>
      </c>
      <c r="AD144" s="134">
        <f t="shared" ref="AD144" si="853">G145</f>
        <v>0.29700000000000015</v>
      </c>
      <c r="AE144" s="134">
        <f t="shared" ref="AE144" si="854">H145</f>
        <v>0.33000000000000007</v>
      </c>
      <c r="AF144" s="134">
        <f t="shared" ref="AF144" si="855">I145</f>
        <v>0.20999999999999996</v>
      </c>
      <c r="AG144" s="134">
        <f t="shared" ref="AG144" si="856">J145</f>
        <v>0.27</v>
      </c>
      <c r="AH144" s="134">
        <f t="shared" ref="AH144" si="857">K145</f>
        <v>0.31000000000000005</v>
      </c>
      <c r="AI144" s="134">
        <f t="shared" ref="AI144" si="858">L145</f>
        <v>0.37000000000000011</v>
      </c>
      <c r="AJ144" s="134">
        <f t="shared" ref="AJ144" si="859">M145</f>
        <v>0.29000000000000004</v>
      </c>
      <c r="AK144" s="134">
        <f t="shared" ref="AK144:AT144" si="860">D146</f>
        <v>8.0000000000000071E-2</v>
      </c>
      <c r="AL144" s="134">
        <f t="shared" si="860"/>
        <v>0.18999999999999995</v>
      </c>
      <c r="AM144" s="134">
        <f t="shared" si="860"/>
        <v>0.20999999999999996</v>
      </c>
      <c r="AN144" s="134">
        <f t="shared" si="860"/>
        <v>0.25999999999999979</v>
      </c>
      <c r="AO144" s="134">
        <f t="shared" si="860"/>
        <v>0.22999999999999998</v>
      </c>
      <c r="AP144" s="134">
        <f t="shared" si="860"/>
        <v>0.16999999999999993</v>
      </c>
      <c r="AQ144" s="134">
        <f t="shared" si="860"/>
        <v>0.22999999999999998</v>
      </c>
      <c r="AR144" s="134">
        <f t="shared" si="860"/>
        <v>0.23999999999999977</v>
      </c>
      <c r="AS144" s="134">
        <f t="shared" si="860"/>
        <v>0.29000000000000004</v>
      </c>
      <c r="AT144" s="134">
        <f t="shared" si="860"/>
        <v>0.22999999999999998</v>
      </c>
      <c r="AU144" s="134">
        <f t="shared" ref="AU144:BD144" si="861">D147</f>
        <v>0.16999999999999993</v>
      </c>
      <c r="AV144" s="134">
        <f t="shared" si="861"/>
        <v>0.2200000000000002</v>
      </c>
      <c r="AW144" s="134">
        <f t="shared" si="861"/>
        <v>0.23999999999999977</v>
      </c>
      <c r="AX144" s="134">
        <f t="shared" si="861"/>
        <v>0.22999999999999998</v>
      </c>
      <c r="AY144" s="134">
        <f t="shared" si="861"/>
        <v>0.20999999999999996</v>
      </c>
      <c r="AZ144" s="134">
        <f t="shared" si="861"/>
        <v>0.16000000000000014</v>
      </c>
      <c r="BA144" s="134">
        <f t="shared" si="861"/>
        <v>0.20999999999999996</v>
      </c>
      <c r="BB144" s="134">
        <f t="shared" si="861"/>
        <v>0.25999999999999979</v>
      </c>
      <c r="BC144" s="134">
        <f t="shared" si="861"/>
        <v>0.31800000000000006</v>
      </c>
      <c r="BD144" s="134">
        <f t="shared" si="861"/>
        <v>0.32000000000000006</v>
      </c>
      <c r="BE144" s="134">
        <f>D148</f>
        <v>0.20000000000000018</v>
      </c>
      <c r="BF144" s="134">
        <f t="shared" ref="BF144" si="862">E148</f>
        <v>0.18999999999999995</v>
      </c>
      <c r="BG144" s="134">
        <f t="shared" ref="BG144" si="863">F148</f>
        <v>0.25</v>
      </c>
      <c r="BH144" s="134">
        <f t="shared" ref="BH144" si="864">G148</f>
        <v>0.21999999999999975</v>
      </c>
      <c r="BI144" s="134">
        <f t="shared" ref="BI144" si="865">H148</f>
        <v>0.22999999999999998</v>
      </c>
      <c r="BJ144" s="134">
        <f t="shared" ref="BJ144" si="866">I148</f>
        <v>0.22999999999999998</v>
      </c>
      <c r="BK144" s="134">
        <f t="shared" ref="BK144" si="867">J148</f>
        <v>0.33000000000000007</v>
      </c>
      <c r="BL144" s="134">
        <f t="shared" ref="BL144" si="868">K148</f>
        <v>0.25</v>
      </c>
      <c r="BM144" s="134">
        <f t="shared" ref="BM144" si="869">L148</f>
        <v>0.27</v>
      </c>
      <c r="BN144" s="134">
        <f t="shared" ref="BN144" si="870">M148</f>
        <v>0.23999999999999977</v>
      </c>
    </row>
    <row r="145" spans="2:66">
      <c r="C145" s="117"/>
      <c r="D145" s="35">
        <v>0.18700000000000028</v>
      </c>
      <c r="E145" s="35">
        <v>0.13099999999999978</v>
      </c>
      <c r="F145" s="35">
        <v>0.20599999999999996</v>
      </c>
      <c r="G145" s="35">
        <v>0.29700000000000015</v>
      </c>
      <c r="H145" s="35">
        <v>0.33000000000000007</v>
      </c>
      <c r="I145" s="35">
        <v>0.20999999999999996</v>
      </c>
      <c r="J145" s="35">
        <v>0.27</v>
      </c>
      <c r="K145" s="35">
        <v>0.31000000000000005</v>
      </c>
      <c r="L145" s="35">
        <v>0.37000000000000011</v>
      </c>
      <c r="M145" s="116">
        <v>0.29000000000000004</v>
      </c>
    </row>
    <row r="146" spans="2:66">
      <c r="C146" s="117"/>
      <c r="D146" s="35">
        <v>8.0000000000000071E-2</v>
      </c>
      <c r="E146" s="35">
        <v>0.18999999999999995</v>
      </c>
      <c r="F146" s="35">
        <v>0.20999999999999996</v>
      </c>
      <c r="G146" s="35">
        <v>0.25999999999999979</v>
      </c>
      <c r="H146" s="35">
        <v>0.22999999999999998</v>
      </c>
      <c r="I146" s="35">
        <v>0.16999999999999993</v>
      </c>
      <c r="J146" s="35">
        <v>0.22999999999999998</v>
      </c>
      <c r="K146" s="35">
        <v>0.23999999999999977</v>
      </c>
      <c r="L146" s="35">
        <v>0.29000000000000004</v>
      </c>
      <c r="M146" s="116">
        <v>0.22999999999999998</v>
      </c>
    </row>
    <row r="147" spans="2:66">
      <c r="C147" s="117"/>
      <c r="D147" s="35">
        <v>0.16999999999999993</v>
      </c>
      <c r="E147" s="35">
        <v>0.2200000000000002</v>
      </c>
      <c r="F147" s="35">
        <v>0.23999999999999977</v>
      </c>
      <c r="G147" s="35">
        <v>0.22999999999999998</v>
      </c>
      <c r="H147" s="35">
        <v>0.20999999999999996</v>
      </c>
      <c r="I147" s="35">
        <v>0.16000000000000014</v>
      </c>
      <c r="J147" s="35">
        <v>0.20999999999999996</v>
      </c>
      <c r="K147" s="35">
        <v>0.25999999999999979</v>
      </c>
      <c r="L147" s="35">
        <v>0.31800000000000006</v>
      </c>
      <c r="M147" s="116">
        <v>0.32000000000000006</v>
      </c>
    </row>
    <row r="148" spans="2:66">
      <c r="C148" s="117"/>
      <c r="D148" s="35">
        <v>0.20000000000000018</v>
      </c>
      <c r="E148" s="35">
        <v>0.18999999999999995</v>
      </c>
      <c r="F148" s="35">
        <v>0.25</v>
      </c>
      <c r="G148" s="35">
        <v>0.21999999999999975</v>
      </c>
      <c r="H148" s="35">
        <v>0.22999999999999998</v>
      </c>
      <c r="I148" s="35">
        <v>0.22999999999999998</v>
      </c>
      <c r="J148" s="35">
        <v>0.33000000000000007</v>
      </c>
      <c r="K148" s="35">
        <v>0.25</v>
      </c>
      <c r="L148" s="35">
        <v>0.27</v>
      </c>
      <c r="M148" s="116">
        <v>0.23999999999999977</v>
      </c>
    </row>
    <row r="149" spans="2:66">
      <c r="C149" s="117" t="s">
        <v>461</v>
      </c>
      <c r="D149" s="35">
        <v>0.18000000000000016</v>
      </c>
      <c r="E149" s="35">
        <v>0.12999999999999989</v>
      </c>
      <c r="F149" s="35">
        <v>0.14000000000000012</v>
      </c>
      <c r="G149" s="35">
        <v>0.22999999999999998</v>
      </c>
      <c r="H149" s="35">
        <v>0.20999999999999996</v>
      </c>
      <c r="I149" s="35">
        <v>0.2200000000000002</v>
      </c>
      <c r="J149" s="35">
        <v>0.22999999999999998</v>
      </c>
      <c r="K149" s="35">
        <v>0.19999999999999973</v>
      </c>
      <c r="L149" s="35">
        <v>0.27</v>
      </c>
      <c r="M149" s="116">
        <v>0.24000000000000021</v>
      </c>
      <c r="P149" s="134" t="str">
        <f>C149</f>
        <v>PT2-</v>
      </c>
      <c r="Q149" s="134">
        <f>D149</f>
        <v>0.18000000000000016</v>
      </c>
      <c r="R149" s="134">
        <f t="shared" ref="R149" si="871">E149</f>
        <v>0.12999999999999989</v>
      </c>
      <c r="S149" s="134">
        <f t="shared" ref="S149" si="872">F149</f>
        <v>0.14000000000000012</v>
      </c>
      <c r="T149" s="134">
        <f t="shared" ref="T149" si="873">G149</f>
        <v>0.22999999999999998</v>
      </c>
      <c r="U149" s="134">
        <f t="shared" ref="U149" si="874">H149</f>
        <v>0.20999999999999996</v>
      </c>
      <c r="V149" s="134">
        <f t="shared" ref="V149" si="875">I149</f>
        <v>0.2200000000000002</v>
      </c>
      <c r="W149" s="134">
        <f t="shared" ref="W149" si="876">J149</f>
        <v>0.22999999999999998</v>
      </c>
      <c r="X149" s="134">
        <f t="shared" ref="X149" si="877">K149</f>
        <v>0.19999999999999973</v>
      </c>
      <c r="Y149" s="134">
        <f>L149</f>
        <v>0.27</v>
      </c>
      <c r="Z149" s="134">
        <f t="shared" ref="Z149" si="878">M149</f>
        <v>0.24000000000000021</v>
      </c>
      <c r="AA149" s="134">
        <f>D150</f>
        <v>0.14999999999999991</v>
      </c>
      <c r="AB149" s="134">
        <f t="shared" ref="AB149" si="879">E150</f>
        <v>0.17999999999999972</v>
      </c>
      <c r="AC149" s="134">
        <f t="shared" ref="AC149" si="880">F150</f>
        <v>0.24000000000000021</v>
      </c>
      <c r="AD149" s="134">
        <f t="shared" ref="AD149" si="881">G150</f>
        <v>0.35000000000000009</v>
      </c>
      <c r="AE149" s="134">
        <f t="shared" ref="AE149" si="882">H150</f>
        <v>0.27</v>
      </c>
      <c r="AF149" s="134">
        <f t="shared" ref="AF149" si="883">I150</f>
        <v>0.30000000000000027</v>
      </c>
      <c r="AG149" s="134">
        <f t="shared" ref="AG149" si="884">J150</f>
        <v>0.29000000000000004</v>
      </c>
      <c r="AH149" s="134">
        <f t="shared" ref="AH149" si="885">K150</f>
        <v>0.33000000000000007</v>
      </c>
      <c r="AI149" s="134">
        <f t="shared" ref="AI149" si="886">L150</f>
        <v>0.34000000000000008</v>
      </c>
      <c r="AJ149" s="134">
        <f t="shared" ref="AJ149" si="887">M150</f>
        <v>0.36999999999999988</v>
      </c>
      <c r="AK149" s="134">
        <f>D151</f>
        <v>0.20000000000000018</v>
      </c>
      <c r="AL149" s="134">
        <f t="shared" ref="AL149" si="888">E151</f>
        <v>0.22999999999999998</v>
      </c>
      <c r="AM149" s="134">
        <f t="shared" ref="AM149" si="889">F151</f>
        <v>0.30000000000000027</v>
      </c>
      <c r="AN149" s="134">
        <f t="shared" ref="AN149" si="890">G151</f>
        <v>0.31000000000000005</v>
      </c>
      <c r="AO149" s="134">
        <f t="shared" ref="AO149" si="891">H151</f>
        <v>0.28000000000000025</v>
      </c>
      <c r="AP149" s="134">
        <f t="shared" ref="AP149" si="892">I151</f>
        <v>0.29000000000000004</v>
      </c>
      <c r="AQ149" s="134">
        <f t="shared" ref="AQ149" si="893">J151</f>
        <v>0.26000000000000023</v>
      </c>
      <c r="AR149" s="134">
        <f t="shared" ref="AR149" si="894">K151</f>
        <v>0.30000000000000027</v>
      </c>
      <c r="AS149" s="134">
        <f t="shared" ref="AS149" si="895">L151</f>
        <v>0.33000000000000007</v>
      </c>
      <c r="AT149" s="134">
        <f t="shared" ref="AT149" si="896">M151</f>
        <v>0.34000000000000008</v>
      </c>
      <c r="AU149" s="134">
        <f>D152</f>
        <v>0.15000000000000036</v>
      </c>
      <c r="AV149" s="134">
        <f t="shared" ref="AV149" si="897">E152</f>
        <v>0.23999999999999977</v>
      </c>
      <c r="AW149" s="134">
        <f t="shared" ref="AW149" si="898">F152</f>
        <v>0.28000000000000025</v>
      </c>
      <c r="AX149" s="134">
        <f t="shared" ref="AX149" si="899">G152</f>
        <v>0.29000000000000004</v>
      </c>
      <c r="AY149" s="134">
        <f t="shared" ref="AY149" si="900">H152</f>
        <v>0.37000000000000011</v>
      </c>
      <c r="AZ149" s="134">
        <f t="shared" ref="AZ149" si="901">I152</f>
        <v>0.29000000000000004</v>
      </c>
      <c r="BA149" s="134">
        <f t="shared" ref="BA149" si="902">J152</f>
        <v>0.26000000000000023</v>
      </c>
      <c r="BB149" s="134">
        <f t="shared" ref="BB149" si="903">K152</f>
        <v>0.27</v>
      </c>
      <c r="BC149" s="134">
        <f t="shared" ref="BC149" si="904">L152</f>
        <v>0.29999999999999982</v>
      </c>
      <c r="BD149" s="134">
        <f t="shared" ref="BD149" si="905">M152</f>
        <v>0.36999999999999988</v>
      </c>
      <c r="BE149" s="134">
        <f>D153</f>
        <v>0.12999999999999989</v>
      </c>
      <c r="BF149" s="134">
        <f t="shared" ref="BF149" si="906">E153</f>
        <v>0.21999999999999975</v>
      </c>
      <c r="BG149" s="134">
        <f t="shared" ref="BG149" si="907">F153</f>
        <v>0.24000000000000021</v>
      </c>
      <c r="BH149" s="134">
        <f t="shared" ref="BH149" si="908">G153</f>
        <v>0.26000000000000023</v>
      </c>
      <c r="BI149" s="134">
        <f t="shared" ref="BI149" si="909">H153</f>
        <v>0.32000000000000028</v>
      </c>
      <c r="BJ149" s="134">
        <f t="shared" ref="BJ149" si="910">I153</f>
        <v>0.25</v>
      </c>
      <c r="BK149" s="134">
        <f t="shared" ref="BK149" si="911">J153</f>
        <v>0.27</v>
      </c>
      <c r="BL149" s="134">
        <f t="shared" ref="BL149" si="912">K153</f>
        <v>0.29999999999999982</v>
      </c>
      <c r="BM149" s="134">
        <f t="shared" ref="BM149" si="913">L153</f>
        <v>0.28000000000000025</v>
      </c>
      <c r="BN149" s="134">
        <f t="shared" ref="BN149" si="914">M153</f>
        <v>0.25999999999999979</v>
      </c>
    </row>
    <row r="150" spans="2:66">
      <c r="C150" s="117"/>
      <c r="D150" s="35">
        <v>0.14999999999999991</v>
      </c>
      <c r="E150" s="35">
        <v>0.17999999999999972</v>
      </c>
      <c r="F150" s="35">
        <v>0.24000000000000021</v>
      </c>
      <c r="G150" s="35">
        <v>0.35000000000000009</v>
      </c>
      <c r="H150" s="35">
        <v>0.27</v>
      </c>
      <c r="I150" s="35">
        <v>0.30000000000000027</v>
      </c>
      <c r="J150" s="35">
        <v>0.29000000000000004</v>
      </c>
      <c r="K150" s="35">
        <v>0.33000000000000007</v>
      </c>
      <c r="L150" s="35">
        <v>0.34000000000000008</v>
      </c>
      <c r="M150" s="116">
        <v>0.36999999999999988</v>
      </c>
    </row>
    <row r="151" spans="2:66">
      <c r="C151" s="117"/>
      <c r="D151" s="35">
        <v>0.20000000000000018</v>
      </c>
      <c r="E151" s="35">
        <v>0.22999999999999998</v>
      </c>
      <c r="F151" s="35">
        <v>0.30000000000000027</v>
      </c>
      <c r="G151" s="35">
        <v>0.31000000000000005</v>
      </c>
      <c r="H151" s="35">
        <v>0.28000000000000025</v>
      </c>
      <c r="I151" s="35">
        <v>0.29000000000000004</v>
      </c>
      <c r="J151" s="35">
        <v>0.26000000000000023</v>
      </c>
      <c r="K151" s="35">
        <v>0.30000000000000027</v>
      </c>
      <c r="L151" s="35">
        <v>0.33000000000000007</v>
      </c>
      <c r="M151" s="116">
        <v>0.34000000000000008</v>
      </c>
    </row>
    <row r="152" spans="2:66">
      <c r="C152" s="117"/>
      <c r="D152" s="35">
        <v>0.15000000000000036</v>
      </c>
      <c r="E152" s="35">
        <v>0.23999999999999977</v>
      </c>
      <c r="F152" s="35">
        <v>0.28000000000000025</v>
      </c>
      <c r="G152" s="35">
        <v>0.29000000000000004</v>
      </c>
      <c r="H152" s="35">
        <v>0.37000000000000011</v>
      </c>
      <c r="I152" s="35">
        <v>0.29000000000000004</v>
      </c>
      <c r="J152" s="35">
        <v>0.26000000000000023</v>
      </c>
      <c r="K152" s="35">
        <v>0.27</v>
      </c>
      <c r="L152" s="35">
        <v>0.29999999999999982</v>
      </c>
      <c r="M152" s="116">
        <v>0.36999999999999988</v>
      </c>
    </row>
    <row r="153" spans="2:66" ht="15.65" thickBot="1">
      <c r="C153" s="119"/>
      <c r="D153" s="74">
        <v>0.12999999999999989</v>
      </c>
      <c r="E153" s="74">
        <v>0.21999999999999975</v>
      </c>
      <c r="F153" s="74">
        <v>0.24000000000000021</v>
      </c>
      <c r="G153" s="74">
        <v>0.26000000000000023</v>
      </c>
      <c r="H153" s="74">
        <v>0.32000000000000028</v>
      </c>
      <c r="I153" s="74">
        <v>0.25</v>
      </c>
      <c r="J153" s="74">
        <v>0.27</v>
      </c>
      <c r="K153" s="74">
        <v>0.29999999999999982</v>
      </c>
      <c r="L153" s="74">
        <v>0.28000000000000025</v>
      </c>
      <c r="M153" s="120">
        <v>0.25999999999999979</v>
      </c>
    </row>
    <row r="154" spans="2:66" ht="15.65" thickTop="1"/>
    <row r="155" spans="2:66">
      <c r="B155" s="213">
        <v>46120</v>
      </c>
      <c r="C155" s="115" t="s">
        <v>460</v>
      </c>
      <c r="D155" s="35">
        <v>0.25700000000000012</v>
      </c>
      <c r="E155" s="35">
        <v>0.29499999999999993</v>
      </c>
      <c r="F155" s="35">
        <v>0.2669999999999999</v>
      </c>
      <c r="G155" s="35">
        <v>0.25700000000000012</v>
      </c>
      <c r="H155" s="35">
        <v>0.28600000000000003</v>
      </c>
      <c r="I155" s="35">
        <v>0.31300000000000017</v>
      </c>
      <c r="J155" s="35">
        <v>0.33399999999999963</v>
      </c>
      <c r="K155" s="35">
        <v>0.31599999999999984</v>
      </c>
      <c r="L155" s="35">
        <v>0.31000000000000005</v>
      </c>
      <c r="M155" s="116">
        <v>0.2759999999999998</v>
      </c>
      <c r="O155" s="214">
        <f>B155</f>
        <v>46120</v>
      </c>
      <c r="P155" s="134" t="str">
        <f>C155</f>
        <v>PT2+</v>
      </c>
      <c r="Q155" s="134">
        <f>D155</f>
        <v>0.25700000000000012</v>
      </c>
      <c r="R155" s="134">
        <f t="shared" ref="R155" si="915">E155</f>
        <v>0.29499999999999993</v>
      </c>
      <c r="S155" s="134">
        <f t="shared" ref="S155" si="916">F155</f>
        <v>0.2669999999999999</v>
      </c>
      <c r="T155" s="134">
        <f t="shared" ref="T155" si="917">G155</f>
        <v>0.25700000000000012</v>
      </c>
      <c r="U155" s="134">
        <f t="shared" ref="U155" si="918">H155</f>
        <v>0.28600000000000003</v>
      </c>
      <c r="V155" s="134">
        <f t="shared" ref="V155" si="919">I155</f>
        <v>0.31300000000000017</v>
      </c>
      <c r="W155" s="134">
        <f t="shared" ref="W155" si="920">J155</f>
        <v>0.33399999999999963</v>
      </c>
      <c r="X155" s="134">
        <f t="shared" ref="X155" si="921">K155</f>
        <v>0.31599999999999984</v>
      </c>
      <c r="Y155" s="134">
        <f>L155</f>
        <v>0.31000000000000005</v>
      </c>
      <c r="Z155" s="134">
        <f t="shared" ref="Z155" si="922">M155</f>
        <v>0.2759999999999998</v>
      </c>
      <c r="AA155" s="134">
        <f>D156</f>
        <v>0.30000000000000004</v>
      </c>
      <c r="AB155" s="134">
        <f t="shared" ref="AB155" si="923">E156</f>
        <v>0.30099999999999971</v>
      </c>
      <c r="AC155" s="134">
        <f t="shared" ref="AC155" si="924">F156</f>
        <v>0.254</v>
      </c>
      <c r="AD155" s="134">
        <f t="shared" ref="AD155" si="925">G156</f>
        <v>0.30500000000000016</v>
      </c>
      <c r="AE155" s="134">
        <f t="shared" ref="AE155" si="926">H156</f>
        <v>0.27700000000000014</v>
      </c>
      <c r="AF155" s="134">
        <f t="shared" ref="AF155" si="927">I156</f>
        <v>0.27700000000000014</v>
      </c>
      <c r="AG155" s="134">
        <f t="shared" ref="AG155" si="928">J156</f>
        <v>0.27400000000000002</v>
      </c>
      <c r="AH155" s="134">
        <f t="shared" ref="AH155" si="929">K156</f>
        <v>0.28699999999999992</v>
      </c>
      <c r="AI155" s="134">
        <f t="shared" ref="AI155" si="930">L156</f>
        <v>0.2669999999999999</v>
      </c>
      <c r="AJ155" s="134">
        <f t="shared" ref="AJ155" si="931">M156</f>
        <v>0.246</v>
      </c>
      <c r="AK155" s="134">
        <f t="shared" ref="AK155:AT155" si="932">D157</f>
        <v>0.28800000000000003</v>
      </c>
      <c r="AL155" s="134">
        <f t="shared" si="932"/>
        <v>0.254</v>
      </c>
      <c r="AM155" s="134">
        <f t="shared" si="932"/>
        <v>0.26799999999999979</v>
      </c>
      <c r="AN155" s="134">
        <f t="shared" si="932"/>
        <v>0.25700000000000012</v>
      </c>
      <c r="AO155" s="134">
        <f t="shared" si="932"/>
        <v>0.25300000000000011</v>
      </c>
      <c r="AP155" s="134">
        <f t="shared" si="932"/>
        <v>0.22999999999999998</v>
      </c>
      <c r="AQ155" s="134">
        <f t="shared" si="932"/>
        <v>0.27400000000000002</v>
      </c>
      <c r="AR155" s="134">
        <f t="shared" si="932"/>
        <v>0.27</v>
      </c>
      <c r="AS155" s="134">
        <f t="shared" si="932"/>
        <v>0.29700000000000015</v>
      </c>
      <c r="AT155" s="134">
        <f t="shared" si="932"/>
        <v>0.25499999999999989</v>
      </c>
      <c r="AU155" s="134">
        <f t="shared" ref="AU155:BD155" si="933">D158</f>
        <v>0.28000000000000003</v>
      </c>
      <c r="AV155" s="134">
        <f t="shared" si="933"/>
        <v>0.29000000000000004</v>
      </c>
      <c r="AW155" s="134">
        <f t="shared" si="933"/>
        <v>0.24900000000000011</v>
      </c>
      <c r="AX155" s="134">
        <f t="shared" si="933"/>
        <v>0.2629999999999999</v>
      </c>
      <c r="AY155" s="134">
        <f t="shared" si="933"/>
        <v>0.26100000000000012</v>
      </c>
      <c r="AZ155" s="134">
        <f t="shared" si="933"/>
        <v>0.28399999999999981</v>
      </c>
      <c r="BA155" s="134">
        <f t="shared" si="933"/>
        <v>0.26100000000000012</v>
      </c>
      <c r="BB155" s="134">
        <f t="shared" si="933"/>
        <v>0.28900000000000015</v>
      </c>
      <c r="BC155" s="134">
        <f t="shared" si="933"/>
        <v>0.23199999999999976</v>
      </c>
      <c r="BD155" s="134">
        <f t="shared" si="933"/>
        <v>0.24400000000000022</v>
      </c>
      <c r="BE155" s="134">
        <f>D159</f>
        <v>0.2330000000000001</v>
      </c>
      <c r="BF155" s="134">
        <f t="shared" ref="BF155" si="934">E159</f>
        <v>0.24699999999999989</v>
      </c>
      <c r="BG155" s="134">
        <f t="shared" ref="BG155" si="935">F159</f>
        <v>0.28400000000000025</v>
      </c>
      <c r="BH155" s="134">
        <f t="shared" ref="BH155" si="936">G159</f>
        <v>0.27099999999999991</v>
      </c>
      <c r="BI155" s="134">
        <f t="shared" ref="BI155" si="937">H159</f>
        <v>0.23499999999999988</v>
      </c>
      <c r="BJ155" s="134">
        <f t="shared" ref="BJ155" si="938">I159</f>
        <v>0.22500000000000009</v>
      </c>
      <c r="BK155" s="134">
        <f t="shared" ref="BK155" si="939">J159</f>
        <v>0.20199999999999996</v>
      </c>
      <c r="BL155" s="134">
        <f t="shared" ref="BL155" si="940">K159</f>
        <v>0.28699999999999992</v>
      </c>
      <c r="BM155" s="134">
        <f t="shared" ref="BM155" si="941">L159</f>
        <v>0.2669999999999999</v>
      </c>
      <c r="BN155" s="134">
        <f t="shared" ref="BN155" si="942">M159</f>
        <v>0.30000000000000004</v>
      </c>
    </row>
    <row r="156" spans="2:66">
      <c r="C156" s="117"/>
      <c r="D156" s="35">
        <v>0.30000000000000004</v>
      </c>
      <c r="E156" s="35">
        <v>0.30099999999999971</v>
      </c>
      <c r="F156" s="35">
        <v>0.254</v>
      </c>
      <c r="G156" s="35">
        <v>0.30500000000000016</v>
      </c>
      <c r="H156" s="35">
        <v>0.27700000000000014</v>
      </c>
      <c r="I156" s="35">
        <v>0.27700000000000014</v>
      </c>
      <c r="J156" s="35">
        <v>0.27400000000000002</v>
      </c>
      <c r="K156" s="35">
        <v>0.28699999999999992</v>
      </c>
      <c r="L156" s="35">
        <v>0.2669999999999999</v>
      </c>
      <c r="M156" s="116">
        <v>0.246</v>
      </c>
    </row>
    <row r="157" spans="2:66">
      <c r="C157" s="117"/>
      <c r="D157" s="35">
        <v>0.28800000000000003</v>
      </c>
      <c r="E157" s="35">
        <v>0.254</v>
      </c>
      <c r="F157" s="35">
        <v>0.26799999999999979</v>
      </c>
      <c r="G157" s="35">
        <v>0.25700000000000012</v>
      </c>
      <c r="H157" s="35">
        <v>0.25300000000000011</v>
      </c>
      <c r="I157" s="35">
        <v>0.22999999999999998</v>
      </c>
      <c r="J157" s="35">
        <v>0.27400000000000002</v>
      </c>
      <c r="K157" s="35">
        <v>0.27</v>
      </c>
      <c r="L157" s="35">
        <v>0.29700000000000015</v>
      </c>
      <c r="M157" s="116">
        <v>0.25499999999999989</v>
      </c>
    </row>
    <row r="158" spans="2:66">
      <c r="C158" s="117"/>
      <c r="D158" s="35">
        <v>0.28000000000000003</v>
      </c>
      <c r="E158" s="35">
        <v>0.29000000000000004</v>
      </c>
      <c r="F158" s="35">
        <v>0.24900000000000011</v>
      </c>
      <c r="G158" s="35">
        <v>0.2629999999999999</v>
      </c>
      <c r="H158" s="35">
        <v>0.26100000000000012</v>
      </c>
      <c r="I158" s="35">
        <v>0.28399999999999981</v>
      </c>
      <c r="J158" s="35">
        <v>0.26100000000000012</v>
      </c>
      <c r="K158" s="35">
        <v>0.28900000000000015</v>
      </c>
      <c r="L158" s="35">
        <v>0.23199999999999976</v>
      </c>
      <c r="M158" s="116">
        <v>0.24400000000000022</v>
      </c>
    </row>
    <row r="159" spans="2:66">
      <c r="C159" s="117"/>
      <c r="D159" s="35">
        <v>0.2330000000000001</v>
      </c>
      <c r="E159" s="35">
        <v>0.24699999999999989</v>
      </c>
      <c r="F159" s="35">
        <v>0.28400000000000025</v>
      </c>
      <c r="G159" s="35">
        <v>0.27099999999999991</v>
      </c>
      <c r="H159" s="35">
        <v>0.23499999999999988</v>
      </c>
      <c r="I159" s="35">
        <v>0.22500000000000009</v>
      </c>
      <c r="J159" s="35">
        <v>0.20199999999999996</v>
      </c>
      <c r="K159" s="35">
        <v>0.28699999999999992</v>
      </c>
      <c r="L159" s="35">
        <v>0.2669999999999999</v>
      </c>
      <c r="M159" s="116">
        <v>0.30000000000000004</v>
      </c>
    </row>
    <row r="160" spans="2:66">
      <c r="C160" s="117" t="s">
        <v>461</v>
      </c>
      <c r="D160" s="35">
        <v>0.31999999999999984</v>
      </c>
      <c r="E160" s="35">
        <v>0.30900000000000016</v>
      </c>
      <c r="F160" s="35">
        <v>0.28000000000000025</v>
      </c>
      <c r="G160" s="35">
        <v>0.28699999999999992</v>
      </c>
      <c r="H160" s="35">
        <v>0.24900000000000011</v>
      </c>
      <c r="I160" s="35">
        <v>0.27299999999999969</v>
      </c>
      <c r="J160" s="35">
        <v>0.27800000000000002</v>
      </c>
      <c r="K160" s="35">
        <v>0.26499999999999968</v>
      </c>
      <c r="L160" s="35">
        <v>0.26399999999999979</v>
      </c>
      <c r="M160" s="116">
        <v>0.32700000000000018</v>
      </c>
      <c r="P160" s="134" t="str">
        <f>C160</f>
        <v>PT2-</v>
      </c>
      <c r="Q160" s="134">
        <f>D160</f>
        <v>0.31999999999999984</v>
      </c>
      <c r="R160" s="134">
        <f t="shared" ref="R160" si="943">E160</f>
        <v>0.30900000000000016</v>
      </c>
      <c r="S160" s="134">
        <f t="shared" ref="S160" si="944">F160</f>
        <v>0.28000000000000025</v>
      </c>
      <c r="T160" s="134">
        <f t="shared" ref="T160" si="945">G160</f>
        <v>0.28699999999999992</v>
      </c>
      <c r="U160" s="134">
        <f t="shared" ref="U160" si="946">H160</f>
        <v>0.24900000000000011</v>
      </c>
      <c r="V160" s="134">
        <f t="shared" ref="V160" si="947">I160</f>
        <v>0.27299999999999969</v>
      </c>
      <c r="W160" s="134">
        <f t="shared" ref="W160" si="948">J160</f>
        <v>0.27800000000000002</v>
      </c>
      <c r="X160" s="134">
        <f t="shared" ref="X160" si="949">K160</f>
        <v>0.26499999999999968</v>
      </c>
      <c r="Y160" s="134">
        <f>L160</f>
        <v>0.26399999999999979</v>
      </c>
      <c r="Z160" s="134">
        <f t="shared" ref="Z160" si="950">M160</f>
        <v>0.32700000000000018</v>
      </c>
      <c r="AA160" s="134">
        <f>D161</f>
        <v>0.27200000000000002</v>
      </c>
      <c r="AB160" s="134">
        <f t="shared" ref="AB160" si="951">E161</f>
        <v>0.27</v>
      </c>
      <c r="AC160" s="134">
        <f t="shared" ref="AC160" si="952">F161</f>
        <v>0.27700000000000014</v>
      </c>
      <c r="AD160" s="134">
        <f t="shared" ref="AD160" si="953">G161</f>
        <v>0.31000000000000005</v>
      </c>
      <c r="AE160" s="134">
        <f t="shared" ref="AE160" si="954">H161</f>
        <v>0.29900000000000038</v>
      </c>
      <c r="AF160" s="134">
        <f t="shared" ref="AF160" si="955">I161</f>
        <v>0.29899999999999993</v>
      </c>
      <c r="AG160" s="134">
        <f t="shared" ref="AG160" si="956">J161</f>
        <v>0.25599999999999978</v>
      </c>
      <c r="AH160" s="134">
        <f t="shared" ref="AH160" si="957">K161</f>
        <v>0.24199999999999999</v>
      </c>
      <c r="AI160" s="134">
        <f t="shared" ref="AI160" si="958">L161</f>
        <v>0.30899999999999994</v>
      </c>
      <c r="AJ160" s="134">
        <f t="shared" ref="AJ160" si="959">M161</f>
        <v>0.27099999999999991</v>
      </c>
      <c r="AK160" s="134">
        <f>D162</f>
        <v>0.25300000000000011</v>
      </c>
      <c r="AL160" s="134">
        <f t="shared" ref="AL160" si="960">E162</f>
        <v>0.2370000000000001</v>
      </c>
      <c r="AM160" s="134">
        <f t="shared" ref="AM160" si="961">F162</f>
        <v>0.29000000000000004</v>
      </c>
      <c r="AN160" s="134">
        <f t="shared" ref="AN160" si="962">G162</f>
        <v>0.27300000000000013</v>
      </c>
      <c r="AO160" s="134">
        <f t="shared" ref="AO160" si="963">H162</f>
        <v>0.27700000000000014</v>
      </c>
      <c r="AP160" s="134">
        <f t="shared" ref="AP160" si="964">I162</f>
        <v>0.28900000000000015</v>
      </c>
      <c r="AQ160" s="134">
        <f t="shared" ref="AQ160" si="965">J162</f>
        <v>0.26399999999999979</v>
      </c>
      <c r="AR160" s="134">
        <f t="shared" ref="AR160" si="966">K162</f>
        <v>0.32100000000000017</v>
      </c>
      <c r="AS160" s="134">
        <f t="shared" ref="AS160" si="967">L162</f>
        <v>0.28500000000000014</v>
      </c>
      <c r="AT160" s="134">
        <f t="shared" ref="AT160" si="968">M162</f>
        <v>0.30000000000000004</v>
      </c>
      <c r="AU160" s="134">
        <f>D163</f>
        <v>0.29800000000000026</v>
      </c>
      <c r="AV160" s="134">
        <f t="shared" ref="AV160" si="969">E163</f>
        <v>0.26700000000000035</v>
      </c>
      <c r="AW160" s="134">
        <f t="shared" ref="AW160" si="970">F163</f>
        <v>0.27</v>
      </c>
      <c r="AX160" s="134">
        <f t="shared" ref="AX160" si="971">G163</f>
        <v>0.26600000000000001</v>
      </c>
      <c r="AY160" s="134">
        <f t="shared" ref="AY160" si="972">H163</f>
        <v>0.28799999999999981</v>
      </c>
      <c r="AZ160" s="134">
        <f t="shared" ref="AZ160" si="973">I163</f>
        <v>0.25900000000000034</v>
      </c>
      <c r="BA160" s="134">
        <f t="shared" ref="BA160" si="974">J163</f>
        <v>0.31000000000000005</v>
      </c>
      <c r="BB160" s="134">
        <f t="shared" ref="BB160" si="975">K163</f>
        <v>0.30200000000000005</v>
      </c>
      <c r="BC160" s="134">
        <f t="shared" ref="BC160" si="976">L163</f>
        <v>0.30400000000000005</v>
      </c>
      <c r="BD160" s="134">
        <f t="shared" ref="BD160" si="977">M163</f>
        <v>0.29500000000000015</v>
      </c>
      <c r="BE160" s="134">
        <f>D164</f>
        <v>0.24299999999999988</v>
      </c>
      <c r="BF160" s="134">
        <f t="shared" ref="BF160" si="978">E164</f>
        <v>0.24500000000000011</v>
      </c>
      <c r="BG160" s="134">
        <f t="shared" ref="BG160" si="979">F164</f>
        <v>0.26400000000000023</v>
      </c>
      <c r="BH160" s="134">
        <f t="shared" ref="BH160" si="980">G164</f>
        <v>0.28100000000000014</v>
      </c>
      <c r="BI160" s="134">
        <f t="shared" ref="BI160" si="981">H164</f>
        <v>0.27300000000000013</v>
      </c>
      <c r="BJ160" s="134">
        <f t="shared" ref="BJ160" si="982">I164</f>
        <v>0.27300000000000013</v>
      </c>
      <c r="BK160" s="134">
        <f t="shared" ref="BK160" si="983">J164</f>
        <v>0.2410000000000001</v>
      </c>
      <c r="BL160" s="134">
        <f t="shared" ref="BL160" si="984">K164</f>
        <v>0.26500000000000012</v>
      </c>
      <c r="BM160" s="134">
        <f t="shared" ref="BM160" si="985">L164</f>
        <v>0.31800000000000006</v>
      </c>
      <c r="BN160" s="134">
        <f t="shared" ref="BN160" si="986">M164</f>
        <v>0.4049999999999998</v>
      </c>
    </row>
    <row r="161" spans="2:66">
      <c r="C161" s="117"/>
      <c r="D161" s="35">
        <v>0.27200000000000002</v>
      </c>
      <c r="E161" s="35">
        <v>0.27</v>
      </c>
      <c r="F161" s="35">
        <v>0.27700000000000014</v>
      </c>
      <c r="G161" s="35">
        <v>0.31000000000000005</v>
      </c>
      <c r="H161" s="35">
        <v>0.29900000000000038</v>
      </c>
      <c r="I161" s="35">
        <v>0.29899999999999993</v>
      </c>
      <c r="J161" s="35">
        <v>0.25599999999999978</v>
      </c>
      <c r="K161" s="35">
        <v>0.24199999999999999</v>
      </c>
      <c r="L161" s="35">
        <v>0.30899999999999994</v>
      </c>
      <c r="M161" s="116">
        <v>0.27099999999999991</v>
      </c>
    </row>
    <row r="162" spans="2:66">
      <c r="C162" s="117"/>
      <c r="D162" s="35">
        <v>0.25300000000000011</v>
      </c>
      <c r="E162" s="35">
        <v>0.2370000000000001</v>
      </c>
      <c r="F162" s="35">
        <v>0.29000000000000004</v>
      </c>
      <c r="G162" s="35">
        <v>0.27300000000000013</v>
      </c>
      <c r="H162" s="35">
        <v>0.27700000000000014</v>
      </c>
      <c r="I162" s="35">
        <v>0.28900000000000015</v>
      </c>
      <c r="J162" s="35">
        <v>0.26399999999999979</v>
      </c>
      <c r="K162" s="35">
        <v>0.32100000000000017</v>
      </c>
      <c r="L162" s="35">
        <v>0.28500000000000014</v>
      </c>
      <c r="M162" s="116">
        <v>0.30000000000000004</v>
      </c>
    </row>
    <row r="163" spans="2:66">
      <c r="C163" s="117"/>
      <c r="D163" s="35">
        <v>0.29800000000000026</v>
      </c>
      <c r="E163" s="35">
        <v>0.26700000000000035</v>
      </c>
      <c r="F163" s="35">
        <v>0.27</v>
      </c>
      <c r="G163" s="35">
        <v>0.26600000000000001</v>
      </c>
      <c r="H163" s="35">
        <v>0.28799999999999981</v>
      </c>
      <c r="I163" s="35">
        <v>0.25900000000000034</v>
      </c>
      <c r="J163" s="35">
        <v>0.31000000000000005</v>
      </c>
      <c r="K163" s="35">
        <v>0.30200000000000005</v>
      </c>
      <c r="L163" s="35">
        <v>0.30400000000000005</v>
      </c>
      <c r="M163" s="116">
        <v>0.29500000000000015</v>
      </c>
    </row>
    <row r="164" spans="2:66" ht="15.65" thickBot="1">
      <c r="C164" s="119"/>
      <c r="D164" s="74">
        <v>0.24299999999999988</v>
      </c>
      <c r="E164" s="74">
        <v>0.24500000000000011</v>
      </c>
      <c r="F164" s="74">
        <v>0.26400000000000023</v>
      </c>
      <c r="G164" s="74">
        <v>0.28100000000000014</v>
      </c>
      <c r="H164" s="74">
        <v>0.27300000000000013</v>
      </c>
      <c r="I164" s="74">
        <v>0.27300000000000013</v>
      </c>
      <c r="J164" s="74">
        <v>0.2410000000000001</v>
      </c>
      <c r="K164" s="74">
        <v>0.26500000000000012</v>
      </c>
      <c r="L164" s="74">
        <v>0.31800000000000006</v>
      </c>
      <c r="M164" s="120">
        <v>0.4049999999999998</v>
      </c>
    </row>
    <row r="165" spans="2:66" ht="15.65" thickTop="1"/>
    <row r="167" spans="2:66">
      <c r="B167" s="213">
        <v>46121</v>
      </c>
      <c r="C167" s="115" t="s">
        <v>460</v>
      </c>
      <c r="D167" s="35">
        <v>0.16500000000000004</v>
      </c>
      <c r="E167" s="35">
        <v>0.16999999999999993</v>
      </c>
      <c r="F167" s="35">
        <v>0.1670000000000007</v>
      </c>
      <c r="G167" s="35">
        <v>0.16699999999999982</v>
      </c>
      <c r="H167" s="35">
        <v>0.11599999999999966</v>
      </c>
      <c r="I167" s="35">
        <v>0.19699999999999918</v>
      </c>
      <c r="J167" s="35">
        <v>0.20400000000000063</v>
      </c>
      <c r="K167" s="35">
        <v>0.19899999999999984</v>
      </c>
      <c r="L167" s="35">
        <v>0.13600000000000012</v>
      </c>
      <c r="M167" s="35">
        <v>0.10000000000000053</v>
      </c>
      <c r="O167" s="214">
        <f>B167</f>
        <v>46121</v>
      </c>
      <c r="P167" s="134" t="str">
        <f>C167</f>
        <v>PT2+</v>
      </c>
      <c r="Q167" s="134">
        <f>D167</f>
        <v>0.16500000000000004</v>
      </c>
      <c r="R167" s="134">
        <f t="shared" ref="R167" si="987">E167</f>
        <v>0.16999999999999993</v>
      </c>
      <c r="S167" s="134">
        <f t="shared" ref="S167" si="988">F167</f>
        <v>0.1670000000000007</v>
      </c>
      <c r="T167" s="134">
        <f t="shared" ref="T167" si="989">G167</f>
        <v>0.16699999999999982</v>
      </c>
      <c r="U167" s="134">
        <f t="shared" ref="U167" si="990">H167</f>
        <v>0.11599999999999966</v>
      </c>
      <c r="V167" s="134">
        <f t="shared" ref="V167" si="991">I167</f>
        <v>0.19699999999999918</v>
      </c>
      <c r="W167" s="134">
        <f t="shared" ref="W167" si="992">J167</f>
        <v>0.20400000000000063</v>
      </c>
      <c r="X167" s="134">
        <f t="shared" ref="X167" si="993">K167</f>
        <v>0.19899999999999984</v>
      </c>
      <c r="Y167" s="134">
        <f>L167</f>
        <v>0.13600000000000012</v>
      </c>
      <c r="Z167" s="134">
        <f t="shared" ref="Z167" si="994">M167</f>
        <v>0.10000000000000053</v>
      </c>
      <c r="AA167" s="134">
        <f>D168</f>
        <v>0.10000000000000053</v>
      </c>
      <c r="AB167" s="134">
        <f t="shared" ref="AB167" si="995">E168</f>
        <v>0.19199999999999928</v>
      </c>
      <c r="AC167" s="134">
        <f t="shared" ref="AC167" si="996">F168</f>
        <v>0.13000000000000078</v>
      </c>
      <c r="AD167" s="134">
        <f t="shared" ref="AD167" si="997">G168</f>
        <v>0.14000000000000057</v>
      </c>
      <c r="AE167" s="134">
        <f t="shared" ref="AE167" si="998">H168</f>
        <v>0.14900000000000002</v>
      </c>
      <c r="AF167" s="134">
        <f t="shared" ref="AF167" si="999">I168</f>
        <v>0.14900000000000002</v>
      </c>
      <c r="AG167" s="134">
        <f t="shared" ref="AG167" si="1000">J168</f>
        <v>0.16400000000000059</v>
      </c>
      <c r="AH167" s="134">
        <f t="shared" ref="AH167" si="1001">K168</f>
        <v>0.10299999999999976</v>
      </c>
      <c r="AI167" s="134">
        <f t="shared" ref="AI167" si="1002">L168</f>
        <v>0.12300000000000022</v>
      </c>
      <c r="AJ167" s="134">
        <f t="shared" ref="AJ167" si="1003">M168</f>
        <v>7.3999999999999844E-2</v>
      </c>
      <c r="AK167" s="134">
        <f t="shared" ref="AK167:AT167" si="1004">D169</f>
        <v>0.13200000000000056</v>
      </c>
      <c r="AL167" s="134">
        <f t="shared" si="1004"/>
        <v>0.17900000000000027</v>
      </c>
      <c r="AM167" s="134">
        <f t="shared" si="1004"/>
        <v>0.13499999999999979</v>
      </c>
      <c r="AN167" s="134">
        <f t="shared" si="1004"/>
        <v>0.3050000000000006</v>
      </c>
      <c r="AO167" s="134">
        <f t="shared" si="1004"/>
        <v>0.16500000000000004</v>
      </c>
      <c r="AP167" s="134">
        <f t="shared" si="1004"/>
        <v>0.20300000000000029</v>
      </c>
      <c r="AQ167" s="134">
        <f t="shared" si="1004"/>
        <v>0.14100000000000001</v>
      </c>
      <c r="AR167" s="134">
        <f t="shared" si="1004"/>
        <v>0.13700000000000045</v>
      </c>
      <c r="AS167" s="134">
        <f t="shared" si="1004"/>
        <v>0.14900000000000002</v>
      </c>
      <c r="AT167" s="134">
        <f t="shared" si="1004"/>
        <v>0.13900000000000023</v>
      </c>
      <c r="AU167" s="134">
        <f t="shared" ref="AU167:BD167" si="1005">D170</f>
        <v>0.19399999999999995</v>
      </c>
      <c r="AV167" s="134">
        <f t="shared" si="1005"/>
        <v>0.10899999999999999</v>
      </c>
      <c r="AW167" s="134">
        <f t="shared" si="1005"/>
        <v>0.13700000000000045</v>
      </c>
      <c r="AX167" s="134">
        <f t="shared" si="1005"/>
        <v>0.20199999999999996</v>
      </c>
      <c r="AY167" s="134">
        <f t="shared" si="1005"/>
        <v>0.11699999999999999</v>
      </c>
      <c r="AZ167" s="134">
        <f t="shared" si="1005"/>
        <v>0.14500000000000046</v>
      </c>
      <c r="BA167" s="134">
        <f t="shared" si="1005"/>
        <v>0.14599999999999991</v>
      </c>
      <c r="BB167" s="134">
        <f t="shared" si="1005"/>
        <v>0.15500000000000025</v>
      </c>
      <c r="BC167" s="134">
        <f t="shared" si="1005"/>
        <v>7.3999999999999844E-2</v>
      </c>
      <c r="BD167" s="134">
        <f t="shared" si="1005"/>
        <v>0.10499999999999954</v>
      </c>
      <c r="BE167" s="134">
        <f>D171</f>
        <v>0.17999999999999972</v>
      </c>
      <c r="BF167" s="134">
        <f t="shared" ref="BF167" si="1006">E171</f>
        <v>0.25</v>
      </c>
      <c r="BG167" s="134">
        <f t="shared" ref="BG167" si="1007">F171</f>
        <v>0.16800000000000015</v>
      </c>
      <c r="BH167" s="134">
        <f t="shared" ref="BH167" si="1008">G171</f>
        <v>0.26999999999999957</v>
      </c>
      <c r="BI167" s="134">
        <f t="shared" ref="BI167" si="1009">H171</f>
        <v>0.25999999999999979</v>
      </c>
      <c r="BJ167" s="134">
        <f t="shared" ref="BJ167" si="1010">I171</f>
        <v>0.16999999999999993</v>
      </c>
      <c r="BK167" s="134">
        <f t="shared" ref="BK167" si="1011">J171</f>
        <v>0.21999999999999975</v>
      </c>
      <c r="BL167" s="134">
        <f t="shared" ref="BL167" si="1012">K171</f>
        <v>0.24000000000000021</v>
      </c>
      <c r="BM167" s="134">
        <f t="shared" ref="BM167" si="1013">L171</f>
        <v>0.12999999999999989</v>
      </c>
      <c r="BN167" s="134">
        <f t="shared" ref="BN167" si="1014">M171</f>
        <v>0.16000000000000014</v>
      </c>
    </row>
    <row r="168" spans="2:66">
      <c r="C168" s="117"/>
      <c r="D168" s="35">
        <v>0.10000000000000053</v>
      </c>
      <c r="E168" s="35">
        <v>0.19199999999999928</v>
      </c>
      <c r="F168" s="35">
        <v>0.13000000000000078</v>
      </c>
      <c r="G168" s="35">
        <v>0.14000000000000057</v>
      </c>
      <c r="H168" s="35">
        <v>0.14900000000000002</v>
      </c>
      <c r="I168" s="35">
        <v>0.14900000000000002</v>
      </c>
      <c r="J168" s="35">
        <v>0.16400000000000059</v>
      </c>
      <c r="K168" s="35">
        <v>0.10299999999999976</v>
      </c>
      <c r="L168" s="35">
        <v>0.12300000000000022</v>
      </c>
      <c r="M168" s="116">
        <v>7.3999999999999844E-2</v>
      </c>
    </row>
    <row r="169" spans="2:66">
      <c r="C169" s="117"/>
      <c r="D169" s="35">
        <v>0.13200000000000056</v>
      </c>
      <c r="E169" s="35">
        <v>0.17900000000000027</v>
      </c>
      <c r="F169" s="35">
        <v>0.13499999999999979</v>
      </c>
      <c r="G169" s="35">
        <v>0.3050000000000006</v>
      </c>
      <c r="H169" s="35">
        <v>0.16500000000000004</v>
      </c>
      <c r="I169" s="35">
        <v>0.20300000000000029</v>
      </c>
      <c r="J169" s="35">
        <v>0.14100000000000001</v>
      </c>
      <c r="K169" s="35">
        <v>0.13700000000000045</v>
      </c>
      <c r="L169" s="35">
        <v>0.14900000000000002</v>
      </c>
      <c r="M169" s="116">
        <v>0.13900000000000023</v>
      </c>
    </row>
    <row r="170" spans="2:66">
      <c r="C170" s="117"/>
      <c r="D170" s="35">
        <v>0.19399999999999995</v>
      </c>
      <c r="E170" s="35">
        <v>0.10899999999999999</v>
      </c>
      <c r="F170" s="35">
        <v>0.13700000000000045</v>
      </c>
      <c r="G170" s="35">
        <v>0.20199999999999996</v>
      </c>
      <c r="H170" s="35">
        <v>0.11699999999999999</v>
      </c>
      <c r="I170" s="35">
        <v>0.14500000000000046</v>
      </c>
      <c r="J170" s="35">
        <v>0.14599999999999991</v>
      </c>
      <c r="K170" s="35">
        <v>0.15500000000000025</v>
      </c>
      <c r="L170" s="35">
        <v>7.3999999999999844E-2</v>
      </c>
      <c r="M170" s="116">
        <v>0.10499999999999954</v>
      </c>
    </row>
    <row r="171" spans="2:66">
      <c r="C171" s="117"/>
      <c r="D171" s="35">
        <v>0.17999999999999972</v>
      </c>
      <c r="E171" s="35">
        <v>0.25</v>
      </c>
      <c r="F171" s="35">
        <v>0.16800000000000015</v>
      </c>
      <c r="G171" s="35">
        <v>0.26999999999999957</v>
      </c>
      <c r="H171" s="35">
        <v>0.25999999999999979</v>
      </c>
      <c r="I171" s="35">
        <v>0.16999999999999993</v>
      </c>
      <c r="J171" s="35">
        <v>0.21999999999999975</v>
      </c>
      <c r="K171" s="35">
        <v>0.24000000000000021</v>
      </c>
      <c r="L171" s="35">
        <v>0.12999999999999989</v>
      </c>
      <c r="M171" s="116">
        <v>0.16000000000000014</v>
      </c>
    </row>
    <row r="172" spans="2:66">
      <c r="C172" s="117" t="s">
        <v>461</v>
      </c>
      <c r="D172" s="35">
        <v>0.17999999999999972</v>
      </c>
      <c r="E172" s="35">
        <v>0.27000000000000046</v>
      </c>
      <c r="F172" s="35">
        <v>0.21999999999999975</v>
      </c>
      <c r="G172" s="35">
        <v>0.23000000000000043</v>
      </c>
      <c r="H172" s="35">
        <v>0.24000000000000021</v>
      </c>
      <c r="I172" s="35">
        <v>0.20000000000000018</v>
      </c>
      <c r="J172" s="35">
        <v>0.14000000000000057</v>
      </c>
      <c r="K172" s="35">
        <v>0.20000000000000018</v>
      </c>
      <c r="L172" s="35">
        <v>0.20000000000000018</v>
      </c>
      <c r="M172" s="116">
        <v>0.34999999999999964</v>
      </c>
      <c r="P172" s="134" t="str">
        <f>C172</f>
        <v>PT2-</v>
      </c>
      <c r="Q172" s="134">
        <f>D172</f>
        <v>0.17999999999999972</v>
      </c>
      <c r="R172" s="134">
        <f t="shared" ref="R172" si="1015">E172</f>
        <v>0.27000000000000046</v>
      </c>
      <c r="S172" s="134">
        <f t="shared" ref="S172" si="1016">F172</f>
        <v>0.21999999999999975</v>
      </c>
      <c r="T172" s="134">
        <f t="shared" ref="T172" si="1017">G172</f>
        <v>0.23000000000000043</v>
      </c>
      <c r="U172" s="134">
        <f t="shared" ref="U172" si="1018">H172</f>
        <v>0.24000000000000021</v>
      </c>
      <c r="V172" s="134">
        <f t="shared" ref="V172" si="1019">I172</f>
        <v>0.20000000000000018</v>
      </c>
      <c r="W172" s="134">
        <f t="shared" ref="W172" si="1020">J172</f>
        <v>0.14000000000000057</v>
      </c>
      <c r="X172" s="134">
        <f t="shared" ref="X172" si="1021">K172</f>
        <v>0.20000000000000018</v>
      </c>
      <c r="Y172" s="134">
        <f>L172</f>
        <v>0.20000000000000018</v>
      </c>
      <c r="Z172" s="134">
        <f t="shared" ref="Z172" si="1022">M172</f>
        <v>0.34999999999999964</v>
      </c>
      <c r="AA172" s="134">
        <f>D173</f>
        <v>0.20999999999999996</v>
      </c>
      <c r="AB172" s="134">
        <f t="shared" ref="AB172" si="1023">E173</f>
        <v>-0.1899999999999995</v>
      </c>
      <c r="AC172" s="134">
        <f t="shared" ref="AC172" si="1024">F173</f>
        <v>0.12999999999999989</v>
      </c>
      <c r="AD172" s="134">
        <f t="shared" ref="AD172" si="1025">G173</f>
        <v>0.17999999999999972</v>
      </c>
      <c r="AE172" s="134">
        <f t="shared" ref="AE172" si="1026">H173</f>
        <v>0.12000000000000011</v>
      </c>
      <c r="AF172" s="134">
        <f t="shared" ref="AF172" si="1027">I173</f>
        <v>0.13999999999999968</v>
      </c>
      <c r="AG172" s="134">
        <f t="shared" ref="AG172" si="1028">J173</f>
        <v>0.16999999999999993</v>
      </c>
      <c r="AH172" s="134">
        <f t="shared" ref="AH172" si="1029">K173</f>
        <v>0.16999999999999993</v>
      </c>
      <c r="AI172" s="134">
        <f t="shared" ref="AI172" si="1030">L173</f>
        <v>0.20999999999999996</v>
      </c>
      <c r="AJ172" s="134">
        <f t="shared" ref="AJ172" si="1031">M173</f>
        <v>0.37000000000000011</v>
      </c>
      <c r="AK172" s="134">
        <f>D174</f>
        <v>9.9999999999999645E-2</v>
      </c>
      <c r="AL172" s="134">
        <f t="shared" ref="AL172" si="1032">E174</f>
        <v>0.21999999999999975</v>
      </c>
      <c r="AM172" s="134">
        <f t="shared" ref="AM172" si="1033">F174</f>
        <v>0.17999999999999972</v>
      </c>
      <c r="AN172" s="134">
        <f t="shared" ref="AN172" si="1034">G174</f>
        <v>0.17999999999999972</v>
      </c>
      <c r="AO172" s="134">
        <f t="shared" ref="AO172" si="1035">H174</f>
        <v>0.22999999999999954</v>
      </c>
      <c r="AP172" s="134">
        <f t="shared" ref="AP172" si="1036">I174</f>
        <v>0.1800000000000006</v>
      </c>
      <c r="AQ172" s="134">
        <f t="shared" ref="AQ172" si="1037">J174</f>
        <v>0.16999999999999993</v>
      </c>
      <c r="AR172" s="134">
        <f t="shared" ref="AR172" si="1038">K174</f>
        <v>0.14000000000000057</v>
      </c>
      <c r="AS172" s="134">
        <f t="shared" ref="AS172" si="1039">L174</f>
        <v>0.25</v>
      </c>
      <c r="AT172" s="134">
        <f t="shared" ref="AT172" si="1040">M174</f>
        <v>0.3100000000000005</v>
      </c>
      <c r="AU172" s="134">
        <f>D175</f>
        <v>0.19999999999999929</v>
      </c>
      <c r="AV172" s="134">
        <f t="shared" ref="AV172" si="1041">E175</f>
        <v>0.21999999999999975</v>
      </c>
      <c r="AW172" s="134">
        <f t="shared" ref="AW172" si="1042">F175</f>
        <v>0.1899999999999995</v>
      </c>
      <c r="AX172" s="134">
        <f t="shared" ref="AX172" si="1043">G175</f>
        <v>0.24000000000000021</v>
      </c>
      <c r="AY172" s="134">
        <f t="shared" ref="AY172" si="1044">H175</f>
        <v>0.17999999999999972</v>
      </c>
      <c r="AZ172" s="134">
        <f t="shared" ref="AZ172" si="1045">I175</f>
        <v>0.16999999999999993</v>
      </c>
      <c r="BA172" s="134">
        <f t="shared" ref="BA172" si="1046">J175</f>
        <v>0.25999999999999979</v>
      </c>
      <c r="BB172" s="134">
        <f t="shared" ref="BB172" si="1047">K175</f>
        <v>0.21999999999999975</v>
      </c>
      <c r="BC172" s="134">
        <f t="shared" ref="BC172" si="1048">L175</f>
        <v>0.16000000000000014</v>
      </c>
      <c r="BD172" s="134">
        <f t="shared" ref="BD172" si="1049">M175</f>
        <v>0.21999999999999975</v>
      </c>
      <c r="BE172" s="134">
        <f>D176</f>
        <v>7.0000000000000284E-2</v>
      </c>
      <c r="BF172" s="134">
        <f t="shared" ref="BF172" si="1050">E176</f>
        <v>0.17999999999999972</v>
      </c>
      <c r="BG172" s="134">
        <f t="shared" ref="BG172" si="1051">F176</f>
        <v>0.17999999999999972</v>
      </c>
      <c r="BH172" s="134">
        <f t="shared" ref="BH172" si="1052">G176</f>
        <v>0.15000000000000036</v>
      </c>
      <c r="BI172" s="134">
        <f t="shared" ref="BI172" si="1053">H176</f>
        <v>0.16999999999999993</v>
      </c>
      <c r="BJ172" s="134">
        <f t="shared" ref="BJ172" si="1054">I176</f>
        <v>0.11000000000000032</v>
      </c>
      <c r="BK172" s="134">
        <f t="shared" ref="BK172" si="1055">J176</f>
        <v>0.17999999999999972</v>
      </c>
      <c r="BL172" s="134">
        <f t="shared" ref="BL172" si="1056">K176</f>
        <v>0.20999999999999996</v>
      </c>
      <c r="BM172" s="134">
        <f t="shared" ref="BM172" si="1057">L176</f>
        <v>0.1899999999999995</v>
      </c>
      <c r="BN172" s="134">
        <f t="shared" ref="BN172" si="1058">M176</f>
        <v>0.33999999999999986</v>
      </c>
    </row>
    <row r="173" spans="2:66">
      <c r="C173" s="117"/>
      <c r="D173" s="35">
        <v>0.20999999999999996</v>
      </c>
      <c r="E173" s="35">
        <v>-0.1899999999999995</v>
      </c>
      <c r="F173" s="35">
        <v>0.12999999999999989</v>
      </c>
      <c r="G173" s="35">
        <v>0.17999999999999972</v>
      </c>
      <c r="H173" s="35">
        <v>0.12000000000000011</v>
      </c>
      <c r="I173" s="35">
        <v>0.13999999999999968</v>
      </c>
      <c r="J173" s="35">
        <v>0.16999999999999993</v>
      </c>
      <c r="K173" s="35">
        <v>0.16999999999999993</v>
      </c>
      <c r="L173" s="35">
        <v>0.20999999999999996</v>
      </c>
      <c r="M173" s="116">
        <v>0.37000000000000011</v>
      </c>
    </row>
    <row r="174" spans="2:66">
      <c r="C174" s="117"/>
      <c r="D174" s="35">
        <v>9.9999999999999645E-2</v>
      </c>
      <c r="E174" s="35">
        <v>0.21999999999999975</v>
      </c>
      <c r="F174" s="35">
        <v>0.17999999999999972</v>
      </c>
      <c r="G174" s="35">
        <v>0.17999999999999972</v>
      </c>
      <c r="H174" s="35">
        <v>0.22999999999999954</v>
      </c>
      <c r="I174" s="35">
        <v>0.1800000000000006</v>
      </c>
      <c r="J174" s="35">
        <v>0.16999999999999993</v>
      </c>
      <c r="K174" s="35">
        <v>0.14000000000000057</v>
      </c>
      <c r="L174" s="35">
        <v>0.25</v>
      </c>
      <c r="M174" s="116">
        <v>0.3100000000000005</v>
      </c>
    </row>
    <row r="175" spans="2:66">
      <c r="C175" s="117"/>
      <c r="D175" s="35">
        <v>0.19999999999999929</v>
      </c>
      <c r="E175" s="35">
        <v>0.21999999999999975</v>
      </c>
      <c r="F175" s="35">
        <v>0.1899999999999995</v>
      </c>
      <c r="G175" s="35">
        <v>0.24000000000000021</v>
      </c>
      <c r="H175" s="35">
        <v>0.17999999999999972</v>
      </c>
      <c r="I175" s="35">
        <v>0.16999999999999993</v>
      </c>
      <c r="J175" s="35">
        <v>0.25999999999999979</v>
      </c>
      <c r="K175" s="35">
        <v>0.21999999999999975</v>
      </c>
      <c r="L175" s="35">
        <v>0.16000000000000014</v>
      </c>
      <c r="M175" s="116">
        <v>0.21999999999999975</v>
      </c>
    </row>
    <row r="176" spans="2:66" ht="15.65" thickBot="1">
      <c r="C176" s="119"/>
      <c r="D176" s="74">
        <v>7.0000000000000284E-2</v>
      </c>
      <c r="E176" s="74">
        <v>0.17999999999999972</v>
      </c>
      <c r="F176" s="74">
        <v>0.17999999999999972</v>
      </c>
      <c r="G176" s="74">
        <v>0.15000000000000036</v>
      </c>
      <c r="H176" s="74">
        <v>0.16999999999999993</v>
      </c>
      <c r="I176" s="74">
        <v>0.11000000000000032</v>
      </c>
      <c r="J176" s="74">
        <v>0.17999999999999972</v>
      </c>
      <c r="K176" s="74">
        <v>0.20999999999999996</v>
      </c>
      <c r="L176" s="74">
        <v>0.1899999999999995</v>
      </c>
      <c r="M176" s="120">
        <v>0.33999999999999986</v>
      </c>
    </row>
    <row r="177" spans="2:66" ht="15.65" thickTop="1"/>
    <row r="178" spans="2:66">
      <c r="B178" s="213">
        <v>46122</v>
      </c>
      <c r="C178" s="115" t="s">
        <v>460</v>
      </c>
      <c r="D178" s="35">
        <v>0.26000000000000023</v>
      </c>
      <c r="E178" s="35">
        <v>0.29000000000000026</v>
      </c>
      <c r="F178" s="35">
        <v>0.24000000000000021</v>
      </c>
      <c r="G178" s="35">
        <v>0.29999999999999982</v>
      </c>
      <c r="H178" s="35">
        <v>0.24000000000000021</v>
      </c>
      <c r="I178" s="35">
        <v>0.23999999999999977</v>
      </c>
      <c r="J178" s="35">
        <v>0.33000000000000007</v>
      </c>
      <c r="K178" s="35">
        <v>0.26000000000000023</v>
      </c>
      <c r="L178" s="35">
        <v>0.25</v>
      </c>
      <c r="M178" s="116">
        <v>0.21999999999999997</v>
      </c>
      <c r="O178" s="214">
        <f>B178</f>
        <v>46122</v>
      </c>
      <c r="P178" s="134" t="str">
        <f>C178</f>
        <v>PT2+</v>
      </c>
      <c r="Q178" s="134">
        <f>D178</f>
        <v>0.26000000000000023</v>
      </c>
      <c r="R178" s="134">
        <f t="shared" ref="R178" si="1059">E178</f>
        <v>0.29000000000000026</v>
      </c>
      <c r="S178" s="134">
        <f t="shared" ref="S178" si="1060">F178</f>
        <v>0.24000000000000021</v>
      </c>
      <c r="T178" s="134">
        <f t="shared" ref="T178" si="1061">G178</f>
        <v>0.29999999999999982</v>
      </c>
      <c r="U178" s="134">
        <f t="shared" ref="U178" si="1062">H178</f>
        <v>0.24000000000000021</v>
      </c>
      <c r="V178" s="134">
        <f t="shared" ref="V178" si="1063">I178</f>
        <v>0.23999999999999977</v>
      </c>
      <c r="W178" s="134">
        <f t="shared" ref="W178" si="1064">J178</f>
        <v>0.33000000000000007</v>
      </c>
      <c r="X178" s="134">
        <f t="shared" ref="X178" si="1065">K178</f>
        <v>0.26000000000000023</v>
      </c>
      <c r="Y178" s="134">
        <f>L178</f>
        <v>0.25</v>
      </c>
      <c r="Z178" s="134">
        <f t="shared" ref="Z178" si="1066">M178</f>
        <v>0.21999999999999997</v>
      </c>
      <c r="AA178" s="134">
        <f>D179</f>
        <v>0.26</v>
      </c>
      <c r="AB178" s="134">
        <f t="shared" ref="AB178" si="1067">E179</f>
        <v>0.31000000000000005</v>
      </c>
      <c r="AC178" s="134">
        <f t="shared" ref="AC178" si="1068">F179</f>
        <v>0.25999999999999979</v>
      </c>
      <c r="AD178" s="134">
        <f t="shared" ref="AD178" si="1069">G179</f>
        <v>0.25999999999999979</v>
      </c>
      <c r="AE178" s="134">
        <f t="shared" ref="AE178" si="1070">H179</f>
        <v>0.19999999999999973</v>
      </c>
      <c r="AF178" s="134">
        <f t="shared" ref="AF178" si="1071">I179</f>
        <v>0.22999999999999998</v>
      </c>
      <c r="AG178" s="134">
        <f t="shared" ref="AG178" si="1072">J179</f>
        <v>0.29999999999999982</v>
      </c>
      <c r="AH178" s="134">
        <f t="shared" ref="AH178" si="1073">K179</f>
        <v>0.22999999999999998</v>
      </c>
      <c r="AI178" s="134">
        <f t="shared" ref="AI178" si="1074">L179</f>
        <v>0.22999999999999998</v>
      </c>
      <c r="AJ178" s="134">
        <f t="shared" ref="AJ178" si="1075">M179</f>
        <v>0.25</v>
      </c>
      <c r="AK178" s="134">
        <f t="shared" ref="AK178:AT178" si="1076">D180</f>
        <v>0.24000000000000021</v>
      </c>
      <c r="AL178" s="134">
        <f t="shared" si="1076"/>
        <v>0.21999999999999997</v>
      </c>
      <c r="AM178" s="134">
        <f t="shared" si="1076"/>
        <v>0.14999999999999991</v>
      </c>
      <c r="AN178" s="134">
        <f t="shared" si="1076"/>
        <v>0.19999999999999973</v>
      </c>
      <c r="AO178" s="134">
        <f t="shared" si="1076"/>
        <v>0.20999999999999996</v>
      </c>
      <c r="AP178" s="134">
        <f t="shared" si="1076"/>
        <v>0.31000000000000005</v>
      </c>
      <c r="AQ178" s="134">
        <f t="shared" si="1076"/>
        <v>0.23999999999999977</v>
      </c>
      <c r="AR178" s="134">
        <f t="shared" si="1076"/>
        <v>0.20999999999999996</v>
      </c>
      <c r="AS178" s="134">
        <f t="shared" si="1076"/>
        <v>0.22999999999999998</v>
      </c>
      <c r="AT178" s="134">
        <f t="shared" si="1076"/>
        <v>0.23999999999999977</v>
      </c>
      <c r="AU178" s="134">
        <f t="shared" ref="AU178:BD178" si="1077">D181</f>
        <v>0.24</v>
      </c>
      <c r="AV178" s="134">
        <f t="shared" si="1077"/>
        <v>0.26000000000000023</v>
      </c>
      <c r="AW178" s="134">
        <f t="shared" si="1077"/>
        <v>0.27</v>
      </c>
      <c r="AX178" s="134">
        <f t="shared" si="1077"/>
        <v>0.22999999999999998</v>
      </c>
      <c r="AY178" s="134">
        <f t="shared" si="1077"/>
        <v>0.25999999999999979</v>
      </c>
      <c r="AZ178" s="134">
        <f t="shared" si="1077"/>
        <v>0.26000000000000023</v>
      </c>
      <c r="BA178" s="134">
        <f t="shared" si="1077"/>
        <v>0.24000000000000021</v>
      </c>
      <c r="BB178" s="134">
        <f t="shared" si="1077"/>
        <v>0.22999999999999998</v>
      </c>
      <c r="BC178" s="134">
        <f t="shared" si="1077"/>
        <v>0.21999999999999975</v>
      </c>
      <c r="BD178" s="134">
        <f t="shared" si="1077"/>
        <v>0.20999999999999996</v>
      </c>
      <c r="BE178" s="134">
        <f>D182</f>
        <v>0.24000000000000021</v>
      </c>
      <c r="BF178" s="134">
        <f t="shared" ref="BF178" si="1078">E182</f>
        <v>0.30000000000000027</v>
      </c>
      <c r="BG178" s="134">
        <f t="shared" ref="BG178" si="1079">F182</f>
        <v>0.29000000000000004</v>
      </c>
      <c r="BH178" s="134">
        <f t="shared" ref="BH178" si="1080">G182</f>
        <v>0.26000000000000023</v>
      </c>
      <c r="BI178" s="134">
        <f t="shared" ref="BI178" si="1081">H182</f>
        <v>0.25999999999999979</v>
      </c>
      <c r="BJ178" s="134">
        <f t="shared" ref="BJ178" si="1082">I182</f>
        <v>0.26000000000000023</v>
      </c>
      <c r="BK178" s="134">
        <f t="shared" ref="BK178" si="1083">J182</f>
        <v>0.24000000000000021</v>
      </c>
      <c r="BL178" s="134">
        <f t="shared" ref="BL178" si="1084">K182</f>
        <v>0.25999999999999979</v>
      </c>
      <c r="BM178" s="134">
        <f t="shared" ref="BM178" si="1085">L182</f>
        <v>0.25</v>
      </c>
      <c r="BN178" s="134">
        <f t="shared" ref="BN178" si="1086">M182</f>
        <v>0.25</v>
      </c>
    </row>
    <row r="179" spans="2:66">
      <c r="C179" s="117"/>
      <c r="D179" s="35">
        <v>0.26</v>
      </c>
      <c r="E179" s="35">
        <v>0.31000000000000005</v>
      </c>
      <c r="F179" s="35">
        <v>0.25999999999999979</v>
      </c>
      <c r="G179" s="35">
        <v>0.25999999999999979</v>
      </c>
      <c r="H179" s="35">
        <v>0.19999999999999973</v>
      </c>
      <c r="I179" s="35">
        <v>0.22999999999999998</v>
      </c>
      <c r="J179" s="35">
        <v>0.29999999999999982</v>
      </c>
      <c r="K179" s="35">
        <v>0.22999999999999998</v>
      </c>
      <c r="L179" s="35">
        <v>0.22999999999999998</v>
      </c>
      <c r="M179" s="116">
        <v>0.25</v>
      </c>
    </row>
    <row r="180" spans="2:66">
      <c r="C180" s="117"/>
      <c r="D180" s="35">
        <v>0.24000000000000021</v>
      </c>
      <c r="E180" s="35">
        <v>0.21999999999999997</v>
      </c>
      <c r="F180" s="35">
        <v>0.14999999999999991</v>
      </c>
      <c r="G180" s="35">
        <v>0.19999999999999973</v>
      </c>
      <c r="H180" s="35">
        <v>0.20999999999999996</v>
      </c>
      <c r="I180" s="35">
        <v>0.31000000000000005</v>
      </c>
      <c r="J180" s="35">
        <v>0.23999999999999977</v>
      </c>
      <c r="K180" s="35">
        <v>0.20999999999999996</v>
      </c>
      <c r="L180" s="35">
        <v>0.22999999999999998</v>
      </c>
      <c r="M180" s="116">
        <v>0.23999999999999977</v>
      </c>
    </row>
    <row r="181" spans="2:66">
      <c r="C181" s="117"/>
      <c r="D181" s="35">
        <v>0.24</v>
      </c>
      <c r="E181" s="35">
        <v>0.26000000000000023</v>
      </c>
      <c r="F181" s="35">
        <v>0.27</v>
      </c>
      <c r="G181" s="35">
        <v>0.22999999999999998</v>
      </c>
      <c r="H181" s="35">
        <v>0.25999999999999979</v>
      </c>
      <c r="I181" s="35">
        <v>0.26000000000000023</v>
      </c>
      <c r="J181" s="35">
        <v>0.24000000000000021</v>
      </c>
      <c r="K181" s="35">
        <v>0.22999999999999998</v>
      </c>
      <c r="L181" s="35">
        <v>0.21999999999999975</v>
      </c>
      <c r="M181" s="116">
        <v>0.20999999999999996</v>
      </c>
    </row>
    <row r="182" spans="2:66">
      <c r="C182" s="117"/>
      <c r="D182" s="35">
        <v>0.24000000000000021</v>
      </c>
      <c r="E182" s="35">
        <v>0.30000000000000027</v>
      </c>
      <c r="F182" s="35">
        <v>0.29000000000000004</v>
      </c>
      <c r="G182" s="35">
        <v>0.26000000000000023</v>
      </c>
      <c r="H182" s="35">
        <v>0.25999999999999979</v>
      </c>
      <c r="I182" s="35">
        <v>0.26000000000000023</v>
      </c>
      <c r="J182" s="35">
        <v>0.24000000000000021</v>
      </c>
      <c r="K182" s="35">
        <v>0.25999999999999979</v>
      </c>
      <c r="L182" s="35">
        <v>0.25</v>
      </c>
      <c r="M182" s="116">
        <v>0.25</v>
      </c>
    </row>
    <row r="183" spans="2:66">
      <c r="C183" s="117" t="s">
        <v>461</v>
      </c>
      <c r="D183" s="35">
        <v>0.23999999999999977</v>
      </c>
      <c r="E183" s="35">
        <v>0.25999999999999979</v>
      </c>
      <c r="F183" s="35">
        <v>0.20000000000000018</v>
      </c>
      <c r="G183" s="35">
        <v>0.25</v>
      </c>
      <c r="H183" s="35">
        <v>0.27</v>
      </c>
      <c r="I183" s="35">
        <v>0.19999999999999973</v>
      </c>
      <c r="J183" s="35">
        <v>0.27</v>
      </c>
      <c r="K183" s="35">
        <v>0.27</v>
      </c>
      <c r="L183" s="35">
        <v>0.27</v>
      </c>
      <c r="M183" s="116">
        <v>0.25000000000000022</v>
      </c>
      <c r="P183" s="134" t="str">
        <f>C183</f>
        <v>PT2-</v>
      </c>
      <c r="Q183" s="134">
        <f>D183</f>
        <v>0.23999999999999977</v>
      </c>
      <c r="R183" s="134">
        <f t="shared" ref="R183" si="1087">E183</f>
        <v>0.25999999999999979</v>
      </c>
      <c r="S183" s="134">
        <f t="shared" ref="S183" si="1088">F183</f>
        <v>0.20000000000000018</v>
      </c>
      <c r="T183" s="134">
        <f t="shared" ref="T183" si="1089">G183</f>
        <v>0.25</v>
      </c>
      <c r="U183" s="134">
        <f t="shared" ref="U183" si="1090">H183</f>
        <v>0.27</v>
      </c>
      <c r="V183" s="134">
        <f t="shared" ref="V183" si="1091">I183</f>
        <v>0.19999999999999973</v>
      </c>
      <c r="W183" s="134">
        <f t="shared" ref="W183" si="1092">J183</f>
        <v>0.27</v>
      </c>
      <c r="X183" s="134">
        <f t="shared" ref="X183" si="1093">K183</f>
        <v>0.27</v>
      </c>
      <c r="Y183" s="134">
        <f>L183</f>
        <v>0.27</v>
      </c>
      <c r="Z183" s="134">
        <f t="shared" ref="Z183" si="1094">M183</f>
        <v>0.25000000000000022</v>
      </c>
      <c r="AA183" s="134">
        <f>D184</f>
        <v>0.25999999999999979</v>
      </c>
      <c r="AB183" s="134">
        <f t="shared" ref="AB183" si="1095">E184</f>
        <v>0.25</v>
      </c>
      <c r="AC183" s="134">
        <f t="shared" ref="AC183" si="1096">F184</f>
        <v>0.24000000000000021</v>
      </c>
      <c r="AD183" s="134">
        <f t="shared" ref="AD183" si="1097">G184</f>
        <v>0.25</v>
      </c>
      <c r="AE183" s="134">
        <f t="shared" ref="AE183" si="1098">H184</f>
        <v>0.2200000000000002</v>
      </c>
      <c r="AF183" s="134">
        <f t="shared" ref="AF183" si="1099">I184</f>
        <v>0.25999999999999979</v>
      </c>
      <c r="AG183" s="134">
        <f t="shared" ref="AG183" si="1100">J184</f>
        <v>0.18000000000000016</v>
      </c>
      <c r="AH183" s="134">
        <f t="shared" ref="AH183" si="1101">K184</f>
        <v>0.2200000000000002</v>
      </c>
      <c r="AI183" s="134">
        <f t="shared" ref="AI183" si="1102">L184</f>
        <v>0.27</v>
      </c>
      <c r="AJ183" s="134">
        <f t="shared" ref="AJ183" si="1103">M184</f>
        <v>0.21000000000000019</v>
      </c>
      <c r="AK183" s="134">
        <f>D185</f>
        <v>0.24000000000000021</v>
      </c>
      <c r="AL183" s="134">
        <f t="shared" ref="AL183" si="1104">E185</f>
        <v>0.25</v>
      </c>
      <c r="AM183" s="134">
        <f t="shared" ref="AM183" si="1105">F185</f>
        <v>0.26000000000000023</v>
      </c>
      <c r="AN183" s="134">
        <f t="shared" ref="AN183" si="1106">G185</f>
        <v>0.26000000000000023</v>
      </c>
      <c r="AO183" s="134">
        <f t="shared" ref="AO183" si="1107">H185</f>
        <v>0.22999999999999998</v>
      </c>
      <c r="AP183" s="134">
        <f t="shared" ref="AP183" si="1108">I185</f>
        <v>0.2200000000000002</v>
      </c>
      <c r="AQ183" s="134">
        <f t="shared" ref="AQ183" si="1109">J185</f>
        <v>0.25</v>
      </c>
      <c r="AR183" s="134">
        <f t="shared" ref="AR183" si="1110">K185</f>
        <v>0.25</v>
      </c>
      <c r="AS183" s="134">
        <f t="shared" ref="AS183" si="1111">L185</f>
        <v>0.2799999999999998</v>
      </c>
      <c r="AT183" s="134">
        <f t="shared" ref="AT183" si="1112">M185</f>
        <v>0.25</v>
      </c>
      <c r="AU183" s="134">
        <f>D186</f>
        <v>0.21999999999999975</v>
      </c>
      <c r="AV183" s="134">
        <f t="shared" ref="AV183" si="1113">E186</f>
        <v>0.25999999999999979</v>
      </c>
      <c r="AW183" s="134">
        <f t="shared" ref="AW183" si="1114">F186</f>
        <v>0.22999999999999998</v>
      </c>
      <c r="AX183" s="134">
        <f t="shared" ref="AX183" si="1115">G186</f>
        <v>0.2200000000000002</v>
      </c>
      <c r="AY183" s="134">
        <f t="shared" ref="AY183" si="1116">H186</f>
        <v>0.21999999999999975</v>
      </c>
      <c r="AZ183" s="134">
        <f t="shared" ref="AZ183" si="1117">I186</f>
        <v>0.27</v>
      </c>
      <c r="BA183" s="134">
        <f t="shared" ref="BA183" si="1118">J186</f>
        <v>0.25999999999999979</v>
      </c>
      <c r="BB183" s="134">
        <f t="shared" ref="BB183" si="1119">K186</f>
        <v>0.18000000000000016</v>
      </c>
      <c r="BC183" s="134">
        <f t="shared" ref="BC183" si="1120">L186</f>
        <v>0.19999999999999973</v>
      </c>
      <c r="BD183" s="134">
        <f t="shared" ref="BD183" si="1121">M186</f>
        <v>0.27000000000000024</v>
      </c>
      <c r="BE183" s="134">
        <f>D187</f>
        <v>0.32999999999999985</v>
      </c>
      <c r="BF183" s="134">
        <f t="shared" ref="BF183" si="1122">E187</f>
        <v>0.2799999999999998</v>
      </c>
      <c r="BG183" s="134">
        <f t="shared" ref="BG183" si="1123">F187</f>
        <v>0.23999999999999977</v>
      </c>
      <c r="BH183" s="134">
        <f t="shared" ref="BH183" si="1124">G187</f>
        <v>0.27</v>
      </c>
      <c r="BI183" s="134">
        <f t="shared" ref="BI183" si="1125">H187</f>
        <v>0.18999999999999995</v>
      </c>
      <c r="BJ183" s="134">
        <f t="shared" ref="BJ183" si="1126">I187</f>
        <v>0.25</v>
      </c>
      <c r="BK183" s="134">
        <f t="shared" ref="BK183" si="1127">J187</f>
        <v>0.24000000000000021</v>
      </c>
      <c r="BL183" s="134">
        <f t="shared" ref="BL183" si="1128">K187</f>
        <v>0.20000000000000018</v>
      </c>
      <c r="BM183" s="134">
        <f t="shared" ref="BM183" si="1129">L187</f>
        <v>0.14000000000000012</v>
      </c>
      <c r="BN183" s="134">
        <f t="shared" ref="BN183" si="1130">M187</f>
        <v>0.14999999999999991</v>
      </c>
    </row>
    <row r="184" spans="2:66">
      <c r="C184" s="117"/>
      <c r="D184" s="35">
        <v>0.25999999999999979</v>
      </c>
      <c r="E184" s="35">
        <v>0.25</v>
      </c>
      <c r="F184" s="35">
        <v>0.24000000000000021</v>
      </c>
      <c r="G184" s="35">
        <v>0.25</v>
      </c>
      <c r="H184" s="35">
        <v>0.2200000000000002</v>
      </c>
      <c r="I184" s="35">
        <v>0.25999999999999979</v>
      </c>
      <c r="J184" s="35">
        <v>0.18000000000000016</v>
      </c>
      <c r="K184" s="35">
        <v>0.2200000000000002</v>
      </c>
      <c r="L184" s="35">
        <v>0.27</v>
      </c>
      <c r="M184" s="116">
        <v>0.21000000000000019</v>
      </c>
    </row>
    <row r="185" spans="2:66">
      <c r="C185" s="117"/>
      <c r="D185" s="35">
        <v>0.24000000000000021</v>
      </c>
      <c r="E185" s="35">
        <v>0.25</v>
      </c>
      <c r="F185" s="35">
        <v>0.26000000000000023</v>
      </c>
      <c r="G185" s="35">
        <v>0.26000000000000023</v>
      </c>
      <c r="H185" s="35">
        <v>0.22999999999999998</v>
      </c>
      <c r="I185" s="35">
        <v>0.2200000000000002</v>
      </c>
      <c r="J185" s="35">
        <v>0.25</v>
      </c>
      <c r="K185" s="35">
        <v>0.25</v>
      </c>
      <c r="L185" s="35">
        <v>0.2799999999999998</v>
      </c>
      <c r="M185" s="116">
        <v>0.25</v>
      </c>
    </row>
    <row r="186" spans="2:66">
      <c r="C186" s="117"/>
      <c r="D186" s="35">
        <v>0.21999999999999975</v>
      </c>
      <c r="E186" s="35">
        <v>0.25999999999999979</v>
      </c>
      <c r="F186" s="35">
        <v>0.22999999999999998</v>
      </c>
      <c r="G186" s="35">
        <v>0.2200000000000002</v>
      </c>
      <c r="H186" s="35">
        <v>0.21999999999999975</v>
      </c>
      <c r="I186" s="35">
        <v>0.27</v>
      </c>
      <c r="J186" s="35">
        <v>0.25999999999999979</v>
      </c>
      <c r="K186" s="35">
        <v>0.18000000000000016</v>
      </c>
      <c r="L186" s="35">
        <v>0.19999999999999973</v>
      </c>
      <c r="M186" s="116">
        <v>0.27000000000000024</v>
      </c>
    </row>
    <row r="187" spans="2:66" ht="15.65" thickBot="1">
      <c r="C187" s="119"/>
      <c r="D187" s="74">
        <v>0.32999999999999985</v>
      </c>
      <c r="E187" s="74">
        <v>0.2799999999999998</v>
      </c>
      <c r="F187" s="74">
        <v>0.23999999999999977</v>
      </c>
      <c r="G187" s="74">
        <v>0.27</v>
      </c>
      <c r="H187" s="74">
        <v>0.18999999999999995</v>
      </c>
      <c r="I187" s="74">
        <v>0.25</v>
      </c>
      <c r="J187" s="74">
        <v>0.24000000000000021</v>
      </c>
      <c r="K187" s="74">
        <v>0.20000000000000018</v>
      </c>
      <c r="L187" s="74">
        <v>0.14000000000000012</v>
      </c>
      <c r="M187" s="120">
        <v>0.14999999999999991</v>
      </c>
    </row>
    <row r="188" spans="2:66" ht="15.65" thickTop="1"/>
    <row r="189" spans="2:66">
      <c r="B189" s="213">
        <v>46125</v>
      </c>
      <c r="C189" s="115" t="s">
        <v>460</v>
      </c>
      <c r="D189" s="35">
        <v>0.31000000000000028</v>
      </c>
      <c r="E189" s="35">
        <v>0.29000000000000026</v>
      </c>
      <c r="F189" s="35">
        <v>0.31999999999999984</v>
      </c>
      <c r="G189" s="35">
        <v>0.29999999999999982</v>
      </c>
      <c r="H189" s="35">
        <v>0.26000000000000023</v>
      </c>
      <c r="I189" s="35">
        <v>0.30000000000000027</v>
      </c>
      <c r="J189" s="35">
        <v>0.38000000000000034</v>
      </c>
      <c r="K189" s="35">
        <v>0.3400000000000003</v>
      </c>
      <c r="L189" s="35">
        <v>0.31000000000000005</v>
      </c>
      <c r="M189" s="116">
        <v>0.29999999999999982</v>
      </c>
      <c r="O189" s="214">
        <f>B189</f>
        <v>46125</v>
      </c>
      <c r="P189" s="134" t="str">
        <f>C189</f>
        <v>PT2+</v>
      </c>
      <c r="Q189" s="134">
        <f>D189</f>
        <v>0.31000000000000028</v>
      </c>
      <c r="R189" s="134">
        <f t="shared" ref="R189" si="1131">E189</f>
        <v>0.29000000000000026</v>
      </c>
      <c r="S189" s="134">
        <f t="shared" ref="S189" si="1132">F189</f>
        <v>0.31999999999999984</v>
      </c>
      <c r="T189" s="134">
        <f t="shared" ref="T189" si="1133">G189</f>
        <v>0.29999999999999982</v>
      </c>
      <c r="U189" s="134">
        <f t="shared" ref="U189" si="1134">H189</f>
        <v>0.26000000000000023</v>
      </c>
      <c r="V189" s="134">
        <f t="shared" ref="V189" si="1135">I189</f>
        <v>0.30000000000000027</v>
      </c>
      <c r="W189" s="134">
        <f t="shared" ref="W189" si="1136">J189</f>
        <v>0.38000000000000034</v>
      </c>
      <c r="X189" s="134">
        <f t="shared" ref="X189" si="1137">K189</f>
        <v>0.3400000000000003</v>
      </c>
      <c r="Y189" s="134">
        <f>L189</f>
        <v>0.31000000000000005</v>
      </c>
      <c r="Z189" s="134">
        <f t="shared" ref="Z189" si="1138">M189</f>
        <v>0.29999999999999982</v>
      </c>
      <c r="AA189" s="134">
        <f>D190</f>
        <v>0.30000000000000027</v>
      </c>
      <c r="AB189" s="134">
        <f t="shared" ref="AB189" si="1139">E190</f>
        <v>0.32000000000000006</v>
      </c>
      <c r="AC189" s="134">
        <f t="shared" ref="AC189" si="1140">F190</f>
        <v>0.25</v>
      </c>
      <c r="AD189" s="134">
        <f t="shared" ref="AD189" si="1141">G190</f>
        <v>0.28000000000000025</v>
      </c>
      <c r="AE189" s="134">
        <f t="shared" ref="AE189" si="1142">H190</f>
        <v>0.27</v>
      </c>
      <c r="AF189" s="134">
        <f t="shared" ref="AF189" si="1143">I190</f>
        <v>0.27</v>
      </c>
      <c r="AG189" s="134">
        <f t="shared" ref="AG189" si="1144">J190</f>
        <v>0.31000000000000005</v>
      </c>
      <c r="AH189" s="134">
        <f t="shared" ref="AH189" si="1145">K190</f>
        <v>0.23999999999999977</v>
      </c>
      <c r="AI189" s="134">
        <f t="shared" ref="AI189" si="1146">L190</f>
        <v>0.29000000000000004</v>
      </c>
      <c r="AJ189" s="134">
        <f t="shared" ref="AJ189" si="1147">M190</f>
        <v>0.2699999999999998</v>
      </c>
      <c r="AK189" s="134">
        <f t="shared" ref="AK189:AT189" si="1148">D191</f>
        <v>0.28000000000000025</v>
      </c>
      <c r="AL189" s="134">
        <f t="shared" si="1148"/>
        <v>0.24</v>
      </c>
      <c r="AM189" s="134">
        <f t="shared" si="1148"/>
        <v>0.23999999999999977</v>
      </c>
      <c r="AN189" s="134">
        <f t="shared" si="1148"/>
        <v>0.19999999999999973</v>
      </c>
      <c r="AO189" s="134">
        <f t="shared" si="1148"/>
        <v>0.22999999999999998</v>
      </c>
      <c r="AP189" s="134">
        <f t="shared" si="1148"/>
        <v>0.22999999999999998</v>
      </c>
      <c r="AQ189" s="134">
        <f t="shared" si="1148"/>
        <v>0.2799999999999998</v>
      </c>
      <c r="AR189" s="134">
        <f t="shared" si="1148"/>
        <v>0.28000000000000025</v>
      </c>
      <c r="AS189" s="134">
        <f t="shared" si="1148"/>
        <v>0.25</v>
      </c>
      <c r="AT189" s="134">
        <f t="shared" si="1148"/>
        <v>0.30999999999999983</v>
      </c>
      <c r="AU189" s="134">
        <f t="shared" ref="AU189:BD189" si="1149">D192</f>
        <v>0.31000000000000028</v>
      </c>
      <c r="AV189" s="134">
        <f t="shared" si="1149"/>
        <v>0.2799999999999998</v>
      </c>
      <c r="AW189" s="134">
        <f t="shared" si="1149"/>
        <v>0.29000000000000004</v>
      </c>
      <c r="AX189" s="134">
        <f t="shared" si="1149"/>
        <v>0.29999999999999982</v>
      </c>
      <c r="AY189" s="134">
        <f t="shared" si="1149"/>
        <v>0.28000000000000025</v>
      </c>
      <c r="AZ189" s="134">
        <f t="shared" si="1149"/>
        <v>0.31000000000000005</v>
      </c>
      <c r="BA189" s="134">
        <f t="shared" si="1149"/>
        <v>0.24000000000000021</v>
      </c>
      <c r="BB189" s="134">
        <f t="shared" si="1149"/>
        <v>0.33000000000000007</v>
      </c>
      <c r="BC189" s="134">
        <f t="shared" si="1149"/>
        <v>0.33999999999999986</v>
      </c>
      <c r="BD189" s="134">
        <f t="shared" si="1149"/>
        <v>0.32999999999999985</v>
      </c>
      <c r="BE189" s="134">
        <f>D193</f>
        <v>0.35000000000000031</v>
      </c>
      <c r="BF189" s="134">
        <f t="shared" ref="BF189" si="1150">E193</f>
        <v>0.34000000000000008</v>
      </c>
      <c r="BG189" s="134">
        <f t="shared" ref="BG189" si="1151">F193</f>
        <v>0.31000000000000005</v>
      </c>
      <c r="BH189" s="134">
        <f t="shared" ref="BH189" si="1152">G193</f>
        <v>0.38000000000000034</v>
      </c>
      <c r="BI189" s="134">
        <f t="shared" ref="BI189" si="1153">H193</f>
        <v>0.29000000000000004</v>
      </c>
      <c r="BJ189" s="134">
        <f t="shared" ref="BJ189" si="1154">I193</f>
        <v>0.32000000000000028</v>
      </c>
      <c r="BK189" s="134">
        <f t="shared" ref="BK189" si="1155">J193</f>
        <v>0.28000000000000025</v>
      </c>
      <c r="BL189" s="134">
        <f t="shared" ref="BL189" si="1156">K193</f>
        <v>0.32000000000000028</v>
      </c>
      <c r="BM189" s="134">
        <f t="shared" ref="BM189" si="1157">L193</f>
        <v>0.25</v>
      </c>
      <c r="BN189" s="134">
        <f t="shared" ref="BN189" si="1158">M193</f>
        <v>0.19000000000000039</v>
      </c>
    </row>
    <row r="190" spans="2:66">
      <c r="C190" s="117"/>
      <c r="D190" s="35">
        <v>0.30000000000000027</v>
      </c>
      <c r="E190" s="35">
        <v>0.32000000000000006</v>
      </c>
      <c r="F190" s="35">
        <v>0.25</v>
      </c>
      <c r="G190" s="35">
        <v>0.28000000000000025</v>
      </c>
      <c r="H190" s="35">
        <v>0.27</v>
      </c>
      <c r="I190" s="35">
        <v>0.27</v>
      </c>
      <c r="J190" s="35">
        <v>0.31000000000000005</v>
      </c>
      <c r="K190" s="35">
        <v>0.23999999999999977</v>
      </c>
      <c r="L190" s="35">
        <v>0.29000000000000004</v>
      </c>
      <c r="M190" s="116">
        <v>0.2699999999999998</v>
      </c>
    </row>
    <row r="191" spans="2:66">
      <c r="C191" s="117"/>
      <c r="D191" s="35">
        <v>0.28000000000000025</v>
      </c>
      <c r="E191" s="35">
        <v>0.24</v>
      </c>
      <c r="F191" s="35">
        <v>0.23999999999999977</v>
      </c>
      <c r="G191" s="35">
        <v>0.19999999999999973</v>
      </c>
      <c r="H191" s="35">
        <v>0.22999999999999998</v>
      </c>
      <c r="I191" s="35">
        <v>0.22999999999999998</v>
      </c>
      <c r="J191" s="35">
        <v>0.2799999999999998</v>
      </c>
      <c r="K191" s="35">
        <v>0.28000000000000025</v>
      </c>
      <c r="L191" s="35">
        <v>0.25</v>
      </c>
      <c r="M191" s="116">
        <v>0.30999999999999983</v>
      </c>
    </row>
    <row r="192" spans="2:66">
      <c r="C192" s="117"/>
      <c r="D192" s="35">
        <v>0.31000000000000028</v>
      </c>
      <c r="E192" s="35">
        <v>0.2799999999999998</v>
      </c>
      <c r="F192" s="35">
        <v>0.29000000000000004</v>
      </c>
      <c r="G192" s="35">
        <v>0.29999999999999982</v>
      </c>
      <c r="H192" s="35">
        <v>0.28000000000000025</v>
      </c>
      <c r="I192" s="35">
        <v>0.31000000000000005</v>
      </c>
      <c r="J192" s="35">
        <v>0.24000000000000021</v>
      </c>
      <c r="K192" s="35">
        <v>0.33000000000000007</v>
      </c>
      <c r="L192" s="35">
        <v>0.33999999999999986</v>
      </c>
      <c r="M192" s="116">
        <v>0.32999999999999985</v>
      </c>
    </row>
    <row r="193" spans="2:66">
      <c r="C193" s="117"/>
      <c r="D193" s="35">
        <v>0.35000000000000031</v>
      </c>
      <c r="E193" s="35">
        <v>0.34000000000000008</v>
      </c>
      <c r="F193" s="35">
        <v>0.31000000000000005</v>
      </c>
      <c r="G193" s="35">
        <v>0.38000000000000034</v>
      </c>
      <c r="H193" s="35">
        <v>0.29000000000000004</v>
      </c>
      <c r="I193" s="35">
        <v>0.32000000000000028</v>
      </c>
      <c r="J193" s="35">
        <v>0.28000000000000025</v>
      </c>
      <c r="K193" s="35">
        <v>0.32000000000000028</v>
      </c>
      <c r="L193" s="35">
        <v>0.25</v>
      </c>
      <c r="M193" s="116">
        <v>0.19000000000000039</v>
      </c>
    </row>
    <row r="194" spans="2:66">
      <c r="C194" s="117" t="s">
        <v>461</v>
      </c>
      <c r="D194" s="35">
        <v>0.25</v>
      </c>
      <c r="E194" s="35">
        <v>0.35000000000000009</v>
      </c>
      <c r="F194" s="35">
        <v>0.27</v>
      </c>
      <c r="G194" s="35">
        <v>0.28000000000000025</v>
      </c>
      <c r="H194" s="35">
        <v>0.32000000000000028</v>
      </c>
      <c r="I194" s="35">
        <v>0.29000000000000004</v>
      </c>
      <c r="J194" s="35">
        <v>0.29000000000000004</v>
      </c>
      <c r="K194" s="35">
        <v>0.31999999999999984</v>
      </c>
      <c r="L194" s="35">
        <v>0.31000000000000005</v>
      </c>
      <c r="M194" s="116">
        <v>0.26000000000000023</v>
      </c>
      <c r="P194" s="134" t="str">
        <f>C194</f>
        <v>PT2-</v>
      </c>
      <c r="Q194" s="134">
        <f>D194</f>
        <v>0.25</v>
      </c>
      <c r="R194" s="134">
        <f t="shared" ref="R194" si="1159">E194</f>
        <v>0.35000000000000009</v>
      </c>
      <c r="S194" s="134">
        <f t="shared" ref="S194" si="1160">F194</f>
        <v>0.27</v>
      </c>
      <c r="T194" s="134">
        <f t="shared" ref="T194" si="1161">G194</f>
        <v>0.28000000000000025</v>
      </c>
      <c r="U194" s="134">
        <f t="shared" ref="U194" si="1162">H194</f>
        <v>0.32000000000000028</v>
      </c>
      <c r="V194" s="134">
        <f t="shared" ref="V194" si="1163">I194</f>
        <v>0.29000000000000004</v>
      </c>
      <c r="W194" s="134">
        <f t="shared" ref="W194" si="1164">J194</f>
        <v>0.29000000000000004</v>
      </c>
      <c r="X194" s="134">
        <f t="shared" ref="X194" si="1165">K194</f>
        <v>0.31999999999999984</v>
      </c>
      <c r="Y194" s="134">
        <f>L194</f>
        <v>0.31000000000000005</v>
      </c>
      <c r="Z194" s="134">
        <f t="shared" ref="Z194" si="1166">M194</f>
        <v>0.26000000000000023</v>
      </c>
      <c r="AA194" s="134">
        <f>D195</f>
        <v>0.24000000000000021</v>
      </c>
      <c r="AB194" s="134">
        <f t="shared" ref="AB194" si="1167">E195</f>
        <v>0.28000000000000025</v>
      </c>
      <c r="AC194" s="134">
        <f t="shared" ref="AC194" si="1168">F195</f>
        <v>0.26000000000000023</v>
      </c>
      <c r="AD194" s="134">
        <f t="shared" ref="AD194" si="1169">G195</f>
        <v>0.35000000000000009</v>
      </c>
      <c r="AE194" s="134">
        <f t="shared" ref="AE194" si="1170">H195</f>
        <v>0.29999999999999982</v>
      </c>
      <c r="AF194" s="134">
        <f t="shared" ref="AF194" si="1171">I195</f>
        <v>0.35999999999999988</v>
      </c>
      <c r="AG194" s="134">
        <f t="shared" ref="AG194" si="1172">J195</f>
        <v>0.25</v>
      </c>
      <c r="AH194" s="134">
        <f t="shared" ref="AH194" si="1173">K195</f>
        <v>0.28000000000000025</v>
      </c>
      <c r="AI194" s="134">
        <f t="shared" ref="AI194" si="1174">L195</f>
        <v>0.33000000000000007</v>
      </c>
      <c r="AJ194" s="134">
        <f t="shared" ref="AJ194" si="1175">M195</f>
        <v>0.22999999999999998</v>
      </c>
      <c r="AK194" s="134">
        <f>D196</f>
        <v>0.31000000000000005</v>
      </c>
      <c r="AL194" s="134">
        <f t="shared" ref="AL194" si="1176">E196</f>
        <v>0.30000000000000027</v>
      </c>
      <c r="AM194" s="134">
        <f t="shared" ref="AM194" si="1177">F196</f>
        <v>0.31000000000000005</v>
      </c>
      <c r="AN194" s="134">
        <f t="shared" ref="AN194" si="1178">G196</f>
        <v>0.25</v>
      </c>
      <c r="AO194" s="134">
        <f t="shared" ref="AO194" si="1179">H196</f>
        <v>0.25</v>
      </c>
      <c r="AP194" s="134">
        <f t="shared" ref="AP194" si="1180">I196</f>
        <v>0.27</v>
      </c>
      <c r="AQ194" s="134">
        <f t="shared" ref="AQ194" si="1181">J196</f>
        <v>0.30000000000000027</v>
      </c>
      <c r="AR194" s="134">
        <f t="shared" ref="AR194" si="1182">K196</f>
        <v>0.2799999999999998</v>
      </c>
      <c r="AS194" s="134">
        <f t="shared" ref="AS194" si="1183">L196</f>
        <v>0.31000000000000005</v>
      </c>
      <c r="AT194" s="134">
        <f t="shared" ref="AT194" si="1184">M196</f>
        <v>0.28000000000000025</v>
      </c>
      <c r="AU194" s="134">
        <f>D197</f>
        <v>0.2799999999999998</v>
      </c>
      <c r="AV194" s="134">
        <f t="shared" ref="AV194" si="1185">E197</f>
        <v>0.2799999999999998</v>
      </c>
      <c r="AW194" s="134">
        <f t="shared" ref="AW194" si="1186">F197</f>
        <v>0.30000000000000027</v>
      </c>
      <c r="AX194" s="134">
        <f t="shared" ref="AX194" si="1187">G197</f>
        <v>0.28000000000000025</v>
      </c>
      <c r="AY194" s="134">
        <f t="shared" ref="AY194" si="1188">H197</f>
        <v>0.25</v>
      </c>
      <c r="AZ194" s="134">
        <f t="shared" ref="AZ194" si="1189">I197</f>
        <v>0.23999999999999977</v>
      </c>
      <c r="BA194" s="134">
        <f t="shared" ref="BA194" si="1190">J197</f>
        <v>0.25999999999999979</v>
      </c>
      <c r="BB194" s="134">
        <f t="shared" ref="BB194" si="1191">K197</f>
        <v>0.31000000000000005</v>
      </c>
      <c r="BC194" s="134">
        <f t="shared" ref="BC194" si="1192">L197</f>
        <v>0.26000000000000023</v>
      </c>
      <c r="BD194" s="134">
        <f t="shared" ref="BD194" si="1193">M197</f>
        <v>0.29000000000000004</v>
      </c>
      <c r="BE194" s="134">
        <f>D198</f>
        <v>0.2799999999999998</v>
      </c>
      <c r="BF194" s="134">
        <f t="shared" ref="BF194" si="1194">E198</f>
        <v>0.28000000000000025</v>
      </c>
      <c r="BG194" s="134">
        <f t="shared" ref="BG194" si="1195">F198</f>
        <v>0.28000000000000025</v>
      </c>
      <c r="BH194" s="134">
        <f t="shared" ref="BH194" si="1196">G198</f>
        <v>0.30000000000000027</v>
      </c>
      <c r="BI194" s="134">
        <f t="shared" ref="BI194" si="1197">H198</f>
        <v>0.25</v>
      </c>
      <c r="BJ194" s="134">
        <f t="shared" ref="BJ194" si="1198">I198</f>
        <v>0.31000000000000005</v>
      </c>
      <c r="BK194" s="134">
        <f t="shared" ref="BK194" si="1199">J198</f>
        <v>0.29000000000000004</v>
      </c>
      <c r="BL194" s="134">
        <f t="shared" ref="BL194" si="1200">K198</f>
        <v>0.30000000000000027</v>
      </c>
      <c r="BM194" s="134">
        <f t="shared" ref="BM194" si="1201">L198</f>
        <v>0.50000000000000022</v>
      </c>
      <c r="BN194" s="134">
        <f t="shared" ref="BN194" si="1202">M198</f>
        <v>0.31000000000000005</v>
      </c>
    </row>
    <row r="195" spans="2:66">
      <c r="C195" s="117"/>
      <c r="D195" s="35">
        <v>0.24000000000000021</v>
      </c>
      <c r="E195" s="35">
        <v>0.28000000000000025</v>
      </c>
      <c r="F195" s="35">
        <v>0.26000000000000023</v>
      </c>
      <c r="G195" s="35">
        <v>0.35000000000000009</v>
      </c>
      <c r="H195" s="35">
        <v>0.29999999999999982</v>
      </c>
      <c r="I195" s="35">
        <v>0.35999999999999988</v>
      </c>
      <c r="J195" s="35">
        <v>0.25</v>
      </c>
      <c r="K195" s="35">
        <v>0.28000000000000025</v>
      </c>
      <c r="L195" s="35">
        <v>0.33000000000000007</v>
      </c>
      <c r="M195" s="116">
        <v>0.22999999999999998</v>
      </c>
    </row>
    <row r="196" spans="2:66">
      <c r="C196" s="117"/>
      <c r="D196" s="35">
        <v>0.31000000000000005</v>
      </c>
      <c r="E196" s="35">
        <v>0.30000000000000027</v>
      </c>
      <c r="F196" s="35">
        <v>0.31000000000000005</v>
      </c>
      <c r="G196" s="35">
        <v>0.25</v>
      </c>
      <c r="H196" s="35">
        <v>0.25</v>
      </c>
      <c r="I196" s="35">
        <v>0.27</v>
      </c>
      <c r="J196" s="35">
        <v>0.30000000000000027</v>
      </c>
      <c r="K196" s="35">
        <v>0.2799999999999998</v>
      </c>
      <c r="L196" s="35">
        <v>0.31000000000000005</v>
      </c>
      <c r="M196" s="116">
        <v>0.28000000000000025</v>
      </c>
    </row>
    <row r="197" spans="2:66">
      <c r="C197" s="117"/>
      <c r="D197" s="35">
        <v>0.2799999999999998</v>
      </c>
      <c r="E197" s="35">
        <v>0.2799999999999998</v>
      </c>
      <c r="F197" s="35">
        <v>0.30000000000000027</v>
      </c>
      <c r="G197" s="35">
        <v>0.28000000000000025</v>
      </c>
      <c r="H197" s="35">
        <v>0.25</v>
      </c>
      <c r="I197" s="35">
        <v>0.23999999999999977</v>
      </c>
      <c r="J197" s="35">
        <v>0.25999999999999979</v>
      </c>
      <c r="K197" s="35">
        <v>0.31000000000000005</v>
      </c>
      <c r="L197" s="35">
        <v>0.26000000000000023</v>
      </c>
      <c r="M197" s="116">
        <v>0.29000000000000004</v>
      </c>
    </row>
    <row r="198" spans="2:66" ht="15.65" thickBot="1">
      <c r="C198" s="119"/>
      <c r="D198" s="74">
        <v>0.2799999999999998</v>
      </c>
      <c r="E198" s="74">
        <v>0.28000000000000025</v>
      </c>
      <c r="F198" s="74">
        <v>0.28000000000000025</v>
      </c>
      <c r="G198" s="74">
        <v>0.30000000000000027</v>
      </c>
      <c r="H198" s="74">
        <v>0.25</v>
      </c>
      <c r="I198" s="74">
        <v>0.31000000000000005</v>
      </c>
      <c r="J198" s="74">
        <v>0.29000000000000004</v>
      </c>
      <c r="K198" s="74">
        <v>0.30000000000000027</v>
      </c>
      <c r="L198" s="74">
        <v>0.50000000000000022</v>
      </c>
      <c r="M198" s="120">
        <v>0.31000000000000005</v>
      </c>
    </row>
    <row r="199" spans="2:66" ht="15.65" thickTop="1"/>
    <row r="201" spans="2:66">
      <c r="B201" s="213">
        <v>46126</v>
      </c>
      <c r="C201" s="115" t="s">
        <v>460</v>
      </c>
      <c r="D201" s="35">
        <v>0.26700000000000013</v>
      </c>
      <c r="E201" s="35">
        <v>0.27800000000000002</v>
      </c>
      <c r="F201" s="35">
        <v>0.25</v>
      </c>
      <c r="G201" s="35">
        <v>0.27800000000000002</v>
      </c>
      <c r="H201" s="35">
        <v>0.30000000000000027</v>
      </c>
      <c r="I201" s="35">
        <v>0.28500000000000014</v>
      </c>
      <c r="J201" s="35">
        <v>0.3400000000000003</v>
      </c>
      <c r="K201" s="35">
        <v>0.29200000000000026</v>
      </c>
      <c r="L201" s="35">
        <v>0.30100000000000016</v>
      </c>
      <c r="M201" s="116">
        <v>0.24699999999999989</v>
      </c>
      <c r="O201" s="214">
        <f>B201</f>
        <v>46126</v>
      </c>
      <c r="P201" s="134" t="str">
        <f>C201</f>
        <v>PT2+</v>
      </c>
      <c r="Q201" s="134">
        <f>D201</f>
        <v>0.26700000000000013</v>
      </c>
      <c r="R201" s="134">
        <f t="shared" ref="R201" si="1203">E201</f>
        <v>0.27800000000000002</v>
      </c>
      <c r="S201" s="134">
        <f t="shared" ref="S201" si="1204">F201</f>
        <v>0.25</v>
      </c>
      <c r="T201" s="134">
        <f t="shared" ref="T201" si="1205">G201</f>
        <v>0.27800000000000002</v>
      </c>
      <c r="U201" s="134">
        <f t="shared" ref="U201" si="1206">H201</f>
        <v>0.30000000000000027</v>
      </c>
      <c r="V201" s="134">
        <f t="shared" ref="V201" si="1207">I201</f>
        <v>0.28500000000000014</v>
      </c>
      <c r="W201" s="134">
        <f t="shared" ref="W201" si="1208">J201</f>
        <v>0.3400000000000003</v>
      </c>
      <c r="X201" s="134">
        <f t="shared" ref="X201" si="1209">K201</f>
        <v>0.29200000000000026</v>
      </c>
      <c r="Y201" s="134">
        <f>L201</f>
        <v>0.30100000000000016</v>
      </c>
      <c r="Z201" s="134">
        <f t="shared" ref="Z201" si="1210">M201</f>
        <v>0.24699999999999989</v>
      </c>
      <c r="AA201" s="134">
        <f>D202</f>
        <v>0.29400000000000004</v>
      </c>
      <c r="AB201" s="134">
        <f t="shared" ref="AB201" si="1211">E202</f>
        <v>0.28500000000000014</v>
      </c>
      <c r="AC201" s="134">
        <f t="shared" ref="AC201" si="1212">F202</f>
        <v>0.30600000000000005</v>
      </c>
      <c r="AD201" s="134">
        <f t="shared" ref="AD201" si="1213">G202</f>
        <v>0.25100000000000033</v>
      </c>
      <c r="AE201" s="134">
        <f t="shared" ref="AE201" si="1214">H202</f>
        <v>0.25500000000000034</v>
      </c>
      <c r="AF201" s="134">
        <f t="shared" ref="AF201" si="1215">I202</f>
        <v>0.28900000000000015</v>
      </c>
      <c r="AG201" s="134">
        <f t="shared" ref="AG201" si="1216">J202</f>
        <v>0.22999999999999998</v>
      </c>
      <c r="AH201" s="134">
        <f t="shared" ref="AH201" si="1217">K202</f>
        <v>0.28000000000000025</v>
      </c>
      <c r="AI201" s="134">
        <f t="shared" ref="AI201" si="1218">L202</f>
        <v>0.2799999999999998</v>
      </c>
      <c r="AJ201" s="134">
        <f t="shared" ref="AJ201" si="1219">M202</f>
        <v>0.27</v>
      </c>
      <c r="AK201" s="134">
        <f t="shared" ref="AK201:AT201" si="1220">D203</f>
        <v>0.31000000000000028</v>
      </c>
      <c r="AL201" s="134">
        <f t="shared" si="1220"/>
        <v>0.2799999999999998</v>
      </c>
      <c r="AM201" s="134">
        <f t="shared" si="1220"/>
        <v>0.24000000000000021</v>
      </c>
      <c r="AN201" s="134">
        <f t="shared" si="1220"/>
        <v>0.25</v>
      </c>
      <c r="AO201" s="134">
        <f t="shared" si="1220"/>
        <v>0.2629999999999999</v>
      </c>
      <c r="AP201" s="134">
        <f t="shared" si="1220"/>
        <v>0.27499999999999991</v>
      </c>
      <c r="AQ201" s="134">
        <f t="shared" si="1220"/>
        <v>0.24900000000000011</v>
      </c>
      <c r="AR201" s="134">
        <f t="shared" si="1220"/>
        <v>0.28000000000000025</v>
      </c>
      <c r="AS201" s="134">
        <f t="shared" si="1220"/>
        <v>0.20000000000000018</v>
      </c>
      <c r="AT201" s="134">
        <f t="shared" si="1220"/>
        <v>0.29800000000000004</v>
      </c>
      <c r="AU201" s="134">
        <f t="shared" ref="AU201:BD201" si="1221">D204</f>
        <v>0.28699999999999992</v>
      </c>
      <c r="AV201" s="134">
        <f t="shared" si="1221"/>
        <v>0.33999999999999986</v>
      </c>
      <c r="AW201" s="134">
        <f t="shared" si="1221"/>
        <v>0.25</v>
      </c>
      <c r="AX201" s="134">
        <f t="shared" si="1221"/>
        <v>0.23799999999999999</v>
      </c>
      <c r="AY201" s="134">
        <f t="shared" si="1221"/>
        <v>0.27</v>
      </c>
      <c r="AZ201" s="134">
        <f t="shared" si="1221"/>
        <v>0.24000000000000021</v>
      </c>
      <c r="BA201" s="134">
        <f t="shared" si="1221"/>
        <v>0.29800000000000004</v>
      </c>
      <c r="BB201" s="134">
        <f t="shared" si="1221"/>
        <v>0.24400000000000022</v>
      </c>
      <c r="BC201" s="134">
        <f t="shared" si="1221"/>
        <v>0.28900000000000015</v>
      </c>
      <c r="BD201" s="134">
        <f t="shared" si="1221"/>
        <v>0.27</v>
      </c>
      <c r="BE201" s="134">
        <f>D205</f>
        <v>0.28600000000000003</v>
      </c>
      <c r="BF201" s="134">
        <f t="shared" ref="BF201" si="1222">E205</f>
        <v>0.28999999999999981</v>
      </c>
      <c r="BG201" s="134">
        <f t="shared" ref="BG201" si="1223">F205</f>
        <v>0.28799999999999981</v>
      </c>
      <c r="BH201" s="134">
        <f t="shared" ref="BH201" si="1224">G205</f>
        <v>0.22999999999999998</v>
      </c>
      <c r="BI201" s="134">
        <f t="shared" ref="BI201" si="1225">H205</f>
        <v>0.29899999999999993</v>
      </c>
      <c r="BJ201" s="134">
        <f t="shared" ref="BJ201" si="1226">I205</f>
        <v>0.30800000000000027</v>
      </c>
      <c r="BK201" s="134">
        <f t="shared" ref="BK201" si="1227">J205</f>
        <v>0.29900000000000038</v>
      </c>
      <c r="BL201" s="134">
        <f t="shared" ref="BL201" si="1228">K205</f>
        <v>0.31700000000000017</v>
      </c>
      <c r="BM201" s="134">
        <f t="shared" ref="BM201" si="1229">L205</f>
        <v>0.2799999999999998</v>
      </c>
      <c r="BN201" s="134">
        <f t="shared" ref="BN201" si="1230">M205</f>
        <v>0.30200000000000005</v>
      </c>
    </row>
    <row r="202" spans="2:66">
      <c r="C202" s="117"/>
      <c r="D202" s="35">
        <v>0.29400000000000004</v>
      </c>
      <c r="E202" s="35">
        <v>0.28500000000000014</v>
      </c>
      <c r="F202" s="35">
        <v>0.30600000000000005</v>
      </c>
      <c r="G202" s="35">
        <v>0.25100000000000033</v>
      </c>
      <c r="H202" s="35">
        <v>0.25500000000000034</v>
      </c>
      <c r="I202" s="35">
        <v>0.28900000000000015</v>
      </c>
      <c r="J202" s="35">
        <v>0.22999999999999998</v>
      </c>
      <c r="K202" s="35">
        <v>0.28000000000000025</v>
      </c>
      <c r="L202" s="35">
        <v>0.2799999999999998</v>
      </c>
      <c r="M202" s="116">
        <v>0.27</v>
      </c>
    </row>
    <row r="203" spans="2:66">
      <c r="C203" s="117"/>
      <c r="D203" s="35">
        <v>0.31000000000000028</v>
      </c>
      <c r="E203" s="35">
        <v>0.2799999999999998</v>
      </c>
      <c r="F203" s="35">
        <v>0.24000000000000021</v>
      </c>
      <c r="G203" s="35">
        <v>0.25</v>
      </c>
      <c r="H203" s="35">
        <v>0.2629999999999999</v>
      </c>
      <c r="I203" s="35">
        <v>0.27499999999999991</v>
      </c>
      <c r="J203" s="35">
        <v>0.24900000000000011</v>
      </c>
      <c r="K203" s="35">
        <v>0.28000000000000025</v>
      </c>
      <c r="L203" s="35">
        <v>0.20000000000000018</v>
      </c>
      <c r="M203" s="116">
        <v>0.29800000000000004</v>
      </c>
    </row>
    <row r="204" spans="2:66">
      <c r="C204" s="117"/>
      <c r="D204" s="35">
        <v>0.28699999999999992</v>
      </c>
      <c r="E204" s="35">
        <v>0.33999999999999986</v>
      </c>
      <c r="F204" s="35">
        <v>0.25</v>
      </c>
      <c r="G204" s="35">
        <v>0.23799999999999999</v>
      </c>
      <c r="H204" s="35">
        <v>0.27</v>
      </c>
      <c r="I204" s="35">
        <v>0.24000000000000021</v>
      </c>
      <c r="J204" s="35">
        <v>0.29800000000000004</v>
      </c>
      <c r="K204" s="35">
        <v>0.24400000000000022</v>
      </c>
      <c r="L204" s="35">
        <v>0.28900000000000015</v>
      </c>
      <c r="M204" s="116">
        <v>0.27</v>
      </c>
    </row>
    <row r="205" spans="2:66">
      <c r="C205" s="117"/>
      <c r="D205" s="35">
        <v>0.28600000000000003</v>
      </c>
      <c r="E205" s="35">
        <v>0.28999999999999981</v>
      </c>
      <c r="F205" s="35">
        <v>0.28799999999999981</v>
      </c>
      <c r="G205" s="35">
        <v>0.22999999999999998</v>
      </c>
      <c r="H205" s="35">
        <v>0.29899999999999993</v>
      </c>
      <c r="I205" s="35">
        <v>0.30800000000000027</v>
      </c>
      <c r="J205" s="35">
        <v>0.29900000000000038</v>
      </c>
      <c r="K205" s="35">
        <v>0.31700000000000017</v>
      </c>
      <c r="L205" s="35">
        <v>0.2799999999999998</v>
      </c>
      <c r="M205" s="116">
        <v>0.30200000000000005</v>
      </c>
    </row>
    <row r="206" spans="2:66">
      <c r="C206" s="117" t="s">
        <v>461</v>
      </c>
      <c r="D206" s="35">
        <v>0.25299999999999989</v>
      </c>
      <c r="E206" s="35">
        <v>0.28500000000000014</v>
      </c>
      <c r="F206" s="35">
        <v>0.25</v>
      </c>
      <c r="G206" s="35">
        <v>0.28000000000000025</v>
      </c>
      <c r="H206" s="35">
        <v>0.30700000000000038</v>
      </c>
      <c r="I206" s="35">
        <v>0.29000000000000004</v>
      </c>
      <c r="J206" s="35">
        <v>0.25900000000000034</v>
      </c>
      <c r="K206" s="35">
        <v>0.28699999999999992</v>
      </c>
      <c r="L206" s="35">
        <v>0.28399999999999981</v>
      </c>
      <c r="M206" s="116">
        <v>0.23699999999999988</v>
      </c>
      <c r="P206" s="134" t="str">
        <f>C206</f>
        <v>PT2-</v>
      </c>
      <c r="Q206" s="134">
        <f>D206</f>
        <v>0.25299999999999989</v>
      </c>
      <c r="R206" s="134">
        <f t="shared" ref="R206" si="1231">E206</f>
        <v>0.28500000000000014</v>
      </c>
      <c r="S206" s="134">
        <f t="shared" ref="S206" si="1232">F206</f>
        <v>0.25</v>
      </c>
      <c r="T206" s="134">
        <f t="shared" ref="T206" si="1233">G206</f>
        <v>0.28000000000000025</v>
      </c>
      <c r="U206" s="134">
        <f t="shared" ref="U206" si="1234">H206</f>
        <v>0.30700000000000038</v>
      </c>
      <c r="V206" s="134">
        <f t="shared" ref="V206" si="1235">I206</f>
        <v>0.29000000000000004</v>
      </c>
      <c r="W206" s="134">
        <f t="shared" ref="W206" si="1236">J206</f>
        <v>0.25900000000000034</v>
      </c>
      <c r="X206" s="134">
        <f t="shared" ref="X206" si="1237">K206</f>
        <v>0.28699999999999992</v>
      </c>
      <c r="Y206" s="134">
        <f>L206</f>
        <v>0.28399999999999981</v>
      </c>
      <c r="Z206" s="134">
        <f t="shared" ref="Z206" si="1238">M206</f>
        <v>0.23699999999999988</v>
      </c>
      <c r="AA206" s="134">
        <f>D207</f>
        <v>0.26000000000000023</v>
      </c>
      <c r="AB206" s="134">
        <f t="shared" ref="AB206" si="1239">E207</f>
        <v>0.22999999999999998</v>
      </c>
      <c r="AC206" s="134">
        <f t="shared" ref="AC206" si="1240">F207</f>
        <v>0.27800000000000002</v>
      </c>
      <c r="AD206" s="134">
        <f t="shared" ref="AD206" si="1241">G207</f>
        <v>0.32000000000000028</v>
      </c>
      <c r="AE206" s="134">
        <f t="shared" ref="AE206" si="1242">H207</f>
        <v>0.2799999999999998</v>
      </c>
      <c r="AF206" s="134">
        <f t="shared" ref="AF206" si="1243">I207</f>
        <v>0.27899999999999991</v>
      </c>
      <c r="AG206" s="134">
        <f t="shared" ref="AG206" si="1244">J207</f>
        <v>0.27500000000000036</v>
      </c>
      <c r="AH206" s="134">
        <f t="shared" ref="AH206" si="1245">K207</f>
        <v>0.26300000000000034</v>
      </c>
      <c r="AI206" s="134">
        <f t="shared" ref="AI206" si="1246">L207</f>
        <v>0.28199999999999981</v>
      </c>
      <c r="AJ206" s="134">
        <f t="shared" ref="AJ206" si="1247">M207</f>
        <v>0.25600000000000023</v>
      </c>
      <c r="AK206" s="134">
        <f>D208</f>
        <v>0.25800000000000001</v>
      </c>
      <c r="AL206" s="134">
        <f t="shared" ref="AL206" si="1248">E208</f>
        <v>0.31899999999999995</v>
      </c>
      <c r="AM206" s="134">
        <f t="shared" ref="AM206" si="1249">F208</f>
        <v>0.25</v>
      </c>
      <c r="AN206" s="134">
        <f t="shared" ref="AN206" si="1250">G208</f>
        <v>0.25</v>
      </c>
      <c r="AO206" s="134">
        <f t="shared" ref="AO206" si="1251">H208</f>
        <v>0.25</v>
      </c>
      <c r="AP206" s="134">
        <f t="shared" ref="AP206" si="1252">I208</f>
        <v>0.21999999999999975</v>
      </c>
      <c r="AQ206" s="134">
        <f t="shared" ref="AQ206" si="1253">J208</f>
        <v>0.26500000000000012</v>
      </c>
      <c r="AR206" s="134">
        <f t="shared" ref="AR206" si="1254">K208</f>
        <v>0.2799999999999998</v>
      </c>
      <c r="AS206" s="134">
        <f t="shared" ref="AS206" si="1255">L208</f>
        <v>0.27</v>
      </c>
      <c r="AT206" s="134">
        <f t="shared" ref="AT206" si="1256">M208</f>
        <v>0.22999999999999998</v>
      </c>
      <c r="AU206" s="134">
        <f>D209</f>
        <v>0.24999999999999978</v>
      </c>
      <c r="AV206" s="134">
        <f t="shared" ref="AV206" si="1257">E209</f>
        <v>0.28000000000000003</v>
      </c>
      <c r="AW206" s="134">
        <f t="shared" ref="AW206" si="1258">F209</f>
        <v>0.28000000000000025</v>
      </c>
      <c r="AX206" s="134">
        <f t="shared" ref="AX206" si="1259">G209</f>
        <v>0.2799999999999998</v>
      </c>
      <c r="AY206" s="134">
        <f t="shared" ref="AY206" si="1260">H209</f>
        <v>0.23999999999999977</v>
      </c>
      <c r="AZ206" s="134">
        <f t="shared" ref="AZ206" si="1261">I209</f>
        <v>0.27</v>
      </c>
      <c r="BA206" s="134">
        <f t="shared" ref="BA206" si="1262">J209</f>
        <v>0.25</v>
      </c>
      <c r="BB206" s="134">
        <f t="shared" ref="BB206" si="1263">K209</f>
        <v>0.28000000000000025</v>
      </c>
      <c r="BC206" s="134">
        <f t="shared" ref="BC206" si="1264">L209</f>
        <v>0.25</v>
      </c>
      <c r="BD206" s="134">
        <f t="shared" ref="BD206" si="1265">M209</f>
        <v>0.25700000000000012</v>
      </c>
      <c r="BE206" s="134">
        <f>D210</f>
        <v>0.26000000000000023</v>
      </c>
      <c r="BF206" s="134">
        <f t="shared" ref="BF206" si="1266">E210</f>
        <v>0.27</v>
      </c>
      <c r="BG206" s="134">
        <f t="shared" ref="BG206" si="1267">F210</f>
        <v>0.20999999999999996</v>
      </c>
      <c r="BH206" s="134">
        <f t="shared" ref="BH206" si="1268">G210</f>
        <v>0.25</v>
      </c>
      <c r="BI206" s="134">
        <f t="shared" ref="BI206" si="1269">H210</f>
        <v>0.25999999999999979</v>
      </c>
      <c r="BJ206" s="134">
        <f t="shared" ref="BJ206" si="1270">I210</f>
        <v>0.20999999999999996</v>
      </c>
      <c r="BK206" s="134">
        <f t="shared" ref="BK206" si="1271">J210</f>
        <v>0.26000000000000023</v>
      </c>
      <c r="BL206" s="134">
        <f t="shared" ref="BL206" si="1272">K210</f>
        <v>0.27</v>
      </c>
      <c r="BM206" s="134">
        <f t="shared" ref="BM206" si="1273">L210</f>
        <v>0.13000000000000034</v>
      </c>
      <c r="BN206" s="134">
        <f t="shared" ref="BN206" si="1274">M210</f>
        <v>0.20900000000000007</v>
      </c>
    </row>
    <row r="207" spans="2:66">
      <c r="C207" s="117"/>
      <c r="D207" s="35">
        <v>0.26000000000000023</v>
      </c>
      <c r="E207" s="35">
        <v>0.22999999999999998</v>
      </c>
      <c r="F207" s="35">
        <v>0.27800000000000002</v>
      </c>
      <c r="G207" s="35">
        <v>0.32000000000000028</v>
      </c>
      <c r="H207" s="35">
        <v>0.2799999999999998</v>
      </c>
      <c r="I207" s="35">
        <v>0.27899999999999991</v>
      </c>
      <c r="J207" s="35">
        <v>0.27500000000000036</v>
      </c>
      <c r="K207" s="35">
        <v>0.26300000000000034</v>
      </c>
      <c r="L207" s="35">
        <v>0.28199999999999981</v>
      </c>
      <c r="M207" s="116">
        <v>0.25600000000000023</v>
      </c>
    </row>
    <row r="208" spans="2:66">
      <c r="C208" s="117"/>
      <c r="D208" s="35">
        <v>0.25800000000000001</v>
      </c>
      <c r="E208" s="35">
        <v>0.31899999999999995</v>
      </c>
      <c r="F208" s="35">
        <v>0.25</v>
      </c>
      <c r="G208" s="35">
        <v>0.25</v>
      </c>
      <c r="H208" s="35">
        <v>0.25</v>
      </c>
      <c r="I208" s="35">
        <v>0.21999999999999975</v>
      </c>
      <c r="J208" s="35">
        <v>0.26500000000000012</v>
      </c>
      <c r="K208" s="35">
        <v>0.2799999999999998</v>
      </c>
      <c r="L208" s="35">
        <v>0.27</v>
      </c>
      <c r="M208" s="116">
        <v>0.22999999999999998</v>
      </c>
    </row>
    <row r="209" spans="2:66">
      <c r="C209" s="117"/>
      <c r="D209" s="35">
        <v>0.24999999999999978</v>
      </c>
      <c r="E209" s="35">
        <v>0.28000000000000003</v>
      </c>
      <c r="F209" s="35">
        <v>0.28000000000000025</v>
      </c>
      <c r="G209" s="35">
        <v>0.2799999999999998</v>
      </c>
      <c r="H209" s="35">
        <v>0.23999999999999977</v>
      </c>
      <c r="I209" s="35">
        <v>0.27</v>
      </c>
      <c r="J209" s="35">
        <v>0.25</v>
      </c>
      <c r="K209" s="35">
        <v>0.28000000000000025</v>
      </c>
      <c r="L209" s="35">
        <v>0.25</v>
      </c>
      <c r="M209" s="116">
        <v>0.25700000000000012</v>
      </c>
    </row>
    <row r="210" spans="2:66" ht="15.65" thickBot="1">
      <c r="C210" s="119"/>
      <c r="D210" s="74">
        <v>0.26000000000000023</v>
      </c>
      <c r="E210" s="74">
        <v>0.27</v>
      </c>
      <c r="F210" s="74">
        <v>0.20999999999999996</v>
      </c>
      <c r="G210" s="74">
        <v>0.25</v>
      </c>
      <c r="H210" s="74">
        <v>0.25999999999999979</v>
      </c>
      <c r="I210" s="74">
        <v>0.20999999999999996</v>
      </c>
      <c r="J210" s="74">
        <v>0.26000000000000023</v>
      </c>
      <c r="K210" s="74">
        <v>0.27</v>
      </c>
      <c r="L210" s="74">
        <v>0.13000000000000034</v>
      </c>
      <c r="M210" s="120">
        <v>0.20900000000000007</v>
      </c>
    </row>
    <row r="211" spans="2:66" ht="15.65" thickTop="1"/>
    <row r="213" spans="2:66">
      <c r="B213" s="213">
        <v>46127</v>
      </c>
      <c r="C213" s="115" t="s">
        <v>460</v>
      </c>
      <c r="D213" s="35">
        <v>0.29000000000000048</v>
      </c>
      <c r="E213" s="35">
        <v>0.26000000000000023</v>
      </c>
      <c r="F213" s="35">
        <v>0.25000000000000044</v>
      </c>
      <c r="G213" s="35">
        <v>0.19999999999999973</v>
      </c>
      <c r="H213" s="35">
        <v>0.18999999999999995</v>
      </c>
      <c r="I213" s="35">
        <v>0.23000000000000087</v>
      </c>
      <c r="J213" s="35">
        <v>0.27</v>
      </c>
      <c r="K213" s="35">
        <v>0.45000000000000062</v>
      </c>
      <c r="L213" s="35">
        <v>0.32999999999999963</v>
      </c>
      <c r="M213" s="116">
        <v>0.29000000000000048</v>
      </c>
      <c r="O213" s="214">
        <f>B213</f>
        <v>46127</v>
      </c>
      <c r="P213" s="134" t="str">
        <f>C213</f>
        <v>PT2+</v>
      </c>
      <c r="Q213" s="134">
        <f>D213</f>
        <v>0.29000000000000048</v>
      </c>
      <c r="R213" s="134">
        <f t="shared" ref="R213" si="1275">E213</f>
        <v>0.26000000000000023</v>
      </c>
      <c r="S213" s="134">
        <f t="shared" ref="S213" si="1276">F213</f>
        <v>0.25000000000000044</v>
      </c>
      <c r="T213" s="134">
        <f t="shared" ref="T213" si="1277">G213</f>
        <v>0.19999999999999973</v>
      </c>
      <c r="U213" s="134">
        <f t="shared" ref="U213" si="1278">H213</f>
        <v>0.18999999999999995</v>
      </c>
      <c r="V213" s="134">
        <f t="shared" ref="V213" si="1279">I213</f>
        <v>0.23000000000000087</v>
      </c>
      <c r="W213" s="134">
        <f t="shared" ref="W213" si="1280">J213</f>
        <v>0.27</v>
      </c>
      <c r="X213" s="134">
        <f t="shared" ref="X213" si="1281">K213</f>
        <v>0.45000000000000062</v>
      </c>
      <c r="Y213" s="134">
        <f>L213</f>
        <v>0.32999999999999963</v>
      </c>
      <c r="Z213" s="134">
        <f t="shared" ref="Z213" si="1282">M213</f>
        <v>0.29000000000000048</v>
      </c>
      <c r="AA213" s="134">
        <f>D214</f>
        <v>0.35000000000000009</v>
      </c>
      <c r="AB213" s="134">
        <f t="shared" ref="AB213" si="1283">E214</f>
        <v>0.4099999999999997</v>
      </c>
      <c r="AC213" s="134">
        <f t="shared" ref="AC213" si="1284">F214</f>
        <v>0.27</v>
      </c>
      <c r="AD213" s="134">
        <f t="shared" ref="AD213" si="1285">G214</f>
        <v>0.32999999999999963</v>
      </c>
      <c r="AE213" s="134">
        <f t="shared" ref="AE213" si="1286">H214</f>
        <v>0.19999999999999973</v>
      </c>
      <c r="AF213" s="134">
        <f t="shared" ref="AF213" si="1287">I214</f>
        <v>0.24999999999999956</v>
      </c>
      <c r="AG213" s="134">
        <f t="shared" ref="AG213" si="1288">J214</f>
        <v>0.29000000000000048</v>
      </c>
      <c r="AH213" s="134">
        <f t="shared" ref="AH213" si="1289">K214</f>
        <v>0.27000000000000091</v>
      </c>
      <c r="AI213" s="134">
        <f t="shared" ref="AI213" si="1290">L214</f>
        <v>0.27</v>
      </c>
      <c r="AJ213" s="134">
        <f t="shared" ref="AJ213" si="1291">M214</f>
        <v>0.33000000000000052</v>
      </c>
      <c r="AK213" s="134">
        <f t="shared" ref="AK213:AT213" si="1292">D215</f>
        <v>0.30000000000000027</v>
      </c>
      <c r="AL213" s="134">
        <f t="shared" si="1292"/>
        <v>0.29000000000000048</v>
      </c>
      <c r="AM213" s="134">
        <f t="shared" si="1292"/>
        <v>0.29999999999999938</v>
      </c>
      <c r="AN213" s="134">
        <f t="shared" si="1292"/>
        <v>0.27</v>
      </c>
      <c r="AO213" s="134">
        <f t="shared" si="1292"/>
        <v>0.24999999999999956</v>
      </c>
      <c r="AP213" s="134">
        <f t="shared" si="1292"/>
        <v>0.26000000000000023</v>
      </c>
      <c r="AQ213" s="134">
        <f t="shared" si="1292"/>
        <v>0.20000000000000062</v>
      </c>
      <c r="AR213" s="134">
        <f t="shared" si="1292"/>
        <v>0.27</v>
      </c>
      <c r="AS213" s="134">
        <f t="shared" si="1292"/>
        <v>0.30000000000000027</v>
      </c>
      <c r="AT213" s="134">
        <f t="shared" si="1292"/>
        <v>0.27000000000000091</v>
      </c>
      <c r="AU213" s="134">
        <f t="shared" ref="AU213:BD213" si="1293">D216</f>
        <v>0.2799999999999998</v>
      </c>
      <c r="AV213" s="134">
        <f t="shared" si="1293"/>
        <v>0.1599999999999997</v>
      </c>
      <c r="AW213" s="134">
        <f t="shared" si="1293"/>
        <v>0.14000000000000012</v>
      </c>
      <c r="AX213" s="134">
        <f t="shared" si="1293"/>
        <v>0.17000000000000037</v>
      </c>
      <c r="AY213" s="134">
        <f t="shared" si="1293"/>
        <v>0.2200000000000002</v>
      </c>
      <c r="AZ213" s="134">
        <f t="shared" si="1293"/>
        <v>0.31000000000000094</v>
      </c>
      <c r="BA213" s="134">
        <f t="shared" si="1293"/>
        <v>0.32000000000000073</v>
      </c>
      <c r="BB213" s="134">
        <f t="shared" si="1293"/>
        <v>0.31000000000000005</v>
      </c>
      <c r="BC213" s="134">
        <f t="shared" si="1293"/>
        <v>0.33000000000000052</v>
      </c>
      <c r="BD213" s="134">
        <f t="shared" si="1293"/>
        <v>0.35000000000000009</v>
      </c>
      <c r="BE213" s="134">
        <f>D217</f>
        <v>0.30000000000000027</v>
      </c>
      <c r="BF213" s="134">
        <f t="shared" ref="BF213" si="1294">E217</f>
        <v>0.28999999999999959</v>
      </c>
      <c r="BG213" s="134">
        <f t="shared" ref="BG213" si="1295">F217</f>
        <v>0.20000000000000062</v>
      </c>
      <c r="BH213" s="134">
        <f t="shared" ref="BH213" si="1296">G217</f>
        <v>0.29000000000000048</v>
      </c>
      <c r="BI213" s="134">
        <f t="shared" ref="BI213" si="1297">H217</f>
        <v>0.29000000000000048</v>
      </c>
      <c r="BJ213" s="134">
        <f t="shared" ref="BJ213" si="1298">I217</f>
        <v>0.20999999999999952</v>
      </c>
      <c r="BK213" s="134">
        <f t="shared" ref="BK213" si="1299">J217</f>
        <v>0.31000000000000005</v>
      </c>
      <c r="BL213" s="134">
        <f t="shared" ref="BL213" si="1300">K217</f>
        <v>0.22999999999999998</v>
      </c>
      <c r="BM213" s="134">
        <f t="shared" ref="BM213" si="1301">L217</f>
        <v>0.31000000000000005</v>
      </c>
      <c r="BN213" s="134">
        <f t="shared" ref="BN213" si="1302">M217</f>
        <v>0.28999999999999959</v>
      </c>
    </row>
    <row r="214" spans="2:66">
      <c r="C214" s="117"/>
      <c r="D214" s="35">
        <v>0.35000000000000009</v>
      </c>
      <c r="E214" s="35">
        <v>0.4099999999999997</v>
      </c>
      <c r="F214" s="35">
        <v>0.27</v>
      </c>
      <c r="G214" s="35">
        <v>0.32999999999999963</v>
      </c>
      <c r="H214" s="35">
        <v>0.19999999999999973</v>
      </c>
      <c r="I214" s="35">
        <v>0.24999999999999956</v>
      </c>
      <c r="J214" s="35">
        <v>0.29000000000000048</v>
      </c>
      <c r="K214" s="35">
        <v>0.27000000000000091</v>
      </c>
      <c r="L214" s="35">
        <v>0.27</v>
      </c>
      <c r="M214" s="116">
        <v>0.33000000000000052</v>
      </c>
    </row>
    <row r="215" spans="2:66">
      <c r="C215" s="117"/>
      <c r="D215" s="35">
        <v>0.30000000000000027</v>
      </c>
      <c r="E215" s="35">
        <v>0.29000000000000048</v>
      </c>
      <c r="F215" s="35">
        <v>0.29999999999999938</v>
      </c>
      <c r="G215" s="35">
        <v>0.27</v>
      </c>
      <c r="H215" s="35">
        <v>0.24999999999999956</v>
      </c>
      <c r="I215" s="35">
        <v>0.26000000000000023</v>
      </c>
      <c r="J215" s="35">
        <v>0.20000000000000062</v>
      </c>
      <c r="K215" s="35">
        <v>0.27</v>
      </c>
      <c r="L215" s="35">
        <v>0.30000000000000027</v>
      </c>
      <c r="M215" s="116">
        <v>0.27000000000000091</v>
      </c>
    </row>
    <row r="216" spans="2:66">
      <c r="C216" s="117"/>
      <c r="D216" s="35">
        <v>0.2799999999999998</v>
      </c>
      <c r="E216" s="35">
        <v>0.1599999999999997</v>
      </c>
      <c r="F216" s="35">
        <v>0.14000000000000012</v>
      </c>
      <c r="G216" s="35">
        <v>0.17000000000000037</v>
      </c>
      <c r="H216" s="35">
        <v>0.2200000000000002</v>
      </c>
      <c r="I216" s="35">
        <v>0.31000000000000094</v>
      </c>
      <c r="J216" s="35">
        <v>0.32000000000000073</v>
      </c>
      <c r="K216" s="35">
        <v>0.31000000000000005</v>
      </c>
      <c r="L216" s="35">
        <v>0.33000000000000052</v>
      </c>
      <c r="M216" s="116">
        <v>0.35000000000000009</v>
      </c>
    </row>
    <row r="217" spans="2:66">
      <c r="C217" s="117"/>
      <c r="D217" s="35">
        <v>0.30000000000000027</v>
      </c>
      <c r="E217" s="35">
        <v>0.28999999999999959</v>
      </c>
      <c r="F217" s="35">
        <v>0.20000000000000062</v>
      </c>
      <c r="G217" s="35">
        <v>0.29000000000000048</v>
      </c>
      <c r="H217" s="35">
        <v>0.29000000000000048</v>
      </c>
      <c r="I217" s="35">
        <v>0.20999999999999952</v>
      </c>
      <c r="J217" s="35">
        <v>0.31000000000000005</v>
      </c>
      <c r="K217" s="35">
        <v>0.22999999999999998</v>
      </c>
      <c r="L217" s="35">
        <v>0.31000000000000005</v>
      </c>
      <c r="M217" s="116">
        <v>0.28999999999999959</v>
      </c>
    </row>
    <row r="218" spans="2:66">
      <c r="C218" s="117" t="s">
        <v>461</v>
      </c>
      <c r="D218" s="35">
        <v>0.28000000000000069</v>
      </c>
      <c r="E218" s="35">
        <v>0.28999999999999959</v>
      </c>
      <c r="F218" s="35">
        <v>0.2799999999999998</v>
      </c>
      <c r="G218" s="35">
        <v>0.33000000000000052</v>
      </c>
      <c r="H218" s="35">
        <v>0.22999999999999998</v>
      </c>
      <c r="I218" s="35">
        <v>0.35999999999999988</v>
      </c>
      <c r="J218" s="35">
        <v>0.32999999999999963</v>
      </c>
      <c r="K218" s="35">
        <v>0.29999999999999938</v>
      </c>
      <c r="L218" s="35">
        <v>0.19999999999999973</v>
      </c>
      <c r="M218" s="116">
        <v>0.22999999999999998</v>
      </c>
      <c r="P218" s="134" t="str">
        <f>C218</f>
        <v>PT2-</v>
      </c>
      <c r="Q218" s="134">
        <f>D218</f>
        <v>0.28000000000000069</v>
      </c>
      <c r="R218" s="134">
        <f t="shared" ref="R218" si="1303">E218</f>
        <v>0.28999999999999959</v>
      </c>
      <c r="S218" s="134">
        <f t="shared" ref="S218" si="1304">F218</f>
        <v>0.2799999999999998</v>
      </c>
      <c r="T218" s="134">
        <f t="shared" ref="T218" si="1305">G218</f>
        <v>0.33000000000000052</v>
      </c>
      <c r="U218" s="134">
        <f t="shared" ref="U218" si="1306">H218</f>
        <v>0.22999999999999998</v>
      </c>
      <c r="V218" s="134">
        <f t="shared" ref="V218" si="1307">I218</f>
        <v>0.35999999999999988</v>
      </c>
      <c r="W218" s="134">
        <f t="shared" ref="W218" si="1308">J218</f>
        <v>0.32999999999999963</v>
      </c>
      <c r="X218" s="134">
        <f t="shared" ref="X218" si="1309">K218</f>
        <v>0.29999999999999938</v>
      </c>
      <c r="Y218" s="134">
        <f>L218</f>
        <v>0.19999999999999973</v>
      </c>
      <c r="Z218" s="134">
        <f t="shared" ref="Z218" si="1310">M218</f>
        <v>0.22999999999999998</v>
      </c>
      <c r="AA218" s="134">
        <f>D219</f>
        <v>0.24000000000000066</v>
      </c>
      <c r="AB218" s="134">
        <f t="shared" ref="AB218" si="1311">E219</f>
        <v>0.26000000000000023</v>
      </c>
      <c r="AC218" s="134">
        <f t="shared" ref="AC218" si="1312">F219</f>
        <v>0.29000000000000048</v>
      </c>
      <c r="AD218" s="134">
        <f t="shared" ref="AD218" si="1313">G219</f>
        <v>0.25000000000000044</v>
      </c>
      <c r="AE218" s="134">
        <f t="shared" ref="AE218" si="1314">H219</f>
        <v>0.18999999999999995</v>
      </c>
      <c r="AF218" s="134">
        <f t="shared" ref="AF218" si="1315">I219</f>
        <v>0.28999999999999959</v>
      </c>
      <c r="AG218" s="134">
        <f t="shared" ref="AG218" si="1316">J219</f>
        <v>0.19999999999999973</v>
      </c>
      <c r="AH218" s="134">
        <f t="shared" ref="AH218" si="1317">K219</f>
        <v>0.29000000000000048</v>
      </c>
      <c r="AI218" s="134">
        <f t="shared" ref="AI218" si="1318">L219</f>
        <v>0.2200000000000002</v>
      </c>
      <c r="AJ218" s="134">
        <f t="shared" ref="AJ218" si="1319">M219</f>
        <v>0.18999999999999995</v>
      </c>
      <c r="AK218" s="134">
        <f>D220</f>
        <v>0.24999999999999956</v>
      </c>
      <c r="AL218" s="134">
        <f t="shared" ref="AL218" si="1320">E220</f>
        <v>0.2799999999999998</v>
      </c>
      <c r="AM218" s="134">
        <f t="shared" ref="AM218" si="1321">F220</f>
        <v>0.27</v>
      </c>
      <c r="AN218" s="134">
        <f t="shared" ref="AN218" si="1322">G220</f>
        <v>0.19999999999999973</v>
      </c>
      <c r="AO218" s="134">
        <f t="shared" ref="AO218" si="1323">H220</f>
        <v>0.35999999999999988</v>
      </c>
      <c r="AP218" s="134">
        <f t="shared" ref="AP218" si="1324">I220</f>
        <v>0.27</v>
      </c>
      <c r="AQ218" s="134">
        <f t="shared" ref="AQ218" si="1325">J220</f>
        <v>0.26000000000000023</v>
      </c>
      <c r="AR218" s="134">
        <f t="shared" ref="AR218" si="1326">K220</f>
        <v>0.2799999999999998</v>
      </c>
      <c r="AS218" s="134">
        <f t="shared" ref="AS218" si="1327">L220</f>
        <v>0.26000000000000023</v>
      </c>
      <c r="AT218" s="134">
        <f t="shared" ref="AT218" si="1328">M220</f>
        <v>0.22999999999999998</v>
      </c>
      <c r="AU218" s="134">
        <f>D221</f>
        <v>0.26000000000000023</v>
      </c>
      <c r="AV218" s="134">
        <f t="shared" ref="AV218" si="1329">E221</f>
        <v>0.26000000000000023</v>
      </c>
      <c r="AW218" s="134">
        <f t="shared" ref="AW218" si="1330">F221</f>
        <v>0.25000000000000044</v>
      </c>
      <c r="AX218" s="134">
        <f t="shared" ref="AX218" si="1331">G221</f>
        <v>0.26000000000000023</v>
      </c>
      <c r="AY218" s="134">
        <f t="shared" ref="AY218" si="1332">H221</f>
        <v>0.26000000000000023</v>
      </c>
      <c r="AZ218" s="134">
        <f t="shared" ref="AZ218" si="1333">I221</f>
        <v>0.31999999999999984</v>
      </c>
      <c r="BA218" s="134">
        <f t="shared" ref="BA218" si="1334">J221</f>
        <v>0.2799999999999998</v>
      </c>
      <c r="BB218" s="134">
        <f t="shared" ref="BB218" si="1335">K221</f>
        <v>0.29000000000000048</v>
      </c>
      <c r="BC218" s="134">
        <f t="shared" ref="BC218" si="1336">L221</f>
        <v>0.23999999999999977</v>
      </c>
      <c r="BD218" s="134">
        <f t="shared" ref="BD218" si="1337">M221</f>
        <v>0.2799999999999998</v>
      </c>
      <c r="BE218" s="134">
        <f>D222</f>
        <v>0.24999999999999956</v>
      </c>
      <c r="BF218" s="134">
        <f t="shared" ref="BF218" si="1338">E222</f>
        <v>0.30000000000000027</v>
      </c>
      <c r="BG218" s="134">
        <f t="shared" ref="BG218" si="1339">F222</f>
        <v>0.31999999999999984</v>
      </c>
      <c r="BH218" s="134">
        <f t="shared" ref="BH218" si="1340">G222</f>
        <v>0.37999999999999945</v>
      </c>
      <c r="BI218" s="134">
        <f t="shared" ref="BI218" si="1341">H222</f>
        <v>0.39000000000000012</v>
      </c>
      <c r="BJ218" s="134">
        <f t="shared" ref="BJ218" si="1342">I222</f>
        <v>0.42000000000000037</v>
      </c>
      <c r="BK218" s="134">
        <f t="shared" ref="BK218" si="1343">J222</f>
        <v>0.28999999999999959</v>
      </c>
      <c r="BL218" s="134">
        <f t="shared" ref="BL218" si="1344">K222</f>
        <v>0.37000000000000055</v>
      </c>
      <c r="BM218" s="134">
        <f t="shared" ref="BM218" si="1345">L222</f>
        <v>0.30000000000000027</v>
      </c>
      <c r="BN218" s="134">
        <f t="shared" ref="BN218" si="1346">M222</f>
        <v>0.29000000000000048</v>
      </c>
    </row>
    <row r="219" spans="2:66">
      <c r="C219" s="117"/>
      <c r="D219" s="35">
        <v>0.24000000000000066</v>
      </c>
      <c r="E219" s="35">
        <v>0.26000000000000023</v>
      </c>
      <c r="F219" s="35">
        <v>0.29000000000000048</v>
      </c>
      <c r="G219" s="35">
        <v>0.25000000000000044</v>
      </c>
      <c r="H219" s="35">
        <v>0.18999999999999995</v>
      </c>
      <c r="I219" s="35">
        <v>0.28999999999999959</v>
      </c>
      <c r="J219" s="35">
        <v>0.19999999999999973</v>
      </c>
      <c r="K219" s="35">
        <v>0.29000000000000048</v>
      </c>
      <c r="L219" s="35">
        <v>0.2200000000000002</v>
      </c>
      <c r="M219" s="116">
        <v>0.18999999999999995</v>
      </c>
    </row>
    <row r="220" spans="2:66">
      <c r="C220" s="117"/>
      <c r="D220" s="35">
        <v>0.24999999999999956</v>
      </c>
      <c r="E220" s="35">
        <v>0.2799999999999998</v>
      </c>
      <c r="F220" s="35">
        <v>0.27</v>
      </c>
      <c r="G220" s="35">
        <v>0.19999999999999973</v>
      </c>
      <c r="H220" s="35">
        <v>0.35999999999999988</v>
      </c>
      <c r="I220" s="35">
        <v>0.27</v>
      </c>
      <c r="J220" s="35">
        <v>0.26000000000000023</v>
      </c>
      <c r="K220" s="35">
        <v>0.2799999999999998</v>
      </c>
      <c r="L220" s="35">
        <v>0.26000000000000023</v>
      </c>
      <c r="M220" s="116">
        <v>0.22999999999999998</v>
      </c>
    </row>
    <row r="221" spans="2:66">
      <c r="C221" s="117"/>
      <c r="D221" s="35">
        <v>0.26000000000000023</v>
      </c>
      <c r="E221" s="35">
        <v>0.26000000000000023</v>
      </c>
      <c r="F221" s="35">
        <v>0.25000000000000044</v>
      </c>
      <c r="G221" s="35">
        <v>0.26000000000000023</v>
      </c>
      <c r="H221" s="35">
        <v>0.26000000000000023</v>
      </c>
      <c r="I221" s="35">
        <v>0.31999999999999984</v>
      </c>
      <c r="J221" s="35">
        <v>0.2799999999999998</v>
      </c>
      <c r="K221" s="35">
        <v>0.29000000000000048</v>
      </c>
      <c r="L221" s="35">
        <v>0.23999999999999977</v>
      </c>
      <c r="M221" s="116">
        <v>0.2799999999999998</v>
      </c>
    </row>
    <row r="222" spans="2:66" ht="15.65" thickBot="1">
      <c r="C222" s="119"/>
      <c r="D222" s="74">
        <v>0.24999999999999956</v>
      </c>
      <c r="E222" s="74">
        <v>0.30000000000000027</v>
      </c>
      <c r="F222" s="74">
        <v>0.31999999999999984</v>
      </c>
      <c r="G222" s="74">
        <v>0.37999999999999945</v>
      </c>
      <c r="H222" s="74">
        <v>0.39000000000000012</v>
      </c>
      <c r="I222" s="74">
        <v>0.42000000000000037</v>
      </c>
      <c r="J222" s="74">
        <v>0.28999999999999959</v>
      </c>
      <c r="K222" s="74">
        <v>0.37000000000000055</v>
      </c>
      <c r="L222" s="74">
        <v>0.30000000000000027</v>
      </c>
      <c r="M222" s="120">
        <v>0.29000000000000048</v>
      </c>
    </row>
    <row r="223" spans="2:66" ht="15.65" thickTop="1"/>
    <row r="224" spans="2:66">
      <c r="B224" s="213">
        <v>46129</v>
      </c>
      <c r="C224" s="115" t="s">
        <v>460</v>
      </c>
      <c r="D224" s="35">
        <v>0.2649999999999999</v>
      </c>
      <c r="E224" s="35">
        <v>0.25100000000000033</v>
      </c>
      <c r="F224" s="35">
        <v>0.29000000000000004</v>
      </c>
      <c r="G224" s="35">
        <v>0.28000000000000025</v>
      </c>
      <c r="H224" s="35">
        <v>0.29999999999999982</v>
      </c>
      <c r="I224" s="35">
        <v>0.29000000000000004</v>
      </c>
      <c r="J224" s="35">
        <v>0.31000000000000005</v>
      </c>
      <c r="K224" s="35">
        <v>0.31000000000000005</v>
      </c>
      <c r="L224" s="35">
        <v>0.29000000000000004</v>
      </c>
      <c r="M224" s="116">
        <v>0.27</v>
      </c>
      <c r="O224" s="214">
        <f>B224</f>
        <v>46129</v>
      </c>
      <c r="P224" s="134" t="str">
        <f>C224</f>
        <v>PT2+</v>
      </c>
      <c r="Q224" s="134">
        <f>D224</f>
        <v>0.2649999999999999</v>
      </c>
      <c r="R224" s="134">
        <f t="shared" ref="R224" si="1347">E224</f>
        <v>0.25100000000000033</v>
      </c>
      <c r="S224" s="134">
        <f t="shared" ref="S224" si="1348">F224</f>
        <v>0.29000000000000004</v>
      </c>
      <c r="T224" s="134">
        <f t="shared" ref="T224" si="1349">G224</f>
        <v>0.28000000000000025</v>
      </c>
      <c r="U224" s="134">
        <f t="shared" ref="U224" si="1350">H224</f>
        <v>0.29999999999999982</v>
      </c>
      <c r="V224" s="134">
        <f t="shared" ref="V224" si="1351">I224</f>
        <v>0.29000000000000004</v>
      </c>
      <c r="W224" s="134">
        <f t="shared" ref="W224" si="1352">J224</f>
        <v>0.31000000000000005</v>
      </c>
      <c r="X224" s="134">
        <f t="shared" ref="X224" si="1353">K224</f>
        <v>0.31000000000000005</v>
      </c>
      <c r="Y224" s="134">
        <f>L224</f>
        <v>0.29000000000000004</v>
      </c>
      <c r="Z224" s="134">
        <f t="shared" ref="Z224" si="1354">M224</f>
        <v>0.27</v>
      </c>
      <c r="AA224" s="134">
        <f>D225</f>
        <v>0.30000000000000027</v>
      </c>
      <c r="AB224" s="134">
        <f t="shared" ref="AB224" si="1355">E225</f>
        <v>0.22999999999999998</v>
      </c>
      <c r="AC224" s="134">
        <f t="shared" ref="AC224" si="1356">F225</f>
        <v>0.26600000000000001</v>
      </c>
      <c r="AD224" s="134">
        <f t="shared" ref="AD224" si="1357">G225</f>
        <v>0.25999999999999979</v>
      </c>
      <c r="AE224" s="134">
        <f t="shared" ref="AE224" si="1358">H225</f>
        <v>0.26000000000000023</v>
      </c>
      <c r="AF224" s="134">
        <f t="shared" ref="AF224" si="1359">I225</f>
        <v>0.24000000000000021</v>
      </c>
      <c r="AG224" s="134">
        <f t="shared" ref="AG224" si="1360">J225</f>
        <v>0.25</v>
      </c>
      <c r="AH224" s="134">
        <f t="shared" ref="AH224" si="1361">K225</f>
        <v>0.22999999999999998</v>
      </c>
      <c r="AI224" s="134">
        <f t="shared" ref="AI224" si="1362">L225</f>
        <v>0.27</v>
      </c>
      <c r="AJ224" s="134">
        <f t="shared" ref="AJ224" si="1363">M225</f>
        <v>0.25999999999999979</v>
      </c>
      <c r="AK224" s="134">
        <f t="shared" ref="AK224:AT224" si="1364">D226</f>
        <v>0.27000000000000024</v>
      </c>
      <c r="AL224" s="134">
        <f t="shared" si="1364"/>
        <v>0.26000000000000023</v>
      </c>
      <c r="AM224" s="134">
        <f t="shared" si="1364"/>
        <v>0.29000000000000004</v>
      </c>
      <c r="AN224" s="134">
        <f t="shared" si="1364"/>
        <v>0.27</v>
      </c>
      <c r="AO224" s="134">
        <f t="shared" si="1364"/>
        <v>0.27</v>
      </c>
      <c r="AP224" s="134">
        <f t="shared" si="1364"/>
        <v>0.28000000000000025</v>
      </c>
      <c r="AQ224" s="134">
        <f t="shared" si="1364"/>
        <v>0.30000000000000027</v>
      </c>
      <c r="AR224" s="134">
        <f t="shared" si="1364"/>
        <v>0.28000000000000025</v>
      </c>
      <c r="AS224" s="134">
        <f t="shared" si="1364"/>
        <v>0.25</v>
      </c>
      <c r="AT224" s="134">
        <f t="shared" si="1364"/>
        <v>0.31000000000000005</v>
      </c>
      <c r="AU224" s="134">
        <f t="shared" ref="AU224:BD224" si="1365">D227</f>
        <v>0.29000000000000026</v>
      </c>
      <c r="AV224" s="134">
        <f t="shared" si="1365"/>
        <v>0.25</v>
      </c>
      <c r="AW224" s="134">
        <f t="shared" si="1365"/>
        <v>0.33000000000000007</v>
      </c>
      <c r="AX224" s="134">
        <f t="shared" si="1365"/>
        <v>0.25999999999999979</v>
      </c>
      <c r="AY224" s="134">
        <f t="shared" si="1365"/>
        <v>0.27</v>
      </c>
      <c r="AZ224" s="134">
        <f t="shared" si="1365"/>
        <v>0.25999999999999979</v>
      </c>
      <c r="BA224" s="134">
        <f t="shared" si="1365"/>
        <v>0.27</v>
      </c>
      <c r="BB224" s="134">
        <f t="shared" si="1365"/>
        <v>0.32000000000000028</v>
      </c>
      <c r="BC224" s="134">
        <f t="shared" si="1365"/>
        <v>0.25</v>
      </c>
      <c r="BD224" s="134">
        <f t="shared" si="1365"/>
        <v>0.2200000000000002</v>
      </c>
      <c r="BE224" s="134">
        <f>D228</f>
        <v>0.33000000000000007</v>
      </c>
      <c r="BF224" s="134">
        <f t="shared" ref="BF224" si="1366">E228</f>
        <v>0.27</v>
      </c>
      <c r="BG224" s="134">
        <f t="shared" ref="BG224" si="1367">F228</f>
        <v>0.25999999999999979</v>
      </c>
      <c r="BH224" s="134">
        <f t="shared" ref="BH224" si="1368">G228</f>
        <v>0.31000000000000005</v>
      </c>
      <c r="BI224" s="134">
        <f t="shared" ref="BI224" si="1369">H228</f>
        <v>0.29000000000000004</v>
      </c>
      <c r="BJ224" s="134">
        <f t="shared" ref="BJ224" si="1370">I228</f>
        <v>0.25999999999999979</v>
      </c>
      <c r="BK224" s="134">
        <f t="shared" ref="BK224" si="1371">J228</f>
        <v>0.25</v>
      </c>
      <c r="BL224" s="134">
        <f t="shared" ref="BL224" si="1372">K228</f>
        <v>0.29999999999999982</v>
      </c>
      <c r="BM224" s="134">
        <f t="shared" ref="BM224" si="1373">L228</f>
        <v>0.26000000000000023</v>
      </c>
      <c r="BN224" s="134">
        <f t="shared" ref="BN224" si="1374">M228</f>
        <v>0.2300000000000002</v>
      </c>
    </row>
    <row r="225" spans="2:66">
      <c r="C225" s="117"/>
      <c r="D225" s="35">
        <v>0.30000000000000027</v>
      </c>
      <c r="E225" s="35">
        <v>0.22999999999999998</v>
      </c>
      <c r="F225" s="35">
        <v>0.26600000000000001</v>
      </c>
      <c r="G225" s="35">
        <v>0.25999999999999979</v>
      </c>
      <c r="H225" s="35">
        <v>0.26000000000000023</v>
      </c>
      <c r="I225" s="35">
        <v>0.24000000000000021</v>
      </c>
      <c r="J225" s="35">
        <v>0.25</v>
      </c>
      <c r="K225" s="35">
        <v>0.22999999999999998</v>
      </c>
      <c r="L225" s="35">
        <v>0.27</v>
      </c>
      <c r="M225" s="116">
        <v>0.25999999999999979</v>
      </c>
    </row>
    <row r="226" spans="2:66">
      <c r="C226" s="117"/>
      <c r="D226" s="35">
        <v>0.27000000000000024</v>
      </c>
      <c r="E226" s="35">
        <v>0.26000000000000023</v>
      </c>
      <c r="F226" s="35">
        <v>0.29000000000000004</v>
      </c>
      <c r="G226" s="35">
        <v>0.27</v>
      </c>
      <c r="H226" s="35">
        <v>0.27</v>
      </c>
      <c r="I226" s="35">
        <v>0.28000000000000025</v>
      </c>
      <c r="J226" s="35">
        <v>0.30000000000000027</v>
      </c>
      <c r="K226" s="35">
        <v>0.28000000000000025</v>
      </c>
      <c r="L226" s="35">
        <v>0.25</v>
      </c>
      <c r="M226" s="116">
        <v>0.31000000000000005</v>
      </c>
    </row>
    <row r="227" spans="2:66">
      <c r="C227" s="117"/>
      <c r="D227" s="35">
        <v>0.29000000000000026</v>
      </c>
      <c r="E227" s="35">
        <v>0.25</v>
      </c>
      <c r="F227" s="35">
        <v>0.33000000000000007</v>
      </c>
      <c r="G227" s="35">
        <v>0.25999999999999979</v>
      </c>
      <c r="H227" s="35">
        <v>0.27</v>
      </c>
      <c r="I227" s="35">
        <v>0.25999999999999979</v>
      </c>
      <c r="J227" s="35">
        <v>0.27</v>
      </c>
      <c r="K227" s="35">
        <v>0.32000000000000028</v>
      </c>
      <c r="L227" s="35">
        <v>0.25</v>
      </c>
      <c r="M227" s="116">
        <v>0.2200000000000002</v>
      </c>
    </row>
    <row r="228" spans="2:66">
      <c r="C228" s="117"/>
      <c r="D228" s="35">
        <v>0.33000000000000007</v>
      </c>
      <c r="E228" s="35">
        <v>0.27</v>
      </c>
      <c r="F228" s="35">
        <v>0.25999999999999979</v>
      </c>
      <c r="G228" s="35">
        <v>0.31000000000000005</v>
      </c>
      <c r="H228" s="35">
        <v>0.29000000000000004</v>
      </c>
      <c r="I228" s="35">
        <v>0.25999999999999979</v>
      </c>
      <c r="J228" s="35">
        <v>0.25</v>
      </c>
      <c r="K228" s="35">
        <v>0.29999999999999982</v>
      </c>
      <c r="L228" s="35">
        <v>0.26000000000000023</v>
      </c>
      <c r="M228" s="116">
        <v>0.2300000000000002</v>
      </c>
    </row>
    <row r="229" spans="2:66">
      <c r="C229" s="117" t="s">
        <v>461</v>
      </c>
      <c r="D229" s="35">
        <v>0.28000000000000025</v>
      </c>
      <c r="E229" s="35">
        <v>0.2799999999999998</v>
      </c>
      <c r="F229" s="35">
        <v>0.3400000000000003</v>
      </c>
      <c r="G229" s="35">
        <v>0.22999999999999998</v>
      </c>
      <c r="H229" s="35">
        <v>0.25999999999999979</v>
      </c>
      <c r="I229" s="35">
        <v>0.25999999999999979</v>
      </c>
      <c r="J229" s="35">
        <v>0.25</v>
      </c>
      <c r="K229" s="35">
        <v>0.28000000000000003</v>
      </c>
      <c r="L229" s="35">
        <v>0.27000000000000024</v>
      </c>
      <c r="M229" s="116">
        <v>0.27000000000000024</v>
      </c>
      <c r="P229" s="134" t="str">
        <f>C229</f>
        <v>PT2-</v>
      </c>
      <c r="Q229" s="134">
        <f>D229</f>
        <v>0.28000000000000025</v>
      </c>
      <c r="R229" s="134">
        <f t="shared" ref="R229" si="1375">E229</f>
        <v>0.2799999999999998</v>
      </c>
      <c r="S229" s="134">
        <f t="shared" ref="S229" si="1376">F229</f>
        <v>0.3400000000000003</v>
      </c>
      <c r="T229" s="134">
        <f t="shared" ref="T229" si="1377">G229</f>
        <v>0.22999999999999998</v>
      </c>
      <c r="U229" s="134">
        <f t="shared" ref="U229" si="1378">H229</f>
        <v>0.25999999999999979</v>
      </c>
      <c r="V229" s="134">
        <f t="shared" ref="V229" si="1379">I229</f>
        <v>0.25999999999999979</v>
      </c>
      <c r="W229" s="134">
        <f t="shared" ref="W229" si="1380">J229</f>
        <v>0.25</v>
      </c>
      <c r="X229" s="134">
        <f t="shared" ref="X229" si="1381">K229</f>
        <v>0.28000000000000003</v>
      </c>
      <c r="Y229" s="134">
        <f>L229</f>
        <v>0.27000000000000024</v>
      </c>
      <c r="Z229" s="134">
        <f t="shared" ref="Z229" si="1382">M229</f>
        <v>0.27000000000000024</v>
      </c>
      <c r="AA229" s="134">
        <f>D230</f>
        <v>0.29999999999999982</v>
      </c>
      <c r="AB229" s="134">
        <f t="shared" ref="AB229" si="1383">E230</f>
        <v>0.26000000000000023</v>
      </c>
      <c r="AC229" s="134">
        <f t="shared" ref="AC229" si="1384">F230</f>
        <v>0.29000000000000004</v>
      </c>
      <c r="AD229" s="134">
        <f t="shared" ref="AD229" si="1385">G230</f>
        <v>0.26000000000000023</v>
      </c>
      <c r="AE229" s="134">
        <f t="shared" ref="AE229" si="1386">H230</f>
        <v>0.31000000000000005</v>
      </c>
      <c r="AF229" s="134">
        <f t="shared" ref="AF229" si="1387">I230</f>
        <v>0.25999999999999979</v>
      </c>
      <c r="AG229" s="134">
        <f t="shared" ref="AG229" si="1388">J230</f>
        <v>0.25</v>
      </c>
      <c r="AH229" s="134">
        <f t="shared" ref="AH229" si="1389">K230</f>
        <v>0.26000000000000023</v>
      </c>
      <c r="AI229" s="134">
        <f t="shared" ref="AI229" si="1390">L230</f>
        <v>0.26</v>
      </c>
      <c r="AJ229" s="134">
        <f t="shared" ref="AJ229" si="1391">M230</f>
        <v>0.28000000000000025</v>
      </c>
      <c r="AK229" s="134">
        <f>D231</f>
        <v>0.28499999999999992</v>
      </c>
      <c r="AL229" s="134">
        <f t="shared" ref="AL229" si="1392">E231</f>
        <v>0.29999999999999982</v>
      </c>
      <c r="AM229" s="134">
        <f t="shared" ref="AM229" si="1393">F231</f>
        <v>0.26000000000000023</v>
      </c>
      <c r="AN229" s="134">
        <f t="shared" ref="AN229" si="1394">G231</f>
        <v>0.25</v>
      </c>
      <c r="AO229" s="134">
        <f t="shared" ref="AO229" si="1395">H231</f>
        <v>0.31000000000000005</v>
      </c>
      <c r="AP229" s="134">
        <f t="shared" ref="AP229" si="1396">I231</f>
        <v>0.24000000000000021</v>
      </c>
      <c r="AQ229" s="134">
        <f t="shared" ref="AQ229" si="1397">J231</f>
        <v>0.25</v>
      </c>
      <c r="AR229" s="134">
        <f t="shared" ref="AR229" si="1398">K231</f>
        <v>0.22999999999999998</v>
      </c>
      <c r="AS229" s="134">
        <f t="shared" ref="AS229" si="1399">L231</f>
        <v>0.29999999999999982</v>
      </c>
      <c r="AT229" s="134">
        <f t="shared" ref="AT229" si="1400">M231</f>
        <v>0.24</v>
      </c>
      <c r="AU229" s="134">
        <f>D232</f>
        <v>0.27</v>
      </c>
      <c r="AV229" s="134">
        <f t="shared" ref="AV229" si="1401">E232</f>
        <v>0.21999999999999975</v>
      </c>
      <c r="AW229" s="134">
        <f t="shared" ref="AW229" si="1402">F232</f>
        <v>0.2200000000000002</v>
      </c>
      <c r="AX229" s="134">
        <f t="shared" ref="AX229" si="1403">G232</f>
        <v>0.21999999999999975</v>
      </c>
      <c r="AY229" s="134">
        <f t="shared" ref="AY229" si="1404">H232</f>
        <v>0.22999999999999998</v>
      </c>
      <c r="AZ229" s="134">
        <f t="shared" ref="AZ229" si="1405">I232</f>
        <v>0.25</v>
      </c>
      <c r="BA229" s="134">
        <f t="shared" ref="BA229" si="1406">J232</f>
        <v>0.24000000000000021</v>
      </c>
      <c r="BB229" s="134">
        <f t="shared" ref="BB229" si="1407">K232</f>
        <v>0.25</v>
      </c>
      <c r="BC229" s="134">
        <f t="shared" ref="BC229" si="1408">L232</f>
        <v>0.2799999999999998</v>
      </c>
      <c r="BD229" s="134">
        <f t="shared" ref="BD229" si="1409">M232</f>
        <v>0.30000000000000004</v>
      </c>
      <c r="BE229" s="134">
        <f>D233</f>
        <v>0.27</v>
      </c>
      <c r="BF229" s="134">
        <f t="shared" ref="BF229" si="1410">E233</f>
        <v>0.32000000000000028</v>
      </c>
      <c r="BG229" s="134">
        <f t="shared" ref="BG229" si="1411">F233</f>
        <v>0.31000000000000005</v>
      </c>
      <c r="BH229" s="134">
        <f t="shared" ref="BH229" si="1412">G233</f>
        <v>0.26000000000000023</v>
      </c>
      <c r="BI229" s="134">
        <f t="shared" ref="BI229" si="1413">H233</f>
        <v>0.25</v>
      </c>
      <c r="BJ229" s="134">
        <f t="shared" ref="BJ229" si="1414">I233</f>
        <v>0.22999999999999998</v>
      </c>
      <c r="BK229" s="134">
        <f t="shared" ref="BK229" si="1415">J233</f>
        <v>0.28000000000000025</v>
      </c>
      <c r="BL229" s="134">
        <f t="shared" ref="BL229" si="1416">K233</f>
        <v>0.27</v>
      </c>
      <c r="BM229" s="134">
        <f t="shared" ref="BM229" si="1417">L233</f>
        <v>0.31000000000000028</v>
      </c>
      <c r="BN229" s="134">
        <f t="shared" ref="BN229" si="1418">M233</f>
        <v>0.27</v>
      </c>
    </row>
    <row r="230" spans="2:66">
      <c r="C230" s="117"/>
      <c r="D230" s="35">
        <v>0.29999999999999982</v>
      </c>
      <c r="E230" s="35">
        <v>0.26000000000000023</v>
      </c>
      <c r="F230" s="35">
        <v>0.29000000000000004</v>
      </c>
      <c r="G230" s="35">
        <v>0.26000000000000023</v>
      </c>
      <c r="H230" s="35">
        <v>0.31000000000000005</v>
      </c>
      <c r="I230" s="35">
        <v>0.25999999999999979</v>
      </c>
      <c r="J230" s="35">
        <v>0.25</v>
      </c>
      <c r="K230" s="35">
        <v>0.26000000000000023</v>
      </c>
      <c r="L230" s="35">
        <v>0.26</v>
      </c>
      <c r="M230" s="116">
        <v>0.28000000000000025</v>
      </c>
    </row>
    <row r="231" spans="2:66">
      <c r="C231" s="117"/>
      <c r="D231" s="35">
        <v>0.28499999999999992</v>
      </c>
      <c r="E231" s="35">
        <v>0.29999999999999982</v>
      </c>
      <c r="F231" s="35">
        <v>0.26000000000000023</v>
      </c>
      <c r="G231" s="35">
        <v>0.25</v>
      </c>
      <c r="H231" s="35">
        <v>0.31000000000000005</v>
      </c>
      <c r="I231" s="35">
        <v>0.24000000000000021</v>
      </c>
      <c r="J231" s="35">
        <v>0.25</v>
      </c>
      <c r="K231" s="35">
        <v>0.22999999999999998</v>
      </c>
      <c r="L231" s="35">
        <v>0.29999999999999982</v>
      </c>
      <c r="M231" s="116">
        <v>0.24</v>
      </c>
    </row>
    <row r="232" spans="2:66">
      <c r="C232" s="117"/>
      <c r="D232" s="35">
        <v>0.27</v>
      </c>
      <c r="E232" s="35">
        <v>0.21999999999999975</v>
      </c>
      <c r="F232" s="35">
        <v>0.2200000000000002</v>
      </c>
      <c r="G232" s="35">
        <v>0.21999999999999975</v>
      </c>
      <c r="H232" s="35">
        <v>0.22999999999999998</v>
      </c>
      <c r="I232" s="35">
        <v>0.25</v>
      </c>
      <c r="J232" s="35">
        <v>0.24000000000000021</v>
      </c>
      <c r="K232" s="35">
        <v>0.25</v>
      </c>
      <c r="L232" s="35">
        <v>0.2799999999999998</v>
      </c>
      <c r="M232" s="116">
        <v>0.30000000000000004</v>
      </c>
    </row>
    <row r="233" spans="2:66" ht="15.65" thickBot="1">
      <c r="C233" s="119"/>
      <c r="D233" s="74">
        <v>0.27</v>
      </c>
      <c r="E233" s="74">
        <v>0.32000000000000028</v>
      </c>
      <c r="F233" s="74">
        <v>0.31000000000000005</v>
      </c>
      <c r="G233" s="74">
        <v>0.26000000000000023</v>
      </c>
      <c r="H233" s="74">
        <v>0.25</v>
      </c>
      <c r="I233" s="74">
        <v>0.22999999999999998</v>
      </c>
      <c r="J233" s="74">
        <v>0.28000000000000025</v>
      </c>
      <c r="K233" s="74">
        <v>0.27</v>
      </c>
      <c r="L233" s="74">
        <v>0.31000000000000028</v>
      </c>
      <c r="M233" s="120">
        <v>0.27</v>
      </c>
    </row>
    <row r="234" spans="2:66" ht="15.65" thickTop="1"/>
    <row r="235" spans="2:66">
      <c r="B235" s="213">
        <v>46132</v>
      </c>
      <c r="C235" s="115" t="s">
        <v>460</v>
      </c>
      <c r="D235" s="35">
        <v>0.28000000000000003</v>
      </c>
      <c r="E235" s="35">
        <v>0.31000000000000005</v>
      </c>
      <c r="F235" s="35">
        <v>0.25999999999999979</v>
      </c>
      <c r="G235" s="35">
        <v>0.30000000000000027</v>
      </c>
      <c r="H235" s="35">
        <v>0.31000000000000005</v>
      </c>
      <c r="I235" s="35">
        <v>0.24000000000000021</v>
      </c>
      <c r="J235" s="35">
        <v>0.33999999999999986</v>
      </c>
      <c r="K235" s="35">
        <v>0.31000000000000005</v>
      </c>
      <c r="L235" s="35">
        <v>0.33000000000000007</v>
      </c>
      <c r="M235" s="116">
        <v>0.31999999999999984</v>
      </c>
      <c r="O235" s="214">
        <f>B235</f>
        <v>46132</v>
      </c>
      <c r="P235" s="134" t="str">
        <f>C235</f>
        <v>PT2+</v>
      </c>
      <c r="Q235" s="134">
        <f>D235</f>
        <v>0.28000000000000003</v>
      </c>
      <c r="R235" s="134">
        <f t="shared" ref="R235" si="1419">E235</f>
        <v>0.31000000000000005</v>
      </c>
      <c r="S235" s="134">
        <f t="shared" ref="S235" si="1420">F235</f>
        <v>0.25999999999999979</v>
      </c>
      <c r="T235" s="134">
        <f t="shared" ref="T235" si="1421">G235</f>
        <v>0.30000000000000027</v>
      </c>
      <c r="U235" s="134">
        <f t="shared" ref="U235" si="1422">H235</f>
        <v>0.31000000000000005</v>
      </c>
      <c r="V235" s="134">
        <f t="shared" ref="V235" si="1423">I235</f>
        <v>0.24000000000000021</v>
      </c>
      <c r="W235" s="134">
        <f t="shared" ref="W235" si="1424">J235</f>
        <v>0.33999999999999986</v>
      </c>
      <c r="X235" s="134">
        <f t="shared" ref="X235" si="1425">K235</f>
        <v>0.31000000000000005</v>
      </c>
      <c r="Y235" s="134">
        <f>L235</f>
        <v>0.33000000000000007</v>
      </c>
      <c r="Z235" s="134">
        <f t="shared" ref="Z235" si="1426">M235</f>
        <v>0.31999999999999984</v>
      </c>
      <c r="AA235" s="134">
        <f>D236</f>
        <v>0.30000000000000004</v>
      </c>
      <c r="AB235" s="134">
        <f t="shared" ref="AB235" si="1427">E236</f>
        <v>0.27</v>
      </c>
      <c r="AC235" s="134">
        <f t="shared" ref="AC235" si="1428">F236</f>
        <v>0.29999999999999982</v>
      </c>
      <c r="AD235" s="134">
        <f t="shared" ref="AD235" si="1429">G236</f>
        <v>0.31999999999999984</v>
      </c>
      <c r="AE235" s="134">
        <f t="shared" ref="AE235" si="1430">H236</f>
        <v>0.30000000000000027</v>
      </c>
      <c r="AF235" s="134">
        <f t="shared" ref="AF235" si="1431">I236</f>
        <v>0.21999999999999975</v>
      </c>
      <c r="AG235" s="134">
        <f t="shared" ref="AG235" si="1432">J236</f>
        <v>0.24000000000000021</v>
      </c>
      <c r="AH235" s="134">
        <f t="shared" ref="AH235" si="1433">K236</f>
        <v>0.2799999999999998</v>
      </c>
      <c r="AI235" s="134">
        <f t="shared" ref="AI235" si="1434">L236</f>
        <v>0.27</v>
      </c>
      <c r="AJ235" s="134">
        <f t="shared" ref="AJ235" si="1435">M236</f>
        <v>0.29999999999999982</v>
      </c>
      <c r="AK235" s="134">
        <f t="shared" ref="AK235:AT235" si="1436">D237</f>
        <v>0.33000000000000029</v>
      </c>
      <c r="AL235" s="134">
        <f t="shared" si="1436"/>
        <v>0.31999999999999984</v>
      </c>
      <c r="AM235" s="134">
        <f t="shared" si="1436"/>
        <v>0.30000000000000004</v>
      </c>
      <c r="AN235" s="134">
        <f t="shared" si="1436"/>
        <v>0.29999999999999982</v>
      </c>
      <c r="AO235" s="134">
        <f t="shared" si="1436"/>
        <v>0.27</v>
      </c>
      <c r="AP235" s="134">
        <f t="shared" si="1436"/>
        <v>0.27</v>
      </c>
      <c r="AQ235" s="134">
        <f t="shared" si="1436"/>
        <v>0.27</v>
      </c>
      <c r="AR235" s="134">
        <f t="shared" si="1436"/>
        <v>0.2799999999999998</v>
      </c>
      <c r="AS235" s="134">
        <f t="shared" si="1436"/>
        <v>0.3400000000000003</v>
      </c>
      <c r="AT235" s="134">
        <f t="shared" si="1436"/>
        <v>0.25</v>
      </c>
      <c r="AU235" s="134">
        <f t="shared" ref="AU235:BD235" si="1437">D238</f>
        <v>0.33000000000000029</v>
      </c>
      <c r="AV235" s="134">
        <f t="shared" si="1437"/>
        <v>0.27000000000000024</v>
      </c>
      <c r="AW235" s="134">
        <f t="shared" si="1437"/>
        <v>0.2699999999999998</v>
      </c>
      <c r="AX235" s="134">
        <f t="shared" si="1437"/>
        <v>0.29000000000000004</v>
      </c>
      <c r="AY235" s="134">
        <f t="shared" si="1437"/>
        <v>0.33000000000000007</v>
      </c>
      <c r="AZ235" s="134">
        <f t="shared" si="1437"/>
        <v>0.35000000000000009</v>
      </c>
      <c r="BA235" s="134">
        <f t="shared" si="1437"/>
        <v>0.29999999999999982</v>
      </c>
      <c r="BB235" s="134">
        <f t="shared" si="1437"/>
        <v>0.31000000000000005</v>
      </c>
      <c r="BC235" s="134">
        <f t="shared" si="1437"/>
        <v>0.32000000000000006</v>
      </c>
      <c r="BD235" s="134">
        <f t="shared" si="1437"/>
        <v>0.30000000000000004</v>
      </c>
      <c r="BE235" s="134">
        <f>D239</f>
        <v>0.32000000000000028</v>
      </c>
      <c r="BF235" s="134">
        <f t="shared" ref="BF235" si="1438">E239</f>
        <v>0.32000000000000006</v>
      </c>
      <c r="BG235" s="134">
        <f t="shared" ref="BG235" si="1439">F239</f>
        <v>0.31000000000000005</v>
      </c>
      <c r="BH235" s="134">
        <f t="shared" ref="BH235" si="1440">G239</f>
        <v>0.35000000000000009</v>
      </c>
      <c r="BI235" s="134">
        <f t="shared" ref="BI235" si="1441">H239</f>
        <v>0.39000000000000012</v>
      </c>
      <c r="BJ235" s="134">
        <f t="shared" ref="BJ235" si="1442">I239</f>
        <v>0.3400000000000003</v>
      </c>
      <c r="BK235" s="134">
        <f t="shared" ref="BK235" si="1443">J239</f>
        <v>0.39000000000000012</v>
      </c>
      <c r="BL235" s="134">
        <f t="shared" ref="BL235" si="1444">K239</f>
        <v>0.32000000000000028</v>
      </c>
      <c r="BM235" s="134">
        <f t="shared" ref="BM235" si="1445">L239</f>
        <v>0.29000000000000004</v>
      </c>
      <c r="BN235" s="134">
        <f t="shared" ref="BN235" si="1446">M239</f>
        <v>0.2200000000000002</v>
      </c>
    </row>
    <row r="236" spans="2:66">
      <c r="C236" s="117"/>
      <c r="D236" s="35">
        <v>0.30000000000000004</v>
      </c>
      <c r="E236" s="35">
        <v>0.27</v>
      </c>
      <c r="F236" s="35">
        <v>0.29999999999999982</v>
      </c>
      <c r="G236" s="35">
        <v>0.31999999999999984</v>
      </c>
      <c r="H236" s="35">
        <v>0.30000000000000027</v>
      </c>
      <c r="I236" s="35">
        <v>0.21999999999999975</v>
      </c>
      <c r="J236" s="35">
        <v>0.24000000000000021</v>
      </c>
      <c r="K236" s="35">
        <v>0.2799999999999998</v>
      </c>
      <c r="L236" s="35">
        <v>0.27</v>
      </c>
      <c r="M236" s="116">
        <v>0.29999999999999982</v>
      </c>
    </row>
    <row r="237" spans="2:66">
      <c r="C237" s="117"/>
      <c r="D237" s="35">
        <v>0.33000000000000029</v>
      </c>
      <c r="E237" s="35">
        <v>0.31999999999999984</v>
      </c>
      <c r="F237" s="35">
        <v>0.30000000000000004</v>
      </c>
      <c r="G237" s="35">
        <v>0.29999999999999982</v>
      </c>
      <c r="H237" s="35">
        <v>0.27</v>
      </c>
      <c r="I237" s="35">
        <v>0.27</v>
      </c>
      <c r="J237" s="35">
        <v>0.27</v>
      </c>
      <c r="K237" s="35">
        <v>0.2799999999999998</v>
      </c>
      <c r="L237" s="35">
        <v>0.3400000000000003</v>
      </c>
      <c r="M237" s="116">
        <v>0.25</v>
      </c>
    </row>
    <row r="238" spans="2:66">
      <c r="C238" s="117"/>
      <c r="D238" s="35">
        <v>0.33000000000000029</v>
      </c>
      <c r="E238" s="35">
        <v>0.27000000000000024</v>
      </c>
      <c r="F238" s="35">
        <v>0.2699999999999998</v>
      </c>
      <c r="G238" s="35">
        <v>0.29000000000000004</v>
      </c>
      <c r="H238" s="35">
        <v>0.33000000000000007</v>
      </c>
      <c r="I238" s="35">
        <v>0.35000000000000009</v>
      </c>
      <c r="J238" s="35">
        <v>0.29999999999999982</v>
      </c>
      <c r="K238" s="35">
        <v>0.31000000000000005</v>
      </c>
      <c r="L238" s="35">
        <v>0.32000000000000006</v>
      </c>
      <c r="M238" s="116">
        <v>0.30000000000000004</v>
      </c>
    </row>
    <row r="239" spans="2:66">
      <c r="C239" s="117"/>
      <c r="D239" s="35">
        <v>0.32000000000000028</v>
      </c>
      <c r="E239" s="35">
        <v>0.32000000000000006</v>
      </c>
      <c r="F239" s="35">
        <v>0.31000000000000005</v>
      </c>
      <c r="G239" s="35">
        <v>0.35000000000000009</v>
      </c>
      <c r="H239" s="35">
        <v>0.39000000000000012</v>
      </c>
      <c r="I239" s="35">
        <v>0.3400000000000003</v>
      </c>
      <c r="J239" s="35">
        <v>0.39000000000000012</v>
      </c>
      <c r="K239" s="35">
        <v>0.32000000000000028</v>
      </c>
      <c r="L239" s="35">
        <v>0.29000000000000004</v>
      </c>
      <c r="M239" s="116">
        <v>0.2200000000000002</v>
      </c>
    </row>
    <row r="240" spans="2:66">
      <c r="C240" s="117" t="s">
        <v>461</v>
      </c>
      <c r="D240" s="35">
        <v>0.29999999999999982</v>
      </c>
      <c r="E240" s="35">
        <v>0.30000000000000004</v>
      </c>
      <c r="F240" s="35">
        <v>0.25999999999999979</v>
      </c>
      <c r="G240" s="35">
        <v>0.28000000000000025</v>
      </c>
      <c r="H240" s="35">
        <v>0.27</v>
      </c>
      <c r="I240" s="35">
        <v>0.35000000000000009</v>
      </c>
      <c r="J240" s="35">
        <v>0.33000000000000007</v>
      </c>
      <c r="K240" s="35">
        <v>0.31999999999999984</v>
      </c>
      <c r="L240" s="35">
        <v>0.29000000000000004</v>
      </c>
      <c r="M240" s="116">
        <v>0.21999999999999997</v>
      </c>
      <c r="P240" s="134" t="str">
        <f>C240</f>
        <v>PT2-</v>
      </c>
      <c r="Q240" s="134">
        <f>D240</f>
        <v>0.29999999999999982</v>
      </c>
      <c r="R240" s="134">
        <f t="shared" ref="R240" si="1447">E240</f>
        <v>0.30000000000000004</v>
      </c>
      <c r="S240" s="134">
        <f t="shared" ref="S240" si="1448">F240</f>
        <v>0.25999999999999979</v>
      </c>
      <c r="T240" s="134">
        <f t="shared" ref="T240" si="1449">G240</f>
        <v>0.28000000000000025</v>
      </c>
      <c r="U240" s="134">
        <f t="shared" ref="U240" si="1450">H240</f>
        <v>0.27</v>
      </c>
      <c r="V240" s="134">
        <f t="shared" ref="V240" si="1451">I240</f>
        <v>0.35000000000000009</v>
      </c>
      <c r="W240" s="134">
        <f t="shared" ref="W240" si="1452">J240</f>
        <v>0.33000000000000007</v>
      </c>
      <c r="X240" s="134">
        <f t="shared" ref="X240" si="1453">K240</f>
        <v>0.31999999999999984</v>
      </c>
      <c r="Y240" s="134">
        <f>L240</f>
        <v>0.29000000000000004</v>
      </c>
      <c r="Z240" s="134">
        <f t="shared" ref="Z240" si="1454">M240</f>
        <v>0.21999999999999997</v>
      </c>
      <c r="AA240" s="134">
        <f>D241</f>
        <v>0.29999999999999982</v>
      </c>
      <c r="AB240" s="134">
        <f t="shared" ref="AB240" si="1455">E241</f>
        <v>0.33000000000000007</v>
      </c>
      <c r="AC240" s="134">
        <f t="shared" ref="AC240" si="1456">F241</f>
        <v>0.29000000000000004</v>
      </c>
      <c r="AD240" s="134">
        <f t="shared" ref="AD240" si="1457">G241</f>
        <v>0.37000000000000011</v>
      </c>
      <c r="AE240" s="134">
        <f t="shared" ref="AE240" si="1458">H241</f>
        <v>0.2799999999999998</v>
      </c>
      <c r="AF240" s="134">
        <f t="shared" ref="AF240" si="1459">I241</f>
        <v>0.25999999999999979</v>
      </c>
      <c r="AG240" s="134">
        <f t="shared" ref="AG240" si="1460">J241</f>
        <v>0.32000000000000028</v>
      </c>
      <c r="AH240" s="134">
        <f t="shared" ref="AH240" si="1461">K241</f>
        <v>0.29000000000000004</v>
      </c>
      <c r="AI240" s="134">
        <f t="shared" ref="AI240" si="1462">L241</f>
        <v>0.37000000000000011</v>
      </c>
      <c r="AJ240" s="134">
        <f t="shared" ref="AJ240" si="1463">M241</f>
        <v>0.18999999999999995</v>
      </c>
      <c r="AK240" s="134">
        <f>D242</f>
        <v>0.22999999999999998</v>
      </c>
      <c r="AL240" s="134">
        <f t="shared" ref="AL240" si="1464">E242</f>
        <v>0.31000000000000005</v>
      </c>
      <c r="AM240" s="134">
        <f t="shared" ref="AM240" si="1465">F242</f>
        <v>0.31000000000000005</v>
      </c>
      <c r="AN240" s="134">
        <f t="shared" ref="AN240" si="1466">G242</f>
        <v>0.31000000000000005</v>
      </c>
      <c r="AO240" s="134">
        <f t="shared" ref="AO240" si="1467">H242</f>
        <v>0.25999999999999979</v>
      </c>
      <c r="AP240" s="134">
        <f t="shared" ref="AP240" si="1468">I242</f>
        <v>0.27</v>
      </c>
      <c r="AQ240" s="134">
        <f t="shared" ref="AQ240" si="1469">J242</f>
        <v>0.29000000000000004</v>
      </c>
      <c r="AR240" s="134">
        <f t="shared" ref="AR240" si="1470">K242</f>
        <v>0.29000000000000004</v>
      </c>
      <c r="AS240" s="134">
        <f t="shared" ref="AS240" si="1471">L242</f>
        <v>0.25</v>
      </c>
      <c r="AT240" s="134">
        <f t="shared" ref="AT240" si="1472">M242</f>
        <v>0.29000000000000026</v>
      </c>
      <c r="AU240" s="134">
        <f>D243</f>
        <v>0.26000000000000023</v>
      </c>
      <c r="AV240" s="134">
        <f t="shared" ref="AV240" si="1473">E243</f>
        <v>0.31999999999999984</v>
      </c>
      <c r="AW240" s="134">
        <f t="shared" ref="AW240" si="1474">F243</f>
        <v>0.31000000000000005</v>
      </c>
      <c r="AX240" s="134">
        <f t="shared" ref="AX240" si="1475">G243</f>
        <v>0.31000000000000005</v>
      </c>
      <c r="AY240" s="134">
        <f t="shared" ref="AY240" si="1476">H243</f>
        <v>0.29999999999999982</v>
      </c>
      <c r="AZ240" s="134">
        <f t="shared" ref="AZ240" si="1477">I243</f>
        <v>0.31999999999999984</v>
      </c>
      <c r="BA240" s="134">
        <f t="shared" ref="BA240" si="1478">J243</f>
        <v>0.33000000000000007</v>
      </c>
      <c r="BB240" s="134">
        <f t="shared" ref="BB240" si="1479">K243</f>
        <v>0.2799999999999998</v>
      </c>
      <c r="BC240" s="134">
        <f t="shared" ref="BC240" si="1480">L243</f>
        <v>0.30000000000000027</v>
      </c>
      <c r="BD240" s="134">
        <f t="shared" ref="BD240" si="1481">M243</f>
        <v>0.25</v>
      </c>
      <c r="BE240" s="134">
        <f>D244</f>
        <v>0.16000000000000014</v>
      </c>
      <c r="BF240" s="134">
        <f t="shared" ref="BF240" si="1482">E244</f>
        <v>0.28000000000000025</v>
      </c>
      <c r="BG240" s="134">
        <f t="shared" ref="BG240" si="1483">F244</f>
        <v>0.33000000000000007</v>
      </c>
      <c r="BH240" s="134">
        <f t="shared" ref="BH240" si="1484">G244</f>
        <v>0.33000000000000007</v>
      </c>
      <c r="BI240" s="134">
        <f t="shared" ref="BI240" si="1485">H244</f>
        <v>0.2799999999999998</v>
      </c>
      <c r="BJ240" s="134">
        <f t="shared" ref="BJ240" si="1486">I244</f>
        <v>0.31000000000000005</v>
      </c>
      <c r="BK240" s="134">
        <f t="shared" ref="BK240" si="1487">J244</f>
        <v>0.31000000000000005</v>
      </c>
      <c r="BL240" s="134">
        <f t="shared" ref="BL240" si="1488">K244</f>
        <v>0.29000000000000004</v>
      </c>
      <c r="BM240" s="134">
        <f t="shared" ref="BM240" si="1489">L244</f>
        <v>0.34000000000000008</v>
      </c>
      <c r="BN240" s="134">
        <f t="shared" ref="BN240" si="1490">M244</f>
        <v>0.22999999999999998</v>
      </c>
    </row>
    <row r="241" spans="2:66">
      <c r="C241" s="117"/>
      <c r="D241" s="35">
        <v>0.29999999999999982</v>
      </c>
      <c r="E241" s="35">
        <v>0.33000000000000007</v>
      </c>
      <c r="F241" s="35">
        <v>0.29000000000000004</v>
      </c>
      <c r="G241" s="35">
        <v>0.37000000000000011</v>
      </c>
      <c r="H241" s="35">
        <v>0.2799999999999998</v>
      </c>
      <c r="I241" s="35">
        <v>0.25999999999999979</v>
      </c>
      <c r="J241" s="35">
        <v>0.32000000000000028</v>
      </c>
      <c r="K241" s="35">
        <v>0.29000000000000004</v>
      </c>
      <c r="L241" s="35">
        <v>0.37000000000000011</v>
      </c>
      <c r="M241" s="116">
        <v>0.18999999999999995</v>
      </c>
    </row>
    <row r="242" spans="2:66">
      <c r="C242" s="117"/>
      <c r="D242" s="35">
        <v>0.22999999999999998</v>
      </c>
      <c r="E242" s="35">
        <v>0.31000000000000005</v>
      </c>
      <c r="F242" s="35">
        <v>0.31000000000000005</v>
      </c>
      <c r="G242" s="35">
        <v>0.31000000000000005</v>
      </c>
      <c r="H242" s="35">
        <v>0.25999999999999979</v>
      </c>
      <c r="I242" s="35">
        <v>0.27</v>
      </c>
      <c r="J242" s="35">
        <v>0.29000000000000004</v>
      </c>
      <c r="K242" s="35">
        <v>0.29000000000000004</v>
      </c>
      <c r="L242" s="35">
        <v>0.25</v>
      </c>
      <c r="M242" s="116">
        <v>0.29000000000000026</v>
      </c>
    </row>
    <row r="243" spans="2:66">
      <c r="C243" s="117"/>
      <c r="D243" s="35">
        <v>0.26000000000000023</v>
      </c>
      <c r="E243" s="35">
        <v>0.31999999999999984</v>
      </c>
      <c r="F243" s="35">
        <v>0.31000000000000005</v>
      </c>
      <c r="G243" s="35">
        <v>0.31000000000000005</v>
      </c>
      <c r="H243" s="35">
        <v>0.29999999999999982</v>
      </c>
      <c r="I243" s="35">
        <v>0.31999999999999984</v>
      </c>
      <c r="J243" s="35">
        <v>0.33000000000000007</v>
      </c>
      <c r="K243" s="35">
        <v>0.2799999999999998</v>
      </c>
      <c r="L243" s="35">
        <v>0.30000000000000027</v>
      </c>
      <c r="M243" s="116">
        <v>0.25</v>
      </c>
    </row>
    <row r="244" spans="2:66" ht="15.65" thickBot="1">
      <c r="C244" s="119"/>
      <c r="D244" s="74">
        <v>0.16000000000000014</v>
      </c>
      <c r="E244" s="74">
        <v>0.28000000000000025</v>
      </c>
      <c r="F244" s="74">
        <v>0.33000000000000007</v>
      </c>
      <c r="G244" s="74">
        <v>0.33000000000000007</v>
      </c>
      <c r="H244" s="74">
        <v>0.2799999999999998</v>
      </c>
      <c r="I244" s="74">
        <v>0.31000000000000005</v>
      </c>
      <c r="J244" s="74">
        <v>0.31000000000000005</v>
      </c>
      <c r="K244" s="74">
        <v>0.29000000000000004</v>
      </c>
      <c r="L244" s="74">
        <v>0.34000000000000008</v>
      </c>
      <c r="M244" s="120">
        <v>0.22999999999999998</v>
      </c>
    </row>
    <row r="245" spans="2:66" ht="15.65" thickTop="1"/>
    <row r="246" spans="2:66">
      <c r="B246" s="213">
        <v>46133</v>
      </c>
      <c r="C246" s="115" t="s">
        <v>460</v>
      </c>
      <c r="D246" s="35">
        <v>0.23999999999999977</v>
      </c>
      <c r="E246" s="35">
        <v>0.23999999999999977</v>
      </c>
      <c r="F246" s="35">
        <v>0.37999999999999989</v>
      </c>
      <c r="G246" s="35">
        <v>0.29999999999999982</v>
      </c>
      <c r="H246" s="35">
        <v>0.24999999999999956</v>
      </c>
      <c r="I246" s="35">
        <v>0.25999999999999979</v>
      </c>
      <c r="J246" s="35">
        <v>0.21999999999999975</v>
      </c>
      <c r="K246" s="35">
        <v>0.2799999999999998</v>
      </c>
      <c r="L246" s="35">
        <v>0.1899999999999995</v>
      </c>
      <c r="M246" s="116">
        <v>0.30000000000000004</v>
      </c>
      <c r="O246" s="214">
        <f>B246</f>
        <v>46133</v>
      </c>
      <c r="P246" s="134" t="str">
        <f>C246</f>
        <v>PT2+</v>
      </c>
      <c r="Q246" s="134">
        <f>D246</f>
        <v>0.23999999999999977</v>
      </c>
      <c r="R246" s="134">
        <f t="shared" ref="R246" si="1491">E246</f>
        <v>0.23999999999999977</v>
      </c>
      <c r="S246" s="134">
        <f t="shared" ref="S246" si="1492">F246</f>
        <v>0.37999999999999989</v>
      </c>
      <c r="T246" s="134">
        <f t="shared" ref="T246" si="1493">G246</f>
        <v>0.29999999999999982</v>
      </c>
      <c r="U246" s="134">
        <f t="shared" ref="U246" si="1494">H246</f>
        <v>0.24999999999999956</v>
      </c>
      <c r="V246" s="134">
        <f t="shared" ref="V246" si="1495">I246</f>
        <v>0.25999999999999979</v>
      </c>
      <c r="W246" s="134">
        <f t="shared" ref="W246" si="1496">J246</f>
        <v>0.21999999999999975</v>
      </c>
      <c r="X246" s="134">
        <f t="shared" ref="X246" si="1497">K246</f>
        <v>0.2799999999999998</v>
      </c>
      <c r="Y246" s="134">
        <f>L246</f>
        <v>0.1899999999999995</v>
      </c>
      <c r="Z246" s="134">
        <f t="shared" ref="Z246" si="1498">M246</f>
        <v>0.30000000000000004</v>
      </c>
      <c r="AA246" s="134">
        <f>D247</f>
        <v>0.27</v>
      </c>
      <c r="AB246" s="134">
        <f t="shared" ref="AB246" si="1499">E247</f>
        <v>0.29999999999999982</v>
      </c>
      <c r="AC246" s="134">
        <f t="shared" ref="AC246" si="1500">F247</f>
        <v>0.26999999999999957</v>
      </c>
      <c r="AD246" s="134">
        <f t="shared" ref="AD246" si="1501">G247</f>
        <v>0.29999999999999982</v>
      </c>
      <c r="AE246" s="134">
        <f t="shared" ref="AE246" si="1502">H247</f>
        <v>0.27</v>
      </c>
      <c r="AF246" s="134">
        <f t="shared" ref="AF246" si="1503">I247</f>
        <v>0.35999999999999988</v>
      </c>
      <c r="AG246" s="134">
        <f t="shared" ref="AG246" si="1504">J247</f>
        <v>0.27</v>
      </c>
      <c r="AH246" s="134">
        <f t="shared" ref="AH246" si="1505">K247</f>
        <v>0.28999999999999959</v>
      </c>
      <c r="AI246" s="134">
        <f t="shared" ref="AI246" si="1506">L247</f>
        <v>0.30999999999999961</v>
      </c>
      <c r="AJ246" s="134">
        <f t="shared" ref="AJ246" si="1507">M247</f>
        <v>0.30000000000000027</v>
      </c>
      <c r="AK246" s="134">
        <f t="shared" ref="AK246:AT246" si="1508">D248</f>
        <v>0.24999999999999956</v>
      </c>
      <c r="AL246" s="134">
        <f t="shared" si="1508"/>
        <v>0.21999999999999975</v>
      </c>
      <c r="AM246" s="134">
        <f t="shared" si="1508"/>
        <v>0.25999999999999979</v>
      </c>
      <c r="AN246" s="134">
        <f t="shared" si="1508"/>
        <v>0.33999999999999986</v>
      </c>
      <c r="AO246" s="134">
        <f t="shared" si="1508"/>
        <v>0.2799999999999998</v>
      </c>
      <c r="AP246" s="134">
        <f t="shared" si="1508"/>
        <v>0.29999999999999982</v>
      </c>
      <c r="AQ246" s="134">
        <f t="shared" si="1508"/>
        <v>0.29999999999999982</v>
      </c>
      <c r="AR246" s="134">
        <f t="shared" si="1508"/>
        <v>0.24999999999999956</v>
      </c>
      <c r="AS246" s="134">
        <f t="shared" si="1508"/>
        <v>0.28999999999999959</v>
      </c>
      <c r="AT246" s="134">
        <f t="shared" si="1508"/>
        <v>0.26000000000000023</v>
      </c>
      <c r="AU246" s="134">
        <f t="shared" ref="AU246:BD246" si="1509">D249</f>
        <v>0.21999999999999975</v>
      </c>
      <c r="AV246" s="134">
        <f t="shared" si="1509"/>
        <v>0.30999999999999961</v>
      </c>
      <c r="AW246" s="134">
        <f t="shared" si="1509"/>
        <v>0.29000000000000004</v>
      </c>
      <c r="AX246" s="134">
        <f t="shared" si="1509"/>
        <v>0.33999999999999986</v>
      </c>
      <c r="AY246" s="134">
        <f t="shared" si="1509"/>
        <v>0.23999999999999977</v>
      </c>
      <c r="AZ246" s="134">
        <f t="shared" si="1509"/>
        <v>0.2799999999999998</v>
      </c>
      <c r="BA246" s="134">
        <f t="shared" si="1509"/>
        <v>0.25999999999999979</v>
      </c>
      <c r="BB246" s="134">
        <f t="shared" si="1509"/>
        <v>0.26999999999999957</v>
      </c>
      <c r="BC246" s="134">
        <f t="shared" si="1509"/>
        <v>0.28999999999999959</v>
      </c>
      <c r="BD246" s="134">
        <f t="shared" si="1509"/>
        <v>0.24</v>
      </c>
      <c r="BE246" s="134">
        <f>D250</f>
        <v>0.28000000000000003</v>
      </c>
      <c r="BF246" s="134">
        <f t="shared" ref="BF246" si="1510">E250</f>
        <v>0.24999999999999956</v>
      </c>
      <c r="BG246" s="134">
        <f t="shared" ref="BG246" si="1511">F250</f>
        <v>0.27</v>
      </c>
      <c r="BH246" s="134">
        <f t="shared" ref="BH246" si="1512">G250</f>
        <v>0.2799999999999998</v>
      </c>
      <c r="BI246" s="134">
        <f t="shared" ref="BI246" si="1513">H250</f>
        <v>0.25999999999999979</v>
      </c>
      <c r="BJ246" s="134">
        <f t="shared" ref="BJ246" si="1514">I250</f>
        <v>0.23999999999999977</v>
      </c>
      <c r="BK246" s="134">
        <f t="shared" ref="BK246" si="1515">J250</f>
        <v>0.35999999999999988</v>
      </c>
      <c r="BL246" s="134">
        <f t="shared" ref="BL246" si="1516">K250</f>
        <v>0.28999999999999959</v>
      </c>
      <c r="BM246" s="134">
        <f t="shared" ref="BM246" si="1517">L250</f>
        <v>0.24</v>
      </c>
      <c r="BN246" s="134">
        <f t="shared" ref="BN246" si="1518">M250</f>
        <v>0.26</v>
      </c>
    </row>
    <row r="247" spans="2:66">
      <c r="C247" s="117"/>
      <c r="D247" s="35">
        <v>0.27</v>
      </c>
      <c r="E247" s="35">
        <v>0.29999999999999982</v>
      </c>
      <c r="F247" s="35">
        <v>0.26999999999999957</v>
      </c>
      <c r="G247" s="35">
        <v>0.29999999999999982</v>
      </c>
      <c r="H247" s="35">
        <v>0.27</v>
      </c>
      <c r="I247" s="35">
        <v>0.35999999999999988</v>
      </c>
      <c r="J247" s="35">
        <v>0.27</v>
      </c>
      <c r="K247" s="35">
        <v>0.28999999999999959</v>
      </c>
      <c r="L247" s="35">
        <v>0.30999999999999961</v>
      </c>
      <c r="M247" s="116">
        <v>0.30000000000000027</v>
      </c>
    </row>
    <row r="248" spans="2:66">
      <c r="C248" s="117"/>
      <c r="D248" s="35">
        <v>0.24999999999999956</v>
      </c>
      <c r="E248" s="35">
        <v>0.21999999999999975</v>
      </c>
      <c r="F248" s="35">
        <v>0.25999999999999979</v>
      </c>
      <c r="G248" s="35">
        <v>0.33999999999999986</v>
      </c>
      <c r="H248" s="35">
        <v>0.2799999999999998</v>
      </c>
      <c r="I248" s="35">
        <v>0.29999999999999982</v>
      </c>
      <c r="J248" s="35">
        <v>0.29999999999999982</v>
      </c>
      <c r="K248" s="35">
        <v>0.24999999999999956</v>
      </c>
      <c r="L248" s="35">
        <v>0.28999999999999959</v>
      </c>
      <c r="M248" s="116">
        <v>0.26000000000000023</v>
      </c>
    </row>
    <row r="249" spans="2:66">
      <c r="C249" s="117"/>
      <c r="D249" s="35">
        <v>0.21999999999999975</v>
      </c>
      <c r="E249" s="35">
        <v>0.30999999999999961</v>
      </c>
      <c r="F249" s="35">
        <v>0.29000000000000004</v>
      </c>
      <c r="G249" s="35">
        <v>0.33999999999999986</v>
      </c>
      <c r="H249" s="35">
        <v>0.23999999999999977</v>
      </c>
      <c r="I249" s="35">
        <v>0.2799999999999998</v>
      </c>
      <c r="J249" s="35">
        <v>0.25999999999999979</v>
      </c>
      <c r="K249" s="35">
        <v>0.26999999999999957</v>
      </c>
      <c r="L249" s="35">
        <v>0.28999999999999959</v>
      </c>
      <c r="M249" s="116">
        <v>0.24</v>
      </c>
    </row>
    <row r="250" spans="2:66">
      <c r="C250" s="117"/>
      <c r="D250" s="35">
        <v>0.28000000000000003</v>
      </c>
      <c r="E250" s="35">
        <v>0.24999999999999956</v>
      </c>
      <c r="F250" s="35">
        <v>0.27</v>
      </c>
      <c r="G250" s="35">
        <v>0.2799999999999998</v>
      </c>
      <c r="H250" s="35">
        <v>0.25999999999999979</v>
      </c>
      <c r="I250" s="35">
        <v>0.23999999999999977</v>
      </c>
      <c r="J250" s="35">
        <v>0.35999999999999988</v>
      </c>
      <c r="K250" s="35">
        <v>0.28999999999999959</v>
      </c>
      <c r="L250" s="35">
        <v>0.24</v>
      </c>
      <c r="M250" s="116">
        <v>0.26</v>
      </c>
    </row>
    <row r="251" spans="2:66">
      <c r="C251" s="117" t="s">
        <v>461</v>
      </c>
      <c r="D251" s="35">
        <v>0.25000000000000022</v>
      </c>
      <c r="E251" s="35">
        <v>0.30000000000000004</v>
      </c>
      <c r="F251" s="35">
        <v>0.25999999999999979</v>
      </c>
      <c r="G251" s="35">
        <v>0.24999999999999956</v>
      </c>
      <c r="H251" s="35">
        <v>0.24999999999999956</v>
      </c>
      <c r="I251" s="35">
        <v>0.19999999999999973</v>
      </c>
      <c r="J251" s="35">
        <v>0.36999999999999966</v>
      </c>
      <c r="K251" s="35">
        <v>0.26999999999999957</v>
      </c>
      <c r="L251" s="35">
        <v>0.27000000000000024</v>
      </c>
      <c r="M251" s="116">
        <v>0.22999999999999998</v>
      </c>
      <c r="P251" s="134" t="str">
        <f>C251</f>
        <v>PT2-</v>
      </c>
      <c r="Q251" s="134">
        <f>D251</f>
        <v>0.25000000000000022</v>
      </c>
      <c r="R251" s="134">
        <f t="shared" ref="R251" si="1519">E251</f>
        <v>0.30000000000000004</v>
      </c>
      <c r="S251" s="134">
        <f t="shared" ref="S251" si="1520">F251</f>
        <v>0.25999999999999979</v>
      </c>
      <c r="T251" s="134">
        <f t="shared" ref="T251" si="1521">G251</f>
        <v>0.24999999999999956</v>
      </c>
      <c r="U251" s="134">
        <f t="shared" ref="U251" si="1522">H251</f>
        <v>0.24999999999999956</v>
      </c>
      <c r="V251" s="134">
        <f t="shared" ref="V251" si="1523">I251</f>
        <v>0.19999999999999973</v>
      </c>
      <c r="W251" s="134">
        <f t="shared" ref="W251" si="1524">J251</f>
        <v>0.36999999999999966</v>
      </c>
      <c r="X251" s="134">
        <f t="shared" ref="X251" si="1525">K251</f>
        <v>0.26999999999999957</v>
      </c>
      <c r="Y251" s="134">
        <f>L251</f>
        <v>0.27000000000000024</v>
      </c>
      <c r="Z251" s="134">
        <f t="shared" ref="Z251" si="1526">M251</f>
        <v>0.22999999999999998</v>
      </c>
      <c r="AA251" s="134">
        <f>D252</f>
        <v>0.29000000000000004</v>
      </c>
      <c r="AB251" s="134">
        <f t="shared" ref="AB251" si="1527">E252</f>
        <v>0.23999999999999977</v>
      </c>
      <c r="AC251" s="134">
        <f t="shared" ref="AC251" si="1528">F252</f>
        <v>0.29000000000000004</v>
      </c>
      <c r="AD251" s="134">
        <f t="shared" ref="AD251" si="1529">G252</f>
        <v>0.2799999999999998</v>
      </c>
      <c r="AE251" s="134">
        <f t="shared" ref="AE251" si="1530">H252</f>
        <v>0.34000000000000008</v>
      </c>
      <c r="AF251" s="134">
        <f t="shared" ref="AF251" si="1531">I252</f>
        <v>0.39000000000000035</v>
      </c>
      <c r="AG251" s="134">
        <f t="shared" ref="AG251" si="1532">J252</f>
        <v>0.21999999999999975</v>
      </c>
      <c r="AH251" s="134">
        <f t="shared" ref="AH251" si="1533">K252</f>
        <v>0.35999999999999988</v>
      </c>
      <c r="AI251" s="134">
        <f t="shared" ref="AI251" si="1534">L252</f>
        <v>0.29999999999999982</v>
      </c>
      <c r="AJ251" s="134">
        <f t="shared" ref="AJ251" si="1535">M252</f>
        <v>0.21999999999999997</v>
      </c>
      <c r="AK251" s="134">
        <f>D253</f>
        <v>0.29000000000000004</v>
      </c>
      <c r="AL251" s="134">
        <f t="shared" ref="AL251" si="1536">E253</f>
        <v>0.24999999999999956</v>
      </c>
      <c r="AM251" s="134">
        <f t="shared" ref="AM251" si="1537">F253</f>
        <v>0.22999999999999998</v>
      </c>
      <c r="AN251" s="134">
        <f t="shared" ref="AN251" si="1538">G253</f>
        <v>0.36999999999999966</v>
      </c>
      <c r="AO251" s="134">
        <f t="shared" ref="AO251" si="1539">H253</f>
        <v>0.29999999999999982</v>
      </c>
      <c r="AP251" s="134">
        <f t="shared" ref="AP251" si="1540">I253</f>
        <v>0.29999999999999982</v>
      </c>
      <c r="AQ251" s="134">
        <f t="shared" ref="AQ251" si="1541">J253</f>
        <v>0.33000000000000007</v>
      </c>
      <c r="AR251" s="134">
        <f t="shared" ref="AR251" si="1542">K253</f>
        <v>0.25999999999999979</v>
      </c>
      <c r="AS251" s="134">
        <f t="shared" ref="AS251" si="1543">L253</f>
        <v>0.29000000000000004</v>
      </c>
      <c r="AT251" s="134">
        <f t="shared" ref="AT251" si="1544">M253</f>
        <v>0.16000000000000036</v>
      </c>
      <c r="AU251" s="134">
        <f>D254</f>
        <v>0.3400000000000003</v>
      </c>
      <c r="AV251" s="134">
        <f t="shared" ref="AV251" si="1545">E254</f>
        <v>0.33000000000000029</v>
      </c>
      <c r="AW251" s="134">
        <f t="shared" ref="AW251" si="1546">F254</f>
        <v>0.18999999999999995</v>
      </c>
      <c r="AX251" s="134">
        <f t="shared" ref="AX251" si="1547">G254</f>
        <v>0.18999999999999995</v>
      </c>
      <c r="AY251" s="134">
        <f t="shared" ref="AY251" si="1548">H254</f>
        <v>0.22999999999999954</v>
      </c>
      <c r="AZ251" s="134">
        <f t="shared" ref="AZ251" si="1549">I254</f>
        <v>0.21999999999999975</v>
      </c>
      <c r="BA251" s="134">
        <f t="shared" ref="BA251" si="1550">J254</f>
        <v>0.23999999999999977</v>
      </c>
      <c r="BB251" s="134">
        <f t="shared" ref="BB251" si="1551">K254</f>
        <v>0.24999999999999956</v>
      </c>
      <c r="BC251" s="134">
        <f t="shared" ref="BC251" si="1552">L254</f>
        <v>0.16999999999999993</v>
      </c>
      <c r="BD251" s="134">
        <f t="shared" ref="BD251" si="1553">M254</f>
        <v>0.12000000000000033</v>
      </c>
      <c r="BE251" s="134">
        <f>D255</f>
        <v>0.28000000000000025</v>
      </c>
      <c r="BF251" s="134">
        <f t="shared" ref="BF251" si="1554">E255</f>
        <v>0.30999999999999983</v>
      </c>
      <c r="BG251" s="134">
        <f t="shared" ref="BG251" si="1555">F255</f>
        <v>0.20999999999999996</v>
      </c>
      <c r="BH251" s="134">
        <f t="shared" ref="BH251" si="1556">G255</f>
        <v>0.1599999999999997</v>
      </c>
      <c r="BI251" s="134">
        <f t="shared" ref="BI251" si="1557">H255</f>
        <v>0.19999999999999973</v>
      </c>
      <c r="BJ251" s="134">
        <f t="shared" ref="BJ251" si="1558">I255</f>
        <v>0.21999999999999975</v>
      </c>
      <c r="BK251" s="134">
        <f t="shared" ref="BK251" si="1559">J255</f>
        <v>0.23999999999999977</v>
      </c>
      <c r="BL251" s="134">
        <f t="shared" ref="BL251" si="1560">K255</f>
        <v>0.25</v>
      </c>
      <c r="BM251" s="134">
        <f t="shared" ref="BM251" si="1561">L255</f>
        <v>0.14999999999999991</v>
      </c>
      <c r="BN251" s="134">
        <f t="shared" ref="BN251" si="1562">M255</f>
        <v>0.17000000000000015</v>
      </c>
    </row>
    <row r="252" spans="2:66">
      <c r="C252" s="117"/>
      <c r="D252" s="35">
        <v>0.29000000000000004</v>
      </c>
      <c r="E252" s="35">
        <v>0.23999999999999977</v>
      </c>
      <c r="F252" s="35">
        <v>0.29000000000000004</v>
      </c>
      <c r="G252" s="35">
        <v>0.2799999999999998</v>
      </c>
      <c r="H252" s="35">
        <v>0.34000000000000008</v>
      </c>
      <c r="I252" s="35">
        <v>0.39000000000000035</v>
      </c>
      <c r="J252" s="35">
        <v>0.21999999999999975</v>
      </c>
      <c r="K252" s="35">
        <v>0.35999999999999988</v>
      </c>
      <c r="L252" s="35">
        <v>0.29999999999999982</v>
      </c>
      <c r="M252" s="116">
        <v>0.21999999999999997</v>
      </c>
    </row>
    <row r="253" spans="2:66">
      <c r="C253" s="117"/>
      <c r="D253" s="35">
        <v>0.29000000000000004</v>
      </c>
      <c r="E253" s="35">
        <v>0.24999999999999956</v>
      </c>
      <c r="F253" s="35">
        <v>0.22999999999999998</v>
      </c>
      <c r="G253" s="35">
        <v>0.36999999999999966</v>
      </c>
      <c r="H253" s="35">
        <v>0.29999999999999982</v>
      </c>
      <c r="I253" s="35">
        <v>0.29999999999999982</v>
      </c>
      <c r="J253" s="35">
        <v>0.33000000000000007</v>
      </c>
      <c r="K253" s="35">
        <v>0.25999999999999979</v>
      </c>
      <c r="L253" s="35">
        <v>0.29000000000000004</v>
      </c>
      <c r="M253" s="116">
        <v>0.16000000000000036</v>
      </c>
    </row>
    <row r="254" spans="2:66">
      <c r="C254" s="117"/>
      <c r="D254" s="35">
        <v>0.3400000000000003</v>
      </c>
      <c r="E254" s="35">
        <v>0.33000000000000029</v>
      </c>
      <c r="F254" s="35">
        <v>0.18999999999999995</v>
      </c>
      <c r="G254" s="35">
        <v>0.18999999999999995</v>
      </c>
      <c r="H254" s="35">
        <v>0.22999999999999954</v>
      </c>
      <c r="I254" s="35">
        <v>0.21999999999999975</v>
      </c>
      <c r="J254" s="35">
        <v>0.23999999999999977</v>
      </c>
      <c r="K254" s="35">
        <v>0.24999999999999956</v>
      </c>
      <c r="L254" s="35">
        <v>0.16999999999999993</v>
      </c>
      <c r="M254" s="116">
        <v>0.12000000000000033</v>
      </c>
    </row>
    <row r="255" spans="2:66" ht="15.65" thickBot="1">
      <c r="C255" s="119"/>
      <c r="D255" s="74">
        <v>0.28000000000000025</v>
      </c>
      <c r="E255" s="74">
        <v>0.30999999999999983</v>
      </c>
      <c r="F255" s="74">
        <v>0.20999999999999996</v>
      </c>
      <c r="G255" s="74">
        <v>0.1599999999999997</v>
      </c>
      <c r="H255" s="74">
        <v>0.19999999999999973</v>
      </c>
      <c r="I255" s="74">
        <v>0.21999999999999975</v>
      </c>
      <c r="J255" s="74">
        <v>0.23999999999999977</v>
      </c>
      <c r="K255" s="74">
        <v>0.25</v>
      </c>
      <c r="L255" s="74">
        <v>0.14999999999999991</v>
      </c>
      <c r="M255" s="120">
        <v>0.17000000000000015</v>
      </c>
    </row>
    <row r="256" spans="2:66" ht="15.65" thickTop="1"/>
    <row r="257" spans="2:66">
      <c r="B257" s="213">
        <v>46134</v>
      </c>
      <c r="C257" s="115" t="s">
        <v>460</v>
      </c>
      <c r="D257" s="35">
        <v>0.42000000000000015</v>
      </c>
      <c r="E257" s="35">
        <v>0.35999999999999988</v>
      </c>
      <c r="F257" s="35">
        <v>0.35999999999999988</v>
      </c>
      <c r="G257" s="35">
        <v>0.40999999999999992</v>
      </c>
      <c r="H257" s="35">
        <v>0.42000000000000015</v>
      </c>
      <c r="I257" s="35">
        <v>0.39000000000000012</v>
      </c>
      <c r="J257" s="35">
        <v>0.41999999999999993</v>
      </c>
      <c r="K257" s="35">
        <v>0.44999999999999996</v>
      </c>
      <c r="L257" s="35">
        <v>0.43000000000000016</v>
      </c>
      <c r="M257" s="116">
        <v>0.40999999999999992</v>
      </c>
      <c r="O257" s="214">
        <f>B257</f>
        <v>46134</v>
      </c>
      <c r="P257" s="134" t="str">
        <f>C257</f>
        <v>PT2+</v>
      </c>
      <c r="Q257" s="134">
        <f>D257</f>
        <v>0.42000000000000015</v>
      </c>
      <c r="R257" s="134">
        <f t="shared" ref="R257" si="1563">E257</f>
        <v>0.35999999999999988</v>
      </c>
      <c r="S257" s="134">
        <f t="shared" ref="S257" si="1564">F257</f>
        <v>0.35999999999999988</v>
      </c>
      <c r="T257" s="134">
        <f t="shared" ref="T257" si="1565">G257</f>
        <v>0.40999999999999992</v>
      </c>
      <c r="U257" s="134">
        <f t="shared" ref="U257" si="1566">H257</f>
        <v>0.42000000000000015</v>
      </c>
      <c r="V257" s="134">
        <f t="shared" ref="V257" si="1567">I257</f>
        <v>0.39000000000000012</v>
      </c>
      <c r="W257" s="134">
        <f t="shared" ref="W257" si="1568">J257</f>
        <v>0.41999999999999993</v>
      </c>
      <c r="X257" s="134">
        <f t="shared" ref="X257" si="1569">K257</f>
        <v>0.44999999999999996</v>
      </c>
      <c r="Y257" s="134">
        <f>L257</f>
        <v>0.43000000000000016</v>
      </c>
      <c r="Z257" s="134">
        <f t="shared" ref="Z257" si="1570">M257</f>
        <v>0.40999999999999992</v>
      </c>
      <c r="AA257" s="134">
        <f>D258</f>
        <v>0.39999999999999991</v>
      </c>
      <c r="AB257" s="134">
        <f t="shared" ref="AB257" si="1571">E258</f>
        <v>0.41999999999999993</v>
      </c>
      <c r="AC257" s="134">
        <f t="shared" ref="AC257" si="1572">F258</f>
        <v>0.40000000000000036</v>
      </c>
      <c r="AD257" s="134">
        <f t="shared" ref="AD257" si="1573">G258</f>
        <v>0.42000000000000015</v>
      </c>
      <c r="AE257" s="134">
        <f t="shared" ref="AE257" si="1574">H258</f>
        <v>0.40999999999999992</v>
      </c>
      <c r="AF257" s="134">
        <f t="shared" ref="AF257" si="1575">I258</f>
        <v>0.40000000000000013</v>
      </c>
      <c r="AG257" s="134">
        <f t="shared" ref="AG257" si="1576">J258</f>
        <v>0.47</v>
      </c>
      <c r="AH257" s="134">
        <f t="shared" ref="AH257" si="1577">K258</f>
        <v>0.44999999999999996</v>
      </c>
      <c r="AI257" s="134">
        <f t="shared" ref="AI257" si="1578">L258</f>
        <v>0.42000000000000015</v>
      </c>
      <c r="AJ257" s="134">
        <f t="shared" ref="AJ257" si="1579">M258</f>
        <v>0.41000000000000014</v>
      </c>
      <c r="AK257" s="134">
        <f t="shared" ref="AK257:AT257" si="1580">D259</f>
        <v>0.37999999999999989</v>
      </c>
      <c r="AL257" s="134">
        <f t="shared" si="1580"/>
        <v>0.3400000000000003</v>
      </c>
      <c r="AM257" s="134">
        <f t="shared" si="1580"/>
        <v>0.26000000000000023</v>
      </c>
      <c r="AN257" s="134">
        <f t="shared" si="1580"/>
        <v>0.37000000000000011</v>
      </c>
      <c r="AO257" s="134">
        <f t="shared" si="1580"/>
        <v>0.35000000000000009</v>
      </c>
      <c r="AP257" s="134">
        <f t="shared" si="1580"/>
        <v>0.39000000000000012</v>
      </c>
      <c r="AQ257" s="134">
        <f t="shared" si="1580"/>
        <v>0.46000000000000041</v>
      </c>
      <c r="AR257" s="134">
        <f t="shared" si="1580"/>
        <v>0.45999999999999996</v>
      </c>
      <c r="AS257" s="134">
        <f t="shared" si="1580"/>
        <v>0.29000000000000004</v>
      </c>
      <c r="AT257" s="134">
        <f t="shared" si="1580"/>
        <v>0.31000000000000005</v>
      </c>
      <c r="AU257" s="134">
        <f t="shared" ref="AU257:BD257" si="1581">D260</f>
        <v>0.3899999999999999</v>
      </c>
      <c r="AV257" s="134">
        <f t="shared" si="1581"/>
        <v>0.35999999999999988</v>
      </c>
      <c r="AW257" s="134">
        <f t="shared" si="1581"/>
        <v>0.41000000000000014</v>
      </c>
      <c r="AX257" s="134">
        <f t="shared" si="1581"/>
        <v>0.41999999999999993</v>
      </c>
      <c r="AY257" s="134">
        <f t="shared" si="1581"/>
        <v>0.48</v>
      </c>
      <c r="AZ257" s="134">
        <f t="shared" si="1581"/>
        <v>0.42999999999999994</v>
      </c>
      <c r="BA257" s="134">
        <f t="shared" si="1581"/>
        <v>0.39999999999999991</v>
      </c>
      <c r="BB257" s="134">
        <f t="shared" si="1581"/>
        <v>0.4700000000000002</v>
      </c>
      <c r="BC257" s="134">
        <f t="shared" si="1581"/>
        <v>0.44000000000000017</v>
      </c>
      <c r="BD257" s="134">
        <f t="shared" si="1581"/>
        <v>0.49</v>
      </c>
      <c r="BE257" s="134">
        <f>D261</f>
        <v>0.42000000000000015</v>
      </c>
      <c r="BF257" s="134">
        <f t="shared" ref="BF257" si="1582">E261</f>
        <v>0.43999999999999995</v>
      </c>
      <c r="BG257" s="134">
        <f t="shared" ref="BG257" si="1583">F261</f>
        <v>0.43999999999999995</v>
      </c>
      <c r="BH257" s="134">
        <f t="shared" ref="BH257" si="1584">G261</f>
        <v>0.44999999999999996</v>
      </c>
      <c r="BI257" s="134">
        <f t="shared" ref="BI257" si="1585">H261</f>
        <v>0.40000000000000013</v>
      </c>
      <c r="BJ257" s="134">
        <f t="shared" ref="BJ257" si="1586">I261</f>
        <v>0.41999999999999993</v>
      </c>
      <c r="BK257" s="134">
        <f t="shared" ref="BK257" si="1587">J261</f>
        <v>0.49999999999999978</v>
      </c>
      <c r="BL257" s="134">
        <f t="shared" ref="BL257" si="1588">K261</f>
        <v>0.3899999999999999</v>
      </c>
      <c r="BM257" s="134">
        <f t="shared" ref="BM257" si="1589">L261</f>
        <v>0.44999999999999996</v>
      </c>
      <c r="BN257" s="134">
        <f t="shared" ref="BN257" si="1590">M261</f>
        <v>0.43999999999999995</v>
      </c>
    </row>
    <row r="258" spans="2:66">
      <c r="C258" s="117"/>
      <c r="D258" s="35">
        <v>0.39999999999999991</v>
      </c>
      <c r="E258" s="35">
        <v>0.41999999999999993</v>
      </c>
      <c r="F258" s="35">
        <v>0.40000000000000036</v>
      </c>
      <c r="G258" s="35">
        <v>0.42000000000000015</v>
      </c>
      <c r="H258" s="35">
        <v>0.40999999999999992</v>
      </c>
      <c r="I258" s="35">
        <v>0.40000000000000013</v>
      </c>
      <c r="J258" s="35">
        <v>0.47</v>
      </c>
      <c r="K258" s="35">
        <v>0.44999999999999996</v>
      </c>
      <c r="L258" s="35">
        <v>0.42000000000000015</v>
      </c>
      <c r="M258" s="116">
        <v>0.41000000000000014</v>
      </c>
    </row>
    <row r="259" spans="2:66">
      <c r="C259" s="117"/>
      <c r="D259" s="35">
        <v>0.37999999999999989</v>
      </c>
      <c r="E259" s="35">
        <v>0.3400000000000003</v>
      </c>
      <c r="F259" s="35">
        <v>0.26000000000000023</v>
      </c>
      <c r="G259" s="35">
        <v>0.37000000000000011</v>
      </c>
      <c r="H259" s="35">
        <v>0.35000000000000009</v>
      </c>
      <c r="I259" s="35">
        <v>0.39000000000000012</v>
      </c>
      <c r="J259" s="35">
        <v>0.46000000000000041</v>
      </c>
      <c r="K259" s="35">
        <v>0.45999999999999996</v>
      </c>
      <c r="L259" s="35">
        <v>0.29000000000000004</v>
      </c>
      <c r="M259" s="116">
        <v>0.31000000000000005</v>
      </c>
    </row>
    <row r="260" spans="2:66">
      <c r="C260" s="117"/>
      <c r="D260" s="35">
        <v>0.3899999999999999</v>
      </c>
      <c r="E260" s="35">
        <v>0.35999999999999988</v>
      </c>
      <c r="F260" s="35">
        <v>0.41000000000000014</v>
      </c>
      <c r="G260" s="35">
        <v>0.41999999999999993</v>
      </c>
      <c r="H260" s="35">
        <v>0.48</v>
      </c>
      <c r="I260" s="35">
        <v>0.42999999999999994</v>
      </c>
      <c r="J260" s="35">
        <v>0.39999999999999991</v>
      </c>
      <c r="K260" s="35">
        <v>0.4700000000000002</v>
      </c>
      <c r="L260" s="35">
        <v>0.44000000000000017</v>
      </c>
      <c r="M260" s="116">
        <v>0.49</v>
      </c>
    </row>
    <row r="261" spans="2:66">
      <c r="C261" s="117"/>
      <c r="D261" s="35">
        <v>0.42000000000000015</v>
      </c>
      <c r="E261" s="35">
        <v>0.43999999999999995</v>
      </c>
      <c r="F261" s="35">
        <v>0.43999999999999995</v>
      </c>
      <c r="G261" s="35">
        <v>0.44999999999999996</v>
      </c>
      <c r="H261" s="35">
        <v>0.40000000000000013</v>
      </c>
      <c r="I261" s="35">
        <v>0.41999999999999993</v>
      </c>
      <c r="J261" s="35">
        <v>0.49999999999999978</v>
      </c>
      <c r="K261" s="35">
        <v>0.3899999999999999</v>
      </c>
      <c r="L261" s="35">
        <v>0.44999999999999996</v>
      </c>
      <c r="M261" s="116">
        <v>0.43999999999999995</v>
      </c>
    </row>
    <row r="262" spans="2:66">
      <c r="C262" s="117" t="s">
        <v>461</v>
      </c>
      <c r="D262" s="35">
        <v>0.54999999999999982</v>
      </c>
      <c r="E262" s="35">
        <v>0.54</v>
      </c>
      <c r="F262" s="35">
        <v>0.44999999999999996</v>
      </c>
      <c r="G262" s="35">
        <v>0.41000000000000014</v>
      </c>
      <c r="H262" s="35">
        <v>0.31999999999999984</v>
      </c>
      <c r="I262" s="35">
        <v>0.42999999999999994</v>
      </c>
      <c r="J262" s="35">
        <v>0.40999999999999992</v>
      </c>
      <c r="K262" s="35">
        <v>0.36999999999999988</v>
      </c>
      <c r="L262" s="35">
        <v>0.37000000000000011</v>
      </c>
      <c r="M262" s="116">
        <v>0.39999999999999991</v>
      </c>
      <c r="P262" s="134" t="str">
        <f>C262</f>
        <v>PT2-</v>
      </c>
      <c r="Q262" s="134">
        <f>D262</f>
        <v>0.54999999999999982</v>
      </c>
      <c r="R262" s="134">
        <f t="shared" ref="R262" si="1591">E262</f>
        <v>0.54</v>
      </c>
      <c r="S262" s="134">
        <f t="shared" ref="S262" si="1592">F262</f>
        <v>0.44999999999999996</v>
      </c>
      <c r="T262" s="134">
        <f t="shared" ref="T262" si="1593">G262</f>
        <v>0.41000000000000014</v>
      </c>
      <c r="U262" s="134">
        <f t="shared" ref="U262" si="1594">H262</f>
        <v>0.31999999999999984</v>
      </c>
      <c r="V262" s="134">
        <f t="shared" ref="V262" si="1595">I262</f>
        <v>0.42999999999999994</v>
      </c>
      <c r="W262" s="134">
        <f t="shared" ref="W262" si="1596">J262</f>
        <v>0.40999999999999992</v>
      </c>
      <c r="X262" s="134">
        <f t="shared" ref="X262" si="1597">K262</f>
        <v>0.36999999999999988</v>
      </c>
      <c r="Y262" s="134">
        <f>L262</f>
        <v>0.37000000000000011</v>
      </c>
      <c r="Z262" s="134">
        <f t="shared" ref="Z262" si="1598">M262</f>
        <v>0.39999999999999991</v>
      </c>
      <c r="AA262" s="134">
        <f>D263</f>
        <v>0.48</v>
      </c>
      <c r="AB262" s="134">
        <f t="shared" ref="AB262" si="1599">E263</f>
        <v>0.43999999999999995</v>
      </c>
      <c r="AC262" s="134">
        <f t="shared" ref="AC262" si="1600">F263</f>
        <v>0.44000000000000017</v>
      </c>
      <c r="AD262" s="134">
        <f t="shared" ref="AD262" si="1601">G263</f>
        <v>0.43999999999999995</v>
      </c>
      <c r="AE262" s="134">
        <f t="shared" ref="AE262" si="1602">H263</f>
        <v>0.35999999999999988</v>
      </c>
      <c r="AF262" s="134">
        <f t="shared" ref="AF262" si="1603">I263</f>
        <v>0.45999999999999996</v>
      </c>
      <c r="AG262" s="134">
        <f t="shared" ref="AG262" si="1604">J263</f>
        <v>0.38000000000000034</v>
      </c>
      <c r="AH262" s="134">
        <f t="shared" ref="AH262" si="1605">K263</f>
        <v>0.33000000000000007</v>
      </c>
      <c r="AI262" s="134">
        <f t="shared" ref="AI262" si="1606">L263</f>
        <v>0.3600000000000001</v>
      </c>
      <c r="AJ262" s="134">
        <f t="shared" ref="AJ262" si="1607">M263</f>
        <v>0.49</v>
      </c>
      <c r="AK262" s="134">
        <f>D264</f>
        <v>0.44999999999999996</v>
      </c>
      <c r="AL262" s="134">
        <f t="shared" ref="AL262" si="1608">E264</f>
        <v>0.44000000000000017</v>
      </c>
      <c r="AM262" s="134">
        <f t="shared" ref="AM262" si="1609">F264</f>
        <v>0.43000000000000016</v>
      </c>
      <c r="AN262" s="134">
        <f t="shared" ref="AN262" si="1610">G264</f>
        <v>0.44999999999999996</v>
      </c>
      <c r="AO262" s="134">
        <f t="shared" ref="AO262" si="1611">H264</f>
        <v>0.34999999999999987</v>
      </c>
      <c r="AP262" s="134">
        <f t="shared" ref="AP262" si="1612">I264</f>
        <v>0.34999999999999987</v>
      </c>
      <c r="AQ262" s="134">
        <f t="shared" ref="AQ262" si="1613">J264</f>
        <v>0.40999999999999992</v>
      </c>
      <c r="AR262" s="134">
        <f t="shared" ref="AR262" si="1614">K264</f>
        <v>0.3899999999999999</v>
      </c>
      <c r="AS262" s="134">
        <f t="shared" ref="AS262" si="1615">L264</f>
        <v>0.37999999999999989</v>
      </c>
      <c r="AT262" s="134">
        <f t="shared" ref="AT262" si="1616">M264</f>
        <v>0.40000000000000013</v>
      </c>
      <c r="AU262" s="134">
        <f>D265</f>
        <v>0.43000000000000016</v>
      </c>
      <c r="AV262" s="134">
        <f t="shared" ref="AV262" si="1617">E265</f>
        <v>0.42000000000000015</v>
      </c>
      <c r="AW262" s="134">
        <f t="shared" ref="AW262" si="1618">F265</f>
        <v>0.3899999999999999</v>
      </c>
      <c r="AX262" s="134">
        <f t="shared" ref="AX262" si="1619">G265</f>
        <v>0.41999999999999993</v>
      </c>
      <c r="AY262" s="134">
        <f t="shared" ref="AY262" si="1620">H265</f>
        <v>0.36000000000000032</v>
      </c>
      <c r="AZ262" s="134">
        <f t="shared" ref="AZ262" si="1621">I265</f>
        <v>0.42999999999999994</v>
      </c>
      <c r="BA262" s="134">
        <f t="shared" ref="BA262" si="1622">J265</f>
        <v>0.37000000000000011</v>
      </c>
      <c r="BB262" s="134">
        <f t="shared" ref="BB262" si="1623">K265</f>
        <v>0.3600000000000001</v>
      </c>
      <c r="BC262" s="134">
        <f t="shared" ref="BC262" si="1624">L265</f>
        <v>0.37999999999999989</v>
      </c>
      <c r="BD262" s="134">
        <f t="shared" ref="BD262" si="1625">M265</f>
        <v>0.48</v>
      </c>
      <c r="BE262" s="134">
        <f>D266</f>
        <v>0.4700000000000002</v>
      </c>
      <c r="BF262" s="134">
        <f t="shared" ref="BF262" si="1626">E266</f>
        <v>0.4800000000000002</v>
      </c>
      <c r="BG262" s="134">
        <f t="shared" ref="BG262" si="1627">F266</f>
        <v>0.41999999999999993</v>
      </c>
      <c r="BH262" s="134">
        <f t="shared" ref="BH262" si="1628">G266</f>
        <v>0.44000000000000017</v>
      </c>
      <c r="BI262" s="134">
        <f t="shared" ref="BI262" si="1629">H266</f>
        <v>0.41999999999999993</v>
      </c>
      <c r="BJ262" s="134">
        <f t="shared" ref="BJ262" si="1630">I266</f>
        <v>0.36999999999999988</v>
      </c>
      <c r="BK262" s="134">
        <f t="shared" ref="BK262" si="1631">J266</f>
        <v>0.42999999999999994</v>
      </c>
      <c r="BL262" s="134">
        <f t="shared" ref="BL262" si="1632">K266</f>
        <v>0.34000000000000008</v>
      </c>
      <c r="BM262" s="134">
        <f t="shared" ref="BM262" si="1633">L266</f>
        <v>0.40000000000000013</v>
      </c>
      <c r="BN262" s="134">
        <f t="shared" ref="BN262" si="1634">M266</f>
        <v>0.54</v>
      </c>
    </row>
    <row r="263" spans="2:66">
      <c r="C263" s="117"/>
      <c r="D263" s="35">
        <v>0.48</v>
      </c>
      <c r="E263" s="35">
        <v>0.43999999999999995</v>
      </c>
      <c r="F263" s="35">
        <v>0.44000000000000017</v>
      </c>
      <c r="G263" s="35">
        <v>0.43999999999999995</v>
      </c>
      <c r="H263" s="35">
        <v>0.35999999999999988</v>
      </c>
      <c r="I263" s="35">
        <v>0.45999999999999996</v>
      </c>
      <c r="J263" s="35">
        <v>0.38000000000000034</v>
      </c>
      <c r="K263" s="35">
        <v>0.33000000000000007</v>
      </c>
      <c r="L263" s="35">
        <v>0.3600000000000001</v>
      </c>
      <c r="M263" s="116">
        <v>0.49</v>
      </c>
    </row>
    <row r="264" spans="2:66">
      <c r="C264" s="117"/>
      <c r="D264" s="35">
        <v>0.44999999999999996</v>
      </c>
      <c r="E264" s="35">
        <v>0.44000000000000017</v>
      </c>
      <c r="F264" s="35">
        <v>0.43000000000000016</v>
      </c>
      <c r="G264" s="35">
        <v>0.44999999999999996</v>
      </c>
      <c r="H264" s="35">
        <v>0.34999999999999987</v>
      </c>
      <c r="I264" s="35">
        <v>0.34999999999999987</v>
      </c>
      <c r="J264" s="35">
        <v>0.40999999999999992</v>
      </c>
      <c r="K264" s="35">
        <v>0.3899999999999999</v>
      </c>
      <c r="L264" s="35">
        <v>0.37999999999999989</v>
      </c>
      <c r="M264" s="116">
        <v>0.40000000000000013</v>
      </c>
    </row>
    <row r="265" spans="2:66">
      <c r="C265" s="117"/>
      <c r="D265" s="35">
        <v>0.43000000000000016</v>
      </c>
      <c r="E265" s="35">
        <v>0.42000000000000015</v>
      </c>
      <c r="F265" s="35">
        <v>0.3899999999999999</v>
      </c>
      <c r="G265" s="35">
        <v>0.41999999999999993</v>
      </c>
      <c r="H265" s="35">
        <v>0.36000000000000032</v>
      </c>
      <c r="I265" s="35">
        <v>0.42999999999999994</v>
      </c>
      <c r="J265" s="35">
        <v>0.37000000000000011</v>
      </c>
      <c r="K265" s="35">
        <v>0.3600000000000001</v>
      </c>
      <c r="L265" s="35">
        <v>0.37999999999999989</v>
      </c>
      <c r="M265" s="116">
        <v>0.48</v>
      </c>
    </row>
    <row r="266" spans="2:66" ht="15.65" thickBot="1">
      <c r="C266" s="119"/>
      <c r="D266" s="74">
        <v>0.4700000000000002</v>
      </c>
      <c r="E266" s="74">
        <v>0.4800000000000002</v>
      </c>
      <c r="F266" s="74">
        <v>0.41999999999999993</v>
      </c>
      <c r="G266" s="74">
        <v>0.44000000000000017</v>
      </c>
      <c r="H266" s="74">
        <v>0.41999999999999993</v>
      </c>
      <c r="I266" s="74">
        <v>0.36999999999999988</v>
      </c>
      <c r="J266" s="74">
        <v>0.42999999999999994</v>
      </c>
      <c r="K266" s="74">
        <v>0.34000000000000008</v>
      </c>
      <c r="L266" s="74">
        <v>0.40000000000000013</v>
      </c>
      <c r="M266" s="120">
        <v>0.54</v>
      </c>
    </row>
    <row r="267" spans="2:66" ht="15.65" thickTop="1"/>
    <row r="268" spans="2:66">
      <c r="B268" s="213">
        <v>46135</v>
      </c>
      <c r="C268" s="115" t="s">
        <v>460</v>
      </c>
      <c r="D268" s="35">
        <v>0.34000000000000008</v>
      </c>
      <c r="E268" s="35">
        <v>0.24</v>
      </c>
      <c r="F268" s="35">
        <v>0.29000000000000004</v>
      </c>
      <c r="G268" s="35">
        <v>0.29000000000000004</v>
      </c>
      <c r="H268" s="35">
        <v>0.26000000000000023</v>
      </c>
      <c r="I268" s="35">
        <v>0.25999999999999979</v>
      </c>
      <c r="J268" s="35">
        <v>0.24000000000000021</v>
      </c>
      <c r="K268" s="35">
        <v>0.23999999999999977</v>
      </c>
      <c r="L268" s="35">
        <v>0.20999999999999996</v>
      </c>
      <c r="M268" s="35">
        <v>0.21000000000000019</v>
      </c>
      <c r="O268" s="214">
        <f>B268</f>
        <v>46135</v>
      </c>
      <c r="P268" s="134" t="str">
        <f>C268</f>
        <v>PT2+</v>
      </c>
      <c r="Q268" s="134">
        <f>D268</f>
        <v>0.34000000000000008</v>
      </c>
      <c r="R268" s="134">
        <f t="shared" ref="R268" si="1635">E268</f>
        <v>0.24</v>
      </c>
      <c r="S268" s="134">
        <f t="shared" ref="S268" si="1636">F268</f>
        <v>0.29000000000000004</v>
      </c>
      <c r="T268" s="134">
        <f t="shared" ref="T268" si="1637">G268</f>
        <v>0.29000000000000004</v>
      </c>
      <c r="U268" s="134">
        <f t="shared" ref="U268" si="1638">H268</f>
        <v>0.26000000000000023</v>
      </c>
      <c r="V268" s="134">
        <f t="shared" ref="V268" si="1639">I268</f>
        <v>0.25999999999999979</v>
      </c>
      <c r="W268" s="134">
        <f t="shared" ref="W268" si="1640">J268</f>
        <v>0.24000000000000021</v>
      </c>
      <c r="X268" s="134">
        <f t="shared" ref="X268" si="1641">K268</f>
        <v>0.23999999999999977</v>
      </c>
      <c r="Y268" s="134">
        <f>L268</f>
        <v>0.20999999999999996</v>
      </c>
      <c r="Z268" s="134">
        <f t="shared" ref="Z268" si="1642">M268</f>
        <v>0.21000000000000019</v>
      </c>
      <c r="AA268" s="134">
        <f>D269</f>
        <v>0.31999999999999984</v>
      </c>
      <c r="AB268" s="134">
        <f t="shared" ref="AB268" si="1643">E269</f>
        <v>0.27</v>
      </c>
      <c r="AC268" s="134">
        <f t="shared" ref="AC268" si="1644">F269</f>
        <v>0.25999999999999979</v>
      </c>
      <c r="AD268" s="134">
        <f t="shared" ref="AD268" si="1645">G269</f>
        <v>0.29999999999999982</v>
      </c>
      <c r="AE268" s="134">
        <f t="shared" ref="AE268" si="1646">H269</f>
        <v>0.35999999999999988</v>
      </c>
      <c r="AF268" s="134">
        <f t="shared" ref="AF268" si="1647">I269</f>
        <v>0.29999999999999982</v>
      </c>
      <c r="AG268" s="134">
        <f t="shared" ref="AG268" si="1648">J269</f>
        <v>0.25</v>
      </c>
      <c r="AH268" s="134">
        <f t="shared" ref="AH268" si="1649">K269</f>
        <v>0.28000000000000025</v>
      </c>
      <c r="AI268" s="134">
        <f t="shared" ref="AI268" si="1650">L269</f>
        <v>0.22999999999999998</v>
      </c>
      <c r="AJ268" s="134">
        <f t="shared" ref="AJ268" si="1651">M269</f>
        <v>0.18000000000000016</v>
      </c>
      <c r="AK268" s="134">
        <f t="shared" ref="AK268:AT268" si="1652">D270</f>
        <v>0.22999999999999998</v>
      </c>
      <c r="AL268" s="134">
        <f t="shared" si="1652"/>
        <v>0.29000000000000004</v>
      </c>
      <c r="AM268" s="134">
        <f t="shared" si="1652"/>
        <v>0.30000000000000027</v>
      </c>
      <c r="AN268" s="134">
        <f t="shared" si="1652"/>
        <v>0.27</v>
      </c>
      <c r="AO268" s="134">
        <f t="shared" si="1652"/>
        <v>0.25</v>
      </c>
      <c r="AP268" s="134">
        <f t="shared" si="1652"/>
        <v>0.27</v>
      </c>
      <c r="AQ268" s="134">
        <f t="shared" si="1652"/>
        <v>0.25</v>
      </c>
      <c r="AR268" s="134">
        <f t="shared" si="1652"/>
        <v>0.27</v>
      </c>
      <c r="AS268" s="134">
        <f t="shared" si="1652"/>
        <v>0.27</v>
      </c>
      <c r="AT268" s="134">
        <f t="shared" si="1652"/>
        <v>0.27</v>
      </c>
      <c r="AU268" s="134">
        <f t="shared" ref="AU268:BD268" si="1653">D271</f>
        <v>0.2300000000000002</v>
      </c>
      <c r="AV268" s="134">
        <f t="shared" si="1653"/>
        <v>0.28999999999999981</v>
      </c>
      <c r="AW268" s="134">
        <f t="shared" si="1653"/>
        <v>0.22999999999999998</v>
      </c>
      <c r="AX268" s="134">
        <f t="shared" si="1653"/>
        <v>0.31000000000000005</v>
      </c>
      <c r="AY268" s="134">
        <f t="shared" si="1653"/>
        <v>0.25</v>
      </c>
      <c r="AZ268" s="134">
        <f t="shared" si="1653"/>
        <v>0.31000000000000005</v>
      </c>
      <c r="BA268" s="134">
        <f t="shared" si="1653"/>
        <v>0.30000000000000027</v>
      </c>
      <c r="BB268" s="134">
        <f t="shared" si="1653"/>
        <v>0.27</v>
      </c>
      <c r="BC268" s="134">
        <f t="shared" si="1653"/>
        <v>0.29999999999999982</v>
      </c>
      <c r="BD268" s="134">
        <f t="shared" si="1653"/>
        <v>0.20000000000000018</v>
      </c>
      <c r="BE268" s="134">
        <f>D272</f>
        <v>0.27000000000000024</v>
      </c>
      <c r="BF268" s="134">
        <f t="shared" ref="BF268" si="1654">E272</f>
        <v>0.32999999999999985</v>
      </c>
      <c r="BG268" s="134">
        <f t="shared" ref="BG268" si="1655">F272</f>
        <v>0.18000000000000016</v>
      </c>
      <c r="BH268" s="134">
        <f t="shared" ref="BH268" si="1656">G272</f>
        <v>0.2200000000000002</v>
      </c>
      <c r="BI268" s="134">
        <f t="shared" ref="BI268" si="1657">H272</f>
        <v>0.29999999999999982</v>
      </c>
      <c r="BJ268" s="134">
        <f t="shared" ref="BJ268" si="1658">I272</f>
        <v>0.26000000000000023</v>
      </c>
      <c r="BK268" s="134">
        <f t="shared" ref="BK268" si="1659">J272</f>
        <v>0.24000000000000021</v>
      </c>
      <c r="BL268" s="134">
        <f t="shared" ref="BL268" si="1660">K272</f>
        <v>0.23999999999999977</v>
      </c>
      <c r="BM268" s="134">
        <f t="shared" ref="BM268" si="1661">L272</f>
        <v>0.24000000000000021</v>
      </c>
      <c r="BN268" s="134">
        <f t="shared" ref="BN268" si="1662">M272</f>
        <v>1.1399999999999999</v>
      </c>
    </row>
    <row r="269" spans="2:66">
      <c r="C269" s="117"/>
      <c r="D269" s="35">
        <v>0.31999999999999984</v>
      </c>
      <c r="E269" s="35">
        <v>0.27</v>
      </c>
      <c r="F269" s="35">
        <v>0.25999999999999979</v>
      </c>
      <c r="G269" s="35">
        <v>0.29999999999999982</v>
      </c>
      <c r="H269" s="35">
        <v>0.35999999999999988</v>
      </c>
      <c r="I269" s="35">
        <v>0.29999999999999982</v>
      </c>
      <c r="J269" s="35">
        <v>0.25</v>
      </c>
      <c r="K269" s="35">
        <v>0.28000000000000025</v>
      </c>
      <c r="L269" s="35">
        <v>0.22999999999999998</v>
      </c>
      <c r="M269" s="35">
        <v>0.18000000000000016</v>
      </c>
    </row>
    <row r="270" spans="2:66">
      <c r="C270" s="117"/>
      <c r="D270" s="35">
        <v>0.22999999999999998</v>
      </c>
      <c r="E270" s="35">
        <v>0.29000000000000004</v>
      </c>
      <c r="F270" s="35">
        <v>0.30000000000000027</v>
      </c>
      <c r="G270" s="35">
        <v>0.27</v>
      </c>
      <c r="H270" s="35">
        <v>0.25</v>
      </c>
      <c r="I270" s="35">
        <v>0.27</v>
      </c>
      <c r="J270" s="35">
        <v>0.25</v>
      </c>
      <c r="K270" s="35">
        <v>0.27</v>
      </c>
      <c r="L270" s="35">
        <v>0.27</v>
      </c>
      <c r="M270" s="35">
        <v>0.27</v>
      </c>
    </row>
    <row r="271" spans="2:66">
      <c r="C271" s="117"/>
      <c r="D271" s="35">
        <v>0.2300000000000002</v>
      </c>
      <c r="E271" s="35">
        <v>0.28999999999999981</v>
      </c>
      <c r="F271" s="35">
        <v>0.22999999999999998</v>
      </c>
      <c r="G271" s="35">
        <v>0.31000000000000005</v>
      </c>
      <c r="H271" s="35">
        <v>0.25</v>
      </c>
      <c r="I271" s="35">
        <v>0.31000000000000005</v>
      </c>
      <c r="J271" s="35">
        <v>0.30000000000000027</v>
      </c>
      <c r="K271" s="35">
        <v>0.27</v>
      </c>
      <c r="L271" s="35">
        <v>0.29999999999999982</v>
      </c>
      <c r="M271" s="35">
        <v>0.20000000000000018</v>
      </c>
    </row>
    <row r="272" spans="2:66">
      <c r="C272" s="117"/>
      <c r="D272" s="35">
        <v>0.27000000000000024</v>
      </c>
      <c r="E272" s="35">
        <v>0.32999999999999985</v>
      </c>
      <c r="F272" s="35">
        <v>0.18000000000000016</v>
      </c>
      <c r="G272" s="35">
        <v>0.2200000000000002</v>
      </c>
      <c r="H272" s="35">
        <v>0.29999999999999982</v>
      </c>
      <c r="I272" s="35">
        <v>0.26000000000000023</v>
      </c>
      <c r="J272" s="35">
        <v>0.24000000000000021</v>
      </c>
      <c r="K272" s="35">
        <v>0.23999999999999977</v>
      </c>
      <c r="L272" s="35">
        <v>0.24000000000000021</v>
      </c>
      <c r="M272" s="35">
        <v>1.1399999999999999</v>
      </c>
    </row>
    <row r="273" spans="1:72">
      <c r="C273" s="117" t="s">
        <v>461</v>
      </c>
      <c r="D273" s="35">
        <v>0.27</v>
      </c>
      <c r="E273" s="35">
        <v>0.35000000000000009</v>
      </c>
      <c r="F273" s="35">
        <v>0.27</v>
      </c>
      <c r="G273" s="35">
        <v>0.29000000000000004</v>
      </c>
      <c r="H273" s="35">
        <v>0.22999999999999998</v>
      </c>
      <c r="I273" s="35">
        <v>0.25</v>
      </c>
      <c r="J273" s="35">
        <v>0.27</v>
      </c>
      <c r="K273" s="35">
        <v>0.27</v>
      </c>
      <c r="L273" s="35">
        <v>0.30000000000000027</v>
      </c>
      <c r="M273" s="35">
        <v>0.26000000000000023</v>
      </c>
      <c r="P273" s="134" t="str">
        <f>C273</f>
        <v>PT2-</v>
      </c>
      <c r="Q273" s="134">
        <f>D273</f>
        <v>0.27</v>
      </c>
      <c r="R273" s="134">
        <f t="shared" ref="R273" si="1663">E273</f>
        <v>0.35000000000000009</v>
      </c>
      <c r="S273" s="134">
        <f t="shared" ref="S273" si="1664">F273</f>
        <v>0.27</v>
      </c>
      <c r="T273" s="134">
        <f t="shared" ref="T273" si="1665">G273</f>
        <v>0.29000000000000004</v>
      </c>
      <c r="U273" s="134">
        <f t="shared" ref="U273" si="1666">H273</f>
        <v>0.22999999999999998</v>
      </c>
      <c r="V273" s="134">
        <f t="shared" ref="V273" si="1667">I273</f>
        <v>0.25</v>
      </c>
      <c r="W273" s="134">
        <f t="shared" ref="W273" si="1668">J273</f>
        <v>0.27</v>
      </c>
      <c r="X273" s="134">
        <f t="shared" ref="X273" si="1669">K273</f>
        <v>0.27</v>
      </c>
      <c r="Y273" s="134">
        <f>L273</f>
        <v>0.30000000000000027</v>
      </c>
      <c r="Z273" s="134">
        <f t="shared" ref="Z273" si="1670">M273</f>
        <v>0.26000000000000023</v>
      </c>
      <c r="AA273" s="134">
        <f>D274</f>
        <v>0.25</v>
      </c>
      <c r="AB273" s="134">
        <f t="shared" ref="AB273" si="1671">E274</f>
        <v>0.28000000000000025</v>
      </c>
      <c r="AC273" s="134">
        <f t="shared" ref="AC273" si="1672">F274</f>
        <v>0.22999999999999998</v>
      </c>
      <c r="AD273" s="134">
        <f t="shared" ref="AD273" si="1673">G274</f>
        <v>0.25</v>
      </c>
      <c r="AE273" s="134">
        <f t="shared" ref="AE273" si="1674">H274</f>
        <v>0.25</v>
      </c>
      <c r="AF273" s="134">
        <f t="shared" ref="AF273" si="1675">I274</f>
        <v>0.20999999999999996</v>
      </c>
      <c r="AG273" s="134">
        <f t="shared" ref="AG273" si="1676">J274</f>
        <v>0.21999999999999975</v>
      </c>
      <c r="AH273" s="134">
        <f t="shared" ref="AH273" si="1677">K274</f>
        <v>0.25999999999999979</v>
      </c>
      <c r="AI273" s="134">
        <f t="shared" ref="AI273" si="1678">L274</f>
        <v>0.25</v>
      </c>
      <c r="AJ273" s="134">
        <f t="shared" ref="AJ273" si="1679">M274</f>
        <v>0.20000000000000018</v>
      </c>
      <c r="AK273" s="134">
        <f>D275</f>
        <v>0.25999999999999979</v>
      </c>
      <c r="AL273" s="134">
        <f t="shared" ref="AL273" si="1680">E275</f>
        <v>0.2799999999999998</v>
      </c>
      <c r="AM273" s="134">
        <f t="shared" ref="AM273" si="1681">F275</f>
        <v>0.22999999999999998</v>
      </c>
      <c r="AN273" s="134">
        <f t="shared" ref="AN273" si="1682">G275</f>
        <v>0.26000000000000023</v>
      </c>
      <c r="AO273" s="134">
        <f t="shared" ref="AO273" si="1683">H275</f>
        <v>0.28000000000000025</v>
      </c>
      <c r="AP273" s="134">
        <f t="shared" ref="AP273" si="1684">I275</f>
        <v>0.20999999999999996</v>
      </c>
      <c r="AQ273" s="134">
        <f t="shared" ref="AQ273" si="1685">J275</f>
        <v>0.23999999999999977</v>
      </c>
      <c r="AR273" s="134">
        <f t="shared" ref="AR273" si="1686">K275</f>
        <v>0.25</v>
      </c>
      <c r="AS273" s="134">
        <f t="shared" ref="AS273" si="1687">L275</f>
        <v>0.16999999999999993</v>
      </c>
      <c r="AT273" s="134">
        <f t="shared" ref="AT273" si="1688">M275</f>
        <v>0.28999999999999981</v>
      </c>
      <c r="AU273" s="134">
        <f>D276</f>
        <v>0.29000000000000004</v>
      </c>
      <c r="AV273" s="134">
        <f t="shared" ref="AV273" si="1689">E276</f>
        <v>0.29000000000000004</v>
      </c>
      <c r="AW273" s="134">
        <f t="shared" ref="AW273" si="1690">F276</f>
        <v>0.28000000000000025</v>
      </c>
      <c r="AX273" s="134">
        <f t="shared" ref="AX273" si="1691">G276</f>
        <v>0.28000000000000025</v>
      </c>
      <c r="AY273" s="134">
        <f t="shared" ref="AY273" si="1692">H276</f>
        <v>0.31000000000000005</v>
      </c>
      <c r="AZ273" s="134">
        <f t="shared" ref="AZ273" si="1693">I276</f>
        <v>0.20000000000000018</v>
      </c>
      <c r="BA273" s="134">
        <f t="shared" ref="BA273" si="1694">J276</f>
        <v>0.2200000000000002</v>
      </c>
      <c r="BB273" s="134">
        <f t="shared" ref="BB273" si="1695">K276</f>
        <v>0.29000000000000004</v>
      </c>
      <c r="BC273" s="134">
        <f t="shared" ref="BC273" si="1696">L276</f>
        <v>0.28000000000000025</v>
      </c>
      <c r="BD273" s="134">
        <f t="shared" ref="BD273" si="1697">M276</f>
        <v>0.28000000000000003</v>
      </c>
      <c r="BE273" s="134">
        <f>D277</f>
        <v>0.22999999999999998</v>
      </c>
      <c r="BF273" s="134">
        <f t="shared" ref="BF273" si="1698">E277</f>
        <v>0.25</v>
      </c>
      <c r="BG273" s="134">
        <f t="shared" ref="BG273" si="1699">F277</f>
        <v>0.25</v>
      </c>
      <c r="BH273" s="134">
        <f t="shared" ref="BH273" si="1700">G277</f>
        <v>0.25</v>
      </c>
      <c r="BI273" s="134">
        <f t="shared" ref="BI273" si="1701">H277</f>
        <v>0.22999999999999998</v>
      </c>
      <c r="BJ273" s="134">
        <f t="shared" ref="BJ273" si="1702">I277</f>
        <v>0.24000000000000021</v>
      </c>
      <c r="BK273" s="134">
        <f t="shared" ref="BK273" si="1703">J277</f>
        <v>0.27</v>
      </c>
      <c r="BL273" s="134">
        <f t="shared" ref="BL273" si="1704">K277</f>
        <v>0.25</v>
      </c>
      <c r="BM273" s="134">
        <f t="shared" ref="BM273" si="1705">L277</f>
        <v>0.20999999999999996</v>
      </c>
      <c r="BN273" s="134">
        <f t="shared" ref="BN273" si="1706">M277</f>
        <v>0.28000000000000003</v>
      </c>
    </row>
    <row r="274" spans="1:72">
      <c r="C274" s="117"/>
      <c r="D274" s="35">
        <v>0.25</v>
      </c>
      <c r="E274" s="35">
        <v>0.28000000000000025</v>
      </c>
      <c r="F274" s="35">
        <v>0.22999999999999998</v>
      </c>
      <c r="G274" s="35">
        <v>0.25</v>
      </c>
      <c r="H274" s="35">
        <v>0.25</v>
      </c>
      <c r="I274" s="35">
        <v>0.20999999999999996</v>
      </c>
      <c r="J274" s="35">
        <v>0.21999999999999975</v>
      </c>
      <c r="K274" s="35">
        <v>0.25999999999999979</v>
      </c>
      <c r="L274" s="35">
        <v>0.25</v>
      </c>
      <c r="M274" s="35">
        <v>0.20000000000000018</v>
      </c>
    </row>
    <row r="275" spans="1:72">
      <c r="C275" s="117"/>
      <c r="D275" s="35">
        <v>0.25999999999999979</v>
      </c>
      <c r="E275" s="35">
        <v>0.2799999999999998</v>
      </c>
      <c r="F275" s="35">
        <v>0.22999999999999998</v>
      </c>
      <c r="G275" s="35">
        <v>0.26000000000000023</v>
      </c>
      <c r="H275" s="35">
        <v>0.28000000000000025</v>
      </c>
      <c r="I275" s="35">
        <v>0.20999999999999996</v>
      </c>
      <c r="J275" s="35">
        <v>0.23999999999999977</v>
      </c>
      <c r="K275" s="35">
        <v>0.25</v>
      </c>
      <c r="L275" s="35">
        <v>0.16999999999999993</v>
      </c>
      <c r="M275" s="35">
        <v>0.28999999999999981</v>
      </c>
    </row>
    <row r="276" spans="1:72">
      <c r="A276" s="220"/>
      <c r="B276" s="220"/>
      <c r="C276" s="117"/>
      <c r="D276" s="35">
        <v>0.29000000000000004</v>
      </c>
      <c r="E276" s="35">
        <v>0.29000000000000004</v>
      </c>
      <c r="F276" s="35">
        <v>0.28000000000000025</v>
      </c>
      <c r="G276" s="35">
        <v>0.28000000000000025</v>
      </c>
      <c r="H276" s="35">
        <v>0.31000000000000005</v>
      </c>
      <c r="I276" s="35">
        <v>0.20000000000000018</v>
      </c>
      <c r="J276" s="35">
        <v>0.2200000000000002</v>
      </c>
      <c r="K276" s="35">
        <v>0.29000000000000004</v>
      </c>
      <c r="L276" s="35">
        <v>0.28000000000000025</v>
      </c>
      <c r="M276" s="35">
        <v>0.28000000000000003</v>
      </c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  <c r="AV276" s="220"/>
      <c r="AW276" s="220"/>
      <c r="AX276" s="220"/>
      <c r="AY276" s="220"/>
      <c r="AZ276" s="220"/>
      <c r="BA276" s="220"/>
      <c r="BB276" s="220"/>
      <c r="BC276" s="220"/>
      <c r="BD276" s="220"/>
      <c r="BE276" s="220"/>
      <c r="BF276" s="220"/>
      <c r="BG276" s="220"/>
      <c r="BH276" s="220"/>
      <c r="BI276" s="220"/>
      <c r="BJ276" s="220"/>
      <c r="BK276" s="220"/>
      <c r="BL276" s="220"/>
      <c r="BM276" s="220"/>
      <c r="BN276" s="220"/>
    </row>
    <row r="277" spans="1:72">
      <c r="A277" s="221"/>
      <c r="B277" s="221"/>
      <c r="C277" s="222"/>
      <c r="D277" s="223">
        <v>0.22999999999999998</v>
      </c>
      <c r="E277" s="223">
        <v>0.25</v>
      </c>
      <c r="F277" s="223">
        <v>0.25</v>
      </c>
      <c r="G277" s="223">
        <v>0.25</v>
      </c>
      <c r="H277" s="223">
        <v>0.22999999999999998</v>
      </c>
      <c r="I277" s="223">
        <v>0.24000000000000021</v>
      </c>
      <c r="J277" s="223">
        <v>0.27</v>
      </c>
      <c r="K277" s="223">
        <v>0.25</v>
      </c>
      <c r="L277" s="223">
        <v>0.20999999999999996</v>
      </c>
      <c r="M277" s="223">
        <v>0.28000000000000003</v>
      </c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  <c r="AS277" s="221"/>
      <c r="AT277" s="221"/>
      <c r="AU277" s="221"/>
      <c r="AV277" s="221"/>
      <c r="AW277" s="221"/>
      <c r="AX277" s="221"/>
      <c r="AY277" s="221"/>
      <c r="AZ277" s="221"/>
      <c r="BA277" s="221"/>
      <c r="BB277" s="221"/>
      <c r="BC277" s="221"/>
      <c r="BD277" s="221"/>
      <c r="BE277" s="221"/>
      <c r="BF277" s="221"/>
      <c r="BG277" s="221"/>
      <c r="BH277" s="221"/>
      <c r="BI277" s="221"/>
      <c r="BJ277" s="221"/>
      <c r="BK277" s="221"/>
      <c r="BL277" s="221"/>
      <c r="BM277" s="221"/>
      <c r="BN277" s="221"/>
    </row>
    <row r="279" spans="1:72">
      <c r="B279" s="213">
        <v>46136</v>
      </c>
      <c r="C279" s="207" t="s">
        <v>460</v>
      </c>
      <c r="D279" s="148">
        <v>0.32999999999999985</v>
      </c>
      <c r="E279" s="148">
        <v>0.35999999999999988</v>
      </c>
      <c r="F279" s="148">
        <v>0.26000000000000023</v>
      </c>
      <c r="G279" s="148">
        <v>0.26000000000000023</v>
      </c>
      <c r="H279" s="148">
        <v>0.28000000000000025</v>
      </c>
      <c r="I279" s="148">
        <v>0.31000000000000005</v>
      </c>
      <c r="J279" s="148">
        <v>0.3400000000000003</v>
      </c>
      <c r="K279" s="148">
        <v>0.25</v>
      </c>
      <c r="L279" s="148">
        <v>0.25</v>
      </c>
      <c r="M279" s="208">
        <v>0.26000000000000023</v>
      </c>
      <c r="O279" s="214">
        <f>B279</f>
        <v>46136</v>
      </c>
      <c r="P279" s="134" t="str">
        <f>C279</f>
        <v>PT2+</v>
      </c>
      <c r="Q279" s="134">
        <f>D279</f>
        <v>0.32999999999999985</v>
      </c>
      <c r="R279" s="134">
        <f t="shared" ref="R279" si="1707">E279</f>
        <v>0.35999999999999988</v>
      </c>
      <c r="S279" s="134">
        <f t="shared" ref="S279" si="1708">F279</f>
        <v>0.26000000000000023</v>
      </c>
      <c r="T279" s="134">
        <f t="shared" ref="T279" si="1709">G279</f>
        <v>0.26000000000000023</v>
      </c>
      <c r="U279" s="134">
        <f t="shared" ref="U279" si="1710">H279</f>
        <v>0.28000000000000025</v>
      </c>
      <c r="V279" s="134">
        <f t="shared" ref="V279" si="1711">I279</f>
        <v>0.31000000000000005</v>
      </c>
      <c r="W279" s="134">
        <f t="shared" ref="W279" si="1712">J279</f>
        <v>0.3400000000000003</v>
      </c>
      <c r="X279" s="134">
        <f t="shared" ref="X279" si="1713">K279</f>
        <v>0.25</v>
      </c>
      <c r="Y279" s="134">
        <f>L279</f>
        <v>0.25</v>
      </c>
      <c r="Z279" s="134">
        <f t="shared" ref="Z279" si="1714">M279</f>
        <v>0.26000000000000023</v>
      </c>
      <c r="AA279" s="134">
        <f>D280</f>
        <v>0.25999999999999979</v>
      </c>
      <c r="AB279" s="134">
        <f t="shared" ref="AB279" si="1715">E280</f>
        <v>0.35000000000000009</v>
      </c>
      <c r="AC279" s="134">
        <f t="shared" ref="AC279" si="1716">F280</f>
        <v>0.27</v>
      </c>
      <c r="AD279" s="134">
        <f t="shared" ref="AD279" si="1717">G280</f>
        <v>0.22999999999999998</v>
      </c>
      <c r="AE279" s="134">
        <f t="shared" ref="AE279" si="1718">H280</f>
        <v>0.20999999999999996</v>
      </c>
      <c r="AF279" s="134">
        <f t="shared" ref="AF279" si="1719">I280</f>
        <v>0.27</v>
      </c>
      <c r="AG279" s="134">
        <f t="shared" ref="AG279" si="1720">J280</f>
        <v>0.26000000000000023</v>
      </c>
      <c r="AH279" s="134">
        <f t="shared" ref="AH279" si="1721">K280</f>
        <v>0.27</v>
      </c>
      <c r="AI279" s="134">
        <f t="shared" ref="AI279" si="1722">L280</f>
        <v>0.18999999999999995</v>
      </c>
      <c r="AJ279" s="134">
        <f t="shared" ref="AJ279" si="1723">M280</f>
        <v>0.2300000000000002</v>
      </c>
      <c r="AK279" s="134">
        <f t="shared" ref="AK279" si="1724">D281</f>
        <v>0.24000000000000021</v>
      </c>
      <c r="AL279" s="134">
        <f t="shared" ref="AL279" si="1725">E281</f>
        <v>0.27</v>
      </c>
      <c r="AM279" s="134">
        <f t="shared" ref="AM279" si="1726">F281</f>
        <v>0.28000000000000025</v>
      </c>
      <c r="AN279" s="134">
        <f t="shared" ref="AN279" si="1727">G281</f>
        <v>0.25</v>
      </c>
      <c r="AO279" s="134">
        <f t="shared" ref="AO279" si="1728">H281</f>
        <v>0.23999999999999977</v>
      </c>
      <c r="AP279" s="134">
        <f t="shared" ref="AP279" si="1729">I281</f>
        <v>0.29000000000000004</v>
      </c>
      <c r="AQ279" s="134">
        <f t="shared" ref="AQ279" si="1730">J281</f>
        <v>0.27</v>
      </c>
      <c r="AR279" s="134">
        <f t="shared" ref="AR279" si="1731">K281</f>
        <v>0.25999999999999979</v>
      </c>
      <c r="AS279" s="134">
        <f t="shared" ref="AS279" si="1732">L281</f>
        <v>0.20999999999999996</v>
      </c>
      <c r="AT279" s="134">
        <f t="shared" ref="AT279" si="1733">M281</f>
        <v>0.19999999999999973</v>
      </c>
      <c r="AU279" s="134">
        <f t="shared" ref="AU279" si="1734">D282</f>
        <v>0.25</v>
      </c>
      <c r="AV279" s="134">
        <f t="shared" ref="AV279" si="1735">E282</f>
        <v>0.28000000000000003</v>
      </c>
      <c r="AW279" s="134">
        <f t="shared" ref="AW279" si="1736">F282</f>
        <v>0.25999999999999979</v>
      </c>
      <c r="AX279" s="134">
        <f t="shared" ref="AX279" si="1737">G282</f>
        <v>0.2200000000000002</v>
      </c>
      <c r="AY279" s="134">
        <f t="shared" ref="AY279" si="1738">H282</f>
        <v>0.18999999999999995</v>
      </c>
      <c r="AZ279" s="134">
        <f t="shared" ref="AZ279" si="1739">I282</f>
        <v>0.25</v>
      </c>
      <c r="BA279" s="134">
        <f t="shared" ref="BA279" si="1740">J282</f>
        <v>0.25</v>
      </c>
      <c r="BB279" s="134">
        <f t="shared" ref="BB279" si="1741">K282</f>
        <v>0.18999999999999995</v>
      </c>
      <c r="BC279" s="134">
        <f t="shared" ref="BC279" si="1742">L282</f>
        <v>0.22999999999999998</v>
      </c>
      <c r="BD279" s="134">
        <f t="shared" ref="BD279" si="1743">M282</f>
        <v>0.28000000000000003</v>
      </c>
      <c r="BE279" s="134">
        <f>D283</f>
        <v>0.28999999999999981</v>
      </c>
      <c r="BF279" s="134">
        <f t="shared" ref="BF279" si="1744">E283</f>
        <v>0.31000000000000005</v>
      </c>
      <c r="BG279" s="134">
        <f t="shared" ref="BG279" si="1745">F283</f>
        <v>0.25999999999999979</v>
      </c>
      <c r="BH279" s="134">
        <f t="shared" ref="BH279" si="1746">G283</f>
        <v>0.25999999999999979</v>
      </c>
      <c r="BI279" s="134">
        <f t="shared" ref="BI279" si="1747">H283</f>
        <v>0.29000000000000004</v>
      </c>
      <c r="BJ279" s="134">
        <f t="shared" ref="BJ279" si="1748">I283</f>
        <v>0.29000000000000004</v>
      </c>
      <c r="BK279" s="134">
        <f t="shared" ref="BK279" si="1749">J283</f>
        <v>0.23999999999999977</v>
      </c>
      <c r="BL279" s="134">
        <f t="shared" ref="BL279" si="1750">K283</f>
        <v>0.20999999999999996</v>
      </c>
      <c r="BM279" s="134">
        <f t="shared" ref="BM279" si="1751">L283</f>
        <v>0.20000000000000018</v>
      </c>
      <c r="BN279" s="134">
        <f t="shared" ref="BN279" si="1752">M283</f>
        <v>0.22999999999999998</v>
      </c>
    </row>
    <row r="280" spans="1:72">
      <c r="C280" s="209"/>
      <c r="D280" s="148">
        <v>0.25999999999999979</v>
      </c>
      <c r="E280" s="148">
        <v>0.35000000000000009</v>
      </c>
      <c r="F280" s="148">
        <v>0.27</v>
      </c>
      <c r="G280" s="148">
        <v>0.22999999999999998</v>
      </c>
      <c r="H280" s="148">
        <v>0.20999999999999996</v>
      </c>
      <c r="I280" s="148">
        <v>0.27</v>
      </c>
      <c r="J280" s="148">
        <v>0.26000000000000023</v>
      </c>
      <c r="K280" s="148">
        <v>0.27</v>
      </c>
      <c r="L280" s="148">
        <v>0.18999999999999995</v>
      </c>
      <c r="M280" s="208">
        <v>0.2300000000000002</v>
      </c>
    </row>
    <row r="281" spans="1:72" ht="17">
      <c r="C281" s="209"/>
      <c r="D281" s="148">
        <v>0.24000000000000021</v>
      </c>
      <c r="E281" s="148">
        <v>0.27</v>
      </c>
      <c r="F281" s="148">
        <v>0.28000000000000025</v>
      </c>
      <c r="G281" s="148">
        <v>0.25</v>
      </c>
      <c r="H281" s="148">
        <v>0.23999999999999977</v>
      </c>
      <c r="I281" s="148">
        <v>0.29000000000000004</v>
      </c>
      <c r="J281" s="148">
        <v>0.27</v>
      </c>
      <c r="K281" s="148">
        <v>0.25999999999999979</v>
      </c>
      <c r="L281" s="148">
        <v>0.20999999999999996</v>
      </c>
      <c r="M281" s="208">
        <v>0.19999999999999973</v>
      </c>
      <c r="BP281" s="214">
        <v>46099</v>
      </c>
      <c r="BQ281">
        <v>0.41636923076923038</v>
      </c>
      <c r="BS281" s="269"/>
      <c r="BT281" s="269"/>
    </row>
    <row r="282" spans="1:72">
      <c r="C282" s="209"/>
      <c r="D282" s="148">
        <v>0.25</v>
      </c>
      <c r="E282" s="148">
        <v>0.28000000000000003</v>
      </c>
      <c r="F282" s="148">
        <v>0.25999999999999979</v>
      </c>
      <c r="G282" s="148">
        <v>0.2200000000000002</v>
      </c>
      <c r="H282" s="148">
        <v>0.18999999999999995</v>
      </c>
      <c r="I282" s="148">
        <v>0.25</v>
      </c>
      <c r="J282" s="148">
        <v>0.25</v>
      </c>
      <c r="K282" s="148">
        <v>0.18999999999999995</v>
      </c>
      <c r="L282" s="148">
        <v>0.22999999999999998</v>
      </c>
      <c r="M282" s="208">
        <v>0.28000000000000003</v>
      </c>
      <c r="BP282" s="214">
        <v>46100</v>
      </c>
      <c r="BQ282">
        <v>0.36969230769230421</v>
      </c>
    </row>
    <row r="283" spans="1:72">
      <c r="C283" s="209"/>
      <c r="D283" s="148">
        <v>0.28999999999999981</v>
      </c>
      <c r="E283" s="148">
        <v>0.31000000000000005</v>
      </c>
      <c r="F283" s="148">
        <v>0.25999999999999979</v>
      </c>
      <c r="G283" s="148">
        <v>0.25999999999999979</v>
      </c>
      <c r="H283" s="148">
        <v>0.29000000000000004</v>
      </c>
      <c r="I283" s="148">
        <v>0.29000000000000004</v>
      </c>
      <c r="J283" s="148">
        <v>0.23999999999999977</v>
      </c>
      <c r="K283" s="148">
        <v>0.20999999999999996</v>
      </c>
      <c r="L283" s="148">
        <v>0.20000000000000018</v>
      </c>
      <c r="M283" s="208">
        <v>0.22999999999999998</v>
      </c>
      <c r="BP283" s="214">
        <v>46101</v>
      </c>
      <c r="BQ283">
        <v>0.52030769230769447</v>
      </c>
    </row>
    <row r="284" spans="1:72">
      <c r="C284" s="209" t="s">
        <v>461</v>
      </c>
      <c r="D284" s="148">
        <v>0.2200000000000002</v>
      </c>
      <c r="E284" s="148">
        <v>0.27</v>
      </c>
      <c r="F284" s="148">
        <v>0.33000000000000007</v>
      </c>
      <c r="G284" s="148">
        <v>0.31000000000000005</v>
      </c>
      <c r="H284" s="148">
        <v>0.27</v>
      </c>
      <c r="I284" s="148">
        <v>0.27</v>
      </c>
      <c r="J284" s="148">
        <v>0.31000000000000005</v>
      </c>
      <c r="K284" s="148">
        <v>0.29000000000000004</v>
      </c>
      <c r="L284" s="148">
        <v>0.30000000000000027</v>
      </c>
      <c r="M284" s="208">
        <v>0.30999999999999983</v>
      </c>
      <c r="P284" s="134" t="str">
        <f>C284</f>
        <v>PT2-</v>
      </c>
      <c r="Q284" s="134">
        <f>D284</f>
        <v>0.2200000000000002</v>
      </c>
      <c r="R284" s="134">
        <f t="shared" ref="R284" si="1753">E284</f>
        <v>0.27</v>
      </c>
      <c r="S284" s="134">
        <f t="shared" ref="S284" si="1754">F284</f>
        <v>0.33000000000000007</v>
      </c>
      <c r="T284" s="134">
        <f t="shared" ref="T284" si="1755">G284</f>
        <v>0.31000000000000005</v>
      </c>
      <c r="U284" s="134">
        <f t="shared" ref="U284" si="1756">H284</f>
        <v>0.27</v>
      </c>
      <c r="V284" s="134">
        <f t="shared" ref="V284" si="1757">I284</f>
        <v>0.27</v>
      </c>
      <c r="W284" s="134">
        <f t="shared" ref="W284" si="1758">J284</f>
        <v>0.31000000000000005</v>
      </c>
      <c r="X284" s="134">
        <f t="shared" ref="X284" si="1759">K284</f>
        <v>0.29000000000000004</v>
      </c>
      <c r="Y284" s="134">
        <f>L284</f>
        <v>0.30000000000000027</v>
      </c>
      <c r="Z284" s="134">
        <f t="shared" ref="Z284" si="1760">M284</f>
        <v>0.30999999999999983</v>
      </c>
      <c r="AA284" s="134">
        <f>D285</f>
        <v>0.30000000000000027</v>
      </c>
      <c r="AB284" s="134">
        <f t="shared" ref="AB284" si="1761">E285</f>
        <v>0.31000000000000005</v>
      </c>
      <c r="AC284" s="134">
        <f t="shared" ref="AC284" si="1762">F285</f>
        <v>0.33000000000000007</v>
      </c>
      <c r="AD284" s="134">
        <f t="shared" ref="AD284" si="1763">G285</f>
        <v>0.25</v>
      </c>
      <c r="AE284" s="134">
        <f t="shared" ref="AE284" si="1764">H285</f>
        <v>0.2799999999999998</v>
      </c>
      <c r="AF284" s="134">
        <f t="shared" ref="AF284" si="1765">I285</f>
        <v>0.25999999999999979</v>
      </c>
      <c r="AG284" s="134">
        <f t="shared" ref="AG284" si="1766">J285</f>
        <v>0.23999999999999977</v>
      </c>
      <c r="AH284" s="134">
        <f t="shared" ref="AH284" si="1767">K285</f>
        <v>0.25</v>
      </c>
      <c r="AI284" s="134">
        <f t="shared" ref="AI284" si="1768">L285</f>
        <v>0.27</v>
      </c>
      <c r="AJ284" s="134">
        <f t="shared" ref="AJ284" si="1769">M285</f>
        <v>0.2699999999999998</v>
      </c>
      <c r="AK284" s="134">
        <f>D286</f>
        <v>0.21000000000000019</v>
      </c>
      <c r="AL284" s="134">
        <f t="shared" ref="AL284" si="1770">E286</f>
        <v>0.25</v>
      </c>
      <c r="AM284" s="134">
        <f t="shared" ref="AM284" si="1771">F286</f>
        <v>0.23999999999999977</v>
      </c>
      <c r="AN284" s="134">
        <f t="shared" ref="AN284" si="1772">G286</f>
        <v>0.25</v>
      </c>
      <c r="AO284" s="134">
        <f t="shared" ref="AO284" si="1773">H286</f>
        <v>0.23999999999999977</v>
      </c>
      <c r="AP284" s="134">
        <f t="shared" ref="AP284" si="1774">I286</f>
        <v>0.22999999999999998</v>
      </c>
      <c r="AQ284" s="134">
        <f t="shared" ref="AQ284" si="1775">J286</f>
        <v>0.26000000000000023</v>
      </c>
      <c r="AR284" s="134">
        <f t="shared" ref="AR284" si="1776">K286</f>
        <v>0.27</v>
      </c>
      <c r="AS284" s="134">
        <f t="shared" ref="AS284" si="1777">L286</f>
        <v>0.25</v>
      </c>
      <c r="AT284" s="134">
        <f t="shared" ref="AT284" si="1778">M286</f>
        <v>0.25000000000000022</v>
      </c>
      <c r="AU284" s="134">
        <f>D287</f>
        <v>0.2200000000000002</v>
      </c>
      <c r="AV284" s="134">
        <f t="shared" ref="AV284" si="1779">E287</f>
        <v>0.2200000000000002</v>
      </c>
      <c r="AW284" s="134">
        <f t="shared" ref="AW284" si="1780">F287</f>
        <v>0.25</v>
      </c>
      <c r="AX284" s="134">
        <f t="shared" ref="AX284" si="1781">G287</f>
        <v>0.25</v>
      </c>
      <c r="AY284" s="134">
        <f t="shared" ref="AY284" si="1782">H287</f>
        <v>0.28000000000000025</v>
      </c>
      <c r="AZ284" s="134">
        <f t="shared" ref="AZ284" si="1783">I287</f>
        <v>0.20999999999999996</v>
      </c>
      <c r="BA284" s="134">
        <f t="shared" ref="BA284" si="1784">J287</f>
        <v>0.25</v>
      </c>
      <c r="BB284" s="134">
        <f t="shared" ref="BB284" si="1785">K287</f>
        <v>0.25</v>
      </c>
      <c r="BC284" s="134">
        <f t="shared" ref="BC284" si="1786">L287</f>
        <v>0.26000000000000023</v>
      </c>
      <c r="BD284" s="134">
        <f t="shared" ref="BD284" si="1787">M287</f>
        <v>0.25</v>
      </c>
      <c r="BE284" s="134">
        <f>D288</f>
        <v>0.16000000000000014</v>
      </c>
      <c r="BF284" s="134">
        <f t="shared" ref="BF284" si="1788">E288</f>
        <v>0.33000000000000007</v>
      </c>
      <c r="BG284" s="134">
        <f t="shared" ref="BG284" si="1789">F288</f>
        <v>0.2799999999999998</v>
      </c>
      <c r="BH284" s="134">
        <f t="shared" ref="BH284" si="1790">G288</f>
        <v>0.22999999999999998</v>
      </c>
      <c r="BI284" s="134">
        <f t="shared" ref="BI284" si="1791">H288</f>
        <v>0.25</v>
      </c>
      <c r="BJ284" s="134">
        <f t="shared" ref="BJ284" si="1792">I288</f>
        <v>0.21999999999999975</v>
      </c>
      <c r="BK284" s="134">
        <f t="shared" ref="BK284" si="1793">J288</f>
        <v>0.2799999999999998</v>
      </c>
      <c r="BL284" s="134">
        <f t="shared" ref="BL284" si="1794">K288</f>
        <v>0.31000000000000005</v>
      </c>
      <c r="BM284" s="134">
        <f t="shared" ref="BM284" si="1795">L288</f>
        <v>0.29000000000000004</v>
      </c>
      <c r="BN284" s="134">
        <f t="shared" ref="BN284" si="1796">M288</f>
        <v>0.23000000000000043</v>
      </c>
      <c r="BP284" s="214">
        <v>46104</v>
      </c>
      <c r="BQ284">
        <v>0.48507692307692329</v>
      </c>
    </row>
    <row r="285" spans="1:72">
      <c r="C285" s="209"/>
      <c r="D285" s="148">
        <v>0.30000000000000027</v>
      </c>
      <c r="E285" s="148">
        <v>0.31000000000000005</v>
      </c>
      <c r="F285" s="148">
        <v>0.33000000000000007</v>
      </c>
      <c r="G285" s="148">
        <v>0.25</v>
      </c>
      <c r="H285" s="148">
        <v>0.2799999999999998</v>
      </c>
      <c r="I285" s="148">
        <v>0.25999999999999979</v>
      </c>
      <c r="J285" s="148">
        <v>0.23999999999999977</v>
      </c>
      <c r="K285" s="148">
        <v>0.25</v>
      </c>
      <c r="L285" s="148">
        <v>0.27</v>
      </c>
      <c r="M285" s="208">
        <v>0.2699999999999998</v>
      </c>
      <c r="BP285" s="214">
        <v>46105</v>
      </c>
      <c r="BQ285">
        <v>0.46261538461538249</v>
      </c>
    </row>
    <row r="286" spans="1:72">
      <c r="C286" s="209"/>
      <c r="D286" s="148">
        <v>0.21000000000000019</v>
      </c>
      <c r="E286" s="148">
        <v>0.25</v>
      </c>
      <c r="F286" s="148">
        <v>0.23999999999999977</v>
      </c>
      <c r="G286" s="148">
        <v>0.25</v>
      </c>
      <c r="H286" s="148">
        <v>0.23999999999999977</v>
      </c>
      <c r="I286" s="148">
        <v>0.22999999999999998</v>
      </c>
      <c r="J286" s="148">
        <v>0.26000000000000023</v>
      </c>
      <c r="K286" s="148">
        <v>0.27</v>
      </c>
      <c r="L286" s="148">
        <v>0.25</v>
      </c>
      <c r="M286" s="208">
        <v>0.25000000000000022</v>
      </c>
      <c r="BP286" s="214">
        <v>46106</v>
      </c>
      <c r="BQ286">
        <v>0.43066153846153882</v>
      </c>
    </row>
    <row r="287" spans="1:72">
      <c r="C287" s="209"/>
      <c r="D287" s="148">
        <v>0.2200000000000002</v>
      </c>
      <c r="E287" s="148">
        <v>0.2200000000000002</v>
      </c>
      <c r="F287" s="148">
        <v>0.25</v>
      </c>
      <c r="G287" s="148">
        <v>0.25</v>
      </c>
      <c r="H287" s="148">
        <v>0.28000000000000025</v>
      </c>
      <c r="I287" s="148">
        <v>0.20999999999999996</v>
      </c>
      <c r="J287" s="148">
        <v>0.25</v>
      </c>
      <c r="K287" s="148">
        <v>0.25</v>
      </c>
      <c r="L287" s="148">
        <v>0.26000000000000023</v>
      </c>
      <c r="M287" s="208">
        <v>0.25</v>
      </c>
      <c r="BP287" s="214">
        <v>46107</v>
      </c>
      <c r="BQ287">
        <v>0.42218461538461488</v>
      </c>
    </row>
    <row r="288" spans="1:72" ht="15.65" thickBot="1">
      <c r="C288" s="210"/>
      <c r="D288" s="211">
        <v>0.16000000000000014</v>
      </c>
      <c r="E288" s="211">
        <v>0.33000000000000007</v>
      </c>
      <c r="F288" s="211">
        <v>0.2799999999999998</v>
      </c>
      <c r="G288" s="211">
        <v>0.22999999999999998</v>
      </c>
      <c r="H288" s="211">
        <v>0.25</v>
      </c>
      <c r="I288" s="211">
        <v>0.21999999999999975</v>
      </c>
      <c r="J288" s="211">
        <v>0.2799999999999998</v>
      </c>
      <c r="K288" s="211">
        <v>0.31000000000000005</v>
      </c>
      <c r="L288" s="211">
        <v>0.29000000000000004</v>
      </c>
      <c r="M288" s="212">
        <v>0.23000000000000043</v>
      </c>
      <c r="BP288" s="214">
        <v>46108</v>
      </c>
      <c r="BQ288">
        <v>0.4129137529137526</v>
      </c>
    </row>
    <row r="289" spans="2:69" ht="15.65" thickTop="1">
      <c r="BP289" s="214">
        <v>46111</v>
      </c>
      <c r="BQ289">
        <v>0.43093846153846099</v>
      </c>
    </row>
    <row r="290" spans="2:69">
      <c r="B290" s="213">
        <v>46139</v>
      </c>
      <c r="C290" s="207" t="s">
        <v>460</v>
      </c>
      <c r="D290" s="148">
        <v>0.25999999999999979</v>
      </c>
      <c r="E290" s="148">
        <v>0.23999999999999977</v>
      </c>
      <c r="F290" s="148">
        <v>0.25</v>
      </c>
      <c r="G290" s="148">
        <v>0.25999999999999979</v>
      </c>
      <c r="H290" s="148">
        <v>0.33000000000000007</v>
      </c>
      <c r="I290" s="148">
        <v>0.27</v>
      </c>
      <c r="J290" s="148">
        <v>0.29000000000000004</v>
      </c>
      <c r="K290" s="148">
        <v>0.31999999999999984</v>
      </c>
      <c r="L290" s="148">
        <v>0.2799999999999998</v>
      </c>
      <c r="M290" s="208">
        <v>0.34000000000000008</v>
      </c>
      <c r="O290" s="214">
        <f>B290</f>
        <v>46139</v>
      </c>
      <c r="P290" s="134" t="str">
        <f>C290</f>
        <v>PT2+</v>
      </c>
      <c r="Q290" s="134">
        <f>D290</f>
        <v>0.25999999999999979</v>
      </c>
      <c r="R290" s="134">
        <f t="shared" ref="R290" si="1797">E290</f>
        <v>0.23999999999999977</v>
      </c>
      <c r="S290" s="134">
        <f t="shared" ref="S290" si="1798">F290</f>
        <v>0.25</v>
      </c>
      <c r="T290" s="134">
        <f t="shared" ref="T290" si="1799">G290</f>
        <v>0.25999999999999979</v>
      </c>
      <c r="U290" s="134">
        <f t="shared" ref="U290" si="1800">H290</f>
        <v>0.33000000000000007</v>
      </c>
      <c r="V290" s="134">
        <f t="shared" ref="V290" si="1801">I290</f>
        <v>0.27</v>
      </c>
      <c r="W290" s="134">
        <f t="shared" ref="W290" si="1802">J290</f>
        <v>0.29000000000000004</v>
      </c>
      <c r="X290" s="134">
        <f t="shared" ref="X290" si="1803">K290</f>
        <v>0.31999999999999984</v>
      </c>
      <c r="Y290" s="134">
        <f>L290</f>
        <v>0.2799999999999998</v>
      </c>
      <c r="Z290" s="134">
        <f t="shared" ref="Z290" si="1804">M290</f>
        <v>0.34000000000000008</v>
      </c>
      <c r="AA290" s="134">
        <f>D291</f>
        <v>0.29000000000000004</v>
      </c>
      <c r="AB290" s="134">
        <f t="shared" ref="AB290" si="1805">E291</f>
        <v>0.29000000000000004</v>
      </c>
      <c r="AC290" s="134">
        <f t="shared" ref="AC290" si="1806">F291</f>
        <v>0.29999999999999982</v>
      </c>
      <c r="AD290" s="134">
        <f t="shared" ref="AD290" si="1807">G291</f>
        <v>0.25</v>
      </c>
      <c r="AE290" s="134">
        <f t="shared" ref="AE290" si="1808">H291</f>
        <v>0.25</v>
      </c>
      <c r="AF290" s="134">
        <f t="shared" ref="AF290" si="1809">I291</f>
        <v>0.31000000000000005</v>
      </c>
      <c r="AG290" s="134">
        <f t="shared" ref="AG290" si="1810">J291</f>
        <v>0.23999999999999977</v>
      </c>
      <c r="AH290" s="134">
        <f t="shared" ref="AH290" si="1811">K291</f>
        <v>0.30000000000000027</v>
      </c>
      <c r="AI290" s="134">
        <f t="shared" ref="AI290" si="1812">L291</f>
        <v>0.29000000000000004</v>
      </c>
      <c r="AJ290" s="134">
        <f t="shared" ref="AJ290" si="1813">M291</f>
        <v>0.26</v>
      </c>
      <c r="AK290" s="134">
        <f t="shared" ref="AK290" si="1814">D292</f>
        <v>0.20000000000000018</v>
      </c>
      <c r="AL290" s="134">
        <f t="shared" ref="AL290" si="1815">E292</f>
        <v>0.25</v>
      </c>
      <c r="AM290" s="134">
        <f t="shared" ref="AM290" si="1816">F292</f>
        <v>0.24000000000000021</v>
      </c>
      <c r="AN290" s="134">
        <f t="shared" ref="AN290" si="1817">G292</f>
        <v>0.29000000000000004</v>
      </c>
      <c r="AO290" s="134">
        <f t="shared" ref="AO290" si="1818">H292</f>
        <v>0.26000000000000023</v>
      </c>
      <c r="AP290" s="134">
        <f t="shared" ref="AP290" si="1819">I292</f>
        <v>0.31999999999999984</v>
      </c>
      <c r="AQ290" s="134">
        <f t="shared" ref="AQ290" si="1820">J292</f>
        <v>0.29000000000000004</v>
      </c>
      <c r="AR290" s="134">
        <f t="shared" ref="AR290" si="1821">K292</f>
        <v>0.30000000000000027</v>
      </c>
      <c r="AS290" s="134">
        <f t="shared" ref="AS290" si="1822">L292</f>
        <v>0.31000000000000005</v>
      </c>
      <c r="AT290" s="134">
        <f t="shared" ref="AT290" si="1823">M292</f>
        <v>0.28000000000000025</v>
      </c>
      <c r="AU290" s="134">
        <f t="shared" ref="AU290" si="1824">D293</f>
        <v>0.22999999999999998</v>
      </c>
      <c r="AV290" s="134">
        <f t="shared" ref="AV290" si="1825">E293</f>
        <v>0.25</v>
      </c>
      <c r="AW290" s="134">
        <f t="shared" ref="AW290" si="1826">F293</f>
        <v>0.31000000000000005</v>
      </c>
      <c r="AX290" s="134">
        <f t="shared" ref="AX290" si="1827">G293</f>
        <v>0.29000000000000004</v>
      </c>
      <c r="AY290" s="134">
        <f t="shared" ref="AY290" si="1828">H293</f>
        <v>0.2799999999999998</v>
      </c>
      <c r="AZ290" s="134">
        <f t="shared" ref="AZ290" si="1829">I293</f>
        <v>0.25</v>
      </c>
      <c r="BA290" s="134">
        <f t="shared" ref="BA290" si="1830">J293</f>
        <v>0.23999999999999977</v>
      </c>
      <c r="BB290" s="134">
        <f t="shared" ref="BB290" si="1831">K293</f>
        <v>0.21999999999999975</v>
      </c>
      <c r="BC290" s="134">
        <f t="shared" ref="BC290" si="1832">L293</f>
        <v>0.23999999999999977</v>
      </c>
      <c r="BD290" s="134">
        <f t="shared" ref="BD290" si="1833">M293</f>
        <v>0.28000000000000025</v>
      </c>
      <c r="BE290" s="134">
        <f>D294</f>
        <v>0.18000000000000016</v>
      </c>
      <c r="BF290" s="134">
        <f t="shared" ref="BF290" si="1834">E294</f>
        <v>0.25</v>
      </c>
      <c r="BG290" s="134">
        <f t="shared" ref="BG290" si="1835">F294</f>
        <v>0.23999999999999977</v>
      </c>
      <c r="BH290" s="134">
        <f t="shared" ref="BH290" si="1836">G294</f>
        <v>0.25</v>
      </c>
      <c r="BI290" s="134">
        <f t="shared" ref="BI290" si="1837">H294</f>
        <v>0.16999999999999993</v>
      </c>
      <c r="BJ290" s="134">
        <f t="shared" ref="BJ290" si="1838">I294</f>
        <v>0.31000000000000005</v>
      </c>
      <c r="BK290" s="134">
        <f t="shared" ref="BK290" si="1839">J294</f>
        <v>0.28000000000000025</v>
      </c>
      <c r="BL290" s="134">
        <f t="shared" ref="BL290" si="1840">K294</f>
        <v>0.32000000000000028</v>
      </c>
      <c r="BM290" s="134">
        <f t="shared" ref="BM290" si="1841">L294</f>
        <v>0.14000000000000012</v>
      </c>
      <c r="BN290" s="134">
        <f t="shared" ref="BN290" si="1842">M294</f>
        <v>0.32000000000000028</v>
      </c>
      <c r="BP290" s="214">
        <v>46112</v>
      </c>
      <c r="BQ290">
        <v>0.39622769230769622</v>
      </c>
    </row>
    <row r="291" spans="2:69">
      <c r="C291" s="209"/>
      <c r="D291" s="148">
        <v>0.29000000000000004</v>
      </c>
      <c r="E291" s="148">
        <v>0.29000000000000004</v>
      </c>
      <c r="F291" s="148">
        <v>0.29999999999999982</v>
      </c>
      <c r="G291" s="148">
        <v>0.25</v>
      </c>
      <c r="H291" s="148">
        <v>0.25</v>
      </c>
      <c r="I291" s="148">
        <v>0.31000000000000005</v>
      </c>
      <c r="J291" s="148">
        <v>0.23999999999999977</v>
      </c>
      <c r="K291" s="148">
        <v>0.30000000000000027</v>
      </c>
      <c r="L291" s="148">
        <v>0.29000000000000004</v>
      </c>
      <c r="M291" s="208">
        <v>0.26</v>
      </c>
      <c r="BP291" s="214">
        <v>46113</v>
      </c>
      <c r="BQ291">
        <v>0.59720000000000162</v>
      </c>
    </row>
    <row r="292" spans="2:69">
      <c r="C292" s="209"/>
      <c r="D292" s="148">
        <v>0.20000000000000018</v>
      </c>
      <c r="E292" s="148">
        <v>0.25</v>
      </c>
      <c r="F292" s="148">
        <v>0.24000000000000021</v>
      </c>
      <c r="G292" s="148">
        <v>0.29000000000000004</v>
      </c>
      <c r="H292" s="148">
        <v>0.26000000000000023</v>
      </c>
      <c r="I292" s="148">
        <v>0.31999999999999984</v>
      </c>
      <c r="J292" s="148">
        <v>0.29000000000000004</v>
      </c>
      <c r="K292" s="148">
        <v>0.30000000000000027</v>
      </c>
      <c r="L292" s="148">
        <v>0.31000000000000005</v>
      </c>
      <c r="M292" s="208">
        <v>0.28000000000000025</v>
      </c>
      <c r="BP292" s="214">
        <v>46114</v>
      </c>
      <c r="BQ292">
        <v>0.40199471639471523</v>
      </c>
    </row>
    <row r="293" spans="2:69">
      <c r="C293" s="209"/>
      <c r="D293" s="148">
        <v>0.22999999999999998</v>
      </c>
      <c r="E293" s="148">
        <v>0.25</v>
      </c>
      <c r="F293" s="148">
        <v>0.31000000000000005</v>
      </c>
      <c r="G293" s="148">
        <v>0.29000000000000004</v>
      </c>
      <c r="H293" s="148">
        <v>0.2799999999999998</v>
      </c>
      <c r="I293" s="148">
        <v>0.25</v>
      </c>
      <c r="J293" s="148">
        <v>0.23999999999999977</v>
      </c>
      <c r="K293" s="148">
        <v>0.21999999999999975</v>
      </c>
      <c r="L293" s="148">
        <v>0.23999999999999977</v>
      </c>
      <c r="M293" s="208">
        <v>0.28000000000000025</v>
      </c>
      <c r="BP293" s="214">
        <v>46119</v>
      </c>
      <c r="BQ293">
        <v>0.40260916860916857</v>
      </c>
    </row>
    <row r="294" spans="2:69">
      <c r="C294" s="209"/>
      <c r="D294" s="148">
        <v>0.18000000000000016</v>
      </c>
      <c r="E294" s="148">
        <v>0.25</v>
      </c>
      <c r="F294" s="148">
        <v>0.23999999999999977</v>
      </c>
      <c r="G294" s="148">
        <v>0.25</v>
      </c>
      <c r="H294" s="148">
        <v>0.16999999999999993</v>
      </c>
      <c r="I294" s="148">
        <v>0.31000000000000005</v>
      </c>
      <c r="J294" s="148">
        <v>0.28000000000000025</v>
      </c>
      <c r="K294" s="148">
        <v>0.32000000000000028</v>
      </c>
      <c r="L294" s="148">
        <v>0.14000000000000012</v>
      </c>
      <c r="M294" s="208">
        <v>0.32000000000000028</v>
      </c>
      <c r="BP294" s="214">
        <v>46120</v>
      </c>
      <c r="BQ294">
        <v>0.42556923076922848</v>
      </c>
    </row>
    <row r="295" spans="2:69">
      <c r="C295" s="209" t="s">
        <v>461</v>
      </c>
      <c r="D295" s="148">
        <v>0.26</v>
      </c>
      <c r="E295" s="148">
        <v>0.2799999999999998</v>
      </c>
      <c r="F295" s="148">
        <v>0.25</v>
      </c>
      <c r="G295" s="148">
        <v>0.27</v>
      </c>
      <c r="H295" s="148">
        <v>0.21999999999999975</v>
      </c>
      <c r="I295" s="148">
        <v>0.23999999999999977</v>
      </c>
      <c r="J295" s="148">
        <v>0.2799999999999998</v>
      </c>
      <c r="K295" s="148">
        <v>0.22999999999999998</v>
      </c>
      <c r="L295" s="148">
        <v>0.24</v>
      </c>
      <c r="M295" s="208">
        <v>0.33000000000000007</v>
      </c>
      <c r="P295" s="134" t="str">
        <f>C295</f>
        <v>PT2-</v>
      </c>
      <c r="Q295" s="134">
        <f>D295</f>
        <v>0.26</v>
      </c>
      <c r="R295" s="134">
        <f t="shared" ref="R295" si="1843">E295</f>
        <v>0.2799999999999998</v>
      </c>
      <c r="S295" s="134">
        <f t="shared" ref="S295" si="1844">F295</f>
        <v>0.25</v>
      </c>
      <c r="T295" s="134">
        <f t="shared" ref="T295" si="1845">G295</f>
        <v>0.27</v>
      </c>
      <c r="U295" s="134">
        <f t="shared" ref="U295" si="1846">H295</f>
        <v>0.21999999999999975</v>
      </c>
      <c r="V295" s="134">
        <f t="shared" ref="V295" si="1847">I295</f>
        <v>0.23999999999999977</v>
      </c>
      <c r="W295" s="134">
        <f t="shared" ref="W295" si="1848">J295</f>
        <v>0.2799999999999998</v>
      </c>
      <c r="X295" s="134">
        <f t="shared" ref="X295" si="1849">K295</f>
        <v>0.22999999999999998</v>
      </c>
      <c r="Y295" s="134">
        <f>L295</f>
        <v>0.24</v>
      </c>
      <c r="Z295" s="134">
        <f t="shared" ref="Z295" si="1850">M295</f>
        <v>0.33000000000000007</v>
      </c>
      <c r="AA295" s="134">
        <f>D296</f>
        <v>0.25000000000000022</v>
      </c>
      <c r="AB295" s="134">
        <f t="shared" ref="AB295" si="1851">E296</f>
        <v>0.27</v>
      </c>
      <c r="AC295" s="134">
        <f t="shared" ref="AC295" si="1852">F296</f>
        <v>0.28000000000000025</v>
      </c>
      <c r="AD295" s="134">
        <f t="shared" ref="AD295" si="1853">G296</f>
        <v>0.25</v>
      </c>
      <c r="AE295" s="134">
        <f t="shared" ref="AE295" si="1854">H296</f>
        <v>0.2799999999999998</v>
      </c>
      <c r="AF295" s="134">
        <f t="shared" ref="AF295" si="1855">I296</f>
        <v>0.2799999999999998</v>
      </c>
      <c r="AG295" s="134">
        <f t="shared" ref="AG295" si="1856">J296</f>
        <v>0.22999999999999998</v>
      </c>
      <c r="AH295" s="134">
        <f t="shared" ref="AH295" si="1857">K296</f>
        <v>0.27</v>
      </c>
      <c r="AI295" s="134">
        <f t="shared" ref="AI295" si="1858">L296</f>
        <v>0.25</v>
      </c>
      <c r="AJ295" s="134">
        <f t="shared" ref="AJ295" si="1859">M296</f>
        <v>0.36000000000000032</v>
      </c>
      <c r="AK295" s="134">
        <f>D297</f>
        <v>0.29000000000000004</v>
      </c>
      <c r="AL295" s="134">
        <f t="shared" ref="AL295" si="1860">E297</f>
        <v>0.29000000000000004</v>
      </c>
      <c r="AM295" s="134">
        <f t="shared" ref="AM295" si="1861">F297</f>
        <v>0.25</v>
      </c>
      <c r="AN295" s="134">
        <f t="shared" ref="AN295" si="1862">G297</f>
        <v>0.3400000000000003</v>
      </c>
      <c r="AO295" s="134">
        <f t="shared" ref="AO295" si="1863">H297</f>
        <v>0.19999999999999973</v>
      </c>
      <c r="AP295" s="134">
        <f t="shared" ref="AP295" si="1864">I297</f>
        <v>0.19999999999999973</v>
      </c>
      <c r="AQ295" s="134">
        <f t="shared" ref="AQ295" si="1865">J297</f>
        <v>0.29000000000000004</v>
      </c>
      <c r="AR295" s="134">
        <f t="shared" ref="AR295" si="1866">K297</f>
        <v>0.20999999999999996</v>
      </c>
      <c r="AS295" s="134">
        <f t="shared" ref="AS295" si="1867">L297</f>
        <v>0.25</v>
      </c>
      <c r="AT295" s="134">
        <f t="shared" ref="AT295" si="1868">M297</f>
        <v>0.30000000000000027</v>
      </c>
      <c r="AU295" s="134">
        <f>D298</f>
        <v>0.28000000000000003</v>
      </c>
      <c r="AV295" s="134">
        <f t="shared" ref="AV295" si="1869">E298</f>
        <v>0.25</v>
      </c>
      <c r="AW295" s="134">
        <f t="shared" ref="AW295" si="1870">F298</f>
        <v>0.25999999999999979</v>
      </c>
      <c r="AX295" s="134">
        <f t="shared" ref="AX295" si="1871">G298</f>
        <v>0.25</v>
      </c>
      <c r="AY295" s="134">
        <f t="shared" ref="AY295" si="1872">H298</f>
        <v>0.26000000000000023</v>
      </c>
      <c r="AZ295" s="134">
        <f t="shared" ref="AZ295" si="1873">I298</f>
        <v>0.2799999999999998</v>
      </c>
      <c r="BA295" s="134">
        <f t="shared" ref="BA295" si="1874">J298</f>
        <v>0.20999999999999996</v>
      </c>
      <c r="BB295" s="134">
        <f t="shared" ref="BB295" si="1875">K298</f>
        <v>0.19999999999999973</v>
      </c>
      <c r="BC295" s="134">
        <f t="shared" ref="BC295" si="1876">L298</f>
        <v>0.29999999999999982</v>
      </c>
      <c r="BD295" s="134">
        <f t="shared" ref="BD295" si="1877">M298</f>
        <v>0.26000000000000023</v>
      </c>
      <c r="BE295" s="134">
        <f>D299</f>
        <v>0.20000000000000018</v>
      </c>
      <c r="BF295" s="134">
        <f t="shared" ref="BF295" si="1878">E299</f>
        <v>0.29000000000000004</v>
      </c>
      <c r="BG295" s="134">
        <f t="shared" ref="BG295" si="1879">F299</f>
        <v>0.29000000000000004</v>
      </c>
      <c r="BH295" s="134">
        <f t="shared" ref="BH295" si="1880">G299</f>
        <v>0.30000000000000027</v>
      </c>
      <c r="BI295" s="134">
        <f t="shared" ref="BI295" si="1881">H299</f>
        <v>0.32000000000000028</v>
      </c>
      <c r="BJ295" s="134">
        <f t="shared" ref="BJ295" si="1882">I299</f>
        <v>0.2799999999999998</v>
      </c>
      <c r="BK295" s="134">
        <f t="shared" ref="BK295" si="1883">J299</f>
        <v>0.28000000000000025</v>
      </c>
      <c r="BL295" s="134">
        <f t="shared" ref="BL295" si="1884">K299</f>
        <v>0.2799999999999998</v>
      </c>
      <c r="BM295" s="134">
        <f t="shared" ref="BM295" si="1885">L299</f>
        <v>0.26</v>
      </c>
      <c r="BN295" s="134">
        <f t="shared" ref="BN295" si="1886">M299</f>
        <v>0.30000000000000027</v>
      </c>
      <c r="BP295" s="214">
        <v>46121</v>
      </c>
      <c r="BQ295">
        <v>0.27079999999999904</v>
      </c>
    </row>
    <row r="296" spans="2:69">
      <c r="C296" s="209"/>
      <c r="D296" s="148">
        <v>0.25000000000000022</v>
      </c>
      <c r="E296" s="148">
        <v>0.27</v>
      </c>
      <c r="F296" s="148">
        <v>0.28000000000000025</v>
      </c>
      <c r="G296" s="148">
        <v>0.25</v>
      </c>
      <c r="H296" s="148">
        <v>0.2799999999999998</v>
      </c>
      <c r="I296" s="148">
        <v>0.2799999999999998</v>
      </c>
      <c r="J296" s="148">
        <v>0.22999999999999998</v>
      </c>
      <c r="K296" s="148">
        <v>0.27</v>
      </c>
      <c r="L296" s="148">
        <v>0.25</v>
      </c>
      <c r="M296" s="208">
        <v>0.36000000000000032</v>
      </c>
      <c r="BP296" s="214">
        <v>46122</v>
      </c>
      <c r="BQ296">
        <v>0.37572649572649758</v>
      </c>
    </row>
    <row r="297" spans="2:69">
      <c r="C297" s="209"/>
      <c r="D297" s="148">
        <v>0.29000000000000004</v>
      </c>
      <c r="E297" s="148">
        <v>0.29000000000000004</v>
      </c>
      <c r="F297" s="148">
        <v>0.25</v>
      </c>
      <c r="G297" s="148">
        <v>0.3400000000000003</v>
      </c>
      <c r="H297" s="148">
        <v>0.19999999999999973</v>
      </c>
      <c r="I297" s="148">
        <v>0.19999999999999973</v>
      </c>
      <c r="J297" s="148">
        <v>0.29000000000000004</v>
      </c>
      <c r="K297" s="148">
        <v>0.20999999999999996</v>
      </c>
      <c r="L297" s="148">
        <v>0.25</v>
      </c>
      <c r="M297" s="208">
        <v>0.30000000000000027</v>
      </c>
      <c r="BP297" s="214">
        <v>46125</v>
      </c>
      <c r="BQ297">
        <v>0.4464615384615378</v>
      </c>
    </row>
    <row r="298" spans="2:69">
      <c r="C298" s="209"/>
      <c r="D298" s="148">
        <v>0.28000000000000003</v>
      </c>
      <c r="E298" s="148">
        <v>0.25</v>
      </c>
      <c r="F298" s="148">
        <v>0.25999999999999979</v>
      </c>
      <c r="G298" s="148">
        <v>0.25</v>
      </c>
      <c r="H298" s="148">
        <v>0.26000000000000023</v>
      </c>
      <c r="I298" s="148">
        <v>0.2799999999999998</v>
      </c>
      <c r="J298" s="148">
        <v>0.20999999999999996</v>
      </c>
      <c r="K298" s="148">
        <v>0.19999999999999973</v>
      </c>
      <c r="L298" s="148">
        <v>0.29999999999999982</v>
      </c>
      <c r="M298" s="208">
        <v>0.26000000000000023</v>
      </c>
      <c r="BP298" s="214">
        <v>46126</v>
      </c>
      <c r="BQ298">
        <v>0.41324615384615554</v>
      </c>
    </row>
    <row r="299" spans="2:69" ht="15.65" thickBot="1">
      <c r="C299" s="210"/>
      <c r="D299" s="211">
        <v>0.20000000000000018</v>
      </c>
      <c r="E299" s="211">
        <v>0.29000000000000004</v>
      </c>
      <c r="F299" s="211">
        <v>0.29000000000000004</v>
      </c>
      <c r="G299" s="211">
        <v>0.30000000000000027</v>
      </c>
      <c r="H299" s="211">
        <v>0.32000000000000028</v>
      </c>
      <c r="I299" s="211">
        <v>0.2799999999999998</v>
      </c>
      <c r="J299" s="211">
        <v>0.28000000000000025</v>
      </c>
      <c r="K299" s="211">
        <v>0.2799999999999998</v>
      </c>
      <c r="L299" s="211">
        <v>0.26</v>
      </c>
      <c r="M299" s="212">
        <v>0.30000000000000027</v>
      </c>
      <c r="BP299" s="214">
        <v>46127</v>
      </c>
      <c r="BQ299">
        <v>0.42569230769230826</v>
      </c>
    </row>
    <row r="300" spans="2:69" ht="15.65" thickTop="1">
      <c r="BP300" s="214">
        <v>46129</v>
      </c>
      <c r="BQ300">
        <v>0.4161076923076909</v>
      </c>
    </row>
    <row r="301" spans="2:69">
      <c r="B301" s="213">
        <v>46139</v>
      </c>
      <c r="C301" s="207" t="s">
        <v>462</v>
      </c>
      <c r="D301" s="148">
        <v>1.73</v>
      </c>
      <c r="E301" s="148">
        <v>1.7699999999999996</v>
      </c>
      <c r="F301" s="148">
        <v>1.7299999999999995</v>
      </c>
      <c r="G301" s="148">
        <v>1.7799999999999994</v>
      </c>
      <c r="H301" s="148">
        <v>1.7000000000000002</v>
      </c>
      <c r="I301" s="148">
        <v>1.6800000000000002</v>
      </c>
      <c r="J301" s="148">
        <v>1.7599999999999998</v>
      </c>
      <c r="K301" s="148">
        <v>1.8400000000000003</v>
      </c>
      <c r="L301" s="148">
        <v>1.6099999999999994</v>
      </c>
      <c r="M301" s="208">
        <v>1.6999999999999997</v>
      </c>
      <c r="O301" s="214">
        <f>B301</f>
        <v>46139</v>
      </c>
      <c r="P301" s="134" t="str">
        <f>C301</f>
        <v>QE2+</v>
      </c>
      <c r="Q301" s="134">
        <f>D301</f>
        <v>1.73</v>
      </c>
      <c r="R301" s="134">
        <f t="shared" ref="R301" si="1887">E301</f>
        <v>1.7699999999999996</v>
      </c>
      <c r="S301" s="134">
        <f t="shared" ref="S301" si="1888">F301</f>
        <v>1.7299999999999995</v>
      </c>
      <c r="T301" s="134">
        <f t="shared" ref="T301" si="1889">G301</f>
        <v>1.7799999999999994</v>
      </c>
      <c r="U301" s="134">
        <f t="shared" ref="U301" si="1890">H301</f>
        <v>1.7000000000000002</v>
      </c>
      <c r="V301" s="134">
        <f t="shared" ref="V301" si="1891">I301</f>
        <v>1.6800000000000002</v>
      </c>
      <c r="W301" s="134">
        <f t="shared" ref="W301" si="1892">J301</f>
        <v>1.7599999999999998</v>
      </c>
      <c r="X301" s="134">
        <f t="shared" ref="X301" si="1893">K301</f>
        <v>1.8400000000000003</v>
      </c>
      <c r="Y301" s="134">
        <f>L301</f>
        <v>1.6099999999999994</v>
      </c>
      <c r="Z301" s="134">
        <f t="shared" ref="Z301" si="1894">M301</f>
        <v>1.6999999999999997</v>
      </c>
      <c r="AA301" s="134">
        <f>D302</f>
        <v>1.7900000000000005</v>
      </c>
      <c r="AB301" s="134">
        <f t="shared" ref="AB301" si="1895">E302</f>
        <v>1.8899999999999997</v>
      </c>
      <c r="AC301" s="134">
        <f t="shared" ref="AC301" si="1896">F302</f>
        <v>1.8200000000000003</v>
      </c>
      <c r="AD301" s="134">
        <f t="shared" ref="AD301" si="1897">G302</f>
        <v>1.7200000000000006</v>
      </c>
      <c r="AE301" s="134">
        <f t="shared" ref="AE301" si="1898">H302</f>
        <v>1.7800000000000002</v>
      </c>
      <c r="AF301" s="134">
        <f t="shared" ref="AF301" si="1899">I302</f>
        <v>1.6399999999999997</v>
      </c>
      <c r="AG301" s="134">
        <f t="shared" ref="AG301" si="1900">J302</f>
        <v>1.7700000000000005</v>
      </c>
      <c r="AH301" s="134">
        <f t="shared" ref="AH301" si="1901">K302</f>
        <v>1.8400000000000003</v>
      </c>
      <c r="AI301" s="134">
        <f t="shared" ref="AI301" si="1902">L302</f>
        <v>1.67</v>
      </c>
      <c r="AJ301" s="134">
        <f t="shared" ref="AJ301" si="1903">M302</f>
        <v>1.73</v>
      </c>
      <c r="AK301" s="134">
        <f t="shared" ref="AK301" si="1904">D303</f>
        <v>1.81</v>
      </c>
      <c r="AL301" s="134">
        <f t="shared" ref="AL301" si="1905">E303</f>
        <v>1.83</v>
      </c>
      <c r="AM301" s="134">
        <f t="shared" ref="AM301" si="1906">F303</f>
        <v>1.7599999999999998</v>
      </c>
      <c r="AN301" s="134">
        <f t="shared" ref="AN301" si="1907">G303</f>
        <v>1.6799999999999997</v>
      </c>
      <c r="AO301" s="134">
        <f t="shared" ref="AO301" si="1908">H303</f>
        <v>1.8000000000000007</v>
      </c>
      <c r="AP301" s="134">
        <f t="shared" ref="AP301" si="1909">I303</f>
        <v>1.6799999999999997</v>
      </c>
      <c r="AQ301" s="134">
        <f t="shared" ref="AQ301" si="1910">J303</f>
        <v>1.8200000000000003</v>
      </c>
      <c r="AR301" s="134">
        <f t="shared" ref="AR301" si="1911">K303</f>
        <v>1.8199999999999998</v>
      </c>
      <c r="AS301" s="134">
        <f t="shared" ref="AS301" si="1912">L303</f>
        <v>1.75</v>
      </c>
      <c r="AT301" s="134">
        <f t="shared" ref="AT301" si="1913">M303</f>
        <v>1.7200000000000002</v>
      </c>
      <c r="AU301" s="134">
        <f t="shared" ref="AU301" si="1914">D304</f>
        <v>1.7200000000000002</v>
      </c>
      <c r="AV301" s="134">
        <f t="shared" ref="AV301" si="1915">E304</f>
        <v>1.8400000000000003</v>
      </c>
      <c r="AW301" s="134">
        <f t="shared" ref="AW301" si="1916">F304</f>
        <v>1.71</v>
      </c>
      <c r="AX301" s="134">
        <f t="shared" ref="AX301" si="1917">G304</f>
        <v>1.6799999999999997</v>
      </c>
      <c r="AY301" s="134">
        <f t="shared" ref="AY301" si="1918">H304</f>
        <v>1.8100000000000005</v>
      </c>
      <c r="AZ301" s="134">
        <f t="shared" ref="AZ301" si="1919">I304</f>
        <v>1.7600000000000002</v>
      </c>
      <c r="BA301" s="134">
        <f t="shared" ref="BA301" si="1920">J304</f>
        <v>1.7299999999999995</v>
      </c>
      <c r="BB301" s="134">
        <f t="shared" ref="BB301" si="1921">K304</f>
        <v>1.6999999999999997</v>
      </c>
      <c r="BC301" s="134">
        <f t="shared" ref="BC301" si="1922">L304</f>
        <v>1.7000000000000002</v>
      </c>
      <c r="BD301" s="134">
        <f t="shared" ref="BD301" si="1923">M304</f>
        <v>1.69</v>
      </c>
      <c r="BE301" s="134">
        <f>D305</f>
        <v>1.7399999999999998</v>
      </c>
      <c r="BF301" s="134">
        <f t="shared" ref="BF301" si="1924">E305</f>
        <v>1.7800000000000002</v>
      </c>
      <c r="BG301" s="134">
        <f t="shared" ref="BG301" si="1925">F305</f>
        <v>1.7199999999999998</v>
      </c>
      <c r="BH301" s="134">
        <f t="shared" ref="BH301" si="1926">G305</f>
        <v>1.7299999999999995</v>
      </c>
      <c r="BI301" s="134">
        <f t="shared" ref="BI301" si="1927">H305</f>
        <v>1.6900000000000004</v>
      </c>
      <c r="BJ301" s="134">
        <f t="shared" ref="BJ301" si="1928">I305</f>
        <v>1.5799999999999996</v>
      </c>
      <c r="BK301" s="134">
        <f t="shared" ref="BK301" si="1929">J305</f>
        <v>1.7899999999999996</v>
      </c>
      <c r="BL301" s="134">
        <f t="shared" ref="BL301" si="1930">K305</f>
        <v>1.7900000000000005</v>
      </c>
      <c r="BM301" s="134">
        <f t="shared" ref="BM301" si="1931">L305</f>
        <v>1.7700000000000005</v>
      </c>
      <c r="BN301" s="134">
        <f t="shared" ref="BN301" si="1932">M305</f>
        <v>1.7000000000000002</v>
      </c>
      <c r="BP301" s="214">
        <v>46132</v>
      </c>
      <c r="BQ301">
        <v>0.45569230769230734</v>
      </c>
    </row>
    <row r="302" spans="2:69">
      <c r="C302" s="209"/>
      <c r="D302" s="148">
        <v>1.7900000000000005</v>
      </c>
      <c r="E302" s="148">
        <v>1.8899999999999997</v>
      </c>
      <c r="F302" s="148">
        <v>1.8200000000000003</v>
      </c>
      <c r="G302" s="148">
        <v>1.7200000000000006</v>
      </c>
      <c r="H302" s="148">
        <v>1.7800000000000002</v>
      </c>
      <c r="I302" s="148">
        <v>1.6399999999999997</v>
      </c>
      <c r="J302" s="148">
        <v>1.7700000000000005</v>
      </c>
      <c r="K302" s="148">
        <v>1.8400000000000003</v>
      </c>
      <c r="L302" s="148">
        <v>1.67</v>
      </c>
      <c r="M302" s="208">
        <v>1.73</v>
      </c>
      <c r="BP302" s="214">
        <v>46133</v>
      </c>
      <c r="BQ302">
        <v>0.40999999999999959</v>
      </c>
    </row>
    <row r="303" spans="2:69">
      <c r="C303" s="209"/>
      <c r="D303" s="148">
        <v>1.81</v>
      </c>
      <c r="E303" s="148">
        <v>1.83</v>
      </c>
      <c r="F303" s="148">
        <v>1.7599999999999998</v>
      </c>
      <c r="G303" s="148">
        <v>1.6799999999999997</v>
      </c>
      <c r="H303" s="148">
        <v>1.8000000000000007</v>
      </c>
      <c r="I303" s="148">
        <v>1.6799999999999997</v>
      </c>
      <c r="J303" s="148">
        <v>1.8200000000000003</v>
      </c>
      <c r="K303" s="148">
        <v>1.8199999999999998</v>
      </c>
      <c r="L303" s="148">
        <v>1.75</v>
      </c>
      <c r="M303" s="208">
        <v>1.7200000000000002</v>
      </c>
      <c r="BP303" s="214">
        <v>46134</v>
      </c>
      <c r="BQ303">
        <v>0.63615384615384851</v>
      </c>
    </row>
    <row r="304" spans="2:69">
      <c r="C304" s="209"/>
      <c r="D304" s="148">
        <v>1.7200000000000002</v>
      </c>
      <c r="E304" s="148">
        <v>1.8400000000000003</v>
      </c>
      <c r="F304" s="148">
        <v>1.71</v>
      </c>
      <c r="G304" s="148">
        <v>1.6799999999999997</v>
      </c>
      <c r="H304" s="148">
        <v>1.8100000000000005</v>
      </c>
      <c r="I304" s="148">
        <v>1.7600000000000002</v>
      </c>
      <c r="J304" s="148">
        <v>1.7299999999999995</v>
      </c>
      <c r="K304" s="148">
        <v>1.6999999999999997</v>
      </c>
      <c r="L304" s="148">
        <v>1.7000000000000002</v>
      </c>
      <c r="M304" s="208">
        <v>1.69</v>
      </c>
      <c r="BP304" s="224">
        <v>46135</v>
      </c>
      <c r="BQ304" s="221">
        <v>0.41415384615384632</v>
      </c>
    </row>
    <row r="305" spans="2:69">
      <c r="C305" s="209"/>
      <c r="D305" s="148">
        <v>1.7399999999999998</v>
      </c>
      <c r="E305" s="148">
        <v>1.7800000000000002</v>
      </c>
      <c r="F305" s="148">
        <v>1.7199999999999998</v>
      </c>
      <c r="G305" s="148">
        <v>1.7299999999999995</v>
      </c>
      <c r="H305" s="148">
        <v>1.6900000000000004</v>
      </c>
      <c r="I305" s="148">
        <v>1.5799999999999996</v>
      </c>
      <c r="J305" s="148">
        <v>1.7899999999999996</v>
      </c>
      <c r="K305" s="148">
        <v>1.7900000000000005</v>
      </c>
      <c r="L305" s="148">
        <v>1.7700000000000005</v>
      </c>
      <c r="M305" s="208">
        <v>1.7000000000000002</v>
      </c>
      <c r="BP305" s="225">
        <v>46136</v>
      </c>
      <c r="BQ305">
        <v>0.40061538461538626</v>
      </c>
    </row>
    <row r="306" spans="2:69">
      <c r="C306" s="209" t="s">
        <v>463</v>
      </c>
      <c r="D306" s="148">
        <v>1.33</v>
      </c>
      <c r="E306" s="148">
        <v>1.2999999999999998</v>
      </c>
      <c r="F306" s="148">
        <v>1.3499999999999996</v>
      </c>
      <c r="G306" s="148">
        <v>1.1899999999999995</v>
      </c>
      <c r="H306" s="148">
        <v>1.37</v>
      </c>
      <c r="I306" s="148">
        <v>1.2999999999999998</v>
      </c>
      <c r="J306" s="148">
        <v>1.38</v>
      </c>
      <c r="K306" s="148">
        <v>1.2699999999999996</v>
      </c>
      <c r="L306" s="148">
        <v>1.29</v>
      </c>
      <c r="M306" s="208">
        <v>1.3460000000000001</v>
      </c>
      <c r="P306" s="134" t="str">
        <f>C306</f>
        <v>QE2-</v>
      </c>
      <c r="Q306" s="134">
        <f>D306</f>
        <v>1.33</v>
      </c>
      <c r="R306" s="134">
        <f t="shared" ref="R306" si="1933">E306</f>
        <v>1.2999999999999998</v>
      </c>
      <c r="S306" s="134">
        <f t="shared" ref="S306" si="1934">F306</f>
        <v>1.3499999999999996</v>
      </c>
      <c r="T306" s="134">
        <f t="shared" ref="T306" si="1935">G306</f>
        <v>1.1899999999999995</v>
      </c>
      <c r="U306" s="134">
        <f t="shared" ref="U306" si="1936">H306</f>
        <v>1.37</v>
      </c>
      <c r="V306" s="134">
        <f t="shared" ref="V306" si="1937">I306</f>
        <v>1.2999999999999998</v>
      </c>
      <c r="W306" s="134">
        <f t="shared" ref="W306" si="1938">J306</f>
        <v>1.38</v>
      </c>
      <c r="X306" s="134">
        <f t="shared" ref="X306" si="1939">K306</f>
        <v>1.2699999999999996</v>
      </c>
      <c r="Y306" s="134">
        <f>L306</f>
        <v>1.29</v>
      </c>
      <c r="Z306" s="134">
        <f t="shared" ref="Z306" si="1940">M306</f>
        <v>1.3460000000000001</v>
      </c>
      <c r="AA306" s="134">
        <f>D307</f>
        <v>1.3200000000000003</v>
      </c>
      <c r="AB306" s="134">
        <f t="shared" ref="AB306" si="1941">E307</f>
        <v>1.3599999999999994</v>
      </c>
      <c r="AC306" s="134">
        <f t="shared" ref="AC306" si="1942">F307</f>
        <v>1.2599999999999998</v>
      </c>
      <c r="AD306" s="134">
        <f t="shared" ref="AD306" si="1943">G307</f>
        <v>1.3499999999999996</v>
      </c>
      <c r="AE306" s="134">
        <f t="shared" ref="AE306" si="1944">H307</f>
        <v>1.42</v>
      </c>
      <c r="AF306" s="134">
        <f t="shared" ref="AF306" si="1945">I307</f>
        <v>1.3499999999999996</v>
      </c>
      <c r="AG306" s="134">
        <f t="shared" ref="AG306" si="1946">J307</f>
        <v>1.2999999999999998</v>
      </c>
      <c r="AH306" s="134">
        <f t="shared" ref="AH306" si="1947">K307</f>
        <v>1.37</v>
      </c>
      <c r="AI306" s="134">
        <f t="shared" ref="AI306" si="1948">L307</f>
        <v>1.3499999999999996</v>
      </c>
      <c r="AJ306" s="134">
        <f t="shared" ref="AJ306" si="1949">M307</f>
        <v>1.37</v>
      </c>
      <c r="AK306" s="134">
        <f>D308</f>
        <v>1.3200000000000003</v>
      </c>
      <c r="AL306" s="134">
        <f t="shared" ref="AL306" si="1950">E308</f>
        <v>1.3999999999999995</v>
      </c>
      <c r="AM306" s="134">
        <f t="shared" ref="AM306" si="1951">F308</f>
        <v>1.3499999999999996</v>
      </c>
      <c r="AN306" s="134">
        <f t="shared" ref="AN306" si="1952">G308</f>
        <v>1.3099999999999996</v>
      </c>
      <c r="AO306" s="134">
        <f t="shared" ref="AO306" si="1953">H308</f>
        <v>1.3599999999999994</v>
      </c>
      <c r="AP306" s="134">
        <f t="shared" ref="AP306" si="1954">I308</f>
        <v>1.42</v>
      </c>
      <c r="AQ306" s="134">
        <f t="shared" ref="AQ306" si="1955">J308</f>
        <v>1.29</v>
      </c>
      <c r="AR306" s="134">
        <f t="shared" ref="AR306" si="1956">K308</f>
        <v>1.3200000000000003</v>
      </c>
      <c r="AS306" s="134">
        <f t="shared" ref="AS306" si="1957">L308</f>
        <v>1.3600000000000003</v>
      </c>
      <c r="AT306" s="134">
        <f t="shared" ref="AT306" si="1958">M308</f>
        <v>1.37</v>
      </c>
      <c r="AU306" s="134">
        <f>D309</f>
        <v>1.3500000000000005</v>
      </c>
      <c r="AV306" s="134">
        <f t="shared" ref="AV306" si="1959">E309</f>
        <v>1.3499999999999996</v>
      </c>
      <c r="AW306" s="134">
        <f t="shared" ref="AW306" si="1960">F309</f>
        <v>1.4100000000000001</v>
      </c>
      <c r="AX306" s="134">
        <f t="shared" ref="AX306" si="1961">G309</f>
        <v>1.33</v>
      </c>
      <c r="AY306" s="134">
        <f t="shared" ref="AY306" si="1962">H309</f>
        <v>1.3500000000000005</v>
      </c>
      <c r="AZ306" s="134">
        <f t="shared" ref="AZ306" si="1963">I309</f>
        <v>1.3199999999999994</v>
      </c>
      <c r="BA306" s="134">
        <f t="shared" ref="BA306" si="1964">J309</f>
        <v>1.25</v>
      </c>
      <c r="BB306" s="134">
        <f t="shared" ref="BB306" si="1965">K309</f>
        <v>1.2799999999999994</v>
      </c>
      <c r="BC306" s="134">
        <f t="shared" ref="BC306" si="1966">L309</f>
        <v>1.3000000000000007</v>
      </c>
      <c r="BD306" s="134">
        <f t="shared" ref="BD306" si="1967">M309</f>
        <v>1.37</v>
      </c>
      <c r="BE306" s="134">
        <f>D310</f>
        <v>1.3399999999999999</v>
      </c>
      <c r="BF306" s="134">
        <f t="shared" ref="BF306" si="1968">E310</f>
        <v>1.2300000000000004</v>
      </c>
      <c r="BG306" s="134">
        <f t="shared" ref="BG306" si="1969">F310</f>
        <v>1.29</v>
      </c>
      <c r="BH306" s="134">
        <f t="shared" ref="BH306" si="1970">G310</f>
        <v>1.1599999999999993</v>
      </c>
      <c r="BI306" s="134">
        <f t="shared" ref="BI306" si="1971">H310</f>
        <v>1.3000000000000007</v>
      </c>
      <c r="BJ306" s="134">
        <f t="shared" ref="BJ306" si="1972">I310</f>
        <v>1.2000000000000002</v>
      </c>
      <c r="BK306" s="134">
        <f t="shared" ref="BK306" si="1973">J310</f>
        <v>1.29</v>
      </c>
      <c r="BL306" s="134">
        <f t="shared" ref="BL306" si="1974">K310</f>
        <v>1.2100000000000009</v>
      </c>
      <c r="BM306" s="134">
        <f t="shared" ref="BM306" si="1975">L310</f>
        <v>1.2000000000000002</v>
      </c>
      <c r="BN306" s="134">
        <f t="shared" ref="BN306" si="1976">M310</f>
        <v>1.2299999999999995</v>
      </c>
      <c r="BP306" s="226">
        <v>46139</v>
      </c>
      <c r="BQ306">
        <v>0.41076923076922789</v>
      </c>
    </row>
    <row r="307" spans="2:69">
      <c r="C307" s="209"/>
      <c r="D307" s="148">
        <v>1.3200000000000003</v>
      </c>
      <c r="E307" s="148">
        <v>1.3599999999999994</v>
      </c>
      <c r="F307" s="148">
        <v>1.2599999999999998</v>
      </c>
      <c r="G307" s="148">
        <v>1.3499999999999996</v>
      </c>
      <c r="H307" s="148">
        <v>1.42</v>
      </c>
      <c r="I307" s="148">
        <v>1.3499999999999996</v>
      </c>
      <c r="J307" s="148">
        <v>1.2999999999999998</v>
      </c>
      <c r="K307" s="148">
        <v>1.37</v>
      </c>
      <c r="L307" s="148">
        <v>1.3499999999999996</v>
      </c>
      <c r="M307" s="208">
        <v>1.37</v>
      </c>
      <c r="BP307" s="226">
        <v>46140</v>
      </c>
      <c r="BQ307">
        <v>0.48784615384615237</v>
      </c>
    </row>
    <row r="308" spans="2:69">
      <c r="C308" s="209"/>
      <c r="D308" s="148">
        <v>1.3200000000000003</v>
      </c>
      <c r="E308" s="148">
        <v>1.3999999999999995</v>
      </c>
      <c r="F308" s="148">
        <v>1.3499999999999996</v>
      </c>
      <c r="G308" s="148">
        <v>1.3099999999999996</v>
      </c>
      <c r="H308" s="148">
        <v>1.3599999999999994</v>
      </c>
      <c r="I308" s="148">
        <v>1.42</v>
      </c>
      <c r="J308" s="148">
        <v>1.29</v>
      </c>
      <c r="K308" s="148">
        <v>1.3200000000000003</v>
      </c>
      <c r="L308" s="148">
        <v>1.3600000000000003</v>
      </c>
      <c r="M308" s="208">
        <v>1.37</v>
      </c>
      <c r="BP308" s="226">
        <v>46141</v>
      </c>
      <c r="BQ308">
        <v>0.44476923076922992</v>
      </c>
    </row>
    <row r="309" spans="2:69">
      <c r="C309" s="209"/>
      <c r="D309" s="148">
        <v>1.3500000000000005</v>
      </c>
      <c r="E309" s="148">
        <v>1.3499999999999996</v>
      </c>
      <c r="F309" s="148">
        <v>1.4100000000000001</v>
      </c>
      <c r="G309" s="148">
        <v>1.33</v>
      </c>
      <c r="H309" s="148">
        <v>1.3500000000000005</v>
      </c>
      <c r="I309" s="148">
        <v>1.3199999999999994</v>
      </c>
      <c r="J309" s="148">
        <v>1.25</v>
      </c>
      <c r="K309" s="148">
        <v>1.2799999999999994</v>
      </c>
      <c r="L309" s="148">
        <v>1.3000000000000007</v>
      </c>
      <c r="M309" s="208">
        <v>1.37</v>
      </c>
      <c r="BO309" s="227" t="s">
        <v>464</v>
      </c>
      <c r="BP309" s="226">
        <v>46139</v>
      </c>
      <c r="BQ309">
        <v>0.73363897763578356</v>
      </c>
    </row>
    <row r="310" spans="2:69" ht="15.65" thickBot="1">
      <c r="C310" s="210"/>
      <c r="D310" s="211">
        <v>1.3399999999999999</v>
      </c>
      <c r="E310" s="211">
        <v>1.2300000000000004</v>
      </c>
      <c r="F310" s="211">
        <v>1.29</v>
      </c>
      <c r="G310" s="211">
        <v>1.1599999999999993</v>
      </c>
      <c r="H310" s="211">
        <v>1.3000000000000007</v>
      </c>
      <c r="I310" s="211">
        <v>1.2000000000000002</v>
      </c>
      <c r="J310" s="211">
        <v>1.29</v>
      </c>
      <c r="K310" s="211">
        <v>1.2100000000000009</v>
      </c>
      <c r="L310" s="211">
        <v>1.2000000000000002</v>
      </c>
      <c r="M310" s="212">
        <v>1.2299999999999995</v>
      </c>
      <c r="BP310" s="224">
        <v>46140</v>
      </c>
      <c r="BQ310" s="221">
        <v>0.77621405750798722</v>
      </c>
    </row>
    <row r="311" spans="2:69" ht="15.65" thickTop="1">
      <c r="BO311" s="238" t="s">
        <v>466</v>
      </c>
      <c r="BP311" s="213">
        <v>46142</v>
      </c>
      <c r="BQ311">
        <v>0.44261538461538336</v>
      </c>
    </row>
    <row r="312" spans="2:69">
      <c r="BP312" s="213">
        <v>46146</v>
      </c>
      <c r="BQ312">
        <v>0.47676923076923189</v>
      </c>
    </row>
    <row r="313" spans="2:69">
      <c r="B313" s="213">
        <v>46140</v>
      </c>
      <c r="C313" s="207" t="s">
        <v>460</v>
      </c>
      <c r="D313" s="148">
        <v>0.3400000000000003</v>
      </c>
      <c r="E313" s="148">
        <v>0.34999999999999987</v>
      </c>
      <c r="F313" s="148">
        <v>0.33000000000000007</v>
      </c>
      <c r="G313" s="148">
        <v>0.30000000000000027</v>
      </c>
      <c r="H313" s="148">
        <v>0.25999999999999979</v>
      </c>
      <c r="I313" s="148">
        <v>0.37000000000000011</v>
      </c>
      <c r="J313" s="148">
        <v>0.31000000000000005</v>
      </c>
      <c r="K313" s="148">
        <v>0.32000000000000028</v>
      </c>
      <c r="L313" s="148">
        <v>0.25999999999999979</v>
      </c>
      <c r="M313" s="208">
        <v>0.28000000000000003</v>
      </c>
      <c r="O313" s="214">
        <f>B313</f>
        <v>46140</v>
      </c>
      <c r="P313" s="134" t="str">
        <f>C313</f>
        <v>PT2+</v>
      </c>
      <c r="Q313" s="134">
        <f>D313</f>
        <v>0.3400000000000003</v>
      </c>
      <c r="R313" s="134">
        <f t="shared" ref="R313" si="1977">E313</f>
        <v>0.34999999999999987</v>
      </c>
      <c r="S313" s="134">
        <f t="shared" ref="S313" si="1978">F313</f>
        <v>0.33000000000000007</v>
      </c>
      <c r="T313" s="134">
        <f t="shared" ref="T313" si="1979">G313</f>
        <v>0.30000000000000027</v>
      </c>
      <c r="U313" s="134">
        <f t="shared" ref="U313" si="1980">H313</f>
        <v>0.25999999999999979</v>
      </c>
      <c r="V313" s="134">
        <f t="shared" ref="V313" si="1981">I313</f>
        <v>0.37000000000000011</v>
      </c>
      <c r="W313" s="134">
        <f t="shared" ref="W313" si="1982">J313</f>
        <v>0.31000000000000005</v>
      </c>
      <c r="X313" s="134">
        <f t="shared" ref="X313" si="1983">K313</f>
        <v>0.32000000000000028</v>
      </c>
      <c r="Y313" s="134">
        <f>L313</f>
        <v>0.25999999999999979</v>
      </c>
      <c r="Z313" s="134">
        <f t="shared" ref="Z313" si="1984">M313</f>
        <v>0.28000000000000003</v>
      </c>
      <c r="AA313" s="134">
        <f>D314</f>
        <v>0.31000000000000028</v>
      </c>
      <c r="AB313" s="134">
        <f t="shared" ref="AB313" si="1985">E314</f>
        <v>0.31999999999999984</v>
      </c>
      <c r="AC313" s="134">
        <f t="shared" ref="AC313" si="1986">F314</f>
        <v>0.25</v>
      </c>
      <c r="AD313" s="134">
        <f t="shared" ref="AD313" si="1987">G314</f>
        <v>0.33000000000000007</v>
      </c>
      <c r="AE313" s="134">
        <f t="shared" ref="AE313" si="1988">H314</f>
        <v>0.2799999999999998</v>
      </c>
      <c r="AF313" s="134">
        <f t="shared" ref="AF313" si="1989">I314</f>
        <v>0.31000000000000005</v>
      </c>
      <c r="AG313" s="134">
        <f t="shared" ref="AG313" si="1990">J314</f>
        <v>0.26000000000000023</v>
      </c>
      <c r="AH313" s="134">
        <f t="shared" ref="AH313" si="1991">K314</f>
        <v>0.25999999999999979</v>
      </c>
      <c r="AI313" s="134">
        <f t="shared" ref="AI313" si="1992">L314</f>
        <v>0.31000000000000005</v>
      </c>
      <c r="AJ313" s="134">
        <f t="shared" ref="AJ313" si="1993">M314</f>
        <v>0.35000000000000009</v>
      </c>
      <c r="AK313" s="134">
        <f t="shared" ref="AK313" si="1994">D315</f>
        <v>0.35999999999999988</v>
      </c>
      <c r="AL313" s="134">
        <f t="shared" ref="AL313" si="1995">E315</f>
        <v>0.37000000000000011</v>
      </c>
      <c r="AM313" s="134">
        <f t="shared" ref="AM313" si="1996">F315</f>
        <v>0.32000000000000028</v>
      </c>
      <c r="AN313" s="134">
        <f t="shared" ref="AN313" si="1997">G315</f>
        <v>0.28000000000000025</v>
      </c>
      <c r="AO313" s="134">
        <f t="shared" ref="AO313" si="1998">H315</f>
        <v>0.25</v>
      </c>
      <c r="AP313" s="134">
        <f t="shared" ref="AP313" si="1999">I315</f>
        <v>0.33000000000000007</v>
      </c>
      <c r="AQ313" s="134">
        <f t="shared" ref="AQ313" si="2000">J315</f>
        <v>0.31000000000000005</v>
      </c>
      <c r="AR313" s="134">
        <f t="shared" ref="AR313" si="2001">K315</f>
        <v>0.33000000000000007</v>
      </c>
      <c r="AS313" s="134">
        <f t="shared" ref="AS313" si="2002">L315</f>
        <v>0.27</v>
      </c>
      <c r="AT313" s="134">
        <f t="shared" ref="AT313" si="2003">M315</f>
        <v>0.26</v>
      </c>
      <c r="AU313" s="134">
        <f t="shared" ref="AU313" si="2004">D316</f>
        <v>0.34999999999999987</v>
      </c>
      <c r="AV313" s="134">
        <f t="shared" ref="AV313" si="2005">E316</f>
        <v>0.29000000000000004</v>
      </c>
      <c r="AW313" s="134">
        <f t="shared" ref="AW313" si="2006">F316</f>
        <v>0.29000000000000004</v>
      </c>
      <c r="AX313" s="134">
        <f t="shared" ref="AX313" si="2007">G316</f>
        <v>0.30000000000000027</v>
      </c>
      <c r="AY313" s="134">
        <f t="shared" ref="AY313" si="2008">H316</f>
        <v>0.26000000000000023</v>
      </c>
      <c r="AZ313" s="134">
        <f t="shared" ref="AZ313" si="2009">I316</f>
        <v>0.35000000000000009</v>
      </c>
      <c r="BA313" s="134">
        <f t="shared" ref="BA313" si="2010">J316</f>
        <v>0.29999999999999982</v>
      </c>
      <c r="BB313" s="134">
        <f t="shared" ref="BB313" si="2011">K316</f>
        <v>0.31999999999999984</v>
      </c>
      <c r="BC313" s="134">
        <f t="shared" ref="BC313" si="2012">L316</f>
        <v>0.29999999999999982</v>
      </c>
      <c r="BD313" s="134">
        <f t="shared" ref="BD313" si="2013">M316</f>
        <v>0.3400000000000003</v>
      </c>
      <c r="BE313" s="134">
        <f>D317</f>
        <v>0.33000000000000007</v>
      </c>
      <c r="BF313" s="134">
        <f t="shared" ref="BF313" si="2014">E317</f>
        <v>0.29000000000000004</v>
      </c>
      <c r="BG313" s="134">
        <f t="shared" ref="BG313" si="2015">F317</f>
        <v>0.35000000000000009</v>
      </c>
      <c r="BH313" s="134">
        <f t="shared" ref="BH313" si="2016">G317</f>
        <v>0.27</v>
      </c>
      <c r="BI313" s="134">
        <f t="shared" ref="BI313" si="2017">H317</f>
        <v>0.20999999999999996</v>
      </c>
      <c r="BJ313" s="134">
        <f t="shared" ref="BJ313" si="2018">I317</f>
        <v>0.28000000000000025</v>
      </c>
      <c r="BK313" s="134">
        <f t="shared" ref="BK313" si="2019">J317</f>
        <v>0.25999999999999979</v>
      </c>
      <c r="BL313" s="134">
        <f t="shared" ref="BL313" si="2020">K317</f>
        <v>0.29000000000000004</v>
      </c>
      <c r="BM313" s="134">
        <f t="shared" ref="BM313" si="2021">L317</f>
        <v>0.18000000000000016</v>
      </c>
      <c r="BN313" s="134">
        <f t="shared" ref="BN313" si="2022">M317</f>
        <v>0.26</v>
      </c>
    </row>
    <row r="314" spans="2:69">
      <c r="C314" s="209"/>
      <c r="D314" s="148">
        <v>0.31000000000000028</v>
      </c>
      <c r="E314" s="148">
        <v>0.31999999999999984</v>
      </c>
      <c r="F314" s="148">
        <v>0.25</v>
      </c>
      <c r="G314" s="148">
        <v>0.33000000000000007</v>
      </c>
      <c r="H314" s="148">
        <v>0.2799999999999998</v>
      </c>
      <c r="I314" s="148">
        <v>0.31000000000000005</v>
      </c>
      <c r="J314" s="148">
        <v>0.26000000000000023</v>
      </c>
      <c r="K314" s="148">
        <v>0.25999999999999979</v>
      </c>
      <c r="L314" s="148">
        <v>0.31000000000000005</v>
      </c>
      <c r="M314" s="208">
        <v>0.35000000000000009</v>
      </c>
    </row>
    <row r="315" spans="2:69">
      <c r="C315" s="209"/>
      <c r="D315" s="148">
        <v>0.35999999999999988</v>
      </c>
      <c r="E315" s="148">
        <v>0.37000000000000011</v>
      </c>
      <c r="F315" s="148">
        <v>0.32000000000000028</v>
      </c>
      <c r="G315" s="148">
        <v>0.28000000000000025</v>
      </c>
      <c r="H315" s="148">
        <v>0.25</v>
      </c>
      <c r="I315" s="148">
        <v>0.33000000000000007</v>
      </c>
      <c r="J315" s="148">
        <v>0.31000000000000005</v>
      </c>
      <c r="K315" s="148">
        <v>0.33000000000000007</v>
      </c>
      <c r="L315" s="148">
        <v>0.27</v>
      </c>
      <c r="M315" s="208">
        <v>0.26</v>
      </c>
    </row>
    <row r="316" spans="2:69">
      <c r="C316" s="209"/>
      <c r="D316" s="148">
        <v>0.34999999999999987</v>
      </c>
      <c r="E316" s="148">
        <v>0.29000000000000004</v>
      </c>
      <c r="F316" s="148">
        <v>0.29000000000000004</v>
      </c>
      <c r="G316" s="148">
        <v>0.30000000000000027</v>
      </c>
      <c r="H316" s="148">
        <v>0.26000000000000023</v>
      </c>
      <c r="I316" s="148">
        <v>0.35000000000000009</v>
      </c>
      <c r="J316" s="148">
        <v>0.29999999999999982</v>
      </c>
      <c r="K316" s="148">
        <v>0.31999999999999984</v>
      </c>
      <c r="L316" s="148">
        <v>0.29999999999999982</v>
      </c>
      <c r="M316" s="208">
        <v>0.3400000000000003</v>
      </c>
    </row>
    <row r="317" spans="2:69">
      <c r="C317" s="209"/>
      <c r="D317" s="148">
        <v>0.33000000000000007</v>
      </c>
      <c r="E317" s="148">
        <v>0.29000000000000004</v>
      </c>
      <c r="F317" s="148">
        <v>0.35000000000000009</v>
      </c>
      <c r="G317" s="148">
        <v>0.27</v>
      </c>
      <c r="H317" s="148">
        <v>0.20999999999999996</v>
      </c>
      <c r="I317" s="148">
        <v>0.28000000000000025</v>
      </c>
      <c r="J317" s="148">
        <v>0.25999999999999979</v>
      </c>
      <c r="K317" s="148">
        <v>0.29000000000000004</v>
      </c>
      <c r="L317" s="148">
        <v>0.18000000000000016</v>
      </c>
      <c r="M317" s="208">
        <v>0.26</v>
      </c>
    </row>
    <row r="318" spans="2:69">
      <c r="C318" s="209" t="s">
        <v>461</v>
      </c>
      <c r="D318" s="148">
        <v>0.34999999999999987</v>
      </c>
      <c r="E318" s="148">
        <v>0.37000000000000011</v>
      </c>
      <c r="F318" s="148">
        <v>0.27</v>
      </c>
      <c r="G318" s="148">
        <v>0.27</v>
      </c>
      <c r="H318" s="148">
        <v>0.25</v>
      </c>
      <c r="I318" s="148">
        <v>0.2799999999999998</v>
      </c>
      <c r="J318" s="148">
        <v>0.31999999999999984</v>
      </c>
      <c r="K318" s="148">
        <v>0.25</v>
      </c>
      <c r="L318" s="148">
        <v>0.30000000000000027</v>
      </c>
      <c r="M318" s="208">
        <v>0.36999999999999988</v>
      </c>
      <c r="P318" s="134" t="str">
        <f>C318</f>
        <v>PT2-</v>
      </c>
      <c r="Q318" s="134">
        <f>D318</f>
        <v>0.34999999999999987</v>
      </c>
      <c r="R318" s="134">
        <f t="shared" ref="R318" si="2023">E318</f>
        <v>0.37000000000000011</v>
      </c>
      <c r="S318" s="134">
        <f t="shared" ref="S318" si="2024">F318</f>
        <v>0.27</v>
      </c>
      <c r="T318" s="134">
        <f t="shared" ref="T318" si="2025">G318</f>
        <v>0.27</v>
      </c>
      <c r="U318" s="134">
        <f t="shared" ref="U318" si="2026">H318</f>
        <v>0.25</v>
      </c>
      <c r="V318" s="134">
        <f t="shared" ref="V318" si="2027">I318</f>
        <v>0.2799999999999998</v>
      </c>
      <c r="W318" s="134">
        <f t="shared" ref="W318" si="2028">J318</f>
        <v>0.31999999999999984</v>
      </c>
      <c r="X318" s="134">
        <f t="shared" ref="X318" si="2029">K318</f>
        <v>0.25</v>
      </c>
      <c r="Y318" s="134">
        <f>L318</f>
        <v>0.30000000000000027</v>
      </c>
      <c r="Z318" s="134">
        <f t="shared" ref="Z318" si="2030">M318</f>
        <v>0.36999999999999988</v>
      </c>
      <c r="AA318" s="134">
        <f>D319</f>
        <v>0.35000000000000009</v>
      </c>
      <c r="AB318" s="134">
        <f t="shared" ref="AB318" si="2031">E319</f>
        <v>0.32000000000000028</v>
      </c>
      <c r="AC318" s="134">
        <f t="shared" ref="AC318" si="2032">F319</f>
        <v>0.29000000000000004</v>
      </c>
      <c r="AD318" s="134">
        <f t="shared" ref="AD318" si="2033">G319</f>
        <v>0.31000000000000005</v>
      </c>
      <c r="AE318" s="134">
        <f t="shared" ref="AE318" si="2034">H319</f>
        <v>0.25</v>
      </c>
      <c r="AF318" s="134">
        <f t="shared" ref="AF318" si="2035">I319</f>
        <v>0.33999999999999986</v>
      </c>
      <c r="AG318" s="134">
        <f t="shared" ref="AG318" si="2036">J319</f>
        <v>0.30000000000000027</v>
      </c>
      <c r="AH318" s="134">
        <f t="shared" ref="AH318" si="2037">K319</f>
        <v>0.29000000000000004</v>
      </c>
      <c r="AI318" s="134">
        <f t="shared" ref="AI318" si="2038">L319</f>
        <v>0.36000000000000032</v>
      </c>
      <c r="AJ318" s="134">
        <f t="shared" ref="AJ318" si="2039">M319</f>
        <v>0.30000000000000004</v>
      </c>
      <c r="AK318" s="134">
        <f>D320</f>
        <v>0.34000000000000008</v>
      </c>
      <c r="AL318" s="134">
        <f t="shared" ref="AL318" si="2040">E320</f>
        <v>0.28000000000000025</v>
      </c>
      <c r="AM318" s="134">
        <f t="shared" ref="AM318" si="2041">F320</f>
        <v>0.31000000000000005</v>
      </c>
      <c r="AN318" s="134">
        <f t="shared" ref="AN318" si="2042">G320</f>
        <v>0.29000000000000004</v>
      </c>
      <c r="AO318" s="134">
        <f t="shared" ref="AO318" si="2043">H320</f>
        <v>0.32000000000000028</v>
      </c>
      <c r="AP318" s="134">
        <f t="shared" ref="AP318" si="2044">I320</f>
        <v>0.28000000000000025</v>
      </c>
      <c r="AQ318" s="134">
        <f t="shared" ref="AQ318" si="2045">J320</f>
        <v>0.31000000000000005</v>
      </c>
      <c r="AR318" s="134">
        <f t="shared" ref="AR318" si="2046">K320</f>
        <v>0.32000000000000028</v>
      </c>
      <c r="AS318" s="134">
        <f t="shared" ref="AS318" si="2047">L320</f>
        <v>0.33000000000000007</v>
      </c>
      <c r="AT318" s="134">
        <f t="shared" ref="AT318" si="2048">M320</f>
        <v>0.32000000000000006</v>
      </c>
      <c r="AU318" s="134">
        <f>D321</f>
        <v>0.5</v>
      </c>
      <c r="AV318" s="134">
        <f t="shared" ref="AV318" si="2049">E321</f>
        <v>0.42000000000000015</v>
      </c>
      <c r="AW318" s="134">
        <f t="shared" ref="AW318" si="2050">F321</f>
        <v>0.35000000000000009</v>
      </c>
      <c r="AX318" s="134">
        <f t="shared" ref="AX318" si="2051">G321</f>
        <v>0.30000000000000027</v>
      </c>
      <c r="AY318" s="134">
        <f t="shared" ref="AY318" si="2052">H321</f>
        <v>0.35999999999999988</v>
      </c>
      <c r="AZ318" s="134">
        <f t="shared" ref="AZ318" si="2053">I321</f>
        <v>0.37000000000000011</v>
      </c>
      <c r="BA318" s="134">
        <f t="shared" ref="BA318" si="2054">J321</f>
        <v>0.2799999999999998</v>
      </c>
      <c r="BB318" s="134">
        <f t="shared" ref="BB318" si="2055">K321</f>
        <v>0.35000000000000009</v>
      </c>
      <c r="BC318" s="134">
        <f t="shared" ref="BC318" si="2056">L321</f>
        <v>0.26000000000000023</v>
      </c>
      <c r="BD318" s="134">
        <f t="shared" ref="BD318" si="2057">M321</f>
        <v>0.33000000000000007</v>
      </c>
      <c r="BE318" s="134">
        <f>D322</f>
        <v>0.38999999999999968</v>
      </c>
      <c r="BF318" s="134">
        <f t="shared" ref="BF318" si="2058">E322</f>
        <v>0.50999999999999979</v>
      </c>
      <c r="BG318" s="134">
        <f t="shared" ref="BG318" si="2059">F322</f>
        <v>0.53999999999999981</v>
      </c>
      <c r="BH318" s="134">
        <f t="shared" ref="BH318" si="2060">G322</f>
        <v>0.41000000000000014</v>
      </c>
      <c r="BI318" s="134">
        <f t="shared" ref="BI318" si="2061">H322</f>
        <v>0.33000000000000007</v>
      </c>
      <c r="BJ318" s="134">
        <f t="shared" ref="BJ318" si="2062">I322</f>
        <v>0.35000000000000009</v>
      </c>
      <c r="BK318" s="134">
        <f t="shared" ref="BK318" si="2063">J322</f>
        <v>0.42000000000000015</v>
      </c>
      <c r="BL318" s="134">
        <f t="shared" ref="BL318" si="2064">K322</f>
        <v>0.35000000000000009</v>
      </c>
      <c r="BM318" s="134">
        <f t="shared" ref="BM318" si="2065">L322</f>
        <v>0.31000000000000005</v>
      </c>
      <c r="BN318" s="134">
        <f t="shared" ref="BN318" si="2066">M322</f>
        <v>0.34000000000000008</v>
      </c>
    </row>
    <row r="319" spans="2:69">
      <c r="C319" s="209"/>
      <c r="D319" s="148">
        <v>0.35000000000000009</v>
      </c>
      <c r="E319" s="148">
        <v>0.32000000000000028</v>
      </c>
      <c r="F319" s="148">
        <v>0.29000000000000004</v>
      </c>
      <c r="G319" s="148">
        <v>0.31000000000000005</v>
      </c>
      <c r="H319" s="148">
        <v>0.25</v>
      </c>
      <c r="I319" s="148">
        <v>0.33999999999999986</v>
      </c>
      <c r="J319" s="148">
        <v>0.30000000000000027</v>
      </c>
      <c r="K319" s="148">
        <v>0.29000000000000004</v>
      </c>
      <c r="L319" s="148">
        <v>0.36000000000000032</v>
      </c>
      <c r="M319" s="208">
        <v>0.30000000000000004</v>
      </c>
    </row>
    <row r="320" spans="2:69">
      <c r="C320" s="209"/>
      <c r="D320" s="148">
        <v>0.34000000000000008</v>
      </c>
      <c r="E320" s="148">
        <v>0.28000000000000025</v>
      </c>
      <c r="F320" s="148">
        <v>0.31000000000000005</v>
      </c>
      <c r="G320" s="148">
        <v>0.29000000000000004</v>
      </c>
      <c r="H320" s="148">
        <v>0.32000000000000028</v>
      </c>
      <c r="I320" s="148">
        <v>0.28000000000000025</v>
      </c>
      <c r="J320" s="148">
        <v>0.31000000000000005</v>
      </c>
      <c r="K320" s="148">
        <v>0.32000000000000028</v>
      </c>
      <c r="L320" s="148">
        <v>0.33000000000000007</v>
      </c>
      <c r="M320" s="208">
        <v>0.32000000000000006</v>
      </c>
    </row>
    <row r="321" spans="2:66">
      <c r="C321" s="209"/>
      <c r="D321" s="148">
        <v>0.5</v>
      </c>
      <c r="E321" s="148">
        <v>0.42000000000000015</v>
      </c>
      <c r="F321" s="148">
        <v>0.35000000000000009</v>
      </c>
      <c r="G321" s="148">
        <v>0.30000000000000027</v>
      </c>
      <c r="H321" s="148">
        <v>0.35999999999999988</v>
      </c>
      <c r="I321" s="148">
        <v>0.37000000000000011</v>
      </c>
      <c r="J321" s="148">
        <v>0.2799999999999998</v>
      </c>
      <c r="K321" s="148">
        <v>0.35000000000000009</v>
      </c>
      <c r="L321" s="148">
        <v>0.26000000000000023</v>
      </c>
      <c r="M321" s="208">
        <v>0.33000000000000007</v>
      </c>
    </row>
    <row r="322" spans="2:66" ht="15.65" thickBot="1">
      <c r="C322" s="210"/>
      <c r="D322" s="211">
        <v>0.38999999999999968</v>
      </c>
      <c r="E322" s="211">
        <v>0.50999999999999979</v>
      </c>
      <c r="F322" s="211">
        <v>0.53999999999999981</v>
      </c>
      <c r="G322" s="211">
        <v>0.41000000000000014</v>
      </c>
      <c r="H322" s="211">
        <v>0.33000000000000007</v>
      </c>
      <c r="I322" s="211">
        <v>0.35000000000000009</v>
      </c>
      <c r="J322" s="211">
        <v>0.42000000000000015</v>
      </c>
      <c r="K322" s="211">
        <v>0.35000000000000009</v>
      </c>
      <c r="L322" s="211">
        <v>0.31000000000000005</v>
      </c>
      <c r="M322" s="212">
        <v>0.34000000000000008</v>
      </c>
    </row>
    <row r="323" spans="2:66" ht="15.65" thickTop="1"/>
    <row r="324" spans="2:66">
      <c r="B324" s="213">
        <v>46140</v>
      </c>
      <c r="C324" s="207" t="s">
        <v>462</v>
      </c>
      <c r="D324" s="148">
        <v>1.73</v>
      </c>
      <c r="E324" s="148">
        <v>1.77</v>
      </c>
      <c r="F324" s="148">
        <v>1.6500000000000001</v>
      </c>
      <c r="G324" s="148">
        <v>1.6700000000000002</v>
      </c>
      <c r="H324" s="148">
        <v>1.7199999999999998</v>
      </c>
      <c r="I324" s="148">
        <v>1.7200000000000002</v>
      </c>
      <c r="J324" s="148">
        <v>1.7400000000000002</v>
      </c>
      <c r="K324" s="148">
        <v>1.6799999999999997</v>
      </c>
      <c r="L324" s="148">
        <v>1.64</v>
      </c>
      <c r="M324" s="208">
        <v>1.6300000000000003</v>
      </c>
      <c r="O324" s="214">
        <f>B324</f>
        <v>46140</v>
      </c>
      <c r="P324" s="134" t="str">
        <f>C324</f>
        <v>QE2+</v>
      </c>
      <c r="Q324" s="134">
        <f>D324</f>
        <v>1.73</v>
      </c>
      <c r="R324" s="134">
        <f t="shared" ref="R324" si="2067">E324</f>
        <v>1.77</v>
      </c>
      <c r="S324" s="134">
        <f t="shared" ref="S324" si="2068">F324</f>
        <v>1.6500000000000001</v>
      </c>
      <c r="T324" s="134">
        <f t="shared" ref="T324" si="2069">G324</f>
        <v>1.6700000000000002</v>
      </c>
      <c r="U324" s="134">
        <f t="shared" ref="U324" si="2070">H324</f>
        <v>1.7199999999999998</v>
      </c>
      <c r="V324" s="134">
        <f t="shared" ref="V324" si="2071">I324</f>
        <v>1.7200000000000002</v>
      </c>
      <c r="W324" s="134">
        <f t="shared" ref="W324" si="2072">J324</f>
        <v>1.7400000000000002</v>
      </c>
      <c r="X324" s="134">
        <f t="shared" ref="X324" si="2073">K324</f>
        <v>1.6799999999999997</v>
      </c>
      <c r="Y324" s="134">
        <f>L324</f>
        <v>1.64</v>
      </c>
      <c r="Z324" s="134">
        <f t="shared" ref="Z324" si="2074">M324</f>
        <v>1.6300000000000003</v>
      </c>
      <c r="AA324" s="134">
        <f>D325</f>
        <v>1.7000000000000002</v>
      </c>
      <c r="AB324" s="134">
        <f t="shared" ref="AB324" si="2075">E325</f>
        <v>1.75</v>
      </c>
      <c r="AC324" s="134">
        <f t="shared" ref="AC324" si="2076">F325</f>
        <v>1.71</v>
      </c>
      <c r="AD324" s="134">
        <f t="shared" ref="AD324" si="2077">G325</f>
        <v>1.7399999999999998</v>
      </c>
      <c r="AE324" s="134">
        <f t="shared" ref="AE324" si="2078">H325</f>
        <v>1.73</v>
      </c>
      <c r="AF324" s="134">
        <f t="shared" ref="AF324" si="2079">I325</f>
        <v>1.77</v>
      </c>
      <c r="AG324" s="134">
        <f t="shared" ref="AG324" si="2080">J325</f>
        <v>1.81</v>
      </c>
      <c r="AH324" s="134">
        <f t="shared" ref="AH324" si="2081">K325</f>
        <v>1.68</v>
      </c>
      <c r="AI324" s="134">
        <f t="shared" ref="AI324" si="2082">L325</f>
        <v>1.73</v>
      </c>
      <c r="AJ324" s="134">
        <f t="shared" ref="AJ324" si="2083">M325</f>
        <v>1.6500000000000004</v>
      </c>
      <c r="AK324" s="134">
        <f t="shared" ref="AK324" si="2084">D326</f>
        <v>1.7199999999999998</v>
      </c>
      <c r="AL324" s="134">
        <f t="shared" ref="AL324" si="2085">E326</f>
        <v>1.7999999999999998</v>
      </c>
      <c r="AM324" s="134">
        <f t="shared" ref="AM324" si="2086">F326</f>
        <v>1.7600000000000002</v>
      </c>
      <c r="AN324" s="134">
        <f t="shared" ref="AN324" si="2087">G326</f>
        <v>1.7200000000000002</v>
      </c>
      <c r="AO324" s="134">
        <f t="shared" ref="AO324" si="2088">H326</f>
        <v>1.77</v>
      </c>
      <c r="AP324" s="134">
        <f t="shared" ref="AP324" si="2089">I326</f>
        <v>1.79</v>
      </c>
      <c r="AQ324" s="134">
        <f t="shared" ref="AQ324" si="2090">J326</f>
        <v>1.7800000000000002</v>
      </c>
      <c r="AR324" s="134">
        <f t="shared" ref="AR324" si="2091">K326</f>
        <v>1.75</v>
      </c>
      <c r="AS324" s="134">
        <f t="shared" ref="AS324" si="2092">L326</f>
        <v>1.77</v>
      </c>
      <c r="AT324" s="134">
        <f t="shared" ref="AT324" si="2093">M326</f>
        <v>1.62</v>
      </c>
      <c r="AU324" s="134">
        <f t="shared" ref="AU324" si="2094">D327</f>
        <v>1.7199999999999998</v>
      </c>
      <c r="AV324" s="134">
        <f t="shared" ref="AV324" si="2095">E327</f>
        <v>1.75</v>
      </c>
      <c r="AW324" s="134">
        <f t="shared" ref="AW324" si="2096">F327</f>
        <v>1.75</v>
      </c>
      <c r="AX324" s="134">
        <f t="shared" ref="AX324" si="2097">G327</f>
        <v>1.77</v>
      </c>
      <c r="AY324" s="134">
        <f t="shared" ref="AY324" si="2098">H327</f>
        <v>1.73</v>
      </c>
      <c r="AZ324" s="134">
        <f t="shared" ref="AZ324" si="2099">I327</f>
        <v>1.77</v>
      </c>
      <c r="BA324" s="134">
        <f t="shared" ref="BA324" si="2100">J327</f>
        <v>1.7600000000000002</v>
      </c>
      <c r="BB324" s="134">
        <f t="shared" ref="BB324" si="2101">K327</f>
        <v>1.7400000000000002</v>
      </c>
      <c r="BC324" s="134">
        <f t="shared" ref="BC324" si="2102">L327</f>
        <v>1.65</v>
      </c>
      <c r="BD324" s="134">
        <f t="shared" ref="BD324" si="2103">M327</f>
        <v>1.63</v>
      </c>
      <c r="BE324" s="134">
        <f>D328</f>
        <v>1.66</v>
      </c>
      <c r="BF324" s="134">
        <f t="shared" ref="BF324" si="2104">E328</f>
        <v>1.7399999999999998</v>
      </c>
      <c r="BG324" s="134">
        <f t="shared" ref="BG324" si="2105">F328</f>
        <v>1.7000000000000002</v>
      </c>
      <c r="BH324" s="134">
        <f t="shared" ref="BH324" si="2106">G328</f>
        <v>1.7599999999999998</v>
      </c>
      <c r="BI324" s="134">
        <f t="shared" ref="BI324" si="2107">H328</f>
        <v>1.8199999999999998</v>
      </c>
      <c r="BJ324" s="134">
        <f t="shared" ref="BJ324" si="2108">I328</f>
        <v>1.69</v>
      </c>
      <c r="BK324" s="134">
        <f t="shared" ref="BK324" si="2109">J328</f>
        <v>1.71</v>
      </c>
      <c r="BL324" s="134">
        <f t="shared" ref="BL324" si="2110">K328</f>
        <v>1.75</v>
      </c>
      <c r="BM324" s="134">
        <f t="shared" ref="BM324" si="2111">L328</f>
        <v>1.6799999999999997</v>
      </c>
      <c r="BN324" s="134">
        <f t="shared" ref="BN324" si="2112">M328</f>
        <v>1.6300000000000003</v>
      </c>
    </row>
    <row r="325" spans="2:66">
      <c r="C325" s="209"/>
      <c r="D325" s="148">
        <v>1.7000000000000002</v>
      </c>
      <c r="E325" s="148">
        <v>1.75</v>
      </c>
      <c r="F325" s="148">
        <v>1.71</v>
      </c>
      <c r="G325" s="148">
        <v>1.7399999999999998</v>
      </c>
      <c r="H325" s="148">
        <v>1.73</v>
      </c>
      <c r="I325" s="148">
        <v>1.77</v>
      </c>
      <c r="J325" s="148">
        <v>1.81</v>
      </c>
      <c r="K325" s="148">
        <v>1.68</v>
      </c>
      <c r="L325" s="148">
        <v>1.73</v>
      </c>
      <c r="M325" s="208">
        <v>1.6500000000000004</v>
      </c>
    </row>
    <row r="326" spans="2:66">
      <c r="C326" s="209"/>
      <c r="D326" s="148">
        <v>1.7199999999999998</v>
      </c>
      <c r="E326" s="148">
        <v>1.7999999999999998</v>
      </c>
      <c r="F326" s="148">
        <v>1.7600000000000002</v>
      </c>
      <c r="G326" s="148">
        <v>1.7200000000000002</v>
      </c>
      <c r="H326" s="148">
        <v>1.77</v>
      </c>
      <c r="I326" s="148">
        <v>1.79</v>
      </c>
      <c r="J326" s="148">
        <v>1.7800000000000002</v>
      </c>
      <c r="K326" s="148">
        <v>1.75</v>
      </c>
      <c r="L326" s="148">
        <v>1.77</v>
      </c>
      <c r="M326" s="208">
        <v>1.62</v>
      </c>
    </row>
    <row r="327" spans="2:66">
      <c r="C327" s="209"/>
      <c r="D327" s="148">
        <v>1.7199999999999998</v>
      </c>
      <c r="E327" s="148">
        <v>1.75</v>
      </c>
      <c r="F327" s="148">
        <v>1.75</v>
      </c>
      <c r="G327" s="148">
        <v>1.77</v>
      </c>
      <c r="H327" s="148">
        <v>1.73</v>
      </c>
      <c r="I327" s="148">
        <v>1.77</v>
      </c>
      <c r="J327" s="148">
        <v>1.7600000000000002</v>
      </c>
      <c r="K327" s="148">
        <v>1.7400000000000002</v>
      </c>
      <c r="L327" s="148">
        <v>1.65</v>
      </c>
      <c r="M327" s="208">
        <v>1.63</v>
      </c>
    </row>
    <row r="328" spans="2:66">
      <c r="C328" s="209"/>
      <c r="D328" s="148">
        <v>1.66</v>
      </c>
      <c r="E328" s="148">
        <v>1.7399999999999998</v>
      </c>
      <c r="F328" s="148">
        <v>1.7000000000000002</v>
      </c>
      <c r="G328" s="148">
        <v>1.7599999999999998</v>
      </c>
      <c r="H328" s="148">
        <v>1.8199999999999998</v>
      </c>
      <c r="I328" s="148">
        <v>1.69</v>
      </c>
      <c r="J328" s="148">
        <v>1.71</v>
      </c>
      <c r="K328" s="148">
        <v>1.75</v>
      </c>
      <c r="L328" s="148">
        <v>1.6799999999999997</v>
      </c>
      <c r="M328" s="208">
        <v>1.6300000000000003</v>
      </c>
    </row>
    <row r="329" spans="2:66">
      <c r="C329" s="209" t="s">
        <v>463</v>
      </c>
      <c r="D329" s="148">
        <v>1.4899999999999998</v>
      </c>
      <c r="E329" s="148">
        <v>1.4799999999999998</v>
      </c>
      <c r="F329" s="148">
        <v>1.44</v>
      </c>
      <c r="G329" s="148">
        <v>1.4899999999999998</v>
      </c>
      <c r="H329" s="148">
        <v>1.54</v>
      </c>
      <c r="I329" s="148">
        <v>1.4699999999999998</v>
      </c>
      <c r="J329" s="148">
        <v>1.54</v>
      </c>
      <c r="K329" s="148">
        <v>1.5300000000000002</v>
      </c>
      <c r="L329" s="148">
        <v>1.4900000000000002</v>
      </c>
      <c r="M329" s="208">
        <v>1.5300000000000002</v>
      </c>
      <c r="P329" s="134" t="str">
        <f>C329</f>
        <v>QE2-</v>
      </c>
      <c r="Q329" s="134">
        <f>D329</f>
        <v>1.4899999999999998</v>
      </c>
      <c r="R329" s="134">
        <f t="shared" ref="R329" si="2113">E329</f>
        <v>1.4799999999999998</v>
      </c>
      <c r="S329" s="134">
        <f t="shared" ref="S329" si="2114">F329</f>
        <v>1.44</v>
      </c>
      <c r="T329" s="134">
        <f t="shared" ref="T329" si="2115">G329</f>
        <v>1.4899999999999998</v>
      </c>
      <c r="U329" s="134">
        <f t="shared" ref="U329" si="2116">H329</f>
        <v>1.54</v>
      </c>
      <c r="V329" s="134">
        <f t="shared" ref="V329" si="2117">I329</f>
        <v>1.4699999999999998</v>
      </c>
      <c r="W329" s="134">
        <f t="shared" ref="W329" si="2118">J329</f>
        <v>1.54</v>
      </c>
      <c r="X329" s="134">
        <f t="shared" ref="X329" si="2119">K329</f>
        <v>1.5300000000000002</v>
      </c>
      <c r="Y329" s="134">
        <f>L329</f>
        <v>1.4900000000000002</v>
      </c>
      <c r="Z329" s="134">
        <f t="shared" ref="Z329" si="2120">M329</f>
        <v>1.5300000000000002</v>
      </c>
      <c r="AA329" s="134">
        <f>D330</f>
        <v>1.54</v>
      </c>
      <c r="AB329" s="134">
        <f t="shared" ref="AB329" si="2121">E330</f>
        <v>1.53</v>
      </c>
      <c r="AC329" s="134">
        <f t="shared" ref="AC329" si="2122">F330</f>
        <v>1.58</v>
      </c>
      <c r="AD329" s="134">
        <f t="shared" ref="AD329" si="2123">G330</f>
        <v>1.52</v>
      </c>
      <c r="AE329" s="134">
        <f t="shared" ref="AE329" si="2124">H330</f>
        <v>1.56</v>
      </c>
      <c r="AF329" s="134">
        <f t="shared" ref="AF329" si="2125">I330</f>
        <v>1.59</v>
      </c>
      <c r="AG329" s="134">
        <f t="shared" ref="AG329" si="2126">J330</f>
        <v>1.57</v>
      </c>
      <c r="AH329" s="134">
        <f t="shared" ref="AH329" si="2127">K330</f>
        <v>1.5499999999999998</v>
      </c>
      <c r="AI329" s="134">
        <f t="shared" ref="AI329" si="2128">L330</f>
        <v>1.5299999999999998</v>
      </c>
      <c r="AJ329" s="134">
        <f t="shared" ref="AJ329" si="2129">M330</f>
        <v>1.52</v>
      </c>
      <c r="AK329" s="134">
        <f>D331</f>
        <v>1.54</v>
      </c>
      <c r="AL329" s="134">
        <f t="shared" ref="AL329" si="2130">E331</f>
        <v>1.5299999999999998</v>
      </c>
      <c r="AM329" s="134">
        <f t="shared" ref="AM329" si="2131">F331</f>
        <v>1.5099999999999998</v>
      </c>
      <c r="AN329" s="134">
        <f t="shared" ref="AN329" si="2132">G331</f>
        <v>1.4899999999999998</v>
      </c>
      <c r="AO329" s="134">
        <f t="shared" ref="AO329" si="2133">H331</f>
        <v>1.5500000000000003</v>
      </c>
      <c r="AP329" s="134">
        <f t="shared" ref="AP329" si="2134">I331</f>
        <v>1.52</v>
      </c>
      <c r="AQ329" s="134">
        <f t="shared" ref="AQ329" si="2135">J331</f>
        <v>1.52</v>
      </c>
      <c r="AR329" s="134">
        <f t="shared" ref="AR329" si="2136">K331</f>
        <v>1.52</v>
      </c>
      <c r="AS329" s="134">
        <f t="shared" ref="AS329" si="2137">L331</f>
        <v>1.52</v>
      </c>
      <c r="AT329" s="134">
        <f t="shared" ref="AT329" si="2138">M331</f>
        <v>1.5400000000000003</v>
      </c>
      <c r="AU329" s="134">
        <f>D332</f>
        <v>1.52</v>
      </c>
      <c r="AV329" s="134">
        <f t="shared" ref="AV329" si="2139">E332</f>
        <v>1.5</v>
      </c>
      <c r="AW329" s="134">
        <f t="shared" ref="AW329" si="2140">F332</f>
        <v>1.5099999999999998</v>
      </c>
      <c r="AX329" s="134">
        <f t="shared" ref="AX329" si="2141">G332</f>
        <v>1.5499999999999998</v>
      </c>
      <c r="AY329" s="134">
        <f t="shared" ref="AY329" si="2142">H332</f>
        <v>1.4700000000000002</v>
      </c>
      <c r="AZ329" s="134">
        <f t="shared" ref="AZ329" si="2143">I332</f>
        <v>1.48</v>
      </c>
      <c r="BA329" s="134">
        <f t="shared" ref="BA329" si="2144">J332</f>
        <v>1.52</v>
      </c>
      <c r="BB329" s="134">
        <f t="shared" ref="BB329" si="2145">K332</f>
        <v>1.5</v>
      </c>
      <c r="BC329" s="134">
        <f t="shared" ref="BC329" si="2146">L332</f>
        <v>1.52</v>
      </c>
      <c r="BD329" s="134">
        <f t="shared" ref="BD329" si="2147">M332</f>
        <v>1.54</v>
      </c>
      <c r="BE329" s="134">
        <f>D333</f>
        <v>1.5199999999999998</v>
      </c>
      <c r="BF329" s="134">
        <f t="shared" ref="BF329" si="2148">E333</f>
        <v>1.53</v>
      </c>
      <c r="BG329" s="134">
        <f t="shared" ref="BG329" si="2149">F333</f>
        <v>1.5</v>
      </c>
      <c r="BH329" s="134">
        <f t="shared" ref="BH329" si="2150">G333</f>
        <v>1.4900000000000002</v>
      </c>
      <c r="BI329" s="134">
        <f t="shared" ref="BI329" si="2151">H333</f>
        <v>1.5100000000000002</v>
      </c>
      <c r="BJ329" s="134">
        <f t="shared" ref="BJ329" si="2152">I333</f>
        <v>1.48</v>
      </c>
      <c r="BK329" s="134">
        <f t="shared" ref="BK329" si="2153">J333</f>
        <v>1.4900000000000002</v>
      </c>
      <c r="BL329" s="134">
        <f t="shared" ref="BL329" si="2154">K333</f>
        <v>1.5100000000000002</v>
      </c>
      <c r="BM329" s="134">
        <f t="shared" ref="BM329" si="2155">L333</f>
        <v>1.4700000000000002</v>
      </c>
      <c r="BN329" s="134">
        <f t="shared" ref="BN329" si="2156">M333</f>
        <v>1.52</v>
      </c>
    </row>
    <row r="330" spans="2:66">
      <c r="C330" s="209"/>
      <c r="D330" s="148">
        <v>1.54</v>
      </c>
      <c r="E330" s="148">
        <v>1.53</v>
      </c>
      <c r="F330" s="148">
        <v>1.58</v>
      </c>
      <c r="G330" s="148">
        <v>1.52</v>
      </c>
      <c r="H330" s="148">
        <v>1.56</v>
      </c>
      <c r="I330" s="148">
        <v>1.59</v>
      </c>
      <c r="J330" s="148">
        <v>1.57</v>
      </c>
      <c r="K330" s="148">
        <v>1.5499999999999998</v>
      </c>
      <c r="L330" s="148">
        <v>1.5299999999999998</v>
      </c>
      <c r="M330" s="208">
        <v>1.52</v>
      </c>
    </row>
    <row r="331" spans="2:66">
      <c r="C331" s="209"/>
      <c r="D331" s="148">
        <v>1.54</v>
      </c>
      <c r="E331" s="148">
        <v>1.5299999999999998</v>
      </c>
      <c r="F331" s="148">
        <v>1.5099999999999998</v>
      </c>
      <c r="G331" s="148">
        <v>1.4899999999999998</v>
      </c>
      <c r="H331" s="148">
        <v>1.5500000000000003</v>
      </c>
      <c r="I331" s="148">
        <v>1.52</v>
      </c>
      <c r="J331" s="148">
        <v>1.52</v>
      </c>
      <c r="K331" s="148">
        <v>1.52</v>
      </c>
      <c r="L331" s="148">
        <v>1.52</v>
      </c>
      <c r="M331" s="208">
        <v>1.5400000000000003</v>
      </c>
    </row>
    <row r="332" spans="2:66">
      <c r="C332" s="209"/>
      <c r="D332" s="148">
        <v>1.52</v>
      </c>
      <c r="E332" s="148">
        <v>1.5</v>
      </c>
      <c r="F332" s="148">
        <v>1.5099999999999998</v>
      </c>
      <c r="G332" s="148">
        <v>1.5499999999999998</v>
      </c>
      <c r="H332" s="148">
        <v>1.4700000000000002</v>
      </c>
      <c r="I332" s="148">
        <v>1.48</v>
      </c>
      <c r="J332" s="148">
        <v>1.52</v>
      </c>
      <c r="K332" s="148">
        <v>1.5</v>
      </c>
      <c r="L332" s="148">
        <v>1.52</v>
      </c>
      <c r="M332" s="208">
        <v>1.54</v>
      </c>
    </row>
    <row r="333" spans="2:66" ht="15.65" thickBot="1">
      <c r="C333" s="210"/>
      <c r="D333" s="211">
        <v>1.5199999999999998</v>
      </c>
      <c r="E333" s="211">
        <v>1.53</v>
      </c>
      <c r="F333" s="211">
        <v>1.5</v>
      </c>
      <c r="G333" s="211">
        <v>1.4900000000000002</v>
      </c>
      <c r="H333" s="211">
        <v>1.5100000000000002</v>
      </c>
      <c r="I333" s="211">
        <v>1.48</v>
      </c>
      <c r="J333" s="211">
        <v>1.4900000000000002</v>
      </c>
      <c r="K333" s="211">
        <v>1.5100000000000002</v>
      </c>
      <c r="L333" s="211">
        <v>1.4700000000000002</v>
      </c>
      <c r="M333" s="212">
        <v>1.52</v>
      </c>
    </row>
    <row r="334" spans="2:66" ht="15.65" thickTop="1"/>
    <row r="335" spans="2:66">
      <c r="B335" s="213">
        <v>46141</v>
      </c>
      <c r="C335" s="207" t="s">
        <v>460</v>
      </c>
      <c r="D335" s="148">
        <v>0.2699999999999998</v>
      </c>
      <c r="E335" s="148">
        <v>0.26000000000000023</v>
      </c>
      <c r="F335" s="148">
        <v>0.29000000000000004</v>
      </c>
      <c r="G335" s="148">
        <v>0.26000000000000023</v>
      </c>
      <c r="H335" s="148">
        <v>0.2799999999999998</v>
      </c>
      <c r="I335" s="148">
        <v>0.24000000000000021</v>
      </c>
      <c r="J335" s="148">
        <v>0.22999999999999998</v>
      </c>
      <c r="K335" s="148">
        <v>0.2799999999999998</v>
      </c>
      <c r="L335" s="148">
        <v>0.28000000000000003</v>
      </c>
      <c r="M335" s="208">
        <v>0.33000000000000007</v>
      </c>
      <c r="O335" s="214">
        <f>B335</f>
        <v>46141</v>
      </c>
      <c r="P335" s="134" t="str">
        <f>C335</f>
        <v>PT2+</v>
      </c>
      <c r="Q335" s="134">
        <f>D335</f>
        <v>0.2699999999999998</v>
      </c>
      <c r="R335" s="134">
        <f t="shared" ref="R335" si="2157">E335</f>
        <v>0.26000000000000023</v>
      </c>
      <c r="S335" s="134">
        <f t="shared" ref="S335" si="2158">F335</f>
        <v>0.29000000000000004</v>
      </c>
      <c r="T335" s="134">
        <f t="shared" ref="T335" si="2159">G335</f>
        <v>0.26000000000000023</v>
      </c>
      <c r="U335" s="134">
        <f t="shared" ref="U335" si="2160">H335</f>
        <v>0.2799999999999998</v>
      </c>
      <c r="V335" s="134">
        <f t="shared" ref="V335" si="2161">I335</f>
        <v>0.24000000000000021</v>
      </c>
      <c r="W335" s="134">
        <f t="shared" ref="W335" si="2162">J335</f>
        <v>0.22999999999999998</v>
      </c>
      <c r="X335" s="134">
        <f t="shared" ref="X335" si="2163">K335</f>
        <v>0.2799999999999998</v>
      </c>
      <c r="Y335" s="134">
        <f>L335</f>
        <v>0.28000000000000003</v>
      </c>
      <c r="Z335" s="134">
        <f t="shared" ref="Z335" si="2164">M335</f>
        <v>0.33000000000000007</v>
      </c>
      <c r="AA335" s="134">
        <f>D336</f>
        <v>0.2300000000000002</v>
      </c>
      <c r="AB335" s="134">
        <f t="shared" ref="AB335" si="2165">E336</f>
        <v>0.27</v>
      </c>
      <c r="AC335" s="134">
        <f t="shared" ref="AC335" si="2166">F336</f>
        <v>0.21999999999999975</v>
      </c>
      <c r="AD335" s="134">
        <f t="shared" ref="AD335" si="2167">G336</f>
        <v>0.22999999999999998</v>
      </c>
      <c r="AE335" s="134">
        <f t="shared" ref="AE335" si="2168">H336</f>
        <v>0.2799999999999998</v>
      </c>
      <c r="AF335" s="134">
        <f t="shared" ref="AF335" si="2169">I336</f>
        <v>0.17999999999999972</v>
      </c>
      <c r="AG335" s="134">
        <f t="shared" ref="AG335" si="2170">J336</f>
        <v>0.22999999999999998</v>
      </c>
      <c r="AH335" s="134">
        <f t="shared" ref="AH335" si="2171">K336</f>
        <v>0.22999999999999998</v>
      </c>
      <c r="AI335" s="134">
        <f t="shared" ref="AI335" si="2172">L336</f>
        <v>0.28999999999999981</v>
      </c>
      <c r="AJ335" s="134">
        <f t="shared" ref="AJ335" si="2173">M336</f>
        <v>0.27</v>
      </c>
      <c r="AK335" s="134">
        <f t="shared" ref="AK335" si="2174">D337</f>
        <v>0.32000000000000006</v>
      </c>
      <c r="AL335" s="134">
        <f t="shared" ref="AL335" si="2175">E337</f>
        <v>0.29000000000000004</v>
      </c>
      <c r="AM335" s="134">
        <f t="shared" ref="AM335" si="2176">F337</f>
        <v>0.27</v>
      </c>
      <c r="AN335" s="134">
        <f t="shared" ref="AN335" si="2177">G337</f>
        <v>0.22999999999999998</v>
      </c>
      <c r="AO335" s="134">
        <f t="shared" ref="AO335" si="2178">H337</f>
        <v>0.27</v>
      </c>
      <c r="AP335" s="134">
        <f t="shared" ref="AP335" si="2179">I337</f>
        <v>0.2799999999999998</v>
      </c>
      <c r="AQ335" s="134">
        <f t="shared" ref="AQ335" si="2180">J337</f>
        <v>0.25</v>
      </c>
      <c r="AR335" s="134">
        <f t="shared" ref="AR335" si="2181">K337</f>
        <v>0.29999999999999982</v>
      </c>
      <c r="AS335" s="134">
        <f t="shared" ref="AS335" si="2182">L337</f>
        <v>0.27</v>
      </c>
      <c r="AT335" s="134">
        <f t="shared" ref="AT335" si="2183">M337</f>
        <v>0.24000000000000021</v>
      </c>
      <c r="AU335" s="134">
        <f t="shared" ref="AU335" si="2184">D338</f>
        <v>0.32000000000000028</v>
      </c>
      <c r="AV335" s="134">
        <f t="shared" ref="AV335" si="2185">E338</f>
        <v>0.31999999999999984</v>
      </c>
      <c r="AW335" s="134">
        <f t="shared" ref="AW335" si="2186">F338</f>
        <v>0.29000000000000004</v>
      </c>
      <c r="AX335" s="134">
        <f t="shared" ref="AX335" si="2187">G338</f>
        <v>0.29999999999999982</v>
      </c>
      <c r="AY335" s="134">
        <f t="shared" ref="AY335" si="2188">H338</f>
        <v>0.29000000000000004</v>
      </c>
      <c r="AZ335" s="134">
        <f t="shared" ref="AZ335" si="2189">I338</f>
        <v>0.27</v>
      </c>
      <c r="BA335" s="134">
        <f t="shared" ref="BA335" si="2190">J338</f>
        <v>0.32000000000000028</v>
      </c>
      <c r="BB335" s="134">
        <f t="shared" ref="BB335" si="2191">K338</f>
        <v>0.29000000000000004</v>
      </c>
      <c r="BC335" s="134">
        <f t="shared" ref="BC335" si="2192">L338</f>
        <v>0.2799999999999998</v>
      </c>
      <c r="BD335" s="134">
        <f t="shared" ref="BD335" si="2193">M338</f>
        <v>0.25</v>
      </c>
      <c r="BE335" s="134">
        <f>D339</f>
        <v>0.31000000000000028</v>
      </c>
      <c r="BF335" s="134">
        <f t="shared" ref="BF335" si="2194">E339</f>
        <v>0.28000000000000025</v>
      </c>
      <c r="BG335" s="134">
        <f t="shared" ref="BG335" si="2195">F339</f>
        <v>0.2799999999999998</v>
      </c>
      <c r="BH335" s="134">
        <f t="shared" ref="BH335" si="2196">G339</f>
        <v>0.31000000000000005</v>
      </c>
      <c r="BI335" s="134">
        <f t="shared" ref="BI335" si="2197">H339</f>
        <v>0.16999999999999993</v>
      </c>
      <c r="BJ335" s="134">
        <f t="shared" ref="BJ335" si="2198">I339</f>
        <v>0.25999999999999979</v>
      </c>
      <c r="BK335" s="134">
        <f t="shared" ref="BK335" si="2199">J339</f>
        <v>0.29999999999999982</v>
      </c>
      <c r="BL335" s="134">
        <f t="shared" ref="BL335" si="2200">K339</f>
        <v>0.26000000000000023</v>
      </c>
      <c r="BM335" s="134">
        <f t="shared" ref="BM335" si="2201">L339</f>
        <v>0.34999999999999987</v>
      </c>
      <c r="BN335" s="134">
        <f t="shared" ref="BN335" si="2202">M339</f>
        <v>0.30999999999999983</v>
      </c>
    </row>
    <row r="336" spans="2:66">
      <c r="C336" s="209"/>
      <c r="D336" s="148">
        <v>0.2300000000000002</v>
      </c>
      <c r="E336" s="148">
        <v>0.27</v>
      </c>
      <c r="F336" s="148">
        <v>0.21999999999999975</v>
      </c>
      <c r="G336" s="148">
        <v>0.22999999999999998</v>
      </c>
      <c r="H336" s="148">
        <v>0.2799999999999998</v>
      </c>
      <c r="I336" s="148">
        <v>0.17999999999999972</v>
      </c>
      <c r="J336" s="148">
        <v>0.22999999999999998</v>
      </c>
      <c r="K336" s="148">
        <v>0.22999999999999998</v>
      </c>
      <c r="L336" s="148">
        <v>0.28999999999999981</v>
      </c>
      <c r="M336" s="208">
        <v>0.27</v>
      </c>
    </row>
    <row r="337" spans="2:66">
      <c r="C337" s="209"/>
      <c r="D337" s="148">
        <v>0.32000000000000006</v>
      </c>
      <c r="E337" s="148">
        <v>0.29000000000000004</v>
      </c>
      <c r="F337" s="148">
        <v>0.27</v>
      </c>
      <c r="G337" s="148">
        <v>0.22999999999999998</v>
      </c>
      <c r="H337" s="148">
        <v>0.27</v>
      </c>
      <c r="I337" s="148">
        <v>0.2799999999999998</v>
      </c>
      <c r="J337" s="148">
        <v>0.25</v>
      </c>
      <c r="K337" s="148">
        <v>0.29999999999999982</v>
      </c>
      <c r="L337" s="148">
        <v>0.27</v>
      </c>
      <c r="M337" s="208">
        <v>0.24000000000000021</v>
      </c>
    </row>
    <row r="338" spans="2:66">
      <c r="C338" s="209"/>
      <c r="D338" s="148">
        <v>0.32000000000000028</v>
      </c>
      <c r="E338" s="148">
        <v>0.31999999999999984</v>
      </c>
      <c r="F338" s="148">
        <v>0.29000000000000004</v>
      </c>
      <c r="G338" s="148">
        <v>0.29999999999999982</v>
      </c>
      <c r="H338" s="148">
        <v>0.29000000000000004</v>
      </c>
      <c r="I338" s="148">
        <v>0.27</v>
      </c>
      <c r="J338" s="148">
        <v>0.32000000000000028</v>
      </c>
      <c r="K338" s="148">
        <v>0.29000000000000004</v>
      </c>
      <c r="L338" s="148">
        <v>0.2799999999999998</v>
      </c>
      <c r="M338" s="208">
        <v>0.25</v>
      </c>
    </row>
    <row r="339" spans="2:66">
      <c r="C339" s="209"/>
      <c r="D339" s="148">
        <v>0.31000000000000028</v>
      </c>
      <c r="E339" s="148">
        <v>0.28000000000000025</v>
      </c>
      <c r="F339" s="148">
        <v>0.2799999999999998</v>
      </c>
      <c r="G339" s="148">
        <v>0.31000000000000005</v>
      </c>
      <c r="H339" s="148">
        <v>0.16999999999999993</v>
      </c>
      <c r="I339" s="148">
        <v>0.25999999999999979</v>
      </c>
      <c r="J339" s="148">
        <v>0.29999999999999982</v>
      </c>
      <c r="K339" s="148">
        <v>0.26000000000000023</v>
      </c>
      <c r="L339" s="148">
        <v>0.34999999999999987</v>
      </c>
      <c r="M339" s="208">
        <v>0.30999999999999983</v>
      </c>
    </row>
    <row r="340" spans="2:66">
      <c r="C340" s="209" t="s">
        <v>461</v>
      </c>
      <c r="D340" s="148">
        <v>0.24000000000000021</v>
      </c>
      <c r="E340" s="148">
        <v>0.30000000000000004</v>
      </c>
      <c r="F340" s="148">
        <v>0.24000000000000021</v>
      </c>
      <c r="G340" s="148">
        <v>0.29000000000000004</v>
      </c>
      <c r="H340" s="148">
        <v>0.30000000000000027</v>
      </c>
      <c r="I340" s="148">
        <v>0.27</v>
      </c>
      <c r="J340" s="148">
        <v>0.31999999999999984</v>
      </c>
      <c r="K340" s="148">
        <v>0.37000000000000011</v>
      </c>
      <c r="L340" s="148">
        <v>0.35000000000000009</v>
      </c>
      <c r="M340" s="208">
        <v>0.31000000000000005</v>
      </c>
      <c r="P340" s="134" t="str">
        <f>C340</f>
        <v>PT2-</v>
      </c>
      <c r="Q340" s="134">
        <f>D340</f>
        <v>0.24000000000000021</v>
      </c>
      <c r="R340" s="134">
        <f t="shared" ref="R340" si="2203">E340</f>
        <v>0.30000000000000004</v>
      </c>
      <c r="S340" s="134">
        <f t="shared" ref="S340" si="2204">F340</f>
        <v>0.24000000000000021</v>
      </c>
      <c r="T340" s="134">
        <f t="shared" ref="T340" si="2205">G340</f>
        <v>0.29000000000000004</v>
      </c>
      <c r="U340" s="134">
        <f t="shared" ref="U340" si="2206">H340</f>
        <v>0.30000000000000027</v>
      </c>
      <c r="V340" s="134">
        <f t="shared" ref="V340" si="2207">I340</f>
        <v>0.27</v>
      </c>
      <c r="W340" s="134">
        <f t="shared" ref="W340" si="2208">J340</f>
        <v>0.31999999999999984</v>
      </c>
      <c r="X340" s="134">
        <f t="shared" ref="X340" si="2209">K340</f>
        <v>0.37000000000000011</v>
      </c>
      <c r="Y340" s="134">
        <f>L340</f>
        <v>0.35000000000000009</v>
      </c>
      <c r="Z340" s="134">
        <f t="shared" ref="Z340" si="2210">M340</f>
        <v>0.31000000000000005</v>
      </c>
      <c r="AA340" s="134">
        <f>D341</f>
        <v>0.21999999999999997</v>
      </c>
      <c r="AB340" s="134">
        <f t="shared" ref="AB340" si="2211">E341</f>
        <v>0.29000000000000004</v>
      </c>
      <c r="AC340" s="134">
        <f t="shared" ref="AC340" si="2212">F341</f>
        <v>0.25999999999999979</v>
      </c>
      <c r="AD340" s="134">
        <f t="shared" ref="AD340" si="2213">G341</f>
        <v>0.27</v>
      </c>
      <c r="AE340" s="134">
        <f t="shared" ref="AE340" si="2214">H341</f>
        <v>0.31000000000000005</v>
      </c>
      <c r="AF340" s="134">
        <f t="shared" ref="AF340" si="2215">I341</f>
        <v>0.35999999999999988</v>
      </c>
      <c r="AG340" s="134">
        <f t="shared" ref="AG340" si="2216">J341</f>
        <v>0.33000000000000007</v>
      </c>
      <c r="AH340" s="134">
        <f t="shared" ref="AH340" si="2217">K341</f>
        <v>0.31999999999999984</v>
      </c>
      <c r="AI340" s="134">
        <f t="shared" ref="AI340" si="2218">L341</f>
        <v>0.33000000000000007</v>
      </c>
      <c r="AJ340" s="134">
        <f t="shared" ref="AJ340" si="2219">M341</f>
        <v>0.37999999999999989</v>
      </c>
      <c r="AK340" s="134">
        <f>D342</f>
        <v>0.25</v>
      </c>
      <c r="AL340" s="134">
        <f t="shared" ref="AL340" si="2220">E342</f>
        <v>0.28000000000000025</v>
      </c>
      <c r="AM340" s="134">
        <f t="shared" ref="AM340" si="2221">F342</f>
        <v>0.37000000000000011</v>
      </c>
      <c r="AN340" s="134">
        <f t="shared" ref="AN340" si="2222">G342</f>
        <v>0.27</v>
      </c>
      <c r="AO340" s="134">
        <f t="shared" ref="AO340" si="2223">H342</f>
        <v>0.29999999999999982</v>
      </c>
      <c r="AP340" s="134">
        <f t="shared" ref="AP340" si="2224">I342</f>
        <v>0.32999999999999963</v>
      </c>
      <c r="AQ340" s="134">
        <f t="shared" ref="AQ340" si="2225">J342</f>
        <v>0.29999999999999982</v>
      </c>
      <c r="AR340" s="134">
        <f t="shared" ref="AR340" si="2226">K342</f>
        <v>0.36999999999999966</v>
      </c>
      <c r="AS340" s="134">
        <f t="shared" ref="AS340" si="2227">L342</f>
        <v>0.38000000000000034</v>
      </c>
      <c r="AT340" s="134">
        <f t="shared" ref="AT340" si="2228">M342</f>
        <v>0.36000000000000032</v>
      </c>
      <c r="AU340" s="134">
        <f>D343</f>
        <v>0.25</v>
      </c>
      <c r="AV340" s="134">
        <f t="shared" ref="AV340" si="2229">E343</f>
        <v>0.32000000000000006</v>
      </c>
      <c r="AW340" s="134">
        <f t="shared" ref="AW340" si="2230">F343</f>
        <v>0.35000000000000009</v>
      </c>
      <c r="AX340" s="134">
        <f t="shared" ref="AX340" si="2231">G343</f>
        <v>0.36000000000000032</v>
      </c>
      <c r="AY340" s="134">
        <f t="shared" ref="AY340" si="2232">H343</f>
        <v>0.29000000000000004</v>
      </c>
      <c r="AZ340" s="134">
        <f t="shared" ref="AZ340" si="2233">I343</f>
        <v>0.28000000000000025</v>
      </c>
      <c r="BA340" s="134">
        <f t="shared" ref="BA340" si="2234">J343</f>
        <v>0.29000000000000004</v>
      </c>
      <c r="BB340" s="134">
        <f t="shared" ref="BB340" si="2235">K343</f>
        <v>0.27</v>
      </c>
      <c r="BC340" s="134">
        <f t="shared" ref="BC340" si="2236">L343</f>
        <v>0.2799999999999998</v>
      </c>
      <c r="BD340" s="134">
        <f t="shared" ref="BD340" si="2237">M343</f>
        <v>0.29999999999999982</v>
      </c>
      <c r="BE340" s="134">
        <f>D344</f>
        <v>0.30000000000000004</v>
      </c>
      <c r="BF340" s="134">
        <f t="shared" ref="BF340" si="2238">E344</f>
        <v>0.29999999999999982</v>
      </c>
      <c r="BG340" s="134">
        <f t="shared" ref="BG340" si="2239">F344</f>
        <v>0.32000000000000028</v>
      </c>
      <c r="BH340" s="134">
        <f t="shared" ref="BH340" si="2240">G344</f>
        <v>0.33999999999999986</v>
      </c>
      <c r="BI340" s="134">
        <f t="shared" ref="BI340" si="2241">H344</f>
        <v>0.31999999999999984</v>
      </c>
      <c r="BJ340" s="134">
        <f t="shared" ref="BJ340" si="2242">I344</f>
        <v>0.28000000000000025</v>
      </c>
      <c r="BK340" s="134">
        <f t="shared" ref="BK340" si="2243">J344</f>
        <v>0.25</v>
      </c>
      <c r="BL340" s="134">
        <f t="shared" ref="BL340" si="2244">K344</f>
        <v>0.28000000000000025</v>
      </c>
      <c r="BM340" s="134">
        <f t="shared" ref="BM340" si="2245">L344</f>
        <v>0.33000000000000007</v>
      </c>
      <c r="BN340" s="134">
        <f t="shared" ref="BN340" si="2246">M344</f>
        <v>0.30000000000000027</v>
      </c>
    </row>
    <row r="341" spans="2:66">
      <c r="C341" s="209"/>
      <c r="D341" s="148">
        <v>0.21999999999999997</v>
      </c>
      <c r="E341" s="148">
        <v>0.29000000000000004</v>
      </c>
      <c r="F341" s="148">
        <v>0.25999999999999979</v>
      </c>
      <c r="G341" s="148">
        <v>0.27</v>
      </c>
      <c r="H341" s="148">
        <v>0.31000000000000005</v>
      </c>
      <c r="I341" s="148">
        <v>0.35999999999999988</v>
      </c>
      <c r="J341" s="148">
        <v>0.33000000000000007</v>
      </c>
      <c r="K341" s="148">
        <v>0.31999999999999984</v>
      </c>
      <c r="L341" s="148">
        <v>0.33000000000000007</v>
      </c>
      <c r="M341" s="208">
        <v>0.37999999999999989</v>
      </c>
    </row>
    <row r="342" spans="2:66">
      <c r="C342" s="209"/>
      <c r="D342" s="148">
        <v>0.25</v>
      </c>
      <c r="E342" s="148">
        <v>0.28000000000000025</v>
      </c>
      <c r="F342" s="148">
        <v>0.37000000000000011</v>
      </c>
      <c r="G342" s="148">
        <v>0.27</v>
      </c>
      <c r="H342" s="148">
        <v>0.29999999999999982</v>
      </c>
      <c r="I342" s="148">
        <v>0.32999999999999963</v>
      </c>
      <c r="J342" s="148">
        <v>0.29999999999999982</v>
      </c>
      <c r="K342" s="148">
        <v>0.36999999999999966</v>
      </c>
      <c r="L342" s="148">
        <v>0.38000000000000034</v>
      </c>
      <c r="M342" s="208">
        <v>0.36000000000000032</v>
      </c>
    </row>
    <row r="343" spans="2:66">
      <c r="C343" s="209"/>
      <c r="D343" s="148">
        <v>0.25</v>
      </c>
      <c r="E343" s="148">
        <v>0.32000000000000006</v>
      </c>
      <c r="F343" s="148">
        <v>0.35000000000000009</v>
      </c>
      <c r="G343" s="148">
        <v>0.36000000000000032</v>
      </c>
      <c r="H343" s="148">
        <v>0.29000000000000004</v>
      </c>
      <c r="I343" s="148">
        <v>0.28000000000000025</v>
      </c>
      <c r="J343" s="148">
        <v>0.29000000000000004</v>
      </c>
      <c r="K343" s="148">
        <v>0.27</v>
      </c>
      <c r="L343" s="148">
        <v>0.2799999999999998</v>
      </c>
      <c r="M343" s="208">
        <v>0.29999999999999982</v>
      </c>
    </row>
    <row r="344" spans="2:66" ht="15.65" thickBot="1">
      <c r="C344" s="210"/>
      <c r="D344" s="211">
        <v>0.30000000000000004</v>
      </c>
      <c r="E344" s="211">
        <v>0.29999999999999982</v>
      </c>
      <c r="F344" s="211">
        <v>0.32000000000000028</v>
      </c>
      <c r="G344" s="211">
        <v>0.33999999999999986</v>
      </c>
      <c r="H344" s="211">
        <v>0.31999999999999984</v>
      </c>
      <c r="I344" s="211">
        <v>0.28000000000000025</v>
      </c>
      <c r="J344" s="211">
        <v>0.25</v>
      </c>
      <c r="K344" s="211">
        <v>0.28000000000000025</v>
      </c>
      <c r="L344" s="211">
        <v>0.33000000000000007</v>
      </c>
      <c r="M344" s="212">
        <v>0.30000000000000027</v>
      </c>
    </row>
    <row r="345" spans="2:66" ht="15.65" thickTop="1"/>
    <row r="346" spans="2:66">
      <c r="B346" s="213"/>
    </row>
    <row r="347" spans="2:66">
      <c r="B347" s="213">
        <v>46142</v>
      </c>
      <c r="C347" s="182" t="s">
        <v>460</v>
      </c>
      <c r="D347" s="156">
        <v>0.33000000000000007</v>
      </c>
      <c r="E347" s="156">
        <v>0.23999999999999977</v>
      </c>
      <c r="F347" s="156">
        <v>0.31999999999999984</v>
      </c>
      <c r="G347" s="156">
        <v>0.29999999999999982</v>
      </c>
      <c r="H347" s="156">
        <v>0.28000000000000025</v>
      </c>
      <c r="I347" s="156">
        <v>0.2799999999999998</v>
      </c>
      <c r="J347" s="156">
        <v>0.25</v>
      </c>
      <c r="K347" s="156">
        <v>0.27</v>
      </c>
      <c r="L347" s="156">
        <v>0.2799999999999998</v>
      </c>
      <c r="M347" s="183">
        <v>0.20999999999999996</v>
      </c>
      <c r="O347" s="214">
        <f>B347</f>
        <v>46142</v>
      </c>
      <c r="P347" s="134" t="str">
        <f>C347</f>
        <v>PT2+</v>
      </c>
      <c r="Q347" s="134">
        <f>D347</f>
        <v>0.33000000000000007</v>
      </c>
      <c r="R347" s="134">
        <f t="shared" ref="R347" si="2247">E347</f>
        <v>0.23999999999999977</v>
      </c>
      <c r="S347" s="134">
        <f t="shared" ref="S347" si="2248">F347</f>
        <v>0.31999999999999984</v>
      </c>
      <c r="T347" s="134">
        <f t="shared" ref="T347" si="2249">G347</f>
        <v>0.29999999999999982</v>
      </c>
      <c r="U347" s="134">
        <f t="shared" ref="U347" si="2250">H347</f>
        <v>0.28000000000000025</v>
      </c>
      <c r="V347" s="134">
        <f t="shared" ref="V347" si="2251">I347</f>
        <v>0.2799999999999998</v>
      </c>
      <c r="W347" s="134">
        <f t="shared" ref="W347" si="2252">J347</f>
        <v>0.25</v>
      </c>
      <c r="X347" s="134">
        <f t="shared" ref="X347" si="2253">K347</f>
        <v>0.27</v>
      </c>
      <c r="Y347" s="134">
        <f>L347</f>
        <v>0.2799999999999998</v>
      </c>
      <c r="Z347" s="134">
        <f t="shared" ref="Z347" si="2254">M347</f>
        <v>0.20999999999999996</v>
      </c>
      <c r="AA347" s="134">
        <f>D348</f>
        <v>0.27</v>
      </c>
      <c r="AB347" s="134">
        <f t="shared" ref="AB347" si="2255">E348</f>
        <v>0.30000000000000027</v>
      </c>
      <c r="AC347" s="134">
        <f t="shared" ref="AC347" si="2256">F348</f>
        <v>0.28000000000000025</v>
      </c>
      <c r="AD347" s="134">
        <f t="shared" ref="AD347" si="2257">G348</f>
        <v>0.29000000000000004</v>
      </c>
      <c r="AE347" s="134">
        <f t="shared" ref="AE347" si="2258">H348</f>
        <v>0.26000000000000023</v>
      </c>
      <c r="AF347" s="134">
        <f t="shared" ref="AF347" si="2259">I348</f>
        <v>0.25999999999999979</v>
      </c>
      <c r="AG347" s="134">
        <f t="shared" ref="AG347" si="2260">J348</f>
        <v>0.23999999999999977</v>
      </c>
      <c r="AH347" s="134">
        <f t="shared" ref="AH347" si="2261">K348</f>
        <v>0.22999999999999998</v>
      </c>
      <c r="AI347" s="134">
        <f t="shared" ref="AI347" si="2262">L348</f>
        <v>0.27</v>
      </c>
      <c r="AJ347" s="134">
        <f t="shared" ref="AJ347" si="2263">M348</f>
        <v>0.20999999999999996</v>
      </c>
      <c r="AK347" s="134">
        <f t="shared" ref="AK347" si="2264">D349</f>
        <v>0.27</v>
      </c>
      <c r="AL347" s="134">
        <f t="shared" ref="AL347" si="2265">E349</f>
        <v>0.29000000000000004</v>
      </c>
      <c r="AM347" s="134">
        <f t="shared" ref="AM347" si="2266">F349</f>
        <v>0.25</v>
      </c>
      <c r="AN347" s="134">
        <f t="shared" ref="AN347" si="2267">G349</f>
        <v>0.26000000000000023</v>
      </c>
      <c r="AO347" s="134">
        <f t="shared" ref="AO347" si="2268">H349</f>
        <v>0.2799999999999998</v>
      </c>
      <c r="AP347" s="134">
        <f t="shared" ref="AP347" si="2269">I349</f>
        <v>0.30000000000000027</v>
      </c>
      <c r="AQ347" s="134">
        <f t="shared" ref="AQ347" si="2270">J349</f>
        <v>0.23999999999999977</v>
      </c>
      <c r="AR347" s="134">
        <f t="shared" ref="AR347" si="2271">K349</f>
        <v>0.25999999999999979</v>
      </c>
      <c r="AS347" s="134">
        <f t="shared" ref="AS347" si="2272">L349</f>
        <v>0.25</v>
      </c>
      <c r="AT347" s="134">
        <f t="shared" ref="AT347" si="2273">M349</f>
        <v>0.21000000000000019</v>
      </c>
      <c r="AU347" s="134">
        <f t="shared" ref="AU347" si="2274">D350</f>
        <v>0.27</v>
      </c>
      <c r="AV347" s="134">
        <f t="shared" ref="AV347" si="2275">E350</f>
        <v>0.32000000000000028</v>
      </c>
      <c r="AW347" s="134">
        <f t="shared" ref="AW347" si="2276">F350</f>
        <v>0.27</v>
      </c>
      <c r="AX347" s="134">
        <f t="shared" ref="AX347" si="2277">G350</f>
        <v>0.29000000000000004</v>
      </c>
      <c r="AY347" s="134">
        <f t="shared" ref="AY347" si="2278">H350</f>
        <v>0.29000000000000004</v>
      </c>
      <c r="AZ347" s="134">
        <f t="shared" ref="AZ347" si="2279">I350</f>
        <v>0.29999999999999982</v>
      </c>
      <c r="BA347" s="134">
        <f t="shared" ref="BA347" si="2280">J350</f>
        <v>0.23999999999999977</v>
      </c>
      <c r="BB347" s="134">
        <f t="shared" ref="BB347" si="2281">K350</f>
        <v>0.29000000000000004</v>
      </c>
      <c r="BC347" s="134">
        <f t="shared" ref="BC347" si="2282">L350</f>
        <v>0.33000000000000007</v>
      </c>
      <c r="BD347" s="134">
        <f t="shared" ref="BD347" si="2283">M350</f>
        <v>0.30000000000000004</v>
      </c>
      <c r="BE347" s="134">
        <f>D351</f>
        <v>0.31000000000000005</v>
      </c>
      <c r="BF347" s="134">
        <f t="shared" ref="BF347" si="2284">E351</f>
        <v>0.20999999999999996</v>
      </c>
      <c r="BG347" s="134">
        <f t="shared" ref="BG347" si="2285">F351</f>
        <v>0.27</v>
      </c>
      <c r="BH347" s="134">
        <f t="shared" ref="BH347" si="2286">G351</f>
        <v>0.32000000000000028</v>
      </c>
      <c r="BI347" s="134">
        <f t="shared" ref="BI347" si="2287">H351</f>
        <v>0.2799999999999998</v>
      </c>
      <c r="BJ347" s="134">
        <f t="shared" ref="BJ347" si="2288">I351</f>
        <v>0.27</v>
      </c>
      <c r="BK347" s="134">
        <f t="shared" ref="BK347" si="2289">J351</f>
        <v>0.27</v>
      </c>
      <c r="BL347" s="134">
        <f t="shared" ref="BL347" si="2290">K351</f>
        <v>0.32000000000000028</v>
      </c>
      <c r="BM347" s="134">
        <f t="shared" ref="BM347" si="2291">L351</f>
        <v>0.3400000000000003</v>
      </c>
      <c r="BN347" s="134">
        <f t="shared" ref="BN347" si="2292">M351</f>
        <v>0.26000000000000023</v>
      </c>
    </row>
    <row r="348" spans="2:66">
      <c r="C348" s="187"/>
      <c r="D348" s="156">
        <v>0.27</v>
      </c>
      <c r="E348" s="156">
        <v>0.30000000000000027</v>
      </c>
      <c r="F348" s="156">
        <v>0.28000000000000025</v>
      </c>
      <c r="G348" s="156">
        <v>0.29000000000000004</v>
      </c>
      <c r="H348" s="156">
        <v>0.26000000000000023</v>
      </c>
      <c r="I348" s="156">
        <v>0.25999999999999979</v>
      </c>
      <c r="J348" s="156">
        <v>0.23999999999999977</v>
      </c>
      <c r="K348" s="156">
        <v>0.22999999999999998</v>
      </c>
      <c r="L348" s="156">
        <v>0.27</v>
      </c>
      <c r="M348" s="183">
        <v>0.20999999999999996</v>
      </c>
    </row>
    <row r="349" spans="2:66">
      <c r="C349" s="187"/>
      <c r="D349" s="156">
        <v>0.27</v>
      </c>
      <c r="E349" s="156">
        <v>0.29000000000000004</v>
      </c>
      <c r="F349" s="156">
        <v>0.25</v>
      </c>
      <c r="G349" s="156">
        <v>0.26000000000000023</v>
      </c>
      <c r="H349" s="156">
        <v>0.2799999999999998</v>
      </c>
      <c r="I349" s="156">
        <v>0.30000000000000027</v>
      </c>
      <c r="J349" s="156">
        <v>0.23999999999999977</v>
      </c>
      <c r="K349" s="156">
        <v>0.25999999999999979</v>
      </c>
      <c r="L349" s="156">
        <v>0.25</v>
      </c>
      <c r="M349" s="183">
        <v>0.21000000000000019</v>
      </c>
    </row>
    <row r="350" spans="2:66">
      <c r="C350" s="187"/>
      <c r="D350" s="156">
        <v>0.27</v>
      </c>
      <c r="E350" s="156">
        <v>0.32000000000000028</v>
      </c>
      <c r="F350" s="156">
        <v>0.27</v>
      </c>
      <c r="G350" s="156">
        <v>0.29000000000000004</v>
      </c>
      <c r="H350" s="156">
        <v>0.29000000000000004</v>
      </c>
      <c r="I350" s="156">
        <v>0.29999999999999982</v>
      </c>
      <c r="J350" s="156">
        <v>0.23999999999999977</v>
      </c>
      <c r="K350" s="156">
        <v>0.29000000000000004</v>
      </c>
      <c r="L350" s="156">
        <v>0.33000000000000007</v>
      </c>
      <c r="M350" s="183">
        <v>0.30000000000000004</v>
      </c>
    </row>
    <row r="351" spans="2:66">
      <c r="C351" s="187"/>
      <c r="D351" s="156">
        <v>0.31000000000000005</v>
      </c>
      <c r="E351" s="156">
        <v>0.20999999999999996</v>
      </c>
      <c r="F351" s="156">
        <v>0.27</v>
      </c>
      <c r="G351" s="156">
        <v>0.32000000000000028</v>
      </c>
      <c r="H351" s="156">
        <v>0.2799999999999998</v>
      </c>
      <c r="I351" s="156">
        <v>0.27</v>
      </c>
      <c r="J351" s="156">
        <v>0.27</v>
      </c>
      <c r="K351" s="156">
        <v>0.32000000000000028</v>
      </c>
      <c r="L351" s="156">
        <v>0.3400000000000003</v>
      </c>
      <c r="M351" s="183">
        <v>0.26000000000000023</v>
      </c>
    </row>
    <row r="352" spans="2:66">
      <c r="C352" s="187" t="s">
        <v>461</v>
      </c>
      <c r="D352" s="156">
        <v>0.26</v>
      </c>
      <c r="E352" s="156">
        <v>0.2200000000000002</v>
      </c>
      <c r="F352" s="156">
        <v>0.31000000000000005</v>
      </c>
      <c r="G352" s="156">
        <v>0.31999999999999984</v>
      </c>
      <c r="H352" s="156">
        <v>0.29999999999999982</v>
      </c>
      <c r="I352" s="156">
        <v>0.3400000000000003</v>
      </c>
      <c r="J352" s="156">
        <v>0.39000000000000012</v>
      </c>
      <c r="K352" s="156">
        <v>0.31000000000000005</v>
      </c>
      <c r="L352" s="156">
        <v>0.34999999999999987</v>
      </c>
      <c r="M352" s="183">
        <v>0.22999999999999998</v>
      </c>
      <c r="P352" s="134" t="str">
        <f>C352</f>
        <v>PT2-</v>
      </c>
      <c r="Q352" s="134">
        <f>D352</f>
        <v>0.26</v>
      </c>
      <c r="R352" s="134">
        <f t="shared" ref="R352" si="2293">E352</f>
        <v>0.2200000000000002</v>
      </c>
      <c r="S352" s="134">
        <f t="shared" ref="S352" si="2294">F352</f>
        <v>0.31000000000000005</v>
      </c>
      <c r="T352" s="134">
        <f t="shared" ref="T352" si="2295">G352</f>
        <v>0.31999999999999984</v>
      </c>
      <c r="U352" s="134">
        <f t="shared" ref="U352" si="2296">H352</f>
        <v>0.29999999999999982</v>
      </c>
      <c r="V352" s="134">
        <f t="shared" ref="V352" si="2297">I352</f>
        <v>0.3400000000000003</v>
      </c>
      <c r="W352" s="134">
        <f t="shared" ref="W352" si="2298">J352</f>
        <v>0.39000000000000012</v>
      </c>
      <c r="X352" s="134">
        <f t="shared" ref="X352" si="2299">K352</f>
        <v>0.31000000000000005</v>
      </c>
      <c r="Y352" s="134">
        <f>L352</f>
        <v>0.34999999999999987</v>
      </c>
      <c r="Z352" s="134">
        <f t="shared" ref="Z352" si="2300">M352</f>
        <v>0.22999999999999998</v>
      </c>
      <c r="AA352" s="134">
        <f>D353</f>
        <v>0.30000000000000027</v>
      </c>
      <c r="AB352" s="134">
        <f t="shared" ref="AB352" si="2301">E353</f>
        <v>0.10000000000000009</v>
      </c>
      <c r="AC352" s="134">
        <f t="shared" ref="AC352" si="2302">F353</f>
        <v>0.21999999999999975</v>
      </c>
      <c r="AD352" s="134">
        <f t="shared" ref="AD352" si="2303">G353</f>
        <v>0.30000000000000027</v>
      </c>
      <c r="AE352" s="134">
        <f t="shared" ref="AE352" si="2304">H353</f>
        <v>0.33999999999999986</v>
      </c>
      <c r="AF352" s="134">
        <f t="shared" ref="AF352" si="2305">I353</f>
        <v>0.43000000000000016</v>
      </c>
      <c r="AG352" s="134">
        <f t="shared" ref="AG352" si="2306">J353</f>
        <v>0.40000000000000036</v>
      </c>
      <c r="AH352" s="134">
        <f t="shared" ref="AH352" si="2307">K353</f>
        <v>0.43000000000000016</v>
      </c>
      <c r="AI352" s="134">
        <f t="shared" ref="AI352" si="2308">L353</f>
        <v>0.38000000000000012</v>
      </c>
      <c r="AJ352" s="134">
        <f t="shared" ref="AJ352" si="2309">M353</f>
        <v>0.29000000000000026</v>
      </c>
      <c r="AK352" s="134">
        <f>D354</f>
        <v>0.25000000000000022</v>
      </c>
      <c r="AL352" s="134">
        <f t="shared" ref="AL352" si="2310">E354</f>
        <v>0.25</v>
      </c>
      <c r="AM352" s="134">
        <f t="shared" ref="AM352" si="2311">F354</f>
        <v>0.24000000000000021</v>
      </c>
      <c r="AN352" s="134">
        <f t="shared" ref="AN352" si="2312">G354</f>
        <v>0.1599999999999997</v>
      </c>
      <c r="AO352" s="134">
        <f t="shared" ref="AO352" si="2313">H354</f>
        <v>0.25</v>
      </c>
      <c r="AP352" s="134">
        <f t="shared" ref="AP352" si="2314">I354</f>
        <v>0.37000000000000011</v>
      </c>
      <c r="AQ352" s="134">
        <f t="shared" ref="AQ352" si="2315">J354</f>
        <v>0.35000000000000009</v>
      </c>
      <c r="AR352" s="134">
        <f t="shared" ref="AR352" si="2316">K354</f>
        <v>0.39000000000000012</v>
      </c>
      <c r="AS352" s="134">
        <f t="shared" ref="AS352" si="2317">L354</f>
        <v>0.34999999999999987</v>
      </c>
      <c r="AT352" s="134">
        <f t="shared" ref="AT352" si="2318">M354</f>
        <v>0.27000000000000024</v>
      </c>
      <c r="AU352" s="134">
        <f>D355</f>
        <v>0.25</v>
      </c>
      <c r="AV352" s="134">
        <f t="shared" ref="AV352" si="2319">E355</f>
        <v>0.16999999999999993</v>
      </c>
      <c r="AW352" s="134">
        <f t="shared" ref="AW352" si="2320">F355</f>
        <v>0.18999999999999995</v>
      </c>
      <c r="AX352" s="134">
        <f t="shared" ref="AX352" si="2321">G355</f>
        <v>0.22999999999999998</v>
      </c>
      <c r="AY352" s="134">
        <f t="shared" ref="AY352" si="2322">H355</f>
        <v>0.29000000000000004</v>
      </c>
      <c r="AZ352" s="134">
        <f t="shared" ref="AZ352" si="2323">I355</f>
        <v>0.32000000000000028</v>
      </c>
      <c r="BA352" s="134">
        <f t="shared" ref="BA352" si="2324">J355</f>
        <v>0.35000000000000009</v>
      </c>
      <c r="BB352" s="134">
        <f t="shared" ref="BB352" si="2325">K355</f>
        <v>0.39999999999999991</v>
      </c>
      <c r="BC352" s="134">
        <f t="shared" ref="BC352" si="2326">L355</f>
        <v>0.42000000000000015</v>
      </c>
      <c r="BD352" s="134">
        <f t="shared" ref="BD352" si="2327">M355</f>
        <v>0.35000000000000009</v>
      </c>
      <c r="BE352" s="134">
        <f>D356</f>
        <v>0.20000000000000018</v>
      </c>
      <c r="BF352" s="134">
        <f t="shared" ref="BF352" si="2328">E356</f>
        <v>0.16000000000000014</v>
      </c>
      <c r="BG352" s="134">
        <f t="shared" ref="BG352" si="2329">F356</f>
        <v>0.20999999999999996</v>
      </c>
      <c r="BH352" s="134">
        <f t="shared" ref="BH352" si="2330">G356</f>
        <v>0.27</v>
      </c>
      <c r="BI352" s="134">
        <f t="shared" ref="BI352" si="2331">H356</f>
        <v>0.29000000000000004</v>
      </c>
      <c r="BJ352" s="134">
        <f t="shared" ref="BJ352" si="2332">I356</f>
        <v>0.35000000000000009</v>
      </c>
      <c r="BK352" s="134">
        <f t="shared" ref="BK352" si="2333">J356</f>
        <v>0.33999999999999986</v>
      </c>
      <c r="BL352" s="134">
        <f t="shared" ref="BL352" si="2334">K356</f>
        <v>0.39000000000000012</v>
      </c>
      <c r="BM352" s="134">
        <f t="shared" ref="BM352" si="2335">L356</f>
        <v>0.44000000000000017</v>
      </c>
      <c r="BN352" s="134">
        <f t="shared" ref="BN352" si="2336">M356</f>
        <v>0.32000000000000006</v>
      </c>
    </row>
    <row r="353" spans="2:66">
      <c r="C353" s="187"/>
      <c r="D353" s="156">
        <v>0.30000000000000027</v>
      </c>
      <c r="E353" s="156">
        <v>0.10000000000000009</v>
      </c>
      <c r="F353" s="156">
        <v>0.21999999999999975</v>
      </c>
      <c r="G353" s="156">
        <v>0.30000000000000027</v>
      </c>
      <c r="H353" s="156">
        <v>0.33999999999999986</v>
      </c>
      <c r="I353" s="156">
        <v>0.43000000000000016</v>
      </c>
      <c r="J353" s="156">
        <v>0.40000000000000036</v>
      </c>
      <c r="K353" s="156">
        <v>0.43000000000000016</v>
      </c>
      <c r="L353" s="156">
        <v>0.38000000000000012</v>
      </c>
      <c r="M353" s="183">
        <v>0.29000000000000026</v>
      </c>
    </row>
    <row r="354" spans="2:66">
      <c r="C354" s="187"/>
      <c r="D354" s="156">
        <v>0.25000000000000022</v>
      </c>
      <c r="E354" s="156">
        <v>0.25</v>
      </c>
      <c r="F354" s="156">
        <v>0.24000000000000021</v>
      </c>
      <c r="G354" s="156">
        <v>0.1599999999999997</v>
      </c>
      <c r="H354" s="156">
        <v>0.25</v>
      </c>
      <c r="I354" s="156">
        <v>0.37000000000000011</v>
      </c>
      <c r="J354" s="156">
        <v>0.35000000000000009</v>
      </c>
      <c r="K354" s="156">
        <v>0.39000000000000012</v>
      </c>
      <c r="L354" s="156">
        <v>0.34999999999999987</v>
      </c>
      <c r="M354" s="183">
        <v>0.27000000000000024</v>
      </c>
    </row>
    <row r="355" spans="2:66">
      <c r="C355" s="187"/>
      <c r="D355" s="156">
        <v>0.25</v>
      </c>
      <c r="E355" s="156">
        <v>0.16999999999999993</v>
      </c>
      <c r="F355" s="156">
        <v>0.18999999999999995</v>
      </c>
      <c r="G355" s="156">
        <v>0.22999999999999998</v>
      </c>
      <c r="H355" s="156">
        <v>0.29000000000000004</v>
      </c>
      <c r="I355" s="156">
        <v>0.32000000000000028</v>
      </c>
      <c r="J355" s="156">
        <v>0.35000000000000009</v>
      </c>
      <c r="K355" s="156">
        <v>0.39999999999999991</v>
      </c>
      <c r="L355" s="156">
        <v>0.42000000000000015</v>
      </c>
      <c r="M355" s="183">
        <v>0.35000000000000009</v>
      </c>
    </row>
    <row r="356" spans="2:66" ht="15.65" thickBot="1">
      <c r="C356" s="192"/>
      <c r="D356" s="193">
        <v>0.20000000000000018</v>
      </c>
      <c r="E356" s="193">
        <v>0.16000000000000014</v>
      </c>
      <c r="F356" s="193">
        <v>0.20999999999999996</v>
      </c>
      <c r="G356" s="193">
        <v>0.27</v>
      </c>
      <c r="H356" s="193">
        <v>0.29000000000000004</v>
      </c>
      <c r="I356" s="193">
        <v>0.35000000000000009</v>
      </c>
      <c r="J356" s="193">
        <v>0.33999999999999986</v>
      </c>
      <c r="K356" s="193">
        <v>0.39000000000000012</v>
      </c>
      <c r="L356" s="193">
        <v>0.44000000000000017</v>
      </c>
      <c r="M356" s="193">
        <v>0.32000000000000006</v>
      </c>
    </row>
    <row r="357" spans="2:66" ht="15.65" thickTop="1"/>
    <row r="359" spans="2:66">
      <c r="B359" s="213">
        <v>46146</v>
      </c>
      <c r="C359" t="s">
        <v>460</v>
      </c>
      <c r="D359">
        <v>0.3400000000000003</v>
      </c>
      <c r="E359">
        <v>0.30000000000000004</v>
      </c>
      <c r="F359">
        <v>0.33000000000000007</v>
      </c>
      <c r="G359">
        <v>0.33999999999999986</v>
      </c>
      <c r="H359">
        <v>0.29000000000000004</v>
      </c>
      <c r="I359">
        <v>0.28000000000000025</v>
      </c>
      <c r="J359">
        <v>0.31000000000000005</v>
      </c>
      <c r="K359">
        <v>0.28000000000000025</v>
      </c>
      <c r="L359">
        <v>0.29999999999999982</v>
      </c>
      <c r="M359">
        <v>0.28000000000000025</v>
      </c>
      <c r="O359" s="214">
        <f>B359</f>
        <v>46146</v>
      </c>
      <c r="P359" s="134" t="str">
        <f>C359</f>
        <v>PT2+</v>
      </c>
      <c r="Q359" s="134">
        <f>D359</f>
        <v>0.3400000000000003</v>
      </c>
      <c r="R359" s="134">
        <f t="shared" ref="R359" si="2337">E359</f>
        <v>0.30000000000000004</v>
      </c>
      <c r="S359" s="134">
        <f t="shared" ref="S359" si="2338">F359</f>
        <v>0.33000000000000007</v>
      </c>
      <c r="T359" s="134">
        <f t="shared" ref="T359" si="2339">G359</f>
        <v>0.33999999999999986</v>
      </c>
      <c r="U359" s="134">
        <f t="shared" ref="U359" si="2340">H359</f>
        <v>0.29000000000000004</v>
      </c>
      <c r="V359" s="134">
        <f t="shared" ref="V359" si="2341">I359</f>
        <v>0.28000000000000025</v>
      </c>
      <c r="W359" s="134">
        <f t="shared" ref="W359" si="2342">J359</f>
        <v>0.31000000000000005</v>
      </c>
      <c r="X359" s="134">
        <f t="shared" ref="X359" si="2343">K359</f>
        <v>0.28000000000000025</v>
      </c>
      <c r="Y359" s="134">
        <f>L359</f>
        <v>0.29999999999999982</v>
      </c>
      <c r="Z359" s="134">
        <f t="shared" ref="Z359" si="2344">M359</f>
        <v>0.28000000000000025</v>
      </c>
      <c r="AA359" s="134">
        <f>D360</f>
        <v>0.33000000000000007</v>
      </c>
      <c r="AB359" s="134">
        <f t="shared" ref="AB359" si="2345">E360</f>
        <v>0.30999999999999983</v>
      </c>
      <c r="AC359" s="134">
        <f t="shared" ref="AC359" si="2346">F360</f>
        <v>0.25999999999999979</v>
      </c>
      <c r="AD359" s="134">
        <f t="shared" ref="AD359" si="2347">G360</f>
        <v>0.3400000000000003</v>
      </c>
      <c r="AE359" s="134">
        <f t="shared" ref="AE359" si="2348">H360</f>
        <v>0.37000000000000011</v>
      </c>
      <c r="AF359" s="134">
        <f t="shared" ref="AF359" si="2349">I360</f>
        <v>0.30000000000000027</v>
      </c>
      <c r="AG359" s="134">
        <f t="shared" ref="AG359" si="2350">J360</f>
        <v>0.29000000000000004</v>
      </c>
      <c r="AH359" s="134">
        <f t="shared" ref="AH359" si="2351">K360</f>
        <v>0.28000000000000025</v>
      </c>
      <c r="AI359" s="134">
        <f t="shared" ref="AI359" si="2352">L360</f>
        <v>0.28000000000000003</v>
      </c>
      <c r="AJ359" s="134">
        <f t="shared" ref="AJ359" si="2353">M360</f>
        <v>0.31000000000000028</v>
      </c>
      <c r="AK359" s="134">
        <f t="shared" ref="AK359" si="2354">D361</f>
        <v>0.30000000000000027</v>
      </c>
      <c r="AL359" s="134">
        <f t="shared" ref="AL359" si="2355">E361</f>
        <v>0.29999999999999982</v>
      </c>
      <c r="AM359" s="134">
        <f t="shared" ref="AM359" si="2356">F361</f>
        <v>0.29999999999999982</v>
      </c>
      <c r="AN359" s="134">
        <f t="shared" ref="AN359" si="2357">G361</f>
        <v>0.23999999999999977</v>
      </c>
      <c r="AO359" s="134">
        <f t="shared" ref="AO359" si="2358">H361</f>
        <v>0.26000000000000023</v>
      </c>
      <c r="AP359" s="134">
        <f t="shared" ref="AP359" si="2359">I361</f>
        <v>0.29999999999999982</v>
      </c>
      <c r="AQ359" s="134">
        <f t="shared" ref="AQ359" si="2360">J361</f>
        <v>0.33000000000000007</v>
      </c>
      <c r="AR359" s="134">
        <f t="shared" ref="AR359" si="2361">K361</f>
        <v>0.29000000000000004</v>
      </c>
      <c r="AS359" s="134">
        <f t="shared" ref="AS359" si="2362">L361</f>
        <v>0.2799999999999998</v>
      </c>
      <c r="AT359" s="134">
        <f t="shared" ref="AT359" si="2363">M361</f>
        <v>0.28000000000000025</v>
      </c>
      <c r="AU359" s="134">
        <f t="shared" ref="AU359" si="2364">D362</f>
        <v>0.34000000000000008</v>
      </c>
      <c r="AV359" s="134">
        <f t="shared" ref="AV359" si="2365">E362</f>
        <v>0.30000000000000027</v>
      </c>
      <c r="AW359" s="134">
        <f t="shared" ref="AW359" si="2366">F362</f>
        <v>0.31999999999999984</v>
      </c>
      <c r="AX359" s="134">
        <f t="shared" ref="AX359" si="2367">G362</f>
        <v>0.28000000000000025</v>
      </c>
      <c r="AY359" s="134">
        <f t="shared" ref="AY359" si="2368">H362</f>
        <v>0.29999999999999982</v>
      </c>
      <c r="AZ359" s="134">
        <f t="shared" ref="AZ359" si="2369">I362</f>
        <v>0.33000000000000007</v>
      </c>
      <c r="BA359" s="134">
        <f t="shared" ref="BA359" si="2370">J362</f>
        <v>0.2799999999999998</v>
      </c>
      <c r="BB359" s="134">
        <f t="shared" ref="BB359" si="2371">K362</f>
        <v>0.30000000000000027</v>
      </c>
      <c r="BC359" s="134">
        <f t="shared" ref="BC359" si="2372">L362</f>
        <v>0.31000000000000005</v>
      </c>
      <c r="BD359" s="134">
        <f t="shared" ref="BD359" si="2373">M362</f>
        <v>0.32000000000000028</v>
      </c>
      <c r="BE359" s="134">
        <f>D363</f>
        <v>0.39000000000000012</v>
      </c>
      <c r="BF359" s="134">
        <f t="shared" ref="BF359" si="2374">E363</f>
        <v>0.29000000000000004</v>
      </c>
      <c r="BG359" s="134">
        <f t="shared" ref="BG359" si="2375">F363</f>
        <v>0.3400000000000003</v>
      </c>
      <c r="BH359" s="134">
        <f t="shared" ref="BH359" si="2376">G363</f>
        <v>0.2799999999999998</v>
      </c>
      <c r="BI359" s="134">
        <f t="shared" ref="BI359" si="2377">H363</f>
        <v>0.33000000000000007</v>
      </c>
      <c r="BJ359" s="134">
        <f t="shared" ref="BJ359" si="2378">I363</f>
        <v>0.2799999999999998</v>
      </c>
      <c r="BK359" s="134">
        <f t="shared" ref="BK359" si="2379">J363</f>
        <v>0.37000000000000011</v>
      </c>
      <c r="BL359" s="134">
        <f t="shared" ref="BL359" si="2380">K363</f>
        <v>0.2799999999999998</v>
      </c>
      <c r="BM359" s="134">
        <f t="shared" ref="BM359" si="2381">L363</f>
        <v>0.30999999999999983</v>
      </c>
      <c r="BN359" s="134">
        <f t="shared" ref="BN359" si="2382">M363</f>
        <v>0.2699999999999998</v>
      </c>
    </row>
    <row r="360" spans="2:66">
      <c r="D360">
        <v>0.33000000000000007</v>
      </c>
      <c r="E360">
        <v>0.30999999999999983</v>
      </c>
      <c r="F360">
        <v>0.25999999999999979</v>
      </c>
      <c r="G360">
        <v>0.3400000000000003</v>
      </c>
      <c r="H360">
        <v>0.37000000000000011</v>
      </c>
      <c r="I360">
        <v>0.30000000000000027</v>
      </c>
      <c r="J360">
        <v>0.29000000000000004</v>
      </c>
      <c r="K360">
        <v>0.28000000000000025</v>
      </c>
      <c r="L360">
        <v>0.28000000000000003</v>
      </c>
      <c r="M360">
        <v>0.31000000000000028</v>
      </c>
    </row>
    <row r="361" spans="2:66">
      <c r="D361">
        <v>0.30000000000000027</v>
      </c>
      <c r="E361">
        <v>0.29999999999999982</v>
      </c>
      <c r="F361">
        <v>0.29999999999999982</v>
      </c>
      <c r="G361">
        <v>0.23999999999999977</v>
      </c>
      <c r="H361">
        <v>0.26000000000000023</v>
      </c>
      <c r="I361">
        <v>0.29999999999999982</v>
      </c>
      <c r="J361">
        <v>0.33000000000000007</v>
      </c>
      <c r="K361">
        <v>0.29000000000000004</v>
      </c>
      <c r="L361">
        <v>0.2799999999999998</v>
      </c>
      <c r="M361">
        <v>0.28000000000000025</v>
      </c>
    </row>
    <row r="362" spans="2:66">
      <c r="D362">
        <v>0.34000000000000008</v>
      </c>
      <c r="E362">
        <v>0.30000000000000027</v>
      </c>
      <c r="F362">
        <v>0.31999999999999984</v>
      </c>
      <c r="G362">
        <v>0.28000000000000025</v>
      </c>
      <c r="H362">
        <v>0.29999999999999982</v>
      </c>
      <c r="I362">
        <v>0.33000000000000007</v>
      </c>
      <c r="J362">
        <v>0.2799999999999998</v>
      </c>
      <c r="K362">
        <v>0.30000000000000027</v>
      </c>
      <c r="L362">
        <v>0.31000000000000005</v>
      </c>
      <c r="M362">
        <v>0.32000000000000028</v>
      </c>
    </row>
    <row r="363" spans="2:66">
      <c r="D363">
        <v>0.39000000000000012</v>
      </c>
      <c r="E363">
        <v>0.29000000000000004</v>
      </c>
      <c r="F363">
        <v>0.3400000000000003</v>
      </c>
      <c r="G363">
        <v>0.2799999999999998</v>
      </c>
      <c r="H363">
        <v>0.33000000000000007</v>
      </c>
      <c r="I363">
        <v>0.2799999999999998</v>
      </c>
      <c r="J363">
        <v>0.37000000000000011</v>
      </c>
      <c r="K363">
        <v>0.2799999999999998</v>
      </c>
      <c r="L363">
        <v>0.30999999999999983</v>
      </c>
      <c r="M363">
        <v>0.2699999999999998</v>
      </c>
    </row>
    <row r="364" spans="2:66">
      <c r="C364" t="s">
        <v>461</v>
      </c>
      <c r="D364">
        <v>0.2200000000000002</v>
      </c>
      <c r="E364">
        <v>0.20999999999999996</v>
      </c>
      <c r="F364">
        <v>0.3600000000000001</v>
      </c>
      <c r="G364">
        <v>0.33999999999999986</v>
      </c>
      <c r="H364">
        <v>0.29999999999999982</v>
      </c>
      <c r="I364">
        <v>0.24000000000000021</v>
      </c>
      <c r="J364">
        <v>0.35000000000000009</v>
      </c>
      <c r="K364">
        <v>0.31000000000000005</v>
      </c>
      <c r="L364">
        <v>0.36999999999999988</v>
      </c>
      <c r="M364">
        <v>0.28000000000000025</v>
      </c>
      <c r="P364" s="134" t="str">
        <f>C364</f>
        <v>PT2-</v>
      </c>
      <c r="Q364" s="134">
        <f>D364</f>
        <v>0.2200000000000002</v>
      </c>
      <c r="R364" s="134">
        <f t="shared" ref="R364" si="2383">E364</f>
        <v>0.20999999999999996</v>
      </c>
      <c r="S364" s="134">
        <f t="shared" ref="S364" si="2384">F364</f>
        <v>0.3600000000000001</v>
      </c>
      <c r="T364" s="134">
        <f t="shared" ref="T364" si="2385">G364</f>
        <v>0.33999999999999986</v>
      </c>
      <c r="U364" s="134">
        <f t="shared" ref="U364" si="2386">H364</f>
        <v>0.29999999999999982</v>
      </c>
      <c r="V364" s="134">
        <f t="shared" ref="V364" si="2387">I364</f>
        <v>0.24000000000000021</v>
      </c>
      <c r="W364" s="134">
        <f t="shared" ref="W364" si="2388">J364</f>
        <v>0.35000000000000009</v>
      </c>
      <c r="X364" s="134">
        <f t="shared" ref="X364" si="2389">K364</f>
        <v>0.31000000000000005</v>
      </c>
      <c r="Y364" s="134">
        <f>L364</f>
        <v>0.36999999999999988</v>
      </c>
      <c r="Z364" s="134">
        <f t="shared" ref="Z364" si="2390">M364</f>
        <v>0.28000000000000025</v>
      </c>
      <c r="AA364" s="134">
        <f>D365</f>
        <v>0.34000000000000008</v>
      </c>
      <c r="AB364" s="134">
        <f t="shared" ref="AB364" si="2391">E365</f>
        <v>0.28000000000000025</v>
      </c>
      <c r="AC364" s="134">
        <f t="shared" ref="AC364" si="2392">F365</f>
        <v>0.36000000000000032</v>
      </c>
      <c r="AD364" s="134">
        <f t="shared" ref="AD364" si="2393">G365</f>
        <v>0.30000000000000027</v>
      </c>
      <c r="AE364" s="134">
        <f t="shared" ref="AE364" si="2394">H365</f>
        <v>0.29000000000000004</v>
      </c>
      <c r="AF364" s="134">
        <f t="shared" ref="AF364" si="2395">I365</f>
        <v>0.33000000000000007</v>
      </c>
      <c r="AG364" s="134">
        <f t="shared" ref="AG364" si="2396">J365</f>
        <v>0.29000000000000004</v>
      </c>
      <c r="AH364" s="134">
        <f t="shared" ref="AH364" si="2397">K365</f>
        <v>0.27</v>
      </c>
      <c r="AI364" s="134">
        <f t="shared" ref="AI364" si="2398">L365</f>
        <v>0.35000000000000009</v>
      </c>
      <c r="AJ364" s="134">
        <f t="shared" ref="AJ364" si="2399">M365</f>
        <v>0.2799999999999998</v>
      </c>
      <c r="AK364" s="134">
        <f>D366</f>
        <v>0.28000000000000003</v>
      </c>
      <c r="AL364" s="134">
        <f t="shared" ref="AL364" si="2400">E366</f>
        <v>0.30000000000000004</v>
      </c>
      <c r="AM364" s="134">
        <f t="shared" ref="AM364" si="2401">F366</f>
        <v>0.29000000000000004</v>
      </c>
      <c r="AN364" s="134">
        <f t="shared" ref="AN364" si="2402">G366</f>
        <v>0.25999999999999979</v>
      </c>
      <c r="AO364" s="134">
        <f t="shared" ref="AO364" si="2403">H366</f>
        <v>0.35000000000000009</v>
      </c>
      <c r="AP364" s="134">
        <f t="shared" ref="AP364" si="2404">I366</f>
        <v>0.39000000000000012</v>
      </c>
      <c r="AQ364" s="134">
        <f t="shared" ref="AQ364" si="2405">J366</f>
        <v>0.33000000000000007</v>
      </c>
      <c r="AR364" s="134">
        <f t="shared" ref="AR364" si="2406">K366</f>
        <v>0.3400000000000003</v>
      </c>
      <c r="AS364" s="134">
        <f t="shared" ref="AS364" si="2407">L366</f>
        <v>0.31999999999999984</v>
      </c>
      <c r="AT364" s="134">
        <f t="shared" ref="AT364" si="2408">M366</f>
        <v>0.32000000000000028</v>
      </c>
      <c r="AU364" s="134">
        <f>D367</f>
        <v>0.33000000000000007</v>
      </c>
      <c r="AV364" s="134">
        <f t="shared" ref="AV364" si="2409">E367</f>
        <v>0.30999999999999983</v>
      </c>
      <c r="AW364" s="134">
        <f t="shared" ref="AW364" si="2410">F367</f>
        <v>0.33000000000000007</v>
      </c>
      <c r="AX364" s="134">
        <f t="shared" ref="AX364" si="2411">G367</f>
        <v>0.33000000000000007</v>
      </c>
      <c r="AY364" s="134">
        <f t="shared" ref="AY364" si="2412">H367</f>
        <v>0.35999999999999988</v>
      </c>
      <c r="AZ364" s="134">
        <f t="shared" ref="AZ364" si="2413">I367</f>
        <v>0.3400000000000003</v>
      </c>
      <c r="BA364" s="134">
        <f t="shared" ref="BA364" si="2414">J367</f>
        <v>0.33000000000000007</v>
      </c>
      <c r="BB364" s="134">
        <f t="shared" ref="BB364" si="2415">K367</f>
        <v>0.35000000000000009</v>
      </c>
      <c r="BC364" s="134">
        <f t="shared" ref="BC364" si="2416">L367</f>
        <v>0.38000000000000034</v>
      </c>
      <c r="BD364" s="134">
        <f t="shared" ref="BD364" si="2417">M367</f>
        <v>0.29999999999999982</v>
      </c>
      <c r="BE364" s="134">
        <f>D368</f>
        <v>0.26</v>
      </c>
      <c r="BF364" s="134">
        <f t="shared" ref="BF364" si="2418">E368</f>
        <v>0.30999999999999983</v>
      </c>
      <c r="BG364" s="134">
        <f t="shared" ref="BG364" si="2419">F368</f>
        <v>0.33999999999999986</v>
      </c>
      <c r="BH364" s="134">
        <f t="shared" ref="BH364" si="2420">G368</f>
        <v>0.30000000000000027</v>
      </c>
      <c r="BI364" s="134">
        <f t="shared" ref="BI364" si="2421">H368</f>
        <v>0.27</v>
      </c>
      <c r="BJ364" s="134">
        <f t="shared" ref="BJ364" si="2422">I368</f>
        <v>0.31000000000000005</v>
      </c>
      <c r="BK364" s="134">
        <f t="shared" ref="BK364" si="2423">J368</f>
        <v>0.32000000000000028</v>
      </c>
      <c r="BL364" s="134">
        <f t="shared" ref="BL364" si="2424">K368</f>
        <v>0.29999999999999982</v>
      </c>
      <c r="BM364" s="134">
        <f t="shared" ref="BM364" si="2425">L368</f>
        <v>0.39000000000000012</v>
      </c>
      <c r="BN364" s="134">
        <f t="shared" ref="BN364" si="2426">M368</f>
        <v>0.35999999999999988</v>
      </c>
    </row>
    <row r="365" spans="2:66">
      <c r="D365">
        <v>0.34000000000000008</v>
      </c>
      <c r="E365">
        <v>0.28000000000000025</v>
      </c>
      <c r="F365">
        <v>0.36000000000000032</v>
      </c>
      <c r="G365">
        <v>0.30000000000000027</v>
      </c>
      <c r="H365">
        <v>0.29000000000000004</v>
      </c>
      <c r="I365">
        <v>0.33000000000000007</v>
      </c>
      <c r="J365">
        <v>0.29000000000000004</v>
      </c>
      <c r="K365">
        <v>0.27</v>
      </c>
      <c r="L365">
        <v>0.35000000000000009</v>
      </c>
      <c r="M365">
        <v>0.2799999999999998</v>
      </c>
    </row>
    <row r="366" spans="2:66">
      <c r="D366">
        <v>0.28000000000000003</v>
      </c>
      <c r="E366">
        <v>0.30000000000000004</v>
      </c>
      <c r="F366">
        <v>0.29000000000000004</v>
      </c>
      <c r="G366">
        <v>0.25999999999999979</v>
      </c>
      <c r="H366">
        <v>0.35000000000000009</v>
      </c>
      <c r="I366">
        <v>0.39000000000000012</v>
      </c>
      <c r="J366">
        <v>0.33000000000000007</v>
      </c>
      <c r="K366">
        <v>0.3400000000000003</v>
      </c>
      <c r="L366">
        <v>0.31999999999999984</v>
      </c>
      <c r="M366">
        <v>0.32000000000000028</v>
      </c>
    </row>
    <row r="367" spans="2:66">
      <c r="D367">
        <v>0.33000000000000007</v>
      </c>
      <c r="E367">
        <v>0.30999999999999983</v>
      </c>
      <c r="F367">
        <v>0.33000000000000007</v>
      </c>
      <c r="G367">
        <v>0.33000000000000007</v>
      </c>
      <c r="H367">
        <v>0.35999999999999988</v>
      </c>
      <c r="I367">
        <v>0.3400000000000003</v>
      </c>
      <c r="J367">
        <v>0.33000000000000007</v>
      </c>
      <c r="K367">
        <v>0.35000000000000009</v>
      </c>
      <c r="L367">
        <v>0.38000000000000034</v>
      </c>
      <c r="M367">
        <v>0.29999999999999982</v>
      </c>
    </row>
    <row r="368" spans="2:66">
      <c r="D368">
        <v>0.26</v>
      </c>
      <c r="E368">
        <v>0.30999999999999983</v>
      </c>
      <c r="F368">
        <v>0.33999999999999986</v>
      </c>
      <c r="G368">
        <v>0.30000000000000027</v>
      </c>
      <c r="H368">
        <v>0.27</v>
      </c>
      <c r="I368">
        <v>0.31000000000000005</v>
      </c>
      <c r="J368">
        <v>0.32000000000000028</v>
      </c>
      <c r="K368">
        <v>0.29999999999999982</v>
      </c>
      <c r="L368">
        <v>0.39000000000000012</v>
      </c>
      <c r="M368">
        <v>0.35999999999999988</v>
      </c>
    </row>
  </sheetData>
  <autoFilter ref="O2:BN340" xr:uid="{7C73B49C-3D4A-456D-AFEE-8A5F59732041}"/>
  <mergeCells count="1">
    <mergeCell ref="BS281:BT281"/>
  </mergeCells>
  <phoneticPr fontId="24" type="noConversion"/>
  <conditionalFormatting sqref="BS281:BT281">
    <cfRule type="cellIs" dxfId="3141" priority="1" operator="notBetween">
      <formula>0.38</formula>
      <formula>0.72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F28C-4EB4-4B8D-A9D4-2F5E61BA792A}">
  <dimension ref="A1:BI43"/>
  <sheetViews>
    <sheetView topLeftCell="W21" zoomScale="120" zoomScaleNormal="120" workbookViewId="0">
      <selection activeCell="AJ31" sqref="AJ31:BI43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2.89</v>
      </c>
      <c r="I3" s="154">
        <v>2.96</v>
      </c>
      <c r="J3" s="154">
        <v>3.21</v>
      </c>
      <c r="K3" s="154">
        <v>3.24</v>
      </c>
      <c r="L3" s="164">
        <v>3.12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2.86</v>
      </c>
      <c r="I4" s="150">
        <v>2.98</v>
      </c>
      <c r="J4" s="150">
        <v>3.2</v>
      </c>
      <c r="K4" s="150">
        <v>3.21</v>
      </c>
      <c r="L4" s="163">
        <v>3.14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2.89</v>
      </c>
      <c r="I5" s="150">
        <v>3.03</v>
      </c>
      <c r="J5" s="150">
        <v>3.16</v>
      </c>
      <c r="K5" s="150">
        <v>3.18</v>
      </c>
      <c r="L5" s="163">
        <v>3.11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2.87</v>
      </c>
      <c r="I6" s="150">
        <v>2.92</v>
      </c>
      <c r="J6" s="150">
        <v>3.12</v>
      </c>
      <c r="K6" s="150">
        <v>3.14</v>
      </c>
      <c r="L6" s="163">
        <v>3.1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2.88</v>
      </c>
      <c r="I7" s="150">
        <v>3</v>
      </c>
      <c r="J7" s="150">
        <v>3.15</v>
      </c>
      <c r="K7" s="150">
        <v>3.16</v>
      </c>
      <c r="L7" s="163">
        <v>3.12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2.89</v>
      </c>
      <c r="I8" s="150">
        <v>2.96</v>
      </c>
      <c r="J8" s="150">
        <v>3.11</v>
      </c>
      <c r="K8" s="150">
        <v>3.22</v>
      </c>
      <c r="L8" s="163">
        <v>3.17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2.87</v>
      </c>
      <c r="I9" s="150">
        <v>2.83</v>
      </c>
      <c r="J9" s="150">
        <v>3.1</v>
      </c>
      <c r="K9" s="150">
        <v>3.19</v>
      </c>
      <c r="L9" s="163">
        <v>3.21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2.95</v>
      </c>
      <c r="I10" s="166">
        <v>2.9</v>
      </c>
      <c r="J10" s="166">
        <v>3.16</v>
      </c>
      <c r="K10" s="166">
        <v>3.31</v>
      </c>
      <c r="L10" s="168">
        <v>3.24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2.88</v>
      </c>
      <c r="I11" s="150">
        <v>2.99</v>
      </c>
      <c r="J11" s="150">
        <v>3.17</v>
      </c>
      <c r="K11" s="150">
        <v>3.25</v>
      </c>
      <c r="L11" s="163">
        <v>3.19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2.93</v>
      </c>
      <c r="I12" s="155">
        <v>2.91</v>
      </c>
      <c r="J12" s="155">
        <v>3.16</v>
      </c>
      <c r="K12" s="155">
        <v>3.21</v>
      </c>
      <c r="L12" s="160">
        <v>3.2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1.64</v>
      </c>
      <c r="I13" s="156">
        <v>1.74</v>
      </c>
      <c r="J13" s="156">
        <v>1.95</v>
      </c>
      <c r="K13" s="156">
        <v>1.99</v>
      </c>
      <c r="L13" s="161">
        <v>1.94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1.64</v>
      </c>
      <c r="I14" s="158">
        <v>1.73</v>
      </c>
      <c r="J14" s="158">
        <v>1.93</v>
      </c>
      <c r="K14" s="158">
        <v>1.96</v>
      </c>
      <c r="L14" s="162">
        <v>1.89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1.64</v>
      </c>
      <c r="I15" s="158">
        <v>1.74</v>
      </c>
      <c r="J15" s="158">
        <v>1.92</v>
      </c>
      <c r="K15" s="158">
        <v>1.93</v>
      </c>
      <c r="L15" s="162">
        <v>1.93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1.63</v>
      </c>
      <c r="I16" s="158">
        <v>1.69</v>
      </c>
      <c r="J16" s="158">
        <v>1.89</v>
      </c>
      <c r="K16" s="158">
        <v>1.94</v>
      </c>
      <c r="L16" s="162">
        <v>1.89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1.6</v>
      </c>
      <c r="I17" s="158">
        <v>1.69</v>
      </c>
      <c r="J17" s="158">
        <v>1.88</v>
      </c>
      <c r="K17" s="158">
        <v>1.92</v>
      </c>
      <c r="L17" s="162">
        <v>1.88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1.91</v>
      </c>
      <c r="I18" s="158">
        <v>1.97</v>
      </c>
      <c r="J18" s="158">
        <v>2.2400000000000002</v>
      </c>
      <c r="K18" s="158">
        <v>2.31</v>
      </c>
      <c r="L18" s="162">
        <v>2.2400000000000002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1.91</v>
      </c>
      <c r="I19" s="158">
        <v>1.96</v>
      </c>
      <c r="J19" s="158">
        <v>2.1800000000000002</v>
      </c>
      <c r="K19" s="158">
        <v>2.25</v>
      </c>
      <c r="L19" s="162">
        <v>2.2599999999999998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1.93</v>
      </c>
      <c r="I20" s="158">
        <v>1.94</v>
      </c>
      <c r="J20" s="158">
        <v>2.17</v>
      </c>
      <c r="K20" s="158">
        <v>2.33</v>
      </c>
      <c r="L20" s="162">
        <v>2.27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1.94</v>
      </c>
      <c r="I21" s="158">
        <v>2.0099999999999998</v>
      </c>
      <c r="J21" s="158">
        <v>2.16</v>
      </c>
      <c r="K21" s="158">
        <v>2.2799999999999998</v>
      </c>
      <c r="L21" s="162">
        <v>2.2200000000000002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1.93</v>
      </c>
      <c r="I22" s="158">
        <v>1.93</v>
      </c>
      <c r="J22" s="158">
        <v>2.17</v>
      </c>
      <c r="K22" s="158">
        <v>2.2799999999999998</v>
      </c>
      <c r="L22" s="162">
        <v>2.2200000000000002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15"/>
      <c r="AE24" s="215"/>
      <c r="AF24" s="215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1.1009999999999984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16"/>
      <c r="T25" s="216"/>
      <c r="U25" s="216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17"/>
      <c r="AE25" s="217"/>
      <c r="AF25" s="217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18"/>
      <c r="T26" s="218"/>
      <c r="U26" s="218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18"/>
      <c r="AE26" s="218"/>
      <c r="AF26" s="218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0.79290123456790007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19"/>
      <c r="T27" s="219"/>
      <c r="U27" s="219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19"/>
      <c r="AE27" s="219"/>
      <c r="AF27" s="219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1.2500000000000002</v>
      </c>
      <c r="I31" s="156">
        <f t="shared" ref="I31:L31" si="1">I3-I13</f>
        <v>1.22</v>
      </c>
      <c r="J31" s="156">
        <f t="shared" si="1"/>
        <v>1.26</v>
      </c>
      <c r="K31" s="156">
        <f t="shared" si="1"/>
        <v>1.2500000000000002</v>
      </c>
      <c r="L31" s="183">
        <f t="shared" si="1"/>
        <v>1.1800000000000002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1.22</v>
      </c>
      <c r="I32" s="158">
        <f t="shared" si="5"/>
        <v>1.25</v>
      </c>
      <c r="J32" s="158">
        <f t="shared" si="5"/>
        <v>1.2700000000000002</v>
      </c>
      <c r="K32" s="158">
        <f t="shared" si="5"/>
        <v>1.25</v>
      </c>
      <c r="L32" s="188">
        <f t="shared" si="5"/>
        <v>1.2500000000000002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1.2500000000000002</v>
      </c>
      <c r="I33" s="158">
        <f t="shared" si="5"/>
        <v>1.2899999999999998</v>
      </c>
      <c r="J33" s="158">
        <f t="shared" si="5"/>
        <v>1.2400000000000002</v>
      </c>
      <c r="K33" s="158">
        <f t="shared" si="5"/>
        <v>1.2500000000000002</v>
      </c>
      <c r="L33" s="188">
        <f t="shared" si="5"/>
        <v>1.18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1.2400000000000002</v>
      </c>
      <c r="I34" s="158">
        <f t="shared" si="5"/>
        <v>1.23</v>
      </c>
      <c r="J34" s="158">
        <f t="shared" si="5"/>
        <v>1.2300000000000002</v>
      </c>
      <c r="K34" s="158">
        <f t="shared" si="5"/>
        <v>1.2000000000000002</v>
      </c>
      <c r="L34" s="188">
        <f t="shared" si="5"/>
        <v>1.2100000000000002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1.2799999999999998</v>
      </c>
      <c r="I35" s="158">
        <f t="shared" si="5"/>
        <v>1.31</v>
      </c>
      <c r="J35" s="158">
        <f t="shared" si="5"/>
        <v>1.27</v>
      </c>
      <c r="K35" s="158">
        <f t="shared" si="5"/>
        <v>1.2400000000000002</v>
      </c>
      <c r="L35" s="188">
        <f t="shared" si="5"/>
        <v>1.2400000000000002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0.9800000000000002</v>
      </c>
      <c r="I36" s="158">
        <f t="shared" si="5"/>
        <v>0.99</v>
      </c>
      <c r="J36" s="158">
        <f t="shared" si="5"/>
        <v>0.86999999999999966</v>
      </c>
      <c r="K36" s="158">
        <f t="shared" si="5"/>
        <v>0.91000000000000014</v>
      </c>
      <c r="L36" s="188">
        <f t="shared" si="5"/>
        <v>0.92999999999999972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0.96000000000000019</v>
      </c>
      <c r="I37" s="158">
        <f t="shared" si="5"/>
        <v>0.87000000000000011</v>
      </c>
      <c r="J37" s="158">
        <f t="shared" si="5"/>
        <v>0.91999999999999993</v>
      </c>
      <c r="K37" s="158">
        <f t="shared" si="5"/>
        <v>0.94</v>
      </c>
      <c r="L37" s="188">
        <f t="shared" si="5"/>
        <v>0.95000000000000018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1.0200000000000002</v>
      </c>
      <c r="I38" s="158">
        <f t="shared" si="5"/>
        <v>0.96</v>
      </c>
      <c r="J38" s="158">
        <f t="shared" si="5"/>
        <v>0.99000000000000021</v>
      </c>
      <c r="K38" s="158">
        <f t="shared" si="5"/>
        <v>0.98</v>
      </c>
      <c r="L38" s="188">
        <f t="shared" si="5"/>
        <v>0.9700000000000002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1.2500000000000002</v>
      </c>
      <c r="AL38" s="134">
        <f>H32</f>
        <v>1.22</v>
      </c>
      <c r="AM38" s="134">
        <f>H33</f>
        <v>1.2500000000000002</v>
      </c>
      <c r="AN38" s="134">
        <f>H34</f>
        <v>1.2400000000000002</v>
      </c>
      <c r="AO38" s="134">
        <f>H35</f>
        <v>1.2799999999999998</v>
      </c>
      <c r="AP38" s="134">
        <f>I31</f>
        <v>1.22</v>
      </c>
      <c r="AQ38" s="134">
        <f>I32</f>
        <v>1.25</v>
      </c>
      <c r="AR38" s="134">
        <f>I33</f>
        <v>1.2899999999999998</v>
      </c>
      <c r="AS38" s="134">
        <f>I34</f>
        <v>1.23</v>
      </c>
      <c r="AT38" s="134">
        <f>I35</f>
        <v>1.31</v>
      </c>
      <c r="AU38" s="134">
        <f>J31</f>
        <v>1.26</v>
      </c>
      <c r="AV38" s="134">
        <f>J32</f>
        <v>1.2700000000000002</v>
      </c>
      <c r="AW38" s="134">
        <f>J33</f>
        <v>1.2400000000000002</v>
      </c>
      <c r="AX38" s="134">
        <f>J34</f>
        <v>1.2300000000000002</v>
      </c>
      <c r="AY38" s="134">
        <f>J35</f>
        <v>1.27</v>
      </c>
      <c r="AZ38" s="134">
        <f>K31</f>
        <v>1.2500000000000002</v>
      </c>
      <c r="BA38" s="134">
        <f>K32</f>
        <v>1.25</v>
      </c>
      <c r="BB38" s="134">
        <f>K33</f>
        <v>1.2500000000000002</v>
      </c>
      <c r="BC38" s="134">
        <f>K34</f>
        <v>1.2000000000000002</v>
      </c>
      <c r="BD38" s="134">
        <f>K35</f>
        <v>1.2400000000000002</v>
      </c>
      <c r="BE38" s="134">
        <f>L31</f>
        <v>1.1800000000000002</v>
      </c>
      <c r="BF38" s="134">
        <f>L32</f>
        <v>1.2500000000000002</v>
      </c>
      <c r="BG38" s="134">
        <f>L33</f>
        <v>1.18</v>
      </c>
      <c r="BH38" s="134">
        <f>L34</f>
        <v>1.2100000000000002</v>
      </c>
      <c r="BI38" s="134">
        <f>L35</f>
        <v>1.2400000000000002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0.98000000000000043</v>
      </c>
      <c r="J39" s="158">
        <f t="shared" si="5"/>
        <v>1.0099999999999998</v>
      </c>
      <c r="K39" s="158">
        <f t="shared" si="5"/>
        <v>0.9700000000000002</v>
      </c>
      <c r="L39" s="188">
        <f t="shared" si="5"/>
        <v>0.96999999999999975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1.0000000000000002</v>
      </c>
      <c r="I40" s="193">
        <f t="shared" si="5"/>
        <v>0.9800000000000002</v>
      </c>
      <c r="J40" s="193">
        <f t="shared" si="5"/>
        <v>0.99000000000000021</v>
      </c>
      <c r="K40" s="193">
        <f t="shared" si="5"/>
        <v>0.93000000000000016</v>
      </c>
      <c r="L40" s="194">
        <f t="shared" si="5"/>
        <v>0.98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1.2424000000000002</v>
      </c>
      <c r="I41" s="197" t="s">
        <v>354</v>
      </c>
      <c r="J41" s="196">
        <f>MAX(H31:L35)-MIN(H31:L35)</f>
        <v>0.13000000000000012</v>
      </c>
      <c r="K41" s="197" t="s">
        <v>353</v>
      </c>
      <c r="L41" s="198">
        <f>H41/(1.944/K26)</f>
        <v>0.894732510288066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0.96550000000000025</v>
      </c>
      <c r="I42" s="202" t="s">
        <v>354</v>
      </c>
      <c r="J42" s="201">
        <f>MAX(H36:L40)-MIN(H36:L40)</f>
        <v>0.15000000000000058</v>
      </c>
      <c r="K42" s="202" t="s">
        <v>353</v>
      </c>
      <c r="L42" s="203">
        <f>H42/(1.944/K26)</f>
        <v>0.69531893004115242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0.9800000000000002</v>
      </c>
      <c r="AL43" s="134">
        <f>H37</f>
        <v>0.96000000000000019</v>
      </c>
      <c r="AM43" s="134">
        <f>H38</f>
        <v>1.0200000000000002</v>
      </c>
      <c r="AN43" s="134">
        <f>H39</f>
        <v>0.94</v>
      </c>
      <c r="AO43" s="134">
        <f>H40</f>
        <v>1.0000000000000002</v>
      </c>
      <c r="AP43" s="134">
        <f>I36</f>
        <v>0.99</v>
      </c>
      <c r="AQ43" s="134">
        <f>I37</f>
        <v>0.87000000000000011</v>
      </c>
      <c r="AR43" s="134">
        <f>I38</f>
        <v>0.96</v>
      </c>
      <c r="AS43" s="134">
        <f>I39</f>
        <v>0.98000000000000043</v>
      </c>
      <c r="AT43" s="134">
        <f>I40</f>
        <v>0.9800000000000002</v>
      </c>
      <c r="AU43" s="134">
        <f>J36</f>
        <v>0.86999999999999966</v>
      </c>
      <c r="AV43" s="134">
        <f>J37</f>
        <v>0.91999999999999993</v>
      </c>
      <c r="AW43" s="134">
        <f>J38</f>
        <v>0.99000000000000021</v>
      </c>
      <c r="AX43" s="134">
        <f>J39</f>
        <v>1.0099999999999998</v>
      </c>
      <c r="AY43" s="134">
        <f>J40</f>
        <v>0.99000000000000021</v>
      </c>
      <c r="AZ43" s="134">
        <f>K36</f>
        <v>0.91000000000000014</v>
      </c>
      <c r="BA43" s="134">
        <f>K37</f>
        <v>0.94</v>
      </c>
      <c r="BB43" s="134">
        <f>K38</f>
        <v>0.98</v>
      </c>
      <c r="BC43" s="134">
        <f>K39</f>
        <v>0.9700000000000002</v>
      </c>
      <c r="BD43" s="134">
        <f>K40</f>
        <v>0.93000000000000016</v>
      </c>
      <c r="BE43" s="134">
        <f>L36</f>
        <v>0.92999999999999972</v>
      </c>
      <c r="BF43" s="134">
        <f>L37</f>
        <v>0.95000000000000018</v>
      </c>
      <c r="BG43" s="134">
        <f>L38</f>
        <v>0.9700000000000002</v>
      </c>
      <c r="BH43" s="134">
        <f>L39</f>
        <v>0.96999999999999975</v>
      </c>
      <c r="BI43" s="134">
        <f>L40</f>
        <v>0.98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40" priority="7" operator="notBetween">
      <formula>0.2</formula>
      <formula>0.404</formula>
    </cfRule>
  </conditionalFormatting>
  <conditionalFormatting sqref="E27">
    <cfRule type="cellIs" dxfId="3139" priority="8" operator="notBetween">
      <formula>0.38</formula>
      <formula>0.72</formula>
    </cfRule>
  </conditionalFormatting>
  <conditionalFormatting sqref="K25">
    <cfRule type="cellIs" dxfId="3138" priority="6" operator="notBetween">
      <formula>0.77</formula>
      <formula>0.91</formula>
    </cfRule>
  </conditionalFormatting>
  <conditionalFormatting sqref="K27">
    <cfRule type="cellIs" dxfId="3137" priority="5" operator="notBetween">
      <formula>0.68</formula>
      <formula>0.82</formula>
    </cfRule>
  </conditionalFormatting>
  <conditionalFormatting sqref="Q25">
    <cfRule type="cellIs" dxfId="3136" priority="3" operator="notBetween">
      <formula>0.77</formula>
      <formula>0.91</formula>
    </cfRule>
  </conditionalFormatting>
  <conditionalFormatting sqref="Q27:R27">
    <cfRule type="cellIs" dxfId="3135" priority="2" operator="notBetween">
      <formula>0.38</formula>
      <formula>0.72</formula>
    </cfRule>
  </conditionalFormatting>
  <conditionalFormatting sqref="AB25">
    <cfRule type="cellIs" dxfId="3134" priority="4" operator="notBetween">
      <formula>0.77</formula>
      <formula>0.91</formula>
    </cfRule>
  </conditionalFormatting>
  <conditionalFormatting sqref="AB27:AC27">
    <cfRule type="cellIs" dxfId="3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749E-35BD-43AD-BF52-57CE442A0EE4}">
  <dimension ref="A1:BI43"/>
  <sheetViews>
    <sheetView topLeftCell="M20" zoomScale="120" zoomScaleNormal="120" workbookViewId="0">
      <selection activeCell="Q27" sqref="Q27:R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/>
      <c r="C3" s="154"/>
      <c r="D3" s="154"/>
      <c r="E3" s="154"/>
      <c r="F3" s="164"/>
      <c r="G3" s="157" t="s">
        <v>3</v>
      </c>
      <c r="H3" s="154">
        <v>2.9</v>
      </c>
      <c r="I3" s="154">
        <v>3.02</v>
      </c>
      <c r="J3" s="154">
        <v>3.21</v>
      </c>
      <c r="K3" s="154">
        <v>3.17</v>
      </c>
      <c r="L3" s="164">
        <v>3.07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/>
      <c r="C4" s="150"/>
      <c r="D4" s="150"/>
      <c r="E4" s="150"/>
      <c r="F4" s="163"/>
      <c r="G4" s="159"/>
      <c r="H4" s="154">
        <v>2.89</v>
      </c>
      <c r="I4" s="150">
        <v>2.96</v>
      </c>
      <c r="J4" s="150">
        <v>3.16</v>
      </c>
      <c r="K4" s="150">
        <v>3.2</v>
      </c>
      <c r="L4" s="163">
        <v>3.15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/>
      <c r="C5" s="150"/>
      <c r="D5" s="150"/>
      <c r="E5" s="150"/>
      <c r="F5" s="163"/>
      <c r="G5" s="159"/>
      <c r="H5" s="154">
        <v>2.81</v>
      </c>
      <c r="I5" s="150">
        <v>2.98</v>
      </c>
      <c r="J5" s="150">
        <v>3.24</v>
      </c>
      <c r="K5" s="150">
        <v>3.16</v>
      </c>
      <c r="L5" s="163">
        <v>3.11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/>
      <c r="C6" s="150"/>
      <c r="D6" s="150"/>
      <c r="E6" s="150"/>
      <c r="F6" s="163"/>
      <c r="G6" s="159"/>
      <c r="H6" s="154">
        <v>2.79</v>
      </c>
      <c r="I6" s="150">
        <v>2.92</v>
      </c>
      <c r="J6" s="150">
        <v>3.14</v>
      </c>
      <c r="K6" s="150">
        <v>3.19</v>
      </c>
      <c r="L6" s="163">
        <v>3.1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/>
      <c r="C7" s="150"/>
      <c r="D7" s="150"/>
      <c r="E7" s="150"/>
      <c r="F7" s="163"/>
      <c r="G7" s="159"/>
      <c r="H7" s="154">
        <v>2.85</v>
      </c>
      <c r="I7" s="150">
        <v>2.86</v>
      </c>
      <c r="J7" s="150">
        <v>3.15</v>
      </c>
      <c r="K7" s="150">
        <v>3.09</v>
      </c>
      <c r="L7" s="163">
        <v>3.11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/>
      <c r="C8" s="150"/>
      <c r="D8" s="150"/>
      <c r="E8" s="150"/>
      <c r="F8" s="163"/>
      <c r="G8" s="159" t="s">
        <v>4</v>
      </c>
      <c r="H8" s="150">
        <v>2.8519999999999999</v>
      </c>
      <c r="I8" s="150">
        <v>2.9</v>
      </c>
      <c r="J8" s="150">
        <v>3.11</v>
      </c>
      <c r="K8" s="150">
        <v>3.27</v>
      </c>
      <c r="L8" s="163">
        <v>3.24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/>
      <c r="C9" s="150"/>
      <c r="D9" s="150"/>
      <c r="E9" s="150"/>
      <c r="F9" s="163"/>
      <c r="G9" s="165"/>
      <c r="H9" s="150">
        <v>2.91</v>
      </c>
      <c r="I9" s="150">
        <v>2.93</v>
      </c>
      <c r="J9" s="150">
        <v>3.09</v>
      </c>
      <c r="K9" s="150">
        <v>3.2</v>
      </c>
      <c r="L9" s="163">
        <v>3.23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/>
      <c r="C10" s="166"/>
      <c r="D10" s="166"/>
      <c r="E10" s="166"/>
      <c r="F10" s="168"/>
      <c r="G10" s="157"/>
      <c r="H10" s="166">
        <v>2.85</v>
      </c>
      <c r="I10" s="166">
        <v>2.92</v>
      </c>
      <c r="J10" s="166">
        <v>3.2</v>
      </c>
      <c r="K10" s="166">
        <v>3.29</v>
      </c>
      <c r="L10" s="168">
        <v>3.27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/>
      <c r="C11" s="150"/>
      <c r="D11" s="150"/>
      <c r="E11" s="150"/>
      <c r="F11" s="163"/>
      <c r="G11" s="159"/>
      <c r="H11" s="150">
        <v>2.88</v>
      </c>
      <c r="I11" s="150">
        <v>2.99</v>
      </c>
      <c r="J11" s="150">
        <v>3.11</v>
      </c>
      <c r="K11" s="150">
        <v>3.27</v>
      </c>
      <c r="L11" s="163">
        <v>3.24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/>
      <c r="C12" s="155"/>
      <c r="D12" s="155"/>
      <c r="E12" s="155"/>
      <c r="F12" s="160"/>
      <c r="G12" s="167"/>
      <c r="H12" s="155">
        <v>2.93</v>
      </c>
      <c r="I12" s="155">
        <v>2.87</v>
      </c>
      <c r="J12" s="155">
        <v>3.17</v>
      </c>
      <c r="K12" s="155">
        <v>3.25</v>
      </c>
      <c r="L12" s="160">
        <v>3.25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1.75</v>
      </c>
      <c r="I13" s="156">
        <v>1.84</v>
      </c>
      <c r="J13" s="156">
        <v>2.0299999999999998</v>
      </c>
      <c r="K13" s="156">
        <v>2.06</v>
      </c>
      <c r="L13" s="161">
        <v>1.94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1.75</v>
      </c>
      <c r="I14" s="158">
        <v>1.83</v>
      </c>
      <c r="J14" s="158">
        <v>2</v>
      </c>
      <c r="K14" s="158">
        <v>1.99</v>
      </c>
      <c r="L14" s="162">
        <v>1.97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1.75</v>
      </c>
      <c r="I15" s="158">
        <v>1.82</v>
      </c>
      <c r="J15" s="158">
        <v>1.98</v>
      </c>
      <c r="K15" s="158">
        <v>2.02</v>
      </c>
      <c r="L15" s="162">
        <v>1.97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1.74</v>
      </c>
      <c r="I16" s="158">
        <v>1.82</v>
      </c>
      <c r="J16" s="158">
        <v>1.99</v>
      </c>
      <c r="K16" s="158">
        <v>2.04</v>
      </c>
      <c r="L16" s="162">
        <v>1.94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1.71</v>
      </c>
      <c r="I17" s="158">
        <v>1.78</v>
      </c>
      <c r="J17" s="158">
        <v>1.99</v>
      </c>
      <c r="K17" s="158">
        <v>1.94</v>
      </c>
      <c r="L17" s="162">
        <v>1.94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1.93</v>
      </c>
      <c r="I18" s="158">
        <v>2</v>
      </c>
      <c r="J18" s="158">
        <v>2.21</v>
      </c>
      <c r="K18" s="158">
        <v>2.2599999999999998</v>
      </c>
      <c r="L18" s="162">
        <v>2.3199999999999998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2.0099999999999998</v>
      </c>
      <c r="I19" s="158">
        <v>2.0499999999999998</v>
      </c>
      <c r="J19" s="158">
        <v>2.19</v>
      </c>
      <c r="K19" s="158">
        <v>2.2599999999999998</v>
      </c>
      <c r="L19" s="162">
        <v>2.33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1.96</v>
      </c>
      <c r="I20" s="158">
        <v>2.02</v>
      </c>
      <c r="J20" s="158">
        <v>2.2599999999999998</v>
      </c>
      <c r="K20" s="158">
        <v>2.34</v>
      </c>
      <c r="L20" s="162">
        <v>2.34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1.94</v>
      </c>
      <c r="I21" s="158">
        <v>2.0499999999999998</v>
      </c>
      <c r="J21" s="158">
        <v>2.17</v>
      </c>
      <c r="K21" s="158">
        <v>2.3199999999999998</v>
      </c>
      <c r="L21" s="162">
        <v>2.2799999999999998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1.99</v>
      </c>
      <c r="I22" s="158">
        <v>2</v>
      </c>
      <c r="J22" s="158">
        <v>2.1800000000000002</v>
      </c>
      <c r="K22" s="158">
        <v>2.35</v>
      </c>
      <c r="L22" s="162">
        <v>2.23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15"/>
      <c r="AE24" s="215"/>
      <c r="AF24" s="215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1.0374400000000015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16"/>
      <c r="T25" s="216"/>
      <c r="U25" s="216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17"/>
      <c r="AE25" s="217"/>
      <c r="AF25" s="217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18"/>
      <c r="T26" s="218"/>
      <c r="U26" s="218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18"/>
      <c r="AE26" s="218"/>
      <c r="AF26" s="218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0.74712757201646196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19"/>
      <c r="T27" s="219"/>
      <c r="U27" s="219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19"/>
      <c r="AE27" s="219"/>
      <c r="AF27" s="219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</v>
      </c>
      <c r="C31" s="180">
        <f t="shared" ref="C31:F31" si="0">C3-C13</f>
        <v>0</v>
      </c>
      <c r="D31" s="180">
        <f t="shared" si="0"/>
        <v>0</v>
      </c>
      <c r="E31" s="180">
        <f t="shared" si="0"/>
        <v>0</v>
      </c>
      <c r="F31" s="181">
        <f t="shared" si="0"/>
        <v>0</v>
      </c>
      <c r="G31" s="182" t="s">
        <v>357</v>
      </c>
      <c r="H31" s="156">
        <f>H3-H13</f>
        <v>1.1499999999999999</v>
      </c>
      <c r="I31" s="156">
        <f t="shared" ref="I31:L31" si="1">I3-I13</f>
        <v>1.18</v>
      </c>
      <c r="J31" s="156">
        <f t="shared" si="1"/>
        <v>1.1800000000000002</v>
      </c>
      <c r="K31" s="156">
        <f t="shared" si="1"/>
        <v>1.1099999999999999</v>
      </c>
      <c r="L31" s="183">
        <f t="shared" si="1"/>
        <v>1.1299999999999999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</v>
      </c>
      <c r="AL31" s="134">
        <f>B32</f>
        <v>0</v>
      </c>
      <c r="AM31" s="134">
        <f>B33</f>
        <v>0</v>
      </c>
      <c r="AN31" s="134">
        <f>B34</f>
        <v>0</v>
      </c>
      <c r="AO31" s="134">
        <f>B35</f>
        <v>0</v>
      </c>
      <c r="AP31" s="134">
        <f>C31</f>
        <v>0</v>
      </c>
      <c r="AQ31" s="134">
        <f>C32</f>
        <v>0</v>
      </c>
      <c r="AR31" s="134">
        <f>C33</f>
        <v>0</v>
      </c>
      <c r="AS31" s="134">
        <f>C34</f>
        <v>0</v>
      </c>
      <c r="AT31" s="134">
        <f>C35</f>
        <v>0</v>
      </c>
      <c r="AU31" s="134">
        <f>D31</f>
        <v>0</v>
      </c>
      <c r="AV31" s="134">
        <f>D32</f>
        <v>0</v>
      </c>
      <c r="AW31" s="134">
        <f>D33</f>
        <v>0</v>
      </c>
      <c r="AX31" s="134">
        <f>D34</f>
        <v>0</v>
      </c>
      <c r="AY31" s="134">
        <f>D35</f>
        <v>0</v>
      </c>
      <c r="AZ31" s="134">
        <f>E31</f>
        <v>0</v>
      </c>
      <c r="BA31" s="134">
        <f>E32</f>
        <v>0</v>
      </c>
      <c r="BB31" s="134">
        <f>E33</f>
        <v>0</v>
      </c>
      <c r="BC31" s="134">
        <f>E34</f>
        <v>0</v>
      </c>
      <c r="BD31" s="134">
        <f>E35</f>
        <v>0</v>
      </c>
      <c r="BE31" s="134">
        <f>F31</f>
        <v>0</v>
      </c>
      <c r="BF31" s="134">
        <f>F32</f>
        <v>0</v>
      </c>
      <c r="BG31" s="134">
        <f>F33</f>
        <v>0</v>
      </c>
      <c r="BH31" s="134">
        <f>F34</f>
        <v>0</v>
      </c>
      <c r="BI31" s="134">
        <f>F35</f>
        <v>0</v>
      </c>
    </row>
    <row r="32" spans="1:61">
      <c r="A32" s="184"/>
      <c r="B32" s="185">
        <f t="shared" ref="B32:F40" si="4">B4-B14</f>
        <v>0</v>
      </c>
      <c r="C32" s="185">
        <f t="shared" si="4"/>
        <v>0</v>
      </c>
      <c r="D32" s="185">
        <f t="shared" si="4"/>
        <v>0</v>
      </c>
      <c r="E32" s="185">
        <f t="shared" si="4"/>
        <v>0</v>
      </c>
      <c r="F32" s="186">
        <f t="shared" si="4"/>
        <v>0</v>
      </c>
      <c r="G32" s="187"/>
      <c r="H32" s="158">
        <f t="shared" ref="H32:L40" si="5">H4-H14</f>
        <v>1.1400000000000001</v>
      </c>
      <c r="I32" s="158">
        <f t="shared" si="5"/>
        <v>1.1299999999999999</v>
      </c>
      <c r="J32" s="158">
        <f t="shared" si="5"/>
        <v>1.1600000000000001</v>
      </c>
      <c r="K32" s="158">
        <f t="shared" si="5"/>
        <v>1.2100000000000002</v>
      </c>
      <c r="L32" s="188">
        <f t="shared" si="5"/>
        <v>1.18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</v>
      </c>
      <c r="C33" s="185">
        <f t="shared" si="4"/>
        <v>0</v>
      </c>
      <c r="D33" s="185">
        <f t="shared" si="4"/>
        <v>0</v>
      </c>
      <c r="E33" s="185">
        <f t="shared" si="4"/>
        <v>0</v>
      </c>
      <c r="F33" s="186">
        <f t="shared" si="4"/>
        <v>0</v>
      </c>
      <c r="G33" s="187"/>
      <c r="H33" s="158">
        <f t="shared" si="5"/>
        <v>1.06</v>
      </c>
      <c r="I33" s="158">
        <f t="shared" si="5"/>
        <v>1.1599999999999999</v>
      </c>
      <c r="J33" s="158">
        <f t="shared" si="5"/>
        <v>1.2600000000000002</v>
      </c>
      <c r="K33" s="158">
        <f t="shared" si="5"/>
        <v>1.1400000000000001</v>
      </c>
      <c r="L33" s="188">
        <f t="shared" si="5"/>
        <v>1.1399999999999999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</v>
      </c>
      <c r="C34" s="185">
        <f t="shared" si="4"/>
        <v>0</v>
      </c>
      <c r="D34" s="185">
        <f t="shared" si="4"/>
        <v>0</v>
      </c>
      <c r="E34" s="185">
        <f t="shared" si="4"/>
        <v>0</v>
      </c>
      <c r="F34" s="186">
        <f t="shared" si="4"/>
        <v>0</v>
      </c>
      <c r="G34" s="187"/>
      <c r="H34" s="158">
        <f t="shared" si="5"/>
        <v>1.05</v>
      </c>
      <c r="I34" s="158">
        <f t="shared" si="5"/>
        <v>1.0999999999999999</v>
      </c>
      <c r="J34" s="158">
        <f t="shared" si="5"/>
        <v>1.1500000000000001</v>
      </c>
      <c r="K34" s="158">
        <f t="shared" si="5"/>
        <v>1.1499999999999999</v>
      </c>
      <c r="L34" s="188">
        <f t="shared" si="5"/>
        <v>1.1600000000000001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</v>
      </c>
      <c r="C35" s="185">
        <f t="shared" si="4"/>
        <v>0</v>
      </c>
      <c r="D35" s="185">
        <f t="shared" si="4"/>
        <v>0</v>
      </c>
      <c r="E35" s="185">
        <f t="shared" si="4"/>
        <v>0</v>
      </c>
      <c r="F35" s="186">
        <f t="shared" si="4"/>
        <v>0</v>
      </c>
      <c r="G35" s="187"/>
      <c r="H35" s="158">
        <f t="shared" si="5"/>
        <v>1.1400000000000001</v>
      </c>
      <c r="I35" s="158">
        <f t="shared" si="5"/>
        <v>1.0799999999999998</v>
      </c>
      <c r="J35" s="158">
        <f t="shared" si="5"/>
        <v>1.1599999999999999</v>
      </c>
      <c r="K35" s="158">
        <f t="shared" si="5"/>
        <v>1.1499999999999999</v>
      </c>
      <c r="L35" s="188">
        <f t="shared" si="5"/>
        <v>1.17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</v>
      </c>
      <c r="C36" s="185">
        <f t="shared" si="4"/>
        <v>0</v>
      </c>
      <c r="D36" s="185">
        <f t="shared" si="4"/>
        <v>0</v>
      </c>
      <c r="E36" s="185">
        <f t="shared" si="4"/>
        <v>0</v>
      </c>
      <c r="F36" s="186">
        <f t="shared" si="4"/>
        <v>0</v>
      </c>
      <c r="G36" s="187" t="s">
        <v>358</v>
      </c>
      <c r="H36" s="158">
        <f t="shared" si="5"/>
        <v>0.92199999999999993</v>
      </c>
      <c r="I36" s="158">
        <f t="shared" si="5"/>
        <v>0.89999999999999991</v>
      </c>
      <c r="J36" s="158">
        <f t="shared" si="5"/>
        <v>0.89999999999999991</v>
      </c>
      <c r="K36" s="158">
        <f t="shared" si="5"/>
        <v>1.0100000000000002</v>
      </c>
      <c r="L36" s="188">
        <f t="shared" si="5"/>
        <v>0.92000000000000037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</v>
      </c>
      <c r="AL36" s="134">
        <f>B37</f>
        <v>0</v>
      </c>
      <c r="AM36" s="134">
        <f>B38</f>
        <v>0</v>
      </c>
      <c r="AN36" s="134">
        <f>B39</f>
        <v>0</v>
      </c>
      <c r="AO36" s="134">
        <f>B40</f>
        <v>0</v>
      </c>
      <c r="AP36" s="134">
        <f>C36</f>
        <v>0</v>
      </c>
      <c r="AQ36" s="134">
        <f>C37</f>
        <v>0</v>
      </c>
      <c r="AR36" s="134">
        <f>C38</f>
        <v>0</v>
      </c>
      <c r="AS36" s="134">
        <f>C39</f>
        <v>0</v>
      </c>
      <c r="AT36" s="134">
        <f>C40</f>
        <v>0</v>
      </c>
      <c r="AU36" s="134">
        <f>D36</f>
        <v>0</v>
      </c>
      <c r="AV36" s="134">
        <f>D37</f>
        <v>0</v>
      </c>
      <c r="AW36" s="134">
        <f>D38</f>
        <v>0</v>
      </c>
      <c r="AX36" s="134">
        <f>D39</f>
        <v>0</v>
      </c>
      <c r="AY36" s="134">
        <f>D40</f>
        <v>0</v>
      </c>
      <c r="AZ36" s="134">
        <f>E36</f>
        <v>0</v>
      </c>
      <c r="BA36" s="134">
        <f>E37</f>
        <v>0</v>
      </c>
      <c r="BB36" s="134">
        <f>E38</f>
        <v>0</v>
      </c>
      <c r="BC36" s="134">
        <f>E39</f>
        <v>0</v>
      </c>
      <c r="BD36" s="134">
        <f>E40</f>
        <v>0</v>
      </c>
      <c r="BE36" s="134">
        <f>F36</f>
        <v>0</v>
      </c>
      <c r="BF36" s="134">
        <f>F37</f>
        <v>0</v>
      </c>
      <c r="BG36" s="134">
        <f>F38</f>
        <v>0</v>
      </c>
      <c r="BH36" s="134">
        <f>F39</f>
        <v>0</v>
      </c>
      <c r="BI36" s="134">
        <f>F40</f>
        <v>0</v>
      </c>
    </row>
    <row r="37" spans="1:61">
      <c r="A37" s="184"/>
      <c r="B37" s="185">
        <f t="shared" si="4"/>
        <v>0</v>
      </c>
      <c r="C37" s="185">
        <f t="shared" si="4"/>
        <v>0</v>
      </c>
      <c r="D37" s="185">
        <f t="shared" si="4"/>
        <v>0</v>
      </c>
      <c r="E37" s="185">
        <f t="shared" si="4"/>
        <v>0</v>
      </c>
      <c r="F37" s="186">
        <f t="shared" si="4"/>
        <v>0</v>
      </c>
      <c r="G37" s="187"/>
      <c r="H37" s="158">
        <f t="shared" si="5"/>
        <v>0.90000000000000036</v>
      </c>
      <c r="I37" s="158">
        <f t="shared" si="5"/>
        <v>0.88000000000000034</v>
      </c>
      <c r="J37" s="158">
        <f t="shared" si="5"/>
        <v>0.89999999999999991</v>
      </c>
      <c r="K37" s="158">
        <f t="shared" si="5"/>
        <v>0.94000000000000039</v>
      </c>
      <c r="L37" s="188">
        <f t="shared" si="5"/>
        <v>0.89999999999999991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</v>
      </c>
      <c r="C38" s="185">
        <f t="shared" si="4"/>
        <v>0</v>
      </c>
      <c r="D38" s="185">
        <f t="shared" si="4"/>
        <v>0</v>
      </c>
      <c r="E38" s="185">
        <f t="shared" si="4"/>
        <v>0</v>
      </c>
      <c r="F38" s="186">
        <f t="shared" si="4"/>
        <v>0</v>
      </c>
      <c r="G38" s="187"/>
      <c r="H38" s="158">
        <f t="shared" si="5"/>
        <v>0.89000000000000012</v>
      </c>
      <c r="I38" s="158">
        <f t="shared" si="5"/>
        <v>0.89999999999999991</v>
      </c>
      <c r="J38" s="158">
        <f t="shared" si="5"/>
        <v>0.94000000000000039</v>
      </c>
      <c r="K38" s="158">
        <f t="shared" si="5"/>
        <v>0.95000000000000018</v>
      </c>
      <c r="L38" s="188">
        <f t="shared" si="5"/>
        <v>0.93000000000000016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1.1499999999999999</v>
      </c>
      <c r="AL38" s="134">
        <f>H32</f>
        <v>1.1400000000000001</v>
      </c>
      <c r="AM38" s="134">
        <f>H33</f>
        <v>1.06</v>
      </c>
      <c r="AN38" s="134">
        <f>H34</f>
        <v>1.05</v>
      </c>
      <c r="AO38" s="134">
        <f>H35</f>
        <v>1.1400000000000001</v>
      </c>
      <c r="AP38" s="134">
        <f>I31</f>
        <v>1.18</v>
      </c>
      <c r="AQ38" s="134">
        <f>I32</f>
        <v>1.1299999999999999</v>
      </c>
      <c r="AR38" s="134">
        <f>I33</f>
        <v>1.1599999999999999</v>
      </c>
      <c r="AS38" s="134">
        <f>I34</f>
        <v>1.0999999999999999</v>
      </c>
      <c r="AT38" s="134">
        <f>I35</f>
        <v>1.0799999999999998</v>
      </c>
      <c r="AU38" s="134">
        <f>J31</f>
        <v>1.1800000000000002</v>
      </c>
      <c r="AV38" s="134">
        <f>J32</f>
        <v>1.1600000000000001</v>
      </c>
      <c r="AW38" s="134">
        <f>J33</f>
        <v>1.2600000000000002</v>
      </c>
      <c r="AX38" s="134">
        <f>J34</f>
        <v>1.1500000000000001</v>
      </c>
      <c r="AY38" s="134">
        <f>J35</f>
        <v>1.1599999999999999</v>
      </c>
      <c r="AZ38" s="134">
        <f>K31</f>
        <v>1.1099999999999999</v>
      </c>
      <c r="BA38" s="134">
        <f>K32</f>
        <v>1.2100000000000002</v>
      </c>
      <c r="BB38" s="134">
        <f>K33</f>
        <v>1.1400000000000001</v>
      </c>
      <c r="BC38" s="134">
        <f>K34</f>
        <v>1.1499999999999999</v>
      </c>
      <c r="BD38" s="134">
        <f>K35</f>
        <v>1.1499999999999999</v>
      </c>
      <c r="BE38" s="134">
        <f>L31</f>
        <v>1.1299999999999999</v>
      </c>
      <c r="BF38" s="134">
        <f>L32</f>
        <v>1.18</v>
      </c>
      <c r="BG38" s="134">
        <f>L33</f>
        <v>1.1399999999999999</v>
      </c>
      <c r="BH38" s="134">
        <f>L34</f>
        <v>1.1600000000000001</v>
      </c>
      <c r="BI38" s="134">
        <f>L35</f>
        <v>1.17</v>
      </c>
    </row>
    <row r="39" spans="1:61">
      <c r="A39" s="184"/>
      <c r="B39" s="185">
        <f t="shared" si="4"/>
        <v>0</v>
      </c>
      <c r="C39" s="185">
        <f t="shared" si="4"/>
        <v>0</v>
      </c>
      <c r="D39" s="185">
        <f t="shared" si="4"/>
        <v>0</v>
      </c>
      <c r="E39" s="185">
        <f t="shared" si="4"/>
        <v>0</v>
      </c>
      <c r="F39" s="186">
        <f t="shared" si="4"/>
        <v>0</v>
      </c>
      <c r="G39" s="187"/>
      <c r="H39" s="158">
        <f t="shared" si="5"/>
        <v>0.94</v>
      </c>
      <c r="I39" s="158">
        <f t="shared" si="5"/>
        <v>0.94000000000000039</v>
      </c>
      <c r="J39" s="158">
        <f t="shared" si="5"/>
        <v>0.94</v>
      </c>
      <c r="K39" s="158">
        <f t="shared" si="5"/>
        <v>0.95000000000000018</v>
      </c>
      <c r="L39" s="188">
        <f t="shared" si="5"/>
        <v>0.96000000000000041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</v>
      </c>
      <c r="C40" s="190">
        <f t="shared" si="4"/>
        <v>0</v>
      </c>
      <c r="D40" s="190">
        <f t="shared" si="4"/>
        <v>0</v>
      </c>
      <c r="E40" s="190">
        <f t="shared" si="4"/>
        <v>0</v>
      </c>
      <c r="F40" s="191">
        <f t="shared" si="4"/>
        <v>0</v>
      </c>
      <c r="G40" s="192"/>
      <c r="H40" s="193">
        <f t="shared" si="5"/>
        <v>0.94000000000000017</v>
      </c>
      <c r="I40" s="193">
        <f t="shared" si="5"/>
        <v>0.87000000000000011</v>
      </c>
      <c r="J40" s="193">
        <f t="shared" si="5"/>
        <v>0.98999999999999977</v>
      </c>
      <c r="K40" s="193">
        <f t="shared" si="5"/>
        <v>0.89999999999999991</v>
      </c>
      <c r="L40" s="194">
        <f t="shared" si="5"/>
        <v>1.02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</v>
      </c>
      <c r="C41" s="197" t="s">
        <v>354</v>
      </c>
      <c r="D41" s="196">
        <f>MAX(B31:F35)-MIN(B31:F35)</f>
        <v>0</v>
      </c>
      <c r="E41" s="197" t="s">
        <v>353</v>
      </c>
      <c r="F41" s="198">
        <f>B41/(0.975/E26)</f>
        <v>0</v>
      </c>
      <c r="G41" s="195" t="s">
        <v>368</v>
      </c>
      <c r="H41" s="196">
        <f>AVERAGE(H31:L35)</f>
        <v>1.1456</v>
      </c>
      <c r="I41" s="197" t="s">
        <v>354</v>
      </c>
      <c r="J41" s="196">
        <f>MAX(H31:L35)-MIN(H31:L35)</f>
        <v>0.21000000000000019</v>
      </c>
      <c r="K41" s="197" t="s">
        <v>353</v>
      </c>
      <c r="L41" s="198">
        <f>H41/(1.944/K26)</f>
        <v>0.82502057613168722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</v>
      </c>
      <c r="C42" s="202" t="s">
        <v>354</v>
      </c>
      <c r="D42" s="201">
        <f>MAX(B36:F40)-MIN(B36:F40)</f>
        <v>0</v>
      </c>
      <c r="E42" s="202" t="s">
        <v>353</v>
      </c>
      <c r="F42" s="203">
        <f>B42/(0.975/E26)</f>
        <v>0</v>
      </c>
      <c r="G42" s="200" t="s">
        <v>367</v>
      </c>
      <c r="H42" s="201">
        <f>AVERAGE(H37:L40)</f>
        <v>0.92899999999999994</v>
      </c>
      <c r="I42" s="202" t="s">
        <v>354</v>
      </c>
      <c r="J42" s="201">
        <f>MAX(H36:L40)-MIN(H36:L40)</f>
        <v>0.14999999999999991</v>
      </c>
      <c r="K42" s="202" t="s">
        <v>353</v>
      </c>
      <c r="L42" s="203">
        <f>H42/(1.944/K26)</f>
        <v>0.66903292181069951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0.92199999999999993</v>
      </c>
      <c r="AL43" s="134">
        <f>H37</f>
        <v>0.90000000000000036</v>
      </c>
      <c r="AM43" s="134">
        <f>H38</f>
        <v>0.89000000000000012</v>
      </c>
      <c r="AN43" s="134">
        <f>H39</f>
        <v>0.94</v>
      </c>
      <c r="AO43" s="134">
        <f>H40</f>
        <v>0.94000000000000017</v>
      </c>
      <c r="AP43" s="134">
        <f>I36</f>
        <v>0.89999999999999991</v>
      </c>
      <c r="AQ43" s="134">
        <f>I37</f>
        <v>0.88000000000000034</v>
      </c>
      <c r="AR43" s="134">
        <f>I38</f>
        <v>0.89999999999999991</v>
      </c>
      <c r="AS43" s="134">
        <f>I39</f>
        <v>0.94000000000000039</v>
      </c>
      <c r="AT43" s="134">
        <f>I40</f>
        <v>0.87000000000000011</v>
      </c>
      <c r="AU43" s="134">
        <f>J36</f>
        <v>0.89999999999999991</v>
      </c>
      <c r="AV43" s="134">
        <f>J37</f>
        <v>0.89999999999999991</v>
      </c>
      <c r="AW43" s="134">
        <f>J38</f>
        <v>0.94000000000000039</v>
      </c>
      <c r="AX43" s="134">
        <f>J39</f>
        <v>0.94</v>
      </c>
      <c r="AY43" s="134">
        <f>J40</f>
        <v>0.98999999999999977</v>
      </c>
      <c r="AZ43" s="134">
        <f>K36</f>
        <v>1.0100000000000002</v>
      </c>
      <c r="BA43" s="134">
        <f>K37</f>
        <v>0.94000000000000039</v>
      </c>
      <c r="BB43" s="134">
        <f>K38</f>
        <v>0.95000000000000018</v>
      </c>
      <c r="BC43" s="134">
        <f>K39</f>
        <v>0.95000000000000018</v>
      </c>
      <c r="BD43" s="134">
        <f>K40</f>
        <v>0.89999999999999991</v>
      </c>
      <c r="BE43" s="134">
        <f>L36</f>
        <v>0.92000000000000037</v>
      </c>
      <c r="BF43" s="134">
        <f>L37</f>
        <v>0.89999999999999991</v>
      </c>
      <c r="BG43" s="134">
        <f>L38</f>
        <v>0.93000000000000016</v>
      </c>
      <c r="BH43" s="134">
        <f>L39</f>
        <v>0.96000000000000041</v>
      </c>
      <c r="BI43" s="134">
        <f>L40</f>
        <v>1.02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32" priority="7" operator="notBetween">
      <formula>0.2</formula>
      <formula>0.404</formula>
    </cfRule>
  </conditionalFormatting>
  <conditionalFormatting sqref="E27">
    <cfRule type="cellIs" dxfId="3131" priority="8" operator="notBetween">
      <formula>0.38</formula>
      <formula>0.72</formula>
    </cfRule>
  </conditionalFormatting>
  <conditionalFormatting sqref="K25">
    <cfRule type="cellIs" dxfId="3130" priority="6" operator="notBetween">
      <formula>0.77</formula>
      <formula>0.91</formula>
    </cfRule>
  </conditionalFormatting>
  <conditionalFormatting sqref="K27">
    <cfRule type="cellIs" dxfId="3129" priority="5" operator="notBetween">
      <formula>0.68</formula>
      <formula>0.82</formula>
    </cfRule>
  </conditionalFormatting>
  <conditionalFormatting sqref="Q25">
    <cfRule type="cellIs" dxfId="3128" priority="3" operator="notBetween">
      <formula>0.77</formula>
      <formula>0.91</formula>
    </cfRule>
  </conditionalFormatting>
  <conditionalFormatting sqref="Q27:R27">
    <cfRule type="cellIs" dxfId="3127" priority="2" operator="notBetween">
      <formula>0.38</formula>
      <formula>0.72</formula>
    </cfRule>
  </conditionalFormatting>
  <conditionalFormatting sqref="AB25">
    <cfRule type="cellIs" dxfId="3126" priority="4" operator="notBetween">
      <formula>0.77</formula>
      <formula>0.91</formula>
    </cfRule>
  </conditionalFormatting>
  <conditionalFormatting sqref="AB27:AC27">
    <cfRule type="cellIs" dxfId="31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C8DA-8CFF-4D46-98F0-F57F03310ACE}">
  <dimension ref="A1:BI43"/>
  <sheetViews>
    <sheetView topLeftCell="A3" zoomScale="120" zoomScaleNormal="120" workbookViewId="0">
      <selection activeCell="Q27" sqref="Q27:R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>
        <v>3.23</v>
      </c>
      <c r="C3" s="154">
        <v>3.25</v>
      </c>
      <c r="D3" s="154">
        <v>3.12</v>
      </c>
      <c r="E3" s="154">
        <v>2.89</v>
      </c>
      <c r="F3" s="164">
        <v>2.89</v>
      </c>
      <c r="G3" s="157" t="s">
        <v>3</v>
      </c>
      <c r="H3" s="154">
        <v>3.14</v>
      </c>
      <c r="I3" s="154">
        <v>3.23</v>
      </c>
      <c r="J3" s="154">
        <v>3.18</v>
      </c>
      <c r="K3" s="154">
        <v>2.86</v>
      </c>
      <c r="L3" s="164">
        <v>2.83</v>
      </c>
      <c r="M3" s="157" t="s">
        <v>3</v>
      </c>
      <c r="N3" s="154"/>
      <c r="O3" s="154"/>
      <c r="P3" s="154"/>
      <c r="Q3" s="154"/>
      <c r="R3" s="154"/>
      <c r="S3" s="154"/>
      <c r="T3" s="154"/>
      <c r="U3" s="154"/>
      <c r="V3" s="154"/>
      <c r="W3" s="164"/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3.19</v>
      </c>
      <c r="C4" s="150">
        <v>3.24</v>
      </c>
      <c r="D4" s="150">
        <v>3.13</v>
      </c>
      <c r="E4" s="150">
        <v>2.9</v>
      </c>
      <c r="F4" s="163">
        <v>2.89</v>
      </c>
      <c r="G4" s="159"/>
      <c r="H4" s="154">
        <v>3.19</v>
      </c>
      <c r="I4" s="150">
        <v>3.22</v>
      </c>
      <c r="J4" s="150">
        <v>3.14</v>
      </c>
      <c r="K4" s="150">
        <v>2.9</v>
      </c>
      <c r="L4" s="163">
        <v>2.8</v>
      </c>
      <c r="M4" s="159"/>
      <c r="N4" s="154"/>
      <c r="O4" s="150"/>
      <c r="P4" s="150"/>
      <c r="Q4" s="150"/>
      <c r="R4" s="150"/>
      <c r="S4" s="150"/>
      <c r="T4" s="150"/>
      <c r="U4" s="150"/>
      <c r="V4" s="150"/>
      <c r="W4" s="163"/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3.21</v>
      </c>
      <c r="C5" s="150">
        <v>3.19</v>
      </c>
      <c r="D5" s="150">
        <v>3.12</v>
      </c>
      <c r="E5" s="150">
        <v>2.92</v>
      </c>
      <c r="F5" s="163">
        <v>2.8</v>
      </c>
      <c r="G5" s="159"/>
      <c r="H5" s="154">
        <v>3.16</v>
      </c>
      <c r="I5" s="150">
        <v>3.23</v>
      </c>
      <c r="J5" s="150">
        <v>3.18</v>
      </c>
      <c r="K5" s="150">
        <v>2.87</v>
      </c>
      <c r="L5" s="163">
        <v>2.87</v>
      </c>
      <c r="M5" s="159"/>
      <c r="N5" s="154"/>
      <c r="O5" s="150"/>
      <c r="P5" s="150"/>
      <c r="Q5" s="150"/>
      <c r="R5" s="150"/>
      <c r="S5" s="150"/>
      <c r="T5" s="150"/>
      <c r="U5" s="150"/>
      <c r="V5" s="150"/>
      <c r="W5" s="163"/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3.13</v>
      </c>
      <c r="C6" s="150">
        <v>3.22</v>
      </c>
      <c r="D6" s="150">
        <v>3.21</v>
      </c>
      <c r="E6" s="150">
        <v>2.94</v>
      </c>
      <c r="F6" s="163">
        <v>2.93</v>
      </c>
      <c r="G6" s="159"/>
      <c r="H6" s="154">
        <v>3.21</v>
      </c>
      <c r="I6" s="150">
        <v>3.17</v>
      </c>
      <c r="J6" s="150">
        <v>2.99</v>
      </c>
      <c r="K6" s="150">
        <v>2.94</v>
      </c>
      <c r="L6" s="163">
        <v>2.93</v>
      </c>
      <c r="M6" s="159"/>
      <c r="N6" s="154"/>
      <c r="O6" s="150"/>
      <c r="P6" s="150"/>
      <c r="Q6" s="150"/>
      <c r="R6" s="150"/>
      <c r="S6" s="150"/>
      <c r="T6" s="150"/>
      <c r="U6" s="150"/>
      <c r="V6" s="150"/>
      <c r="W6" s="163"/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3.17</v>
      </c>
      <c r="C7" s="150">
        <v>3.19</v>
      </c>
      <c r="D7" s="150">
        <v>3.21</v>
      </c>
      <c r="E7" s="150">
        <v>2.97</v>
      </c>
      <c r="F7" s="163">
        <v>2.88</v>
      </c>
      <c r="G7" s="159"/>
      <c r="H7" s="154">
        <v>3.13</v>
      </c>
      <c r="I7" s="150">
        <v>3.2</v>
      </c>
      <c r="J7" s="150">
        <v>3.14</v>
      </c>
      <c r="K7" s="150">
        <v>2.96</v>
      </c>
      <c r="L7" s="163">
        <v>2.95</v>
      </c>
      <c r="M7" s="159"/>
      <c r="N7" s="154"/>
      <c r="O7" s="150"/>
      <c r="P7" s="150"/>
      <c r="Q7" s="150"/>
      <c r="R7" s="150"/>
      <c r="S7" s="150"/>
      <c r="T7" s="150"/>
      <c r="U7" s="150"/>
      <c r="V7" s="150"/>
      <c r="W7" s="163"/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3.05</v>
      </c>
      <c r="C8" s="150">
        <v>3.17</v>
      </c>
      <c r="D8" s="150">
        <v>3.19</v>
      </c>
      <c r="E8" s="150">
        <v>2.94</v>
      </c>
      <c r="F8" s="163">
        <v>2.77</v>
      </c>
      <c r="G8" s="159" t="s">
        <v>4</v>
      </c>
      <c r="H8" s="150">
        <v>3.13</v>
      </c>
      <c r="I8" s="150">
        <v>3.24</v>
      </c>
      <c r="J8" s="150">
        <v>3.15</v>
      </c>
      <c r="K8" s="150">
        <v>2.94</v>
      </c>
      <c r="L8" s="163">
        <v>2.84</v>
      </c>
      <c r="M8" s="159" t="s">
        <v>4</v>
      </c>
      <c r="N8" s="150"/>
      <c r="O8" s="150"/>
      <c r="P8" s="150"/>
      <c r="Q8" s="150"/>
      <c r="R8" s="150"/>
      <c r="S8" s="150"/>
      <c r="T8" s="150"/>
      <c r="U8" s="150"/>
      <c r="V8" s="150"/>
      <c r="W8" s="163"/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3.16</v>
      </c>
      <c r="C9" s="150">
        <v>3.14</v>
      </c>
      <c r="D9" s="150">
        <v>3.19</v>
      </c>
      <c r="E9" s="150">
        <v>2.86</v>
      </c>
      <c r="F9" s="163">
        <v>2.78</v>
      </c>
      <c r="G9" s="165"/>
      <c r="H9" s="150">
        <v>3.18</v>
      </c>
      <c r="I9" s="150">
        <v>3.21</v>
      </c>
      <c r="J9" s="150">
        <v>3.13</v>
      </c>
      <c r="K9" s="150">
        <v>2.94</v>
      </c>
      <c r="L9" s="163">
        <v>2.85</v>
      </c>
      <c r="M9" s="165"/>
      <c r="N9" s="150"/>
      <c r="O9" s="150"/>
      <c r="P9" s="150"/>
      <c r="Q9" s="150"/>
      <c r="R9" s="150"/>
      <c r="S9" s="150"/>
      <c r="T9" s="150"/>
      <c r="U9" s="150"/>
      <c r="V9" s="150"/>
      <c r="W9" s="163"/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3.12</v>
      </c>
      <c r="C10" s="166">
        <v>3.24</v>
      </c>
      <c r="D10" s="166">
        <v>3.21</v>
      </c>
      <c r="E10" s="166">
        <v>2.97</v>
      </c>
      <c r="F10" s="168">
        <v>2.85</v>
      </c>
      <c r="G10" s="157"/>
      <c r="H10" s="166">
        <v>3.11</v>
      </c>
      <c r="I10" s="166">
        <v>3.19</v>
      </c>
      <c r="J10" s="166">
        <v>3.12</v>
      </c>
      <c r="K10" s="166">
        <v>2.95</v>
      </c>
      <c r="L10" s="168">
        <v>2.83</v>
      </c>
      <c r="M10" s="157"/>
      <c r="N10" s="166"/>
      <c r="O10" s="166"/>
      <c r="P10" s="166"/>
      <c r="Q10" s="166"/>
      <c r="R10" s="166"/>
      <c r="S10" s="166"/>
      <c r="T10" s="166"/>
      <c r="U10" s="166"/>
      <c r="V10" s="166"/>
      <c r="W10" s="168"/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3.1</v>
      </c>
      <c r="C11" s="150">
        <v>3.21</v>
      </c>
      <c r="D11" s="150">
        <v>3.19</v>
      </c>
      <c r="E11" s="150">
        <v>2.95</v>
      </c>
      <c r="F11" s="163">
        <v>2.81</v>
      </c>
      <c r="G11" s="159"/>
      <c r="H11" s="150">
        <v>3.18</v>
      </c>
      <c r="I11" s="150">
        <v>3.23</v>
      </c>
      <c r="J11" s="150">
        <v>3.22</v>
      </c>
      <c r="K11" s="150">
        <v>2.93</v>
      </c>
      <c r="L11" s="163">
        <v>2.81</v>
      </c>
      <c r="M11" s="159"/>
      <c r="N11" s="150"/>
      <c r="O11" s="150"/>
      <c r="P11" s="150"/>
      <c r="Q11" s="150"/>
      <c r="R11" s="150"/>
      <c r="S11" s="150"/>
      <c r="T11" s="150"/>
      <c r="U11" s="150"/>
      <c r="V11" s="150"/>
      <c r="W11" s="163"/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>
        <v>3.16</v>
      </c>
      <c r="C12" s="155">
        <v>3.2</v>
      </c>
      <c r="D12" s="155">
        <v>3.14</v>
      </c>
      <c r="E12" s="155">
        <v>2.86</v>
      </c>
      <c r="F12" s="160">
        <v>2.81</v>
      </c>
      <c r="G12" s="167"/>
      <c r="H12" s="155">
        <v>3.16</v>
      </c>
      <c r="I12" s="155">
        <v>3.13</v>
      </c>
      <c r="J12" s="155">
        <v>3.22</v>
      </c>
      <c r="K12" s="155">
        <v>2.93</v>
      </c>
      <c r="L12" s="160">
        <v>2.8</v>
      </c>
      <c r="M12" s="167"/>
      <c r="N12" s="155"/>
      <c r="O12" s="155"/>
      <c r="P12" s="155"/>
      <c r="Q12" s="155"/>
      <c r="R12" s="155"/>
      <c r="S12" s="155"/>
      <c r="T12" s="155"/>
      <c r="U12" s="155"/>
      <c r="V12" s="155"/>
      <c r="W12" s="160"/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/>
      <c r="C13" s="156"/>
      <c r="D13" s="156"/>
      <c r="E13" s="156"/>
      <c r="F13" s="161"/>
      <c r="G13" s="157" t="s">
        <v>357</v>
      </c>
      <c r="H13" s="156">
        <v>2.1</v>
      </c>
      <c r="I13" s="156">
        <v>2.17</v>
      </c>
      <c r="J13" s="156">
        <v>2.11</v>
      </c>
      <c r="K13" s="156">
        <v>1.81</v>
      </c>
      <c r="L13" s="161">
        <v>1.75</v>
      </c>
      <c r="M13" s="157" t="s">
        <v>359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61"/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/>
      <c r="C14" s="158"/>
      <c r="D14" s="158"/>
      <c r="E14" s="158"/>
      <c r="F14" s="162"/>
      <c r="G14" s="159"/>
      <c r="H14" s="158">
        <v>2.13</v>
      </c>
      <c r="I14" s="158">
        <v>2.16</v>
      </c>
      <c r="J14" s="158">
        <v>2.06</v>
      </c>
      <c r="K14" s="158">
        <v>1.84</v>
      </c>
      <c r="L14" s="162">
        <v>1.79</v>
      </c>
      <c r="M14" s="159"/>
      <c r="N14" s="158"/>
      <c r="O14" s="158"/>
      <c r="P14" s="158"/>
      <c r="Q14" s="158"/>
      <c r="R14" s="158"/>
      <c r="S14" s="158"/>
      <c r="T14" s="158"/>
      <c r="U14" s="158"/>
      <c r="V14" s="158"/>
      <c r="W14" s="162"/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/>
      <c r="C15" s="158"/>
      <c r="D15" s="158"/>
      <c r="E15" s="158"/>
      <c r="F15" s="162"/>
      <c r="G15" s="159"/>
      <c r="H15" s="158">
        <v>2.15</v>
      </c>
      <c r="I15" s="158">
        <v>2.13</v>
      </c>
      <c r="J15" s="158">
        <v>2.0499999999999998</v>
      </c>
      <c r="K15" s="158">
        <v>1.83</v>
      </c>
      <c r="L15" s="162">
        <v>1.8</v>
      </c>
      <c r="M15" s="159"/>
      <c r="N15" s="158"/>
      <c r="O15" s="158"/>
      <c r="P15" s="158"/>
      <c r="Q15" s="158"/>
      <c r="R15" s="158"/>
      <c r="S15" s="158"/>
      <c r="T15" s="158"/>
      <c r="U15" s="158"/>
      <c r="V15" s="158"/>
      <c r="W15" s="162"/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/>
      <c r="C16" s="158"/>
      <c r="D16" s="158"/>
      <c r="E16" s="158"/>
      <c r="F16" s="162"/>
      <c r="G16" s="159"/>
      <c r="H16" s="158">
        <v>2.1800000000000002</v>
      </c>
      <c r="I16" s="158">
        <v>2.14</v>
      </c>
      <c r="J16" s="158">
        <v>1.98</v>
      </c>
      <c r="K16" s="158">
        <v>1.83</v>
      </c>
      <c r="L16" s="162">
        <v>1.8</v>
      </c>
      <c r="M16" s="159"/>
      <c r="N16" s="158"/>
      <c r="O16" s="158"/>
      <c r="P16" s="158"/>
      <c r="Q16" s="158"/>
      <c r="R16" s="158"/>
      <c r="S16" s="158"/>
      <c r="T16" s="158"/>
      <c r="U16" s="158"/>
      <c r="V16" s="158"/>
      <c r="W16" s="162"/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/>
      <c r="C17" s="158"/>
      <c r="D17" s="158"/>
      <c r="E17" s="158"/>
      <c r="F17" s="162"/>
      <c r="G17" s="159"/>
      <c r="H17" s="158">
        <v>2.14</v>
      </c>
      <c r="I17" s="158">
        <v>2.1800000000000002</v>
      </c>
      <c r="J17" s="158">
        <v>2.0299999999999998</v>
      </c>
      <c r="K17" s="158">
        <v>1.81</v>
      </c>
      <c r="L17" s="162">
        <v>1.82</v>
      </c>
      <c r="M17" s="159"/>
      <c r="N17" s="158"/>
      <c r="O17" s="158"/>
      <c r="P17" s="158"/>
      <c r="Q17" s="158"/>
      <c r="R17" s="158"/>
      <c r="S17" s="158"/>
      <c r="T17" s="158"/>
      <c r="U17" s="158"/>
      <c r="V17" s="158"/>
      <c r="W17" s="162"/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/>
      <c r="C18" s="158"/>
      <c r="D18" s="158"/>
      <c r="E18" s="158"/>
      <c r="F18" s="162"/>
      <c r="G18" s="159" t="s">
        <v>364</v>
      </c>
      <c r="H18" s="158">
        <v>2.2999999999999998</v>
      </c>
      <c r="I18" s="158">
        <v>2.37</v>
      </c>
      <c r="J18" s="158">
        <v>2.34</v>
      </c>
      <c r="K18" s="158">
        <v>2.1</v>
      </c>
      <c r="L18" s="162">
        <v>1.98</v>
      </c>
      <c r="M18" s="159" t="s">
        <v>360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62"/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/>
      <c r="C19" s="158"/>
      <c r="D19" s="158"/>
      <c r="E19" s="158"/>
      <c r="F19" s="162"/>
      <c r="G19" s="159"/>
      <c r="H19" s="158">
        <v>2.2799999999999998</v>
      </c>
      <c r="I19" s="158">
        <v>2.35</v>
      </c>
      <c r="J19" s="158">
        <v>2.29</v>
      </c>
      <c r="K19" s="158">
        <v>2.09</v>
      </c>
      <c r="L19" s="162">
        <v>1.96</v>
      </c>
      <c r="M19" s="159"/>
      <c r="N19" s="158"/>
      <c r="O19" s="158"/>
      <c r="P19" s="158"/>
      <c r="Q19" s="158"/>
      <c r="R19" s="158"/>
      <c r="S19" s="158"/>
      <c r="T19" s="158"/>
      <c r="U19" s="158"/>
      <c r="V19" s="158"/>
      <c r="W19" s="162"/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/>
      <c r="C20" s="158"/>
      <c r="D20" s="158"/>
      <c r="E20" s="158"/>
      <c r="F20" s="162"/>
      <c r="G20" s="159"/>
      <c r="H20" s="158">
        <v>2.3199999999999998</v>
      </c>
      <c r="I20" s="158">
        <v>2.34</v>
      </c>
      <c r="J20" s="158">
        <v>2.33</v>
      </c>
      <c r="K20" s="158">
        <v>2.1</v>
      </c>
      <c r="L20" s="162">
        <v>1.98</v>
      </c>
      <c r="M20" s="159"/>
      <c r="N20" s="158"/>
      <c r="O20" s="158"/>
      <c r="P20" s="158"/>
      <c r="Q20" s="158"/>
      <c r="R20" s="158"/>
      <c r="S20" s="158"/>
      <c r="T20" s="158"/>
      <c r="U20" s="158"/>
      <c r="V20" s="158"/>
      <c r="W20" s="162"/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/>
      <c r="C21" s="158"/>
      <c r="D21" s="158"/>
      <c r="E21" s="158"/>
      <c r="F21" s="162"/>
      <c r="G21" s="159"/>
      <c r="H21" s="158">
        <v>2.3199999999999998</v>
      </c>
      <c r="I21" s="158">
        <v>2.4</v>
      </c>
      <c r="J21" s="158">
        <v>2.3199999999999998</v>
      </c>
      <c r="K21" s="158">
        <v>2.11</v>
      </c>
      <c r="L21" s="162">
        <v>1.92</v>
      </c>
      <c r="M21" s="159"/>
      <c r="N21" s="158"/>
      <c r="O21" s="158"/>
      <c r="P21" s="158"/>
      <c r="Q21" s="158"/>
      <c r="R21" s="158"/>
      <c r="S21" s="158"/>
      <c r="T21" s="158"/>
      <c r="U21" s="158"/>
      <c r="V21" s="158"/>
      <c r="W21" s="162"/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/>
      <c r="C22" s="158"/>
      <c r="D22" s="158"/>
      <c r="E22" s="158"/>
      <c r="F22" s="162"/>
      <c r="G22" s="159"/>
      <c r="H22" s="158">
        <v>2.29</v>
      </c>
      <c r="I22" s="158">
        <v>2.37</v>
      </c>
      <c r="J22" s="158">
        <v>2.37</v>
      </c>
      <c r="K22" s="158">
        <v>2.06</v>
      </c>
      <c r="L22" s="162">
        <v>1.93</v>
      </c>
      <c r="M22" s="159"/>
      <c r="N22" s="158"/>
      <c r="O22" s="158"/>
      <c r="P22" s="158"/>
      <c r="Q22" s="158"/>
      <c r="R22" s="158"/>
      <c r="S22" s="158"/>
      <c r="T22" s="158"/>
      <c r="U22" s="158"/>
      <c r="V22" s="158"/>
      <c r="W22" s="162"/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15"/>
      <c r="AE24" s="215"/>
      <c r="AF24" s="215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 t="e">
        <f>AVERAGE(B3:F12)-AVERAGE(B13:F22)</f>
        <v>#DIV/0!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0.95659999999999989</v>
      </c>
      <c r="L25" s="262"/>
      <c r="M25" s="177" t="s">
        <v>13</v>
      </c>
      <c r="N25" s="177" t="s">
        <v>14</v>
      </c>
      <c r="O25" s="261" t="s">
        <v>15</v>
      </c>
      <c r="P25" s="261"/>
      <c r="Q25" s="262" t="e">
        <f>AVERAGE(N3:W12)-AVERAGE(N13:W22)</f>
        <v>#DIV/0!</v>
      </c>
      <c r="R25" s="262"/>
      <c r="S25" s="216"/>
      <c r="T25" s="216"/>
      <c r="U25" s="216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17"/>
      <c r="AE25" s="217"/>
      <c r="AF25" s="217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18"/>
      <c r="T26" s="218"/>
      <c r="U26" s="218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18"/>
      <c r="AE26" s="218"/>
      <c r="AF26" s="218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 t="e">
        <f>(E25/(0.975/E26))</f>
        <v>#DIV/0!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0.68890946502057604</v>
      </c>
      <c r="L27" s="258"/>
      <c r="M27" s="177" t="s">
        <v>19</v>
      </c>
      <c r="N27" s="177" t="s">
        <v>20</v>
      </c>
      <c r="O27" s="257" t="s">
        <v>21</v>
      </c>
      <c r="P27" s="257"/>
      <c r="Q27" s="258" t="e">
        <f>(Q25/(0.975/Q26))</f>
        <v>#DIV/0!</v>
      </c>
      <c r="R27" s="258"/>
      <c r="S27" s="219"/>
      <c r="T27" s="219"/>
      <c r="U27" s="219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19"/>
      <c r="AE27" s="219"/>
      <c r="AF27" s="219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3.23</v>
      </c>
      <c r="C31" s="180">
        <f t="shared" ref="C31:F31" si="0">C3-C13</f>
        <v>3.25</v>
      </c>
      <c r="D31" s="180">
        <f t="shared" si="0"/>
        <v>3.12</v>
      </c>
      <c r="E31" s="180">
        <f t="shared" si="0"/>
        <v>2.89</v>
      </c>
      <c r="F31" s="181">
        <f t="shared" si="0"/>
        <v>2.89</v>
      </c>
      <c r="G31" s="182" t="s">
        <v>357</v>
      </c>
      <c r="H31" s="156">
        <f>H3-H13</f>
        <v>1.04</v>
      </c>
      <c r="I31" s="156">
        <f t="shared" ref="I31:L31" si="1">I3-I13</f>
        <v>1.06</v>
      </c>
      <c r="J31" s="156">
        <f t="shared" si="1"/>
        <v>1.0700000000000003</v>
      </c>
      <c r="K31" s="156">
        <f t="shared" si="1"/>
        <v>1.0499999999999998</v>
      </c>
      <c r="L31" s="183">
        <f t="shared" si="1"/>
        <v>1.08</v>
      </c>
      <c r="M31" s="182" t="s">
        <v>359</v>
      </c>
      <c r="N31" s="156">
        <f>N3-N13</f>
        <v>0</v>
      </c>
      <c r="O31" s="156">
        <f t="shared" ref="O31:W31" si="2">O3-O13</f>
        <v>0</v>
      </c>
      <c r="P31" s="156">
        <f t="shared" si="2"/>
        <v>0</v>
      </c>
      <c r="Q31" s="156">
        <f t="shared" si="2"/>
        <v>0</v>
      </c>
      <c r="R31" s="156">
        <f t="shared" si="2"/>
        <v>0</v>
      </c>
      <c r="S31" s="156">
        <f t="shared" si="2"/>
        <v>0</v>
      </c>
      <c r="T31" s="156">
        <f t="shared" si="2"/>
        <v>0</v>
      </c>
      <c r="U31" s="156">
        <f t="shared" si="2"/>
        <v>0</v>
      </c>
      <c r="V31" s="156">
        <f t="shared" si="2"/>
        <v>0</v>
      </c>
      <c r="W31" s="183">
        <f t="shared" si="2"/>
        <v>0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</row>
    <row r="32" spans="1:61">
      <c r="A32" s="184"/>
      <c r="B32" s="185">
        <f t="shared" ref="B32:F40" si="4">B4-B14</f>
        <v>3.19</v>
      </c>
      <c r="C32" s="185">
        <f t="shared" si="4"/>
        <v>3.24</v>
      </c>
      <c r="D32" s="185">
        <f t="shared" si="4"/>
        <v>3.13</v>
      </c>
      <c r="E32" s="185">
        <f t="shared" si="4"/>
        <v>2.9</v>
      </c>
      <c r="F32" s="186">
        <f t="shared" si="4"/>
        <v>2.89</v>
      </c>
      <c r="G32" s="187"/>
      <c r="H32" s="158">
        <f t="shared" ref="H32:L40" si="5">H4-H14</f>
        <v>1.06</v>
      </c>
      <c r="I32" s="158">
        <f t="shared" si="5"/>
        <v>1.06</v>
      </c>
      <c r="J32" s="158">
        <f t="shared" si="5"/>
        <v>1.08</v>
      </c>
      <c r="K32" s="158">
        <f t="shared" si="5"/>
        <v>1.0599999999999998</v>
      </c>
      <c r="L32" s="188">
        <f t="shared" si="5"/>
        <v>1.0099999999999998</v>
      </c>
      <c r="M32" s="187"/>
      <c r="N32" s="156">
        <f t="shared" ref="N32:W40" si="6">N4-N14</f>
        <v>0</v>
      </c>
      <c r="O32" s="156">
        <f t="shared" si="6"/>
        <v>0</v>
      </c>
      <c r="P32" s="156">
        <f t="shared" si="6"/>
        <v>0</v>
      </c>
      <c r="Q32" s="156">
        <f t="shared" si="6"/>
        <v>0</v>
      </c>
      <c r="R32" s="156">
        <f t="shared" si="6"/>
        <v>0</v>
      </c>
      <c r="S32" s="156">
        <f t="shared" si="6"/>
        <v>0</v>
      </c>
      <c r="T32" s="156">
        <f t="shared" si="6"/>
        <v>0</v>
      </c>
      <c r="U32" s="156">
        <f t="shared" si="6"/>
        <v>0</v>
      </c>
      <c r="V32" s="156">
        <f t="shared" si="6"/>
        <v>0</v>
      </c>
      <c r="W32" s="183">
        <f t="shared" si="6"/>
        <v>0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3.21</v>
      </c>
      <c r="C33" s="185">
        <f t="shared" si="4"/>
        <v>3.19</v>
      </c>
      <c r="D33" s="185">
        <f t="shared" si="4"/>
        <v>3.12</v>
      </c>
      <c r="E33" s="185">
        <f t="shared" si="4"/>
        <v>2.92</v>
      </c>
      <c r="F33" s="186">
        <f t="shared" si="4"/>
        <v>2.8</v>
      </c>
      <c r="G33" s="187"/>
      <c r="H33" s="158">
        <f t="shared" si="5"/>
        <v>1.0100000000000002</v>
      </c>
      <c r="I33" s="158">
        <f t="shared" si="5"/>
        <v>1.1000000000000001</v>
      </c>
      <c r="J33" s="158">
        <f t="shared" si="5"/>
        <v>1.1300000000000003</v>
      </c>
      <c r="K33" s="158">
        <f t="shared" si="5"/>
        <v>1.04</v>
      </c>
      <c r="L33" s="188">
        <f t="shared" si="5"/>
        <v>1.07</v>
      </c>
      <c r="M33" s="187"/>
      <c r="N33" s="156">
        <f t="shared" si="6"/>
        <v>0</v>
      </c>
      <c r="O33" s="156">
        <f t="shared" si="6"/>
        <v>0</v>
      </c>
      <c r="P33" s="156">
        <f t="shared" si="6"/>
        <v>0</v>
      </c>
      <c r="Q33" s="156">
        <f t="shared" si="6"/>
        <v>0</v>
      </c>
      <c r="R33" s="156">
        <f t="shared" si="6"/>
        <v>0</v>
      </c>
      <c r="S33" s="156">
        <f t="shared" si="6"/>
        <v>0</v>
      </c>
      <c r="T33" s="156">
        <f t="shared" si="6"/>
        <v>0</v>
      </c>
      <c r="U33" s="156">
        <f t="shared" si="6"/>
        <v>0</v>
      </c>
      <c r="V33" s="156">
        <f t="shared" si="6"/>
        <v>0</v>
      </c>
      <c r="W33" s="183">
        <f t="shared" si="6"/>
        <v>0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3.13</v>
      </c>
      <c r="C34" s="185">
        <f t="shared" si="4"/>
        <v>3.22</v>
      </c>
      <c r="D34" s="185">
        <f t="shared" si="4"/>
        <v>3.21</v>
      </c>
      <c r="E34" s="185">
        <f t="shared" si="4"/>
        <v>2.94</v>
      </c>
      <c r="F34" s="186">
        <f t="shared" si="4"/>
        <v>2.93</v>
      </c>
      <c r="G34" s="187"/>
      <c r="H34" s="158">
        <f t="shared" si="5"/>
        <v>1.0299999999999998</v>
      </c>
      <c r="I34" s="158">
        <f t="shared" si="5"/>
        <v>1.0299999999999998</v>
      </c>
      <c r="J34" s="158">
        <f t="shared" si="5"/>
        <v>1.0100000000000002</v>
      </c>
      <c r="K34" s="158">
        <f t="shared" si="5"/>
        <v>1.1099999999999999</v>
      </c>
      <c r="L34" s="188">
        <f t="shared" si="5"/>
        <v>1.1300000000000001</v>
      </c>
      <c r="M34" s="187"/>
      <c r="N34" s="156">
        <f t="shared" si="6"/>
        <v>0</v>
      </c>
      <c r="O34" s="156">
        <f t="shared" si="6"/>
        <v>0</v>
      </c>
      <c r="P34" s="156">
        <f t="shared" si="6"/>
        <v>0</v>
      </c>
      <c r="Q34" s="156">
        <f t="shared" si="6"/>
        <v>0</v>
      </c>
      <c r="R34" s="156">
        <f t="shared" si="6"/>
        <v>0</v>
      </c>
      <c r="S34" s="156">
        <f t="shared" si="6"/>
        <v>0</v>
      </c>
      <c r="T34" s="156">
        <f t="shared" si="6"/>
        <v>0</v>
      </c>
      <c r="U34" s="156">
        <f t="shared" si="6"/>
        <v>0</v>
      </c>
      <c r="V34" s="156">
        <f t="shared" si="6"/>
        <v>0</v>
      </c>
      <c r="W34" s="183">
        <f t="shared" si="6"/>
        <v>0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3.17</v>
      </c>
      <c r="C35" s="185">
        <f t="shared" si="4"/>
        <v>3.19</v>
      </c>
      <c r="D35" s="185">
        <f t="shared" si="4"/>
        <v>3.21</v>
      </c>
      <c r="E35" s="185">
        <f t="shared" si="4"/>
        <v>2.97</v>
      </c>
      <c r="F35" s="186">
        <f t="shared" si="4"/>
        <v>2.88</v>
      </c>
      <c r="G35" s="187"/>
      <c r="H35" s="158">
        <f t="shared" si="5"/>
        <v>0.98999999999999977</v>
      </c>
      <c r="I35" s="158">
        <f t="shared" si="5"/>
        <v>1.02</v>
      </c>
      <c r="J35" s="158">
        <f t="shared" si="5"/>
        <v>1.1100000000000003</v>
      </c>
      <c r="K35" s="158">
        <f t="shared" si="5"/>
        <v>1.1499999999999999</v>
      </c>
      <c r="L35" s="188">
        <f t="shared" si="5"/>
        <v>1.1300000000000001</v>
      </c>
      <c r="M35" s="187"/>
      <c r="N35" s="156">
        <f t="shared" si="6"/>
        <v>0</v>
      </c>
      <c r="O35" s="156">
        <f t="shared" si="6"/>
        <v>0</v>
      </c>
      <c r="P35" s="156">
        <f t="shared" si="6"/>
        <v>0</v>
      </c>
      <c r="Q35" s="156">
        <f t="shared" si="6"/>
        <v>0</v>
      </c>
      <c r="R35" s="156">
        <f t="shared" si="6"/>
        <v>0</v>
      </c>
      <c r="S35" s="156">
        <f t="shared" si="6"/>
        <v>0</v>
      </c>
      <c r="T35" s="156">
        <f t="shared" si="6"/>
        <v>0</v>
      </c>
      <c r="U35" s="156">
        <f t="shared" si="6"/>
        <v>0</v>
      </c>
      <c r="V35" s="156">
        <f t="shared" si="6"/>
        <v>0</v>
      </c>
      <c r="W35" s="183">
        <f t="shared" si="6"/>
        <v>0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3.05</v>
      </c>
      <c r="C36" s="185">
        <f t="shared" si="4"/>
        <v>3.17</v>
      </c>
      <c r="D36" s="185">
        <f t="shared" si="4"/>
        <v>3.19</v>
      </c>
      <c r="E36" s="185">
        <f t="shared" si="4"/>
        <v>2.94</v>
      </c>
      <c r="F36" s="186">
        <f t="shared" si="4"/>
        <v>2.77</v>
      </c>
      <c r="G36" s="187" t="s">
        <v>358</v>
      </c>
      <c r="H36" s="158">
        <f t="shared" si="5"/>
        <v>0.83000000000000007</v>
      </c>
      <c r="I36" s="158">
        <f t="shared" si="5"/>
        <v>0.87000000000000011</v>
      </c>
      <c r="J36" s="158">
        <f t="shared" si="5"/>
        <v>0.81</v>
      </c>
      <c r="K36" s="158">
        <f t="shared" si="5"/>
        <v>0.83999999999999986</v>
      </c>
      <c r="L36" s="188">
        <f t="shared" si="5"/>
        <v>0.85999999999999988</v>
      </c>
      <c r="M36" s="187" t="s">
        <v>360</v>
      </c>
      <c r="N36" s="156">
        <f t="shared" si="6"/>
        <v>0</v>
      </c>
      <c r="O36" s="156">
        <f t="shared" si="6"/>
        <v>0</v>
      </c>
      <c r="P36" s="156">
        <f t="shared" si="6"/>
        <v>0</v>
      </c>
      <c r="Q36" s="156">
        <f t="shared" si="6"/>
        <v>0</v>
      </c>
      <c r="R36" s="156">
        <f t="shared" si="6"/>
        <v>0</v>
      </c>
      <c r="S36" s="156">
        <f t="shared" si="6"/>
        <v>0</v>
      </c>
      <c r="T36" s="156">
        <f t="shared" si="6"/>
        <v>0</v>
      </c>
      <c r="U36" s="156">
        <f t="shared" si="6"/>
        <v>0</v>
      </c>
      <c r="V36" s="156">
        <f t="shared" si="6"/>
        <v>0</v>
      </c>
      <c r="W36" s="183">
        <f t="shared" si="6"/>
        <v>0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</row>
    <row r="37" spans="1:61">
      <c r="A37" s="184"/>
      <c r="B37" s="185">
        <f t="shared" si="4"/>
        <v>3.16</v>
      </c>
      <c r="C37" s="185">
        <f t="shared" si="4"/>
        <v>3.14</v>
      </c>
      <c r="D37" s="185">
        <f t="shared" si="4"/>
        <v>3.19</v>
      </c>
      <c r="E37" s="185">
        <f t="shared" si="4"/>
        <v>2.86</v>
      </c>
      <c r="F37" s="186">
        <f t="shared" si="4"/>
        <v>2.78</v>
      </c>
      <c r="G37" s="187"/>
      <c r="H37" s="158">
        <f t="shared" si="5"/>
        <v>0.90000000000000036</v>
      </c>
      <c r="I37" s="158">
        <f t="shared" si="5"/>
        <v>0.85999999999999988</v>
      </c>
      <c r="J37" s="158">
        <f t="shared" si="5"/>
        <v>0.83999999999999986</v>
      </c>
      <c r="K37" s="158">
        <f t="shared" si="5"/>
        <v>0.85000000000000009</v>
      </c>
      <c r="L37" s="188">
        <f t="shared" si="5"/>
        <v>0.89000000000000012</v>
      </c>
      <c r="M37" s="187"/>
      <c r="N37" s="156">
        <f t="shared" si="6"/>
        <v>0</v>
      </c>
      <c r="O37" s="156">
        <f t="shared" si="6"/>
        <v>0</v>
      </c>
      <c r="P37" s="156">
        <f t="shared" si="6"/>
        <v>0</v>
      </c>
      <c r="Q37" s="156">
        <f t="shared" si="6"/>
        <v>0</v>
      </c>
      <c r="R37" s="156">
        <f t="shared" si="6"/>
        <v>0</v>
      </c>
      <c r="S37" s="156">
        <f t="shared" si="6"/>
        <v>0</v>
      </c>
      <c r="T37" s="156">
        <f t="shared" si="6"/>
        <v>0</v>
      </c>
      <c r="U37" s="156">
        <f t="shared" si="6"/>
        <v>0</v>
      </c>
      <c r="V37" s="156">
        <f t="shared" si="6"/>
        <v>0</v>
      </c>
      <c r="W37" s="183">
        <f t="shared" si="6"/>
        <v>0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3.12</v>
      </c>
      <c r="C38" s="185">
        <f t="shared" si="4"/>
        <v>3.24</v>
      </c>
      <c r="D38" s="185">
        <f t="shared" si="4"/>
        <v>3.21</v>
      </c>
      <c r="E38" s="185">
        <f t="shared" si="4"/>
        <v>2.97</v>
      </c>
      <c r="F38" s="186">
        <f t="shared" si="4"/>
        <v>2.85</v>
      </c>
      <c r="G38" s="187"/>
      <c r="H38" s="158">
        <f t="shared" si="5"/>
        <v>0.79</v>
      </c>
      <c r="I38" s="158">
        <f t="shared" si="5"/>
        <v>0.85000000000000009</v>
      </c>
      <c r="J38" s="158">
        <f t="shared" si="5"/>
        <v>0.79</v>
      </c>
      <c r="K38" s="158">
        <f t="shared" si="5"/>
        <v>0.85000000000000009</v>
      </c>
      <c r="L38" s="188">
        <f t="shared" si="5"/>
        <v>0.85000000000000009</v>
      </c>
      <c r="M38" s="187"/>
      <c r="N38" s="156">
        <f t="shared" si="6"/>
        <v>0</v>
      </c>
      <c r="O38" s="156">
        <f t="shared" si="6"/>
        <v>0</v>
      </c>
      <c r="P38" s="156">
        <f t="shared" si="6"/>
        <v>0</v>
      </c>
      <c r="Q38" s="156">
        <f t="shared" si="6"/>
        <v>0</v>
      </c>
      <c r="R38" s="156">
        <f t="shared" si="6"/>
        <v>0</v>
      </c>
      <c r="S38" s="156">
        <f t="shared" si="6"/>
        <v>0</v>
      </c>
      <c r="T38" s="156">
        <f t="shared" si="6"/>
        <v>0</v>
      </c>
      <c r="U38" s="156">
        <f t="shared" si="6"/>
        <v>0</v>
      </c>
      <c r="V38" s="156">
        <f t="shared" si="6"/>
        <v>0</v>
      </c>
      <c r="W38" s="183">
        <f t="shared" si="6"/>
        <v>0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1.04</v>
      </c>
      <c r="AL38" s="134">
        <f>H32</f>
        <v>1.06</v>
      </c>
      <c r="AM38" s="134">
        <f>H33</f>
        <v>1.0100000000000002</v>
      </c>
      <c r="AN38" s="134">
        <f>H34</f>
        <v>1.0299999999999998</v>
      </c>
      <c r="AO38" s="134">
        <f>H35</f>
        <v>0.98999999999999977</v>
      </c>
      <c r="AP38" s="134">
        <f>I31</f>
        <v>1.06</v>
      </c>
      <c r="AQ38" s="134">
        <f>I32</f>
        <v>1.06</v>
      </c>
      <c r="AR38" s="134">
        <f>I33</f>
        <v>1.1000000000000001</v>
      </c>
      <c r="AS38" s="134">
        <f>I34</f>
        <v>1.0299999999999998</v>
      </c>
      <c r="AT38" s="134">
        <f>I35</f>
        <v>1.02</v>
      </c>
      <c r="AU38" s="134">
        <f>J31</f>
        <v>1.0700000000000003</v>
      </c>
      <c r="AV38" s="134">
        <f>J32</f>
        <v>1.08</v>
      </c>
      <c r="AW38" s="134">
        <f>J33</f>
        <v>1.1300000000000003</v>
      </c>
      <c r="AX38" s="134">
        <f>J34</f>
        <v>1.0100000000000002</v>
      </c>
      <c r="AY38" s="134">
        <f>J35</f>
        <v>1.1100000000000003</v>
      </c>
      <c r="AZ38" s="134">
        <f>K31</f>
        <v>1.0499999999999998</v>
      </c>
      <c r="BA38" s="134">
        <f>K32</f>
        <v>1.0599999999999998</v>
      </c>
      <c r="BB38" s="134">
        <f>K33</f>
        <v>1.04</v>
      </c>
      <c r="BC38" s="134">
        <f>K34</f>
        <v>1.1099999999999999</v>
      </c>
      <c r="BD38" s="134">
        <f>K35</f>
        <v>1.1499999999999999</v>
      </c>
      <c r="BE38" s="134">
        <f>L31</f>
        <v>1.08</v>
      </c>
      <c r="BF38" s="134">
        <f>L32</f>
        <v>1.0099999999999998</v>
      </c>
      <c r="BG38" s="134">
        <f>L33</f>
        <v>1.07</v>
      </c>
      <c r="BH38" s="134">
        <f>L34</f>
        <v>1.1300000000000001</v>
      </c>
      <c r="BI38" s="134">
        <f>L35</f>
        <v>1.1300000000000001</v>
      </c>
    </row>
    <row r="39" spans="1:61">
      <c r="A39" s="184"/>
      <c r="B39" s="185">
        <f t="shared" si="4"/>
        <v>3.1</v>
      </c>
      <c r="C39" s="185">
        <f t="shared" si="4"/>
        <v>3.21</v>
      </c>
      <c r="D39" s="185">
        <f t="shared" si="4"/>
        <v>3.19</v>
      </c>
      <c r="E39" s="185">
        <f t="shared" si="4"/>
        <v>2.95</v>
      </c>
      <c r="F39" s="186">
        <f t="shared" si="4"/>
        <v>2.81</v>
      </c>
      <c r="G39" s="187"/>
      <c r="H39" s="158">
        <f t="shared" si="5"/>
        <v>0.86000000000000032</v>
      </c>
      <c r="I39" s="158">
        <f t="shared" si="5"/>
        <v>0.83000000000000007</v>
      </c>
      <c r="J39" s="158">
        <f t="shared" si="5"/>
        <v>0.90000000000000036</v>
      </c>
      <c r="K39" s="158">
        <f t="shared" si="5"/>
        <v>0.82000000000000028</v>
      </c>
      <c r="L39" s="188">
        <f t="shared" si="5"/>
        <v>0.89000000000000012</v>
      </c>
      <c r="M39" s="187"/>
      <c r="N39" s="156">
        <f t="shared" si="6"/>
        <v>0</v>
      </c>
      <c r="O39" s="156">
        <f t="shared" si="6"/>
        <v>0</v>
      </c>
      <c r="P39" s="156">
        <f t="shared" si="6"/>
        <v>0</v>
      </c>
      <c r="Q39" s="156">
        <f t="shared" si="6"/>
        <v>0</v>
      </c>
      <c r="R39" s="156">
        <f t="shared" si="6"/>
        <v>0</v>
      </c>
      <c r="S39" s="156">
        <f t="shared" si="6"/>
        <v>0</v>
      </c>
      <c r="T39" s="156">
        <f t="shared" si="6"/>
        <v>0</v>
      </c>
      <c r="U39" s="156">
        <f t="shared" si="6"/>
        <v>0</v>
      </c>
      <c r="V39" s="156">
        <f t="shared" si="6"/>
        <v>0</v>
      </c>
      <c r="W39" s="183">
        <f t="shared" si="6"/>
        <v>0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3.16</v>
      </c>
      <c r="C40" s="190">
        <f t="shared" si="4"/>
        <v>3.2</v>
      </c>
      <c r="D40" s="190">
        <f t="shared" si="4"/>
        <v>3.14</v>
      </c>
      <c r="E40" s="190">
        <f t="shared" si="4"/>
        <v>2.86</v>
      </c>
      <c r="F40" s="191">
        <f t="shared" si="4"/>
        <v>2.81</v>
      </c>
      <c r="G40" s="192"/>
      <c r="H40" s="193">
        <f t="shared" si="5"/>
        <v>0.87000000000000011</v>
      </c>
      <c r="I40" s="193">
        <f t="shared" si="5"/>
        <v>0.75999999999999979</v>
      </c>
      <c r="J40" s="193">
        <f t="shared" si="5"/>
        <v>0.85000000000000009</v>
      </c>
      <c r="K40" s="193">
        <f t="shared" si="5"/>
        <v>0.87000000000000011</v>
      </c>
      <c r="L40" s="194">
        <f t="shared" si="5"/>
        <v>0.86999999999999988</v>
      </c>
      <c r="M40" s="192"/>
      <c r="N40" s="193">
        <f t="shared" si="6"/>
        <v>0</v>
      </c>
      <c r="O40" s="193">
        <f t="shared" si="6"/>
        <v>0</v>
      </c>
      <c r="P40" s="193">
        <f t="shared" si="6"/>
        <v>0</v>
      </c>
      <c r="Q40" s="193">
        <f t="shared" si="6"/>
        <v>0</v>
      </c>
      <c r="R40" s="193">
        <f t="shared" si="6"/>
        <v>0</v>
      </c>
      <c r="S40" s="193">
        <f t="shared" si="6"/>
        <v>0</v>
      </c>
      <c r="T40" s="193">
        <f t="shared" si="6"/>
        <v>0</v>
      </c>
      <c r="U40" s="193">
        <f t="shared" si="6"/>
        <v>0</v>
      </c>
      <c r="V40" s="193">
        <f t="shared" si="6"/>
        <v>0</v>
      </c>
      <c r="W40" s="194">
        <f t="shared" si="6"/>
        <v>0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3.0727999999999991</v>
      </c>
      <c r="C41" s="197" t="s">
        <v>354</v>
      </c>
      <c r="D41" s="196">
        <f>MAX(B31:F35)-MIN(B31:F35)</f>
        <v>0.45000000000000018</v>
      </c>
      <c r="E41" s="197" t="s">
        <v>353</v>
      </c>
      <c r="F41" s="198">
        <f>B41/(0.975/E26)</f>
        <v>5.3577025641025626</v>
      </c>
      <c r="G41" s="195" t="s">
        <v>368</v>
      </c>
      <c r="H41" s="196">
        <f>AVERAGE(H31:L35)</f>
        <v>1.0651999999999999</v>
      </c>
      <c r="I41" s="197" t="s">
        <v>354</v>
      </c>
      <c r="J41" s="196">
        <f>MAX(H31:L35)-MIN(H31:L35)</f>
        <v>0.16000000000000014</v>
      </c>
      <c r="K41" s="197" t="s">
        <v>353</v>
      </c>
      <c r="L41" s="198">
        <f>H41/(1.944/K26)</f>
        <v>0.76711934156378592</v>
      </c>
      <c r="M41" s="195" t="s">
        <v>368</v>
      </c>
      <c r="N41" s="196">
        <f>AVERAGE(N31:W35)</f>
        <v>0</v>
      </c>
      <c r="O41" s="197" t="s">
        <v>354</v>
      </c>
      <c r="P41" s="196">
        <f>MAX(N31:W35)-MIN(N31:W35)</f>
        <v>0</v>
      </c>
      <c r="Q41" s="197" t="s">
        <v>353</v>
      </c>
      <c r="R41" s="199">
        <f>N41/(0.975/Q26)</f>
        <v>0</v>
      </c>
      <c r="S41" s="233" t="s">
        <v>363</v>
      </c>
      <c r="T41" s="126">
        <f>1-(P41/2*N41)</f>
        <v>1</v>
      </c>
      <c r="U41" s="234" t="s">
        <v>365</v>
      </c>
      <c r="V41" s="235">
        <f>MAX(N31:W40)-MIN(N31:W40)</f>
        <v>0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3.0475000000000008</v>
      </c>
      <c r="C42" s="202" t="s">
        <v>354</v>
      </c>
      <c r="D42" s="201">
        <f>MAX(B36:F40)-MIN(B36:F40)</f>
        <v>0.4700000000000002</v>
      </c>
      <c r="E42" s="202" t="s">
        <v>353</v>
      </c>
      <c r="F42" s="203">
        <f>B42/(0.975/E26)</f>
        <v>5.3135897435897457</v>
      </c>
      <c r="G42" s="200" t="s">
        <v>367</v>
      </c>
      <c r="H42" s="201">
        <f>AVERAGE(H37:L40)</f>
        <v>0.84950000000000025</v>
      </c>
      <c r="I42" s="202" t="s">
        <v>354</v>
      </c>
      <c r="J42" s="201">
        <f>MAX(H36:L40)-MIN(H36:L40)</f>
        <v>0.14000000000000057</v>
      </c>
      <c r="K42" s="202" t="s">
        <v>353</v>
      </c>
      <c r="L42" s="203">
        <f>H42/(1.944/K26)</f>
        <v>0.61177983539094671</v>
      </c>
      <c r="M42" s="200" t="s">
        <v>367</v>
      </c>
      <c r="N42" s="201">
        <f>AVERAGE(N37:W40)</f>
        <v>0</v>
      </c>
      <c r="O42" s="202" t="s">
        <v>354</v>
      </c>
      <c r="P42" s="201">
        <f>MAX(N36:W40)-MIN(N36:W40)</f>
        <v>0</v>
      </c>
      <c r="Q42" s="202" t="s">
        <v>353</v>
      </c>
      <c r="R42" s="204">
        <f>N42/(0.975/Q26)</f>
        <v>0</v>
      </c>
      <c r="S42" s="236" t="s">
        <v>363</v>
      </c>
      <c r="T42" s="127">
        <f>1-(P42/2*N42)</f>
        <v>1</v>
      </c>
      <c r="U42" s="237" t="s">
        <v>366</v>
      </c>
      <c r="V42" s="133">
        <f>1-(V41/2*AVERAGE(N41:N42))</f>
        <v>1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0.83000000000000007</v>
      </c>
      <c r="AL43" s="134">
        <f>H37</f>
        <v>0.90000000000000036</v>
      </c>
      <c r="AM43" s="134">
        <f>H38</f>
        <v>0.79</v>
      </c>
      <c r="AN43" s="134">
        <f>H39</f>
        <v>0.86000000000000032</v>
      </c>
      <c r="AO43" s="134">
        <f>H40</f>
        <v>0.87000000000000011</v>
      </c>
      <c r="AP43" s="134">
        <f>I36</f>
        <v>0.87000000000000011</v>
      </c>
      <c r="AQ43" s="134">
        <f>I37</f>
        <v>0.85999999999999988</v>
      </c>
      <c r="AR43" s="134">
        <f>I38</f>
        <v>0.85000000000000009</v>
      </c>
      <c r="AS43" s="134">
        <f>I39</f>
        <v>0.83000000000000007</v>
      </c>
      <c r="AT43" s="134">
        <f>I40</f>
        <v>0.75999999999999979</v>
      </c>
      <c r="AU43" s="134">
        <f>J36</f>
        <v>0.81</v>
      </c>
      <c r="AV43" s="134">
        <f>J37</f>
        <v>0.83999999999999986</v>
      </c>
      <c r="AW43" s="134">
        <f>J38</f>
        <v>0.79</v>
      </c>
      <c r="AX43" s="134">
        <f>J39</f>
        <v>0.90000000000000036</v>
      </c>
      <c r="AY43" s="134">
        <f>J40</f>
        <v>0.85000000000000009</v>
      </c>
      <c r="AZ43" s="134">
        <f>K36</f>
        <v>0.83999999999999986</v>
      </c>
      <c r="BA43" s="134">
        <f>K37</f>
        <v>0.85000000000000009</v>
      </c>
      <c r="BB43" s="134">
        <f>K38</f>
        <v>0.85000000000000009</v>
      </c>
      <c r="BC43" s="134">
        <f>K39</f>
        <v>0.82000000000000028</v>
      </c>
      <c r="BD43" s="134">
        <f>K40</f>
        <v>0.87000000000000011</v>
      </c>
      <c r="BE43" s="134">
        <f>L36</f>
        <v>0.85999999999999988</v>
      </c>
      <c r="BF43" s="134">
        <f>L37</f>
        <v>0.89000000000000012</v>
      </c>
      <c r="BG43" s="134">
        <f>L38</f>
        <v>0.85000000000000009</v>
      </c>
      <c r="BH43" s="134">
        <f>L39</f>
        <v>0.89000000000000012</v>
      </c>
      <c r="BI43" s="134">
        <f>L40</f>
        <v>0.86999999999999988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24" priority="7" operator="notBetween">
      <formula>0.2</formula>
      <formula>0.404</formula>
    </cfRule>
  </conditionalFormatting>
  <conditionalFormatting sqref="E27">
    <cfRule type="cellIs" dxfId="3123" priority="8" operator="notBetween">
      <formula>0.38</formula>
      <formula>0.72</formula>
    </cfRule>
  </conditionalFormatting>
  <conditionalFormatting sqref="K25">
    <cfRule type="cellIs" dxfId="3122" priority="6" operator="notBetween">
      <formula>0.77</formula>
      <formula>0.91</formula>
    </cfRule>
  </conditionalFormatting>
  <conditionalFormatting sqref="K27">
    <cfRule type="cellIs" dxfId="3121" priority="5" operator="notBetween">
      <formula>0.68</formula>
      <formula>0.82</formula>
    </cfRule>
  </conditionalFormatting>
  <conditionalFormatting sqref="Q25">
    <cfRule type="cellIs" dxfId="3120" priority="3" operator="notBetween">
      <formula>0.77</formula>
      <formula>0.91</formula>
    </cfRule>
  </conditionalFormatting>
  <conditionalFormatting sqref="Q27:R27">
    <cfRule type="cellIs" dxfId="3119" priority="2" operator="notBetween">
      <formula>0.38</formula>
      <formula>0.72</formula>
    </cfRule>
  </conditionalFormatting>
  <conditionalFormatting sqref="AB25">
    <cfRule type="cellIs" dxfId="3118" priority="4" operator="notBetween">
      <formula>0.77</formula>
      <formula>0.91</formula>
    </cfRule>
  </conditionalFormatting>
  <conditionalFormatting sqref="AB27:AC27">
    <cfRule type="cellIs" dxfId="31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4765-3AC8-4155-A235-B5B0498667FA}">
  <dimension ref="A1:BI43"/>
  <sheetViews>
    <sheetView topLeftCell="A12" zoomScale="120" zoomScaleNormal="120" workbookViewId="0">
      <selection activeCell="Q27" sqref="Q27:R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>
        <v>3.22</v>
      </c>
      <c r="C3" s="154">
        <v>3.15</v>
      </c>
      <c r="D3" s="154">
        <v>3.08</v>
      </c>
      <c r="E3" s="154">
        <v>2.91</v>
      </c>
      <c r="F3" s="164">
        <v>2.82</v>
      </c>
      <c r="G3" s="157" t="s">
        <v>3</v>
      </c>
      <c r="H3" s="154">
        <v>2.83</v>
      </c>
      <c r="I3" s="154">
        <v>3</v>
      </c>
      <c r="J3" s="154">
        <v>3.17</v>
      </c>
      <c r="K3" s="154">
        <v>3.17</v>
      </c>
      <c r="L3" s="164">
        <v>3.08</v>
      </c>
      <c r="M3" s="157" t="s">
        <v>3</v>
      </c>
      <c r="N3" s="154">
        <v>2.37</v>
      </c>
      <c r="O3" s="154">
        <v>2.27</v>
      </c>
      <c r="P3" s="154">
        <v>2.35</v>
      </c>
      <c r="Q3" s="154">
        <v>2.4</v>
      </c>
      <c r="R3" s="154">
        <v>2.36</v>
      </c>
      <c r="S3" s="154">
        <v>2.35</v>
      </c>
      <c r="T3" s="154">
        <v>2.36</v>
      </c>
      <c r="U3" s="154">
        <v>2.35</v>
      </c>
      <c r="V3" s="154">
        <v>2.34</v>
      </c>
      <c r="W3" s="164">
        <v>2.2000000000000002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3.13</v>
      </c>
      <c r="C4" s="150">
        <v>3.12</v>
      </c>
      <c r="D4" s="150">
        <v>3.06</v>
      </c>
      <c r="E4" s="150">
        <v>2.98</v>
      </c>
      <c r="F4" s="163">
        <v>2.83</v>
      </c>
      <c r="G4" s="159"/>
      <c r="H4" s="154">
        <v>2.89</v>
      </c>
      <c r="I4" s="150">
        <v>3</v>
      </c>
      <c r="J4" s="150">
        <v>3.2</v>
      </c>
      <c r="K4" s="150">
        <v>3.27</v>
      </c>
      <c r="L4" s="163">
        <v>3.16</v>
      </c>
      <c r="M4" s="159"/>
      <c r="N4" s="154">
        <v>2.38</v>
      </c>
      <c r="O4" s="150">
        <v>2.2799999999999998</v>
      </c>
      <c r="P4" s="150">
        <v>2.3199999999999998</v>
      </c>
      <c r="Q4" s="150">
        <v>2.39</v>
      </c>
      <c r="R4" s="150">
        <v>2.41</v>
      </c>
      <c r="S4" s="150">
        <v>2.39</v>
      </c>
      <c r="T4" s="150">
        <v>2.38</v>
      </c>
      <c r="U4" s="150">
        <v>2.33</v>
      </c>
      <c r="V4" s="150">
        <v>2.27</v>
      </c>
      <c r="W4" s="163">
        <v>2.2200000000000002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3.26</v>
      </c>
      <c r="C5" s="150">
        <v>3.18</v>
      </c>
      <c r="D5" s="150">
        <v>3.21</v>
      </c>
      <c r="E5" s="150">
        <v>2.83</v>
      </c>
      <c r="F5" s="163">
        <v>2.91</v>
      </c>
      <c r="G5" s="159"/>
      <c r="H5" s="154">
        <v>2.84</v>
      </c>
      <c r="I5" s="150">
        <v>2.95</v>
      </c>
      <c r="J5" s="150">
        <v>3.16</v>
      </c>
      <c r="K5" s="150">
        <v>3.18</v>
      </c>
      <c r="L5" s="163">
        <v>3.11</v>
      </c>
      <c r="M5" s="159"/>
      <c r="N5" s="154">
        <v>2.37</v>
      </c>
      <c r="O5" s="150">
        <v>2.2999999999999998</v>
      </c>
      <c r="P5" s="150">
        <v>2.36</v>
      </c>
      <c r="Q5" s="150">
        <v>2.36</v>
      </c>
      <c r="R5" s="150">
        <v>2.39</v>
      </c>
      <c r="S5" s="150">
        <v>2.44</v>
      </c>
      <c r="T5" s="150">
        <v>2.42</v>
      </c>
      <c r="U5" s="150">
        <v>2.38</v>
      </c>
      <c r="V5" s="150">
        <v>2.2999999999999998</v>
      </c>
      <c r="W5" s="163">
        <v>2.2200000000000002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3.19</v>
      </c>
      <c r="C6" s="150">
        <v>3.21</v>
      </c>
      <c r="D6" s="150">
        <v>3.11</v>
      </c>
      <c r="E6" s="150">
        <v>2.91</v>
      </c>
      <c r="F6" s="163">
        <v>2.9</v>
      </c>
      <c r="G6" s="159"/>
      <c r="H6" s="154">
        <v>2.92</v>
      </c>
      <c r="I6" s="150">
        <v>2.96</v>
      </c>
      <c r="J6" s="150">
        <v>3.17</v>
      </c>
      <c r="K6" s="150">
        <v>3.19</v>
      </c>
      <c r="L6" s="163">
        <v>3.19</v>
      </c>
      <c r="M6" s="159"/>
      <c r="N6" s="154">
        <v>2.33</v>
      </c>
      <c r="O6" s="150">
        <v>2.33</v>
      </c>
      <c r="P6" s="150">
        <v>2.4</v>
      </c>
      <c r="Q6" s="150">
        <v>2.35</v>
      </c>
      <c r="R6" s="150">
        <v>2.4</v>
      </c>
      <c r="S6" s="150">
        <v>2.38</v>
      </c>
      <c r="T6" s="150">
        <v>2.36</v>
      </c>
      <c r="U6" s="150">
        <v>2.35</v>
      </c>
      <c r="V6" s="150">
        <v>2.3199999999999998</v>
      </c>
      <c r="W6" s="163">
        <v>2.2000000000000002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3.16</v>
      </c>
      <c r="C7" s="150">
        <v>3.24</v>
      </c>
      <c r="D7" s="150">
        <v>3.11</v>
      </c>
      <c r="E7" s="150">
        <v>2.95</v>
      </c>
      <c r="F7" s="163">
        <v>2.82</v>
      </c>
      <c r="G7" s="159"/>
      <c r="H7" s="154">
        <v>2.8</v>
      </c>
      <c r="I7" s="150">
        <v>2.96</v>
      </c>
      <c r="J7" s="150">
        <v>3.14</v>
      </c>
      <c r="K7" s="150">
        <v>3.22</v>
      </c>
      <c r="L7" s="163">
        <v>3.09</v>
      </c>
      <c r="M7" s="159"/>
      <c r="N7" s="154">
        <v>2.37</v>
      </c>
      <c r="O7" s="150">
        <v>2.33</v>
      </c>
      <c r="P7" s="150">
        <v>2.39</v>
      </c>
      <c r="Q7" s="150">
        <v>2.34</v>
      </c>
      <c r="R7" s="150">
        <v>2.38</v>
      </c>
      <c r="S7" s="150">
        <v>2.34</v>
      </c>
      <c r="T7" s="150">
        <v>2.44</v>
      </c>
      <c r="U7" s="150">
        <v>2.34</v>
      </c>
      <c r="V7" s="150">
        <v>2.2799999999999998</v>
      </c>
      <c r="W7" s="163">
        <v>2.13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3.11</v>
      </c>
      <c r="C8" s="150">
        <v>3.2</v>
      </c>
      <c r="D8" s="150">
        <v>3.25</v>
      </c>
      <c r="E8" s="150">
        <v>2.98</v>
      </c>
      <c r="F8" s="163">
        <v>2.85</v>
      </c>
      <c r="G8" s="159" t="s">
        <v>4</v>
      </c>
      <c r="H8" s="150">
        <v>2.94</v>
      </c>
      <c r="I8" s="150">
        <v>2.94</v>
      </c>
      <c r="J8" s="150">
        <v>3.03</v>
      </c>
      <c r="K8" s="150">
        <v>3.26</v>
      </c>
      <c r="L8" s="163">
        <v>3.18</v>
      </c>
      <c r="M8" s="159" t="s">
        <v>4</v>
      </c>
      <c r="N8" s="150">
        <v>2.27</v>
      </c>
      <c r="O8" s="150">
        <v>2.25</v>
      </c>
      <c r="P8" s="150">
        <v>2.35</v>
      </c>
      <c r="Q8" s="150">
        <v>2.3199999999999998</v>
      </c>
      <c r="R8" s="150">
        <v>2.3199999999999998</v>
      </c>
      <c r="S8" s="150">
        <v>2.31</v>
      </c>
      <c r="T8" s="150">
        <v>2.35</v>
      </c>
      <c r="U8" s="150">
        <v>2.41</v>
      </c>
      <c r="V8" s="150">
        <v>2.36</v>
      </c>
      <c r="W8" s="163">
        <v>2.2000000000000002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3.13</v>
      </c>
      <c r="C9" s="150">
        <v>3.21</v>
      </c>
      <c r="D9" s="150">
        <v>3.17</v>
      </c>
      <c r="E9" s="150">
        <v>2.96</v>
      </c>
      <c r="F9" s="163">
        <v>2.85</v>
      </c>
      <c r="G9" s="165"/>
      <c r="H9" s="150">
        <v>2.83</v>
      </c>
      <c r="I9" s="150">
        <v>2.87</v>
      </c>
      <c r="J9" s="150">
        <v>3.07</v>
      </c>
      <c r="K9" s="150">
        <v>3.14</v>
      </c>
      <c r="L9" s="163">
        <v>3.24</v>
      </c>
      <c r="M9" s="165"/>
      <c r="N9" s="150">
        <v>2.31</v>
      </c>
      <c r="O9" s="150">
        <v>2.2400000000000002</v>
      </c>
      <c r="P9" s="150">
        <v>2.4500000000000002</v>
      </c>
      <c r="Q9" s="150">
        <v>2.4300000000000002</v>
      </c>
      <c r="R9" s="150">
        <v>2.36</v>
      </c>
      <c r="S9" s="150">
        <v>2.4300000000000002</v>
      </c>
      <c r="T9" s="150">
        <v>2.44</v>
      </c>
      <c r="U9" s="150">
        <v>2.46</v>
      </c>
      <c r="V9" s="150">
        <v>2.4700000000000002</v>
      </c>
      <c r="W9" s="163">
        <v>2.2799999999999998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3.18</v>
      </c>
      <c r="C10" s="166">
        <v>3.17</v>
      </c>
      <c r="D10" s="166">
        <v>3.22</v>
      </c>
      <c r="E10" s="166">
        <v>2.99</v>
      </c>
      <c r="F10" s="168">
        <v>2.84</v>
      </c>
      <c r="G10" s="157"/>
      <c r="H10" s="166">
        <v>2.82</v>
      </c>
      <c r="I10" s="166">
        <v>2.93</v>
      </c>
      <c r="J10" s="166">
        <v>3.12</v>
      </c>
      <c r="K10" s="166">
        <v>3.2</v>
      </c>
      <c r="L10" s="168">
        <v>3.23</v>
      </c>
      <c r="M10" s="157"/>
      <c r="N10" s="166">
        <v>2.21</v>
      </c>
      <c r="O10" s="166">
        <v>2.29</v>
      </c>
      <c r="P10" s="166">
        <v>2.31</v>
      </c>
      <c r="Q10" s="166">
        <v>2.2999999999999998</v>
      </c>
      <c r="R10" s="166">
        <v>2.37</v>
      </c>
      <c r="S10" s="166">
        <v>2.42</v>
      </c>
      <c r="T10" s="166">
        <v>2.4</v>
      </c>
      <c r="U10" s="166">
        <v>2.39</v>
      </c>
      <c r="V10" s="166">
        <v>2.36</v>
      </c>
      <c r="W10" s="168">
        <v>2.2400000000000002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3.09</v>
      </c>
      <c r="C11" s="150">
        <v>3.15</v>
      </c>
      <c r="D11" s="150">
        <v>3.21</v>
      </c>
      <c r="E11" s="150">
        <v>3</v>
      </c>
      <c r="F11" s="163">
        <v>2.88</v>
      </c>
      <c r="G11" s="159"/>
      <c r="H11" s="150">
        <v>2.86</v>
      </c>
      <c r="I11" s="150">
        <v>2.92</v>
      </c>
      <c r="J11" s="150">
        <v>3.04</v>
      </c>
      <c r="K11" s="150">
        <v>3.24</v>
      </c>
      <c r="L11" s="163">
        <v>3.2</v>
      </c>
      <c r="M11" s="159"/>
      <c r="N11" s="150">
        <v>2.25</v>
      </c>
      <c r="O11" s="150">
        <v>2.2799999999999998</v>
      </c>
      <c r="P11" s="150">
        <v>2.31</v>
      </c>
      <c r="Q11" s="150">
        <v>2.34</v>
      </c>
      <c r="R11" s="150">
        <v>2.38</v>
      </c>
      <c r="S11" s="150">
        <v>2.39</v>
      </c>
      <c r="T11" s="150">
        <v>2.41</v>
      </c>
      <c r="U11" s="150">
        <v>2.42</v>
      </c>
      <c r="V11" s="150">
        <v>2.41</v>
      </c>
      <c r="W11" s="163">
        <v>2.2599999999999998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>
        <v>3.14</v>
      </c>
      <c r="C12" s="155">
        <v>3.2</v>
      </c>
      <c r="D12" s="155">
        <v>3.14</v>
      </c>
      <c r="E12" s="155">
        <v>2.9</v>
      </c>
      <c r="F12" s="160">
        <v>2.84</v>
      </c>
      <c r="G12" s="167"/>
      <c r="H12" s="155">
        <v>2.81</v>
      </c>
      <c r="I12" s="155">
        <v>2.83</v>
      </c>
      <c r="J12" s="155">
        <v>3.18</v>
      </c>
      <c r="K12" s="155">
        <v>3.2</v>
      </c>
      <c r="L12" s="160">
        <v>3.21</v>
      </c>
      <c r="M12" s="167"/>
      <c r="N12" s="155">
        <v>2.17</v>
      </c>
      <c r="O12" s="155">
        <v>2.2599999999999998</v>
      </c>
      <c r="P12" s="155">
        <v>2.36</v>
      </c>
      <c r="Q12" s="155">
        <v>2.33</v>
      </c>
      <c r="R12" s="155">
        <v>2.34</v>
      </c>
      <c r="S12" s="155">
        <v>2.37</v>
      </c>
      <c r="T12" s="155">
        <v>2.4300000000000002</v>
      </c>
      <c r="U12" s="155">
        <v>2.42</v>
      </c>
      <c r="V12" s="155">
        <v>2.4300000000000002</v>
      </c>
      <c r="W12" s="160">
        <v>2.2799999999999998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>
        <v>2.79</v>
      </c>
      <c r="C13" s="156">
        <v>2.74</v>
      </c>
      <c r="D13" s="156">
        <v>2.7</v>
      </c>
      <c r="E13" s="156">
        <v>2.5</v>
      </c>
      <c r="F13" s="161">
        <v>2.42</v>
      </c>
      <c r="G13" s="157" t="s">
        <v>357</v>
      </c>
      <c r="H13" s="156">
        <v>1.76</v>
      </c>
      <c r="I13" s="156">
        <v>1.91</v>
      </c>
      <c r="J13" s="156">
        <v>2.0499999999999998</v>
      </c>
      <c r="K13" s="156">
        <v>2.02</v>
      </c>
      <c r="L13" s="161">
        <v>1.99</v>
      </c>
      <c r="M13" s="157" t="s">
        <v>359</v>
      </c>
      <c r="N13" s="156">
        <v>2.0299999999999998</v>
      </c>
      <c r="O13" s="156">
        <v>1.97</v>
      </c>
      <c r="P13" s="156">
        <v>2.02</v>
      </c>
      <c r="Q13" s="156">
        <v>2.06</v>
      </c>
      <c r="R13" s="156">
        <v>2.0699999999999998</v>
      </c>
      <c r="S13" s="156">
        <v>2.0699999999999998</v>
      </c>
      <c r="T13" s="156">
        <v>2.0499999999999998</v>
      </c>
      <c r="U13" s="156">
        <v>2.0699999999999998</v>
      </c>
      <c r="V13" s="156">
        <v>2.04</v>
      </c>
      <c r="W13" s="161">
        <v>1.92</v>
      </c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>
        <v>2.77</v>
      </c>
      <c r="C14" s="158">
        <v>2.81</v>
      </c>
      <c r="D14" s="158">
        <v>2.65</v>
      </c>
      <c r="E14" s="158">
        <v>2.5</v>
      </c>
      <c r="F14" s="162">
        <v>2.44</v>
      </c>
      <c r="G14" s="159"/>
      <c r="H14" s="158">
        <v>1.75</v>
      </c>
      <c r="I14" s="158">
        <v>1.88</v>
      </c>
      <c r="J14" s="158">
        <v>2.0299999999999998</v>
      </c>
      <c r="K14" s="158">
        <v>2.11</v>
      </c>
      <c r="L14" s="162">
        <v>2.0099999999999998</v>
      </c>
      <c r="M14" s="159"/>
      <c r="N14" s="158">
        <v>2.0499999999999998</v>
      </c>
      <c r="O14" s="158">
        <v>1.97</v>
      </c>
      <c r="P14" s="158">
        <v>2.06</v>
      </c>
      <c r="Q14" s="158">
        <v>2.0499999999999998</v>
      </c>
      <c r="R14" s="158">
        <v>2.04</v>
      </c>
      <c r="S14" s="158">
        <v>2.09</v>
      </c>
      <c r="T14" s="158">
        <v>2.09</v>
      </c>
      <c r="U14" s="158">
        <v>2.0499999999999998</v>
      </c>
      <c r="V14" s="158">
        <v>1.99</v>
      </c>
      <c r="W14" s="162">
        <v>1.91</v>
      </c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>
        <v>2.83</v>
      </c>
      <c r="C15" s="158">
        <v>2.76</v>
      </c>
      <c r="D15" s="158">
        <v>2.72</v>
      </c>
      <c r="E15" s="158">
        <v>2.5</v>
      </c>
      <c r="F15" s="162">
        <v>2.4500000000000002</v>
      </c>
      <c r="G15" s="159"/>
      <c r="H15" s="158">
        <v>1.73</v>
      </c>
      <c r="I15" s="158">
        <v>1.84</v>
      </c>
      <c r="J15" s="158">
        <v>2.0299999999999998</v>
      </c>
      <c r="K15" s="158">
        <v>2.11</v>
      </c>
      <c r="L15" s="162">
        <v>2.02</v>
      </c>
      <c r="M15" s="159"/>
      <c r="N15" s="158">
        <v>2.0699999999999998</v>
      </c>
      <c r="O15" s="158">
        <v>2</v>
      </c>
      <c r="P15" s="158">
        <v>2.06</v>
      </c>
      <c r="Q15" s="158">
        <v>2.12</v>
      </c>
      <c r="R15" s="158">
        <v>2.13</v>
      </c>
      <c r="S15" s="158">
        <v>2.14</v>
      </c>
      <c r="T15" s="158">
        <v>2.09</v>
      </c>
      <c r="U15" s="158">
        <v>2.09</v>
      </c>
      <c r="V15" s="158">
        <v>2.02</v>
      </c>
      <c r="W15" s="162">
        <v>1.94</v>
      </c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>
        <v>2.8</v>
      </c>
      <c r="C16" s="158">
        <v>2.79</v>
      </c>
      <c r="D16" s="158">
        <v>2.68</v>
      </c>
      <c r="E16" s="158">
        <v>2.5</v>
      </c>
      <c r="F16" s="162">
        <v>2.4300000000000002</v>
      </c>
      <c r="G16" s="159"/>
      <c r="H16" s="158">
        <v>1.78</v>
      </c>
      <c r="I16" s="158">
        <v>1.84</v>
      </c>
      <c r="J16" s="158">
        <v>2.0299999999999998</v>
      </c>
      <c r="K16" s="158">
        <v>2.15</v>
      </c>
      <c r="L16" s="162">
        <v>2.02</v>
      </c>
      <c r="M16" s="159"/>
      <c r="N16" s="158">
        <v>1.99</v>
      </c>
      <c r="O16" s="158">
        <v>2.0299999999999998</v>
      </c>
      <c r="P16" s="158">
        <v>2.08</v>
      </c>
      <c r="Q16" s="158">
        <v>2.0699999999999998</v>
      </c>
      <c r="R16" s="158">
        <v>2.1</v>
      </c>
      <c r="S16" s="158">
        <v>2.0499999999999998</v>
      </c>
      <c r="T16" s="158">
        <v>2.08</v>
      </c>
      <c r="U16" s="158">
        <v>2.0499999999999998</v>
      </c>
      <c r="V16" s="158">
        <v>2.0099999999999998</v>
      </c>
      <c r="W16" s="162">
        <v>1.88</v>
      </c>
      <c r="X16" s="159"/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>
        <v>2.72</v>
      </c>
      <c r="C17" s="158">
        <v>2.76</v>
      </c>
      <c r="D17" s="158">
        <v>2.62</v>
      </c>
      <c r="E17" s="158">
        <v>2.44</v>
      </c>
      <c r="F17" s="162">
        <v>2.4300000000000002</v>
      </c>
      <c r="G17" s="159"/>
      <c r="H17" s="158">
        <v>1.75</v>
      </c>
      <c r="I17" s="158">
        <v>1.83</v>
      </c>
      <c r="J17" s="158">
        <v>1.99</v>
      </c>
      <c r="K17" s="158">
        <v>2.02</v>
      </c>
      <c r="L17" s="162">
        <v>1.99</v>
      </c>
      <c r="M17" s="159"/>
      <c r="N17" s="158">
        <v>1.98</v>
      </c>
      <c r="O17" s="158">
        <v>2.04</v>
      </c>
      <c r="P17" s="158">
        <v>2.0499999999999998</v>
      </c>
      <c r="Q17" s="158">
        <v>2.06</v>
      </c>
      <c r="R17" s="158">
        <v>2.0499999999999998</v>
      </c>
      <c r="S17" s="158">
        <v>2.06</v>
      </c>
      <c r="T17" s="158">
        <v>2.0699999999999998</v>
      </c>
      <c r="U17" s="158">
        <v>2.06</v>
      </c>
      <c r="V17" s="158">
        <v>1.97</v>
      </c>
      <c r="W17" s="162">
        <v>1.86</v>
      </c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>
        <v>2.7</v>
      </c>
      <c r="C18" s="158">
        <v>2.78</v>
      </c>
      <c r="D18" s="158">
        <v>2.78</v>
      </c>
      <c r="E18" s="158">
        <v>2.5299999999999998</v>
      </c>
      <c r="F18" s="162">
        <v>2.44</v>
      </c>
      <c r="G18" s="159" t="s">
        <v>364</v>
      </c>
      <c r="H18" s="158">
        <v>2.02</v>
      </c>
      <c r="I18" s="158">
        <v>2.08</v>
      </c>
      <c r="J18" s="158">
        <v>2.21</v>
      </c>
      <c r="K18" s="158">
        <v>2.34</v>
      </c>
      <c r="L18" s="162">
        <v>2.34</v>
      </c>
      <c r="M18" s="159">
        <v>1.94</v>
      </c>
      <c r="N18" s="158">
        <v>2.0499999999999998</v>
      </c>
      <c r="O18" s="158">
        <v>2.04</v>
      </c>
      <c r="P18" s="158">
        <v>1.99</v>
      </c>
      <c r="Q18" s="158">
        <v>1.98</v>
      </c>
      <c r="R18" s="158">
        <v>2.02</v>
      </c>
      <c r="S18" s="158">
        <v>2.0699999999999998</v>
      </c>
      <c r="T18" s="158">
        <v>2</v>
      </c>
      <c r="U18" s="158">
        <v>2.1</v>
      </c>
      <c r="V18" s="158">
        <v>1.99</v>
      </c>
      <c r="W18" s="162">
        <v>1.92</v>
      </c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>
        <v>2.68</v>
      </c>
      <c r="C19" s="158">
        <v>2.79</v>
      </c>
      <c r="D19" s="158">
        <v>2.76</v>
      </c>
      <c r="E19" s="158">
        <v>2.5499999999999998</v>
      </c>
      <c r="F19" s="162">
        <v>2.4300000000000002</v>
      </c>
      <c r="G19" s="159"/>
      <c r="H19" s="158">
        <v>2.02</v>
      </c>
      <c r="I19" s="158">
        <v>2.04</v>
      </c>
      <c r="J19" s="158">
        <v>2.2599999999999998</v>
      </c>
      <c r="K19" s="158">
        <v>2.3199999999999998</v>
      </c>
      <c r="L19" s="162">
        <v>2.34</v>
      </c>
      <c r="M19" s="159"/>
      <c r="N19" s="158">
        <v>1.97</v>
      </c>
      <c r="O19" s="158">
        <v>1.96</v>
      </c>
      <c r="P19" s="158">
        <v>2.09</v>
      </c>
      <c r="Q19" s="158">
        <v>2.13</v>
      </c>
      <c r="R19" s="158">
        <v>2.0699999999999998</v>
      </c>
      <c r="S19" s="158">
        <v>2.1</v>
      </c>
      <c r="T19" s="158">
        <v>2.15</v>
      </c>
      <c r="U19" s="158">
        <v>2.19</v>
      </c>
      <c r="V19" s="158">
        <v>2.12</v>
      </c>
      <c r="W19" s="162">
        <v>2</v>
      </c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>
        <v>2.72</v>
      </c>
      <c r="C20" s="158">
        <v>2.8</v>
      </c>
      <c r="D20" s="158">
        <v>2.76</v>
      </c>
      <c r="E20" s="158">
        <v>2.5299999999999998</v>
      </c>
      <c r="F20" s="162">
        <v>2.41</v>
      </c>
      <c r="G20" s="159"/>
      <c r="H20" s="158">
        <v>2.02</v>
      </c>
      <c r="I20" s="158">
        <v>2.04</v>
      </c>
      <c r="J20" s="158">
        <v>2.29</v>
      </c>
      <c r="K20" s="158">
        <v>2.34</v>
      </c>
      <c r="L20" s="162">
        <v>2.34</v>
      </c>
      <c r="M20" s="159"/>
      <c r="N20" s="158">
        <v>1.93</v>
      </c>
      <c r="O20" s="158">
        <v>1.99</v>
      </c>
      <c r="P20" s="158">
        <v>2.02</v>
      </c>
      <c r="Q20" s="158">
        <v>2.04</v>
      </c>
      <c r="R20" s="158">
        <v>2.02</v>
      </c>
      <c r="S20" s="158">
        <v>2.0299999999999998</v>
      </c>
      <c r="T20" s="158">
        <v>2.0699999999999998</v>
      </c>
      <c r="U20" s="158">
        <v>2.0499999999999998</v>
      </c>
      <c r="V20" s="158">
        <v>2.04</v>
      </c>
      <c r="W20" s="162">
        <v>1.92</v>
      </c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>
        <v>2.65</v>
      </c>
      <c r="C21" s="158">
        <v>2.77</v>
      </c>
      <c r="D21" s="158">
        <v>2.76</v>
      </c>
      <c r="E21" s="158">
        <v>2.5499999999999998</v>
      </c>
      <c r="F21" s="162">
        <v>2.4300000000000002</v>
      </c>
      <c r="G21" s="159"/>
      <c r="H21" s="158">
        <v>2</v>
      </c>
      <c r="I21" s="158">
        <v>2.08</v>
      </c>
      <c r="J21" s="158">
        <v>2.2599999999999998</v>
      </c>
      <c r="K21" s="158">
        <v>2.38</v>
      </c>
      <c r="L21" s="162">
        <v>2.2999999999999998</v>
      </c>
      <c r="M21" s="159"/>
      <c r="N21" s="158">
        <v>1.92</v>
      </c>
      <c r="O21" s="158">
        <v>1.97</v>
      </c>
      <c r="P21" s="158">
        <v>1.98</v>
      </c>
      <c r="Q21" s="158">
        <v>2.0099999999999998</v>
      </c>
      <c r="R21" s="158">
        <v>2.02</v>
      </c>
      <c r="S21" s="158">
        <v>2.0499999999999998</v>
      </c>
      <c r="T21" s="158">
        <v>2.08</v>
      </c>
      <c r="U21" s="158">
        <v>2.0699999999999998</v>
      </c>
      <c r="V21" s="158">
        <v>2.0299999999999998</v>
      </c>
      <c r="W21" s="162">
        <v>1.96</v>
      </c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>
        <v>2.74</v>
      </c>
      <c r="C22" s="158">
        <v>2.73</v>
      </c>
      <c r="D22" s="158">
        <v>2.79</v>
      </c>
      <c r="E22" s="158">
        <v>2.5299999999999998</v>
      </c>
      <c r="F22" s="162">
        <v>2.42</v>
      </c>
      <c r="G22" s="159"/>
      <c r="H22" s="158">
        <v>1.98</v>
      </c>
      <c r="I22" s="158">
        <v>2.0499999999999998</v>
      </c>
      <c r="J22" s="158">
        <v>2.2400000000000002</v>
      </c>
      <c r="K22" s="158">
        <v>2.38</v>
      </c>
      <c r="L22" s="162">
        <v>2.2999999999999998</v>
      </c>
      <c r="M22" s="159"/>
      <c r="N22" s="158">
        <v>1.91</v>
      </c>
      <c r="O22" s="158">
        <v>1.95</v>
      </c>
      <c r="P22" s="158">
        <v>2.02</v>
      </c>
      <c r="Q22" s="158">
        <v>2.0299999999999998</v>
      </c>
      <c r="R22" s="158">
        <v>2.0699999999999998</v>
      </c>
      <c r="S22" s="158">
        <v>2.06</v>
      </c>
      <c r="T22" s="158">
        <v>2.11</v>
      </c>
      <c r="U22" s="158">
        <v>2.12</v>
      </c>
      <c r="V22" s="158">
        <v>2.04</v>
      </c>
      <c r="W22" s="162">
        <v>1.92</v>
      </c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15"/>
      <c r="AE24" s="215"/>
      <c r="AF24" s="215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>
        <f>AVERAGE(B3:F12)-AVERAGE(B13:F22)</f>
        <v>0.42339999999999911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0.98659999999999926</v>
      </c>
      <c r="L25" s="262"/>
      <c r="M25" s="177" t="s">
        <v>13</v>
      </c>
      <c r="N25" s="177" t="s">
        <v>14</v>
      </c>
      <c r="O25" s="261" t="s">
        <v>15</v>
      </c>
      <c r="P25" s="261"/>
      <c r="Q25" s="262">
        <f>AVERAGE(N3:W12)-AVERAGE(N13:W22)</f>
        <v>0.30990000000000073</v>
      </c>
      <c r="R25" s="262"/>
      <c r="S25" s="216"/>
      <c r="T25" s="216"/>
      <c r="U25" s="216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17"/>
      <c r="AE25" s="217"/>
      <c r="AF25" s="217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18"/>
      <c r="T26" s="218"/>
      <c r="U26" s="218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18"/>
      <c r="AE26" s="218"/>
      <c r="AF26" s="218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>
        <f>(E25/(0.975/E26))</f>
        <v>0.7382358974358959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0.71051440329218052</v>
      </c>
      <c r="L27" s="258"/>
      <c r="M27" s="177" t="s">
        <v>19</v>
      </c>
      <c r="N27" s="177" t="s">
        <v>20</v>
      </c>
      <c r="O27" s="257" t="s">
        <v>21</v>
      </c>
      <c r="P27" s="257"/>
      <c r="Q27" s="258">
        <f>(Q25/(0.975/Q26))</f>
        <v>0.47676923076923189</v>
      </c>
      <c r="R27" s="258"/>
      <c r="S27" s="219"/>
      <c r="T27" s="219"/>
      <c r="U27" s="219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19"/>
      <c r="AE27" s="219"/>
      <c r="AF27" s="219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0.43000000000000016</v>
      </c>
      <c r="C31" s="180">
        <f t="shared" ref="C31:F31" si="0">C3-C13</f>
        <v>0.4099999999999997</v>
      </c>
      <c r="D31" s="180">
        <f t="shared" si="0"/>
        <v>0.37999999999999989</v>
      </c>
      <c r="E31" s="180">
        <f t="shared" si="0"/>
        <v>0.41000000000000014</v>
      </c>
      <c r="F31" s="181">
        <f t="shared" si="0"/>
        <v>0.39999999999999991</v>
      </c>
      <c r="G31" s="182" t="s">
        <v>357</v>
      </c>
      <c r="H31" s="156">
        <f>H3-H13</f>
        <v>1.07</v>
      </c>
      <c r="I31" s="156">
        <f t="shared" ref="I31:L31" si="1">I3-I13</f>
        <v>1.0900000000000001</v>
      </c>
      <c r="J31" s="156">
        <f t="shared" si="1"/>
        <v>1.1200000000000001</v>
      </c>
      <c r="K31" s="156">
        <f t="shared" si="1"/>
        <v>1.1499999999999999</v>
      </c>
      <c r="L31" s="183">
        <f t="shared" si="1"/>
        <v>1.0900000000000001</v>
      </c>
      <c r="M31" s="182" t="s">
        <v>359</v>
      </c>
      <c r="N31" s="156">
        <f>N3-N13</f>
        <v>0.3400000000000003</v>
      </c>
      <c r="O31" s="156">
        <f t="shared" ref="O31:W31" si="2">O3-O13</f>
        <v>0.30000000000000004</v>
      </c>
      <c r="P31" s="156">
        <f t="shared" si="2"/>
        <v>0.33000000000000007</v>
      </c>
      <c r="Q31" s="156">
        <f t="shared" si="2"/>
        <v>0.33999999999999986</v>
      </c>
      <c r="R31" s="156">
        <f t="shared" si="2"/>
        <v>0.29000000000000004</v>
      </c>
      <c r="S31" s="156">
        <f t="shared" si="2"/>
        <v>0.28000000000000025</v>
      </c>
      <c r="T31" s="156">
        <f t="shared" si="2"/>
        <v>0.31000000000000005</v>
      </c>
      <c r="U31" s="156">
        <f t="shared" si="2"/>
        <v>0.28000000000000025</v>
      </c>
      <c r="V31" s="156">
        <f t="shared" si="2"/>
        <v>0.29999999999999982</v>
      </c>
      <c r="W31" s="183">
        <f t="shared" si="2"/>
        <v>0.28000000000000025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0.43000000000000016</v>
      </c>
      <c r="AL31" s="134">
        <f>B32</f>
        <v>0.35999999999999988</v>
      </c>
      <c r="AM31" s="134">
        <f>B33</f>
        <v>0.42999999999999972</v>
      </c>
      <c r="AN31" s="134">
        <f>B34</f>
        <v>0.39000000000000012</v>
      </c>
      <c r="AO31" s="134">
        <f>B35</f>
        <v>0.43999999999999995</v>
      </c>
      <c r="AP31" s="134">
        <f>C31</f>
        <v>0.4099999999999997</v>
      </c>
      <c r="AQ31" s="134">
        <f>C32</f>
        <v>0.31000000000000005</v>
      </c>
      <c r="AR31" s="134">
        <f>C33</f>
        <v>0.42000000000000037</v>
      </c>
      <c r="AS31" s="134">
        <f>C34</f>
        <v>0.41999999999999993</v>
      </c>
      <c r="AT31" s="134">
        <f>C35</f>
        <v>0.48000000000000043</v>
      </c>
      <c r="AU31" s="134">
        <f>D31</f>
        <v>0.37999999999999989</v>
      </c>
      <c r="AV31" s="134">
        <f>D32</f>
        <v>0.41000000000000014</v>
      </c>
      <c r="AW31" s="134">
        <f>D33</f>
        <v>0.48999999999999977</v>
      </c>
      <c r="AX31" s="134">
        <f>D34</f>
        <v>0.42999999999999972</v>
      </c>
      <c r="AY31" s="134">
        <f>D35</f>
        <v>0.48999999999999977</v>
      </c>
      <c r="AZ31" s="134">
        <f>E31</f>
        <v>0.41000000000000014</v>
      </c>
      <c r="BA31" s="134">
        <f>E32</f>
        <v>0.48</v>
      </c>
      <c r="BB31" s="134">
        <f>E33</f>
        <v>0.33000000000000007</v>
      </c>
      <c r="BC31" s="134">
        <f>E34</f>
        <v>0.41000000000000014</v>
      </c>
      <c r="BD31" s="134">
        <f>E35</f>
        <v>0.51000000000000023</v>
      </c>
      <c r="BE31" s="134">
        <f>F31</f>
        <v>0.39999999999999991</v>
      </c>
      <c r="BF31" s="134">
        <f>F32</f>
        <v>0.39000000000000012</v>
      </c>
      <c r="BG31" s="134">
        <f>F33</f>
        <v>0.45999999999999996</v>
      </c>
      <c r="BH31" s="134">
        <f>F34</f>
        <v>0.46999999999999975</v>
      </c>
      <c r="BI31" s="134">
        <f>F35</f>
        <v>0.38999999999999968</v>
      </c>
    </row>
    <row r="32" spans="1:61">
      <c r="A32" s="184"/>
      <c r="B32" s="185">
        <f t="shared" ref="B32:F40" si="4">B4-B14</f>
        <v>0.35999999999999988</v>
      </c>
      <c r="C32" s="185">
        <f t="shared" si="4"/>
        <v>0.31000000000000005</v>
      </c>
      <c r="D32" s="185">
        <f t="shared" si="4"/>
        <v>0.41000000000000014</v>
      </c>
      <c r="E32" s="185">
        <f t="shared" si="4"/>
        <v>0.48</v>
      </c>
      <c r="F32" s="186">
        <f t="shared" si="4"/>
        <v>0.39000000000000012</v>
      </c>
      <c r="G32" s="187"/>
      <c r="H32" s="158">
        <f t="shared" ref="H32:L40" si="5">H4-H14</f>
        <v>1.1400000000000001</v>
      </c>
      <c r="I32" s="158">
        <f t="shared" si="5"/>
        <v>1.1200000000000001</v>
      </c>
      <c r="J32" s="158">
        <f t="shared" si="5"/>
        <v>1.1700000000000004</v>
      </c>
      <c r="K32" s="158">
        <f t="shared" si="5"/>
        <v>1.1600000000000001</v>
      </c>
      <c r="L32" s="188">
        <f t="shared" si="5"/>
        <v>1.1500000000000004</v>
      </c>
      <c r="M32" s="187"/>
      <c r="N32" s="156">
        <f t="shared" ref="N32:W40" si="6">N4-N14</f>
        <v>0.33000000000000007</v>
      </c>
      <c r="O32" s="156">
        <f t="shared" si="6"/>
        <v>0.30999999999999983</v>
      </c>
      <c r="P32" s="156">
        <f t="shared" si="6"/>
        <v>0.25999999999999979</v>
      </c>
      <c r="Q32" s="156">
        <f t="shared" si="6"/>
        <v>0.3400000000000003</v>
      </c>
      <c r="R32" s="156">
        <f t="shared" si="6"/>
        <v>0.37000000000000011</v>
      </c>
      <c r="S32" s="156">
        <f t="shared" si="6"/>
        <v>0.30000000000000027</v>
      </c>
      <c r="T32" s="156">
        <f t="shared" si="6"/>
        <v>0.29000000000000004</v>
      </c>
      <c r="U32" s="156">
        <f t="shared" si="6"/>
        <v>0.28000000000000025</v>
      </c>
      <c r="V32" s="156">
        <f t="shared" si="6"/>
        <v>0.28000000000000003</v>
      </c>
      <c r="W32" s="183">
        <f t="shared" si="6"/>
        <v>0.31000000000000028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0.42999999999999972</v>
      </c>
      <c r="C33" s="185">
        <f t="shared" si="4"/>
        <v>0.42000000000000037</v>
      </c>
      <c r="D33" s="185">
        <f t="shared" si="4"/>
        <v>0.48999999999999977</v>
      </c>
      <c r="E33" s="185">
        <f t="shared" si="4"/>
        <v>0.33000000000000007</v>
      </c>
      <c r="F33" s="186">
        <f t="shared" si="4"/>
        <v>0.45999999999999996</v>
      </c>
      <c r="G33" s="187"/>
      <c r="H33" s="158">
        <f t="shared" si="5"/>
        <v>1.1099999999999999</v>
      </c>
      <c r="I33" s="158">
        <f t="shared" si="5"/>
        <v>1.1100000000000001</v>
      </c>
      <c r="J33" s="158">
        <f t="shared" si="5"/>
        <v>1.1300000000000003</v>
      </c>
      <c r="K33" s="158">
        <f t="shared" si="5"/>
        <v>1.0700000000000003</v>
      </c>
      <c r="L33" s="188">
        <f t="shared" si="5"/>
        <v>1.0899999999999999</v>
      </c>
      <c r="M33" s="187"/>
      <c r="N33" s="156">
        <f t="shared" si="6"/>
        <v>0.30000000000000027</v>
      </c>
      <c r="O33" s="156">
        <f t="shared" si="6"/>
        <v>0.29999999999999982</v>
      </c>
      <c r="P33" s="156">
        <f t="shared" si="6"/>
        <v>0.29999999999999982</v>
      </c>
      <c r="Q33" s="156">
        <f t="shared" si="6"/>
        <v>0.23999999999999977</v>
      </c>
      <c r="R33" s="156">
        <f t="shared" si="6"/>
        <v>0.26000000000000023</v>
      </c>
      <c r="S33" s="156">
        <f t="shared" si="6"/>
        <v>0.29999999999999982</v>
      </c>
      <c r="T33" s="156">
        <f t="shared" si="6"/>
        <v>0.33000000000000007</v>
      </c>
      <c r="U33" s="156">
        <f t="shared" si="6"/>
        <v>0.29000000000000004</v>
      </c>
      <c r="V33" s="156">
        <f t="shared" si="6"/>
        <v>0.2799999999999998</v>
      </c>
      <c r="W33" s="183">
        <f t="shared" si="6"/>
        <v>0.28000000000000025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0.39000000000000012</v>
      </c>
      <c r="C34" s="185">
        <f t="shared" si="4"/>
        <v>0.41999999999999993</v>
      </c>
      <c r="D34" s="185">
        <f t="shared" si="4"/>
        <v>0.42999999999999972</v>
      </c>
      <c r="E34" s="185">
        <f t="shared" si="4"/>
        <v>0.41000000000000014</v>
      </c>
      <c r="F34" s="186">
        <f t="shared" si="4"/>
        <v>0.46999999999999975</v>
      </c>
      <c r="G34" s="187"/>
      <c r="H34" s="158">
        <f t="shared" si="5"/>
        <v>1.1399999999999999</v>
      </c>
      <c r="I34" s="158">
        <f t="shared" si="5"/>
        <v>1.1199999999999999</v>
      </c>
      <c r="J34" s="158">
        <f t="shared" si="5"/>
        <v>1.1400000000000001</v>
      </c>
      <c r="K34" s="158">
        <f t="shared" si="5"/>
        <v>1.04</v>
      </c>
      <c r="L34" s="188">
        <f t="shared" si="5"/>
        <v>1.17</v>
      </c>
      <c r="M34" s="187"/>
      <c r="N34" s="156">
        <f t="shared" si="6"/>
        <v>0.34000000000000008</v>
      </c>
      <c r="O34" s="156">
        <f t="shared" si="6"/>
        <v>0.30000000000000027</v>
      </c>
      <c r="P34" s="156">
        <f t="shared" si="6"/>
        <v>0.31999999999999984</v>
      </c>
      <c r="Q34" s="156">
        <f t="shared" si="6"/>
        <v>0.28000000000000025</v>
      </c>
      <c r="R34" s="156">
        <f t="shared" si="6"/>
        <v>0.29999999999999982</v>
      </c>
      <c r="S34" s="156">
        <f t="shared" si="6"/>
        <v>0.33000000000000007</v>
      </c>
      <c r="T34" s="156">
        <f t="shared" si="6"/>
        <v>0.2799999999999998</v>
      </c>
      <c r="U34" s="156">
        <f t="shared" si="6"/>
        <v>0.30000000000000027</v>
      </c>
      <c r="V34" s="156">
        <f t="shared" si="6"/>
        <v>0.31000000000000005</v>
      </c>
      <c r="W34" s="183">
        <f t="shared" si="6"/>
        <v>0.32000000000000028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0.43999999999999995</v>
      </c>
      <c r="C35" s="185">
        <f t="shared" si="4"/>
        <v>0.48000000000000043</v>
      </c>
      <c r="D35" s="185">
        <f t="shared" si="4"/>
        <v>0.48999999999999977</v>
      </c>
      <c r="E35" s="185">
        <f t="shared" si="4"/>
        <v>0.51000000000000023</v>
      </c>
      <c r="F35" s="186">
        <f t="shared" si="4"/>
        <v>0.38999999999999968</v>
      </c>
      <c r="G35" s="187"/>
      <c r="H35" s="158">
        <f t="shared" si="5"/>
        <v>1.0499999999999998</v>
      </c>
      <c r="I35" s="158">
        <f t="shared" si="5"/>
        <v>1.1299999999999999</v>
      </c>
      <c r="J35" s="158">
        <f t="shared" si="5"/>
        <v>1.1500000000000001</v>
      </c>
      <c r="K35" s="158">
        <f t="shared" si="5"/>
        <v>1.2000000000000002</v>
      </c>
      <c r="L35" s="188">
        <f t="shared" si="5"/>
        <v>1.0999999999999999</v>
      </c>
      <c r="M35" s="187"/>
      <c r="N35" s="156">
        <f t="shared" si="6"/>
        <v>0.39000000000000012</v>
      </c>
      <c r="O35" s="156">
        <f t="shared" si="6"/>
        <v>0.29000000000000004</v>
      </c>
      <c r="P35" s="156">
        <f t="shared" si="6"/>
        <v>0.3400000000000003</v>
      </c>
      <c r="Q35" s="156">
        <f t="shared" si="6"/>
        <v>0.2799999999999998</v>
      </c>
      <c r="R35" s="156">
        <f t="shared" si="6"/>
        <v>0.33000000000000007</v>
      </c>
      <c r="S35" s="156">
        <f t="shared" si="6"/>
        <v>0.2799999999999998</v>
      </c>
      <c r="T35" s="156">
        <f t="shared" si="6"/>
        <v>0.37000000000000011</v>
      </c>
      <c r="U35" s="156">
        <f t="shared" si="6"/>
        <v>0.2799999999999998</v>
      </c>
      <c r="V35" s="156">
        <f t="shared" si="6"/>
        <v>0.30999999999999983</v>
      </c>
      <c r="W35" s="183">
        <f t="shared" si="6"/>
        <v>0.2699999999999998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0.4099999999999997</v>
      </c>
      <c r="C36" s="185">
        <f t="shared" si="4"/>
        <v>0.42000000000000037</v>
      </c>
      <c r="D36" s="185">
        <f t="shared" si="4"/>
        <v>0.4700000000000002</v>
      </c>
      <c r="E36" s="185">
        <f t="shared" si="4"/>
        <v>0.45000000000000018</v>
      </c>
      <c r="F36" s="186">
        <f t="shared" si="4"/>
        <v>0.41000000000000014</v>
      </c>
      <c r="G36" s="187" t="s">
        <v>358</v>
      </c>
      <c r="H36" s="158">
        <f t="shared" si="5"/>
        <v>0.91999999999999993</v>
      </c>
      <c r="I36" s="158">
        <f t="shared" si="5"/>
        <v>0.85999999999999988</v>
      </c>
      <c r="J36" s="158">
        <f t="shared" si="5"/>
        <v>0.81999999999999984</v>
      </c>
      <c r="K36" s="158">
        <f t="shared" si="5"/>
        <v>0.91999999999999993</v>
      </c>
      <c r="L36" s="188">
        <f t="shared" si="5"/>
        <v>0.8400000000000003</v>
      </c>
      <c r="M36" s="187" t="s">
        <v>360</v>
      </c>
      <c r="N36" s="156">
        <f t="shared" si="6"/>
        <v>0.2200000000000002</v>
      </c>
      <c r="O36" s="156">
        <f t="shared" si="6"/>
        <v>0.20999999999999996</v>
      </c>
      <c r="P36" s="156">
        <f t="shared" si="6"/>
        <v>0.3600000000000001</v>
      </c>
      <c r="Q36" s="156">
        <f t="shared" si="6"/>
        <v>0.33999999999999986</v>
      </c>
      <c r="R36" s="156">
        <f t="shared" si="6"/>
        <v>0.29999999999999982</v>
      </c>
      <c r="S36" s="156">
        <f t="shared" si="6"/>
        <v>0.24000000000000021</v>
      </c>
      <c r="T36" s="156">
        <f t="shared" si="6"/>
        <v>0.35000000000000009</v>
      </c>
      <c r="U36" s="156">
        <f t="shared" si="6"/>
        <v>0.31000000000000005</v>
      </c>
      <c r="V36" s="156">
        <f t="shared" si="6"/>
        <v>0.36999999999999988</v>
      </c>
      <c r="W36" s="183">
        <f t="shared" si="6"/>
        <v>0.28000000000000025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0.4099999999999997</v>
      </c>
      <c r="AL36" s="134">
        <f>B37</f>
        <v>0.44999999999999973</v>
      </c>
      <c r="AM36" s="134">
        <f>B38</f>
        <v>0.45999999999999996</v>
      </c>
      <c r="AN36" s="134">
        <f>B39</f>
        <v>0.43999999999999995</v>
      </c>
      <c r="AO36" s="134">
        <f>B40</f>
        <v>0.39999999999999991</v>
      </c>
      <c r="AP36" s="134">
        <f>C36</f>
        <v>0.42000000000000037</v>
      </c>
      <c r="AQ36" s="134">
        <f>C37</f>
        <v>0.41999999999999993</v>
      </c>
      <c r="AR36" s="134">
        <f>C38</f>
        <v>0.37000000000000011</v>
      </c>
      <c r="AS36" s="134">
        <f>C39</f>
        <v>0.37999999999999989</v>
      </c>
      <c r="AT36" s="134">
        <f>C40</f>
        <v>0.4700000000000002</v>
      </c>
      <c r="AU36" s="134">
        <f>D36</f>
        <v>0.4700000000000002</v>
      </c>
      <c r="AV36" s="134">
        <f>D37</f>
        <v>0.41000000000000014</v>
      </c>
      <c r="AW36" s="134">
        <f>D38</f>
        <v>0.46000000000000041</v>
      </c>
      <c r="AX36" s="134">
        <f>D39</f>
        <v>0.45000000000000018</v>
      </c>
      <c r="AY36" s="134">
        <f>D40</f>
        <v>0.35000000000000009</v>
      </c>
      <c r="AZ36" s="134">
        <f>E36</f>
        <v>0.45000000000000018</v>
      </c>
      <c r="BA36" s="134">
        <f>E37</f>
        <v>0.41000000000000014</v>
      </c>
      <c r="BB36" s="134">
        <f>E38</f>
        <v>0.46000000000000041</v>
      </c>
      <c r="BC36" s="134">
        <f>E39</f>
        <v>0.45000000000000018</v>
      </c>
      <c r="BD36" s="134">
        <f>E40</f>
        <v>0.37000000000000011</v>
      </c>
      <c r="BE36" s="134">
        <f>F36</f>
        <v>0.41000000000000014</v>
      </c>
      <c r="BF36" s="134">
        <f>F37</f>
        <v>0.41999999999999993</v>
      </c>
      <c r="BG36" s="134">
        <f>F38</f>
        <v>0.42999999999999972</v>
      </c>
      <c r="BH36" s="134">
        <f>F39</f>
        <v>0.44999999999999973</v>
      </c>
      <c r="BI36" s="134">
        <f>F40</f>
        <v>0.41999999999999993</v>
      </c>
    </row>
    <row r="37" spans="1:61">
      <c r="A37" s="184"/>
      <c r="B37" s="185">
        <f t="shared" si="4"/>
        <v>0.44999999999999973</v>
      </c>
      <c r="C37" s="185">
        <f t="shared" si="4"/>
        <v>0.41999999999999993</v>
      </c>
      <c r="D37" s="185">
        <f t="shared" si="4"/>
        <v>0.41000000000000014</v>
      </c>
      <c r="E37" s="185">
        <f t="shared" si="4"/>
        <v>0.41000000000000014</v>
      </c>
      <c r="F37" s="186">
        <f t="shared" si="4"/>
        <v>0.41999999999999993</v>
      </c>
      <c r="G37" s="187"/>
      <c r="H37" s="158">
        <f t="shared" si="5"/>
        <v>0.81</v>
      </c>
      <c r="I37" s="158">
        <f t="shared" si="5"/>
        <v>0.83000000000000007</v>
      </c>
      <c r="J37" s="158">
        <f t="shared" si="5"/>
        <v>0.81</v>
      </c>
      <c r="K37" s="158">
        <f t="shared" si="5"/>
        <v>0.82000000000000028</v>
      </c>
      <c r="L37" s="188">
        <f t="shared" si="5"/>
        <v>0.90000000000000036</v>
      </c>
      <c r="M37" s="187"/>
      <c r="N37" s="156">
        <f t="shared" si="6"/>
        <v>0.34000000000000008</v>
      </c>
      <c r="O37" s="156">
        <f t="shared" si="6"/>
        <v>0.28000000000000025</v>
      </c>
      <c r="P37" s="156">
        <f t="shared" si="6"/>
        <v>0.36000000000000032</v>
      </c>
      <c r="Q37" s="156">
        <f t="shared" si="6"/>
        <v>0.30000000000000027</v>
      </c>
      <c r="R37" s="156">
        <f t="shared" si="6"/>
        <v>0.29000000000000004</v>
      </c>
      <c r="S37" s="156">
        <f t="shared" si="6"/>
        <v>0.33000000000000007</v>
      </c>
      <c r="T37" s="156">
        <f t="shared" si="6"/>
        <v>0.29000000000000004</v>
      </c>
      <c r="U37" s="156">
        <f t="shared" si="6"/>
        <v>0.27</v>
      </c>
      <c r="V37" s="156">
        <f t="shared" si="6"/>
        <v>0.35000000000000009</v>
      </c>
      <c r="W37" s="183">
        <f t="shared" si="6"/>
        <v>0.2799999999999998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0.45999999999999996</v>
      </c>
      <c r="C38" s="185">
        <f t="shared" si="4"/>
        <v>0.37000000000000011</v>
      </c>
      <c r="D38" s="185">
        <f t="shared" si="4"/>
        <v>0.46000000000000041</v>
      </c>
      <c r="E38" s="185">
        <f t="shared" si="4"/>
        <v>0.46000000000000041</v>
      </c>
      <c r="F38" s="186">
        <f t="shared" si="4"/>
        <v>0.42999999999999972</v>
      </c>
      <c r="G38" s="187"/>
      <c r="H38" s="158">
        <f t="shared" si="5"/>
        <v>0.79999999999999982</v>
      </c>
      <c r="I38" s="158">
        <f t="shared" si="5"/>
        <v>0.89000000000000012</v>
      </c>
      <c r="J38" s="158">
        <f t="shared" si="5"/>
        <v>0.83000000000000007</v>
      </c>
      <c r="K38" s="158">
        <f t="shared" si="5"/>
        <v>0.86000000000000032</v>
      </c>
      <c r="L38" s="188">
        <f t="shared" si="5"/>
        <v>0.89000000000000012</v>
      </c>
      <c r="M38" s="187"/>
      <c r="N38" s="156">
        <f t="shared" si="6"/>
        <v>0.28000000000000003</v>
      </c>
      <c r="O38" s="156">
        <f t="shared" si="6"/>
        <v>0.30000000000000004</v>
      </c>
      <c r="P38" s="156">
        <f t="shared" si="6"/>
        <v>0.29000000000000004</v>
      </c>
      <c r="Q38" s="156">
        <f t="shared" si="6"/>
        <v>0.25999999999999979</v>
      </c>
      <c r="R38" s="156">
        <f t="shared" si="6"/>
        <v>0.35000000000000009</v>
      </c>
      <c r="S38" s="156">
        <f t="shared" si="6"/>
        <v>0.39000000000000012</v>
      </c>
      <c r="T38" s="156">
        <f t="shared" si="6"/>
        <v>0.33000000000000007</v>
      </c>
      <c r="U38" s="156">
        <f t="shared" si="6"/>
        <v>0.3400000000000003</v>
      </c>
      <c r="V38" s="156">
        <f t="shared" si="6"/>
        <v>0.31999999999999984</v>
      </c>
      <c r="W38" s="183">
        <f t="shared" si="6"/>
        <v>0.32000000000000028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1.07</v>
      </c>
      <c r="AL38" s="134">
        <f>H32</f>
        <v>1.1400000000000001</v>
      </c>
      <c r="AM38" s="134">
        <f>H33</f>
        <v>1.1099999999999999</v>
      </c>
      <c r="AN38" s="134">
        <f>H34</f>
        <v>1.1399999999999999</v>
      </c>
      <c r="AO38" s="134">
        <f>H35</f>
        <v>1.0499999999999998</v>
      </c>
      <c r="AP38" s="134">
        <f>I31</f>
        <v>1.0900000000000001</v>
      </c>
      <c r="AQ38" s="134">
        <f>I32</f>
        <v>1.1200000000000001</v>
      </c>
      <c r="AR38" s="134">
        <f>I33</f>
        <v>1.1100000000000001</v>
      </c>
      <c r="AS38" s="134">
        <f>I34</f>
        <v>1.1199999999999999</v>
      </c>
      <c r="AT38" s="134">
        <f>I35</f>
        <v>1.1299999999999999</v>
      </c>
      <c r="AU38" s="134">
        <f>J31</f>
        <v>1.1200000000000001</v>
      </c>
      <c r="AV38" s="134">
        <f>J32</f>
        <v>1.1700000000000004</v>
      </c>
      <c r="AW38" s="134">
        <f>J33</f>
        <v>1.1300000000000003</v>
      </c>
      <c r="AX38" s="134">
        <f>J34</f>
        <v>1.1400000000000001</v>
      </c>
      <c r="AY38" s="134">
        <f>J35</f>
        <v>1.1500000000000001</v>
      </c>
      <c r="AZ38" s="134">
        <f>K31</f>
        <v>1.1499999999999999</v>
      </c>
      <c r="BA38" s="134">
        <f>K32</f>
        <v>1.1600000000000001</v>
      </c>
      <c r="BB38" s="134">
        <f>K33</f>
        <v>1.0700000000000003</v>
      </c>
      <c r="BC38" s="134">
        <f>K34</f>
        <v>1.04</v>
      </c>
      <c r="BD38" s="134">
        <f>K35</f>
        <v>1.2000000000000002</v>
      </c>
      <c r="BE38" s="134">
        <f>L31</f>
        <v>1.0900000000000001</v>
      </c>
      <c r="BF38" s="134">
        <f>L32</f>
        <v>1.1500000000000004</v>
      </c>
      <c r="BG38" s="134">
        <f>L33</f>
        <v>1.0899999999999999</v>
      </c>
      <c r="BH38" s="134">
        <f>L34</f>
        <v>1.17</v>
      </c>
      <c r="BI38" s="134">
        <f>L35</f>
        <v>1.0999999999999999</v>
      </c>
    </row>
    <row r="39" spans="1:61">
      <c r="A39" s="184"/>
      <c r="B39" s="185">
        <f t="shared" si="4"/>
        <v>0.43999999999999995</v>
      </c>
      <c r="C39" s="185">
        <f t="shared" si="4"/>
        <v>0.37999999999999989</v>
      </c>
      <c r="D39" s="185">
        <f t="shared" si="4"/>
        <v>0.45000000000000018</v>
      </c>
      <c r="E39" s="185">
        <f t="shared" si="4"/>
        <v>0.45000000000000018</v>
      </c>
      <c r="F39" s="186">
        <f t="shared" si="4"/>
        <v>0.44999999999999973</v>
      </c>
      <c r="G39" s="187"/>
      <c r="H39" s="158">
        <f t="shared" si="5"/>
        <v>0.85999999999999988</v>
      </c>
      <c r="I39" s="158">
        <f t="shared" si="5"/>
        <v>0.83999999999999986</v>
      </c>
      <c r="J39" s="158">
        <f t="shared" si="5"/>
        <v>0.78000000000000025</v>
      </c>
      <c r="K39" s="158">
        <f t="shared" si="5"/>
        <v>0.86000000000000032</v>
      </c>
      <c r="L39" s="188">
        <f t="shared" si="5"/>
        <v>0.90000000000000036</v>
      </c>
      <c r="M39" s="187"/>
      <c r="N39" s="156">
        <f t="shared" si="6"/>
        <v>0.33000000000000007</v>
      </c>
      <c r="O39" s="156">
        <f t="shared" si="6"/>
        <v>0.30999999999999983</v>
      </c>
      <c r="P39" s="156">
        <f t="shared" si="6"/>
        <v>0.33000000000000007</v>
      </c>
      <c r="Q39" s="156">
        <f t="shared" si="6"/>
        <v>0.33000000000000007</v>
      </c>
      <c r="R39" s="156">
        <f t="shared" si="6"/>
        <v>0.35999999999999988</v>
      </c>
      <c r="S39" s="156">
        <f t="shared" si="6"/>
        <v>0.3400000000000003</v>
      </c>
      <c r="T39" s="156">
        <f t="shared" si="6"/>
        <v>0.33000000000000007</v>
      </c>
      <c r="U39" s="156">
        <f t="shared" si="6"/>
        <v>0.35000000000000009</v>
      </c>
      <c r="V39" s="156">
        <f t="shared" si="6"/>
        <v>0.38000000000000034</v>
      </c>
      <c r="W39" s="183">
        <f t="shared" si="6"/>
        <v>0.29999999999999982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0.39999999999999991</v>
      </c>
      <c r="C40" s="190">
        <f t="shared" si="4"/>
        <v>0.4700000000000002</v>
      </c>
      <c r="D40" s="190">
        <f t="shared" si="4"/>
        <v>0.35000000000000009</v>
      </c>
      <c r="E40" s="190">
        <f t="shared" si="4"/>
        <v>0.37000000000000011</v>
      </c>
      <c r="F40" s="191">
        <f t="shared" si="4"/>
        <v>0.41999999999999993</v>
      </c>
      <c r="G40" s="192"/>
      <c r="H40" s="193">
        <f t="shared" si="5"/>
        <v>0.83000000000000007</v>
      </c>
      <c r="I40" s="193">
        <f t="shared" si="5"/>
        <v>0.78000000000000025</v>
      </c>
      <c r="J40" s="193">
        <f t="shared" si="5"/>
        <v>0.94</v>
      </c>
      <c r="K40" s="193">
        <f t="shared" si="5"/>
        <v>0.82000000000000028</v>
      </c>
      <c r="L40" s="194">
        <f t="shared" si="5"/>
        <v>0.91000000000000014</v>
      </c>
      <c r="M40" s="192"/>
      <c r="N40" s="193">
        <f t="shared" si="6"/>
        <v>0.26</v>
      </c>
      <c r="O40" s="193">
        <f t="shared" si="6"/>
        <v>0.30999999999999983</v>
      </c>
      <c r="P40" s="193">
        <f t="shared" si="6"/>
        <v>0.33999999999999986</v>
      </c>
      <c r="Q40" s="193">
        <f t="shared" si="6"/>
        <v>0.30000000000000027</v>
      </c>
      <c r="R40" s="193">
        <f t="shared" si="6"/>
        <v>0.27</v>
      </c>
      <c r="S40" s="193">
        <f t="shared" si="6"/>
        <v>0.31000000000000005</v>
      </c>
      <c r="T40" s="193">
        <f t="shared" si="6"/>
        <v>0.32000000000000028</v>
      </c>
      <c r="U40" s="193">
        <f t="shared" si="6"/>
        <v>0.29999999999999982</v>
      </c>
      <c r="V40" s="193">
        <f t="shared" si="6"/>
        <v>0.39000000000000012</v>
      </c>
      <c r="W40" s="194">
        <f t="shared" si="6"/>
        <v>0.35999999999999988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0.42159999999999997</v>
      </c>
      <c r="C41" s="197" t="s">
        <v>354</v>
      </c>
      <c r="D41" s="196">
        <f>MAX(B31:F35)-MIN(B31:F35)</f>
        <v>0.20000000000000018</v>
      </c>
      <c r="E41" s="197" t="s">
        <v>353</v>
      </c>
      <c r="F41" s="198">
        <f>B41/(0.975/E26)</f>
        <v>0.73509743589743592</v>
      </c>
      <c r="G41" s="195" t="s">
        <v>368</v>
      </c>
      <c r="H41" s="196">
        <f>AVERAGE(H31:L35)</f>
        <v>1.1204000000000001</v>
      </c>
      <c r="I41" s="197" t="s">
        <v>354</v>
      </c>
      <c r="J41" s="196">
        <f>MAX(H31:L35)-MIN(H31:L35)</f>
        <v>0.16000000000000014</v>
      </c>
      <c r="K41" s="197" t="s">
        <v>353</v>
      </c>
      <c r="L41" s="198">
        <f>H41/(1.944/K26)</f>
        <v>0.80687242798353909</v>
      </c>
      <c r="M41" s="195" t="s">
        <v>368</v>
      </c>
      <c r="N41" s="196">
        <f>AVERAGE(N31:W35)</f>
        <v>0.30440000000000006</v>
      </c>
      <c r="O41" s="197" t="s">
        <v>354</v>
      </c>
      <c r="P41" s="196">
        <f>MAX(N31:W35)-MIN(N31:W35)</f>
        <v>0.15000000000000036</v>
      </c>
      <c r="Q41" s="197" t="s">
        <v>353</v>
      </c>
      <c r="R41" s="199">
        <f>N41/(0.975/Q26)</f>
        <v>0.46830769230769237</v>
      </c>
      <c r="S41" s="233" t="s">
        <v>363</v>
      </c>
      <c r="T41" s="126">
        <f>1-(P41/2*N41)</f>
        <v>0.97716999999999998</v>
      </c>
      <c r="U41" s="234" t="s">
        <v>365</v>
      </c>
      <c r="V41" s="235">
        <f>MAX(N31:W40)-MIN(N31:W40)</f>
        <v>0.18000000000000016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0.42350000000000004</v>
      </c>
      <c r="C42" s="202" t="s">
        <v>354</v>
      </c>
      <c r="D42" s="201">
        <f>MAX(B36:F40)-MIN(B36:F40)</f>
        <v>0.12000000000000011</v>
      </c>
      <c r="E42" s="202" t="s">
        <v>353</v>
      </c>
      <c r="F42" s="203">
        <f>B42/(0.975/E26)</f>
        <v>0.73841025641025648</v>
      </c>
      <c r="G42" s="200" t="s">
        <v>367</v>
      </c>
      <c r="H42" s="201">
        <f>AVERAGE(H37:L40)</f>
        <v>0.8480000000000002</v>
      </c>
      <c r="I42" s="202" t="s">
        <v>354</v>
      </c>
      <c r="J42" s="201">
        <f>MAX(H36:L40)-MIN(H36:L40)</f>
        <v>0.1599999999999997</v>
      </c>
      <c r="K42" s="202" t="s">
        <v>353</v>
      </c>
      <c r="L42" s="203">
        <f>H42/(1.944/K26)</f>
        <v>0.61069958847736638</v>
      </c>
      <c r="M42" s="200" t="s">
        <v>367</v>
      </c>
      <c r="N42" s="201">
        <f>AVERAGE(N37:W40)</f>
        <v>0.31975000000000009</v>
      </c>
      <c r="O42" s="202" t="s">
        <v>354</v>
      </c>
      <c r="P42" s="201">
        <f>MAX(N36:W40)-MIN(N36:W40)</f>
        <v>0.18000000000000016</v>
      </c>
      <c r="Q42" s="202" t="s">
        <v>353</v>
      </c>
      <c r="R42" s="204">
        <f>N42/(0.975/Q26)</f>
        <v>0.49192307692307702</v>
      </c>
      <c r="S42" s="236" t="s">
        <v>363</v>
      </c>
      <c r="T42" s="127">
        <f>1-(P42/2*N42)</f>
        <v>0.97122249999999999</v>
      </c>
      <c r="U42" s="237" t="s">
        <v>366</v>
      </c>
      <c r="V42" s="133">
        <f>1-(V41/2*AVERAGE(N41:N42))</f>
        <v>0.97191324999999995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0.91999999999999993</v>
      </c>
      <c r="AL43" s="134">
        <f>H37</f>
        <v>0.81</v>
      </c>
      <c r="AM43" s="134">
        <f>H38</f>
        <v>0.79999999999999982</v>
      </c>
      <c r="AN43" s="134">
        <f>H39</f>
        <v>0.85999999999999988</v>
      </c>
      <c r="AO43" s="134">
        <f>H40</f>
        <v>0.83000000000000007</v>
      </c>
      <c r="AP43" s="134">
        <f>I36</f>
        <v>0.85999999999999988</v>
      </c>
      <c r="AQ43" s="134">
        <f>I37</f>
        <v>0.83000000000000007</v>
      </c>
      <c r="AR43" s="134">
        <f>I38</f>
        <v>0.89000000000000012</v>
      </c>
      <c r="AS43" s="134">
        <f>I39</f>
        <v>0.83999999999999986</v>
      </c>
      <c r="AT43" s="134">
        <f>I40</f>
        <v>0.78000000000000025</v>
      </c>
      <c r="AU43" s="134">
        <f>J36</f>
        <v>0.81999999999999984</v>
      </c>
      <c r="AV43" s="134">
        <f>J37</f>
        <v>0.81</v>
      </c>
      <c r="AW43" s="134">
        <f>J38</f>
        <v>0.83000000000000007</v>
      </c>
      <c r="AX43" s="134">
        <f>J39</f>
        <v>0.78000000000000025</v>
      </c>
      <c r="AY43" s="134">
        <f>J40</f>
        <v>0.94</v>
      </c>
      <c r="AZ43" s="134">
        <f>K36</f>
        <v>0.91999999999999993</v>
      </c>
      <c r="BA43" s="134">
        <f>K37</f>
        <v>0.82000000000000028</v>
      </c>
      <c r="BB43" s="134">
        <f>K38</f>
        <v>0.86000000000000032</v>
      </c>
      <c r="BC43" s="134">
        <f>K39</f>
        <v>0.86000000000000032</v>
      </c>
      <c r="BD43" s="134">
        <f>K40</f>
        <v>0.82000000000000028</v>
      </c>
      <c r="BE43" s="134">
        <f>L36</f>
        <v>0.8400000000000003</v>
      </c>
      <c r="BF43" s="134">
        <f>L37</f>
        <v>0.90000000000000036</v>
      </c>
      <c r="BG43" s="134">
        <f>L38</f>
        <v>0.89000000000000012</v>
      </c>
      <c r="BH43" s="134">
        <f>L39</f>
        <v>0.90000000000000036</v>
      </c>
      <c r="BI43" s="134">
        <f>L40</f>
        <v>0.91000000000000014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16" priority="7" operator="notBetween">
      <formula>0.2</formula>
      <formula>0.404</formula>
    </cfRule>
  </conditionalFormatting>
  <conditionalFormatting sqref="E27">
    <cfRule type="cellIs" dxfId="3115" priority="8" operator="notBetween">
      <formula>0.38</formula>
      <formula>0.72</formula>
    </cfRule>
  </conditionalFormatting>
  <conditionalFormatting sqref="K25">
    <cfRule type="cellIs" dxfId="3114" priority="6" operator="notBetween">
      <formula>0.77</formula>
      <formula>0.91</formula>
    </cfRule>
  </conditionalFormatting>
  <conditionalFormatting sqref="K27">
    <cfRule type="cellIs" dxfId="3113" priority="5" operator="notBetween">
      <formula>0.68</formula>
      <formula>0.82</formula>
    </cfRule>
  </conditionalFormatting>
  <conditionalFormatting sqref="Q25">
    <cfRule type="cellIs" dxfId="3112" priority="3" operator="notBetween">
      <formula>0.77</formula>
      <formula>0.91</formula>
    </cfRule>
  </conditionalFormatting>
  <conditionalFormatting sqref="Q27:R27">
    <cfRule type="cellIs" dxfId="3111" priority="2" operator="notBetween">
      <formula>0.38</formula>
      <formula>0.72</formula>
    </cfRule>
  </conditionalFormatting>
  <conditionalFormatting sqref="AB25">
    <cfRule type="cellIs" dxfId="3110" priority="4" operator="notBetween">
      <formula>0.77</formula>
      <formula>0.91</formula>
    </cfRule>
  </conditionalFormatting>
  <conditionalFormatting sqref="AB27:AC27">
    <cfRule type="cellIs" dxfId="31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1A09-C7D0-45F2-9E95-ABC1792E5658}">
  <dimension ref="A1:BI43"/>
  <sheetViews>
    <sheetView topLeftCell="A15" zoomScale="120" zoomScaleNormal="120" workbookViewId="0">
      <selection activeCell="Q27" sqref="Q27:R27"/>
    </sheetView>
  </sheetViews>
  <sheetFormatPr defaultColWidth="11.21875" defaultRowHeight="14.95"/>
  <cols>
    <col min="1" max="1" width="8.88671875" style="169" customWidth="1"/>
    <col min="2" max="6" width="5.6640625" style="169" customWidth="1"/>
    <col min="7" max="7" width="8.33203125" style="169" customWidth="1"/>
    <col min="8" max="12" width="5.6640625" style="169" customWidth="1"/>
    <col min="13" max="13" width="9" style="169" customWidth="1"/>
    <col min="14" max="23" width="5.6640625" style="169" customWidth="1"/>
    <col min="24" max="24" width="9" style="169" customWidth="1"/>
    <col min="25" max="34" width="5.6640625" style="169" customWidth="1"/>
    <col min="35" max="16384" width="11.21875" style="169"/>
  </cols>
  <sheetData>
    <row r="1" spans="1:34" ht="25" customHeight="1" thickTop="1" thickBot="1">
      <c r="A1" s="266" t="s">
        <v>350</v>
      </c>
      <c r="B1" s="267"/>
      <c r="C1" s="267"/>
      <c r="D1" s="267"/>
      <c r="E1" s="267"/>
      <c r="F1" s="268"/>
      <c r="G1" s="266" t="s">
        <v>351</v>
      </c>
      <c r="H1" s="267"/>
      <c r="I1" s="267"/>
      <c r="J1" s="267"/>
      <c r="K1" s="267"/>
      <c r="L1" s="268"/>
      <c r="M1" s="266" t="s">
        <v>267</v>
      </c>
      <c r="N1" s="267"/>
      <c r="O1" s="267"/>
      <c r="P1" s="267"/>
      <c r="Q1" s="267"/>
      <c r="R1" s="267"/>
      <c r="S1" s="267"/>
      <c r="T1" s="267"/>
      <c r="U1" s="267"/>
      <c r="V1" s="267"/>
      <c r="W1" s="268"/>
      <c r="X1" s="266" t="s">
        <v>2</v>
      </c>
      <c r="Y1" s="267"/>
      <c r="Z1" s="267"/>
      <c r="AA1" s="267"/>
      <c r="AB1" s="267"/>
      <c r="AC1" s="267"/>
      <c r="AD1" s="267"/>
      <c r="AE1" s="267"/>
      <c r="AF1" s="267"/>
      <c r="AG1" s="267"/>
      <c r="AH1" s="268"/>
    </row>
    <row r="2" spans="1:34" s="173" customFormat="1" ht="14.95" customHeight="1" thickTop="1" thickBot="1">
      <c r="A2" s="170" t="s">
        <v>352</v>
      </c>
      <c r="B2" s="171">
        <v>1</v>
      </c>
      <c r="C2" s="171">
        <v>2</v>
      </c>
      <c r="D2" s="171">
        <v>3</v>
      </c>
      <c r="E2" s="171">
        <v>4</v>
      </c>
      <c r="F2" s="172">
        <v>5</v>
      </c>
      <c r="G2" s="170" t="s">
        <v>352</v>
      </c>
      <c r="H2" s="171">
        <v>1</v>
      </c>
      <c r="I2" s="171">
        <v>2</v>
      </c>
      <c r="J2" s="171">
        <v>3</v>
      </c>
      <c r="K2" s="171">
        <v>4</v>
      </c>
      <c r="L2" s="172">
        <v>5</v>
      </c>
      <c r="M2" s="170" t="s">
        <v>352</v>
      </c>
      <c r="N2" s="171">
        <v>1</v>
      </c>
      <c r="O2" s="171">
        <v>2</v>
      </c>
      <c r="P2" s="171">
        <v>3</v>
      </c>
      <c r="Q2" s="171">
        <v>4</v>
      </c>
      <c r="R2" s="172">
        <v>5</v>
      </c>
      <c r="S2" s="171">
        <v>6</v>
      </c>
      <c r="T2" s="171">
        <v>7</v>
      </c>
      <c r="U2" s="171">
        <v>8</v>
      </c>
      <c r="V2" s="171">
        <v>9</v>
      </c>
      <c r="W2" s="172">
        <v>10</v>
      </c>
      <c r="X2" s="170" t="s">
        <v>352</v>
      </c>
      <c r="Y2" s="171">
        <v>1</v>
      </c>
      <c r="Z2" s="171">
        <v>2</v>
      </c>
      <c r="AA2" s="171">
        <v>3</v>
      </c>
      <c r="AB2" s="171">
        <v>4</v>
      </c>
      <c r="AC2" s="172">
        <v>5</v>
      </c>
      <c r="AD2" s="171">
        <v>6</v>
      </c>
      <c r="AE2" s="171">
        <v>7</v>
      </c>
      <c r="AF2" s="171">
        <v>8</v>
      </c>
      <c r="AG2" s="171">
        <v>9</v>
      </c>
      <c r="AH2" s="172">
        <v>10</v>
      </c>
    </row>
    <row r="3" spans="1:34" ht="15.65" thickTop="1">
      <c r="A3" s="157" t="s">
        <v>3</v>
      </c>
      <c r="B3" s="154">
        <v>3.24</v>
      </c>
      <c r="C3" s="154">
        <v>3.27</v>
      </c>
      <c r="D3" s="154">
        <v>3.09</v>
      </c>
      <c r="E3" s="154">
        <v>2.92</v>
      </c>
      <c r="F3" s="164">
        <v>2.83</v>
      </c>
      <c r="G3" s="157" t="s">
        <v>3</v>
      </c>
      <c r="H3" s="154">
        <v>3.2</v>
      </c>
      <c r="I3" s="154">
        <v>3.15</v>
      </c>
      <c r="J3" s="154">
        <v>3.11</v>
      </c>
      <c r="K3" s="154">
        <v>2.96</v>
      </c>
      <c r="L3" s="164">
        <v>2.9</v>
      </c>
      <c r="M3" s="157" t="s">
        <v>3</v>
      </c>
      <c r="N3" s="154">
        <v>2.38</v>
      </c>
      <c r="O3" s="154">
        <v>2.2599999999999998</v>
      </c>
      <c r="P3" s="154">
        <v>2.36</v>
      </c>
      <c r="Q3" s="154">
        <v>2.38</v>
      </c>
      <c r="R3" s="154">
        <v>2.35</v>
      </c>
      <c r="S3" s="154">
        <v>2.34</v>
      </c>
      <c r="T3" s="154">
        <v>2.33</v>
      </c>
      <c r="U3" s="154">
        <v>2.35</v>
      </c>
      <c r="V3" s="154">
        <v>2.2799999999999998</v>
      </c>
      <c r="W3" s="164">
        <v>2.11</v>
      </c>
      <c r="X3" s="157" t="s">
        <v>3</v>
      </c>
      <c r="Y3" s="154"/>
      <c r="Z3" s="154"/>
      <c r="AA3" s="154"/>
      <c r="AB3" s="154"/>
      <c r="AC3" s="154"/>
      <c r="AD3" s="154"/>
      <c r="AE3" s="154"/>
      <c r="AF3" s="154"/>
      <c r="AG3" s="154"/>
      <c r="AH3" s="164"/>
    </row>
    <row r="4" spans="1:34">
      <c r="A4" s="149"/>
      <c r="B4" s="154">
        <v>3.24</v>
      </c>
      <c r="C4" s="150">
        <v>3.21</v>
      </c>
      <c r="D4" s="150">
        <v>3.14</v>
      </c>
      <c r="E4" s="150">
        <v>2.94</v>
      </c>
      <c r="F4" s="163">
        <v>2.84</v>
      </c>
      <c r="G4" s="159"/>
      <c r="H4" s="154">
        <v>3.19</v>
      </c>
      <c r="I4" s="150">
        <v>3.32</v>
      </c>
      <c r="J4" s="150">
        <v>3.14</v>
      </c>
      <c r="K4" s="150">
        <v>2.91</v>
      </c>
      <c r="L4" s="163">
        <v>2.93</v>
      </c>
      <c r="M4" s="159"/>
      <c r="N4" s="154">
        <v>2.34</v>
      </c>
      <c r="O4" s="150">
        <v>2.35</v>
      </c>
      <c r="P4" s="150">
        <v>2.37</v>
      </c>
      <c r="Q4" s="150">
        <v>2.41</v>
      </c>
      <c r="R4" s="150">
        <v>2.39</v>
      </c>
      <c r="S4" s="150">
        <v>2.36</v>
      </c>
      <c r="T4" s="150">
        <v>2.36</v>
      </c>
      <c r="U4" s="150">
        <v>2.2999999999999998</v>
      </c>
      <c r="V4" s="150">
        <v>2.31</v>
      </c>
      <c r="W4" s="163">
        <v>2.17</v>
      </c>
      <c r="X4" s="159"/>
      <c r="Y4" s="154"/>
      <c r="Z4" s="150"/>
      <c r="AA4" s="150"/>
      <c r="AB4" s="150"/>
      <c r="AC4" s="150"/>
      <c r="AD4" s="150"/>
      <c r="AE4" s="150"/>
      <c r="AF4" s="150"/>
      <c r="AG4" s="150"/>
      <c r="AH4" s="163"/>
    </row>
    <row r="5" spans="1:34">
      <c r="A5" s="149"/>
      <c r="B5" s="154">
        <v>3.24</v>
      </c>
      <c r="C5" s="150">
        <v>3.22</v>
      </c>
      <c r="D5" s="150">
        <v>3.19</v>
      </c>
      <c r="E5" s="150">
        <v>2.94</v>
      </c>
      <c r="F5" s="163">
        <v>2.87</v>
      </c>
      <c r="G5" s="159"/>
      <c r="H5" s="154">
        <v>3.24</v>
      </c>
      <c r="I5" s="150">
        <v>3.22</v>
      </c>
      <c r="J5" s="150">
        <v>3.2</v>
      </c>
      <c r="K5" s="150">
        <v>2.9</v>
      </c>
      <c r="L5" s="163">
        <v>2.93</v>
      </c>
      <c r="M5" s="159"/>
      <c r="N5" s="154">
        <v>2.36</v>
      </c>
      <c r="O5" s="150">
        <v>2.37</v>
      </c>
      <c r="P5" s="150">
        <v>2.39</v>
      </c>
      <c r="Q5" s="150">
        <v>2.41</v>
      </c>
      <c r="R5" s="150">
        <v>2.44</v>
      </c>
      <c r="S5" s="150">
        <v>2.41</v>
      </c>
      <c r="T5" s="150">
        <v>2.34</v>
      </c>
      <c r="U5" s="150">
        <v>2.38</v>
      </c>
      <c r="V5" s="150">
        <v>2.35</v>
      </c>
      <c r="W5" s="163">
        <v>2.2000000000000002</v>
      </c>
      <c r="X5" s="159"/>
      <c r="Y5" s="154"/>
      <c r="Z5" s="150"/>
      <c r="AA5" s="150"/>
      <c r="AB5" s="150"/>
      <c r="AC5" s="150"/>
      <c r="AD5" s="150"/>
      <c r="AE5" s="150"/>
      <c r="AF5" s="150"/>
      <c r="AG5" s="150"/>
      <c r="AH5" s="163"/>
    </row>
    <row r="6" spans="1:34">
      <c r="A6" s="149"/>
      <c r="B6" s="154">
        <v>3.17</v>
      </c>
      <c r="C6" s="150">
        <v>3.18</v>
      </c>
      <c r="D6" s="150">
        <v>3.13</v>
      </c>
      <c r="E6" s="150">
        <v>2.93</v>
      </c>
      <c r="F6" s="163">
        <v>2.88</v>
      </c>
      <c r="G6" s="159"/>
      <c r="H6" s="154">
        <v>3.16</v>
      </c>
      <c r="I6" s="150">
        <v>3.13</v>
      </c>
      <c r="J6" s="150">
        <v>3.13</v>
      </c>
      <c r="K6" s="150">
        <v>2.87</v>
      </c>
      <c r="L6" s="163">
        <v>2.9</v>
      </c>
      <c r="M6" s="159"/>
      <c r="N6" s="154">
        <v>2.3199999999999998</v>
      </c>
      <c r="O6" s="150">
        <v>2.35</v>
      </c>
      <c r="P6" s="150">
        <v>2.33</v>
      </c>
      <c r="Q6" s="150">
        <v>2.38</v>
      </c>
      <c r="R6" s="150">
        <v>2.4300000000000002</v>
      </c>
      <c r="S6" s="150">
        <v>2.38</v>
      </c>
      <c r="T6" s="150">
        <v>2.34</v>
      </c>
      <c r="U6" s="150">
        <v>2.39</v>
      </c>
      <c r="V6" s="150">
        <v>2.37</v>
      </c>
      <c r="W6" s="163">
        <v>2.23</v>
      </c>
      <c r="X6" s="159"/>
      <c r="Y6" s="154"/>
      <c r="Z6" s="150"/>
      <c r="AA6" s="150"/>
      <c r="AB6" s="150"/>
      <c r="AC6" s="150"/>
      <c r="AD6" s="150"/>
      <c r="AE6" s="150"/>
      <c r="AF6" s="150"/>
      <c r="AG6" s="150"/>
      <c r="AH6" s="163"/>
    </row>
    <row r="7" spans="1:34">
      <c r="A7" s="149"/>
      <c r="B7" s="154">
        <v>3.24</v>
      </c>
      <c r="C7" s="150">
        <v>3.21</v>
      </c>
      <c r="D7" s="150">
        <v>3.06</v>
      </c>
      <c r="E7" s="150">
        <v>2.95</v>
      </c>
      <c r="F7" s="163">
        <v>2.86</v>
      </c>
      <c r="G7" s="159"/>
      <c r="H7" s="154">
        <v>3.14</v>
      </c>
      <c r="I7" s="150">
        <v>3.25</v>
      </c>
      <c r="J7" s="150">
        <v>3.19</v>
      </c>
      <c r="K7" s="150">
        <v>2.9</v>
      </c>
      <c r="L7" s="163">
        <v>2.86</v>
      </c>
      <c r="M7" s="159"/>
      <c r="N7" s="154">
        <v>2.38</v>
      </c>
      <c r="O7" s="150">
        <v>2.2799999999999998</v>
      </c>
      <c r="P7" s="150">
        <v>2.2799999999999998</v>
      </c>
      <c r="Q7" s="150">
        <v>2.33</v>
      </c>
      <c r="R7" s="150">
        <v>2.36</v>
      </c>
      <c r="S7" s="150">
        <v>2.35</v>
      </c>
      <c r="T7" s="150">
        <v>2.38</v>
      </c>
      <c r="U7" s="150">
        <v>2.39</v>
      </c>
      <c r="V7" s="150">
        <v>2.35</v>
      </c>
      <c r="W7" s="163">
        <v>2.1800000000000002</v>
      </c>
      <c r="X7" s="159"/>
      <c r="Y7" s="154"/>
      <c r="Z7" s="150"/>
      <c r="AA7" s="150"/>
      <c r="AB7" s="150"/>
      <c r="AC7" s="150"/>
      <c r="AD7" s="150"/>
      <c r="AE7" s="150"/>
      <c r="AF7" s="150"/>
      <c r="AG7" s="150"/>
      <c r="AH7" s="163"/>
    </row>
    <row r="8" spans="1:34">
      <c r="A8" s="159" t="s">
        <v>4</v>
      </c>
      <c r="B8" s="150">
        <v>3.1</v>
      </c>
      <c r="C8" s="150">
        <v>3.21</v>
      </c>
      <c r="D8" s="150">
        <v>3.14</v>
      </c>
      <c r="E8" s="150">
        <v>2.91</v>
      </c>
      <c r="F8" s="163">
        <v>2.79</v>
      </c>
      <c r="G8" s="159" t="s">
        <v>4</v>
      </c>
      <c r="H8" s="150">
        <v>3.08</v>
      </c>
      <c r="I8" s="150">
        <v>3.18</v>
      </c>
      <c r="J8" s="150">
        <v>3.1</v>
      </c>
      <c r="K8" s="150">
        <v>2.91</v>
      </c>
      <c r="L8" s="163">
        <v>2.83</v>
      </c>
      <c r="M8" s="159" t="s">
        <v>4</v>
      </c>
      <c r="N8" s="150">
        <v>2.15</v>
      </c>
      <c r="O8" s="150">
        <v>2.25</v>
      </c>
      <c r="P8" s="150">
        <v>2.38</v>
      </c>
      <c r="Q8" s="150">
        <v>2.38</v>
      </c>
      <c r="R8" s="150">
        <v>2.3199999999999998</v>
      </c>
      <c r="S8" s="150">
        <v>2.37</v>
      </c>
      <c r="T8" s="150">
        <v>2.4</v>
      </c>
      <c r="U8" s="150">
        <v>2.41</v>
      </c>
      <c r="V8" s="150">
        <v>2.2999999999999998</v>
      </c>
      <c r="W8" s="163">
        <v>2.17</v>
      </c>
      <c r="X8" s="159" t="s">
        <v>4</v>
      </c>
      <c r="Y8" s="150"/>
      <c r="Z8" s="150"/>
      <c r="AA8" s="150"/>
      <c r="AB8" s="150"/>
      <c r="AC8" s="150"/>
      <c r="AD8" s="150"/>
      <c r="AE8" s="150"/>
      <c r="AF8" s="150"/>
      <c r="AG8" s="150"/>
      <c r="AH8" s="163"/>
    </row>
    <row r="9" spans="1:34">
      <c r="A9" s="165"/>
      <c r="B9" s="150">
        <v>3.16</v>
      </c>
      <c r="C9" s="150">
        <v>3.14</v>
      </c>
      <c r="D9" s="150">
        <v>3.15</v>
      </c>
      <c r="E9" s="150">
        <v>2.98</v>
      </c>
      <c r="F9" s="163">
        <v>2.86</v>
      </c>
      <c r="G9" s="165"/>
      <c r="H9" s="150">
        <v>3.08</v>
      </c>
      <c r="I9" s="150">
        <v>3.21</v>
      </c>
      <c r="J9" s="150">
        <v>3.14</v>
      </c>
      <c r="K9" s="150">
        <v>2.95</v>
      </c>
      <c r="L9" s="163">
        <v>2.86</v>
      </c>
      <c r="M9" s="165"/>
      <c r="N9" s="150">
        <v>2.2200000000000002</v>
      </c>
      <c r="O9" s="150">
        <v>2.19</v>
      </c>
      <c r="P9" s="150">
        <v>2.36</v>
      </c>
      <c r="Q9" s="150">
        <v>2.4300000000000002</v>
      </c>
      <c r="R9" s="150">
        <v>2.44</v>
      </c>
      <c r="S9" s="150">
        <v>2.46</v>
      </c>
      <c r="T9" s="150">
        <v>2.4500000000000002</v>
      </c>
      <c r="U9" s="150">
        <v>2.4500000000000002</v>
      </c>
      <c r="V9" s="150">
        <v>2.35</v>
      </c>
      <c r="W9" s="163">
        <v>2.1800000000000002</v>
      </c>
      <c r="X9" s="165"/>
      <c r="Y9" s="150"/>
      <c r="Z9" s="150"/>
      <c r="AA9" s="150"/>
      <c r="AB9" s="150"/>
      <c r="AC9" s="150"/>
      <c r="AD9" s="150"/>
      <c r="AE9" s="150"/>
      <c r="AF9" s="150"/>
      <c r="AG9" s="150"/>
      <c r="AH9" s="163"/>
    </row>
    <row r="10" spans="1:34">
      <c r="A10" s="149"/>
      <c r="B10" s="166">
        <v>3.14</v>
      </c>
      <c r="C10" s="166">
        <v>3.23</v>
      </c>
      <c r="D10" s="166">
        <v>3.14</v>
      </c>
      <c r="E10" s="166">
        <v>2.99</v>
      </c>
      <c r="F10" s="168">
        <v>2.82</v>
      </c>
      <c r="G10" s="157"/>
      <c r="H10" s="166">
        <v>3.1</v>
      </c>
      <c r="I10" s="166">
        <v>3.24</v>
      </c>
      <c r="J10" s="166">
        <v>3.2</v>
      </c>
      <c r="K10" s="166">
        <v>3.01</v>
      </c>
      <c r="L10" s="168">
        <v>2.86</v>
      </c>
      <c r="M10" s="157"/>
      <c r="N10" s="166">
        <v>2.2000000000000002</v>
      </c>
      <c r="O10" s="166">
        <v>2.31</v>
      </c>
      <c r="P10" s="166">
        <v>2.35</v>
      </c>
      <c r="Q10" s="166">
        <v>2.34</v>
      </c>
      <c r="R10" s="166">
        <v>2.36</v>
      </c>
      <c r="S10" s="166">
        <v>2.4</v>
      </c>
      <c r="T10" s="166">
        <v>2.39</v>
      </c>
      <c r="U10" s="166">
        <v>2.39</v>
      </c>
      <c r="V10" s="166">
        <v>2.34</v>
      </c>
      <c r="W10" s="168">
        <v>2.2000000000000002</v>
      </c>
      <c r="X10" s="157"/>
      <c r="Y10" s="166"/>
      <c r="Z10" s="166"/>
      <c r="AA10" s="166"/>
      <c r="AB10" s="166"/>
      <c r="AC10" s="166"/>
      <c r="AD10" s="166"/>
      <c r="AE10" s="166"/>
      <c r="AF10" s="166"/>
      <c r="AG10" s="166"/>
      <c r="AH10" s="168"/>
    </row>
    <row r="11" spans="1:34">
      <c r="A11" s="149"/>
      <c r="B11" s="150">
        <v>3.17</v>
      </c>
      <c r="C11" s="150">
        <v>3.17</v>
      </c>
      <c r="D11" s="150">
        <v>3.14</v>
      </c>
      <c r="E11" s="150">
        <v>2.97</v>
      </c>
      <c r="F11" s="163">
        <v>2.91</v>
      </c>
      <c r="G11" s="159"/>
      <c r="H11" s="150">
        <v>3.15</v>
      </c>
      <c r="I11" s="150">
        <v>3.12</v>
      </c>
      <c r="J11" s="150">
        <v>3.11</v>
      </c>
      <c r="K11" s="150">
        <v>2.93</v>
      </c>
      <c r="L11" s="163">
        <v>2.83</v>
      </c>
      <c r="M11" s="159"/>
      <c r="N11" s="150">
        <v>2.19</v>
      </c>
      <c r="O11" s="150">
        <v>2.25</v>
      </c>
      <c r="P11" s="150">
        <v>2.3199999999999998</v>
      </c>
      <c r="Q11" s="150">
        <v>2.37</v>
      </c>
      <c r="R11" s="150">
        <v>2.38</v>
      </c>
      <c r="S11" s="150">
        <v>2.39</v>
      </c>
      <c r="T11" s="150">
        <v>2.42</v>
      </c>
      <c r="U11" s="150">
        <v>2.4</v>
      </c>
      <c r="V11" s="150">
        <v>2.37</v>
      </c>
      <c r="W11" s="163">
        <v>2.23</v>
      </c>
      <c r="X11" s="159"/>
      <c r="Y11" s="150"/>
      <c r="Z11" s="150"/>
      <c r="AA11" s="150"/>
      <c r="AB11" s="150"/>
      <c r="AC11" s="150"/>
      <c r="AD11" s="150"/>
      <c r="AE11" s="150"/>
      <c r="AF11" s="150"/>
      <c r="AG11" s="150"/>
      <c r="AH11" s="163"/>
    </row>
    <row r="12" spans="1:34" ht="15.65" thickBot="1">
      <c r="A12" s="151"/>
      <c r="B12" s="155">
        <v>3.11</v>
      </c>
      <c r="C12" s="155">
        <v>3.19</v>
      </c>
      <c r="D12" s="155">
        <v>3.22</v>
      </c>
      <c r="E12" s="155">
        <v>2.94</v>
      </c>
      <c r="F12" s="160">
        <v>2.78</v>
      </c>
      <c r="G12" s="167"/>
      <c r="H12" s="155">
        <v>3.11</v>
      </c>
      <c r="I12" s="155">
        <v>3.21</v>
      </c>
      <c r="J12" s="155">
        <v>3.22</v>
      </c>
      <c r="K12" s="155">
        <v>3</v>
      </c>
      <c r="L12" s="160">
        <v>2.85</v>
      </c>
      <c r="M12" s="167"/>
      <c r="N12" s="155">
        <v>2.16</v>
      </c>
      <c r="O12" s="155">
        <v>2.2400000000000002</v>
      </c>
      <c r="P12" s="155">
        <v>2.35</v>
      </c>
      <c r="Q12" s="155">
        <v>2.37</v>
      </c>
      <c r="R12" s="155">
        <v>2.4</v>
      </c>
      <c r="S12" s="155">
        <v>2.44</v>
      </c>
      <c r="T12" s="155">
        <v>2.42</v>
      </c>
      <c r="U12" s="155">
        <v>2.39</v>
      </c>
      <c r="V12" s="155">
        <v>2.33</v>
      </c>
      <c r="W12" s="160">
        <v>2.1800000000000002</v>
      </c>
      <c r="X12" s="167"/>
      <c r="Y12" s="155"/>
      <c r="Z12" s="155"/>
      <c r="AA12" s="155"/>
      <c r="AB12" s="155"/>
      <c r="AC12" s="155"/>
      <c r="AD12" s="155"/>
      <c r="AE12" s="155"/>
      <c r="AF12" s="155"/>
      <c r="AG12" s="155"/>
      <c r="AH12" s="160"/>
    </row>
    <row r="13" spans="1:34">
      <c r="A13" s="152" t="s">
        <v>355</v>
      </c>
      <c r="B13" s="166">
        <v>2.86</v>
      </c>
      <c r="C13" s="156">
        <v>2.8980000000000001</v>
      </c>
      <c r="D13" s="156">
        <v>2.69</v>
      </c>
      <c r="E13" s="156">
        <v>2.5299999999999998</v>
      </c>
      <c r="F13" s="161">
        <v>2.44</v>
      </c>
      <c r="G13" s="157" t="s">
        <v>357</v>
      </c>
      <c r="H13" s="156">
        <v>2.0499999999999998</v>
      </c>
      <c r="I13" s="156">
        <v>1.99</v>
      </c>
      <c r="J13" s="156">
        <v>1.94</v>
      </c>
      <c r="K13" s="156">
        <v>1.74</v>
      </c>
      <c r="L13" s="161">
        <v>1.69</v>
      </c>
      <c r="M13" s="157" t="s">
        <v>359</v>
      </c>
      <c r="N13" s="156">
        <v>2.0499999999999998</v>
      </c>
      <c r="O13" s="156">
        <v>2.02</v>
      </c>
      <c r="P13" s="156">
        <v>2.04</v>
      </c>
      <c r="Q13" s="156">
        <v>2.08</v>
      </c>
      <c r="R13" s="156">
        <v>2.0699999999999998</v>
      </c>
      <c r="S13" s="156">
        <v>2.06</v>
      </c>
      <c r="T13" s="156">
        <v>2.08</v>
      </c>
      <c r="U13" s="156">
        <v>2.08</v>
      </c>
      <c r="V13" s="156">
        <v>2</v>
      </c>
      <c r="W13" s="161">
        <v>1.9</v>
      </c>
      <c r="X13" s="157" t="s">
        <v>361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61"/>
    </row>
    <row r="14" spans="1:34">
      <c r="A14" s="153"/>
      <c r="B14" s="158">
        <v>2.85</v>
      </c>
      <c r="C14" s="158">
        <v>2.89</v>
      </c>
      <c r="D14" s="158">
        <v>2.8</v>
      </c>
      <c r="E14" s="158">
        <v>2.56</v>
      </c>
      <c r="F14" s="162">
        <v>2.5</v>
      </c>
      <c r="G14" s="159"/>
      <c r="H14" s="158">
        <v>1.99</v>
      </c>
      <c r="I14" s="158">
        <v>2.0699999999999998</v>
      </c>
      <c r="J14" s="158">
        <v>1.92</v>
      </c>
      <c r="K14" s="158">
        <v>1.72</v>
      </c>
      <c r="L14" s="162">
        <v>1.65</v>
      </c>
      <c r="M14" s="159"/>
      <c r="N14" s="158">
        <v>2.0699999999999998</v>
      </c>
      <c r="O14" s="158">
        <v>2.0499999999999998</v>
      </c>
      <c r="P14" s="158">
        <v>2.09</v>
      </c>
      <c r="Q14" s="158">
        <v>2.12</v>
      </c>
      <c r="R14" s="158">
        <v>2.13</v>
      </c>
      <c r="S14" s="158">
        <v>2.1</v>
      </c>
      <c r="T14" s="158">
        <v>2.12</v>
      </c>
      <c r="U14" s="158">
        <v>2.0699999999999998</v>
      </c>
      <c r="V14" s="158">
        <v>2.04</v>
      </c>
      <c r="W14" s="162">
        <v>1.96</v>
      </c>
      <c r="X14" s="159"/>
      <c r="Y14" s="158"/>
      <c r="Z14" s="158"/>
      <c r="AA14" s="158"/>
      <c r="AB14" s="158"/>
      <c r="AC14" s="158"/>
      <c r="AD14" s="158"/>
      <c r="AE14" s="158"/>
      <c r="AF14" s="158"/>
      <c r="AG14" s="158"/>
      <c r="AH14" s="162"/>
    </row>
    <row r="15" spans="1:34">
      <c r="A15" s="153"/>
      <c r="B15" s="158">
        <v>2.88</v>
      </c>
      <c r="C15" s="158">
        <v>2.87</v>
      </c>
      <c r="D15" s="158">
        <v>2.77</v>
      </c>
      <c r="E15" s="158">
        <v>2.58</v>
      </c>
      <c r="F15" s="162">
        <v>2.4900000000000002</v>
      </c>
      <c r="G15" s="159"/>
      <c r="H15" s="158">
        <v>2.0099999999999998</v>
      </c>
      <c r="I15" s="158">
        <v>2.0299999999999998</v>
      </c>
      <c r="J15" s="158">
        <v>1.91</v>
      </c>
      <c r="K15" s="158">
        <v>1.68</v>
      </c>
      <c r="L15" s="162">
        <v>1.65</v>
      </c>
      <c r="M15" s="159"/>
      <c r="N15" s="158">
        <v>2.09</v>
      </c>
      <c r="O15" s="158">
        <v>2.08</v>
      </c>
      <c r="P15" s="158">
        <v>2.14</v>
      </c>
      <c r="Q15" s="158">
        <v>2.15</v>
      </c>
      <c r="R15" s="158">
        <v>2.16</v>
      </c>
      <c r="S15" s="158">
        <v>2.11</v>
      </c>
      <c r="T15" s="158">
        <v>2.1</v>
      </c>
      <c r="U15" s="158">
        <v>2.12</v>
      </c>
      <c r="V15" s="158">
        <v>2.1</v>
      </c>
      <c r="W15" s="162">
        <v>1.99</v>
      </c>
      <c r="X15" s="159"/>
      <c r="Y15" s="158"/>
      <c r="Z15" s="158"/>
      <c r="AA15" s="158"/>
      <c r="AB15" s="158"/>
      <c r="AC15" s="158"/>
      <c r="AD15" s="158"/>
      <c r="AE15" s="158"/>
      <c r="AF15" s="158"/>
      <c r="AG15" s="158"/>
      <c r="AH15" s="162"/>
    </row>
    <row r="16" spans="1:34">
      <c r="A16" s="153"/>
      <c r="B16" s="158">
        <v>2.85</v>
      </c>
      <c r="C16" s="158">
        <v>2.86</v>
      </c>
      <c r="D16" s="158">
        <v>2.74</v>
      </c>
      <c r="E16" s="158">
        <v>2.54</v>
      </c>
      <c r="F16" s="162">
        <v>2.5099999999999998</v>
      </c>
      <c r="G16" s="159"/>
      <c r="H16" s="158">
        <v>1.94</v>
      </c>
      <c r="I16" s="158">
        <v>1.99</v>
      </c>
      <c r="J16" s="158">
        <v>1.93</v>
      </c>
      <c r="K16" s="158">
        <v>1.69</v>
      </c>
      <c r="L16" s="162">
        <v>1.65</v>
      </c>
      <c r="M16" s="159"/>
      <c r="N16" s="158">
        <v>2.0499999999999998</v>
      </c>
      <c r="O16" s="158">
        <v>2.0299999999999998</v>
      </c>
      <c r="P16" s="158">
        <v>2.06</v>
      </c>
      <c r="Q16" s="158">
        <v>2.09</v>
      </c>
      <c r="R16" s="158">
        <v>2.14</v>
      </c>
      <c r="S16" s="158">
        <v>2.08</v>
      </c>
      <c r="T16" s="158">
        <v>2.1</v>
      </c>
      <c r="U16" s="158">
        <v>2.1</v>
      </c>
      <c r="V16" s="158">
        <v>2.04</v>
      </c>
      <c r="W16" s="162">
        <v>1.93</v>
      </c>
      <c r="X16" s="159">
        <v>1.95</v>
      </c>
      <c r="Y16" s="158"/>
      <c r="Z16" s="158"/>
      <c r="AA16" s="158"/>
      <c r="AB16" s="158"/>
      <c r="AC16" s="158"/>
      <c r="AD16" s="158"/>
      <c r="AE16" s="158"/>
      <c r="AF16" s="158"/>
      <c r="AG16" s="158"/>
      <c r="AH16" s="162"/>
    </row>
    <row r="17" spans="1:61">
      <c r="A17" s="153"/>
      <c r="B17" s="158">
        <v>2.82</v>
      </c>
      <c r="C17" s="158">
        <v>2.77</v>
      </c>
      <c r="D17" s="158">
        <v>2.64</v>
      </c>
      <c r="E17" s="158">
        <v>2.4700000000000002</v>
      </c>
      <c r="F17" s="162">
        <v>2.4300000000000002</v>
      </c>
      <c r="G17" s="159"/>
      <c r="H17" s="158">
        <v>1.96</v>
      </c>
      <c r="I17" s="158">
        <v>1.95</v>
      </c>
      <c r="J17" s="158">
        <v>1.84</v>
      </c>
      <c r="K17" s="158">
        <v>1.66</v>
      </c>
      <c r="L17" s="162">
        <v>1.6</v>
      </c>
      <c r="M17" s="159"/>
      <c r="N17" s="158">
        <v>2.0699999999999998</v>
      </c>
      <c r="O17" s="158">
        <v>2.0699999999999998</v>
      </c>
      <c r="P17" s="158">
        <v>2.0099999999999998</v>
      </c>
      <c r="Q17" s="158">
        <v>2.0099999999999998</v>
      </c>
      <c r="R17" s="158">
        <v>2.08</v>
      </c>
      <c r="S17" s="158">
        <v>2.08</v>
      </c>
      <c r="T17" s="158">
        <v>2.11</v>
      </c>
      <c r="U17" s="158">
        <v>2.0699999999999998</v>
      </c>
      <c r="V17" s="158">
        <v>2.0099999999999998</v>
      </c>
      <c r="W17" s="162">
        <v>1.92</v>
      </c>
      <c r="X17" s="159"/>
      <c r="Y17" s="158"/>
      <c r="Z17" s="158"/>
      <c r="AA17" s="158"/>
      <c r="AB17" s="158"/>
      <c r="AC17" s="158"/>
      <c r="AD17" s="158"/>
      <c r="AE17" s="158"/>
      <c r="AF17" s="158"/>
      <c r="AG17" s="158"/>
      <c r="AH17" s="162"/>
    </row>
    <row r="18" spans="1:61">
      <c r="A18" s="153" t="s">
        <v>356</v>
      </c>
      <c r="B18" s="158">
        <v>2.67</v>
      </c>
      <c r="C18" s="158">
        <v>2.77</v>
      </c>
      <c r="D18" s="158">
        <v>2.73</v>
      </c>
      <c r="E18" s="158">
        <v>2.56</v>
      </c>
      <c r="F18" s="162">
        <v>2.44</v>
      </c>
      <c r="G18" s="159" t="s">
        <v>364</v>
      </c>
      <c r="H18" s="158">
        <v>2.15</v>
      </c>
      <c r="I18" s="158">
        <v>2.25</v>
      </c>
      <c r="J18" s="158">
        <v>2.21</v>
      </c>
      <c r="K18" s="158">
        <v>2.0099999999999998</v>
      </c>
      <c r="L18" s="162">
        <v>1.87</v>
      </c>
      <c r="M18" s="159" t="s">
        <v>360</v>
      </c>
      <c r="N18" s="158">
        <v>1.89</v>
      </c>
      <c r="O18" s="158">
        <v>2.0299999999999998</v>
      </c>
      <c r="P18" s="158">
        <v>2.0699999999999998</v>
      </c>
      <c r="Q18" s="158">
        <v>2.06</v>
      </c>
      <c r="R18" s="158">
        <v>2.02</v>
      </c>
      <c r="S18" s="158">
        <v>2.0299999999999998</v>
      </c>
      <c r="T18" s="158">
        <v>2.0099999999999998</v>
      </c>
      <c r="U18" s="158">
        <v>2.1</v>
      </c>
      <c r="V18" s="158">
        <v>1.95</v>
      </c>
      <c r="W18" s="162">
        <v>1.94</v>
      </c>
      <c r="X18" s="159" t="s">
        <v>362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62"/>
    </row>
    <row r="19" spans="1:61">
      <c r="A19" s="153"/>
      <c r="B19" s="158">
        <v>2.71</v>
      </c>
      <c r="C19" s="158">
        <v>2.78</v>
      </c>
      <c r="D19" s="158">
        <v>2.81</v>
      </c>
      <c r="E19" s="158">
        <v>2.56</v>
      </c>
      <c r="F19" s="162">
        <v>2.4300000000000002</v>
      </c>
      <c r="G19" s="159"/>
      <c r="H19" s="158">
        <v>2.14</v>
      </c>
      <c r="I19" s="158">
        <v>2.2799999999999998</v>
      </c>
      <c r="J19" s="158">
        <v>2.2400000000000002</v>
      </c>
      <c r="K19" s="158">
        <v>2.0099999999999998</v>
      </c>
      <c r="L19" s="162">
        <v>1.86</v>
      </c>
      <c r="M19" s="159"/>
      <c r="N19" s="158">
        <v>1.92</v>
      </c>
      <c r="O19" s="158">
        <v>2.09</v>
      </c>
      <c r="P19" s="158">
        <v>2.14</v>
      </c>
      <c r="Q19" s="158">
        <v>2.13</v>
      </c>
      <c r="R19" s="158">
        <v>2.1</v>
      </c>
      <c r="S19" s="158">
        <v>2.0299999999999998</v>
      </c>
      <c r="T19" s="158">
        <v>2.0499999999999998</v>
      </c>
      <c r="U19" s="158">
        <v>2.02</v>
      </c>
      <c r="V19" s="158">
        <v>1.97</v>
      </c>
      <c r="W19" s="162">
        <v>1.89</v>
      </c>
      <c r="X19" s="159"/>
      <c r="Y19" s="158"/>
      <c r="Z19" s="158"/>
      <c r="AA19" s="158"/>
      <c r="AB19" s="158"/>
      <c r="AC19" s="158"/>
      <c r="AD19" s="158"/>
      <c r="AE19" s="158"/>
      <c r="AF19" s="158"/>
      <c r="AG19" s="158"/>
      <c r="AH19" s="162"/>
    </row>
    <row r="20" spans="1:61">
      <c r="A20" s="153"/>
      <c r="B20" s="158">
        <v>2.75</v>
      </c>
      <c r="C20" s="158">
        <v>2.8</v>
      </c>
      <c r="D20" s="158">
        <v>2.79</v>
      </c>
      <c r="E20" s="158">
        <v>2.5499999999999998</v>
      </c>
      <c r="F20" s="162">
        <v>2.4300000000000002</v>
      </c>
      <c r="G20" s="159"/>
      <c r="H20" s="158">
        <v>2.17</v>
      </c>
      <c r="I20" s="158">
        <v>2.25</v>
      </c>
      <c r="J20" s="158">
        <v>2.23</v>
      </c>
      <c r="K20" s="158">
        <v>1.98</v>
      </c>
      <c r="L20" s="162">
        <v>1.85</v>
      </c>
      <c r="M20" s="159"/>
      <c r="N20" s="158">
        <v>1.95</v>
      </c>
      <c r="O20" s="158">
        <v>2.06</v>
      </c>
      <c r="P20" s="158">
        <v>2.11</v>
      </c>
      <c r="Q20" s="158">
        <v>2.1800000000000002</v>
      </c>
      <c r="R20" s="158">
        <v>2.11</v>
      </c>
      <c r="S20" s="158">
        <v>2.0299999999999998</v>
      </c>
      <c r="T20" s="158">
        <v>2.04</v>
      </c>
      <c r="U20" s="158">
        <v>2</v>
      </c>
      <c r="V20" s="158">
        <v>1.99</v>
      </c>
      <c r="W20" s="162">
        <v>1.93</v>
      </c>
      <c r="X20" s="159"/>
      <c r="Y20" s="158"/>
      <c r="Z20" s="158"/>
      <c r="AA20" s="158"/>
      <c r="AB20" s="158"/>
      <c r="AC20" s="158"/>
      <c r="AD20" s="158"/>
      <c r="AE20" s="158"/>
      <c r="AF20" s="158"/>
      <c r="AG20" s="158"/>
      <c r="AH20" s="162"/>
    </row>
    <row r="21" spans="1:61">
      <c r="A21" s="153"/>
      <c r="B21" s="158">
        <v>2.73</v>
      </c>
      <c r="C21" s="158">
        <v>2.8</v>
      </c>
      <c r="D21" s="158">
        <v>2.77</v>
      </c>
      <c r="E21" s="158">
        <v>2.5499999999999998</v>
      </c>
      <c r="F21" s="162">
        <v>2.46</v>
      </c>
      <c r="G21" s="159"/>
      <c r="H21" s="158">
        <v>2.21</v>
      </c>
      <c r="I21" s="158">
        <v>2.1800000000000002</v>
      </c>
      <c r="J21" s="158">
        <v>2.21</v>
      </c>
      <c r="K21" s="158">
        <v>2</v>
      </c>
      <c r="L21" s="162">
        <v>1.83</v>
      </c>
      <c r="M21" s="159"/>
      <c r="N21" s="158">
        <v>1.94</v>
      </c>
      <c r="O21" s="158">
        <v>2.08</v>
      </c>
      <c r="P21" s="158">
        <v>2.13</v>
      </c>
      <c r="Q21" s="158">
        <v>2.14</v>
      </c>
      <c r="R21" s="158">
        <v>2.09</v>
      </c>
      <c r="S21" s="158">
        <v>2.0699999999999998</v>
      </c>
      <c r="T21" s="158">
        <v>2.0699999999999998</v>
      </c>
      <c r="U21" s="158">
        <v>2</v>
      </c>
      <c r="V21" s="158">
        <v>1.95</v>
      </c>
      <c r="W21" s="162">
        <v>1.88</v>
      </c>
      <c r="X21" s="159"/>
      <c r="Y21" s="158"/>
      <c r="Z21" s="158"/>
      <c r="AA21" s="158"/>
      <c r="AB21" s="158"/>
      <c r="AC21" s="158"/>
      <c r="AD21" s="158"/>
      <c r="AE21" s="158"/>
      <c r="AF21" s="158"/>
      <c r="AG21" s="158"/>
      <c r="AH21" s="162"/>
    </row>
    <row r="22" spans="1:61">
      <c r="A22" s="153"/>
      <c r="B22" s="158">
        <v>2.7</v>
      </c>
      <c r="C22" s="158">
        <v>2.81</v>
      </c>
      <c r="D22" s="158">
        <v>2.79</v>
      </c>
      <c r="E22" s="158">
        <v>2.5499999999999998</v>
      </c>
      <c r="F22" s="162">
        <v>2.46</v>
      </c>
      <c r="G22" s="159"/>
      <c r="H22" s="158">
        <v>2.15</v>
      </c>
      <c r="I22" s="158">
        <v>2.21</v>
      </c>
      <c r="J22" s="158">
        <v>2.21</v>
      </c>
      <c r="K22" s="158">
        <v>1.98</v>
      </c>
      <c r="L22" s="162">
        <v>1.83</v>
      </c>
      <c r="M22" s="159"/>
      <c r="N22" s="158">
        <v>1.96</v>
      </c>
      <c r="O22" s="158">
        <v>2.08</v>
      </c>
      <c r="P22" s="158">
        <v>2.14</v>
      </c>
      <c r="Q22" s="158">
        <v>2.1</v>
      </c>
      <c r="R22" s="158">
        <v>2.11</v>
      </c>
      <c r="S22" s="158">
        <v>2.09</v>
      </c>
      <c r="T22" s="158">
        <v>2.08</v>
      </c>
      <c r="U22" s="158">
        <v>2</v>
      </c>
      <c r="V22" s="158">
        <v>1.89</v>
      </c>
      <c r="W22" s="162">
        <v>1.86</v>
      </c>
      <c r="X22" s="159"/>
      <c r="Y22" s="158"/>
      <c r="Z22" s="158"/>
      <c r="AA22" s="158"/>
      <c r="AB22" s="158"/>
      <c r="AC22" s="158"/>
      <c r="AD22" s="158"/>
      <c r="AE22" s="158"/>
      <c r="AF22" s="158"/>
      <c r="AG22" s="158"/>
      <c r="AH22" s="162"/>
    </row>
    <row r="23" spans="1:6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</row>
    <row r="24" spans="1:61" ht="17.7" thickBot="1">
      <c r="A24" s="175" t="s">
        <v>9</v>
      </c>
      <c r="B24" s="175" t="s">
        <v>10</v>
      </c>
      <c r="C24" s="259" t="s">
        <v>11</v>
      </c>
      <c r="D24" s="259"/>
      <c r="E24" s="260" t="s">
        <v>12</v>
      </c>
      <c r="F24" s="260"/>
      <c r="G24" s="175" t="s">
        <v>9</v>
      </c>
      <c r="H24" s="175" t="s">
        <v>10</v>
      </c>
      <c r="I24" s="259" t="s">
        <v>11</v>
      </c>
      <c r="J24" s="259"/>
      <c r="K24" s="260" t="s">
        <v>12</v>
      </c>
      <c r="L24" s="260"/>
      <c r="M24" s="175" t="s">
        <v>9</v>
      </c>
      <c r="N24" s="175" t="s">
        <v>10</v>
      </c>
      <c r="O24" s="259" t="s">
        <v>11</v>
      </c>
      <c r="P24" s="259"/>
      <c r="Q24" s="260" t="s">
        <v>12</v>
      </c>
      <c r="R24" s="260"/>
      <c r="S24" s="215"/>
      <c r="T24" s="215"/>
      <c r="U24" s="215"/>
      <c r="V24" s="176"/>
      <c r="W24" s="176"/>
      <c r="X24" s="175" t="s">
        <v>9</v>
      </c>
      <c r="Y24" s="175" t="s">
        <v>10</v>
      </c>
      <c r="Z24" s="259" t="s">
        <v>11</v>
      </c>
      <c r="AA24" s="259"/>
      <c r="AB24" s="260" t="s">
        <v>12</v>
      </c>
      <c r="AC24" s="260"/>
      <c r="AD24" s="215"/>
      <c r="AE24" s="215"/>
      <c r="AF24" s="215"/>
      <c r="AG24" s="176"/>
      <c r="AH24" s="176"/>
    </row>
    <row r="25" spans="1:61" ht="17">
      <c r="A25" s="177" t="s">
        <v>13</v>
      </c>
      <c r="B25" s="177" t="s">
        <v>14</v>
      </c>
      <c r="C25" s="261" t="s">
        <v>15</v>
      </c>
      <c r="D25" s="261"/>
      <c r="E25" s="262">
        <f>AVERAGE(B3:F12)-AVERAGE(B13:F22)</f>
        <v>0.39023999999999903</v>
      </c>
      <c r="F25" s="262"/>
      <c r="G25" s="177" t="s">
        <v>13</v>
      </c>
      <c r="H25" s="177" t="s">
        <v>14</v>
      </c>
      <c r="I25" s="263" t="s">
        <v>16</v>
      </c>
      <c r="J25" s="263"/>
      <c r="K25" s="262">
        <f>AVERAGE(H3:L12)-AVERAGE(H13:L22)</f>
        <v>1.0910000000000009</v>
      </c>
      <c r="L25" s="262"/>
      <c r="M25" s="177" t="s">
        <v>13</v>
      </c>
      <c r="N25" s="177" t="s">
        <v>14</v>
      </c>
      <c r="O25" s="261" t="s">
        <v>15</v>
      </c>
      <c r="P25" s="261"/>
      <c r="Q25" s="262">
        <f>AVERAGE(N3:W12)-AVERAGE(N13:W22)</f>
        <v>0.28769999999999918</v>
      </c>
      <c r="R25" s="262"/>
      <c r="S25" s="216"/>
      <c r="T25" s="216"/>
      <c r="U25" s="216"/>
      <c r="X25" s="177" t="s">
        <v>13</v>
      </c>
      <c r="Y25" s="177" t="s">
        <v>14</v>
      </c>
      <c r="Z25" s="264" t="s">
        <v>16</v>
      </c>
      <c r="AA25" s="264"/>
      <c r="AB25" s="265" t="e">
        <f>AVERAGE(Y3:AH12)-AVERAGE(Y13:AH22)</f>
        <v>#DIV/0!</v>
      </c>
      <c r="AC25" s="265"/>
      <c r="AD25" s="217"/>
      <c r="AE25" s="217"/>
      <c r="AF25" s="217"/>
    </row>
    <row r="26" spans="1:61" ht="17">
      <c r="A26" s="178" t="s">
        <v>17</v>
      </c>
      <c r="B26" s="178" t="s">
        <v>18</v>
      </c>
      <c r="C26" s="255" t="str">
        <f>"--"</f>
        <v>--</v>
      </c>
      <c r="D26" s="255"/>
      <c r="E26" s="256">
        <v>1.7</v>
      </c>
      <c r="F26" s="256"/>
      <c r="G26" s="178" t="s">
        <v>17</v>
      </c>
      <c r="H26" s="178" t="s">
        <v>18</v>
      </c>
      <c r="I26" s="255" t="str">
        <f>"--"</f>
        <v>--</v>
      </c>
      <c r="J26" s="255"/>
      <c r="K26" s="256">
        <v>1.4</v>
      </c>
      <c r="L26" s="256"/>
      <c r="M26" s="178" t="s">
        <v>17</v>
      </c>
      <c r="N26" s="178" t="s">
        <v>18</v>
      </c>
      <c r="O26" s="255" t="str">
        <f>"--"</f>
        <v>--</v>
      </c>
      <c r="P26" s="255"/>
      <c r="Q26" s="256">
        <v>1.5</v>
      </c>
      <c r="R26" s="256"/>
      <c r="S26" s="218"/>
      <c r="T26" s="218"/>
      <c r="U26" s="218"/>
      <c r="X26" s="178" t="s">
        <v>17</v>
      </c>
      <c r="Y26" s="178" t="s">
        <v>18</v>
      </c>
      <c r="Z26" s="255" t="str">
        <f>"--"</f>
        <v>--</v>
      </c>
      <c r="AA26" s="255"/>
      <c r="AB26" s="256">
        <v>1.5</v>
      </c>
      <c r="AC26" s="256"/>
      <c r="AD26" s="218"/>
      <c r="AE26" s="218"/>
      <c r="AF26" s="218"/>
    </row>
    <row r="27" spans="1:61" ht="17">
      <c r="A27" s="177" t="s">
        <v>19</v>
      </c>
      <c r="B27" s="177" t="s">
        <v>20</v>
      </c>
      <c r="C27" s="257" t="s">
        <v>21</v>
      </c>
      <c r="D27" s="257"/>
      <c r="E27" s="258">
        <f>(E25/(0.975/E26))</f>
        <v>0.68041846153845986</v>
      </c>
      <c r="F27" s="258"/>
      <c r="G27" s="177" t="s">
        <v>19</v>
      </c>
      <c r="H27" s="177" t="s">
        <v>20</v>
      </c>
      <c r="I27" s="257" t="s">
        <v>22</v>
      </c>
      <c r="J27" s="257"/>
      <c r="K27" s="258">
        <f>(K25/(1.944/K26))</f>
        <v>0.78569958847736687</v>
      </c>
      <c r="L27" s="258"/>
      <c r="M27" s="177" t="s">
        <v>19</v>
      </c>
      <c r="N27" s="177" t="s">
        <v>20</v>
      </c>
      <c r="O27" s="257" t="s">
        <v>21</v>
      </c>
      <c r="P27" s="257"/>
      <c r="Q27" s="258">
        <f>(Q25/(0.975/Q26))</f>
        <v>0.44261538461538336</v>
      </c>
      <c r="R27" s="258"/>
      <c r="S27" s="219"/>
      <c r="T27" s="219"/>
      <c r="U27" s="219"/>
      <c r="X27" s="177" t="s">
        <v>19</v>
      </c>
      <c r="Y27" s="177" t="s">
        <v>20</v>
      </c>
      <c r="Z27" s="257" t="s">
        <v>22</v>
      </c>
      <c r="AA27" s="257"/>
      <c r="AB27" s="258" t="e">
        <f>(AB25/(3.13/AB26))</f>
        <v>#DIV/0!</v>
      </c>
      <c r="AC27" s="258"/>
      <c r="AD27" s="219"/>
      <c r="AE27" s="219"/>
      <c r="AF27" s="219"/>
    </row>
    <row r="28" spans="1:61" ht="17.7" thickBot="1">
      <c r="A28" s="247" t="s">
        <v>23</v>
      </c>
      <c r="B28" s="247"/>
      <c r="C28" s="248">
        <f ca="1">TODAY()</f>
        <v>46156</v>
      </c>
      <c r="D28" s="248"/>
      <c r="E28" s="248"/>
      <c r="F28" s="248"/>
    </row>
    <row r="29" spans="1:61" ht="23.1" thickBot="1">
      <c r="A29" s="249" t="s">
        <v>348</v>
      </c>
      <c r="B29" s="250"/>
      <c r="C29" s="250"/>
      <c r="D29" s="250"/>
      <c r="E29" s="250"/>
      <c r="F29" s="251"/>
      <c r="G29" s="252" t="s">
        <v>349</v>
      </c>
      <c r="H29" s="253"/>
      <c r="I29" s="253"/>
      <c r="J29" s="253"/>
      <c r="K29" s="253"/>
      <c r="L29" s="254"/>
      <c r="M29" s="252" t="s">
        <v>267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4"/>
      <c r="X29" s="252" t="s">
        <v>2</v>
      </c>
      <c r="Y29" s="253"/>
      <c r="Z29" s="253"/>
      <c r="AA29" s="253"/>
      <c r="AB29" s="253"/>
      <c r="AC29" s="253"/>
      <c r="AD29" s="253"/>
      <c r="AE29" s="253"/>
      <c r="AF29" s="253"/>
      <c r="AG29" s="253"/>
      <c r="AH29" s="254"/>
    </row>
    <row r="30" spans="1:61" ht="16.3" thickTop="1" thickBot="1">
      <c r="A30" s="239" t="s">
        <v>345</v>
      </c>
      <c r="B30" s="240"/>
      <c r="C30" s="240"/>
      <c r="D30" s="240"/>
      <c r="E30" s="240"/>
      <c r="F30" s="241"/>
      <c r="G30" s="242" t="s">
        <v>345</v>
      </c>
      <c r="H30" s="243"/>
      <c r="I30" s="243"/>
      <c r="J30" s="243"/>
      <c r="K30" s="243"/>
      <c r="L30" s="244"/>
      <c r="M30" s="242" t="s">
        <v>345</v>
      </c>
      <c r="N30" s="243"/>
      <c r="O30" s="243"/>
      <c r="P30" s="243"/>
      <c r="Q30" s="243"/>
      <c r="R30" s="243"/>
      <c r="S30" s="243"/>
      <c r="T30" s="243"/>
      <c r="U30" s="243"/>
      <c r="V30" s="243"/>
      <c r="W30" s="244"/>
      <c r="X30" s="242" t="s">
        <v>345</v>
      </c>
      <c r="Y30" s="243"/>
      <c r="Z30" s="243"/>
      <c r="AA30" s="243"/>
      <c r="AB30" s="243"/>
      <c r="AC30" s="243"/>
      <c r="AD30" s="243"/>
      <c r="AE30" s="243"/>
      <c r="AF30" s="243"/>
      <c r="AG30" s="243"/>
      <c r="AH30" s="244"/>
    </row>
    <row r="31" spans="1:61" ht="15.65" thickTop="1">
      <c r="A31" s="179" t="s">
        <v>355</v>
      </c>
      <c r="B31" s="180">
        <f>B3-B13</f>
        <v>0.38000000000000034</v>
      </c>
      <c r="C31" s="180">
        <f t="shared" ref="C31:F31" si="0">C3-C13</f>
        <v>0.37199999999999989</v>
      </c>
      <c r="D31" s="180">
        <f t="shared" si="0"/>
        <v>0.39999999999999991</v>
      </c>
      <c r="E31" s="180">
        <f t="shared" si="0"/>
        <v>0.39000000000000012</v>
      </c>
      <c r="F31" s="181">
        <f t="shared" si="0"/>
        <v>0.39000000000000012</v>
      </c>
      <c r="G31" s="182" t="s">
        <v>357</v>
      </c>
      <c r="H31" s="156">
        <f>H3-H13</f>
        <v>1.1500000000000004</v>
      </c>
      <c r="I31" s="156">
        <f t="shared" ref="I31:L31" si="1">I3-I13</f>
        <v>1.1599999999999999</v>
      </c>
      <c r="J31" s="156">
        <f t="shared" si="1"/>
        <v>1.17</v>
      </c>
      <c r="K31" s="156">
        <f t="shared" si="1"/>
        <v>1.22</v>
      </c>
      <c r="L31" s="183">
        <f t="shared" si="1"/>
        <v>1.21</v>
      </c>
      <c r="M31" s="182" t="s">
        <v>359</v>
      </c>
      <c r="N31" s="156">
        <f>N3-N13</f>
        <v>0.33000000000000007</v>
      </c>
      <c r="O31" s="156">
        <f t="shared" ref="O31:W31" si="2">O3-O13</f>
        <v>0.23999999999999977</v>
      </c>
      <c r="P31" s="156">
        <f t="shared" si="2"/>
        <v>0.31999999999999984</v>
      </c>
      <c r="Q31" s="156">
        <f t="shared" si="2"/>
        <v>0.29999999999999982</v>
      </c>
      <c r="R31" s="156">
        <f t="shared" si="2"/>
        <v>0.28000000000000025</v>
      </c>
      <c r="S31" s="156">
        <f t="shared" si="2"/>
        <v>0.2799999999999998</v>
      </c>
      <c r="T31" s="156">
        <f t="shared" si="2"/>
        <v>0.25</v>
      </c>
      <c r="U31" s="156">
        <f t="shared" si="2"/>
        <v>0.27</v>
      </c>
      <c r="V31" s="156">
        <f t="shared" si="2"/>
        <v>0.2799999999999998</v>
      </c>
      <c r="W31" s="183">
        <f t="shared" si="2"/>
        <v>0.20999999999999996</v>
      </c>
      <c r="X31" s="182" t="s">
        <v>361</v>
      </c>
      <c r="Y31" s="156">
        <f>Y3-Y13</f>
        <v>0</v>
      </c>
      <c r="Z31" s="156">
        <f t="shared" ref="Z31:AH31" si="3">Z3-Z13</f>
        <v>0</v>
      </c>
      <c r="AA31" s="156">
        <f t="shared" si="3"/>
        <v>0</v>
      </c>
      <c r="AB31" s="156">
        <f t="shared" si="3"/>
        <v>0</v>
      </c>
      <c r="AC31" s="156">
        <f t="shared" si="3"/>
        <v>0</v>
      </c>
      <c r="AD31" s="156">
        <f t="shared" si="3"/>
        <v>0</v>
      </c>
      <c r="AE31" s="156">
        <f t="shared" si="3"/>
        <v>0</v>
      </c>
      <c r="AF31" s="156">
        <f t="shared" si="3"/>
        <v>0</v>
      </c>
      <c r="AG31" s="156">
        <f t="shared" si="3"/>
        <v>0</v>
      </c>
      <c r="AH31" s="183">
        <f t="shared" si="3"/>
        <v>0</v>
      </c>
      <c r="AJ31" s="143" t="s">
        <v>455</v>
      </c>
      <c r="AK31" s="134">
        <f>B31</f>
        <v>0.38000000000000034</v>
      </c>
      <c r="AL31" s="134">
        <f>B32</f>
        <v>0.39000000000000012</v>
      </c>
      <c r="AM31" s="134">
        <f>B33</f>
        <v>0.36000000000000032</v>
      </c>
      <c r="AN31" s="134">
        <f>B34</f>
        <v>0.31999999999999984</v>
      </c>
      <c r="AO31" s="134">
        <f>B35</f>
        <v>0.42000000000000037</v>
      </c>
      <c r="AP31" s="134">
        <f>C31</f>
        <v>0.37199999999999989</v>
      </c>
      <c r="AQ31" s="134">
        <f>C32</f>
        <v>0.31999999999999984</v>
      </c>
      <c r="AR31" s="134">
        <f>C33</f>
        <v>0.35000000000000009</v>
      </c>
      <c r="AS31" s="134">
        <f>C34</f>
        <v>0.32000000000000028</v>
      </c>
      <c r="AT31" s="134">
        <f>C35</f>
        <v>0.43999999999999995</v>
      </c>
      <c r="AU31" s="134">
        <f>D31</f>
        <v>0.39999999999999991</v>
      </c>
      <c r="AV31" s="134">
        <f>D32</f>
        <v>0.3400000000000003</v>
      </c>
      <c r="AW31" s="134">
        <f>D33</f>
        <v>0.41999999999999993</v>
      </c>
      <c r="AX31" s="134">
        <f>D34</f>
        <v>0.38999999999999968</v>
      </c>
      <c r="AY31" s="134">
        <f>D35</f>
        <v>0.41999999999999993</v>
      </c>
      <c r="AZ31" s="134">
        <f>E31</f>
        <v>0.39000000000000012</v>
      </c>
      <c r="BA31" s="134">
        <f>E32</f>
        <v>0.37999999999999989</v>
      </c>
      <c r="BB31" s="134">
        <f>E33</f>
        <v>0.35999999999999988</v>
      </c>
      <c r="BC31" s="134">
        <f>E34</f>
        <v>0.39000000000000012</v>
      </c>
      <c r="BD31" s="134">
        <f>E35</f>
        <v>0.48</v>
      </c>
      <c r="BE31" s="134">
        <f>F31</f>
        <v>0.39000000000000012</v>
      </c>
      <c r="BF31" s="134">
        <f>F32</f>
        <v>0.33999999999999986</v>
      </c>
      <c r="BG31" s="134">
        <f>F33</f>
        <v>0.37999999999999989</v>
      </c>
      <c r="BH31" s="134">
        <f>F34</f>
        <v>0.37000000000000011</v>
      </c>
      <c r="BI31" s="134">
        <f>F35</f>
        <v>0.42999999999999972</v>
      </c>
    </row>
    <row r="32" spans="1:61">
      <c r="A32" s="184"/>
      <c r="B32" s="185">
        <f t="shared" ref="B32:F40" si="4">B4-B14</f>
        <v>0.39000000000000012</v>
      </c>
      <c r="C32" s="185">
        <f t="shared" si="4"/>
        <v>0.31999999999999984</v>
      </c>
      <c r="D32" s="185">
        <f t="shared" si="4"/>
        <v>0.3400000000000003</v>
      </c>
      <c r="E32" s="185">
        <f t="shared" si="4"/>
        <v>0.37999999999999989</v>
      </c>
      <c r="F32" s="186">
        <f t="shared" si="4"/>
        <v>0.33999999999999986</v>
      </c>
      <c r="G32" s="187"/>
      <c r="H32" s="158">
        <f t="shared" ref="H32:L40" si="5">H4-H14</f>
        <v>1.2</v>
      </c>
      <c r="I32" s="158">
        <f t="shared" si="5"/>
        <v>1.25</v>
      </c>
      <c r="J32" s="158">
        <f t="shared" si="5"/>
        <v>1.2200000000000002</v>
      </c>
      <c r="K32" s="158">
        <f t="shared" si="5"/>
        <v>1.1900000000000002</v>
      </c>
      <c r="L32" s="188">
        <f t="shared" si="5"/>
        <v>1.2800000000000002</v>
      </c>
      <c r="M32" s="187"/>
      <c r="N32" s="156">
        <f t="shared" ref="N32:W40" si="6">N4-N14</f>
        <v>0.27</v>
      </c>
      <c r="O32" s="156">
        <f t="shared" si="6"/>
        <v>0.30000000000000027</v>
      </c>
      <c r="P32" s="156">
        <f t="shared" si="6"/>
        <v>0.28000000000000025</v>
      </c>
      <c r="Q32" s="156">
        <f t="shared" si="6"/>
        <v>0.29000000000000004</v>
      </c>
      <c r="R32" s="156">
        <f t="shared" si="6"/>
        <v>0.26000000000000023</v>
      </c>
      <c r="S32" s="156">
        <f t="shared" si="6"/>
        <v>0.25999999999999979</v>
      </c>
      <c r="T32" s="156">
        <f t="shared" si="6"/>
        <v>0.23999999999999977</v>
      </c>
      <c r="U32" s="156">
        <f t="shared" si="6"/>
        <v>0.22999999999999998</v>
      </c>
      <c r="V32" s="156">
        <f t="shared" si="6"/>
        <v>0.27</v>
      </c>
      <c r="W32" s="183">
        <f t="shared" si="6"/>
        <v>0.20999999999999996</v>
      </c>
      <c r="X32" s="187"/>
      <c r="Y32" s="156">
        <f t="shared" ref="Y32:AH40" si="7">Y4-Y14</f>
        <v>0</v>
      </c>
      <c r="Z32" s="156">
        <f t="shared" si="7"/>
        <v>0</v>
      </c>
      <c r="AA32" s="156">
        <f t="shared" si="7"/>
        <v>0</v>
      </c>
      <c r="AB32" s="156">
        <f t="shared" si="7"/>
        <v>0</v>
      </c>
      <c r="AC32" s="156">
        <f t="shared" si="7"/>
        <v>0</v>
      </c>
      <c r="AD32" s="156">
        <f t="shared" si="7"/>
        <v>0</v>
      </c>
      <c r="AE32" s="156">
        <f t="shared" si="7"/>
        <v>0</v>
      </c>
      <c r="AF32" s="156">
        <f t="shared" si="7"/>
        <v>0</v>
      </c>
      <c r="AG32" s="156">
        <f t="shared" si="7"/>
        <v>0</v>
      </c>
      <c r="AH32" s="183">
        <f t="shared" si="7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>
      <c r="A33" s="184"/>
      <c r="B33" s="185">
        <f t="shared" si="4"/>
        <v>0.36000000000000032</v>
      </c>
      <c r="C33" s="185">
        <f t="shared" si="4"/>
        <v>0.35000000000000009</v>
      </c>
      <c r="D33" s="185">
        <f t="shared" si="4"/>
        <v>0.41999999999999993</v>
      </c>
      <c r="E33" s="185">
        <f t="shared" si="4"/>
        <v>0.35999999999999988</v>
      </c>
      <c r="F33" s="186">
        <f t="shared" si="4"/>
        <v>0.37999999999999989</v>
      </c>
      <c r="G33" s="187"/>
      <c r="H33" s="158">
        <f t="shared" si="5"/>
        <v>1.2300000000000004</v>
      </c>
      <c r="I33" s="158">
        <f t="shared" si="5"/>
        <v>1.1900000000000004</v>
      </c>
      <c r="J33" s="158">
        <f t="shared" si="5"/>
        <v>1.2900000000000003</v>
      </c>
      <c r="K33" s="158">
        <f t="shared" si="5"/>
        <v>1.22</v>
      </c>
      <c r="L33" s="188">
        <f t="shared" si="5"/>
        <v>1.2800000000000002</v>
      </c>
      <c r="M33" s="187"/>
      <c r="N33" s="156">
        <f t="shared" si="6"/>
        <v>0.27</v>
      </c>
      <c r="O33" s="156">
        <f t="shared" si="6"/>
        <v>0.29000000000000004</v>
      </c>
      <c r="P33" s="156">
        <f t="shared" si="6"/>
        <v>0.25</v>
      </c>
      <c r="Q33" s="156">
        <f t="shared" si="6"/>
        <v>0.26000000000000023</v>
      </c>
      <c r="R33" s="156">
        <f t="shared" si="6"/>
        <v>0.2799999999999998</v>
      </c>
      <c r="S33" s="156">
        <f t="shared" si="6"/>
        <v>0.30000000000000027</v>
      </c>
      <c r="T33" s="156">
        <f t="shared" si="6"/>
        <v>0.23999999999999977</v>
      </c>
      <c r="U33" s="156">
        <f t="shared" si="6"/>
        <v>0.25999999999999979</v>
      </c>
      <c r="V33" s="156">
        <f t="shared" si="6"/>
        <v>0.25</v>
      </c>
      <c r="W33" s="183">
        <f t="shared" si="6"/>
        <v>0.21000000000000019</v>
      </c>
      <c r="X33" s="187"/>
      <c r="Y33" s="156">
        <f t="shared" si="7"/>
        <v>0</v>
      </c>
      <c r="Z33" s="156">
        <f t="shared" si="7"/>
        <v>0</v>
      </c>
      <c r="AA33" s="156">
        <f t="shared" si="7"/>
        <v>0</v>
      </c>
      <c r="AB33" s="156">
        <f t="shared" si="7"/>
        <v>0</v>
      </c>
      <c r="AC33" s="156">
        <f t="shared" si="7"/>
        <v>0</v>
      </c>
      <c r="AD33" s="156">
        <f t="shared" si="7"/>
        <v>0</v>
      </c>
      <c r="AE33" s="156">
        <f t="shared" si="7"/>
        <v>0</v>
      </c>
      <c r="AF33" s="156">
        <f t="shared" si="7"/>
        <v>0</v>
      </c>
      <c r="AG33" s="156">
        <f t="shared" si="7"/>
        <v>0</v>
      </c>
      <c r="AH33" s="183">
        <f t="shared" si="7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>
      <c r="A34" s="184"/>
      <c r="B34" s="185">
        <f t="shared" si="4"/>
        <v>0.31999999999999984</v>
      </c>
      <c r="C34" s="185">
        <f t="shared" si="4"/>
        <v>0.32000000000000028</v>
      </c>
      <c r="D34" s="185">
        <f t="shared" si="4"/>
        <v>0.38999999999999968</v>
      </c>
      <c r="E34" s="185">
        <f t="shared" si="4"/>
        <v>0.39000000000000012</v>
      </c>
      <c r="F34" s="186">
        <f t="shared" si="4"/>
        <v>0.37000000000000011</v>
      </c>
      <c r="G34" s="187"/>
      <c r="H34" s="158">
        <f t="shared" si="5"/>
        <v>1.2200000000000002</v>
      </c>
      <c r="I34" s="158">
        <f t="shared" si="5"/>
        <v>1.1399999999999999</v>
      </c>
      <c r="J34" s="158">
        <f t="shared" si="5"/>
        <v>1.2</v>
      </c>
      <c r="K34" s="158">
        <f t="shared" si="5"/>
        <v>1.1800000000000002</v>
      </c>
      <c r="L34" s="188">
        <f t="shared" si="5"/>
        <v>1.25</v>
      </c>
      <c r="M34" s="187"/>
      <c r="N34" s="156">
        <f t="shared" si="6"/>
        <v>0.27</v>
      </c>
      <c r="O34" s="156">
        <f t="shared" si="6"/>
        <v>0.32000000000000028</v>
      </c>
      <c r="P34" s="156">
        <f t="shared" si="6"/>
        <v>0.27</v>
      </c>
      <c r="Q34" s="156">
        <f t="shared" si="6"/>
        <v>0.29000000000000004</v>
      </c>
      <c r="R34" s="156">
        <f t="shared" si="6"/>
        <v>0.29000000000000004</v>
      </c>
      <c r="S34" s="156">
        <f t="shared" si="6"/>
        <v>0.29999999999999982</v>
      </c>
      <c r="T34" s="156">
        <f t="shared" si="6"/>
        <v>0.23999999999999977</v>
      </c>
      <c r="U34" s="156">
        <f t="shared" si="6"/>
        <v>0.29000000000000004</v>
      </c>
      <c r="V34" s="156">
        <f t="shared" si="6"/>
        <v>0.33000000000000007</v>
      </c>
      <c r="W34" s="183">
        <f t="shared" si="6"/>
        <v>0.30000000000000004</v>
      </c>
      <c r="X34" s="187"/>
      <c r="Y34" s="156">
        <f t="shared" si="7"/>
        <v>0</v>
      </c>
      <c r="Z34" s="156">
        <f t="shared" si="7"/>
        <v>0</v>
      </c>
      <c r="AA34" s="156">
        <f t="shared" si="7"/>
        <v>0</v>
      </c>
      <c r="AB34" s="156">
        <f t="shared" si="7"/>
        <v>0</v>
      </c>
      <c r="AC34" s="156">
        <f t="shared" si="7"/>
        <v>0</v>
      </c>
      <c r="AD34" s="156">
        <f t="shared" si="7"/>
        <v>0</v>
      </c>
      <c r="AE34" s="156">
        <f t="shared" si="7"/>
        <v>0</v>
      </c>
      <c r="AF34" s="156">
        <f t="shared" si="7"/>
        <v>0</v>
      </c>
      <c r="AG34" s="156">
        <f t="shared" si="7"/>
        <v>0</v>
      </c>
      <c r="AH34" s="183">
        <f t="shared" si="7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>
      <c r="A35" s="184"/>
      <c r="B35" s="185">
        <f t="shared" si="4"/>
        <v>0.42000000000000037</v>
      </c>
      <c r="C35" s="185">
        <f t="shared" si="4"/>
        <v>0.43999999999999995</v>
      </c>
      <c r="D35" s="185">
        <f t="shared" si="4"/>
        <v>0.41999999999999993</v>
      </c>
      <c r="E35" s="185">
        <f t="shared" si="4"/>
        <v>0.48</v>
      </c>
      <c r="F35" s="186">
        <f t="shared" si="4"/>
        <v>0.42999999999999972</v>
      </c>
      <c r="G35" s="187"/>
      <c r="H35" s="158">
        <f t="shared" si="5"/>
        <v>1.1800000000000002</v>
      </c>
      <c r="I35" s="158">
        <f t="shared" si="5"/>
        <v>1.3</v>
      </c>
      <c r="J35" s="158">
        <f t="shared" si="5"/>
        <v>1.3499999999999999</v>
      </c>
      <c r="K35" s="158">
        <f t="shared" si="5"/>
        <v>1.24</v>
      </c>
      <c r="L35" s="188">
        <f t="shared" si="5"/>
        <v>1.2599999999999998</v>
      </c>
      <c r="M35" s="187"/>
      <c r="N35" s="156">
        <f t="shared" si="6"/>
        <v>0.31000000000000005</v>
      </c>
      <c r="O35" s="156">
        <f t="shared" si="6"/>
        <v>0.20999999999999996</v>
      </c>
      <c r="P35" s="156">
        <f t="shared" si="6"/>
        <v>0.27</v>
      </c>
      <c r="Q35" s="156">
        <f t="shared" si="6"/>
        <v>0.32000000000000028</v>
      </c>
      <c r="R35" s="156">
        <f t="shared" si="6"/>
        <v>0.2799999999999998</v>
      </c>
      <c r="S35" s="156">
        <f t="shared" si="6"/>
        <v>0.27</v>
      </c>
      <c r="T35" s="156">
        <f t="shared" si="6"/>
        <v>0.27</v>
      </c>
      <c r="U35" s="156">
        <f t="shared" si="6"/>
        <v>0.32000000000000028</v>
      </c>
      <c r="V35" s="156">
        <f t="shared" si="6"/>
        <v>0.3400000000000003</v>
      </c>
      <c r="W35" s="183">
        <f t="shared" si="6"/>
        <v>0.26000000000000023</v>
      </c>
      <c r="X35" s="187"/>
      <c r="Y35" s="156">
        <f t="shared" si="7"/>
        <v>0</v>
      </c>
      <c r="Z35" s="156">
        <f t="shared" si="7"/>
        <v>0</v>
      </c>
      <c r="AA35" s="156">
        <f t="shared" si="7"/>
        <v>0</v>
      </c>
      <c r="AB35" s="156">
        <f t="shared" si="7"/>
        <v>0</v>
      </c>
      <c r="AC35" s="156">
        <f t="shared" si="7"/>
        <v>0</v>
      </c>
      <c r="AD35" s="156">
        <f t="shared" si="7"/>
        <v>0</v>
      </c>
      <c r="AE35" s="156">
        <f t="shared" si="7"/>
        <v>0</v>
      </c>
      <c r="AF35" s="156">
        <f t="shared" si="7"/>
        <v>0</v>
      </c>
      <c r="AG35" s="156">
        <f t="shared" si="7"/>
        <v>0</v>
      </c>
      <c r="AH35" s="183">
        <f t="shared" si="7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>
      <c r="A36" s="184" t="s">
        <v>356</v>
      </c>
      <c r="B36" s="185">
        <f t="shared" si="4"/>
        <v>0.43000000000000016</v>
      </c>
      <c r="C36" s="185">
        <f t="shared" si="4"/>
        <v>0.43999999999999995</v>
      </c>
      <c r="D36" s="185">
        <f t="shared" si="4"/>
        <v>0.41000000000000014</v>
      </c>
      <c r="E36" s="185">
        <f t="shared" si="4"/>
        <v>0.35000000000000009</v>
      </c>
      <c r="F36" s="186">
        <f t="shared" si="4"/>
        <v>0.35000000000000009</v>
      </c>
      <c r="G36" s="187" t="s">
        <v>358</v>
      </c>
      <c r="H36" s="158">
        <f t="shared" si="5"/>
        <v>0.93000000000000016</v>
      </c>
      <c r="I36" s="158">
        <f t="shared" si="5"/>
        <v>0.93000000000000016</v>
      </c>
      <c r="J36" s="158">
        <f t="shared" si="5"/>
        <v>0.89000000000000012</v>
      </c>
      <c r="K36" s="158">
        <f t="shared" si="5"/>
        <v>0.90000000000000036</v>
      </c>
      <c r="L36" s="188">
        <f t="shared" si="5"/>
        <v>0.96</v>
      </c>
      <c r="M36" s="187" t="s">
        <v>360</v>
      </c>
      <c r="N36" s="156">
        <f t="shared" si="6"/>
        <v>0.26</v>
      </c>
      <c r="O36" s="156">
        <f t="shared" si="6"/>
        <v>0.2200000000000002</v>
      </c>
      <c r="P36" s="156">
        <f t="shared" si="6"/>
        <v>0.31000000000000005</v>
      </c>
      <c r="Q36" s="156">
        <f t="shared" si="6"/>
        <v>0.31999999999999984</v>
      </c>
      <c r="R36" s="156">
        <f t="shared" si="6"/>
        <v>0.29999999999999982</v>
      </c>
      <c r="S36" s="156">
        <f t="shared" si="6"/>
        <v>0.3400000000000003</v>
      </c>
      <c r="T36" s="156">
        <f t="shared" si="6"/>
        <v>0.39000000000000012</v>
      </c>
      <c r="U36" s="156">
        <f t="shared" si="6"/>
        <v>0.31000000000000005</v>
      </c>
      <c r="V36" s="156">
        <f t="shared" si="6"/>
        <v>0.34999999999999987</v>
      </c>
      <c r="W36" s="183">
        <f t="shared" si="6"/>
        <v>0.22999999999999998</v>
      </c>
      <c r="X36" s="187" t="s">
        <v>362</v>
      </c>
      <c r="Y36" s="156">
        <f t="shared" si="7"/>
        <v>0</v>
      </c>
      <c r="Z36" s="156">
        <f t="shared" si="7"/>
        <v>0</v>
      </c>
      <c r="AA36" s="156">
        <f t="shared" si="7"/>
        <v>0</v>
      </c>
      <c r="AB36" s="156">
        <f t="shared" si="7"/>
        <v>0</v>
      </c>
      <c r="AC36" s="156">
        <f t="shared" si="7"/>
        <v>0</v>
      </c>
      <c r="AD36" s="156">
        <f t="shared" si="7"/>
        <v>0</v>
      </c>
      <c r="AE36" s="156">
        <f t="shared" si="7"/>
        <v>0</v>
      </c>
      <c r="AF36" s="156">
        <f t="shared" si="7"/>
        <v>0</v>
      </c>
      <c r="AG36" s="156">
        <f t="shared" si="7"/>
        <v>0</v>
      </c>
      <c r="AH36" s="183">
        <f t="shared" si="7"/>
        <v>0</v>
      </c>
      <c r="AJ36"/>
      <c r="AK36" s="134">
        <f>B36</f>
        <v>0.43000000000000016</v>
      </c>
      <c r="AL36" s="134">
        <f>B37</f>
        <v>0.45000000000000018</v>
      </c>
      <c r="AM36" s="134">
        <f>B38</f>
        <v>0.39000000000000012</v>
      </c>
      <c r="AN36" s="134">
        <f>B39</f>
        <v>0.43999999999999995</v>
      </c>
      <c r="AO36" s="134">
        <f>B40</f>
        <v>0.4099999999999997</v>
      </c>
      <c r="AP36" s="134">
        <f>C36</f>
        <v>0.43999999999999995</v>
      </c>
      <c r="AQ36" s="134">
        <f>C37</f>
        <v>0.36000000000000032</v>
      </c>
      <c r="AR36" s="134">
        <f>C38</f>
        <v>0.43000000000000016</v>
      </c>
      <c r="AS36" s="134">
        <f>C39</f>
        <v>0.37000000000000011</v>
      </c>
      <c r="AT36" s="134">
        <f>C40</f>
        <v>0.37999999999999989</v>
      </c>
      <c r="AU36" s="134">
        <f>D36</f>
        <v>0.41000000000000014</v>
      </c>
      <c r="AV36" s="134">
        <f>D37</f>
        <v>0.33999999999999986</v>
      </c>
      <c r="AW36" s="134">
        <f>D38</f>
        <v>0.35000000000000009</v>
      </c>
      <c r="AX36" s="134">
        <f>D39</f>
        <v>0.37000000000000011</v>
      </c>
      <c r="AY36" s="134">
        <f>D40</f>
        <v>0.43000000000000016</v>
      </c>
      <c r="AZ36" s="134">
        <f>E36</f>
        <v>0.35000000000000009</v>
      </c>
      <c r="BA36" s="134">
        <f>E37</f>
        <v>0.41999999999999993</v>
      </c>
      <c r="BB36" s="134">
        <f>E38</f>
        <v>0.44000000000000039</v>
      </c>
      <c r="BC36" s="134">
        <f>E39</f>
        <v>0.42000000000000037</v>
      </c>
      <c r="BD36" s="134">
        <f>E40</f>
        <v>0.39000000000000012</v>
      </c>
      <c r="BE36" s="134">
        <f>F36</f>
        <v>0.35000000000000009</v>
      </c>
      <c r="BF36" s="134">
        <f>F37</f>
        <v>0.42999999999999972</v>
      </c>
      <c r="BG36" s="134">
        <f>F38</f>
        <v>0.38999999999999968</v>
      </c>
      <c r="BH36" s="134">
        <f>F39</f>
        <v>0.45000000000000018</v>
      </c>
      <c r="BI36" s="134">
        <f>F40</f>
        <v>0.31999999999999984</v>
      </c>
    </row>
    <row r="37" spans="1:61">
      <c r="A37" s="184"/>
      <c r="B37" s="185">
        <f t="shared" si="4"/>
        <v>0.45000000000000018</v>
      </c>
      <c r="C37" s="185">
        <f t="shared" si="4"/>
        <v>0.36000000000000032</v>
      </c>
      <c r="D37" s="185">
        <f t="shared" si="4"/>
        <v>0.33999999999999986</v>
      </c>
      <c r="E37" s="185">
        <f t="shared" si="4"/>
        <v>0.41999999999999993</v>
      </c>
      <c r="F37" s="186">
        <f t="shared" si="4"/>
        <v>0.42999999999999972</v>
      </c>
      <c r="G37" s="187"/>
      <c r="H37" s="158">
        <f t="shared" si="5"/>
        <v>0.94</v>
      </c>
      <c r="I37" s="158">
        <f t="shared" si="5"/>
        <v>0.93000000000000016</v>
      </c>
      <c r="J37" s="158">
        <f t="shared" si="5"/>
        <v>0.89999999999999991</v>
      </c>
      <c r="K37" s="158">
        <f t="shared" si="5"/>
        <v>0.94000000000000039</v>
      </c>
      <c r="L37" s="188">
        <f t="shared" si="5"/>
        <v>0.99999999999999978</v>
      </c>
      <c r="M37" s="187"/>
      <c r="N37" s="156">
        <f t="shared" si="6"/>
        <v>0.30000000000000027</v>
      </c>
      <c r="O37" s="156">
        <f t="shared" si="6"/>
        <v>0.10000000000000009</v>
      </c>
      <c r="P37" s="156">
        <f t="shared" si="6"/>
        <v>0.21999999999999975</v>
      </c>
      <c r="Q37" s="156">
        <f t="shared" si="6"/>
        <v>0.30000000000000027</v>
      </c>
      <c r="R37" s="156">
        <f t="shared" si="6"/>
        <v>0.33999999999999986</v>
      </c>
      <c r="S37" s="156">
        <f t="shared" si="6"/>
        <v>0.43000000000000016</v>
      </c>
      <c r="T37" s="156">
        <f t="shared" si="6"/>
        <v>0.40000000000000036</v>
      </c>
      <c r="U37" s="156">
        <f t="shared" si="6"/>
        <v>0.43000000000000016</v>
      </c>
      <c r="V37" s="156">
        <f t="shared" si="6"/>
        <v>0.38000000000000012</v>
      </c>
      <c r="W37" s="183">
        <f t="shared" si="6"/>
        <v>0.29000000000000026</v>
      </c>
      <c r="X37" s="187"/>
      <c r="Y37" s="156">
        <f t="shared" si="7"/>
        <v>0</v>
      </c>
      <c r="Z37" s="156">
        <f t="shared" si="7"/>
        <v>0</v>
      </c>
      <c r="AA37" s="156">
        <f t="shared" si="7"/>
        <v>0</v>
      </c>
      <c r="AB37" s="156">
        <f t="shared" si="7"/>
        <v>0</v>
      </c>
      <c r="AC37" s="156">
        <f t="shared" si="7"/>
        <v>0</v>
      </c>
      <c r="AD37" s="156">
        <f t="shared" si="7"/>
        <v>0</v>
      </c>
      <c r="AE37" s="156">
        <f t="shared" si="7"/>
        <v>0</v>
      </c>
      <c r="AF37" s="156">
        <f t="shared" si="7"/>
        <v>0</v>
      </c>
      <c r="AG37" s="156">
        <f t="shared" si="7"/>
        <v>0</v>
      </c>
      <c r="AH37" s="183">
        <f t="shared" si="7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>
      <c r="A38" s="184"/>
      <c r="B38" s="185">
        <f t="shared" si="4"/>
        <v>0.39000000000000012</v>
      </c>
      <c r="C38" s="185">
        <f t="shared" si="4"/>
        <v>0.43000000000000016</v>
      </c>
      <c r="D38" s="185">
        <f t="shared" si="4"/>
        <v>0.35000000000000009</v>
      </c>
      <c r="E38" s="185">
        <f t="shared" si="4"/>
        <v>0.44000000000000039</v>
      </c>
      <c r="F38" s="186">
        <f t="shared" si="4"/>
        <v>0.38999999999999968</v>
      </c>
      <c r="G38" s="187"/>
      <c r="H38" s="158">
        <f t="shared" si="5"/>
        <v>0.93000000000000016</v>
      </c>
      <c r="I38" s="158">
        <f t="shared" si="5"/>
        <v>0.99000000000000021</v>
      </c>
      <c r="J38" s="158">
        <f t="shared" si="5"/>
        <v>0.9700000000000002</v>
      </c>
      <c r="K38" s="158">
        <f t="shared" si="5"/>
        <v>1.0299999999999998</v>
      </c>
      <c r="L38" s="188">
        <f t="shared" si="5"/>
        <v>1.0099999999999998</v>
      </c>
      <c r="M38" s="187"/>
      <c r="N38" s="156">
        <f t="shared" si="6"/>
        <v>0.25000000000000022</v>
      </c>
      <c r="O38" s="156">
        <f t="shared" si="6"/>
        <v>0.25</v>
      </c>
      <c r="P38" s="156">
        <f t="shared" si="6"/>
        <v>0.24000000000000021</v>
      </c>
      <c r="Q38" s="156">
        <f t="shared" si="6"/>
        <v>0.1599999999999997</v>
      </c>
      <c r="R38" s="156">
        <f t="shared" si="6"/>
        <v>0.25</v>
      </c>
      <c r="S38" s="156">
        <f t="shared" si="6"/>
        <v>0.37000000000000011</v>
      </c>
      <c r="T38" s="156">
        <f t="shared" si="6"/>
        <v>0.35000000000000009</v>
      </c>
      <c r="U38" s="156">
        <f t="shared" si="6"/>
        <v>0.39000000000000012</v>
      </c>
      <c r="V38" s="156">
        <f t="shared" si="6"/>
        <v>0.34999999999999987</v>
      </c>
      <c r="W38" s="183">
        <f t="shared" si="6"/>
        <v>0.27000000000000024</v>
      </c>
      <c r="X38" s="187"/>
      <c r="Y38" s="156">
        <f t="shared" si="7"/>
        <v>0</v>
      </c>
      <c r="Z38" s="156">
        <f t="shared" si="7"/>
        <v>0</v>
      </c>
      <c r="AA38" s="156">
        <f t="shared" si="7"/>
        <v>0</v>
      </c>
      <c r="AB38" s="156">
        <f t="shared" si="7"/>
        <v>0</v>
      </c>
      <c r="AC38" s="156">
        <f t="shared" si="7"/>
        <v>0</v>
      </c>
      <c r="AD38" s="156">
        <f t="shared" si="7"/>
        <v>0</v>
      </c>
      <c r="AE38" s="156">
        <f t="shared" si="7"/>
        <v>0</v>
      </c>
      <c r="AF38" s="156">
        <f t="shared" si="7"/>
        <v>0</v>
      </c>
      <c r="AG38" s="156">
        <f t="shared" si="7"/>
        <v>0</v>
      </c>
      <c r="AH38" s="183">
        <f t="shared" si="7"/>
        <v>0</v>
      </c>
      <c r="AJ38" s="143" t="s">
        <v>456</v>
      </c>
      <c r="AK38" s="134">
        <f>H31</f>
        <v>1.1500000000000004</v>
      </c>
      <c r="AL38" s="134">
        <f>H32</f>
        <v>1.2</v>
      </c>
      <c r="AM38" s="134">
        <f>H33</f>
        <v>1.2300000000000004</v>
      </c>
      <c r="AN38" s="134">
        <f>H34</f>
        <v>1.2200000000000002</v>
      </c>
      <c r="AO38" s="134">
        <f>H35</f>
        <v>1.1800000000000002</v>
      </c>
      <c r="AP38" s="134">
        <f>I31</f>
        <v>1.1599999999999999</v>
      </c>
      <c r="AQ38" s="134">
        <f>I32</f>
        <v>1.25</v>
      </c>
      <c r="AR38" s="134">
        <f>I33</f>
        <v>1.1900000000000004</v>
      </c>
      <c r="AS38" s="134">
        <f>I34</f>
        <v>1.1399999999999999</v>
      </c>
      <c r="AT38" s="134">
        <f>I35</f>
        <v>1.3</v>
      </c>
      <c r="AU38" s="134">
        <f>J31</f>
        <v>1.17</v>
      </c>
      <c r="AV38" s="134">
        <f>J32</f>
        <v>1.2200000000000002</v>
      </c>
      <c r="AW38" s="134">
        <f>J33</f>
        <v>1.2900000000000003</v>
      </c>
      <c r="AX38" s="134">
        <f>J34</f>
        <v>1.2</v>
      </c>
      <c r="AY38" s="134">
        <f>J35</f>
        <v>1.3499999999999999</v>
      </c>
      <c r="AZ38" s="134">
        <f>K31</f>
        <v>1.22</v>
      </c>
      <c r="BA38" s="134">
        <f>K32</f>
        <v>1.1900000000000002</v>
      </c>
      <c r="BB38" s="134">
        <f>K33</f>
        <v>1.22</v>
      </c>
      <c r="BC38" s="134">
        <f>K34</f>
        <v>1.1800000000000002</v>
      </c>
      <c r="BD38" s="134">
        <f>K35</f>
        <v>1.24</v>
      </c>
      <c r="BE38" s="134">
        <f>L31</f>
        <v>1.21</v>
      </c>
      <c r="BF38" s="134">
        <f>L32</f>
        <v>1.2800000000000002</v>
      </c>
      <c r="BG38" s="134">
        <f>L33</f>
        <v>1.2800000000000002</v>
      </c>
      <c r="BH38" s="134">
        <f>L34</f>
        <v>1.25</v>
      </c>
      <c r="BI38" s="134">
        <f>L35</f>
        <v>1.2599999999999998</v>
      </c>
    </row>
    <row r="39" spans="1:61">
      <c r="A39" s="184"/>
      <c r="B39" s="185">
        <f t="shared" si="4"/>
        <v>0.43999999999999995</v>
      </c>
      <c r="C39" s="185">
        <f t="shared" si="4"/>
        <v>0.37000000000000011</v>
      </c>
      <c r="D39" s="185">
        <f t="shared" si="4"/>
        <v>0.37000000000000011</v>
      </c>
      <c r="E39" s="185">
        <f t="shared" si="4"/>
        <v>0.42000000000000037</v>
      </c>
      <c r="F39" s="186">
        <f t="shared" si="4"/>
        <v>0.45000000000000018</v>
      </c>
      <c r="G39" s="187"/>
      <c r="H39" s="158">
        <f t="shared" si="5"/>
        <v>0.94</v>
      </c>
      <c r="I39" s="158">
        <f t="shared" si="5"/>
        <v>0.94</v>
      </c>
      <c r="J39" s="158">
        <f t="shared" si="5"/>
        <v>0.89999999999999991</v>
      </c>
      <c r="K39" s="158">
        <f t="shared" si="5"/>
        <v>0.93000000000000016</v>
      </c>
      <c r="L39" s="188">
        <f t="shared" si="5"/>
        <v>1</v>
      </c>
      <c r="M39" s="187"/>
      <c r="N39" s="156">
        <f t="shared" si="6"/>
        <v>0.25</v>
      </c>
      <c r="O39" s="156">
        <f t="shared" si="6"/>
        <v>0.16999999999999993</v>
      </c>
      <c r="P39" s="156">
        <f t="shared" si="6"/>
        <v>0.18999999999999995</v>
      </c>
      <c r="Q39" s="156">
        <f t="shared" si="6"/>
        <v>0.22999999999999998</v>
      </c>
      <c r="R39" s="156">
        <f t="shared" si="6"/>
        <v>0.29000000000000004</v>
      </c>
      <c r="S39" s="156">
        <f t="shared" si="6"/>
        <v>0.32000000000000028</v>
      </c>
      <c r="T39" s="156">
        <f t="shared" si="6"/>
        <v>0.35000000000000009</v>
      </c>
      <c r="U39" s="156">
        <f t="shared" si="6"/>
        <v>0.39999999999999991</v>
      </c>
      <c r="V39" s="156">
        <f t="shared" si="6"/>
        <v>0.42000000000000015</v>
      </c>
      <c r="W39" s="183">
        <f t="shared" si="6"/>
        <v>0.35000000000000009</v>
      </c>
      <c r="X39" s="187"/>
      <c r="Y39" s="156">
        <f t="shared" si="7"/>
        <v>0</v>
      </c>
      <c r="Z39" s="156">
        <f t="shared" si="7"/>
        <v>0</v>
      </c>
      <c r="AA39" s="156">
        <f t="shared" si="7"/>
        <v>0</v>
      </c>
      <c r="AB39" s="156">
        <f t="shared" si="7"/>
        <v>0</v>
      </c>
      <c r="AC39" s="156">
        <f t="shared" si="7"/>
        <v>0</v>
      </c>
      <c r="AD39" s="156">
        <f t="shared" si="7"/>
        <v>0</v>
      </c>
      <c r="AE39" s="156">
        <f t="shared" si="7"/>
        <v>0</v>
      </c>
      <c r="AF39" s="156">
        <f t="shared" si="7"/>
        <v>0</v>
      </c>
      <c r="AG39" s="156">
        <f t="shared" si="7"/>
        <v>0</v>
      </c>
      <c r="AH39" s="183">
        <f t="shared" si="7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ht="15.65" thickBot="1">
      <c r="A40" s="189"/>
      <c r="B40" s="190">
        <f t="shared" si="4"/>
        <v>0.4099999999999997</v>
      </c>
      <c r="C40" s="190">
        <f t="shared" si="4"/>
        <v>0.37999999999999989</v>
      </c>
      <c r="D40" s="190">
        <f t="shared" si="4"/>
        <v>0.43000000000000016</v>
      </c>
      <c r="E40" s="190">
        <f t="shared" si="4"/>
        <v>0.39000000000000012</v>
      </c>
      <c r="F40" s="191">
        <f t="shared" si="4"/>
        <v>0.31999999999999984</v>
      </c>
      <c r="G40" s="192"/>
      <c r="H40" s="193">
        <f t="shared" si="5"/>
        <v>0.96</v>
      </c>
      <c r="I40" s="193">
        <f t="shared" si="5"/>
        <v>1</v>
      </c>
      <c r="J40" s="193">
        <f t="shared" si="5"/>
        <v>1.0100000000000002</v>
      </c>
      <c r="K40" s="193">
        <f t="shared" si="5"/>
        <v>1.02</v>
      </c>
      <c r="L40" s="194">
        <f t="shared" si="5"/>
        <v>1.02</v>
      </c>
      <c r="M40" s="192"/>
      <c r="N40" s="193">
        <f>N12-N22</f>
        <v>0.20000000000000018</v>
      </c>
      <c r="O40" s="193">
        <f t="shared" si="6"/>
        <v>0.16000000000000014</v>
      </c>
      <c r="P40" s="193">
        <f t="shared" si="6"/>
        <v>0.20999999999999996</v>
      </c>
      <c r="Q40" s="193">
        <f t="shared" si="6"/>
        <v>0.27</v>
      </c>
      <c r="R40" s="193">
        <f t="shared" si="6"/>
        <v>0.29000000000000004</v>
      </c>
      <c r="S40" s="193">
        <f t="shared" si="6"/>
        <v>0.35000000000000009</v>
      </c>
      <c r="T40" s="193">
        <f t="shared" si="6"/>
        <v>0.33999999999999986</v>
      </c>
      <c r="U40" s="193">
        <f t="shared" si="6"/>
        <v>0.39000000000000012</v>
      </c>
      <c r="V40" s="193">
        <f t="shared" si="6"/>
        <v>0.44000000000000017</v>
      </c>
      <c r="W40" s="193">
        <f t="shared" si="6"/>
        <v>0.32000000000000006</v>
      </c>
      <c r="X40" s="192"/>
      <c r="Y40" s="193">
        <f t="shared" si="7"/>
        <v>0</v>
      </c>
      <c r="Z40" s="193">
        <f t="shared" si="7"/>
        <v>0</v>
      </c>
      <c r="AA40" s="193">
        <f t="shared" si="7"/>
        <v>0</v>
      </c>
      <c r="AB40" s="193">
        <f t="shared" si="7"/>
        <v>0</v>
      </c>
      <c r="AC40" s="193">
        <f t="shared" si="7"/>
        <v>0</v>
      </c>
      <c r="AD40" s="193">
        <f t="shared" si="7"/>
        <v>0</v>
      </c>
      <c r="AE40" s="193">
        <f t="shared" si="7"/>
        <v>0</v>
      </c>
      <c r="AF40" s="193">
        <f t="shared" si="7"/>
        <v>0</v>
      </c>
      <c r="AG40" s="193">
        <f t="shared" si="7"/>
        <v>0</v>
      </c>
      <c r="AH40" s="194">
        <f t="shared" si="7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3" thickTop="1">
      <c r="A41" s="195" t="s">
        <v>368</v>
      </c>
      <c r="B41" s="196">
        <f>AVERAGE(B31:F35)</f>
        <v>0.38207999999999998</v>
      </c>
      <c r="C41" s="197" t="s">
        <v>354</v>
      </c>
      <c r="D41" s="196">
        <f>MAX(B31:F35)-MIN(B31:F35)</f>
        <v>0.16000000000000014</v>
      </c>
      <c r="E41" s="197" t="s">
        <v>353</v>
      </c>
      <c r="F41" s="198">
        <f>B41/(0.975/E26)</f>
        <v>0.66619076923076925</v>
      </c>
      <c r="G41" s="195" t="s">
        <v>368</v>
      </c>
      <c r="H41" s="196">
        <f>AVERAGE(H31:L35)</f>
        <v>1.2232000000000003</v>
      </c>
      <c r="I41" s="197" t="s">
        <v>354</v>
      </c>
      <c r="J41" s="196">
        <f>MAX(H31:L35)-MIN(H31:L35)</f>
        <v>0.20999999999999996</v>
      </c>
      <c r="K41" s="197" t="s">
        <v>353</v>
      </c>
      <c r="L41" s="198">
        <f>H41/(1.944/K26)</f>
        <v>0.88090534979423885</v>
      </c>
      <c r="M41" s="195" t="s">
        <v>368</v>
      </c>
      <c r="N41" s="196">
        <f>AVERAGE(N31:W35)</f>
        <v>0.27460000000000007</v>
      </c>
      <c r="O41" s="197" t="s">
        <v>354</v>
      </c>
      <c r="P41" s="196">
        <f>MAX(N31:W35)-MIN(N31:W35)</f>
        <v>0.13000000000000034</v>
      </c>
      <c r="Q41" s="197" t="s">
        <v>353</v>
      </c>
      <c r="R41" s="199">
        <f>N41/(0.975/Q26)</f>
        <v>0.42246153846153855</v>
      </c>
      <c r="S41" s="233" t="s">
        <v>363</v>
      </c>
      <c r="T41" s="126">
        <f>1-(P41/2*N41)</f>
        <v>0.982151</v>
      </c>
      <c r="U41" s="234" t="s">
        <v>365</v>
      </c>
      <c r="V41" s="235">
        <f>MAX(N31:W40)-MIN(N31:W40)</f>
        <v>0.34000000000000008</v>
      </c>
      <c r="W41" s="245"/>
      <c r="X41" s="195" t="s">
        <v>368</v>
      </c>
      <c r="Y41" s="196">
        <f>AVERAGE(Y31:AH35)</f>
        <v>0</v>
      </c>
      <c r="Z41" s="197" t="s">
        <v>354</v>
      </c>
      <c r="AA41" s="196">
        <f>MAX(Y31:AH35)-MIN(Y31:AH35)</f>
        <v>0</v>
      </c>
      <c r="AB41" s="197" t="s">
        <v>353</v>
      </c>
      <c r="AC41" s="199">
        <f>Y41/(3.13/AB26)</f>
        <v>0</v>
      </c>
      <c r="AD41" s="233" t="s">
        <v>363</v>
      </c>
      <c r="AE41" s="126">
        <f>1-(AA41/2*Y41)</f>
        <v>1</v>
      </c>
      <c r="AF41" s="234" t="s">
        <v>365</v>
      </c>
      <c r="AG41" s="235">
        <f>MAX(Y31:AH40)-MIN(Y31:AH40)</f>
        <v>0</v>
      </c>
      <c r="AH41" s="245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ht="16.3" thickBot="1">
      <c r="A42" s="200" t="s">
        <v>367</v>
      </c>
      <c r="B42" s="201">
        <f>AVERAGE(B37:F40)</f>
        <v>0.39900000000000002</v>
      </c>
      <c r="C42" s="202" t="s">
        <v>354</v>
      </c>
      <c r="D42" s="201">
        <f>MAX(B36:F40)-MIN(B36:F40)</f>
        <v>0.13000000000000034</v>
      </c>
      <c r="E42" s="202" t="s">
        <v>353</v>
      </c>
      <c r="F42" s="203">
        <f>B42/(0.975/E26)</f>
        <v>0.69569230769230783</v>
      </c>
      <c r="G42" s="200" t="s">
        <v>367</v>
      </c>
      <c r="H42" s="201">
        <f>AVERAGE(H37:L40)</f>
        <v>0.96799999999999997</v>
      </c>
      <c r="I42" s="202" t="s">
        <v>354</v>
      </c>
      <c r="J42" s="201">
        <f>MAX(H36:L40)-MIN(H36:L40)</f>
        <v>0.13999999999999968</v>
      </c>
      <c r="K42" s="202" t="s">
        <v>353</v>
      </c>
      <c r="L42" s="203">
        <f>H42/(1.944/K26)</f>
        <v>0.69711934156378597</v>
      </c>
      <c r="M42" s="200" t="s">
        <v>367</v>
      </c>
      <c r="N42" s="201">
        <f>AVERAGE(N37:W40)</f>
        <v>0.30025000000000013</v>
      </c>
      <c r="O42" s="202" t="s">
        <v>354</v>
      </c>
      <c r="P42" s="201">
        <f>MAX(N36:W40)-MIN(N36:W40)</f>
        <v>0.34000000000000008</v>
      </c>
      <c r="Q42" s="202" t="s">
        <v>353</v>
      </c>
      <c r="R42" s="204">
        <f>N42/(0.975/Q26)</f>
        <v>0.4619230769230771</v>
      </c>
      <c r="S42" s="236" t="s">
        <v>363</v>
      </c>
      <c r="T42" s="127">
        <f>1-(P42/2*N42)</f>
        <v>0.94895750000000001</v>
      </c>
      <c r="U42" s="237" t="s">
        <v>366</v>
      </c>
      <c r="V42" s="133">
        <f>1-(V41/2*AVERAGE(N41:N42))</f>
        <v>0.95113775</v>
      </c>
      <c r="W42" s="246"/>
      <c r="X42" s="200" t="s">
        <v>367</v>
      </c>
      <c r="Y42" s="201">
        <f>AVERAGE(Y37:AH40)</f>
        <v>0</v>
      </c>
      <c r="Z42" s="202" t="s">
        <v>354</v>
      </c>
      <c r="AA42" s="201">
        <f>MAX(Y36:AH40)-MIN(Y36:AH40)</f>
        <v>0</v>
      </c>
      <c r="AB42" s="202" t="s">
        <v>353</v>
      </c>
      <c r="AC42" s="204">
        <f>Y42/(3.13/AB26)</f>
        <v>0</v>
      </c>
      <c r="AD42" s="236" t="s">
        <v>363</v>
      </c>
      <c r="AE42" s="127">
        <f>1-(AA42/2*Y42)</f>
        <v>1</v>
      </c>
      <c r="AF42" s="237" t="s">
        <v>366</v>
      </c>
      <c r="AG42" s="133">
        <f>1-(AG41/2*AVERAGE(Y41:Y42))</f>
        <v>1</v>
      </c>
      <c r="AH42" s="246"/>
      <c r="AJ42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</row>
    <row r="43" spans="1:61">
      <c r="A43" s="205"/>
      <c r="B43" s="166"/>
      <c r="C43" s="166"/>
      <c r="D43" s="166"/>
      <c r="E43" s="166"/>
      <c r="F43" s="166"/>
      <c r="G43" s="205"/>
      <c r="H43" s="166"/>
      <c r="I43" s="206"/>
      <c r="J43" s="206"/>
      <c r="K43" s="206"/>
      <c r="L43" s="206"/>
      <c r="M43" s="205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205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J43"/>
      <c r="AK43" s="134">
        <f>H36</f>
        <v>0.93000000000000016</v>
      </c>
      <c r="AL43" s="134">
        <f>H37</f>
        <v>0.94</v>
      </c>
      <c r="AM43" s="134">
        <f>H38</f>
        <v>0.93000000000000016</v>
      </c>
      <c r="AN43" s="134">
        <f>H39</f>
        <v>0.94</v>
      </c>
      <c r="AO43" s="134">
        <f>H40</f>
        <v>0.96</v>
      </c>
      <c r="AP43" s="134">
        <f>I36</f>
        <v>0.93000000000000016</v>
      </c>
      <c r="AQ43" s="134">
        <f>I37</f>
        <v>0.93000000000000016</v>
      </c>
      <c r="AR43" s="134">
        <f>I38</f>
        <v>0.99000000000000021</v>
      </c>
      <c r="AS43" s="134">
        <f>I39</f>
        <v>0.94</v>
      </c>
      <c r="AT43" s="134">
        <f>I40</f>
        <v>1</v>
      </c>
      <c r="AU43" s="134">
        <f>J36</f>
        <v>0.89000000000000012</v>
      </c>
      <c r="AV43" s="134">
        <f>J37</f>
        <v>0.89999999999999991</v>
      </c>
      <c r="AW43" s="134">
        <f>J38</f>
        <v>0.9700000000000002</v>
      </c>
      <c r="AX43" s="134">
        <f>J39</f>
        <v>0.89999999999999991</v>
      </c>
      <c r="AY43" s="134">
        <f>J40</f>
        <v>1.0100000000000002</v>
      </c>
      <c r="AZ43" s="134">
        <f>K36</f>
        <v>0.90000000000000036</v>
      </c>
      <c r="BA43" s="134">
        <f>K37</f>
        <v>0.94000000000000039</v>
      </c>
      <c r="BB43" s="134">
        <f>K38</f>
        <v>1.0299999999999998</v>
      </c>
      <c r="BC43" s="134">
        <f>K39</f>
        <v>0.93000000000000016</v>
      </c>
      <c r="BD43" s="134">
        <f>K40</f>
        <v>1.02</v>
      </c>
      <c r="BE43" s="134">
        <f>L36</f>
        <v>0.96</v>
      </c>
      <c r="BF43" s="134">
        <f>L37</f>
        <v>0.99999999999999978</v>
      </c>
      <c r="BG43" s="134">
        <f>L38</f>
        <v>1.0099999999999998</v>
      </c>
      <c r="BH43" s="134">
        <f>L39</f>
        <v>1</v>
      </c>
      <c r="BI43" s="134">
        <f>L40</f>
        <v>1.02</v>
      </c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36" type="noConversion"/>
  <conditionalFormatting sqref="E25">
    <cfRule type="cellIs" dxfId="3108" priority="7" operator="notBetween">
      <formula>0.2</formula>
      <formula>0.404</formula>
    </cfRule>
  </conditionalFormatting>
  <conditionalFormatting sqref="E27">
    <cfRule type="cellIs" dxfId="3107" priority="8" operator="notBetween">
      <formula>0.38</formula>
      <formula>0.72</formula>
    </cfRule>
  </conditionalFormatting>
  <conditionalFormatting sqref="K25">
    <cfRule type="cellIs" dxfId="3106" priority="6" operator="notBetween">
      <formula>0.77</formula>
      <formula>0.91</formula>
    </cfRule>
  </conditionalFormatting>
  <conditionalFormatting sqref="K27">
    <cfRule type="cellIs" dxfId="3105" priority="5" operator="notBetween">
      <formula>0.68</formula>
      <formula>0.82</formula>
    </cfRule>
  </conditionalFormatting>
  <conditionalFormatting sqref="Q25">
    <cfRule type="cellIs" dxfId="3104" priority="3" operator="notBetween">
      <formula>0.77</formula>
      <formula>0.91</formula>
    </cfRule>
  </conditionalFormatting>
  <conditionalFormatting sqref="Q27:R27">
    <cfRule type="cellIs" dxfId="3103" priority="2" operator="notBetween">
      <formula>0.38</formula>
      <formula>0.72</formula>
    </cfRule>
  </conditionalFormatting>
  <conditionalFormatting sqref="AB25">
    <cfRule type="cellIs" dxfId="3102" priority="4" operator="notBetween">
      <formula>0.77</formula>
      <formula>0.91</formula>
    </cfRule>
  </conditionalFormatting>
  <conditionalFormatting sqref="AB27:AC27">
    <cfRule type="cellIs" dxfId="31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890A-7095-4EF5-91E5-C51EA8A43969}">
  <dimension ref="A1:AH43"/>
  <sheetViews>
    <sheetView zoomScale="120" zoomScaleNormal="120" workbookViewId="0">
      <selection activeCell="N23" sqref="N23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</cols>
  <sheetData>
    <row r="1" spans="1:34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5.65" thickTop="1">
      <c r="A3" s="36" t="s">
        <v>3</v>
      </c>
      <c r="B3" s="32">
        <v>5.19</v>
      </c>
      <c r="C3" s="32">
        <v>5.19</v>
      </c>
      <c r="D3" s="32">
        <v>5.28</v>
      </c>
      <c r="E3" s="32">
        <v>5.13</v>
      </c>
      <c r="F3" s="44">
        <v>5.12</v>
      </c>
      <c r="G3" s="36" t="s">
        <v>3</v>
      </c>
      <c r="H3" s="32">
        <v>5.23</v>
      </c>
      <c r="I3" s="32">
        <v>5.21</v>
      </c>
      <c r="J3" s="32">
        <v>5.13</v>
      </c>
      <c r="K3" s="32">
        <v>4.95</v>
      </c>
      <c r="L3" s="44">
        <v>4.92</v>
      </c>
      <c r="M3" s="36" t="s">
        <v>3</v>
      </c>
      <c r="N3" s="32">
        <v>2.23</v>
      </c>
      <c r="O3" s="32">
        <v>2.29</v>
      </c>
      <c r="P3" s="32">
        <v>2.41</v>
      </c>
      <c r="Q3" s="32">
        <v>2.37</v>
      </c>
      <c r="R3" s="32">
        <v>2.33</v>
      </c>
      <c r="S3" s="32">
        <v>2.35</v>
      </c>
      <c r="T3" s="32">
        <v>2.37</v>
      </c>
      <c r="U3" s="32">
        <v>2.37</v>
      </c>
      <c r="V3" s="32">
        <v>2.29</v>
      </c>
      <c r="W3" s="44">
        <v>2.16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5.2</v>
      </c>
      <c r="C4" s="14">
        <v>5.25</v>
      </c>
      <c r="D4" s="14">
        <v>5.23</v>
      </c>
      <c r="E4" s="14">
        <v>5.03</v>
      </c>
      <c r="F4" s="42">
        <v>4.93</v>
      </c>
      <c r="G4" s="38"/>
      <c r="H4" s="32">
        <v>5.33</v>
      </c>
      <c r="I4" s="14">
        <v>5.33</v>
      </c>
      <c r="J4" s="14">
        <v>5.15</v>
      </c>
      <c r="K4" s="14">
        <v>4.8099999999999996</v>
      </c>
      <c r="L4" s="42">
        <v>4.82</v>
      </c>
      <c r="M4" s="38"/>
      <c r="N4" s="32">
        <v>2.25</v>
      </c>
      <c r="O4" s="14">
        <v>2.2799999999999998</v>
      </c>
      <c r="P4" s="14">
        <v>2.44</v>
      </c>
      <c r="Q4" s="14">
        <v>2.4</v>
      </c>
      <c r="R4" s="14">
        <v>2.4300000000000002</v>
      </c>
      <c r="S4" s="14">
        <v>2.42</v>
      </c>
      <c r="T4" s="14">
        <v>2.41</v>
      </c>
      <c r="U4" s="14">
        <v>2.4</v>
      </c>
      <c r="V4" s="14">
        <v>2.38</v>
      </c>
      <c r="W4" s="42">
        <v>2.2799999999999998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5.25</v>
      </c>
      <c r="C5" s="14">
        <v>5.27</v>
      </c>
      <c r="D5" s="14">
        <v>5.38</v>
      </c>
      <c r="E5" s="14">
        <v>5.13</v>
      </c>
      <c r="F5" s="42">
        <v>5.2</v>
      </c>
      <c r="G5" s="38"/>
      <c r="H5" s="32">
        <v>5.18</v>
      </c>
      <c r="I5" s="14">
        <v>5.2</v>
      </c>
      <c r="J5" s="14">
        <v>5.18</v>
      </c>
      <c r="K5" s="14">
        <v>5.07</v>
      </c>
      <c r="L5" s="42">
        <v>4.87</v>
      </c>
      <c r="M5" s="38"/>
      <c r="N5" s="32">
        <v>2.21</v>
      </c>
      <c r="O5" s="14">
        <v>2.2400000000000002</v>
      </c>
      <c r="P5" s="14">
        <v>2.37</v>
      </c>
      <c r="Q5" s="14">
        <v>2.38</v>
      </c>
      <c r="R5" s="14">
        <v>2.38</v>
      </c>
      <c r="S5" s="14">
        <v>2.4</v>
      </c>
      <c r="T5" s="14">
        <v>2.4300000000000002</v>
      </c>
      <c r="U5" s="14">
        <v>2.44</v>
      </c>
      <c r="V5" s="14">
        <v>2.44</v>
      </c>
      <c r="W5" s="42">
        <v>2.27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5.18</v>
      </c>
      <c r="C6" s="14">
        <v>5.3</v>
      </c>
      <c r="D6" s="14">
        <v>5.32</v>
      </c>
      <c r="E6" s="14">
        <v>5.18</v>
      </c>
      <c r="F6" s="42">
        <v>5.07</v>
      </c>
      <c r="G6" s="38"/>
      <c r="H6" s="32">
        <v>5.21</v>
      </c>
      <c r="I6" s="14">
        <v>5.18</v>
      </c>
      <c r="J6" s="14">
        <v>5.09</v>
      </c>
      <c r="K6" s="14">
        <v>4.87</v>
      </c>
      <c r="L6" s="42">
        <v>4.78</v>
      </c>
      <c r="M6" s="38"/>
      <c r="N6" s="32">
        <v>2.2200000000000002</v>
      </c>
      <c r="O6" s="14">
        <v>2.27</v>
      </c>
      <c r="P6" s="14">
        <v>2.33</v>
      </c>
      <c r="Q6" s="14">
        <v>2.35</v>
      </c>
      <c r="R6" s="14">
        <v>2.39</v>
      </c>
      <c r="S6" s="14">
        <v>2.35</v>
      </c>
      <c r="T6" s="14">
        <v>2.4</v>
      </c>
      <c r="U6" s="14">
        <v>2.38</v>
      </c>
      <c r="V6" s="14">
        <v>2.36</v>
      </c>
      <c r="W6" s="42">
        <v>2.2400000000000002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5.17</v>
      </c>
      <c r="C7" s="14">
        <v>5.27</v>
      </c>
      <c r="D7" s="14">
        <v>5.18</v>
      </c>
      <c r="E7" s="14">
        <v>5.12</v>
      </c>
      <c r="F7" s="42">
        <v>5.08</v>
      </c>
      <c r="G7" s="38"/>
      <c r="H7" s="32">
        <v>5.22</v>
      </c>
      <c r="I7" s="14">
        <v>5.2</v>
      </c>
      <c r="J7" s="14">
        <v>5.0999999999999996</v>
      </c>
      <c r="K7" s="14">
        <v>4.91</v>
      </c>
      <c r="L7" s="42">
        <v>4.9000000000000004</v>
      </c>
      <c r="M7" s="38"/>
      <c r="N7" s="32">
        <v>2.2000000000000002</v>
      </c>
      <c r="O7" s="14">
        <v>2.2400000000000002</v>
      </c>
      <c r="P7" s="14">
        <v>2.2999999999999998</v>
      </c>
      <c r="Q7" s="14">
        <v>2.2799999999999998</v>
      </c>
      <c r="R7" s="14">
        <v>2.3199999999999998</v>
      </c>
      <c r="S7" s="14">
        <v>2.36</v>
      </c>
      <c r="T7" s="14">
        <v>2.36</v>
      </c>
      <c r="U7" s="14">
        <v>2.35</v>
      </c>
      <c r="V7" s="14">
        <v>2.31</v>
      </c>
      <c r="W7" s="42">
        <v>2.2000000000000002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5.26</v>
      </c>
      <c r="C8" s="14">
        <v>5.18</v>
      </c>
      <c r="D8" s="14">
        <v>5.12</v>
      </c>
      <c r="E8" s="14">
        <v>4.84</v>
      </c>
      <c r="F8" s="42">
        <v>4.8</v>
      </c>
      <c r="G8" s="38" t="s">
        <v>4</v>
      </c>
      <c r="H8" s="14">
        <v>5.18</v>
      </c>
      <c r="I8" s="14">
        <v>5.3</v>
      </c>
      <c r="J8" s="14">
        <v>5.19</v>
      </c>
      <c r="K8" s="14">
        <v>5.05</v>
      </c>
      <c r="L8" s="42">
        <v>5.05</v>
      </c>
      <c r="M8" s="38" t="s">
        <v>4</v>
      </c>
      <c r="N8" s="14">
        <v>2.29</v>
      </c>
      <c r="O8" s="14">
        <v>2.3199999999999998</v>
      </c>
      <c r="P8" s="14">
        <v>2.38</v>
      </c>
      <c r="Q8" s="14">
        <v>2.41</v>
      </c>
      <c r="R8" s="14">
        <v>2.38</v>
      </c>
      <c r="S8" s="14">
        <v>2.37</v>
      </c>
      <c r="T8" s="14">
        <v>2.39</v>
      </c>
      <c r="U8" s="14">
        <v>2.34</v>
      </c>
      <c r="V8" s="14">
        <v>2.3199999999999998</v>
      </c>
      <c r="W8" s="42">
        <v>2.19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5.19</v>
      </c>
      <c r="C9" s="14">
        <v>5.23</v>
      </c>
      <c r="D9" s="14">
        <v>5.12</v>
      </c>
      <c r="E9" s="14">
        <v>4.88</v>
      </c>
      <c r="F9" s="42">
        <v>4.9400000000000004</v>
      </c>
      <c r="G9" s="46"/>
      <c r="H9" s="14">
        <v>5.29</v>
      </c>
      <c r="I9" s="14">
        <v>5.2</v>
      </c>
      <c r="J9" s="14">
        <v>5.16</v>
      </c>
      <c r="K9" s="14">
        <v>5.08</v>
      </c>
      <c r="L9" s="42">
        <v>5.13</v>
      </c>
      <c r="M9" s="46"/>
      <c r="N9" s="14">
        <v>2.2799999999999998</v>
      </c>
      <c r="O9" s="14">
        <v>2.34</v>
      </c>
      <c r="P9" s="14">
        <v>2.39</v>
      </c>
      <c r="Q9" s="14">
        <v>2.35</v>
      </c>
      <c r="R9" s="14">
        <v>2.37</v>
      </c>
      <c r="S9" s="14">
        <v>2.36</v>
      </c>
      <c r="T9" s="14">
        <v>2.41</v>
      </c>
      <c r="U9" s="14">
        <v>2.37</v>
      </c>
      <c r="V9" s="14">
        <v>2.33</v>
      </c>
      <c r="W9" s="42">
        <v>2.25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5.0599999999999996</v>
      </c>
      <c r="C10" s="47">
        <v>5.24</v>
      </c>
      <c r="D10" s="47">
        <v>5.18</v>
      </c>
      <c r="E10" s="47">
        <v>4.91</v>
      </c>
      <c r="F10" s="49">
        <v>4.8899999999999997</v>
      </c>
      <c r="G10" s="36"/>
      <c r="H10" s="47">
        <v>5.34</v>
      </c>
      <c r="I10" s="47">
        <v>5.29</v>
      </c>
      <c r="J10" s="47">
        <v>5.25</v>
      </c>
      <c r="K10" s="47">
        <v>5.2</v>
      </c>
      <c r="L10" s="49">
        <v>5.12</v>
      </c>
      <c r="M10" s="36"/>
      <c r="N10" s="47">
        <v>2.2799999999999998</v>
      </c>
      <c r="O10" s="47">
        <v>2.33</v>
      </c>
      <c r="P10" s="47">
        <v>2.39</v>
      </c>
      <c r="Q10" s="47">
        <v>2.38</v>
      </c>
      <c r="R10" s="47">
        <v>2.36</v>
      </c>
      <c r="S10" s="47">
        <v>2.42</v>
      </c>
      <c r="T10" s="47">
        <v>2.41</v>
      </c>
      <c r="U10" s="47">
        <v>2.38</v>
      </c>
      <c r="V10" s="47">
        <v>2.2799999999999998</v>
      </c>
      <c r="W10" s="49">
        <v>2.2400000000000002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5.04</v>
      </c>
      <c r="C11" s="14">
        <v>5.2</v>
      </c>
      <c r="D11" s="14">
        <v>5.08</v>
      </c>
      <c r="E11" s="14">
        <v>4.93</v>
      </c>
      <c r="F11" s="42">
        <v>4.8</v>
      </c>
      <c r="G11" s="38"/>
      <c r="H11" s="14">
        <v>5.21</v>
      </c>
      <c r="I11" s="14">
        <v>5.3</v>
      </c>
      <c r="J11" s="14">
        <v>5.23</v>
      </c>
      <c r="K11" s="14">
        <v>5.15</v>
      </c>
      <c r="L11" s="42">
        <v>5.12</v>
      </c>
      <c r="M11" s="38"/>
      <c r="N11" s="14">
        <v>2.31</v>
      </c>
      <c r="O11" s="14">
        <v>2.33</v>
      </c>
      <c r="P11" s="14">
        <v>2.33</v>
      </c>
      <c r="Q11" s="14">
        <v>2.44</v>
      </c>
      <c r="R11" s="14">
        <v>2.31</v>
      </c>
      <c r="S11" s="14">
        <v>2.35</v>
      </c>
      <c r="T11" s="14">
        <v>2.4500000000000002</v>
      </c>
      <c r="U11" s="14">
        <v>2.33</v>
      </c>
      <c r="V11" s="14">
        <v>2.31</v>
      </c>
      <c r="W11" s="42">
        <v>2.2000000000000002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5.65" thickBot="1">
      <c r="A12" s="16"/>
      <c r="B12" s="33">
        <v>5.08</v>
      </c>
      <c r="C12" s="33">
        <v>5.16</v>
      </c>
      <c r="D12" s="33">
        <v>5.0199999999999996</v>
      </c>
      <c r="E12" s="33">
        <v>4.82</v>
      </c>
      <c r="F12" s="39">
        <v>4.79</v>
      </c>
      <c r="G12" s="48"/>
      <c r="H12" s="33">
        <v>5.12</v>
      </c>
      <c r="I12" s="33">
        <v>5.22</v>
      </c>
      <c r="J12" s="33">
        <v>5.24</v>
      </c>
      <c r="K12" s="33">
        <v>5.08</v>
      </c>
      <c r="L12" s="39">
        <v>5.0199999999999996</v>
      </c>
      <c r="M12" s="48"/>
      <c r="N12" s="33">
        <v>2.2799999999999998</v>
      </c>
      <c r="O12" s="33">
        <v>2.3199999999999998</v>
      </c>
      <c r="P12" s="33">
        <v>2.34</v>
      </c>
      <c r="Q12" s="33">
        <v>2.33</v>
      </c>
      <c r="R12" s="33">
        <v>2.33</v>
      </c>
      <c r="S12" s="33">
        <v>2.2999999999999998</v>
      </c>
      <c r="T12" s="33">
        <v>2.36</v>
      </c>
      <c r="U12" s="33">
        <v>2.38</v>
      </c>
      <c r="V12" s="33">
        <v>2.3199999999999998</v>
      </c>
      <c r="W12" s="39">
        <v>2.25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4.87</v>
      </c>
      <c r="C13" s="35">
        <v>4.8600000000000003</v>
      </c>
      <c r="D13" s="35">
        <v>4.95</v>
      </c>
      <c r="E13" s="35">
        <v>4.7699999999999996</v>
      </c>
      <c r="F13" s="40">
        <v>4.72</v>
      </c>
      <c r="G13" s="36" t="s">
        <v>357</v>
      </c>
      <c r="H13" s="35">
        <v>3.91</v>
      </c>
      <c r="I13" s="35">
        <v>3.78</v>
      </c>
      <c r="J13" s="35">
        <v>3.65</v>
      </c>
      <c r="K13" s="35">
        <v>3.41</v>
      </c>
      <c r="L13" s="40">
        <v>3.42</v>
      </c>
      <c r="M13" s="36"/>
      <c r="N13" s="35">
        <v>1.87</v>
      </c>
      <c r="O13" s="35">
        <v>1.97</v>
      </c>
      <c r="P13" s="35">
        <v>2.08</v>
      </c>
      <c r="Q13" s="35">
        <v>2.0699999999999998</v>
      </c>
      <c r="R13" s="35">
        <v>2.06</v>
      </c>
      <c r="S13" s="35">
        <v>2.0499999999999998</v>
      </c>
      <c r="T13" s="35">
        <v>2.06</v>
      </c>
      <c r="U13" s="35">
        <v>2.0499999999999998</v>
      </c>
      <c r="V13" s="35">
        <v>1.99</v>
      </c>
      <c r="W13" s="40">
        <v>1.88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4.88</v>
      </c>
      <c r="C14" s="37">
        <v>4.92</v>
      </c>
      <c r="D14" s="37">
        <v>4.92</v>
      </c>
      <c r="E14" s="37">
        <v>4.6900000000000004</v>
      </c>
      <c r="F14" s="41">
        <v>4.63</v>
      </c>
      <c r="G14" s="38"/>
      <c r="H14" s="37">
        <v>3.88</v>
      </c>
      <c r="I14" s="37">
        <v>3.86</v>
      </c>
      <c r="J14" s="37">
        <v>3.62</v>
      </c>
      <c r="K14" s="37">
        <v>3.32</v>
      </c>
      <c r="L14" s="41">
        <v>3.43</v>
      </c>
      <c r="M14" s="38"/>
      <c r="N14" s="37">
        <v>1.92</v>
      </c>
      <c r="O14" s="37">
        <v>1.96</v>
      </c>
      <c r="P14" s="37">
        <v>2.1</v>
      </c>
      <c r="Q14" s="37">
        <v>2.14</v>
      </c>
      <c r="R14" s="37">
        <v>2.13</v>
      </c>
      <c r="S14" s="37">
        <v>2.13</v>
      </c>
      <c r="T14" s="37">
        <v>2.11</v>
      </c>
      <c r="U14" s="37">
        <v>2.15</v>
      </c>
      <c r="V14" s="37">
        <v>2.08</v>
      </c>
      <c r="W14" s="41">
        <v>1.99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4.92</v>
      </c>
      <c r="C15" s="37">
        <v>4.91</v>
      </c>
      <c r="D15" s="37">
        <v>4.9400000000000004</v>
      </c>
      <c r="E15" s="37">
        <v>4.82</v>
      </c>
      <c r="F15" s="41">
        <v>4.79</v>
      </c>
      <c r="G15" s="38"/>
      <c r="H15" s="37">
        <v>3.88</v>
      </c>
      <c r="I15" s="37">
        <v>3.88</v>
      </c>
      <c r="J15" s="37">
        <v>3.66</v>
      </c>
      <c r="K15" s="37">
        <v>3.44</v>
      </c>
      <c r="L15" s="41">
        <v>3.44</v>
      </c>
      <c r="M15" s="38"/>
      <c r="N15" s="37">
        <v>1.91</v>
      </c>
      <c r="O15" s="37">
        <v>1.93</v>
      </c>
      <c r="P15" s="37">
        <v>2.0099999999999998</v>
      </c>
      <c r="Q15" s="37">
        <v>2.04</v>
      </c>
      <c r="R15" s="37">
        <v>2.0699999999999998</v>
      </c>
      <c r="S15" s="37">
        <v>2.08</v>
      </c>
      <c r="T15" s="37">
        <v>2.11</v>
      </c>
      <c r="U15" s="37">
        <v>2.15</v>
      </c>
      <c r="V15" s="37">
        <v>2.11</v>
      </c>
      <c r="W15" s="41">
        <v>1.97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4.87</v>
      </c>
      <c r="C16" s="37">
        <v>4.97</v>
      </c>
      <c r="D16" s="37">
        <v>5.0199999999999996</v>
      </c>
      <c r="E16" s="37">
        <v>4.7699999999999996</v>
      </c>
      <c r="F16" s="41">
        <v>4.78</v>
      </c>
      <c r="G16" s="38"/>
      <c r="H16" s="37">
        <v>3.84</v>
      </c>
      <c r="I16" s="37">
        <v>3.81</v>
      </c>
      <c r="J16" s="37">
        <v>3.66</v>
      </c>
      <c r="K16" s="37">
        <v>3.36</v>
      </c>
      <c r="L16" s="41">
        <v>3.42</v>
      </c>
      <c r="M16" s="38"/>
      <c r="N16" s="37">
        <v>1.91</v>
      </c>
      <c r="O16" s="37">
        <v>1.98</v>
      </c>
      <c r="P16" s="37">
        <v>1.99</v>
      </c>
      <c r="Q16" s="37">
        <v>2.0099999999999998</v>
      </c>
      <c r="R16" s="37">
        <v>2.0299999999999998</v>
      </c>
      <c r="S16" s="37">
        <v>2.0299999999999998</v>
      </c>
      <c r="T16" s="37">
        <v>2.0499999999999998</v>
      </c>
      <c r="U16" s="37">
        <v>2.09</v>
      </c>
      <c r="V16" s="37">
        <v>2.0299999999999998</v>
      </c>
      <c r="W16" s="41">
        <v>1.9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4.8499999999999996</v>
      </c>
      <c r="C17" s="37">
        <v>4.9000000000000004</v>
      </c>
      <c r="D17" s="37">
        <v>4.88</v>
      </c>
      <c r="E17" s="37">
        <v>4.76</v>
      </c>
      <c r="F17" s="41">
        <v>4.7300000000000004</v>
      </c>
      <c r="G17" s="38"/>
      <c r="H17" s="37">
        <v>3.82</v>
      </c>
      <c r="I17" s="37">
        <v>3.78</v>
      </c>
      <c r="J17" s="37">
        <v>3.76</v>
      </c>
      <c r="K17" s="37">
        <v>3.48</v>
      </c>
      <c r="L17" s="41">
        <v>3.47</v>
      </c>
      <c r="M17" s="38"/>
      <c r="N17" s="37">
        <v>1.89</v>
      </c>
      <c r="O17" s="37">
        <v>1.95</v>
      </c>
      <c r="P17" s="37">
        <v>1.96</v>
      </c>
      <c r="Q17" s="37">
        <v>1.99</v>
      </c>
      <c r="R17" s="37">
        <v>1.99</v>
      </c>
      <c r="S17" s="37">
        <v>1.99</v>
      </c>
      <c r="T17" s="37">
        <v>2.02</v>
      </c>
      <c r="U17" s="37">
        <v>2.04</v>
      </c>
      <c r="V17" s="37">
        <v>1.98</v>
      </c>
      <c r="W17" s="41">
        <v>1.85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</v>
      </c>
      <c r="C18" s="37">
        <v>4.8600000000000003</v>
      </c>
      <c r="D18" s="37">
        <v>4.8099999999999996</v>
      </c>
      <c r="E18" s="37">
        <v>4.4800000000000004</v>
      </c>
      <c r="F18" s="41">
        <v>4.43</v>
      </c>
      <c r="G18" s="38" t="s">
        <v>364</v>
      </c>
      <c r="H18" s="37">
        <v>3.97</v>
      </c>
      <c r="I18" s="37">
        <v>4.07</v>
      </c>
      <c r="J18" s="37">
        <v>4.03</v>
      </c>
      <c r="K18" s="37">
        <v>3.88</v>
      </c>
      <c r="L18" s="41">
        <v>3.91</v>
      </c>
      <c r="M18" s="38" t="s">
        <v>360</v>
      </c>
      <c r="N18" s="37">
        <v>1.95</v>
      </c>
      <c r="O18" s="37">
        <v>1.99</v>
      </c>
      <c r="P18" s="37">
        <v>2.06</v>
      </c>
      <c r="Q18" s="37">
        <v>2.06</v>
      </c>
      <c r="R18" s="37">
        <v>2.0499999999999998</v>
      </c>
      <c r="S18" s="37">
        <v>2.0499999999999998</v>
      </c>
      <c r="T18" s="37">
        <v>2.0699999999999998</v>
      </c>
      <c r="U18" s="37">
        <v>2.0299999999999998</v>
      </c>
      <c r="V18" s="37">
        <v>2</v>
      </c>
      <c r="W18" s="41">
        <v>1.9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4.82</v>
      </c>
      <c r="C19" s="37">
        <v>4.8899999999999997</v>
      </c>
      <c r="D19" s="37">
        <v>4.79</v>
      </c>
      <c r="E19" s="37">
        <v>4.57</v>
      </c>
      <c r="F19" s="41">
        <v>4.58</v>
      </c>
      <c r="G19" s="38"/>
      <c r="H19" s="37">
        <v>4.0199999999999996</v>
      </c>
      <c r="I19" s="37">
        <v>4.08</v>
      </c>
      <c r="J19" s="37">
        <v>4</v>
      </c>
      <c r="K19" s="37">
        <v>3.76</v>
      </c>
      <c r="L19" s="41">
        <v>3.88</v>
      </c>
      <c r="M19" s="38"/>
      <c r="N19" s="37">
        <v>1.96</v>
      </c>
      <c r="O19" s="37">
        <v>2.0299999999999998</v>
      </c>
      <c r="P19" s="37">
        <v>2.0699999999999998</v>
      </c>
      <c r="Q19" s="37">
        <v>2.1</v>
      </c>
      <c r="R19" s="37">
        <v>2.0099999999999998</v>
      </c>
      <c r="S19" s="37">
        <v>2.0699999999999998</v>
      </c>
      <c r="T19" s="37">
        <v>2.0699999999999998</v>
      </c>
      <c r="U19" s="37">
        <v>2.0299999999999998</v>
      </c>
      <c r="V19" s="37">
        <v>1.97</v>
      </c>
      <c r="W19" s="41">
        <v>1.87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4.7</v>
      </c>
      <c r="C20" s="37">
        <v>4.87</v>
      </c>
      <c r="D20" s="37">
        <v>4.76</v>
      </c>
      <c r="E20" s="37">
        <v>4.54</v>
      </c>
      <c r="F20" s="41">
        <v>4.55</v>
      </c>
      <c r="G20" s="38"/>
      <c r="H20" s="37">
        <v>3.96</v>
      </c>
      <c r="I20" s="37">
        <v>4.04</v>
      </c>
      <c r="J20" s="37">
        <v>4.07</v>
      </c>
      <c r="K20" s="37">
        <v>3.9</v>
      </c>
      <c r="L20" s="41">
        <v>3.91</v>
      </c>
      <c r="M20" s="38"/>
      <c r="N20" s="37">
        <v>1.91</v>
      </c>
      <c r="O20" s="37">
        <v>2.02</v>
      </c>
      <c r="P20" s="37">
        <v>2.06</v>
      </c>
      <c r="Q20" s="37">
        <v>2.06</v>
      </c>
      <c r="R20" s="37">
        <v>2.06</v>
      </c>
      <c r="S20" s="37">
        <v>2.06</v>
      </c>
      <c r="T20" s="37">
        <v>2.08</v>
      </c>
      <c r="U20" s="37">
        <v>2.08</v>
      </c>
      <c r="V20" s="37">
        <v>2.0099999999999998</v>
      </c>
      <c r="W20" s="41">
        <v>1.92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4.74</v>
      </c>
      <c r="C21" s="37">
        <v>4.88</v>
      </c>
      <c r="D21" s="37">
        <v>4.72</v>
      </c>
      <c r="E21" s="37">
        <v>4.67</v>
      </c>
      <c r="F21" s="41">
        <v>4.53</v>
      </c>
      <c r="G21" s="38"/>
      <c r="H21" s="37">
        <v>4.03</v>
      </c>
      <c r="I21" s="37">
        <v>4.17</v>
      </c>
      <c r="J21" s="37">
        <v>4.08</v>
      </c>
      <c r="K21" s="37">
        <v>4</v>
      </c>
      <c r="L21" s="41">
        <v>3.97</v>
      </c>
      <c r="M21" s="38"/>
      <c r="N21" s="37">
        <v>1.98</v>
      </c>
      <c r="O21" s="37">
        <v>2.0299999999999998</v>
      </c>
      <c r="P21" s="37">
        <v>2.08</v>
      </c>
      <c r="Q21" s="37">
        <v>2.11</v>
      </c>
      <c r="R21" s="37">
        <v>2.06</v>
      </c>
      <c r="S21" s="37">
        <v>2.08</v>
      </c>
      <c r="T21" s="37">
        <v>2.12</v>
      </c>
      <c r="U21" s="37">
        <v>2.06</v>
      </c>
      <c r="V21" s="37">
        <v>2.02</v>
      </c>
      <c r="W21" s="41">
        <v>1.91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4.79</v>
      </c>
      <c r="C22" s="37">
        <v>4.7699999999999996</v>
      </c>
      <c r="D22" s="37">
        <v>4.67</v>
      </c>
      <c r="E22" s="37">
        <v>4.46</v>
      </c>
      <c r="F22" s="41">
        <v>4.3499999999999996</v>
      </c>
      <c r="G22" s="38"/>
      <c r="H22" s="37">
        <v>4.03</v>
      </c>
      <c r="I22" s="37">
        <v>4.12</v>
      </c>
      <c r="J22" s="37">
        <v>4.08</v>
      </c>
      <c r="K22" s="37">
        <v>3.93</v>
      </c>
      <c r="L22" s="41">
        <v>3.84</v>
      </c>
      <c r="M22" s="38"/>
      <c r="N22" s="37">
        <v>1.92</v>
      </c>
      <c r="O22" s="37">
        <v>2</v>
      </c>
      <c r="P22" s="37">
        <v>2.0299999999999998</v>
      </c>
      <c r="Q22" s="37">
        <v>2.0699999999999998</v>
      </c>
      <c r="R22" s="37">
        <v>2.02</v>
      </c>
      <c r="S22" s="37">
        <v>2.0099999999999998</v>
      </c>
      <c r="T22" s="37">
        <v>2.0499999999999998</v>
      </c>
      <c r="U22" s="37">
        <v>2.0299999999999998</v>
      </c>
      <c r="V22" s="37">
        <v>2.04</v>
      </c>
      <c r="W22" s="41">
        <v>1.91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7.7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7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0.34520000000000106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1.3129999999999993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0.31530000000000014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7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0.6018871794871814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0.94557613168724231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0.48507692307692329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</row>
    <row r="29" spans="1:34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5.65" thickTop="1">
      <c r="A31" s="112" t="s">
        <v>355</v>
      </c>
      <c r="B31" s="113">
        <f>B3-B13</f>
        <v>0.32000000000000028</v>
      </c>
      <c r="C31" s="113">
        <f t="shared" ref="C31:F31" si="0">C3-C13</f>
        <v>0.33000000000000007</v>
      </c>
      <c r="D31" s="113">
        <f t="shared" si="0"/>
        <v>0.33000000000000007</v>
      </c>
      <c r="E31" s="113">
        <f t="shared" si="0"/>
        <v>0.36000000000000032</v>
      </c>
      <c r="F31" s="114">
        <f t="shared" si="0"/>
        <v>0.40000000000000036</v>
      </c>
      <c r="G31" s="115" t="s">
        <v>357</v>
      </c>
      <c r="H31" s="35">
        <f>H3-H13</f>
        <v>1.3200000000000003</v>
      </c>
      <c r="I31" s="35">
        <f t="shared" ref="I31:L31" si="1">I3-I13</f>
        <v>1.4300000000000002</v>
      </c>
      <c r="J31" s="35">
        <f t="shared" si="1"/>
        <v>1.48</v>
      </c>
      <c r="K31" s="35">
        <f t="shared" si="1"/>
        <v>1.54</v>
      </c>
      <c r="L31" s="116">
        <f t="shared" si="1"/>
        <v>1.5</v>
      </c>
      <c r="M31" s="115" t="s">
        <v>359</v>
      </c>
      <c r="N31" s="35">
        <f>N3-N13</f>
        <v>0.35999999999999988</v>
      </c>
      <c r="O31" s="35">
        <f t="shared" ref="O31:W31" si="2">O3-O13</f>
        <v>0.32000000000000006</v>
      </c>
      <c r="P31" s="35">
        <f t="shared" si="2"/>
        <v>0.33000000000000007</v>
      </c>
      <c r="Q31" s="35">
        <f t="shared" si="2"/>
        <v>0.30000000000000027</v>
      </c>
      <c r="R31" s="35">
        <f t="shared" si="2"/>
        <v>0.27</v>
      </c>
      <c r="S31" s="35">
        <f t="shared" si="2"/>
        <v>0.30000000000000027</v>
      </c>
      <c r="T31" s="35">
        <f t="shared" si="2"/>
        <v>0.31000000000000005</v>
      </c>
      <c r="U31" s="35">
        <f t="shared" si="2"/>
        <v>0.32000000000000028</v>
      </c>
      <c r="V31" s="35">
        <f t="shared" si="2"/>
        <v>0.30000000000000004</v>
      </c>
      <c r="W31" s="116">
        <f t="shared" si="2"/>
        <v>0.28000000000000025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0.32000000000000028</v>
      </c>
      <c r="C32" s="100">
        <f t="shared" si="4"/>
        <v>0.33000000000000007</v>
      </c>
      <c r="D32" s="100">
        <f t="shared" si="4"/>
        <v>0.3100000000000005</v>
      </c>
      <c r="E32" s="100">
        <f t="shared" si="4"/>
        <v>0.33999999999999986</v>
      </c>
      <c r="F32" s="102">
        <f t="shared" si="4"/>
        <v>0.29999999999999982</v>
      </c>
      <c r="G32" s="117"/>
      <c r="H32" s="37">
        <f t="shared" ref="H32:L40" si="5">H4-H14</f>
        <v>1.4500000000000002</v>
      </c>
      <c r="I32" s="37">
        <f t="shared" si="5"/>
        <v>1.4700000000000002</v>
      </c>
      <c r="J32" s="37">
        <f t="shared" si="5"/>
        <v>1.5300000000000002</v>
      </c>
      <c r="K32" s="37">
        <f t="shared" si="5"/>
        <v>1.4899999999999998</v>
      </c>
      <c r="L32" s="118">
        <f t="shared" si="5"/>
        <v>1.3900000000000001</v>
      </c>
      <c r="M32" s="117"/>
      <c r="N32" s="35">
        <f t="shared" ref="N32:W40" si="6">N4-N14</f>
        <v>0.33000000000000007</v>
      </c>
      <c r="O32" s="35">
        <f t="shared" si="6"/>
        <v>0.31999999999999984</v>
      </c>
      <c r="P32" s="35">
        <f t="shared" si="6"/>
        <v>0.33999999999999986</v>
      </c>
      <c r="Q32" s="35">
        <f t="shared" si="6"/>
        <v>0.25999999999999979</v>
      </c>
      <c r="R32" s="35">
        <f t="shared" si="6"/>
        <v>0.30000000000000027</v>
      </c>
      <c r="S32" s="35">
        <f t="shared" si="6"/>
        <v>0.29000000000000004</v>
      </c>
      <c r="T32" s="35">
        <f t="shared" si="6"/>
        <v>0.30000000000000027</v>
      </c>
      <c r="U32" s="35">
        <f t="shared" si="6"/>
        <v>0.25</v>
      </c>
      <c r="V32" s="35">
        <f t="shared" si="6"/>
        <v>0.29999999999999982</v>
      </c>
      <c r="W32" s="116">
        <f t="shared" si="6"/>
        <v>0.28999999999999981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0.33000000000000007</v>
      </c>
      <c r="C33" s="100">
        <f t="shared" si="4"/>
        <v>0.35999999999999943</v>
      </c>
      <c r="D33" s="100">
        <f t="shared" si="4"/>
        <v>0.4399999999999995</v>
      </c>
      <c r="E33" s="100">
        <f t="shared" si="4"/>
        <v>0.30999999999999961</v>
      </c>
      <c r="F33" s="102">
        <f t="shared" si="4"/>
        <v>0.41000000000000014</v>
      </c>
      <c r="G33" s="117"/>
      <c r="H33" s="37">
        <f t="shared" si="5"/>
        <v>1.2999999999999998</v>
      </c>
      <c r="I33" s="37">
        <f t="shared" si="5"/>
        <v>1.3200000000000003</v>
      </c>
      <c r="J33" s="37">
        <f t="shared" si="5"/>
        <v>1.5199999999999996</v>
      </c>
      <c r="K33" s="37">
        <f t="shared" si="5"/>
        <v>1.6300000000000003</v>
      </c>
      <c r="L33" s="118">
        <f t="shared" si="5"/>
        <v>1.4300000000000002</v>
      </c>
      <c r="M33" s="117"/>
      <c r="N33" s="35">
        <f t="shared" si="6"/>
        <v>0.30000000000000004</v>
      </c>
      <c r="O33" s="35">
        <f t="shared" si="6"/>
        <v>0.31000000000000028</v>
      </c>
      <c r="P33" s="35">
        <f t="shared" si="6"/>
        <v>0.36000000000000032</v>
      </c>
      <c r="Q33" s="35">
        <f t="shared" si="6"/>
        <v>0.33999999999999986</v>
      </c>
      <c r="R33" s="35">
        <f t="shared" si="6"/>
        <v>0.31000000000000005</v>
      </c>
      <c r="S33" s="35">
        <f t="shared" si="6"/>
        <v>0.31999999999999984</v>
      </c>
      <c r="T33" s="35">
        <f t="shared" si="6"/>
        <v>0.32000000000000028</v>
      </c>
      <c r="U33" s="35">
        <f t="shared" si="6"/>
        <v>0.29000000000000004</v>
      </c>
      <c r="V33" s="35">
        <f t="shared" si="6"/>
        <v>0.33000000000000007</v>
      </c>
      <c r="W33" s="116">
        <f t="shared" si="6"/>
        <v>0.30000000000000004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0.30999999999999961</v>
      </c>
      <c r="C34" s="100">
        <f t="shared" si="4"/>
        <v>0.33000000000000007</v>
      </c>
      <c r="D34" s="100">
        <f t="shared" si="4"/>
        <v>0.30000000000000071</v>
      </c>
      <c r="E34" s="100">
        <f t="shared" si="4"/>
        <v>0.41000000000000014</v>
      </c>
      <c r="F34" s="102">
        <f t="shared" si="4"/>
        <v>0.29000000000000004</v>
      </c>
      <c r="G34" s="117"/>
      <c r="H34" s="37">
        <f t="shared" si="5"/>
        <v>1.37</v>
      </c>
      <c r="I34" s="37">
        <f t="shared" si="5"/>
        <v>1.3699999999999997</v>
      </c>
      <c r="J34" s="37">
        <f t="shared" si="5"/>
        <v>1.4299999999999997</v>
      </c>
      <c r="K34" s="37">
        <f t="shared" si="5"/>
        <v>1.5100000000000002</v>
      </c>
      <c r="L34" s="118">
        <f t="shared" si="5"/>
        <v>1.3600000000000003</v>
      </c>
      <c r="M34" s="117"/>
      <c r="N34" s="35">
        <f t="shared" si="6"/>
        <v>0.31000000000000028</v>
      </c>
      <c r="O34" s="35">
        <f t="shared" si="6"/>
        <v>0.29000000000000004</v>
      </c>
      <c r="P34" s="35">
        <f t="shared" si="6"/>
        <v>0.34000000000000008</v>
      </c>
      <c r="Q34" s="35">
        <f t="shared" si="6"/>
        <v>0.3400000000000003</v>
      </c>
      <c r="R34" s="35">
        <f t="shared" si="6"/>
        <v>0.36000000000000032</v>
      </c>
      <c r="S34" s="35">
        <f t="shared" si="6"/>
        <v>0.32000000000000028</v>
      </c>
      <c r="T34" s="35">
        <f t="shared" si="6"/>
        <v>0.35000000000000009</v>
      </c>
      <c r="U34" s="35">
        <f t="shared" si="6"/>
        <v>0.29000000000000004</v>
      </c>
      <c r="V34" s="35">
        <f t="shared" si="6"/>
        <v>0.33000000000000007</v>
      </c>
      <c r="W34" s="116">
        <f t="shared" si="6"/>
        <v>0.3400000000000003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0.32000000000000028</v>
      </c>
      <c r="C35" s="100">
        <f t="shared" si="4"/>
        <v>0.36999999999999922</v>
      </c>
      <c r="D35" s="100">
        <f t="shared" si="4"/>
        <v>0.29999999999999982</v>
      </c>
      <c r="E35" s="100">
        <f t="shared" si="4"/>
        <v>0.36000000000000032</v>
      </c>
      <c r="F35" s="102">
        <f t="shared" si="4"/>
        <v>0.34999999999999964</v>
      </c>
      <c r="G35" s="117"/>
      <c r="H35" s="37">
        <f t="shared" si="5"/>
        <v>1.4</v>
      </c>
      <c r="I35" s="37">
        <f t="shared" si="5"/>
        <v>1.4200000000000004</v>
      </c>
      <c r="J35" s="37">
        <f t="shared" si="5"/>
        <v>1.3399999999999999</v>
      </c>
      <c r="K35" s="37">
        <f t="shared" si="5"/>
        <v>1.4300000000000002</v>
      </c>
      <c r="L35" s="118">
        <f t="shared" si="5"/>
        <v>1.4300000000000002</v>
      </c>
      <c r="M35" s="117"/>
      <c r="N35" s="35">
        <f t="shared" si="6"/>
        <v>0.31000000000000028</v>
      </c>
      <c r="O35" s="35">
        <f t="shared" si="6"/>
        <v>0.29000000000000026</v>
      </c>
      <c r="P35" s="35">
        <f t="shared" si="6"/>
        <v>0.33999999999999986</v>
      </c>
      <c r="Q35" s="35">
        <f t="shared" si="6"/>
        <v>0.28999999999999981</v>
      </c>
      <c r="R35" s="35">
        <f t="shared" si="6"/>
        <v>0.32999999999999985</v>
      </c>
      <c r="S35" s="35">
        <f t="shared" si="6"/>
        <v>0.36999999999999988</v>
      </c>
      <c r="T35" s="35">
        <f t="shared" si="6"/>
        <v>0.33999999999999986</v>
      </c>
      <c r="U35" s="35">
        <f t="shared" si="6"/>
        <v>0.31000000000000005</v>
      </c>
      <c r="V35" s="35">
        <f t="shared" si="6"/>
        <v>0.33000000000000007</v>
      </c>
      <c r="W35" s="116">
        <f t="shared" si="6"/>
        <v>0.35000000000000009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0.45999999999999996</v>
      </c>
      <c r="C36" s="100">
        <f t="shared" si="4"/>
        <v>0.3199999999999994</v>
      </c>
      <c r="D36" s="100">
        <f t="shared" si="4"/>
        <v>0.3100000000000005</v>
      </c>
      <c r="E36" s="100">
        <f t="shared" si="4"/>
        <v>0.35999999999999943</v>
      </c>
      <c r="F36" s="102">
        <f t="shared" si="4"/>
        <v>0.37000000000000011</v>
      </c>
      <c r="G36" s="117" t="s">
        <v>358</v>
      </c>
      <c r="H36" s="37">
        <f t="shared" si="5"/>
        <v>1.2099999999999995</v>
      </c>
      <c r="I36" s="37">
        <f t="shared" si="5"/>
        <v>1.2299999999999995</v>
      </c>
      <c r="J36" s="37">
        <f t="shared" si="5"/>
        <v>1.1600000000000001</v>
      </c>
      <c r="K36" s="37">
        <f t="shared" si="5"/>
        <v>1.17</v>
      </c>
      <c r="L36" s="118">
        <f t="shared" si="5"/>
        <v>1.1399999999999997</v>
      </c>
      <c r="M36" s="117" t="s">
        <v>360</v>
      </c>
      <c r="N36" s="35">
        <f t="shared" si="6"/>
        <v>0.34000000000000008</v>
      </c>
      <c r="O36" s="35">
        <f t="shared" si="6"/>
        <v>0.32999999999999985</v>
      </c>
      <c r="P36" s="35">
        <f t="shared" si="6"/>
        <v>0.31999999999999984</v>
      </c>
      <c r="Q36" s="35">
        <f t="shared" si="6"/>
        <v>0.35000000000000009</v>
      </c>
      <c r="R36" s="35">
        <f t="shared" si="6"/>
        <v>0.33000000000000007</v>
      </c>
      <c r="S36" s="35">
        <f t="shared" si="6"/>
        <v>0.32000000000000028</v>
      </c>
      <c r="T36" s="35">
        <f t="shared" si="6"/>
        <v>0.32000000000000028</v>
      </c>
      <c r="U36" s="35">
        <f t="shared" si="6"/>
        <v>0.31000000000000005</v>
      </c>
      <c r="V36" s="35">
        <f t="shared" si="6"/>
        <v>0.31999999999999984</v>
      </c>
      <c r="W36" s="116">
        <f t="shared" si="6"/>
        <v>0.29000000000000004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0.37000000000000011</v>
      </c>
      <c r="C37" s="100">
        <f t="shared" si="4"/>
        <v>0.34000000000000075</v>
      </c>
      <c r="D37" s="100">
        <f t="shared" si="4"/>
        <v>0.33000000000000007</v>
      </c>
      <c r="E37" s="100">
        <f t="shared" si="4"/>
        <v>0.30999999999999961</v>
      </c>
      <c r="F37" s="102">
        <f t="shared" si="4"/>
        <v>0.36000000000000032</v>
      </c>
      <c r="G37" s="117"/>
      <c r="H37" s="37">
        <f t="shared" si="5"/>
        <v>1.2700000000000005</v>
      </c>
      <c r="I37" s="37">
        <f t="shared" si="5"/>
        <v>1.1200000000000001</v>
      </c>
      <c r="J37" s="37">
        <f t="shared" si="5"/>
        <v>1.1600000000000001</v>
      </c>
      <c r="K37" s="37">
        <f t="shared" si="5"/>
        <v>1.3200000000000003</v>
      </c>
      <c r="L37" s="118">
        <f t="shared" si="5"/>
        <v>1.25</v>
      </c>
      <c r="M37" s="117"/>
      <c r="N37" s="35">
        <f t="shared" si="6"/>
        <v>0.31999999999999984</v>
      </c>
      <c r="O37" s="35">
        <f t="shared" si="6"/>
        <v>0.31000000000000005</v>
      </c>
      <c r="P37" s="35">
        <f t="shared" si="6"/>
        <v>0.32000000000000028</v>
      </c>
      <c r="Q37" s="35">
        <f t="shared" si="6"/>
        <v>0.25</v>
      </c>
      <c r="R37" s="35">
        <f t="shared" si="6"/>
        <v>0.36000000000000032</v>
      </c>
      <c r="S37" s="35">
        <f t="shared" si="6"/>
        <v>0.29000000000000004</v>
      </c>
      <c r="T37" s="35">
        <f t="shared" si="6"/>
        <v>0.3400000000000003</v>
      </c>
      <c r="U37" s="35">
        <f t="shared" si="6"/>
        <v>0.3400000000000003</v>
      </c>
      <c r="V37" s="35">
        <f t="shared" si="6"/>
        <v>0.3600000000000001</v>
      </c>
      <c r="W37" s="116">
        <f t="shared" si="6"/>
        <v>0.37999999999999989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0.35999999999999943</v>
      </c>
      <c r="C38" s="100">
        <f t="shared" si="4"/>
        <v>0.37000000000000011</v>
      </c>
      <c r="D38" s="100">
        <f t="shared" si="4"/>
        <v>0.41999999999999993</v>
      </c>
      <c r="E38" s="100">
        <f t="shared" si="4"/>
        <v>0.37000000000000011</v>
      </c>
      <c r="F38" s="102">
        <f t="shared" si="4"/>
        <v>0.33999999999999986</v>
      </c>
      <c r="G38" s="117"/>
      <c r="H38" s="37">
        <f t="shared" si="5"/>
        <v>1.38</v>
      </c>
      <c r="I38" s="37">
        <f t="shared" si="5"/>
        <v>1.25</v>
      </c>
      <c r="J38" s="37">
        <f t="shared" si="5"/>
        <v>1.1799999999999997</v>
      </c>
      <c r="K38" s="37">
        <f t="shared" si="5"/>
        <v>1.3000000000000003</v>
      </c>
      <c r="L38" s="118">
        <f t="shared" si="5"/>
        <v>1.21</v>
      </c>
      <c r="M38" s="117"/>
      <c r="N38" s="35">
        <f t="shared" si="6"/>
        <v>0.36999999999999988</v>
      </c>
      <c r="O38" s="35">
        <f t="shared" si="6"/>
        <v>0.31000000000000005</v>
      </c>
      <c r="P38" s="35">
        <f t="shared" si="6"/>
        <v>0.33000000000000007</v>
      </c>
      <c r="Q38" s="35">
        <f t="shared" si="6"/>
        <v>0.31999999999999984</v>
      </c>
      <c r="R38" s="35">
        <f t="shared" si="6"/>
        <v>0.29999999999999982</v>
      </c>
      <c r="S38" s="35">
        <f t="shared" si="6"/>
        <v>0.35999999999999988</v>
      </c>
      <c r="T38" s="35">
        <f t="shared" si="6"/>
        <v>0.33000000000000007</v>
      </c>
      <c r="U38" s="35">
        <f t="shared" si="6"/>
        <v>0.29999999999999982</v>
      </c>
      <c r="V38" s="35">
        <f t="shared" si="6"/>
        <v>0.27</v>
      </c>
      <c r="W38" s="116">
        <f t="shared" si="6"/>
        <v>0.32000000000000028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0.29999999999999982</v>
      </c>
      <c r="C39" s="100">
        <f t="shared" si="4"/>
        <v>0.32000000000000028</v>
      </c>
      <c r="D39" s="100">
        <f t="shared" si="4"/>
        <v>0.36000000000000032</v>
      </c>
      <c r="E39" s="100">
        <f t="shared" si="4"/>
        <v>0.25999999999999979</v>
      </c>
      <c r="F39" s="102">
        <f t="shared" si="4"/>
        <v>0.26999999999999957</v>
      </c>
      <c r="G39" s="117"/>
      <c r="H39" s="37">
        <f t="shared" si="5"/>
        <v>1.1799999999999997</v>
      </c>
      <c r="I39" s="37">
        <f t="shared" si="5"/>
        <v>1.1299999999999999</v>
      </c>
      <c r="J39" s="37">
        <f t="shared" si="5"/>
        <v>1.1500000000000004</v>
      </c>
      <c r="K39" s="37">
        <f t="shared" si="5"/>
        <v>1.1500000000000004</v>
      </c>
      <c r="L39" s="118">
        <f t="shared" si="5"/>
        <v>1.1499999999999999</v>
      </c>
      <c r="M39" s="117"/>
      <c r="N39" s="35">
        <f t="shared" si="6"/>
        <v>0.33000000000000007</v>
      </c>
      <c r="O39" s="35">
        <f t="shared" si="6"/>
        <v>0.30000000000000027</v>
      </c>
      <c r="P39" s="35">
        <f t="shared" si="6"/>
        <v>0.25</v>
      </c>
      <c r="Q39" s="35">
        <f t="shared" si="6"/>
        <v>0.33000000000000007</v>
      </c>
      <c r="R39" s="35">
        <f t="shared" si="6"/>
        <v>0.25</v>
      </c>
      <c r="S39" s="35">
        <f t="shared" si="6"/>
        <v>0.27</v>
      </c>
      <c r="T39" s="35">
        <f t="shared" si="6"/>
        <v>0.33000000000000007</v>
      </c>
      <c r="U39" s="35">
        <f t="shared" si="6"/>
        <v>0.27</v>
      </c>
      <c r="V39" s="35">
        <f t="shared" si="6"/>
        <v>0.29000000000000004</v>
      </c>
      <c r="W39" s="116">
        <f t="shared" si="6"/>
        <v>0.29000000000000026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5.65" thickBot="1">
      <c r="A40" s="103"/>
      <c r="B40" s="104">
        <f t="shared" si="4"/>
        <v>0.29000000000000004</v>
      </c>
      <c r="C40" s="104">
        <f t="shared" si="4"/>
        <v>0.39000000000000057</v>
      </c>
      <c r="D40" s="104">
        <f t="shared" si="4"/>
        <v>0.34999999999999964</v>
      </c>
      <c r="E40" s="104">
        <f t="shared" si="4"/>
        <v>0.36000000000000032</v>
      </c>
      <c r="F40" s="105">
        <f t="shared" si="4"/>
        <v>0.44000000000000039</v>
      </c>
      <c r="G40" s="119"/>
      <c r="H40" s="74">
        <f t="shared" si="5"/>
        <v>1.0899999999999999</v>
      </c>
      <c r="I40" s="74">
        <f t="shared" si="5"/>
        <v>1.0999999999999996</v>
      </c>
      <c r="J40" s="74">
        <f t="shared" si="5"/>
        <v>1.1600000000000001</v>
      </c>
      <c r="K40" s="74">
        <f t="shared" si="5"/>
        <v>1.1499999999999999</v>
      </c>
      <c r="L40" s="120">
        <f t="shared" si="5"/>
        <v>1.1799999999999997</v>
      </c>
      <c r="M40" s="119"/>
      <c r="N40" s="74">
        <f t="shared" si="6"/>
        <v>0.35999999999999988</v>
      </c>
      <c r="O40" s="74">
        <f t="shared" si="6"/>
        <v>0.31999999999999984</v>
      </c>
      <c r="P40" s="74">
        <f t="shared" si="6"/>
        <v>0.31000000000000005</v>
      </c>
      <c r="Q40" s="74">
        <f t="shared" si="6"/>
        <v>0.26000000000000023</v>
      </c>
      <c r="R40" s="74">
        <f t="shared" si="6"/>
        <v>0.31000000000000005</v>
      </c>
      <c r="S40" s="74">
        <f t="shared" si="6"/>
        <v>0.29000000000000004</v>
      </c>
      <c r="T40" s="74">
        <f t="shared" si="6"/>
        <v>0.31000000000000005</v>
      </c>
      <c r="U40" s="74">
        <f t="shared" si="6"/>
        <v>0.35000000000000009</v>
      </c>
      <c r="V40" s="74">
        <f t="shared" si="6"/>
        <v>0.2799999999999998</v>
      </c>
      <c r="W40" s="120">
        <f t="shared" si="6"/>
        <v>0.34000000000000008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6.3" thickTop="1">
      <c r="A41" s="128" t="s">
        <v>368</v>
      </c>
      <c r="B41" s="106">
        <f>AVERAGE(B31:F35)</f>
        <v>0.34119999999999995</v>
      </c>
      <c r="C41" s="110" t="s">
        <v>354</v>
      </c>
      <c r="D41" s="106">
        <f>MAX(B31:F35)-MIN(B31:F35)</f>
        <v>0.14999999999999947</v>
      </c>
      <c r="E41" s="110" t="s">
        <v>353</v>
      </c>
      <c r="F41" s="107">
        <f>B41/(0.975/E26)</f>
        <v>0.59491282051282046</v>
      </c>
      <c r="G41" s="128" t="s">
        <v>368</v>
      </c>
      <c r="H41" s="106">
        <f>AVERAGE(H31:L35)</f>
        <v>1.4343999999999999</v>
      </c>
      <c r="I41" s="110" t="s">
        <v>354</v>
      </c>
      <c r="J41" s="106">
        <f>MAX(H31:L35)-MIN(H31:L35)</f>
        <v>0.33000000000000052</v>
      </c>
      <c r="K41" s="110" t="s">
        <v>353</v>
      </c>
      <c r="L41" s="107">
        <f>H41/(1.944/K26)</f>
        <v>1.0330041152263374</v>
      </c>
      <c r="M41" s="128" t="s">
        <v>368</v>
      </c>
      <c r="N41" s="106">
        <f>AVERAGE(N31:W35)</f>
        <v>0.31560000000000005</v>
      </c>
      <c r="O41" s="110" t="s">
        <v>354</v>
      </c>
      <c r="P41" s="106">
        <f>MAX(N31:W35)-MIN(N31:W35)</f>
        <v>0.11999999999999988</v>
      </c>
      <c r="Q41" s="110" t="s">
        <v>353</v>
      </c>
      <c r="R41" s="124">
        <f>N41/(0.975/Q26)</f>
        <v>0.48553846153846159</v>
      </c>
      <c r="S41" s="125" t="s">
        <v>363</v>
      </c>
      <c r="T41" s="126">
        <f>1-(P41/2*N41)</f>
        <v>0.98106400000000005</v>
      </c>
      <c r="U41" s="130" t="s">
        <v>365</v>
      </c>
      <c r="V41" s="132">
        <f>MAX(N31:W40)-MIN(N31:W40)</f>
        <v>0.12999999999999989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6.3" thickBot="1">
      <c r="A42" s="129" t="s">
        <v>367</v>
      </c>
      <c r="B42" s="108">
        <f>AVERAGE(B37:F40)</f>
        <v>0.34550000000000003</v>
      </c>
      <c r="C42" s="111" t="s">
        <v>354</v>
      </c>
      <c r="D42" s="108">
        <f>MAX(B36:F40)-MIN(B36:F40)</f>
        <v>0.20000000000000018</v>
      </c>
      <c r="E42" s="111" t="s">
        <v>353</v>
      </c>
      <c r="F42" s="109">
        <f>B42/(0.975/E26)</f>
        <v>0.60241025641025647</v>
      </c>
      <c r="G42" s="129" t="s">
        <v>367</v>
      </c>
      <c r="H42" s="108">
        <f>AVERAGE(H37:L40)</f>
        <v>1.194</v>
      </c>
      <c r="I42" s="111" t="s">
        <v>354</v>
      </c>
      <c r="J42" s="108">
        <f>MAX(H36:L40)-MIN(H36:L40)</f>
        <v>0.29000000000000004</v>
      </c>
      <c r="K42" s="111" t="s">
        <v>353</v>
      </c>
      <c r="L42" s="109">
        <f>H42/(1.944/K26)</f>
        <v>0.8598765432098765</v>
      </c>
      <c r="M42" s="129" t="s">
        <v>367</v>
      </c>
      <c r="N42" s="108">
        <f>AVERAGE(N37:W40)</f>
        <v>0.31300000000000006</v>
      </c>
      <c r="O42" s="111" t="s">
        <v>354</v>
      </c>
      <c r="P42" s="108">
        <f>MAX(N36:W40)-MIN(N36:W40)</f>
        <v>0.12999999999999989</v>
      </c>
      <c r="Q42" s="111" t="s">
        <v>353</v>
      </c>
      <c r="R42" s="121">
        <f>N42/(0.975/Q26)</f>
        <v>0.48153846153846158</v>
      </c>
      <c r="S42" s="122" t="s">
        <v>363</v>
      </c>
      <c r="T42" s="127">
        <f>1-(P42/2*N42)</f>
        <v>0.97965500000000005</v>
      </c>
      <c r="U42" s="131" t="s">
        <v>366</v>
      </c>
      <c r="V42" s="133">
        <f>1-(V41/2*AVERAGE(N41:N42))</f>
        <v>0.97957050000000001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100" priority="7" operator="notBetween">
      <formula>0.2</formula>
      <formula>0.404</formula>
    </cfRule>
  </conditionalFormatting>
  <conditionalFormatting sqref="E27">
    <cfRule type="cellIs" dxfId="3099" priority="8" operator="notBetween">
      <formula>0.38</formula>
      <formula>0.72</formula>
    </cfRule>
  </conditionalFormatting>
  <conditionalFormatting sqref="K25">
    <cfRule type="cellIs" dxfId="3098" priority="6" operator="notBetween">
      <formula>0.77</formula>
      <formula>0.91</formula>
    </cfRule>
  </conditionalFormatting>
  <conditionalFormatting sqref="K27">
    <cfRule type="cellIs" dxfId="3097" priority="5" operator="notBetween">
      <formula>0.68</formula>
      <formula>0.82</formula>
    </cfRule>
  </conditionalFormatting>
  <conditionalFormatting sqref="Q25">
    <cfRule type="cellIs" dxfId="3096" priority="3" operator="notBetween">
      <formula>0.77</formula>
      <formula>0.91</formula>
    </cfRule>
  </conditionalFormatting>
  <conditionalFormatting sqref="Q27:R27">
    <cfRule type="cellIs" dxfId="3095" priority="2" operator="notBetween">
      <formula>0.38</formula>
      <formula>0.72</formula>
    </cfRule>
  </conditionalFormatting>
  <conditionalFormatting sqref="AB25">
    <cfRule type="cellIs" dxfId="3094" priority="4" operator="notBetween">
      <formula>0.77</formula>
      <formula>0.91</formula>
    </cfRule>
  </conditionalFormatting>
  <conditionalFormatting sqref="AB27:AC27">
    <cfRule type="cellIs" dxfId="30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58E-CC23-45D9-8C4F-8B4E4EEC5122}">
  <dimension ref="A1:AN43"/>
  <sheetViews>
    <sheetView zoomScale="120" zoomScaleNormal="120" workbookViewId="0">
      <selection activeCell="N3" sqref="N3:W22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  <col min="35" max="35" width="7.109375" customWidth="1"/>
    <col min="36" max="36" width="5.44140625" customWidth="1"/>
    <col min="37" max="37" width="6" customWidth="1"/>
    <col min="38" max="38" width="6.109375" customWidth="1"/>
    <col min="39" max="39" width="5.44140625" customWidth="1"/>
    <col min="40" max="40" width="6.33203125" customWidth="1"/>
  </cols>
  <sheetData>
    <row r="1" spans="1:40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9" t="s">
        <v>393</v>
      </c>
      <c r="AJ1" s="297"/>
      <c r="AK1" s="297"/>
      <c r="AL1" s="297"/>
      <c r="AM1" s="297"/>
      <c r="AN1" s="298"/>
    </row>
    <row r="2" spans="1:40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</row>
    <row r="3" spans="1:40" ht="15.65" thickTop="1">
      <c r="A3" s="36" t="s">
        <v>3</v>
      </c>
      <c r="B3" s="32">
        <v>5.2</v>
      </c>
      <c r="C3" s="32">
        <v>5.31</v>
      </c>
      <c r="D3" s="32">
        <v>5.19</v>
      </c>
      <c r="E3" s="32">
        <v>5.14</v>
      </c>
      <c r="F3" s="44">
        <v>5.16</v>
      </c>
      <c r="G3" s="36" t="s">
        <v>3</v>
      </c>
      <c r="H3" s="32">
        <v>5.19</v>
      </c>
      <c r="I3" s="32">
        <v>5.21</v>
      </c>
      <c r="J3" s="32">
        <v>5.22</v>
      </c>
      <c r="K3" s="32">
        <v>5.05</v>
      </c>
      <c r="L3" s="44">
        <v>5.0599999999999996</v>
      </c>
      <c r="M3" s="36" t="s">
        <v>3</v>
      </c>
      <c r="N3" s="32">
        <v>5.38</v>
      </c>
      <c r="O3" s="32">
        <v>5.51</v>
      </c>
      <c r="P3" s="32">
        <v>5.59</v>
      </c>
      <c r="Q3" s="32">
        <v>5.63</v>
      </c>
      <c r="R3" s="32">
        <v>5.55</v>
      </c>
      <c r="S3" s="32">
        <v>5.71</v>
      </c>
      <c r="T3" s="32">
        <v>5.75</v>
      </c>
      <c r="U3" s="32">
        <v>5.83</v>
      </c>
      <c r="V3" s="32">
        <v>5.83</v>
      </c>
      <c r="W3" s="44">
        <v>5.63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  <c r="AI3" s="36" t="s">
        <v>3</v>
      </c>
      <c r="AJ3" s="32">
        <v>5.19</v>
      </c>
      <c r="AK3" s="32">
        <v>5.25</v>
      </c>
      <c r="AL3" s="32">
        <v>5.26</v>
      </c>
      <c r="AM3" s="32">
        <v>4.9400000000000004</v>
      </c>
      <c r="AN3" s="44">
        <v>4.91</v>
      </c>
    </row>
    <row r="4" spans="1:40">
      <c r="A4" s="11"/>
      <c r="B4" s="32">
        <v>5.28</v>
      </c>
      <c r="C4" s="14">
        <v>5.37</v>
      </c>
      <c r="D4" s="14">
        <v>5.37</v>
      </c>
      <c r="E4" s="14">
        <v>5.26</v>
      </c>
      <c r="F4" s="42">
        <v>5.19</v>
      </c>
      <c r="G4" s="38"/>
      <c r="H4" s="32">
        <v>5.24</v>
      </c>
      <c r="I4" s="14">
        <v>5.36</v>
      </c>
      <c r="J4" s="14">
        <v>5.28</v>
      </c>
      <c r="K4" s="14">
        <v>5.19</v>
      </c>
      <c r="L4" s="42">
        <v>5.0999999999999996</v>
      </c>
      <c r="M4" s="38"/>
      <c r="N4" s="32">
        <v>5.51</v>
      </c>
      <c r="O4" s="14">
        <v>5.47</v>
      </c>
      <c r="P4" s="14">
        <v>5.62</v>
      </c>
      <c r="Q4" s="14">
        <v>5.57</v>
      </c>
      <c r="R4" s="14">
        <v>5.63</v>
      </c>
      <c r="S4" s="14">
        <v>5.68</v>
      </c>
      <c r="T4" s="14">
        <v>5.78</v>
      </c>
      <c r="U4" s="14">
        <v>5.8</v>
      </c>
      <c r="V4" s="14">
        <v>5.83</v>
      </c>
      <c r="W4" s="42">
        <v>5.7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  <c r="AI4" s="11"/>
      <c r="AJ4" s="32">
        <v>5.21</v>
      </c>
      <c r="AK4" s="14">
        <v>5.25</v>
      </c>
      <c r="AL4" s="14">
        <v>5.22</v>
      </c>
      <c r="AM4" s="14">
        <v>4.84</v>
      </c>
      <c r="AN4" s="42">
        <v>4.8899999999999997</v>
      </c>
    </row>
    <row r="5" spans="1:40">
      <c r="A5" s="11"/>
      <c r="B5" s="32">
        <v>5.29</v>
      </c>
      <c r="C5" s="14">
        <v>5.34</v>
      </c>
      <c r="D5" s="14">
        <v>5.43</v>
      </c>
      <c r="E5" s="14">
        <v>5.21</v>
      </c>
      <c r="F5" s="42">
        <v>5.22</v>
      </c>
      <c r="G5" s="38"/>
      <c r="H5" s="32">
        <v>5.28</v>
      </c>
      <c r="I5" s="14">
        <v>5.27</v>
      </c>
      <c r="J5" s="14">
        <v>5.27</v>
      </c>
      <c r="K5" s="14">
        <v>5.14</v>
      </c>
      <c r="L5" s="42">
        <v>5.12</v>
      </c>
      <c r="M5" s="38"/>
      <c r="N5" s="32">
        <v>5.44</v>
      </c>
      <c r="O5" s="14">
        <v>5.53</v>
      </c>
      <c r="P5" s="14">
        <v>5.6</v>
      </c>
      <c r="Q5" s="14">
        <v>5.6</v>
      </c>
      <c r="R5" s="14">
        <v>5.65</v>
      </c>
      <c r="S5" s="14">
        <v>5.72</v>
      </c>
      <c r="T5" s="14">
        <v>5.8</v>
      </c>
      <c r="U5" s="14">
        <v>5.77</v>
      </c>
      <c r="V5" s="14">
        <v>5.74</v>
      </c>
      <c r="W5" s="42">
        <v>5.56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  <c r="AI5" s="11"/>
      <c r="AJ5" s="32">
        <v>5.2</v>
      </c>
      <c r="AK5" s="14">
        <v>5.27</v>
      </c>
      <c r="AL5" s="14">
        <v>5.14</v>
      </c>
      <c r="AM5" s="14">
        <v>4.95</v>
      </c>
      <c r="AN5" s="42">
        <v>4.93</v>
      </c>
    </row>
    <row r="6" spans="1:40">
      <c r="A6" s="11"/>
      <c r="B6" s="32">
        <v>5.29</v>
      </c>
      <c r="C6" s="14">
        <v>5.36</v>
      </c>
      <c r="D6" s="14">
        <v>5.21</v>
      </c>
      <c r="E6" s="14">
        <v>5.09</v>
      </c>
      <c r="F6" s="42">
        <v>5.05</v>
      </c>
      <c r="G6" s="38"/>
      <c r="H6" s="32">
        <v>5.2</v>
      </c>
      <c r="I6" s="14">
        <v>5.3</v>
      </c>
      <c r="J6" s="14">
        <v>5.27</v>
      </c>
      <c r="K6" s="14">
        <v>5.17</v>
      </c>
      <c r="L6" s="42">
        <v>5.09</v>
      </c>
      <c r="M6" s="38"/>
      <c r="N6" s="32">
        <v>5.38</v>
      </c>
      <c r="O6" s="14">
        <v>5.59</v>
      </c>
      <c r="P6" s="14">
        <v>5.59</v>
      </c>
      <c r="Q6" s="14">
        <v>5.56</v>
      </c>
      <c r="R6" s="14">
        <v>5.66</v>
      </c>
      <c r="S6" s="14">
        <v>5.71</v>
      </c>
      <c r="T6" s="14">
        <v>5.71</v>
      </c>
      <c r="U6" s="14">
        <v>5.84</v>
      </c>
      <c r="V6" s="14">
        <v>5.73</v>
      </c>
      <c r="W6" s="42">
        <v>5.6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  <c r="AI6" s="11"/>
      <c r="AJ6" s="32">
        <v>5.25</v>
      </c>
      <c r="AK6" s="14">
        <v>5.23</v>
      </c>
      <c r="AL6" s="14">
        <v>5.17</v>
      </c>
      <c r="AM6" s="14">
        <v>4.93</v>
      </c>
      <c r="AN6" s="42">
        <v>4.84</v>
      </c>
    </row>
    <row r="7" spans="1:40">
      <c r="A7" s="11"/>
      <c r="B7" s="32">
        <v>5.28</v>
      </c>
      <c r="C7" s="14">
        <v>5.31</v>
      </c>
      <c r="D7" s="14">
        <v>5.26</v>
      </c>
      <c r="E7" s="14">
        <v>5.08</v>
      </c>
      <c r="F7" s="42">
        <v>5.16</v>
      </c>
      <c r="G7" s="38"/>
      <c r="H7" s="32">
        <v>5.21</v>
      </c>
      <c r="I7" s="14">
        <v>5.33</v>
      </c>
      <c r="J7" s="14">
        <v>5.23</v>
      </c>
      <c r="K7" s="14">
        <v>5.13</v>
      </c>
      <c r="L7" s="42">
        <v>5.0999999999999996</v>
      </c>
      <c r="M7" s="38"/>
      <c r="N7" s="32">
        <v>5.46</v>
      </c>
      <c r="O7" s="14">
        <v>5.47</v>
      </c>
      <c r="P7" s="14">
        <v>5.59</v>
      </c>
      <c r="Q7" s="14">
        <v>5.56</v>
      </c>
      <c r="R7" s="14">
        <v>5.62</v>
      </c>
      <c r="S7" s="14">
        <v>5.64</v>
      </c>
      <c r="T7" s="14">
        <v>5.74</v>
      </c>
      <c r="U7" s="14">
        <v>5.68</v>
      </c>
      <c r="V7" s="14">
        <v>5.83</v>
      </c>
      <c r="W7" s="42">
        <v>5.6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  <c r="AI7" s="11"/>
      <c r="AJ7" s="32">
        <v>5.2</v>
      </c>
      <c r="AK7" s="14">
        <v>5.21</v>
      </c>
      <c r="AL7" s="14">
        <v>5.12</v>
      </c>
      <c r="AM7" s="14">
        <v>4.8499999999999996</v>
      </c>
      <c r="AN7" s="42">
        <v>4.9000000000000004</v>
      </c>
    </row>
    <row r="8" spans="1:40">
      <c r="A8" s="38" t="s">
        <v>4</v>
      </c>
      <c r="B8" s="14">
        <v>5.24</v>
      </c>
      <c r="C8" s="14">
        <v>5.3</v>
      </c>
      <c r="D8" s="14">
        <v>5.21</v>
      </c>
      <c r="E8" s="14">
        <v>4.93</v>
      </c>
      <c r="F8" s="42">
        <v>4.82</v>
      </c>
      <c r="G8" s="38" t="s">
        <v>4</v>
      </c>
      <c r="H8" s="14">
        <v>5.15</v>
      </c>
      <c r="I8" s="14">
        <v>5.22</v>
      </c>
      <c r="J8" s="14">
        <v>5.13</v>
      </c>
      <c r="K8" s="14">
        <v>5.07</v>
      </c>
      <c r="L8" s="42">
        <v>4.9000000000000004</v>
      </c>
      <c r="M8" s="38" t="s">
        <v>4</v>
      </c>
      <c r="N8" s="14">
        <v>5.47</v>
      </c>
      <c r="O8" s="14">
        <v>5.44</v>
      </c>
      <c r="P8" s="14">
        <v>5.42</v>
      </c>
      <c r="Q8" s="14">
        <v>5.56</v>
      </c>
      <c r="R8" s="14">
        <v>5.73</v>
      </c>
      <c r="S8" s="14">
        <v>5.81</v>
      </c>
      <c r="T8" s="14">
        <v>5.75</v>
      </c>
      <c r="U8" s="14">
        <v>5.82</v>
      </c>
      <c r="V8" s="14">
        <v>5.6</v>
      </c>
      <c r="W8" s="42">
        <v>5.46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  <c r="AI8" s="38" t="s">
        <v>4</v>
      </c>
      <c r="AJ8" s="14">
        <v>5.0999999999999996</v>
      </c>
      <c r="AK8" s="14">
        <v>5.2</v>
      </c>
      <c r="AL8" s="14">
        <v>5.17</v>
      </c>
      <c r="AM8" s="14">
        <v>5.05</v>
      </c>
      <c r="AN8" s="42">
        <v>5.05</v>
      </c>
    </row>
    <row r="9" spans="1:40">
      <c r="A9" s="46"/>
      <c r="B9" s="14">
        <v>5.23</v>
      </c>
      <c r="C9" s="14">
        <v>5.32</v>
      </c>
      <c r="D9" s="14">
        <v>5.1100000000000003</v>
      </c>
      <c r="E9" s="14">
        <v>5</v>
      </c>
      <c r="F9" s="42">
        <v>4.8600000000000003</v>
      </c>
      <c r="G9" s="46"/>
      <c r="H9" s="14">
        <v>5.26</v>
      </c>
      <c r="I9" s="14">
        <v>5.29</v>
      </c>
      <c r="J9" s="14">
        <v>5.26</v>
      </c>
      <c r="K9" s="14">
        <v>5.0199999999999996</v>
      </c>
      <c r="L9" s="42">
        <v>4.9000000000000004</v>
      </c>
      <c r="M9" s="46"/>
      <c r="N9" s="14">
        <v>5.39</v>
      </c>
      <c r="O9" s="14">
        <v>5.47</v>
      </c>
      <c r="P9" s="14">
        <v>5.43</v>
      </c>
      <c r="Q9" s="14">
        <v>5.53</v>
      </c>
      <c r="R9" s="14">
        <v>5.74</v>
      </c>
      <c r="S9" s="14">
        <v>5.91</v>
      </c>
      <c r="T9" s="14">
        <v>5.84</v>
      </c>
      <c r="U9" s="14">
        <v>5.76</v>
      </c>
      <c r="V9" s="14">
        <v>5.61</v>
      </c>
      <c r="W9" s="42">
        <v>5.43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  <c r="AI9" s="46"/>
      <c r="AJ9" s="14">
        <v>5.16</v>
      </c>
      <c r="AK9" s="14">
        <v>5.15</v>
      </c>
      <c r="AL9" s="14">
        <v>5.24</v>
      </c>
      <c r="AM9" s="14">
        <v>5.08</v>
      </c>
      <c r="AN9" s="42">
        <v>5.03</v>
      </c>
    </row>
    <row r="10" spans="1:40">
      <c r="A10" s="11"/>
      <c r="B10" s="47">
        <v>5.19</v>
      </c>
      <c r="C10" s="47">
        <v>5.32</v>
      </c>
      <c r="D10" s="47">
        <v>5.14</v>
      </c>
      <c r="E10" s="47">
        <v>5.0199999999999996</v>
      </c>
      <c r="F10" s="49">
        <v>4.9000000000000004</v>
      </c>
      <c r="G10" s="36"/>
      <c r="H10" s="47">
        <v>5.3</v>
      </c>
      <c r="I10" s="47">
        <v>5.24</v>
      </c>
      <c r="J10" s="47">
        <v>5.18</v>
      </c>
      <c r="K10" s="47">
        <v>5.0199999999999996</v>
      </c>
      <c r="L10" s="49">
        <v>4.8899999999999997</v>
      </c>
      <c r="M10" s="36"/>
      <c r="N10" s="47">
        <v>5.48</v>
      </c>
      <c r="O10" s="47">
        <v>5.44</v>
      </c>
      <c r="P10" s="47">
        <v>5.42</v>
      </c>
      <c r="Q10" s="47">
        <v>5.48</v>
      </c>
      <c r="R10" s="47">
        <v>5.66</v>
      </c>
      <c r="S10" s="47">
        <v>5.82</v>
      </c>
      <c r="T10" s="47">
        <v>5.86</v>
      </c>
      <c r="U10" s="47">
        <v>5.79</v>
      </c>
      <c r="V10" s="47">
        <v>5.66</v>
      </c>
      <c r="W10" s="49">
        <v>5.42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  <c r="AI10" s="11"/>
      <c r="AJ10" s="47">
        <v>5.28</v>
      </c>
      <c r="AK10" s="47">
        <v>5.3</v>
      </c>
      <c r="AL10" s="47">
        <v>5.27</v>
      </c>
      <c r="AM10" s="47">
        <v>5.2</v>
      </c>
      <c r="AN10" s="49">
        <v>5.12</v>
      </c>
    </row>
    <row r="11" spans="1:40">
      <c r="A11" s="11"/>
      <c r="B11" s="14">
        <v>5.25</v>
      </c>
      <c r="C11" s="14">
        <v>5.32</v>
      </c>
      <c r="D11" s="14">
        <v>5.15</v>
      </c>
      <c r="E11" s="14">
        <v>4.91</v>
      </c>
      <c r="F11" s="42">
        <v>4.8899999999999997</v>
      </c>
      <c r="G11" s="38"/>
      <c r="H11" s="14">
        <v>5.24</v>
      </c>
      <c r="I11" s="14">
        <v>5.33</v>
      </c>
      <c r="J11" s="14">
        <v>5.3</v>
      </c>
      <c r="K11" s="14">
        <v>5</v>
      </c>
      <c r="L11" s="42">
        <v>4.96</v>
      </c>
      <c r="M11" s="38"/>
      <c r="N11" s="14">
        <v>5.36</v>
      </c>
      <c r="O11" s="14">
        <v>5.48</v>
      </c>
      <c r="P11" s="14">
        <v>5.39</v>
      </c>
      <c r="Q11" s="14">
        <v>5.56</v>
      </c>
      <c r="R11" s="14">
        <v>5.67</v>
      </c>
      <c r="S11" s="14">
        <v>5.87</v>
      </c>
      <c r="T11" s="14">
        <v>5.71</v>
      </c>
      <c r="U11" s="14">
        <v>5.85</v>
      </c>
      <c r="V11" s="14">
        <v>5.6</v>
      </c>
      <c r="W11" s="42">
        <v>5.4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  <c r="AI11" s="11"/>
      <c r="AJ11" s="14">
        <v>5.25</v>
      </c>
      <c r="AK11" s="14">
        <v>5.25</v>
      </c>
      <c r="AL11" s="14">
        <v>5.24</v>
      </c>
      <c r="AM11" s="14">
        <v>5.17</v>
      </c>
      <c r="AN11" s="42">
        <v>5.16</v>
      </c>
    </row>
    <row r="12" spans="1:40" ht="15.65" thickBot="1">
      <c r="A12" s="16"/>
      <c r="B12" s="33">
        <v>5.19</v>
      </c>
      <c r="C12" s="33">
        <v>5.25</v>
      </c>
      <c r="D12" s="33">
        <v>5.09</v>
      </c>
      <c r="E12" s="33">
        <v>4.96</v>
      </c>
      <c r="F12" s="39">
        <v>4.93</v>
      </c>
      <c r="G12" s="48"/>
      <c r="H12" s="33">
        <v>5.19</v>
      </c>
      <c r="I12" s="33">
        <v>5.4</v>
      </c>
      <c r="J12" s="33">
        <v>5.2</v>
      </c>
      <c r="K12" s="33">
        <v>4.9800000000000004</v>
      </c>
      <c r="L12" s="39">
        <v>4.8499999999999996</v>
      </c>
      <c r="M12" s="48"/>
      <c r="N12" s="33">
        <v>5.38</v>
      </c>
      <c r="O12" s="33">
        <v>5.41</v>
      </c>
      <c r="P12" s="33">
        <v>5.27</v>
      </c>
      <c r="Q12" s="33">
        <v>5.43</v>
      </c>
      <c r="R12" s="33">
        <v>5.62</v>
      </c>
      <c r="S12" s="33">
        <v>5.73</v>
      </c>
      <c r="T12" s="33">
        <v>5.72</v>
      </c>
      <c r="U12" s="33">
        <v>5.66</v>
      </c>
      <c r="V12" s="33">
        <v>5.59</v>
      </c>
      <c r="W12" s="39">
        <v>5.32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  <c r="AI12" s="16"/>
      <c r="AJ12" s="33">
        <v>5.05</v>
      </c>
      <c r="AK12" s="33">
        <v>5.15</v>
      </c>
      <c r="AL12" s="33">
        <v>5.18</v>
      </c>
      <c r="AM12" s="33">
        <v>4.9400000000000004</v>
      </c>
      <c r="AN12" s="39">
        <v>5.0599999999999996</v>
      </c>
    </row>
    <row r="13" spans="1:40">
      <c r="A13" s="19" t="s">
        <v>355</v>
      </c>
      <c r="B13" s="47">
        <v>4.8099999999999996</v>
      </c>
      <c r="C13" s="35">
        <v>4.9000000000000004</v>
      </c>
      <c r="D13" s="35">
        <v>4.82</v>
      </c>
      <c r="E13" s="35">
        <v>4.75</v>
      </c>
      <c r="F13" s="40">
        <v>4.75</v>
      </c>
      <c r="G13" s="36" t="s">
        <v>357</v>
      </c>
      <c r="H13" s="35">
        <v>4.07</v>
      </c>
      <c r="I13" s="35">
        <v>4.1100000000000003</v>
      </c>
      <c r="J13" s="35">
        <v>4.13</v>
      </c>
      <c r="K13" s="35">
        <v>3.97</v>
      </c>
      <c r="L13" s="40">
        <v>3.99</v>
      </c>
      <c r="M13" s="36" t="s">
        <v>359</v>
      </c>
      <c r="N13" s="35">
        <v>5.14</v>
      </c>
      <c r="O13" s="35">
        <v>5.16</v>
      </c>
      <c r="P13" s="35">
        <v>5.25</v>
      </c>
      <c r="Q13" s="35">
        <v>5.23</v>
      </c>
      <c r="R13" s="35">
        <v>5.21</v>
      </c>
      <c r="S13" s="35">
        <v>5.27</v>
      </c>
      <c r="T13" s="35">
        <v>5.34</v>
      </c>
      <c r="U13" s="35">
        <v>5.45</v>
      </c>
      <c r="V13" s="35">
        <v>5.39</v>
      </c>
      <c r="W13" s="40">
        <v>5.25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  <c r="AI13" s="19" t="s">
        <v>355</v>
      </c>
      <c r="AJ13" s="47">
        <v>4.87</v>
      </c>
      <c r="AK13" s="35">
        <v>4.8499999999999996</v>
      </c>
      <c r="AL13" s="35">
        <v>4.83</v>
      </c>
      <c r="AM13" s="35">
        <v>4.51</v>
      </c>
      <c r="AN13" s="40">
        <v>4.5</v>
      </c>
    </row>
    <row r="14" spans="1:40">
      <c r="A14" s="22"/>
      <c r="B14" s="37">
        <v>4.88</v>
      </c>
      <c r="C14" s="37">
        <v>4.99</v>
      </c>
      <c r="D14" s="37">
        <v>4.96</v>
      </c>
      <c r="E14" s="37">
        <v>4.8099999999999996</v>
      </c>
      <c r="F14" s="41">
        <v>4.8099999999999996</v>
      </c>
      <c r="G14" s="38"/>
      <c r="H14" s="37">
        <v>4.0599999999999996</v>
      </c>
      <c r="I14" s="37">
        <v>4.0999999999999996</v>
      </c>
      <c r="J14" s="37">
        <v>4.12</v>
      </c>
      <c r="K14" s="37">
        <v>3.97</v>
      </c>
      <c r="L14" s="41">
        <v>3.94</v>
      </c>
      <c r="M14" s="38"/>
      <c r="N14" s="37">
        <v>5.15</v>
      </c>
      <c r="O14" s="37">
        <v>5.19</v>
      </c>
      <c r="P14" s="37">
        <v>5.32</v>
      </c>
      <c r="Q14" s="37">
        <v>5.23</v>
      </c>
      <c r="R14" s="37">
        <v>5.21</v>
      </c>
      <c r="S14" s="37">
        <v>5.35</v>
      </c>
      <c r="T14" s="37">
        <v>5.41</v>
      </c>
      <c r="U14" s="37">
        <v>5.46</v>
      </c>
      <c r="V14" s="37">
        <v>5.4</v>
      </c>
      <c r="W14" s="41">
        <v>5.28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  <c r="AI14" s="22"/>
      <c r="AJ14" s="37">
        <v>4.88</v>
      </c>
      <c r="AK14" s="37">
        <v>4.87</v>
      </c>
      <c r="AL14" s="37">
        <v>4.8099999999999996</v>
      </c>
      <c r="AM14" s="37">
        <v>4.49</v>
      </c>
      <c r="AN14" s="41">
        <v>4.47</v>
      </c>
    </row>
    <row r="15" spans="1:40">
      <c r="A15" s="22"/>
      <c r="B15" s="37">
        <v>4.93</v>
      </c>
      <c r="C15" s="37">
        <v>4.97</v>
      </c>
      <c r="D15" s="37">
        <v>4.96</v>
      </c>
      <c r="E15" s="37">
        <v>4.76</v>
      </c>
      <c r="F15" s="41">
        <v>4.75</v>
      </c>
      <c r="G15" s="38"/>
      <c r="H15" s="37">
        <v>4.07</v>
      </c>
      <c r="I15" s="37">
        <v>4.07</v>
      </c>
      <c r="J15" s="37">
        <v>4.16</v>
      </c>
      <c r="K15" s="37">
        <v>3.99</v>
      </c>
      <c r="L15" s="41">
        <v>3.98</v>
      </c>
      <c r="M15" s="38"/>
      <c r="N15" s="37">
        <v>5.19</v>
      </c>
      <c r="O15" s="37">
        <v>5.2</v>
      </c>
      <c r="P15" s="37">
        <v>5.3</v>
      </c>
      <c r="Q15" s="37">
        <v>5.25</v>
      </c>
      <c r="R15" s="37">
        <v>5.25</v>
      </c>
      <c r="S15" s="37">
        <v>5.29</v>
      </c>
      <c r="T15" s="37">
        <v>5.38</v>
      </c>
      <c r="U15" s="37">
        <v>5.48</v>
      </c>
      <c r="V15" s="37">
        <v>5.39</v>
      </c>
      <c r="W15" s="41">
        <v>5.26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  <c r="AI15" s="22"/>
      <c r="AJ15" s="37">
        <v>4.8499999999999996</v>
      </c>
      <c r="AK15" s="37">
        <v>4.9000000000000004</v>
      </c>
      <c r="AL15" s="37">
        <v>4.7300000000000004</v>
      </c>
      <c r="AM15" s="37">
        <v>4.59</v>
      </c>
      <c r="AN15" s="41">
        <v>4.5599999999999996</v>
      </c>
    </row>
    <row r="16" spans="1:40">
      <c r="A16" s="22"/>
      <c r="B16" s="37">
        <v>4.88</v>
      </c>
      <c r="C16" s="37">
        <v>4.92</v>
      </c>
      <c r="D16" s="37">
        <v>4.8</v>
      </c>
      <c r="E16" s="37">
        <v>4.68</v>
      </c>
      <c r="F16" s="41">
        <v>4.6399999999999997</v>
      </c>
      <c r="G16" s="38"/>
      <c r="H16" s="37">
        <v>4.18</v>
      </c>
      <c r="I16" s="37">
        <v>4.2</v>
      </c>
      <c r="J16" s="37">
        <v>4.2</v>
      </c>
      <c r="K16" s="37">
        <v>4.08</v>
      </c>
      <c r="L16" s="41">
        <v>4.03</v>
      </c>
      <c r="M16" s="38"/>
      <c r="N16" s="37">
        <v>5.16</v>
      </c>
      <c r="O16" s="37">
        <v>5.18</v>
      </c>
      <c r="P16" s="37">
        <v>5.27</v>
      </c>
      <c r="Q16" s="37">
        <v>5.22</v>
      </c>
      <c r="R16" s="37">
        <v>5.25</v>
      </c>
      <c r="S16" s="37">
        <v>5.35</v>
      </c>
      <c r="T16" s="37">
        <v>5.41</v>
      </c>
      <c r="U16" s="37">
        <v>5.45</v>
      </c>
      <c r="V16" s="37">
        <v>5.39</v>
      </c>
      <c r="W16" s="41">
        <v>5.22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  <c r="AI16" s="22"/>
      <c r="AJ16" s="37">
        <v>4.8499999999999996</v>
      </c>
      <c r="AK16" s="37">
        <v>4.8099999999999996</v>
      </c>
      <c r="AL16" s="37">
        <v>4.75</v>
      </c>
      <c r="AM16" s="37">
        <v>4.55</v>
      </c>
      <c r="AN16" s="41">
        <v>4.4400000000000004</v>
      </c>
    </row>
    <row r="17" spans="1:40">
      <c r="A17" s="22"/>
      <c r="B17" s="37">
        <v>4.82</v>
      </c>
      <c r="C17" s="37">
        <v>4.9000000000000004</v>
      </c>
      <c r="D17" s="37">
        <v>4.87</v>
      </c>
      <c r="E17" s="37">
        <v>4.67</v>
      </c>
      <c r="F17" s="41">
        <v>4.7</v>
      </c>
      <c r="G17" s="38"/>
      <c r="H17" s="37">
        <v>4.08</v>
      </c>
      <c r="I17" s="37">
        <v>4.21</v>
      </c>
      <c r="J17" s="37">
        <v>4.16</v>
      </c>
      <c r="K17" s="37">
        <v>4.01</v>
      </c>
      <c r="L17" s="41">
        <v>4.05</v>
      </c>
      <c r="M17" s="38"/>
      <c r="N17" s="37">
        <v>5.12</v>
      </c>
      <c r="O17" s="37">
        <v>5.14</v>
      </c>
      <c r="P17" s="37">
        <v>5.26</v>
      </c>
      <c r="Q17" s="37">
        <v>5.21</v>
      </c>
      <c r="R17" s="37">
        <v>5.15</v>
      </c>
      <c r="S17" s="37">
        <v>5.25</v>
      </c>
      <c r="T17" s="37">
        <v>5.27</v>
      </c>
      <c r="U17" s="37">
        <v>5.33</v>
      </c>
      <c r="V17" s="37">
        <v>5.33</v>
      </c>
      <c r="W17" s="41">
        <v>5.17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  <c r="AI17" s="22"/>
      <c r="AJ17" s="37">
        <v>4.74</v>
      </c>
      <c r="AK17" s="37">
        <v>4.8600000000000003</v>
      </c>
      <c r="AL17" s="37">
        <v>4.7</v>
      </c>
      <c r="AM17" s="37">
        <v>4.47</v>
      </c>
      <c r="AN17" s="41">
        <v>4.49</v>
      </c>
    </row>
    <row r="18" spans="1:40">
      <c r="A18" s="22" t="s">
        <v>356</v>
      </c>
      <c r="B18" s="37">
        <v>4.79</v>
      </c>
      <c r="C18" s="37">
        <v>4.92</v>
      </c>
      <c r="D18" s="37">
        <v>4.82</v>
      </c>
      <c r="E18" s="37">
        <v>4.54</v>
      </c>
      <c r="F18" s="41">
        <v>4.38</v>
      </c>
      <c r="G18" s="38" t="s">
        <v>364</v>
      </c>
      <c r="H18" s="37">
        <v>3.78</v>
      </c>
      <c r="I18" s="37">
        <v>3.77</v>
      </c>
      <c r="J18" s="37">
        <v>3.7</v>
      </c>
      <c r="K18" s="37">
        <v>3.62</v>
      </c>
      <c r="L18" s="41">
        <v>3.55</v>
      </c>
      <c r="M18" s="38" t="s">
        <v>360</v>
      </c>
      <c r="N18" s="37">
        <v>5.08</v>
      </c>
      <c r="O18" s="37">
        <v>5.0999999999999996</v>
      </c>
      <c r="P18" s="37">
        <v>5.08</v>
      </c>
      <c r="Q18" s="37">
        <v>5.23</v>
      </c>
      <c r="R18" s="37">
        <v>5.34</v>
      </c>
      <c r="S18" s="37">
        <v>5.37</v>
      </c>
      <c r="T18" s="37">
        <v>5.49</v>
      </c>
      <c r="U18" s="37">
        <v>5.47</v>
      </c>
      <c r="V18" s="37">
        <v>5.32</v>
      </c>
      <c r="W18" s="41">
        <v>5.16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  <c r="AI18" s="22" t="s">
        <v>356</v>
      </c>
      <c r="AJ18" s="37">
        <v>4.75</v>
      </c>
      <c r="AK18" s="37">
        <v>4.8099999999999996</v>
      </c>
      <c r="AL18" s="37">
        <v>4.82</v>
      </c>
      <c r="AM18" s="37">
        <v>4.67</v>
      </c>
      <c r="AN18" s="41">
        <v>4.6399999999999997</v>
      </c>
    </row>
    <row r="19" spans="1:40">
      <c r="A19" s="22"/>
      <c r="B19" s="37">
        <v>4.84</v>
      </c>
      <c r="C19" s="37">
        <v>4.91</v>
      </c>
      <c r="D19" s="37">
        <v>4.74</v>
      </c>
      <c r="E19" s="37">
        <v>4.57</v>
      </c>
      <c r="F19" s="41">
        <v>4.4400000000000004</v>
      </c>
      <c r="G19" s="38"/>
      <c r="H19" s="37">
        <v>3.78</v>
      </c>
      <c r="I19" s="37">
        <v>3.82</v>
      </c>
      <c r="J19" s="37">
        <v>3.72</v>
      </c>
      <c r="K19" s="37">
        <v>3.58</v>
      </c>
      <c r="L19" s="41">
        <v>3.52</v>
      </c>
      <c r="M19" s="38"/>
      <c r="N19" s="37">
        <v>5.17</v>
      </c>
      <c r="O19" s="37">
        <v>5.12</v>
      </c>
      <c r="P19" s="37">
        <v>5.15</v>
      </c>
      <c r="Q19" s="37">
        <v>5.22</v>
      </c>
      <c r="R19" s="37">
        <v>5.32</v>
      </c>
      <c r="S19" s="37">
        <v>5.41</v>
      </c>
      <c r="T19" s="37">
        <v>5.5</v>
      </c>
      <c r="U19" s="37">
        <v>5.48</v>
      </c>
      <c r="V19" s="37">
        <v>5.37</v>
      </c>
      <c r="W19" s="41">
        <v>5.17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  <c r="AI19" s="22"/>
      <c r="AJ19" s="37">
        <v>4.6900000000000004</v>
      </c>
      <c r="AK19" s="37">
        <v>4.82</v>
      </c>
      <c r="AL19" s="37">
        <v>4.87</v>
      </c>
      <c r="AM19" s="37">
        <v>4.74</v>
      </c>
      <c r="AN19" s="41">
        <v>4.6100000000000003</v>
      </c>
    </row>
    <row r="20" spans="1:40">
      <c r="A20" s="22"/>
      <c r="B20" s="37">
        <v>4.76</v>
      </c>
      <c r="C20" s="37">
        <v>4.8499999999999996</v>
      </c>
      <c r="D20" s="37">
        <v>4.72</v>
      </c>
      <c r="E20" s="37">
        <v>4.55</v>
      </c>
      <c r="F20" s="41">
        <v>4.4400000000000004</v>
      </c>
      <c r="G20" s="38"/>
      <c r="H20" s="37">
        <v>3.83</v>
      </c>
      <c r="I20" s="37">
        <v>3.85</v>
      </c>
      <c r="J20" s="37">
        <v>3.75</v>
      </c>
      <c r="K20" s="37">
        <v>3.58</v>
      </c>
      <c r="L20" s="41">
        <v>3.44</v>
      </c>
      <c r="M20" s="38"/>
      <c r="N20" s="37">
        <v>5.07</v>
      </c>
      <c r="O20" s="37">
        <v>5.1100000000000003</v>
      </c>
      <c r="P20" s="37">
        <v>5.08</v>
      </c>
      <c r="Q20" s="37">
        <v>5.22</v>
      </c>
      <c r="R20" s="37">
        <v>5.37</v>
      </c>
      <c r="S20" s="37">
        <v>5.39</v>
      </c>
      <c r="T20" s="37">
        <v>5.51</v>
      </c>
      <c r="U20" s="37">
        <v>5.48</v>
      </c>
      <c r="V20" s="37">
        <v>5.41</v>
      </c>
      <c r="W20" s="41">
        <v>5.18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  <c r="AI20" s="22"/>
      <c r="AJ20" s="37">
        <v>4.84</v>
      </c>
      <c r="AK20" s="37">
        <v>4.9400000000000004</v>
      </c>
      <c r="AL20" s="37">
        <v>4.88</v>
      </c>
      <c r="AM20" s="37">
        <v>4.78</v>
      </c>
      <c r="AN20" s="41">
        <v>4.7300000000000004</v>
      </c>
    </row>
    <row r="21" spans="1:40">
      <c r="A21" s="22"/>
      <c r="B21" s="37">
        <v>4.8099999999999996</v>
      </c>
      <c r="C21" s="37">
        <v>4.91</v>
      </c>
      <c r="D21" s="37">
        <v>4.66</v>
      </c>
      <c r="E21" s="37">
        <v>4.58</v>
      </c>
      <c r="F21" s="41">
        <v>4.45</v>
      </c>
      <c r="G21" s="38"/>
      <c r="H21" s="37">
        <v>3.84</v>
      </c>
      <c r="I21" s="37">
        <v>3.87</v>
      </c>
      <c r="J21" s="37">
        <v>3.84</v>
      </c>
      <c r="K21" s="37">
        <v>3.56</v>
      </c>
      <c r="L21" s="41">
        <v>3.55</v>
      </c>
      <c r="M21" s="38"/>
      <c r="N21" s="37">
        <v>5.07</v>
      </c>
      <c r="O21" s="37">
        <v>5.12</v>
      </c>
      <c r="P21" s="37">
        <v>5.0999999999999996</v>
      </c>
      <c r="Q21" s="37">
        <v>5.17</v>
      </c>
      <c r="R21" s="37">
        <v>5.35</v>
      </c>
      <c r="S21" s="37">
        <v>5.45</v>
      </c>
      <c r="T21" s="37">
        <v>5.46</v>
      </c>
      <c r="U21" s="37">
        <v>5.51</v>
      </c>
      <c r="V21" s="37">
        <v>5.35</v>
      </c>
      <c r="W21" s="41">
        <v>5.19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  <c r="AI21" s="22"/>
      <c r="AJ21" s="37">
        <v>4.8</v>
      </c>
      <c r="AK21" s="37">
        <v>4.8600000000000003</v>
      </c>
      <c r="AL21" s="37">
        <v>4.76</v>
      </c>
      <c r="AM21" s="37">
        <v>4.76</v>
      </c>
      <c r="AN21" s="41">
        <v>4.7300000000000004</v>
      </c>
    </row>
    <row r="22" spans="1:40">
      <c r="A22" s="22"/>
      <c r="B22" s="37">
        <v>4.74</v>
      </c>
      <c r="C22" s="37">
        <v>4.84</v>
      </c>
      <c r="D22" s="37">
        <v>4.72</v>
      </c>
      <c r="E22" s="37">
        <v>4.53</v>
      </c>
      <c r="F22" s="41">
        <v>4.4400000000000004</v>
      </c>
      <c r="G22" s="38"/>
      <c r="H22" s="37">
        <v>3.78</v>
      </c>
      <c r="I22" s="37">
        <v>3.86</v>
      </c>
      <c r="J22" s="37">
        <v>3.75</v>
      </c>
      <c r="K22" s="37">
        <v>3.53</v>
      </c>
      <c r="L22" s="41">
        <v>3.59</v>
      </c>
      <c r="M22" s="38"/>
      <c r="N22" s="37">
        <v>5.07</v>
      </c>
      <c r="O22" s="37">
        <v>5.03</v>
      </c>
      <c r="P22" s="37">
        <v>5.05</v>
      </c>
      <c r="Q22" s="37">
        <v>5.12</v>
      </c>
      <c r="R22" s="37">
        <v>5.35</v>
      </c>
      <c r="S22" s="37">
        <v>5.42</v>
      </c>
      <c r="T22" s="37">
        <v>5.47</v>
      </c>
      <c r="U22" s="37">
        <v>5.44</v>
      </c>
      <c r="V22" s="37">
        <v>5.34</v>
      </c>
      <c r="W22" s="41">
        <v>5.13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  <c r="AI22" s="22"/>
      <c r="AJ22" s="37">
        <v>4.63</v>
      </c>
      <c r="AK22" s="37">
        <v>4.8499999999999996</v>
      </c>
      <c r="AL22" s="37">
        <v>4.74</v>
      </c>
      <c r="AM22" s="37">
        <v>4.5999999999999996</v>
      </c>
      <c r="AN22" s="41">
        <v>4.59</v>
      </c>
    </row>
    <row r="23" spans="1:40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17.7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</row>
    <row r="25" spans="1:40" ht="17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0.41800000000000015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1.2779999999999996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0.33820000000000139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  <c r="AI25" s="27" t="s">
        <v>13</v>
      </c>
      <c r="AJ25" s="27" t="s">
        <v>14</v>
      </c>
      <c r="AK25" s="291" t="s">
        <v>15</v>
      </c>
      <c r="AL25" s="291"/>
      <c r="AM25" s="292">
        <f>AVERAGE(AJ3:AN12)-AVERAGE(AJ13:AN22)</f>
        <v>0.39440000000000186</v>
      </c>
      <c r="AN25" s="292"/>
    </row>
    <row r="26" spans="1:40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1.7</v>
      </c>
      <c r="AN26" s="287"/>
    </row>
    <row r="27" spans="1:40" ht="17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0.72882051282051308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0.92037037037037006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0.52030769230769447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21</v>
      </c>
      <c r="AL27" s="288"/>
      <c r="AM27" s="269">
        <f>(AM25/(0.975/AM26))</f>
        <v>0.68767179487179819</v>
      </c>
      <c r="AN27" s="269"/>
    </row>
    <row r="28" spans="1:40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  <c r="AI28" s="278" t="s">
        <v>23</v>
      </c>
      <c r="AJ28" s="278"/>
      <c r="AK28" s="279">
        <f ca="1">TODAY()</f>
        <v>46156</v>
      </c>
      <c r="AL28" s="279"/>
      <c r="AM28" s="279"/>
      <c r="AN28" s="279"/>
    </row>
    <row r="29" spans="1:40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40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40" ht="15.65" thickTop="1">
      <c r="A31" s="112" t="s">
        <v>355</v>
      </c>
      <c r="B31" s="113">
        <f>B3-B13</f>
        <v>0.39000000000000057</v>
      </c>
      <c r="C31" s="113">
        <f t="shared" ref="C31:F31" si="0">C3-C13</f>
        <v>0.40999999999999925</v>
      </c>
      <c r="D31" s="113">
        <f t="shared" si="0"/>
        <v>0.37000000000000011</v>
      </c>
      <c r="E31" s="113">
        <f t="shared" si="0"/>
        <v>0.38999999999999968</v>
      </c>
      <c r="F31" s="114">
        <f t="shared" si="0"/>
        <v>0.41000000000000014</v>
      </c>
      <c r="G31" s="115" t="s">
        <v>357</v>
      </c>
      <c r="H31" s="35">
        <f>H3-H13</f>
        <v>1.1200000000000001</v>
      </c>
      <c r="I31" s="35">
        <f t="shared" ref="I31:L31" si="1">I3-I13</f>
        <v>1.0999999999999996</v>
      </c>
      <c r="J31" s="35">
        <f t="shared" si="1"/>
        <v>1.0899999999999999</v>
      </c>
      <c r="K31" s="35">
        <f t="shared" si="1"/>
        <v>1.0799999999999996</v>
      </c>
      <c r="L31" s="116">
        <f t="shared" si="1"/>
        <v>1.0699999999999994</v>
      </c>
      <c r="M31" s="115" t="s">
        <v>359</v>
      </c>
      <c r="N31" s="35">
        <f>N3-N13</f>
        <v>0.24000000000000021</v>
      </c>
      <c r="O31" s="35">
        <f t="shared" ref="O31:W31" si="2">O3-O13</f>
        <v>0.34999999999999964</v>
      </c>
      <c r="P31" s="35">
        <f t="shared" si="2"/>
        <v>0.33999999999999986</v>
      </c>
      <c r="Q31" s="35">
        <f t="shared" si="2"/>
        <v>0.39999999999999947</v>
      </c>
      <c r="R31" s="35">
        <f t="shared" si="2"/>
        <v>0.33999999999999986</v>
      </c>
      <c r="S31" s="35">
        <f t="shared" si="2"/>
        <v>0.44000000000000039</v>
      </c>
      <c r="T31" s="35">
        <f t="shared" si="2"/>
        <v>0.41000000000000014</v>
      </c>
      <c r="U31" s="35">
        <f t="shared" si="2"/>
        <v>0.37999999999999989</v>
      </c>
      <c r="V31" s="35">
        <f t="shared" si="2"/>
        <v>0.44000000000000039</v>
      </c>
      <c r="W31" s="116">
        <f t="shared" si="2"/>
        <v>0.37999999999999989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40">
      <c r="A32" s="101"/>
      <c r="B32" s="100">
        <f t="shared" ref="B32:F40" si="4">B4-B14</f>
        <v>0.40000000000000036</v>
      </c>
      <c r="C32" s="100">
        <f t="shared" si="4"/>
        <v>0.37999999999999989</v>
      </c>
      <c r="D32" s="100">
        <f t="shared" si="4"/>
        <v>0.41000000000000014</v>
      </c>
      <c r="E32" s="100">
        <f t="shared" si="4"/>
        <v>0.45000000000000018</v>
      </c>
      <c r="F32" s="102">
        <f t="shared" si="4"/>
        <v>0.38000000000000078</v>
      </c>
      <c r="G32" s="117"/>
      <c r="H32" s="37">
        <f t="shared" ref="H32:L40" si="5">H4-H14</f>
        <v>1.1800000000000006</v>
      </c>
      <c r="I32" s="37">
        <f t="shared" si="5"/>
        <v>1.2600000000000007</v>
      </c>
      <c r="J32" s="37">
        <f t="shared" si="5"/>
        <v>1.1600000000000001</v>
      </c>
      <c r="K32" s="37">
        <f t="shared" si="5"/>
        <v>1.2200000000000002</v>
      </c>
      <c r="L32" s="118">
        <f t="shared" si="5"/>
        <v>1.1599999999999997</v>
      </c>
      <c r="M32" s="117"/>
      <c r="N32" s="35">
        <f t="shared" ref="N32:W40" si="6">N4-N14</f>
        <v>0.35999999999999943</v>
      </c>
      <c r="O32" s="35">
        <f t="shared" si="6"/>
        <v>0.27999999999999936</v>
      </c>
      <c r="P32" s="35">
        <f t="shared" si="6"/>
        <v>0.29999999999999982</v>
      </c>
      <c r="Q32" s="35">
        <f t="shared" si="6"/>
        <v>0.33999999999999986</v>
      </c>
      <c r="R32" s="35">
        <f t="shared" si="6"/>
        <v>0.41999999999999993</v>
      </c>
      <c r="S32" s="35">
        <f t="shared" si="6"/>
        <v>0.33000000000000007</v>
      </c>
      <c r="T32" s="35">
        <f t="shared" si="6"/>
        <v>0.37000000000000011</v>
      </c>
      <c r="U32" s="35">
        <f t="shared" si="6"/>
        <v>0.33999999999999986</v>
      </c>
      <c r="V32" s="35">
        <f t="shared" si="6"/>
        <v>0.42999999999999972</v>
      </c>
      <c r="W32" s="116">
        <f t="shared" si="6"/>
        <v>0.41999999999999993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0.36000000000000032</v>
      </c>
      <c r="C33" s="100">
        <f t="shared" si="4"/>
        <v>0.37000000000000011</v>
      </c>
      <c r="D33" s="100">
        <f t="shared" si="4"/>
        <v>0.46999999999999975</v>
      </c>
      <c r="E33" s="100">
        <f t="shared" si="4"/>
        <v>0.45000000000000018</v>
      </c>
      <c r="F33" s="102">
        <f t="shared" si="4"/>
        <v>0.46999999999999975</v>
      </c>
      <c r="G33" s="117"/>
      <c r="H33" s="37">
        <f t="shared" si="5"/>
        <v>1.21</v>
      </c>
      <c r="I33" s="37">
        <f t="shared" si="5"/>
        <v>1.1999999999999993</v>
      </c>
      <c r="J33" s="37">
        <f t="shared" si="5"/>
        <v>1.1099999999999994</v>
      </c>
      <c r="K33" s="37">
        <f t="shared" si="5"/>
        <v>1.1499999999999995</v>
      </c>
      <c r="L33" s="118">
        <f t="shared" si="5"/>
        <v>1.1400000000000001</v>
      </c>
      <c r="M33" s="117"/>
      <c r="N33" s="35">
        <f t="shared" si="6"/>
        <v>0.25</v>
      </c>
      <c r="O33" s="35">
        <f t="shared" si="6"/>
        <v>0.33000000000000007</v>
      </c>
      <c r="P33" s="35">
        <f t="shared" si="6"/>
        <v>0.29999999999999982</v>
      </c>
      <c r="Q33" s="35">
        <f t="shared" si="6"/>
        <v>0.34999999999999964</v>
      </c>
      <c r="R33" s="35">
        <f t="shared" si="6"/>
        <v>0.40000000000000036</v>
      </c>
      <c r="S33" s="35">
        <f t="shared" si="6"/>
        <v>0.42999999999999972</v>
      </c>
      <c r="T33" s="35">
        <f t="shared" si="6"/>
        <v>0.41999999999999993</v>
      </c>
      <c r="U33" s="35">
        <f t="shared" si="6"/>
        <v>0.28999999999999915</v>
      </c>
      <c r="V33" s="35">
        <f t="shared" si="6"/>
        <v>0.35000000000000053</v>
      </c>
      <c r="W33" s="116">
        <f t="shared" si="6"/>
        <v>0.29999999999999982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0.41000000000000014</v>
      </c>
      <c r="C34" s="100">
        <f t="shared" si="4"/>
        <v>0.44000000000000039</v>
      </c>
      <c r="D34" s="100">
        <f t="shared" si="4"/>
        <v>0.41000000000000014</v>
      </c>
      <c r="E34" s="100">
        <f t="shared" si="4"/>
        <v>0.41000000000000014</v>
      </c>
      <c r="F34" s="102">
        <f t="shared" si="4"/>
        <v>0.41000000000000014</v>
      </c>
      <c r="G34" s="117"/>
      <c r="H34" s="37">
        <f t="shared" si="5"/>
        <v>1.0200000000000005</v>
      </c>
      <c r="I34" s="37">
        <f t="shared" si="5"/>
        <v>1.0999999999999996</v>
      </c>
      <c r="J34" s="37">
        <f t="shared" si="5"/>
        <v>1.0699999999999994</v>
      </c>
      <c r="K34" s="37">
        <f t="shared" si="5"/>
        <v>1.0899999999999999</v>
      </c>
      <c r="L34" s="118">
        <f t="shared" si="5"/>
        <v>1.0599999999999996</v>
      </c>
      <c r="M34" s="117"/>
      <c r="N34" s="35">
        <f t="shared" si="6"/>
        <v>0.21999999999999975</v>
      </c>
      <c r="O34" s="35">
        <f t="shared" si="6"/>
        <v>0.41000000000000014</v>
      </c>
      <c r="P34" s="35">
        <f t="shared" si="6"/>
        <v>0.32000000000000028</v>
      </c>
      <c r="Q34" s="35">
        <f t="shared" si="6"/>
        <v>0.33999999999999986</v>
      </c>
      <c r="R34" s="35">
        <f t="shared" si="6"/>
        <v>0.41000000000000014</v>
      </c>
      <c r="S34" s="35">
        <f t="shared" si="6"/>
        <v>0.36000000000000032</v>
      </c>
      <c r="T34" s="35">
        <f t="shared" si="6"/>
        <v>0.29999999999999982</v>
      </c>
      <c r="U34" s="35">
        <f t="shared" si="6"/>
        <v>0.38999999999999968</v>
      </c>
      <c r="V34" s="35">
        <f t="shared" si="6"/>
        <v>0.34000000000000075</v>
      </c>
      <c r="W34" s="116">
        <f t="shared" si="6"/>
        <v>0.37999999999999989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0.45999999999999996</v>
      </c>
      <c r="C35" s="100">
        <f t="shared" si="4"/>
        <v>0.40999999999999925</v>
      </c>
      <c r="D35" s="100">
        <f t="shared" si="4"/>
        <v>0.38999999999999968</v>
      </c>
      <c r="E35" s="100">
        <f t="shared" si="4"/>
        <v>0.41000000000000014</v>
      </c>
      <c r="F35" s="102">
        <f t="shared" si="4"/>
        <v>0.45999999999999996</v>
      </c>
      <c r="G35" s="117"/>
      <c r="H35" s="37">
        <f t="shared" si="5"/>
        <v>1.1299999999999999</v>
      </c>
      <c r="I35" s="37">
        <f t="shared" si="5"/>
        <v>1.1200000000000001</v>
      </c>
      <c r="J35" s="37">
        <f t="shared" si="5"/>
        <v>1.0700000000000003</v>
      </c>
      <c r="K35" s="37">
        <f t="shared" si="5"/>
        <v>1.1200000000000001</v>
      </c>
      <c r="L35" s="118">
        <f t="shared" si="5"/>
        <v>1.0499999999999998</v>
      </c>
      <c r="M35" s="117"/>
      <c r="N35" s="35">
        <f t="shared" si="6"/>
        <v>0.33999999999999986</v>
      </c>
      <c r="O35" s="35">
        <f t="shared" si="6"/>
        <v>0.33000000000000007</v>
      </c>
      <c r="P35" s="35">
        <f t="shared" si="6"/>
        <v>0.33000000000000007</v>
      </c>
      <c r="Q35" s="35">
        <f t="shared" si="6"/>
        <v>0.34999999999999964</v>
      </c>
      <c r="R35" s="35">
        <f t="shared" si="6"/>
        <v>0.46999999999999975</v>
      </c>
      <c r="S35" s="35">
        <f t="shared" si="6"/>
        <v>0.38999999999999968</v>
      </c>
      <c r="T35" s="35">
        <f t="shared" si="6"/>
        <v>0.47000000000000064</v>
      </c>
      <c r="U35" s="35">
        <f t="shared" si="6"/>
        <v>0.34999999999999964</v>
      </c>
      <c r="V35" s="35">
        <f t="shared" si="6"/>
        <v>0.5</v>
      </c>
      <c r="W35" s="116">
        <f t="shared" si="6"/>
        <v>0.42999999999999972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0.45000000000000018</v>
      </c>
      <c r="C36" s="100">
        <f t="shared" si="4"/>
        <v>0.37999999999999989</v>
      </c>
      <c r="D36" s="100">
        <f t="shared" si="4"/>
        <v>0.38999999999999968</v>
      </c>
      <c r="E36" s="100">
        <f t="shared" si="4"/>
        <v>0.38999999999999968</v>
      </c>
      <c r="F36" s="102">
        <f t="shared" si="4"/>
        <v>0.44000000000000039</v>
      </c>
      <c r="G36" s="117" t="s">
        <v>358</v>
      </c>
      <c r="H36" s="37">
        <f t="shared" si="5"/>
        <v>1.3700000000000006</v>
      </c>
      <c r="I36" s="37">
        <f t="shared" si="5"/>
        <v>1.4499999999999997</v>
      </c>
      <c r="J36" s="37">
        <f t="shared" si="5"/>
        <v>1.4299999999999997</v>
      </c>
      <c r="K36" s="37">
        <f t="shared" si="5"/>
        <v>1.4500000000000002</v>
      </c>
      <c r="L36" s="118">
        <f t="shared" si="5"/>
        <v>1.3500000000000005</v>
      </c>
      <c r="M36" s="117" t="s">
        <v>360</v>
      </c>
      <c r="N36" s="35">
        <f t="shared" si="6"/>
        <v>0.38999999999999968</v>
      </c>
      <c r="O36" s="35">
        <f t="shared" si="6"/>
        <v>0.34000000000000075</v>
      </c>
      <c r="P36" s="35">
        <f t="shared" si="6"/>
        <v>0.33999999999999986</v>
      </c>
      <c r="Q36" s="35">
        <f t="shared" si="6"/>
        <v>0.32999999999999918</v>
      </c>
      <c r="R36" s="35">
        <f t="shared" si="6"/>
        <v>0.39000000000000057</v>
      </c>
      <c r="S36" s="35">
        <f t="shared" si="6"/>
        <v>0.4399999999999995</v>
      </c>
      <c r="T36" s="35">
        <f t="shared" si="6"/>
        <v>0.25999999999999979</v>
      </c>
      <c r="U36" s="35">
        <f t="shared" si="6"/>
        <v>0.35000000000000053</v>
      </c>
      <c r="V36" s="35">
        <f t="shared" si="6"/>
        <v>0.27999999999999936</v>
      </c>
      <c r="W36" s="116">
        <f t="shared" si="6"/>
        <v>0.29999999999999982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0.39000000000000057</v>
      </c>
      <c r="C37" s="100">
        <f t="shared" si="4"/>
        <v>0.41000000000000014</v>
      </c>
      <c r="D37" s="100">
        <f t="shared" si="4"/>
        <v>0.37000000000000011</v>
      </c>
      <c r="E37" s="100">
        <f t="shared" si="4"/>
        <v>0.42999999999999972</v>
      </c>
      <c r="F37" s="102">
        <f t="shared" si="4"/>
        <v>0.41999999999999993</v>
      </c>
      <c r="G37" s="117"/>
      <c r="H37" s="37">
        <f t="shared" si="5"/>
        <v>1.48</v>
      </c>
      <c r="I37" s="37">
        <f t="shared" si="5"/>
        <v>1.4700000000000002</v>
      </c>
      <c r="J37" s="37">
        <f t="shared" si="5"/>
        <v>1.5399999999999996</v>
      </c>
      <c r="K37" s="37">
        <f t="shared" si="5"/>
        <v>1.4399999999999995</v>
      </c>
      <c r="L37" s="118">
        <f t="shared" si="5"/>
        <v>1.3800000000000003</v>
      </c>
      <c r="M37" s="117"/>
      <c r="N37" s="35">
        <f t="shared" si="6"/>
        <v>0.21999999999999975</v>
      </c>
      <c r="O37" s="35">
        <f t="shared" si="6"/>
        <v>0.34999999999999964</v>
      </c>
      <c r="P37" s="35">
        <f t="shared" si="6"/>
        <v>0.27999999999999936</v>
      </c>
      <c r="Q37" s="35">
        <f t="shared" si="6"/>
        <v>0.3100000000000005</v>
      </c>
      <c r="R37" s="35">
        <f t="shared" si="6"/>
        <v>0.41999999999999993</v>
      </c>
      <c r="S37" s="35">
        <f t="shared" si="6"/>
        <v>0.5</v>
      </c>
      <c r="T37" s="35">
        <f t="shared" si="6"/>
        <v>0.33999999999999986</v>
      </c>
      <c r="U37" s="35">
        <f t="shared" si="6"/>
        <v>0.27999999999999936</v>
      </c>
      <c r="V37" s="35">
        <f t="shared" si="6"/>
        <v>0.24000000000000021</v>
      </c>
      <c r="W37" s="116">
        <f t="shared" si="6"/>
        <v>0.25999999999999979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0.4300000000000006</v>
      </c>
      <c r="C38" s="100">
        <f t="shared" si="4"/>
        <v>0.47000000000000064</v>
      </c>
      <c r="D38" s="100">
        <f t="shared" si="4"/>
        <v>0.41999999999999993</v>
      </c>
      <c r="E38" s="100">
        <f t="shared" si="4"/>
        <v>0.46999999999999975</v>
      </c>
      <c r="F38" s="102">
        <f t="shared" si="4"/>
        <v>0.45999999999999996</v>
      </c>
      <c r="G38" s="117"/>
      <c r="H38" s="37">
        <f t="shared" si="5"/>
        <v>1.4699999999999998</v>
      </c>
      <c r="I38" s="37">
        <f t="shared" si="5"/>
        <v>1.3900000000000001</v>
      </c>
      <c r="J38" s="37">
        <f t="shared" si="5"/>
        <v>1.4299999999999997</v>
      </c>
      <c r="K38" s="37">
        <f t="shared" si="5"/>
        <v>1.4399999999999995</v>
      </c>
      <c r="L38" s="118">
        <f t="shared" si="5"/>
        <v>1.4499999999999997</v>
      </c>
      <c r="M38" s="117"/>
      <c r="N38" s="35">
        <f t="shared" si="6"/>
        <v>0.41000000000000014</v>
      </c>
      <c r="O38" s="35">
        <f t="shared" si="6"/>
        <v>0.33000000000000007</v>
      </c>
      <c r="P38" s="35">
        <f t="shared" si="6"/>
        <v>0.33999999999999986</v>
      </c>
      <c r="Q38" s="35">
        <f t="shared" si="6"/>
        <v>0.26000000000000068</v>
      </c>
      <c r="R38" s="35">
        <f t="shared" si="6"/>
        <v>0.29000000000000004</v>
      </c>
      <c r="S38" s="35">
        <f t="shared" si="6"/>
        <v>0.4300000000000006</v>
      </c>
      <c r="T38" s="35">
        <f t="shared" si="6"/>
        <v>0.35000000000000053</v>
      </c>
      <c r="U38" s="35">
        <f t="shared" si="6"/>
        <v>0.30999999999999961</v>
      </c>
      <c r="V38" s="35">
        <f t="shared" si="6"/>
        <v>0.25</v>
      </c>
      <c r="W38" s="116">
        <f t="shared" si="6"/>
        <v>0.24000000000000021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0.44000000000000039</v>
      </c>
      <c r="C39" s="100">
        <f t="shared" si="4"/>
        <v>0.41000000000000014</v>
      </c>
      <c r="D39" s="100">
        <f t="shared" si="4"/>
        <v>0.49000000000000021</v>
      </c>
      <c r="E39" s="100">
        <f t="shared" si="4"/>
        <v>0.33000000000000007</v>
      </c>
      <c r="F39" s="102">
        <f t="shared" si="4"/>
        <v>0.4399999999999995</v>
      </c>
      <c r="G39" s="117"/>
      <c r="H39" s="37">
        <f t="shared" si="5"/>
        <v>1.4000000000000004</v>
      </c>
      <c r="I39" s="37">
        <f t="shared" si="5"/>
        <v>1.46</v>
      </c>
      <c r="J39" s="37">
        <f t="shared" si="5"/>
        <v>1.46</v>
      </c>
      <c r="K39" s="37">
        <f t="shared" si="5"/>
        <v>1.44</v>
      </c>
      <c r="L39" s="118">
        <f t="shared" si="5"/>
        <v>1.4100000000000001</v>
      </c>
      <c r="M39" s="117"/>
      <c r="N39" s="35">
        <f t="shared" si="6"/>
        <v>0.29000000000000004</v>
      </c>
      <c r="O39" s="35">
        <f t="shared" si="6"/>
        <v>0.36000000000000032</v>
      </c>
      <c r="P39" s="35">
        <f t="shared" si="6"/>
        <v>0.29000000000000004</v>
      </c>
      <c r="Q39" s="35">
        <f t="shared" si="6"/>
        <v>0.38999999999999968</v>
      </c>
      <c r="R39" s="35">
        <f t="shared" si="6"/>
        <v>0.32000000000000028</v>
      </c>
      <c r="S39" s="35">
        <f t="shared" si="6"/>
        <v>0.41999999999999993</v>
      </c>
      <c r="T39" s="35">
        <f t="shared" si="6"/>
        <v>0.25</v>
      </c>
      <c r="U39" s="35">
        <f t="shared" si="6"/>
        <v>0.33999999999999986</v>
      </c>
      <c r="V39" s="35">
        <f t="shared" si="6"/>
        <v>0.25</v>
      </c>
      <c r="W39" s="116">
        <f t="shared" si="6"/>
        <v>0.20999999999999996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5.65" thickBot="1">
      <c r="A40" s="103"/>
      <c r="B40" s="104">
        <f t="shared" si="4"/>
        <v>0.45000000000000018</v>
      </c>
      <c r="C40" s="104">
        <f t="shared" si="4"/>
        <v>0.41000000000000014</v>
      </c>
      <c r="D40" s="104">
        <f t="shared" si="4"/>
        <v>0.37000000000000011</v>
      </c>
      <c r="E40" s="104">
        <f t="shared" si="4"/>
        <v>0.42999999999999972</v>
      </c>
      <c r="F40" s="105">
        <f t="shared" si="4"/>
        <v>0.48999999999999932</v>
      </c>
      <c r="G40" s="119"/>
      <c r="H40" s="74">
        <f t="shared" si="5"/>
        <v>1.4100000000000006</v>
      </c>
      <c r="I40" s="74">
        <f t="shared" si="5"/>
        <v>1.5400000000000005</v>
      </c>
      <c r="J40" s="74">
        <f t="shared" si="5"/>
        <v>1.4500000000000002</v>
      </c>
      <c r="K40" s="74">
        <f t="shared" si="5"/>
        <v>1.4500000000000006</v>
      </c>
      <c r="L40" s="120">
        <f t="shared" si="5"/>
        <v>1.2599999999999998</v>
      </c>
      <c r="M40" s="119"/>
      <c r="N40" s="74">
        <f t="shared" si="6"/>
        <v>0.30999999999999961</v>
      </c>
      <c r="O40" s="74">
        <f t="shared" si="6"/>
        <v>0.37999999999999989</v>
      </c>
      <c r="P40" s="74">
        <f t="shared" si="6"/>
        <v>0.21999999999999975</v>
      </c>
      <c r="Q40" s="74">
        <f t="shared" si="6"/>
        <v>0.30999999999999961</v>
      </c>
      <c r="R40" s="74">
        <f t="shared" si="6"/>
        <v>0.27000000000000046</v>
      </c>
      <c r="S40" s="74">
        <f t="shared" si="6"/>
        <v>0.3100000000000005</v>
      </c>
      <c r="T40" s="74">
        <f t="shared" si="6"/>
        <v>0.25</v>
      </c>
      <c r="U40" s="74">
        <f t="shared" si="6"/>
        <v>0.21999999999999975</v>
      </c>
      <c r="V40" s="74">
        <f t="shared" si="6"/>
        <v>0.25</v>
      </c>
      <c r="W40" s="120">
        <f t="shared" si="6"/>
        <v>0.19000000000000039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6.3" thickTop="1">
      <c r="A41" s="128" t="s">
        <v>368</v>
      </c>
      <c r="B41" s="106">
        <f>AVERAGE(B31:F35)</f>
        <v>0.41280000000000017</v>
      </c>
      <c r="C41" s="110" t="s">
        <v>354</v>
      </c>
      <c r="D41" s="106">
        <f>MAX(B31:F35)-MIN(B31:F35)</f>
        <v>0.10999999999999943</v>
      </c>
      <c r="E41" s="110" t="s">
        <v>353</v>
      </c>
      <c r="F41" s="107">
        <f>B41/(0.975/E26)</f>
        <v>0.71975384615384652</v>
      </c>
      <c r="G41" s="128" t="s">
        <v>368</v>
      </c>
      <c r="H41" s="106">
        <f>AVERAGE(H31:L35)</f>
        <v>1.1232</v>
      </c>
      <c r="I41" s="110" t="s">
        <v>354</v>
      </c>
      <c r="J41" s="106">
        <f>MAX(H31:L35)-MIN(H31:L35)</f>
        <v>0.24000000000000021</v>
      </c>
      <c r="K41" s="110" t="s">
        <v>353</v>
      </c>
      <c r="L41" s="107">
        <f>H41/(1.944/K26)</f>
        <v>0.80888888888888888</v>
      </c>
      <c r="M41" s="128" t="s">
        <v>368</v>
      </c>
      <c r="N41" s="106">
        <f>AVERAGE(N31:W35)</f>
        <v>0.36319999999999991</v>
      </c>
      <c r="O41" s="110" t="s">
        <v>354</v>
      </c>
      <c r="P41" s="106">
        <f>MAX(N31:W35)-MIN(N31:W35)</f>
        <v>0.28000000000000025</v>
      </c>
      <c r="Q41" s="110" t="s">
        <v>353</v>
      </c>
      <c r="R41" s="124">
        <f>N41/(0.975/Q26)</f>
        <v>0.55876923076923057</v>
      </c>
      <c r="S41" s="125" t="s">
        <v>363</v>
      </c>
      <c r="T41" s="126">
        <f>1-(P41/2*N41)</f>
        <v>0.949152</v>
      </c>
      <c r="U41" s="130" t="s">
        <v>365</v>
      </c>
      <c r="V41" s="132">
        <f>MAX(N31:W40)-MIN(N31:W40)</f>
        <v>0.30999999999999961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6.3" thickBot="1">
      <c r="A42" s="129" t="s">
        <v>367</v>
      </c>
      <c r="B42" s="108">
        <f>AVERAGE(B37:F40)</f>
        <v>0.42650000000000005</v>
      </c>
      <c r="C42" s="111" t="s">
        <v>354</v>
      </c>
      <c r="D42" s="108">
        <f>MAX(B36:F40)-MIN(B36:F40)</f>
        <v>0.16000000000000014</v>
      </c>
      <c r="E42" s="111" t="s">
        <v>353</v>
      </c>
      <c r="F42" s="109">
        <f>B42/(0.975/E26)</f>
        <v>0.74364102564102574</v>
      </c>
      <c r="G42" s="129" t="s">
        <v>367</v>
      </c>
      <c r="H42" s="108">
        <f>AVERAGE(H37:L40)</f>
        <v>1.4385000000000001</v>
      </c>
      <c r="I42" s="111" t="s">
        <v>354</v>
      </c>
      <c r="J42" s="108">
        <f>MAX(H36:L40)-MIN(H36:L40)</f>
        <v>0.28000000000000069</v>
      </c>
      <c r="K42" s="111" t="s">
        <v>353</v>
      </c>
      <c r="L42" s="109">
        <f>H42/(1.944/K26)</f>
        <v>1.035956790123457</v>
      </c>
      <c r="M42" s="129" t="s">
        <v>367</v>
      </c>
      <c r="N42" s="108">
        <f>AVERAGE(N37:W40)</f>
        <v>0.30599999999999994</v>
      </c>
      <c r="O42" s="111" t="s">
        <v>354</v>
      </c>
      <c r="P42" s="108">
        <f>MAX(N36:W40)-MIN(N36:W40)</f>
        <v>0.30999999999999961</v>
      </c>
      <c r="Q42" s="111" t="s">
        <v>353</v>
      </c>
      <c r="R42" s="121">
        <f>N42/(0.975/Q26)</f>
        <v>0.47076923076923066</v>
      </c>
      <c r="S42" s="122" t="s">
        <v>363</v>
      </c>
      <c r="T42" s="127">
        <f>1-(P42/2*N42)</f>
        <v>0.95257000000000003</v>
      </c>
      <c r="U42" s="131" t="s">
        <v>366</v>
      </c>
      <c r="V42" s="133">
        <f>1-(V41/2*AVERAGE(N41:N42))</f>
        <v>0.94813700000000012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59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  <mergeCell ref="AI1:AN1"/>
    <mergeCell ref="AK24:AL24"/>
    <mergeCell ref="AM24:AN24"/>
    <mergeCell ref="AK25:AL25"/>
    <mergeCell ref="AM25:AN25"/>
    <mergeCell ref="AK26:AL26"/>
    <mergeCell ref="AM26:AN26"/>
    <mergeCell ref="AK27:AL27"/>
    <mergeCell ref="AM27:AN27"/>
    <mergeCell ref="AI28:AJ28"/>
    <mergeCell ref="AK28:AN28"/>
  </mergeCells>
  <phoneticPr fontId="36" type="noConversion"/>
  <conditionalFormatting sqref="E25">
    <cfRule type="cellIs" dxfId="3092" priority="9" operator="notBetween">
      <formula>0.2</formula>
      <formula>0.404</formula>
    </cfRule>
  </conditionalFormatting>
  <conditionalFormatting sqref="E27">
    <cfRule type="cellIs" dxfId="3091" priority="10" operator="notBetween">
      <formula>0.38</formula>
      <formula>0.72</formula>
    </cfRule>
  </conditionalFormatting>
  <conditionalFormatting sqref="K25">
    <cfRule type="cellIs" dxfId="3090" priority="8" operator="notBetween">
      <formula>0.77</formula>
      <formula>0.91</formula>
    </cfRule>
  </conditionalFormatting>
  <conditionalFormatting sqref="K27">
    <cfRule type="cellIs" dxfId="3089" priority="7" operator="notBetween">
      <formula>0.68</formula>
      <formula>0.82</formula>
    </cfRule>
  </conditionalFormatting>
  <conditionalFormatting sqref="Q25">
    <cfRule type="cellIs" dxfId="3088" priority="5" operator="notBetween">
      <formula>0.77</formula>
      <formula>0.91</formula>
    </cfRule>
  </conditionalFormatting>
  <conditionalFormatting sqref="Q27:R27">
    <cfRule type="cellIs" dxfId="3087" priority="4" operator="notBetween">
      <formula>0.38</formula>
      <formula>0.72</formula>
    </cfRule>
  </conditionalFormatting>
  <conditionalFormatting sqref="AB25">
    <cfRule type="cellIs" dxfId="3086" priority="6" operator="notBetween">
      <formula>0.77</formula>
      <formula>0.91</formula>
    </cfRule>
  </conditionalFormatting>
  <conditionalFormatting sqref="AB27:AC27">
    <cfRule type="cellIs" dxfId="3085" priority="3" operator="notBetween">
      <formula>0.68</formula>
      <formula>0.82</formula>
    </cfRule>
  </conditionalFormatting>
  <conditionalFormatting sqref="AM25">
    <cfRule type="cellIs" dxfId="3084" priority="1" operator="notBetween">
      <formula>0.2</formula>
      <formula>0.404</formula>
    </cfRule>
  </conditionalFormatting>
  <conditionalFormatting sqref="AM27">
    <cfRule type="cellIs" dxfId="308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313A-A394-4CB7-978A-852944AA1C02}">
  <dimension ref="A1:AH43"/>
  <sheetViews>
    <sheetView topLeftCell="C1" zoomScale="120" zoomScaleNormal="120" workbookViewId="0">
      <selection activeCell="N3" sqref="N3:W22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</cols>
  <sheetData>
    <row r="1" spans="1:34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5.65" thickTop="1">
      <c r="A3" s="36" t="s">
        <v>3</v>
      </c>
      <c r="B3" s="32">
        <v>5.17</v>
      </c>
      <c r="C3" s="32">
        <v>5.2</v>
      </c>
      <c r="D3" s="32">
        <v>5.23</v>
      </c>
      <c r="E3" s="32">
        <v>5.14</v>
      </c>
      <c r="F3" s="44">
        <v>5.0599999999999996</v>
      </c>
      <c r="G3" s="36" t="s">
        <v>3</v>
      </c>
      <c r="H3" s="32">
        <v>5.09</v>
      </c>
      <c r="I3" s="32">
        <v>5.0999999999999996</v>
      </c>
      <c r="J3" s="32">
        <v>5.23</v>
      </c>
      <c r="K3" s="32">
        <v>5.27</v>
      </c>
      <c r="L3" s="44">
        <v>5.2</v>
      </c>
      <c r="M3" s="36" t="s">
        <v>3</v>
      </c>
      <c r="N3" s="32">
        <v>5.54</v>
      </c>
      <c r="O3" s="32">
        <v>5.65</v>
      </c>
      <c r="P3" s="32">
        <v>5.87</v>
      </c>
      <c r="Q3" s="32">
        <v>5.81</v>
      </c>
      <c r="R3" s="32">
        <v>5.79</v>
      </c>
      <c r="S3" s="32">
        <v>5.75</v>
      </c>
      <c r="T3" s="32">
        <v>5.5</v>
      </c>
      <c r="U3" s="32">
        <v>5.41</v>
      </c>
      <c r="V3" s="32">
        <v>5.51</v>
      </c>
      <c r="W3" s="44">
        <v>5.48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5.17</v>
      </c>
      <c r="C4" s="14">
        <v>5.24</v>
      </c>
      <c r="D4" s="14">
        <v>5.34</v>
      </c>
      <c r="E4" s="14">
        <v>5.13</v>
      </c>
      <c r="F4" s="42">
        <v>5.0999999999999996</v>
      </c>
      <c r="G4" s="38"/>
      <c r="H4" s="32">
        <v>5.14</v>
      </c>
      <c r="I4" s="14">
        <v>5.16</v>
      </c>
      <c r="J4" s="14">
        <v>5.24</v>
      </c>
      <c r="K4" s="14">
        <v>5.27</v>
      </c>
      <c r="L4" s="42">
        <v>5.2</v>
      </c>
      <c r="M4" s="38"/>
      <c r="N4" s="32">
        <v>5.43</v>
      </c>
      <c r="O4" s="14">
        <v>5.66</v>
      </c>
      <c r="P4" s="14">
        <v>5.82</v>
      </c>
      <c r="Q4" s="14">
        <v>5.82</v>
      </c>
      <c r="R4" s="14">
        <v>5.86</v>
      </c>
      <c r="S4" s="14">
        <v>5.77</v>
      </c>
      <c r="T4" s="14">
        <v>5.58</v>
      </c>
      <c r="U4" s="14">
        <v>5.47</v>
      </c>
      <c r="V4" s="14">
        <v>5.53</v>
      </c>
      <c r="W4" s="42">
        <v>5.45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5.19</v>
      </c>
      <c r="C5" s="14">
        <v>5.26</v>
      </c>
      <c r="D5" s="14">
        <v>5.18</v>
      </c>
      <c r="E5" s="14">
        <v>5.07</v>
      </c>
      <c r="F5" s="42">
        <v>5.1100000000000003</v>
      </c>
      <c r="G5" s="38"/>
      <c r="H5" s="32">
        <v>5.08</v>
      </c>
      <c r="I5" s="14">
        <v>5.07</v>
      </c>
      <c r="J5" s="14">
        <v>5.27</v>
      </c>
      <c r="K5" s="14">
        <v>5.2</v>
      </c>
      <c r="L5" s="42">
        <v>5.16</v>
      </c>
      <c r="M5" s="38"/>
      <c r="N5" s="32">
        <v>5.46</v>
      </c>
      <c r="O5" s="14">
        <v>5.65</v>
      </c>
      <c r="P5" s="14">
        <v>5.84</v>
      </c>
      <c r="Q5" s="14">
        <v>5.81</v>
      </c>
      <c r="R5" s="14">
        <v>5.79</v>
      </c>
      <c r="S5" s="14">
        <v>5.79</v>
      </c>
      <c r="T5" s="14">
        <v>5.6</v>
      </c>
      <c r="U5" s="14">
        <v>5.36</v>
      </c>
      <c r="V5" s="14">
        <v>5.45</v>
      </c>
      <c r="W5" s="42">
        <v>5.52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5.17</v>
      </c>
      <c r="C6" s="14">
        <v>5.27</v>
      </c>
      <c r="D6" s="14">
        <v>5.12</v>
      </c>
      <c r="E6" s="14">
        <v>4.99</v>
      </c>
      <c r="F6" s="42">
        <v>5</v>
      </c>
      <c r="G6" s="38"/>
      <c r="H6" s="32">
        <v>4.93</v>
      </c>
      <c r="I6" s="14">
        <v>5.07</v>
      </c>
      <c r="J6" s="14">
        <v>5.21</v>
      </c>
      <c r="K6" s="14">
        <v>5.24</v>
      </c>
      <c r="L6" s="42">
        <v>5.18</v>
      </c>
      <c r="M6" s="38"/>
      <c r="N6" s="32">
        <v>5.48</v>
      </c>
      <c r="O6" s="14">
        <v>5.75</v>
      </c>
      <c r="P6" s="14">
        <v>5.81</v>
      </c>
      <c r="Q6" s="14">
        <v>5.82</v>
      </c>
      <c r="R6" s="14">
        <v>5.76</v>
      </c>
      <c r="S6" s="14">
        <v>5.77</v>
      </c>
      <c r="T6" s="14">
        <v>5.63</v>
      </c>
      <c r="U6" s="14">
        <v>5.47</v>
      </c>
      <c r="V6" s="14">
        <v>5.47</v>
      </c>
      <c r="W6" s="42">
        <v>5.45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5.13</v>
      </c>
      <c r="C7" s="14">
        <v>5.21</v>
      </c>
      <c r="D7" s="14">
        <v>5.14</v>
      </c>
      <c r="E7" s="14">
        <v>5.08</v>
      </c>
      <c r="F7" s="42">
        <v>5.0199999999999996</v>
      </c>
      <c r="G7" s="38"/>
      <c r="H7" s="32">
        <v>5.0999999999999996</v>
      </c>
      <c r="I7" s="14">
        <v>5.07</v>
      </c>
      <c r="J7" s="14">
        <v>5.24</v>
      </c>
      <c r="K7" s="14">
        <v>5.2</v>
      </c>
      <c r="L7" s="42">
        <v>5.19</v>
      </c>
      <c r="M7" s="38"/>
      <c r="N7" s="32">
        <v>5.49</v>
      </c>
      <c r="O7" s="14">
        <v>5.6</v>
      </c>
      <c r="P7" s="14">
        <v>5.79</v>
      </c>
      <c r="Q7" s="14">
        <v>5.82</v>
      </c>
      <c r="R7" s="14">
        <v>5.77</v>
      </c>
      <c r="S7" s="14">
        <v>5.8</v>
      </c>
      <c r="T7" s="14">
        <v>5.47</v>
      </c>
      <c r="U7" s="14">
        <v>5.32</v>
      </c>
      <c r="V7" s="14">
        <v>5.46</v>
      </c>
      <c r="W7" s="42">
        <v>5.42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5.17</v>
      </c>
      <c r="C8" s="14">
        <v>5.24</v>
      </c>
      <c r="D8" s="14">
        <v>5.16</v>
      </c>
      <c r="E8" s="14">
        <v>4.9400000000000004</v>
      </c>
      <c r="F8" s="42">
        <v>4.95</v>
      </c>
      <c r="G8" s="38" t="s">
        <v>4</v>
      </c>
      <c r="H8" s="14">
        <v>4.82</v>
      </c>
      <c r="I8" s="14">
        <v>4.88</v>
      </c>
      <c r="J8" s="14">
        <v>5.16</v>
      </c>
      <c r="K8" s="14">
        <v>5.32</v>
      </c>
      <c r="L8" s="42">
        <v>5.36</v>
      </c>
      <c r="M8" s="38" t="s">
        <v>4</v>
      </c>
      <c r="N8" s="14">
        <v>5.67</v>
      </c>
      <c r="O8" s="14">
        <v>5.76</v>
      </c>
      <c r="P8" s="14">
        <v>5.84</v>
      </c>
      <c r="Q8" s="14">
        <v>5.66</v>
      </c>
      <c r="R8" s="14">
        <v>5.71</v>
      </c>
      <c r="S8" s="14">
        <v>5.6</v>
      </c>
      <c r="T8" s="14">
        <v>5.6</v>
      </c>
      <c r="U8" s="14">
        <v>5.62</v>
      </c>
      <c r="V8" s="14">
        <v>5.57</v>
      </c>
      <c r="W8" s="42">
        <v>5.57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5.22</v>
      </c>
      <c r="C9" s="14">
        <v>5.37</v>
      </c>
      <c r="D9" s="14">
        <v>5.29</v>
      </c>
      <c r="E9" s="14">
        <v>4.99</v>
      </c>
      <c r="F9" s="42">
        <v>4.82</v>
      </c>
      <c r="G9" s="46"/>
      <c r="H9" s="14">
        <v>4.7</v>
      </c>
      <c r="I9" s="14">
        <v>4.91</v>
      </c>
      <c r="J9" s="14">
        <v>5.2</v>
      </c>
      <c r="K9" s="14">
        <v>5.43</v>
      </c>
      <c r="L9" s="42">
        <v>5.23</v>
      </c>
      <c r="M9" s="46"/>
      <c r="N9" s="14">
        <v>5.73</v>
      </c>
      <c r="O9" s="14">
        <v>5.83</v>
      </c>
      <c r="P9" s="14">
        <v>5.85</v>
      </c>
      <c r="Q9" s="14">
        <v>5.79</v>
      </c>
      <c r="R9" s="14">
        <v>5.81</v>
      </c>
      <c r="S9" s="14">
        <v>5.7</v>
      </c>
      <c r="T9" s="14">
        <v>5.62</v>
      </c>
      <c r="U9" s="14">
        <v>5.75</v>
      </c>
      <c r="V9" s="14">
        <v>5.62</v>
      </c>
      <c r="W9" s="42">
        <v>5.61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5.3</v>
      </c>
      <c r="C10" s="47">
        <v>5.27</v>
      </c>
      <c r="D10" s="47">
        <v>5.26</v>
      </c>
      <c r="E10" s="47">
        <v>4.9800000000000004</v>
      </c>
      <c r="F10" s="49">
        <v>4.8</v>
      </c>
      <c r="G10" s="36"/>
      <c r="H10" s="47">
        <v>4.8899999999999997</v>
      </c>
      <c r="I10" s="47">
        <v>4.93</v>
      </c>
      <c r="J10" s="47">
        <v>5.21</v>
      </c>
      <c r="K10" s="47">
        <v>5.33</v>
      </c>
      <c r="L10" s="49">
        <v>5.24</v>
      </c>
      <c r="M10" s="36"/>
      <c r="N10" s="47">
        <v>5.64</v>
      </c>
      <c r="O10" s="47">
        <v>5.81</v>
      </c>
      <c r="P10" s="47">
        <v>5.82</v>
      </c>
      <c r="Q10" s="47">
        <v>5.82</v>
      </c>
      <c r="R10" s="47">
        <v>5.7</v>
      </c>
      <c r="S10" s="47">
        <v>5.62</v>
      </c>
      <c r="T10" s="47">
        <v>5.67</v>
      </c>
      <c r="U10" s="47">
        <v>5.67</v>
      </c>
      <c r="V10" s="47">
        <v>5.6</v>
      </c>
      <c r="W10" s="49">
        <v>5.58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5.28</v>
      </c>
      <c r="C11" s="14">
        <v>5.31</v>
      </c>
      <c r="D11" s="14">
        <v>5.24</v>
      </c>
      <c r="E11" s="14">
        <v>4.91</v>
      </c>
      <c r="F11" s="42">
        <v>4.88</v>
      </c>
      <c r="G11" s="38"/>
      <c r="H11" s="14">
        <v>4.91</v>
      </c>
      <c r="I11" s="14">
        <v>4.97</v>
      </c>
      <c r="J11" s="14">
        <v>5.2</v>
      </c>
      <c r="K11" s="14">
        <v>5.3</v>
      </c>
      <c r="L11" s="42">
        <v>5.27</v>
      </c>
      <c r="M11" s="38"/>
      <c r="N11" s="14">
        <v>5.66</v>
      </c>
      <c r="O11" s="14">
        <v>5.76</v>
      </c>
      <c r="P11" s="14">
        <v>5.81</v>
      </c>
      <c r="Q11" s="14">
        <v>5.75</v>
      </c>
      <c r="R11" s="14">
        <v>5.62</v>
      </c>
      <c r="S11" s="14">
        <v>5.77</v>
      </c>
      <c r="T11" s="14">
        <v>5.64</v>
      </c>
      <c r="U11" s="14">
        <v>5.65</v>
      </c>
      <c r="V11" s="14">
        <v>5.65</v>
      </c>
      <c r="W11" s="42">
        <v>5.57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5.65" thickBot="1">
      <c r="A12" s="16"/>
      <c r="B12" s="33">
        <v>5.17</v>
      </c>
      <c r="C12" s="33">
        <v>5.26</v>
      </c>
      <c r="D12" s="33">
        <v>5.18</v>
      </c>
      <c r="E12" s="33">
        <v>4.91</v>
      </c>
      <c r="F12" s="39">
        <v>4.8899999999999997</v>
      </c>
      <c r="G12" s="48"/>
      <c r="H12" s="33">
        <v>4.8600000000000003</v>
      </c>
      <c r="I12" s="33">
        <v>4.9400000000000004</v>
      </c>
      <c r="J12" s="33">
        <v>5.14</v>
      </c>
      <c r="K12" s="33">
        <v>5.25</v>
      </c>
      <c r="L12" s="39">
        <v>5.05</v>
      </c>
      <c r="M12" s="48"/>
      <c r="N12" s="33">
        <v>5.55</v>
      </c>
      <c r="O12" s="33">
        <v>5.74</v>
      </c>
      <c r="P12" s="33">
        <v>5.77</v>
      </c>
      <c r="Q12" s="33">
        <v>5.71</v>
      </c>
      <c r="R12" s="33">
        <v>5.54</v>
      </c>
      <c r="S12" s="33">
        <v>5.53</v>
      </c>
      <c r="T12" s="33">
        <v>5.54</v>
      </c>
      <c r="U12" s="33">
        <v>5.62</v>
      </c>
      <c r="V12" s="33">
        <v>5.61</v>
      </c>
      <c r="W12" s="39">
        <v>5.5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4.8499999999999996</v>
      </c>
      <c r="C13" s="35">
        <v>4.9000000000000004</v>
      </c>
      <c r="D13" s="35">
        <v>4.95</v>
      </c>
      <c r="E13" s="35">
        <v>4.82</v>
      </c>
      <c r="F13" s="40">
        <v>4.76</v>
      </c>
      <c r="G13" s="36" t="s">
        <v>357</v>
      </c>
      <c r="H13" s="35">
        <v>3.68</v>
      </c>
      <c r="I13" s="35">
        <v>3.67</v>
      </c>
      <c r="J13" s="35">
        <v>3.75</v>
      </c>
      <c r="K13" s="35">
        <v>3.85</v>
      </c>
      <c r="L13" s="40">
        <v>3.84</v>
      </c>
      <c r="M13" s="36" t="s">
        <v>359</v>
      </c>
      <c r="N13" s="35">
        <v>5.2</v>
      </c>
      <c r="O13" s="35">
        <v>5.44</v>
      </c>
      <c r="P13" s="35">
        <v>5.57</v>
      </c>
      <c r="Q13" s="35">
        <v>5.55</v>
      </c>
      <c r="R13" s="35">
        <v>5.58</v>
      </c>
      <c r="S13" s="35">
        <v>5.44</v>
      </c>
      <c r="T13" s="35">
        <v>5.25</v>
      </c>
      <c r="U13" s="35">
        <v>5.16</v>
      </c>
      <c r="V13" s="35">
        <v>5.26</v>
      </c>
      <c r="W13" s="40">
        <v>5.18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4.9400000000000004</v>
      </c>
      <c r="C14" s="37">
        <v>4.97</v>
      </c>
      <c r="D14" s="37">
        <v>4.99</v>
      </c>
      <c r="E14" s="37">
        <v>4.8600000000000003</v>
      </c>
      <c r="F14" s="41">
        <v>4.83</v>
      </c>
      <c r="G14" s="38"/>
      <c r="H14" s="37">
        <v>3.77</v>
      </c>
      <c r="I14" s="37">
        <v>3.77</v>
      </c>
      <c r="J14" s="37">
        <v>3.8</v>
      </c>
      <c r="K14" s="37">
        <v>3.8</v>
      </c>
      <c r="L14" s="41">
        <v>3.8</v>
      </c>
      <c r="M14" s="38"/>
      <c r="N14" s="37">
        <v>5.21</v>
      </c>
      <c r="O14" s="37">
        <v>5.46</v>
      </c>
      <c r="P14" s="37">
        <v>5.63</v>
      </c>
      <c r="Q14" s="37">
        <v>5.62</v>
      </c>
      <c r="R14" s="37">
        <v>5.63</v>
      </c>
      <c r="S14" s="37">
        <v>5.52</v>
      </c>
      <c r="T14" s="37">
        <v>5.29</v>
      </c>
      <c r="U14" s="37">
        <v>5.18</v>
      </c>
      <c r="V14" s="37">
        <v>5.25</v>
      </c>
      <c r="W14" s="41">
        <v>5.19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4.93</v>
      </c>
      <c r="C15" s="37">
        <v>5.01</v>
      </c>
      <c r="D15" s="37">
        <v>4.8600000000000003</v>
      </c>
      <c r="E15" s="37">
        <v>4.74</v>
      </c>
      <c r="F15" s="41">
        <v>4.82</v>
      </c>
      <c r="G15" s="38"/>
      <c r="H15" s="37">
        <v>3.72</v>
      </c>
      <c r="I15" s="37">
        <v>3.72</v>
      </c>
      <c r="J15" s="37">
        <v>3.77</v>
      </c>
      <c r="K15" s="37">
        <v>3.86</v>
      </c>
      <c r="L15" s="41">
        <v>3.83</v>
      </c>
      <c r="M15" s="38"/>
      <c r="N15" s="37">
        <v>5.2</v>
      </c>
      <c r="O15" s="37">
        <v>5.47</v>
      </c>
      <c r="P15" s="37">
        <v>5.63</v>
      </c>
      <c r="Q15" s="37">
        <v>5.68</v>
      </c>
      <c r="R15" s="37">
        <v>5.61</v>
      </c>
      <c r="S15" s="37">
        <v>5.54</v>
      </c>
      <c r="T15" s="37">
        <v>5.33</v>
      </c>
      <c r="U15" s="37">
        <v>5.15</v>
      </c>
      <c r="V15" s="37">
        <v>5.19</v>
      </c>
      <c r="W15" s="41">
        <v>5.28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4.8600000000000003</v>
      </c>
      <c r="C16" s="37">
        <v>4.91</v>
      </c>
      <c r="D16" s="37">
        <v>4.7699999999999996</v>
      </c>
      <c r="E16" s="37">
        <v>4.7699999999999996</v>
      </c>
      <c r="F16" s="41">
        <v>4.7</v>
      </c>
      <c r="G16" s="38"/>
      <c r="H16" s="37">
        <v>3.64</v>
      </c>
      <c r="I16" s="37">
        <v>3.71</v>
      </c>
      <c r="J16" s="37">
        <v>3.75</v>
      </c>
      <c r="K16" s="37">
        <v>3.8</v>
      </c>
      <c r="L16" s="41">
        <v>3.8</v>
      </c>
      <c r="M16" s="38"/>
      <c r="N16" s="37">
        <v>5.22</v>
      </c>
      <c r="O16" s="37">
        <v>5.46</v>
      </c>
      <c r="P16" s="37">
        <v>5.65</v>
      </c>
      <c r="Q16" s="37">
        <v>5.61</v>
      </c>
      <c r="R16" s="37">
        <v>5.65</v>
      </c>
      <c r="S16" s="37">
        <v>5.54</v>
      </c>
      <c r="T16" s="37">
        <v>5.31</v>
      </c>
      <c r="U16" s="37">
        <v>5.19</v>
      </c>
      <c r="V16" s="37">
        <v>5.23</v>
      </c>
      <c r="W16" s="41">
        <v>5.18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4.82</v>
      </c>
      <c r="C17" s="37">
        <v>4.92</v>
      </c>
      <c r="D17" s="37">
        <v>4.83</v>
      </c>
      <c r="E17" s="37">
        <v>4.82</v>
      </c>
      <c r="F17" s="41">
        <v>4.78</v>
      </c>
      <c r="G17" s="38"/>
      <c r="H17" s="37">
        <v>3.65</v>
      </c>
      <c r="I17" s="37">
        <v>3.71</v>
      </c>
      <c r="J17" s="37">
        <v>3.78</v>
      </c>
      <c r="K17" s="37">
        <v>3.8</v>
      </c>
      <c r="L17" s="41">
        <v>3.79</v>
      </c>
      <c r="M17" s="38"/>
      <c r="N17" s="37">
        <v>5.16</v>
      </c>
      <c r="O17" s="37">
        <v>5.39</v>
      </c>
      <c r="P17" s="37">
        <v>5.57</v>
      </c>
      <c r="Q17" s="37">
        <v>5.62</v>
      </c>
      <c r="R17" s="37">
        <v>5.6</v>
      </c>
      <c r="S17" s="37">
        <v>5.48</v>
      </c>
      <c r="T17" s="37">
        <v>5.28</v>
      </c>
      <c r="U17" s="37">
        <v>5.14</v>
      </c>
      <c r="V17" s="37">
        <v>5.2</v>
      </c>
      <c r="W17" s="41">
        <v>5.2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4.84</v>
      </c>
      <c r="C18" s="37">
        <v>4.96</v>
      </c>
      <c r="D18" s="37">
        <v>4.84</v>
      </c>
      <c r="E18" s="37">
        <v>4.53</v>
      </c>
      <c r="F18" s="41">
        <v>4.5599999999999996</v>
      </c>
      <c r="G18" s="38" t="s">
        <v>364</v>
      </c>
      <c r="H18" s="37">
        <v>3.72</v>
      </c>
      <c r="I18" s="37">
        <v>3.74</v>
      </c>
      <c r="J18" s="37">
        <v>3.96</v>
      </c>
      <c r="K18" s="37">
        <v>4.12</v>
      </c>
      <c r="L18" s="41">
        <v>4.1500000000000004</v>
      </c>
      <c r="M18" s="38" t="s">
        <v>360</v>
      </c>
      <c r="N18" s="37">
        <v>5.38</v>
      </c>
      <c r="O18" s="37">
        <v>5.56</v>
      </c>
      <c r="P18" s="37">
        <v>5.54</v>
      </c>
      <c r="Q18" s="37">
        <v>5.48</v>
      </c>
      <c r="R18" s="37">
        <v>5.51</v>
      </c>
      <c r="S18" s="37">
        <v>5.43</v>
      </c>
      <c r="T18" s="37">
        <v>5.42</v>
      </c>
      <c r="U18" s="37">
        <v>5.43</v>
      </c>
      <c r="V18" s="37">
        <v>5.37</v>
      </c>
      <c r="W18" s="41">
        <v>5.29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4.92</v>
      </c>
      <c r="C19" s="37">
        <v>4.95</v>
      </c>
      <c r="D19" s="37">
        <v>4.9400000000000004</v>
      </c>
      <c r="E19" s="37">
        <v>4.63</v>
      </c>
      <c r="F19" s="41">
        <v>4.5199999999999996</v>
      </c>
      <c r="G19" s="38"/>
      <c r="H19" s="37">
        <v>3.51</v>
      </c>
      <c r="I19" s="37">
        <v>3.67</v>
      </c>
      <c r="J19" s="37">
        <v>4.0199999999999996</v>
      </c>
      <c r="K19" s="37">
        <v>4.22</v>
      </c>
      <c r="L19" s="41">
        <v>4.0999999999999996</v>
      </c>
      <c r="M19" s="38"/>
      <c r="N19" s="37">
        <v>5.4</v>
      </c>
      <c r="O19" s="37">
        <v>5.58</v>
      </c>
      <c r="P19" s="37">
        <v>5.64</v>
      </c>
      <c r="Q19" s="37">
        <v>5.6</v>
      </c>
      <c r="R19" s="37">
        <v>5.47</v>
      </c>
      <c r="S19" s="37">
        <v>5.47</v>
      </c>
      <c r="T19" s="37">
        <v>5.36</v>
      </c>
      <c r="U19" s="37">
        <v>5.46</v>
      </c>
      <c r="V19" s="37">
        <v>5.39</v>
      </c>
      <c r="W19" s="41">
        <v>5.36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4.92</v>
      </c>
      <c r="C20" s="37">
        <v>4.8899999999999997</v>
      </c>
      <c r="D20" s="37">
        <v>4.8600000000000003</v>
      </c>
      <c r="E20" s="37">
        <v>4.59</v>
      </c>
      <c r="F20" s="41">
        <v>4.4800000000000004</v>
      </c>
      <c r="G20" s="38"/>
      <c r="H20" s="37">
        <v>3.57</v>
      </c>
      <c r="I20" s="37">
        <v>3.68</v>
      </c>
      <c r="J20" s="37">
        <v>4.05</v>
      </c>
      <c r="K20" s="37">
        <v>4.13</v>
      </c>
      <c r="L20" s="41">
        <v>3.99</v>
      </c>
      <c r="M20" s="38"/>
      <c r="N20" s="37">
        <v>5.36</v>
      </c>
      <c r="O20" s="37">
        <v>5.55</v>
      </c>
      <c r="P20" s="37">
        <v>5.62</v>
      </c>
      <c r="Q20" s="37">
        <v>5.51</v>
      </c>
      <c r="R20" s="37">
        <v>5.47</v>
      </c>
      <c r="S20" s="37">
        <v>5.43</v>
      </c>
      <c r="T20" s="37">
        <v>5.42</v>
      </c>
      <c r="U20" s="37">
        <v>5.49</v>
      </c>
      <c r="V20" s="37">
        <v>5.35</v>
      </c>
      <c r="W20" s="41">
        <v>5.3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5.03</v>
      </c>
      <c r="C21" s="37">
        <v>4.9000000000000004</v>
      </c>
      <c r="D21" s="37">
        <v>4.96</v>
      </c>
      <c r="E21" s="37">
        <v>4.5999999999999996</v>
      </c>
      <c r="F21" s="41">
        <v>4.55</v>
      </c>
      <c r="G21" s="38"/>
      <c r="H21" s="37">
        <v>3.81</v>
      </c>
      <c r="I21" s="37">
        <v>3.81</v>
      </c>
      <c r="J21" s="37">
        <v>4.0999999999999996</v>
      </c>
      <c r="K21" s="37">
        <v>4.2</v>
      </c>
      <c r="L21" s="41">
        <v>4.24</v>
      </c>
      <c r="M21" s="38"/>
      <c r="N21" s="37">
        <v>5.38</v>
      </c>
      <c r="O21" s="37">
        <v>5.56</v>
      </c>
      <c r="P21" s="37">
        <v>5.51</v>
      </c>
      <c r="Q21" s="37">
        <v>5.53</v>
      </c>
      <c r="R21" s="37">
        <v>5.49</v>
      </c>
      <c r="S21" s="37">
        <v>5.41</v>
      </c>
      <c r="T21" s="37">
        <v>5.42</v>
      </c>
      <c r="U21" s="37">
        <v>5.39</v>
      </c>
      <c r="V21" s="37">
        <v>5.37</v>
      </c>
      <c r="W21" s="41">
        <v>5.28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4.79</v>
      </c>
      <c r="C22" s="37">
        <v>4.8899999999999997</v>
      </c>
      <c r="D22" s="37">
        <v>4.82</v>
      </c>
      <c r="E22" s="37">
        <v>4.54</v>
      </c>
      <c r="F22" s="41">
        <v>4.57</v>
      </c>
      <c r="G22" s="38"/>
      <c r="H22" s="37">
        <v>3.75</v>
      </c>
      <c r="I22" s="37">
        <v>3.86</v>
      </c>
      <c r="J22" s="37">
        <v>4.03</v>
      </c>
      <c r="K22" s="37">
        <v>4.2300000000000004</v>
      </c>
      <c r="L22" s="41">
        <v>4.09</v>
      </c>
      <c r="M22" s="38"/>
      <c r="N22" s="37">
        <v>5.34</v>
      </c>
      <c r="O22" s="37">
        <v>5.47</v>
      </c>
      <c r="P22" s="37">
        <v>5.53</v>
      </c>
      <c r="Q22" s="37">
        <v>5.43</v>
      </c>
      <c r="R22" s="37">
        <v>5.42</v>
      </c>
      <c r="S22" s="37">
        <v>5.35</v>
      </c>
      <c r="T22" s="37">
        <v>5.34</v>
      </c>
      <c r="U22" s="37">
        <v>5.38</v>
      </c>
      <c r="V22" s="37">
        <v>5.28</v>
      </c>
      <c r="W22" s="41">
        <v>5.23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7.7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7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0.32040000000000024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1.2759999999999994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0.24029999999999774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7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0.55864615384615435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0.91893004115226296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0.36969230769230421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</row>
    <row r="29" spans="1:34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5.65" thickTop="1">
      <c r="A31" s="112" t="s">
        <v>355</v>
      </c>
      <c r="B31" s="113">
        <f>B3-B13</f>
        <v>0.32000000000000028</v>
      </c>
      <c r="C31" s="113">
        <f t="shared" ref="C31:F31" si="0">C3-C13</f>
        <v>0.29999999999999982</v>
      </c>
      <c r="D31" s="113">
        <f t="shared" si="0"/>
        <v>0.28000000000000025</v>
      </c>
      <c r="E31" s="113">
        <f t="shared" si="0"/>
        <v>0.3199999999999994</v>
      </c>
      <c r="F31" s="114">
        <f t="shared" si="0"/>
        <v>0.29999999999999982</v>
      </c>
      <c r="G31" s="115" t="s">
        <v>357</v>
      </c>
      <c r="H31" s="35">
        <f>H3-H13</f>
        <v>1.4099999999999997</v>
      </c>
      <c r="I31" s="35">
        <f t="shared" ref="I31:L31" si="1">I3-I13</f>
        <v>1.4299999999999997</v>
      </c>
      <c r="J31" s="35">
        <f t="shared" si="1"/>
        <v>1.4800000000000004</v>
      </c>
      <c r="K31" s="35">
        <f t="shared" si="1"/>
        <v>1.4199999999999995</v>
      </c>
      <c r="L31" s="116">
        <f t="shared" si="1"/>
        <v>1.3600000000000003</v>
      </c>
      <c r="M31" s="115" t="s">
        <v>359</v>
      </c>
      <c r="N31" s="35">
        <f>N3-N13</f>
        <v>0.33999999999999986</v>
      </c>
      <c r="O31" s="35">
        <f t="shared" ref="O31:W31" si="2">O3-O13</f>
        <v>0.20999999999999996</v>
      </c>
      <c r="P31" s="35">
        <f t="shared" si="2"/>
        <v>0.29999999999999982</v>
      </c>
      <c r="Q31" s="35">
        <f t="shared" si="2"/>
        <v>0.25999999999999979</v>
      </c>
      <c r="R31" s="35">
        <f t="shared" si="2"/>
        <v>0.20999999999999996</v>
      </c>
      <c r="S31" s="35">
        <f t="shared" si="2"/>
        <v>0.30999999999999961</v>
      </c>
      <c r="T31" s="35">
        <f t="shared" si="2"/>
        <v>0.25</v>
      </c>
      <c r="U31" s="35">
        <f t="shared" si="2"/>
        <v>0.25</v>
      </c>
      <c r="V31" s="35">
        <f t="shared" si="2"/>
        <v>0.25</v>
      </c>
      <c r="W31" s="116">
        <f t="shared" si="2"/>
        <v>0.30000000000000071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0.22999999999999954</v>
      </c>
      <c r="C32" s="100">
        <f t="shared" si="4"/>
        <v>0.27000000000000046</v>
      </c>
      <c r="D32" s="100">
        <f t="shared" si="4"/>
        <v>0.34999999999999964</v>
      </c>
      <c r="E32" s="100">
        <f t="shared" si="4"/>
        <v>0.26999999999999957</v>
      </c>
      <c r="F32" s="102">
        <f t="shared" si="4"/>
        <v>0.26999999999999957</v>
      </c>
      <c r="G32" s="117"/>
      <c r="H32" s="37">
        <f t="shared" ref="H32:L40" si="5">H4-H14</f>
        <v>1.3699999999999997</v>
      </c>
      <c r="I32" s="37">
        <f t="shared" si="5"/>
        <v>1.3900000000000001</v>
      </c>
      <c r="J32" s="37">
        <f t="shared" si="5"/>
        <v>1.4400000000000004</v>
      </c>
      <c r="K32" s="37">
        <f t="shared" si="5"/>
        <v>1.4699999999999998</v>
      </c>
      <c r="L32" s="118">
        <f t="shared" si="5"/>
        <v>1.4000000000000004</v>
      </c>
      <c r="M32" s="117"/>
      <c r="N32" s="35">
        <f t="shared" ref="N32:W40" si="6">N4-N14</f>
        <v>0.21999999999999975</v>
      </c>
      <c r="O32" s="35">
        <f t="shared" si="6"/>
        <v>0.20000000000000018</v>
      </c>
      <c r="P32" s="35">
        <f t="shared" si="6"/>
        <v>0.19000000000000039</v>
      </c>
      <c r="Q32" s="35">
        <f t="shared" si="6"/>
        <v>0.20000000000000018</v>
      </c>
      <c r="R32" s="35">
        <f t="shared" si="6"/>
        <v>0.23000000000000043</v>
      </c>
      <c r="S32" s="35">
        <f t="shared" si="6"/>
        <v>0.25</v>
      </c>
      <c r="T32" s="35">
        <f t="shared" si="6"/>
        <v>0.29000000000000004</v>
      </c>
      <c r="U32" s="35">
        <f t="shared" si="6"/>
        <v>0.29000000000000004</v>
      </c>
      <c r="V32" s="35">
        <f t="shared" si="6"/>
        <v>0.28000000000000025</v>
      </c>
      <c r="W32" s="116">
        <f t="shared" si="6"/>
        <v>0.25999999999999979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0.26000000000000068</v>
      </c>
      <c r="C33" s="100">
        <f t="shared" si="4"/>
        <v>0.25</v>
      </c>
      <c r="D33" s="100">
        <f t="shared" si="4"/>
        <v>0.3199999999999994</v>
      </c>
      <c r="E33" s="100">
        <f t="shared" si="4"/>
        <v>0.33000000000000007</v>
      </c>
      <c r="F33" s="102">
        <f t="shared" si="4"/>
        <v>0.29000000000000004</v>
      </c>
      <c r="G33" s="117"/>
      <c r="H33" s="37">
        <f t="shared" si="5"/>
        <v>1.3599999999999999</v>
      </c>
      <c r="I33" s="37">
        <f t="shared" si="5"/>
        <v>1.35</v>
      </c>
      <c r="J33" s="37">
        <f t="shared" si="5"/>
        <v>1.4999999999999996</v>
      </c>
      <c r="K33" s="37">
        <f t="shared" si="5"/>
        <v>1.3400000000000003</v>
      </c>
      <c r="L33" s="118">
        <f t="shared" si="5"/>
        <v>1.33</v>
      </c>
      <c r="M33" s="117"/>
      <c r="N33" s="35">
        <f t="shared" si="6"/>
        <v>0.25999999999999979</v>
      </c>
      <c r="O33" s="35">
        <f t="shared" si="6"/>
        <v>0.1800000000000006</v>
      </c>
      <c r="P33" s="35">
        <f t="shared" si="6"/>
        <v>0.20999999999999996</v>
      </c>
      <c r="Q33" s="35">
        <f t="shared" si="6"/>
        <v>0.12999999999999989</v>
      </c>
      <c r="R33" s="35">
        <f t="shared" si="6"/>
        <v>0.17999999999999972</v>
      </c>
      <c r="S33" s="35">
        <f t="shared" si="6"/>
        <v>0.25</v>
      </c>
      <c r="T33" s="35">
        <f t="shared" si="6"/>
        <v>0.26999999999999957</v>
      </c>
      <c r="U33" s="35">
        <f t="shared" si="6"/>
        <v>0.20999999999999996</v>
      </c>
      <c r="V33" s="35">
        <f t="shared" si="6"/>
        <v>0.25999999999999979</v>
      </c>
      <c r="W33" s="116">
        <f t="shared" si="6"/>
        <v>0.23999999999999932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0.30999999999999961</v>
      </c>
      <c r="C34" s="100">
        <f t="shared" si="4"/>
        <v>0.35999999999999943</v>
      </c>
      <c r="D34" s="100">
        <f t="shared" si="4"/>
        <v>0.35000000000000053</v>
      </c>
      <c r="E34" s="100">
        <f t="shared" si="4"/>
        <v>0.22000000000000064</v>
      </c>
      <c r="F34" s="102">
        <f t="shared" si="4"/>
        <v>0.29999999999999982</v>
      </c>
      <c r="G34" s="117"/>
      <c r="H34" s="37">
        <f t="shared" si="5"/>
        <v>1.2899999999999996</v>
      </c>
      <c r="I34" s="37">
        <f t="shared" si="5"/>
        <v>1.3600000000000003</v>
      </c>
      <c r="J34" s="37">
        <f t="shared" si="5"/>
        <v>1.46</v>
      </c>
      <c r="K34" s="37">
        <f t="shared" si="5"/>
        <v>1.4400000000000004</v>
      </c>
      <c r="L34" s="118">
        <f t="shared" si="5"/>
        <v>1.38</v>
      </c>
      <c r="M34" s="117"/>
      <c r="N34" s="35">
        <f t="shared" si="6"/>
        <v>0.26000000000000068</v>
      </c>
      <c r="O34" s="35">
        <f t="shared" si="6"/>
        <v>0.29000000000000004</v>
      </c>
      <c r="P34" s="35">
        <f t="shared" si="6"/>
        <v>0.15999999999999925</v>
      </c>
      <c r="Q34" s="35">
        <f t="shared" si="6"/>
        <v>0.20999999999999996</v>
      </c>
      <c r="R34" s="35">
        <f t="shared" si="6"/>
        <v>0.10999999999999943</v>
      </c>
      <c r="S34" s="35">
        <f t="shared" si="6"/>
        <v>0.22999999999999954</v>
      </c>
      <c r="T34" s="35">
        <f t="shared" si="6"/>
        <v>0.32000000000000028</v>
      </c>
      <c r="U34" s="35">
        <f t="shared" si="6"/>
        <v>0.27999999999999936</v>
      </c>
      <c r="V34" s="35">
        <f t="shared" si="6"/>
        <v>0.23999999999999932</v>
      </c>
      <c r="W34" s="116">
        <f t="shared" si="6"/>
        <v>0.27000000000000046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0.30999999999999961</v>
      </c>
      <c r="C35" s="100">
        <f t="shared" si="4"/>
        <v>0.29000000000000004</v>
      </c>
      <c r="D35" s="100">
        <f t="shared" si="4"/>
        <v>0.30999999999999961</v>
      </c>
      <c r="E35" s="100">
        <f t="shared" si="4"/>
        <v>0.25999999999999979</v>
      </c>
      <c r="F35" s="102">
        <f t="shared" si="4"/>
        <v>0.23999999999999932</v>
      </c>
      <c r="G35" s="117"/>
      <c r="H35" s="37">
        <f t="shared" si="5"/>
        <v>1.4499999999999997</v>
      </c>
      <c r="I35" s="37">
        <f t="shared" si="5"/>
        <v>1.3600000000000003</v>
      </c>
      <c r="J35" s="37">
        <f t="shared" si="5"/>
        <v>1.4600000000000004</v>
      </c>
      <c r="K35" s="37">
        <f t="shared" si="5"/>
        <v>1.4000000000000004</v>
      </c>
      <c r="L35" s="118">
        <f t="shared" si="5"/>
        <v>1.4000000000000004</v>
      </c>
      <c r="M35" s="117"/>
      <c r="N35" s="35">
        <f t="shared" si="6"/>
        <v>0.33000000000000007</v>
      </c>
      <c r="O35" s="35">
        <f t="shared" si="6"/>
        <v>0.20999999999999996</v>
      </c>
      <c r="P35" s="35">
        <f t="shared" si="6"/>
        <v>0.21999999999999975</v>
      </c>
      <c r="Q35" s="35">
        <f t="shared" si="6"/>
        <v>0.20000000000000018</v>
      </c>
      <c r="R35" s="35">
        <f t="shared" si="6"/>
        <v>0.16999999999999993</v>
      </c>
      <c r="S35" s="35">
        <f t="shared" si="6"/>
        <v>0.3199999999999994</v>
      </c>
      <c r="T35" s="35">
        <f t="shared" si="6"/>
        <v>0.1899999999999995</v>
      </c>
      <c r="U35" s="35">
        <f t="shared" si="6"/>
        <v>0.1800000000000006</v>
      </c>
      <c r="V35" s="35">
        <f t="shared" si="6"/>
        <v>0.25999999999999979</v>
      </c>
      <c r="W35" s="116">
        <f t="shared" si="6"/>
        <v>0.21999999999999975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0.33000000000000007</v>
      </c>
      <c r="C36" s="100">
        <f t="shared" si="4"/>
        <v>0.28000000000000025</v>
      </c>
      <c r="D36" s="100">
        <f t="shared" si="4"/>
        <v>0.32000000000000028</v>
      </c>
      <c r="E36" s="100">
        <f t="shared" si="4"/>
        <v>0.41000000000000014</v>
      </c>
      <c r="F36" s="102">
        <f t="shared" si="4"/>
        <v>0.39000000000000057</v>
      </c>
      <c r="G36" s="117" t="s">
        <v>358</v>
      </c>
      <c r="H36" s="37">
        <f t="shared" si="5"/>
        <v>1.1000000000000001</v>
      </c>
      <c r="I36" s="37">
        <f t="shared" si="5"/>
        <v>1.1399999999999997</v>
      </c>
      <c r="J36" s="37">
        <f t="shared" si="5"/>
        <v>1.2000000000000002</v>
      </c>
      <c r="K36" s="37">
        <f t="shared" si="5"/>
        <v>1.2000000000000002</v>
      </c>
      <c r="L36" s="118">
        <f t="shared" si="5"/>
        <v>1.21</v>
      </c>
      <c r="M36" s="117" t="s">
        <v>360</v>
      </c>
      <c r="N36" s="35">
        <f t="shared" si="6"/>
        <v>0.29000000000000004</v>
      </c>
      <c r="O36" s="35">
        <f t="shared" si="6"/>
        <v>0.20000000000000018</v>
      </c>
      <c r="P36" s="35">
        <f t="shared" si="6"/>
        <v>0.29999999999999982</v>
      </c>
      <c r="Q36" s="35">
        <f t="shared" si="6"/>
        <v>0.17999999999999972</v>
      </c>
      <c r="R36" s="35">
        <f t="shared" si="6"/>
        <v>0.20000000000000018</v>
      </c>
      <c r="S36" s="35">
        <f t="shared" si="6"/>
        <v>0.16999999999999993</v>
      </c>
      <c r="T36" s="35">
        <f t="shared" si="6"/>
        <v>0.17999999999999972</v>
      </c>
      <c r="U36" s="35">
        <f t="shared" si="6"/>
        <v>0.19000000000000039</v>
      </c>
      <c r="V36" s="35">
        <f t="shared" si="6"/>
        <v>0.20000000000000018</v>
      </c>
      <c r="W36" s="116">
        <f t="shared" si="6"/>
        <v>0.28000000000000025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0.29999999999999982</v>
      </c>
      <c r="C37" s="100">
        <f t="shared" si="4"/>
        <v>0.41999999999999993</v>
      </c>
      <c r="D37" s="100">
        <f t="shared" si="4"/>
        <v>0.34999999999999964</v>
      </c>
      <c r="E37" s="100">
        <f t="shared" si="4"/>
        <v>0.36000000000000032</v>
      </c>
      <c r="F37" s="102">
        <f t="shared" si="4"/>
        <v>0.30000000000000071</v>
      </c>
      <c r="G37" s="117"/>
      <c r="H37" s="37">
        <f t="shared" si="5"/>
        <v>1.1900000000000004</v>
      </c>
      <c r="I37" s="37">
        <f t="shared" si="5"/>
        <v>1.2400000000000002</v>
      </c>
      <c r="J37" s="37">
        <f t="shared" si="5"/>
        <v>1.1800000000000006</v>
      </c>
      <c r="K37" s="37">
        <f t="shared" si="5"/>
        <v>1.21</v>
      </c>
      <c r="L37" s="118">
        <f t="shared" si="5"/>
        <v>1.1300000000000008</v>
      </c>
      <c r="M37" s="117"/>
      <c r="N37" s="35">
        <f t="shared" si="6"/>
        <v>0.33000000000000007</v>
      </c>
      <c r="O37" s="35">
        <f t="shared" si="6"/>
        <v>0.25</v>
      </c>
      <c r="P37" s="35">
        <f t="shared" si="6"/>
        <v>0.20999999999999996</v>
      </c>
      <c r="Q37" s="35">
        <f t="shared" si="6"/>
        <v>0.19000000000000039</v>
      </c>
      <c r="R37" s="35">
        <f t="shared" si="6"/>
        <v>0.33999999999999986</v>
      </c>
      <c r="S37" s="35">
        <f t="shared" si="6"/>
        <v>0.23000000000000043</v>
      </c>
      <c r="T37" s="35">
        <f t="shared" si="6"/>
        <v>0.25999999999999979</v>
      </c>
      <c r="U37" s="35">
        <f t="shared" si="6"/>
        <v>0.29000000000000004</v>
      </c>
      <c r="V37" s="35">
        <f t="shared" si="6"/>
        <v>0.23000000000000043</v>
      </c>
      <c r="W37" s="116">
        <f t="shared" si="6"/>
        <v>0.25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0.37999999999999989</v>
      </c>
      <c r="C38" s="100">
        <f t="shared" si="4"/>
        <v>0.37999999999999989</v>
      </c>
      <c r="D38" s="100">
        <f t="shared" si="4"/>
        <v>0.39999999999999947</v>
      </c>
      <c r="E38" s="100">
        <f t="shared" si="4"/>
        <v>0.39000000000000057</v>
      </c>
      <c r="F38" s="102">
        <f t="shared" si="4"/>
        <v>0.3199999999999994</v>
      </c>
      <c r="G38" s="117"/>
      <c r="H38" s="37">
        <f t="shared" si="5"/>
        <v>1.3199999999999998</v>
      </c>
      <c r="I38" s="37">
        <f t="shared" si="5"/>
        <v>1.2499999999999996</v>
      </c>
      <c r="J38" s="37">
        <f t="shared" si="5"/>
        <v>1.1600000000000001</v>
      </c>
      <c r="K38" s="37">
        <f t="shared" si="5"/>
        <v>1.2000000000000002</v>
      </c>
      <c r="L38" s="118">
        <f t="shared" si="5"/>
        <v>1.25</v>
      </c>
      <c r="M38" s="117"/>
      <c r="N38" s="35">
        <f t="shared" si="6"/>
        <v>0.27999999999999936</v>
      </c>
      <c r="O38" s="35">
        <f t="shared" si="6"/>
        <v>0.25999999999999979</v>
      </c>
      <c r="P38" s="35">
        <f t="shared" si="6"/>
        <v>0.20000000000000018</v>
      </c>
      <c r="Q38" s="35">
        <f t="shared" si="6"/>
        <v>0.3100000000000005</v>
      </c>
      <c r="R38" s="35">
        <f t="shared" si="6"/>
        <v>0.23000000000000043</v>
      </c>
      <c r="S38" s="35">
        <f t="shared" si="6"/>
        <v>0.19000000000000039</v>
      </c>
      <c r="T38" s="35">
        <f t="shared" si="6"/>
        <v>0.25</v>
      </c>
      <c r="U38" s="35">
        <f t="shared" si="6"/>
        <v>0.17999999999999972</v>
      </c>
      <c r="V38" s="35">
        <f t="shared" si="6"/>
        <v>0.25</v>
      </c>
      <c r="W38" s="116">
        <f t="shared" si="6"/>
        <v>0.28000000000000025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0.25</v>
      </c>
      <c r="C39" s="100">
        <f t="shared" si="4"/>
        <v>0.40999999999999925</v>
      </c>
      <c r="D39" s="100">
        <f t="shared" si="4"/>
        <v>0.28000000000000025</v>
      </c>
      <c r="E39" s="100">
        <f t="shared" si="4"/>
        <v>0.3100000000000005</v>
      </c>
      <c r="F39" s="102">
        <f t="shared" si="4"/>
        <v>0.33000000000000007</v>
      </c>
      <c r="G39" s="117"/>
      <c r="H39" s="37">
        <f t="shared" si="5"/>
        <v>1.1000000000000001</v>
      </c>
      <c r="I39" s="37">
        <f t="shared" si="5"/>
        <v>1.1599999999999997</v>
      </c>
      <c r="J39" s="37">
        <f t="shared" si="5"/>
        <v>1.1000000000000005</v>
      </c>
      <c r="K39" s="37">
        <f t="shared" si="5"/>
        <v>1.0999999999999996</v>
      </c>
      <c r="L39" s="118">
        <f t="shared" si="5"/>
        <v>1.0299999999999994</v>
      </c>
      <c r="M39" s="117"/>
      <c r="N39" s="35">
        <f t="shared" si="6"/>
        <v>0.28000000000000025</v>
      </c>
      <c r="O39" s="35">
        <f t="shared" si="6"/>
        <v>0.20000000000000018</v>
      </c>
      <c r="P39" s="35">
        <f t="shared" si="6"/>
        <v>0.29999999999999982</v>
      </c>
      <c r="Q39" s="35">
        <f t="shared" si="6"/>
        <v>0.21999999999999975</v>
      </c>
      <c r="R39" s="35">
        <f t="shared" si="6"/>
        <v>0.12999999999999989</v>
      </c>
      <c r="S39" s="35">
        <f t="shared" si="6"/>
        <v>0.35999999999999943</v>
      </c>
      <c r="T39" s="35">
        <f t="shared" si="6"/>
        <v>0.21999999999999975</v>
      </c>
      <c r="U39" s="35">
        <f t="shared" si="6"/>
        <v>0.26000000000000068</v>
      </c>
      <c r="V39" s="35">
        <f t="shared" si="6"/>
        <v>0.28000000000000025</v>
      </c>
      <c r="W39" s="116">
        <f t="shared" si="6"/>
        <v>0.29000000000000004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5.65" thickBot="1">
      <c r="A40" s="103"/>
      <c r="B40" s="104">
        <f t="shared" si="4"/>
        <v>0.37999999999999989</v>
      </c>
      <c r="C40" s="104">
        <f t="shared" si="4"/>
        <v>0.37000000000000011</v>
      </c>
      <c r="D40" s="104">
        <f t="shared" si="4"/>
        <v>0.35999999999999943</v>
      </c>
      <c r="E40" s="104">
        <f t="shared" si="4"/>
        <v>0.37000000000000011</v>
      </c>
      <c r="F40" s="105">
        <f t="shared" si="4"/>
        <v>0.3199999999999994</v>
      </c>
      <c r="G40" s="119"/>
      <c r="H40" s="74">
        <f t="shared" si="5"/>
        <v>1.1100000000000003</v>
      </c>
      <c r="I40" s="74">
        <f t="shared" si="5"/>
        <v>1.0800000000000005</v>
      </c>
      <c r="J40" s="74">
        <f t="shared" si="5"/>
        <v>1.1099999999999994</v>
      </c>
      <c r="K40" s="74">
        <f t="shared" si="5"/>
        <v>1.0199999999999996</v>
      </c>
      <c r="L40" s="120">
        <f t="shared" si="5"/>
        <v>0.96</v>
      </c>
      <c r="M40" s="119"/>
      <c r="N40" s="74">
        <f t="shared" si="6"/>
        <v>0.20999999999999996</v>
      </c>
      <c r="O40" s="74">
        <f t="shared" si="6"/>
        <v>0.27000000000000046</v>
      </c>
      <c r="P40" s="74">
        <f t="shared" si="6"/>
        <v>0.23999999999999932</v>
      </c>
      <c r="Q40" s="74">
        <f t="shared" si="6"/>
        <v>0.28000000000000025</v>
      </c>
      <c r="R40" s="74">
        <f t="shared" si="6"/>
        <v>0.12000000000000011</v>
      </c>
      <c r="S40" s="74">
        <f t="shared" si="6"/>
        <v>0.1800000000000006</v>
      </c>
      <c r="T40" s="74">
        <f t="shared" si="6"/>
        <v>0.20000000000000018</v>
      </c>
      <c r="U40" s="74">
        <f t="shared" si="6"/>
        <v>0.24000000000000021</v>
      </c>
      <c r="V40" s="74">
        <f t="shared" si="6"/>
        <v>0.33000000000000007</v>
      </c>
      <c r="W40" s="120">
        <f t="shared" si="6"/>
        <v>0.26999999999999957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6.3" thickTop="1">
      <c r="A41" s="128" t="s">
        <v>368</v>
      </c>
      <c r="B41" s="106">
        <f>AVERAGE(B31:F35)</f>
        <v>0.29239999999999988</v>
      </c>
      <c r="C41" s="110" t="s">
        <v>354</v>
      </c>
      <c r="D41" s="106">
        <f>MAX(B31:F35)-MIN(B31:F35)</f>
        <v>0.13999999999999879</v>
      </c>
      <c r="E41" s="110" t="s">
        <v>353</v>
      </c>
      <c r="F41" s="107">
        <f>B41/(0.975/E26)</f>
        <v>0.50982564102564087</v>
      </c>
      <c r="G41" s="128" t="s">
        <v>368</v>
      </c>
      <c r="H41" s="106">
        <f>AVERAGE(H31:L35)</f>
        <v>1.4019999999999997</v>
      </c>
      <c r="I41" s="110" t="s">
        <v>354</v>
      </c>
      <c r="J41" s="106">
        <f>MAX(H31:L35)-MIN(H31:L35)</f>
        <v>0.20999999999999996</v>
      </c>
      <c r="K41" s="110" t="s">
        <v>353</v>
      </c>
      <c r="L41" s="107">
        <f>H41/(1.944/K26)</f>
        <v>1.009670781893004</v>
      </c>
      <c r="M41" s="128" t="s">
        <v>368</v>
      </c>
      <c r="N41" s="106">
        <f>AVERAGE(N31:W35)</f>
        <v>0.23899999999999991</v>
      </c>
      <c r="O41" s="110" t="s">
        <v>354</v>
      </c>
      <c r="P41" s="106">
        <f>MAX(N31:W35)-MIN(N31:W35)</f>
        <v>0.23000000000000043</v>
      </c>
      <c r="Q41" s="110" t="s">
        <v>353</v>
      </c>
      <c r="R41" s="124">
        <f>N41/(0.975/Q26)</f>
        <v>0.36769230769230754</v>
      </c>
      <c r="S41" s="125" t="s">
        <v>363</v>
      </c>
      <c r="T41" s="126">
        <f>1-(P41/2*N41)</f>
        <v>0.97251499999999991</v>
      </c>
      <c r="U41" s="130" t="s">
        <v>365</v>
      </c>
      <c r="V41" s="132">
        <f>MAX(N31:W40)-MIN(N31:W40)</f>
        <v>0.25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6.3" thickBot="1">
      <c r="A42" s="129" t="s">
        <v>367</v>
      </c>
      <c r="B42" s="108">
        <f>AVERAGE(B37:F40)</f>
        <v>0.34899999999999992</v>
      </c>
      <c r="C42" s="111" t="s">
        <v>354</v>
      </c>
      <c r="D42" s="108">
        <f>MAX(B36:F40)-MIN(B36:F40)</f>
        <v>0.16999999999999993</v>
      </c>
      <c r="E42" s="111" t="s">
        <v>353</v>
      </c>
      <c r="F42" s="109">
        <f>B42/(0.975/E26)</f>
        <v>0.60851282051282041</v>
      </c>
      <c r="G42" s="129" t="s">
        <v>367</v>
      </c>
      <c r="H42" s="108">
        <f>AVERAGE(H37:L40)</f>
        <v>1.1450000000000002</v>
      </c>
      <c r="I42" s="111" t="s">
        <v>354</v>
      </c>
      <c r="J42" s="108">
        <f>MAX(H36:L40)-MIN(H36:L40)</f>
        <v>0.35999999999999988</v>
      </c>
      <c r="K42" s="111" t="s">
        <v>353</v>
      </c>
      <c r="L42" s="109">
        <f>H42/(1.944/K26)</f>
        <v>0.82458847736625529</v>
      </c>
      <c r="M42" s="129" t="s">
        <v>367</v>
      </c>
      <c r="N42" s="108">
        <f>AVERAGE(N37:W40)</f>
        <v>0.24725000000000003</v>
      </c>
      <c r="O42" s="111" t="s">
        <v>354</v>
      </c>
      <c r="P42" s="108">
        <f>MAX(N36:W40)-MIN(N36:W40)</f>
        <v>0.23999999999999932</v>
      </c>
      <c r="Q42" s="111" t="s">
        <v>353</v>
      </c>
      <c r="R42" s="121">
        <f>N42/(0.975/Q26)</f>
        <v>0.38038461538461543</v>
      </c>
      <c r="S42" s="122" t="s">
        <v>363</v>
      </c>
      <c r="T42" s="127">
        <f>1-(P42/2*N42)</f>
        <v>0.97033000000000014</v>
      </c>
      <c r="U42" s="131" t="s">
        <v>366</v>
      </c>
      <c r="V42" s="133">
        <f>1-(V41/2*AVERAGE(N41:N42))</f>
        <v>0.969609375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082" priority="7" operator="notBetween">
      <formula>0.2</formula>
      <formula>0.404</formula>
    </cfRule>
  </conditionalFormatting>
  <conditionalFormatting sqref="E27">
    <cfRule type="cellIs" dxfId="3081" priority="8" operator="notBetween">
      <formula>0.38</formula>
      <formula>0.72</formula>
    </cfRule>
  </conditionalFormatting>
  <conditionalFormatting sqref="K25">
    <cfRule type="cellIs" dxfId="3080" priority="6" operator="notBetween">
      <formula>0.77</formula>
      <formula>0.91</formula>
    </cfRule>
  </conditionalFormatting>
  <conditionalFormatting sqref="K27">
    <cfRule type="cellIs" dxfId="3079" priority="5" operator="notBetween">
      <formula>0.68</formula>
      <formula>0.82</formula>
    </cfRule>
  </conditionalFormatting>
  <conditionalFormatting sqref="Q25">
    <cfRule type="cellIs" dxfId="3078" priority="3" operator="notBetween">
      <formula>0.77</formula>
      <formula>0.91</formula>
    </cfRule>
  </conditionalFormatting>
  <conditionalFormatting sqref="Q27:R27">
    <cfRule type="cellIs" dxfId="3077" priority="2" operator="notBetween">
      <formula>0.38</formula>
      <formula>0.72</formula>
    </cfRule>
  </conditionalFormatting>
  <conditionalFormatting sqref="AB25">
    <cfRule type="cellIs" dxfId="3076" priority="4" operator="notBetween">
      <formula>0.77</formula>
      <formula>0.91</formula>
    </cfRule>
  </conditionalFormatting>
  <conditionalFormatting sqref="AB27:AC27">
    <cfRule type="cellIs" dxfId="30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8BD9-556C-489F-B7CF-6C710643D179}">
  <dimension ref="A1:AH43"/>
  <sheetViews>
    <sheetView zoomScale="120" zoomScaleNormal="120" workbookViewId="0">
      <selection activeCell="N17" sqref="N17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</cols>
  <sheetData>
    <row r="1" spans="1:34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2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</row>
    <row r="2" spans="1:34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</row>
    <row r="3" spans="1:34" ht="15.65" thickTop="1">
      <c r="A3" s="36" t="s">
        <v>3</v>
      </c>
      <c r="B3" s="32">
        <v>5.15</v>
      </c>
      <c r="C3" s="32">
        <v>5.2</v>
      </c>
      <c r="D3" s="32">
        <v>5.26</v>
      </c>
      <c r="E3" s="32">
        <v>5.03</v>
      </c>
      <c r="F3" s="44">
        <v>5.07</v>
      </c>
      <c r="G3" s="36" t="s">
        <v>3</v>
      </c>
      <c r="H3" s="32">
        <v>5.07</v>
      </c>
      <c r="I3" s="32">
        <v>5.19</v>
      </c>
      <c r="J3" s="32">
        <v>5.26</v>
      </c>
      <c r="K3" s="32">
        <v>5.0999999999999996</v>
      </c>
      <c r="L3" s="44">
        <v>5.09</v>
      </c>
      <c r="M3" s="36" t="s">
        <v>3</v>
      </c>
      <c r="N3" s="32">
        <v>2.1779999999999999</v>
      </c>
      <c r="O3" s="32">
        <v>2.2890000000000001</v>
      </c>
      <c r="P3" s="32">
        <v>2.3109999999999999</v>
      </c>
      <c r="Q3" s="32">
        <v>2.323</v>
      </c>
      <c r="R3" s="32">
        <v>2.2930000000000001</v>
      </c>
      <c r="S3" s="32">
        <v>2.3420000000000001</v>
      </c>
      <c r="T3" s="32">
        <v>2.3210000000000002</v>
      </c>
      <c r="U3" s="32">
        <v>2.298</v>
      </c>
      <c r="V3" s="32">
        <v>2.2679999999999998</v>
      </c>
      <c r="W3" s="44">
        <v>2.2549999999999999</v>
      </c>
      <c r="X3" s="36" t="s">
        <v>3</v>
      </c>
      <c r="Y3" s="32"/>
      <c r="Z3" s="32"/>
      <c r="AA3" s="32"/>
      <c r="AB3" s="32"/>
      <c r="AC3" s="32"/>
      <c r="AD3" s="32"/>
      <c r="AE3" s="32"/>
      <c r="AF3" s="32"/>
      <c r="AG3" s="32"/>
      <c r="AH3" s="44"/>
    </row>
    <row r="4" spans="1:34">
      <c r="A4" s="11"/>
      <c r="B4" s="32">
        <v>5.16</v>
      </c>
      <c r="C4" s="14">
        <v>5.33</v>
      </c>
      <c r="D4" s="14">
        <v>5.3</v>
      </c>
      <c r="E4" s="14">
        <v>5.15</v>
      </c>
      <c r="F4" s="42">
        <v>5.0199999999999996</v>
      </c>
      <c r="G4" s="38"/>
      <c r="H4" s="32">
        <v>5.13</v>
      </c>
      <c r="I4" s="14">
        <v>5.24</v>
      </c>
      <c r="J4" s="14">
        <v>5.19</v>
      </c>
      <c r="K4" s="14">
        <v>5.1100000000000003</v>
      </c>
      <c r="L4" s="42">
        <v>5.0599999999999996</v>
      </c>
      <c r="M4" s="38"/>
      <c r="N4" s="32">
        <v>2.2759999999999998</v>
      </c>
      <c r="O4" s="14">
        <v>2.3759999999999999</v>
      </c>
      <c r="P4" s="14">
        <v>2.4119999999999999</v>
      </c>
      <c r="Q4" s="14">
        <v>2.4049999999999998</v>
      </c>
      <c r="R4" s="14">
        <v>2.3660000000000001</v>
      </c>
      <c r="S4" s="14">
        <v>2.3340000000000001</v>
      </c>
      <c r="T4" s="14">
        <v>2.3479999999999999</v>
      </c>
      <c r="U4" s="14">
        <v>2.3050000000000002</v>
      </c>
      <c r="V4" s="14">
        <v>2.258</v>
      </c>
      <c r="W4" s="42">
        <v>2.2290000000000001</v>
      </c>
      <c r="X4" s="38"/>
      <c r="Y4" s="32"/>
      <c r="Z4" s="14"/>
      <c r="AA4" s="14"/>
      <c r="AB4" s="14"/>
      <c r="AC4" s="14"/>
      <c r="AD4" s="14"/>
      <c r="AE4" s="14"/>
      <c r="AF4" s="14"/>
      <c r="AG4" s="14"/>
      <c r="AH4" s="42"/>
    </row>
    <row r="5" spans="1:34">
      <c r="A5" s="11"/>
      <c r="B5" s="32">
        <v>5.24</v>
      </c>
      <c r="C5" s="14">
        <v>5.22</v>
      </c>
      <c r="D5" s="14">
        <v>5.23</v>
      </c>
      <c r="E5" s="14">
        <v>5.0599999999999996</v>
      </c>
      <c r="F5" s="42">
        <v>5.05</v>
      </c>
      <c r="G5" s="38"/>
      <c r="H5" s="32">
        <v>5.19</v>
      </c>
      <c r="I5" s="14">
        <v>5.33</v>
      </c>
      <c r="J5" s="14">
        <v>5.33</v>
      </c>
      <c r="K5" s="14">
        <v>5.0599999999999996</v>
      </c>
      <c r="L5" s="42">
        <v>5.04</v>
      </c>
      <c r="M5" s="38"/>
      <c r="N5" s="32">
        <v>2.2709999999999999</v>
      </c>
      <c r="O5" s="14">
        <v>2.3690000000000002</v>
      </c>
      <c r="P5" s="14">
        <v>2.4249999999999998</v>
      </c>
      <c r="Q5" s="14">
        <v>2.4140000000000001</v>
      </c>
      <c r="R5" s="14">
        <v>2.355</v>
      </c>
      <c r="S5" s="14">
        <v>2.367</v>
      </c>
      <c r="T5" s="14">
        <v>2.3769999999999998</v>
      </c>
      <c r="U5" s="14">
        <v>2.33</v>
      </c>
      <c r="V5" s="14">
        <v>2.274</v>
      </c>
      <c r="W5" s="42">
        <v>2.2400000000000002</v>
      </c>
      <c r="X5" s="38"/>
      <c r="Y5" s="32"/>
      <c r="Z5" s="14"/>
      <c r="AA5" s="14"/>
      <c r="AB5" s="14"/>
      <c r="AC5" s="14"/>
      <c r="AD5" s="14"/>
      <c r="AE5" s="14"/>
      <c r="AF5" s="14"/>
      <c r="AG5" s="14"/>
      <c r="AH5" s="42"/>
    </row>
    <row r="6" spans="1:34">
      <c r="A6" s="11"/>
      <c r="B6" s="32">
        <v>5.27</v>
      </c>
      <c r="C6" s="14">
        <v>5.3</v>
      </c>
      <c r="D6" s="14">
        <v>5.22</v>
      </c>
      <c r="E6" s="14">
        <v>5.07</v>
      </c>
      <c r="F6" s="42">
        <v>5.0599999999999996</v>
      </c>
      <c r="G6" s="38"/>
      <c r="H6" s="32">
        <v>5.24</v>
      </c>
      <c r="I6" s="14">
        <v>5.29</v>
      </c>
      <c r="J6" s="14">
        <v>5.23</v>
      </c>
      <c r="K6" s="14">
        <v>4.99</v>
      </c>
      <c r="L6" s="42">
        <v>5.08</v>
      </c>
      <c r="M6" s="38"/>
      <c r="N6" s="32">
        <v>2.2690000000000001</v>
      </c>
      <c r="O6" s="14">
        <v>2.431</v>
      </c>
      <c r="P6" s="14">
        <v>2.4430000000000001</v>
      </c>
      <c r="Q6" s="14">
        <v>2.4910000000000001</v>
      </c>
      <c r="R6" s="14">
        <v>2.4159999999999999</v>
      </c>
      <c r="S6" s="14">
        <v>2.3980000000000001</v>
      </c>
      <c r="T6" s="14">
        <v>2.3889999999999998</v>
      </c>
      <c r="U6" s="14">
        <v>2.391</v>
      </c>
      <c r="V6" s="14">
        <v>2.29</v>
      </c>
      <c r="W6" s="42">
        <v>2.2250000000000001</v>
      </c>
      <c r="X6" s="38"/>
      <c r="Y6" s="32"/>
      <c r="Z6" s="14"/>
      <c r="AA6" s="14"/>
      <c r="AB6" s="14"/>
      <c r="AC6" s="14"/>
      <c r="AD6" s="14"/>
      <c r="AE6" s="14"/>
      <c r="AF6" s="14"/>
      <c r="AG6" s="14"/>
      <c r="AH6" s="42"/>
    </row>
    <row r="7" spans="1:34">
      <c r="A7" s="11"/>
      <c r="B7" s="32">
        <v>5.13</v>
      </c>
      <c r="C7" s="14">
        <v>5.16</v>
      </c>
      <c r="D7" s="14">
        <v>5.23</v>
      </c>
      <c r="E7" s="14">
        <v>5.08</v>
      </c>
      <c r="F7" s="42">
        <v>5.0199999999999996</v>
      </c>
      <c r="G7" s="38"/>
      <c r="H7" s="32">
        <v>5.14</v>
      </c>
      <c r="I7" s="14">
        <v>5.21</v>
      </c>
      <c r="J7" s="14">
        <v>5.23</v>
      </c>
      <c r="K7" s="14">
        <v>5.04</v>
      </c>
      <c r="L7" s="42">
        <v>5.0599999999999996</v>
      </c>
      <c r="M7" s="38"/>
      <c r="N7" s="32">
        <v>2.1459999999999999</v>
      </c>
      <c r="O7" s="14">
        <v>2.2850000000000001</v>
      </c>
      <c r="P7" s="14">
        <v>2.319</v>
      </c>
      <c r="Q7" s="14">
        <v>2.3370000000000002</v>
      </c>
      <c r="R7" s="14">
        <v>2.3079999999999998</v>
      </c>
      <c r="S7" s="14">
        <v>2.35</v>
      </c>
      <c r="T7" s="14">
        <v>2.306</v>
      </c>
      <c r="U7" s="14">
        <v>2.3239999999999998</v>
      </c>
      <c r="V7" s="14">
        <v>2.2690000000000001</v>
      </c>
      <c r="W7" s="42">
        <v>2.1789999999999998</v>
      </c>
      <c r="X7" s="38"/>
      <c r="Y7" s="32"/>
      <c r="Z7" s="14"/>
      <c r="AA7" s="14"/>
      <c r="AB7" s="14"/>
      <c r="AC7" s="14"/>
      <c r="AD7" s="14"/>
      <c r="AE7" s="14"/>
      <c r="AF7" s="14"/>
      <c r="AG7" s="14"/>
      <c r="AH7" s="42"/>
    </row>
    <row r="8" spans="1:34">
      <c r="A8" s="38" t="s">
        <v>4</v>
      </c>
      <c r="B8" s="14">
        <v>5.19</v>
      </c>
      <c r="C8" s="14">
        <v>5.23</v>
      </c>
      <c r="D8" s="14">
        <v>5.08</v>
      </c>
      <c r="E8" s="14">
        <v>4.82</v>
      </c>
      <c r="F8" s="42">
        <v>4.83</v>
      </c>
      <c r="G8" s="38" t="s">
        <v>4</v>
      </c>
      <c r="H8" s="14">
        <v>5.19</v>
      </c>
      <c r="I8" s="14">
        <v>5.14</v>
      </c>
      <c r="J8" s="14">
        <v>5.1100000000000003</v>
      </c>
      <c r="K8" s="14">
        <v>4.8600000000000003</v>
      </c>
      <c r="L8" s="42">
        <v>4.76</v>
      </c>
      <c r="M8" s="38" t="s">
        <v>4</v>
      </c>
      <c r="N8" s="14">
        <v>2.137</v>
      </c>
      <c r="O8" s="14">
        <v>2.2650000000000001</v>
      </c>
      <c r="P8" s="14">
        <v>2.3149999999999999</v>
      </c>
      <c r="Q8" s="14">
        <v>2.347</v>
      </c>
      <c r="R8" s="14">
        <v>2.33</v>
      </c>
      <c r="S8" s="14">
        <v>2.3239999999999998</v>
      </c>
      <c r="T8" s="14">
        <v>2.319</v>
      </c>
      <c r="U8" s="14">
        <v>2.339</v>
      </c>
      <c r="V8" s="14">
        <v>2.31</v>
      </c>
      <c r="W8" s="42">
        <v>2.286</v>
      </c>
      <c r="X8" s="38" t="s">
        <v>4</v>
      </c>
      <c r="Y8" s="14"/>
      <c r="Z8" s="14"/>
      <c r="AA8" s="14"/>
      <c r="AB8" s="14"/>
      <c r="AC8" s="14"/>
      <c r="AD8" s="14"/>
      <c r="AE8" s="14"/>
      <c r="AF8" s="14"/>
      <c r="AG8" s="14"/>
      <c r="AH8" s="42"/>
    </row>
    <row r="9" spans="1:34">
      <c r="A9" s="46"/>
      <c r="B9" s="14">
        <v>5.26</v>
      </c>
      <c r="C9" s="14">
        <v>5.19</v>
      </c>
      <c r="D9" s="14">
        <v>5.07</v>
      </c>
      <c r="E9" s="14">
        <v>4.88</v>
      </c>
      <c r="F9" s="42">
        <v>4.82</v>
      </c>
      <c r="G9" s="46"/>
      <c r="H9" s="14">
        <v>5.15</v>
      </c>
      <c r="I9" s="14">
        <v>5.0999999999999996</v>
      </c>
      <c r="J9" s="14">
        <v>5.13</v>
      </c>
      <c r="K9" s="14">
        <v>4.9000000000000004</v>
      </c>
      <c r="L9" s="42">
        <v>4.75</v>
      </c>
      <c r="M9" s="46"/>
      <c r="N9" s="14">
        <v>2.1179999999999999</v>
      </c>
      <c r="O9" s="14">
        <v>2.3050000000000002</v>
      </c>
      <c r="P9" s="14">
        <v>2.3370000000000002</v>
      </c>
      <c r="Q9" s="14">
        <v>2.3759999999999999</v>
      </c>
      <c r="R9" s="14">
        <v>2.3780000000000001</v>
      </c>
      <c r="S9" s="14">
        <v>2.35</v>
      </c>
      <c r="T9" s="14">
        <v>2.351</v>
      </c>
      <c r="U9" s="14">
        <v>2.3660000000000001</v>
      </c>
      <c r="V9" s="14">
        <v>2.3450000000000002</v>
      </c>
      <c r="W9" s="42">
        <v>2.3119999999999998</v>
      </c>
      <c r="X9" s="46"/>
      <c r="Y9" s="14"/>
      <c r="Z9" s="14"/>
      <c r="AA9" s="14"/>
      <c r="AB9" s="14"/>
      <c r="AC9" s="14"/>
      <c r="AD9" s="14"/>
      <c r="AE9" s="14"/>
      <c r="AF9" s="14"/>
      <c r="AG9" s="14"/>
      <c r="AH9" s="42"/>
    </row>
    <row r="10" spans="1:34">
      <c r="A10" s="11"/>
      <c r="B10" s="47">
        <v>5.22</v>
      </c>
      <c r="C10" s="47">
        <v>5.26</v>
      </c>
      <c r="D10" s="47">
        <v>5.05</v>
      </c>
      <c r="E10" s="47">
        <v>4.92</v>
      </c>
      <c r="F10" s="49">
        <v>4.9400000000000004</v>
      </c>
      <c r="G10" s="36"/>
      <c r="H10" s="47">
        <v>5.25</v>
      </c>
      <c r="I10" s="47">
        <v>5.27</v>
      </c>
      <c r="J10" s="47">
        <v>5.07</v>
      </c>
      <c r="K10" s="47">
        <v>4.88</v>
      </c>
      <c r="L10" s="49">
        <v>4.8</v>
      </c>
      <c r="M10" s="36"/>
      <c r="N10" s="47">
        <v>2.1389999999999998</v>
      </c>
      <c r="O10" s="47">
        <v>2.3090000000000002</v>
      </c>
      <c r="P10" s="47">
        <v>2.351</v>
      </c>
      <c r="Q10" s="47">
        <v>2.34</v>
      </c>
      <c r="R10" s="47">
        <v>2.3439999999999999</v>
      </c>
      <c r="S10" s="47">
        <v>2.335</v>
      </c>
      <c r="T10" s="47">
        <v>2.351</v>
      </c>
      <c r="U10" s="47">
        <v>2.355</v>
      </c>
      <c r="V10" s="47">
        <v>2.31</v>
      </c>
      <c r="W10" s="49">
        <v>2.282</v>
      </c>
      <c r="X10" s="36"/>
      <c r="Y10" s="47"/>
      <c r="Z10" s="47"/>
      <c r="AA10" s="47"/>
      <c r="AB10" s="47"/>
      <c r="AC10" s="47"/>
      <c r="AD10" s="47"/>
      <c r="AE10" s="47"/>
      <c r="AF10" s="47"/>
      <c r="AG10" s="47"/>
      <c r="AH10" s="49"/>
    </row>
    <row r="11" spans="1:34">
      <c r="A11" s="11"/>
      <c r="B11" s="14">
        <v>5.16</v>
      </c>
      <c r="C11" s="14">
        <v>5.3</v>
      </c>
      <c r="D11" s="14">
        <v>5.2</v>
      </c>
      <c r="E11" s="14">
        <v>4.92</v>
      </c>
      <c r="F11" s="42">
        <v>4.8499999999999996</v>
      </c>
      <c r="G11" s="38"/>
      <c r="H11" s="14">
        <v>5.24</v>
      </c>
      <c r="I11" s="14">
        <v>5.28</v>
      </c>
      <c r="J11" s="14">
        <v>5.15</v>
      </c>
      <c r="K11" s="14">
        <v>4.91</v>
      </c>
      <c r="L11" s="42">
        <v>4.8600000000000003</v>
      </c>
      <c r="M11" s="38"/>
      <c r="N11" s="14">
        <v>2.1349999999999998</v>
      </c>
      <c r="O11" s="14">
        <v>2.2949999999999999</v>
      </c>
      <c r="P11" s="14">
        <v>2.31</v>
      </c>
      <c r="Q11" s="14">
        <v>2.343</v>
      </c>
      <c r="R11" s="14">
        <v>2.3540000000000001</v>
      </c>
      <c r="S11" s="14">
        <v>2.371</v>
      </c>
      <c r="T11" s="14">
        <v>2.4049999999999998</v>
      </c>
      <c r="U11" s="14">
        <v>2.3809999999999998</v>
      </c>
      <c r="V11" s="14">
        <v>2.3260000000000001</v>
      </c>
      <c r="W11" s="42">
        <v>2.2559999999999998</v>
      </c>
      <c r="X11" s="38"/>
      <c r="Y11" s="14"/>
      <c r="Z11" s="14"/>
      <c r="AA11" s="14"/>
      <c r="AB11" s="14"/>
      <c r="AC11" s="14"/>
      <c r="AD11" s="14"/>
      <c r="AE11" s="14"/>
      <c r="AF11" s="14"/>
      <c r="AG11" s="14"/>
      <c r="AH11" s="42"/>
    </row>
    <row r="12" spans="1:34" ht="15.65" thickBot="1">
      <c r="A12" s="16"/>
      <c r="B12" s="33">
        <v>5.14</v>
      </c>
      <c r="C12" s="33">
        <v>5.16</v>
      </c>
      <c r="D12" s="33">
        <v>5.13</v>
      </c>
      <c r="E12" s="33">
        <v>4.83</v>
      </c>
      <c r="F12" s="39">
        <v>4.79</v>
      </c>
      <c r="G12" s="48"/>
      <c r="H12" s="33">
        <v>5.12</v>
      </c>
      <c r="I12" s="33">
        <v>5.21</v>
      </c>
      <c r="J12" s="33">
        <v>5.09</v>
      </c>
      <c r="K12" s="33">
        <v>4.9400000000000004</v>
      </c>
      <c r="L12" s="39">
        <v>4.83</v>
      </c>
      <c r="M12" s="48"/>
      <c r="N12" s="33">
        <v>2.145</v>
      </c>
      <c r="O12" s="33">
        <v>2.2869999999999999</v>
      </c>
      <c r="P12" s="33">
        <v>2.3170000000000002</v>
      </c>
      <c r="Q12" s="33">
        <v>2.4140000000000001</v>
      </c>
      <c r="R12" s="33">
        <v>2.3109999999999999</v>
      </c>
      <c r="S12" s="33">
        <v>2.3260000000000001</v>
      </c>
      <c r="T12" s="33">
        <v>2.3380000000000001</v>
      </c>
      <c r="U12" s="33">
        <v>2.363</v>
      </c>
      <c r="V12" s="33">
        <v>2.3439999999999999</v>
      </c>
      <c r="W12" s="39">
        <v>2.2869999999999999</v>
      </c>
      <c r="X12" s="48"/>
      <c r="Y12" s="33"/>
      <c r="Z12" s="33"/>
      <c r="AA12" s="33"/>
      <c r="AB12" s="33"/>
      <c r="AC12" s="33"/>
      <c r="AD12" s="33"/>
      <c r="AE12" s="33"/>
      <c r="AF12" s="33"/>
      <c r="AG12" s="33"/>
      <c r="AH12" s="39"/>
    </row>
    <row r="13" spans="1:34">
      <c r="A13" s="19" t="s">
        <v>355</v>
      </c>
      <c r="B13" s="47">
        <v>4.79</v>
      </c>
      <c r="C13" s="35">
        <v>4.8499999999999996</v>
      </c>
      <c r="D13" s="35">
        <v>4.7699999999999996</v>
      </c>
      <c r="E13" s="35">
        <v>4.7300000000000004</v>
      </c>
      <c r="F13" s="40">
        <v>4.6900000000000004</v>
      </c>
      <c r="G13" s="36" t="s">
        <v>357</v>
      </c>
      <c r="H13" s="35">
        <v>3.67</v>
      </c>
      <c r="I13" s="35">
        <v>3.8</v>
      </c>
      <c r="J13" s="35">
        <v>3.75</v>
      </c>
      <c r="K13" s="35">
        <v>3.65</v>
      </c>
      <c r="L13" s="40">
        <v>3.69</v>
      </c>
      <c r="M13" s="36" t="s">
        <v>359</v>
      </c>
      <c r="N13" s="35">
        <v>1.917</v>
      </c>
      <c r="O13" s="35">
        <v>2.0129999999999999</v>
      </c>
      <c r="P13" s="35">
        <v>2.0720000000000001</v>
      </c>
      <c r="Q13" s="35">
        <v>2.0779999999999998</v>
      </c>
      <c r="R13" s="35">
        <v>2.0680000000000001</v>
      </c>
      <c r="S13" s="35">
        <v>2.0190000000000001</v>
      </c>
      <c r="T13" s="35">
        <v>2.032</v>
      </c>
      <c r="U13" s="35">
        <v>1.992</v>
      </c>
      <c r="V13" s="35">
        <v>2.008</v>
      </c>
      <c r="W13" s="40">
        <v>1.9179999999999999</v>
      </c>
      <c r="X13" s="36" t="s">
        <v>361</v>
      </c>
      <c r="Y13" s="35"/>
      <c r="Z13" s="35"/>
      <c r="AA13" s="35"/>
      <c r="AB13" s="35"/>
      <c r="AC13" s="35"/>
      <c r="AD13" s="35"/>
      <c r="AE13" s="35"/>
      <c r="AF13" s="35"/>
      <c r="AG13" s="35"/>
      <c r="AH13" s="40"/>
    </row>
    <row r="14" spans="1:34">
      <c r="A14" s="22"/>
      <c r="B14" s="37">
        <v>4.78</v>
      </c>
      <c r="C14" s="37">
        <v>4.88</v>
      </c>
      <c r="D14" s="37">
        <v>4.91</v>
      </c>
      <c r="E14" s="37">
        <v>4.7300000000000004</v>
      </c>
      <c r="F14" s="41">
        <v>4.68</v>
      </c>
      <c r="G14" s="38"/>
      <c r="H14" s="37">
        <v>3.7</v>
      </c>
      <c r="I14" s="37">
        <v>3.8</v>
      </c>
      <c r="J14" s="37">
        <v>3.7</v>
      </c>
      <c r="K14" s="37">
        <v>3.57</v>
      </c>
      <c r="L14" s="41">
        <v>3.65</v>
      </c>
      <c r="M14" s="38"/>
      <c r="N14" s="37">
        <v>2.0030000000000001</v>
      </c>
      <c r="O14" s="37">
        <v>2.06</v>
      </c>
      <c r="P14" s="37">
        <v>2.1309999999999998</v>
      </c>
      <c r="Q14" s="37">
        <v>2.1509999999999998</v>
      </c>
      <c r="R14" s="37">
        <v>2.1120000000000001</v>
      </c>
      <c r="S14" s="37">
        <v>2.0739999999999998</v>
      </c>
      <c r="T14" s="37">
        <v>2.1030000000000002</v>
      </c>
      <c r="U14" s="37">
        <v>2.0880000000000001</v>
      </c>
      <c r="V14" s="37">
        <v>2.0390000000000001</v>
      </c>
      <c r="W14" s="41">
        <v>1.9730000000000001</v>
      </c>
      <c r="X14" s="38"/>
      <c r="Y14" s="37"/>
      <c r="Z14" s="37"/>
      <c r="AA14" s="37"/>
      <c r="AB14" s="37"/>
      <c r="AC14" s="37"/>
      <c r="AD14" s="37"/>
      <c r="AE14" s="37"/>
      <c r="AF14" s="37"/>
      <c r="AG14" s="37"/>
      <c r="AH14" s="41"/>
    </row>
    <row r="15" spans="1:34">
      <c r="A15" s="22"/>
      <c r="B15" s="37">
        <v>4.9000000000000004</v>
      </c>
      <c r="C15" s="37">
        <v>4.9000000000000004</v>
      </c>
      <c r="D15" s="37">
        <v>4.8600000000000003</v>
      </c>
      <c r="E15" s="37">
        <v>4.6399999999999997</v>
      </c>
      <c r="F15" s="41">
        <v>4.72</v>
      </c>
      <c r="G15" s="38"/>
      <c r="H15" s="37">
        <v>3.79</v>
      </c>
      <c r="I15" s="37">
        <v>3.81</v>
      </c>
      <c r="J15" s="37">
        <v>3.73</v>
      </c>
      <c r="K15" s="37">
        <v>3.6</v>
      </c>
      <c r="L15" s="41">
        <v>3.7</v>
      </c>
      <c r="M15" s="38"/>
      <c r="N15" s="37">
        <v>1.9710000000000001</v>
      </c>
      <c r="O15" s="37">
        <v>2.0609999999999999</v>
      </c>
      <c r="P15" s="37">
        <v>2.1850000000000001</v>
      </c>
      <c r="Q15" s="37">
        <v>2.1320000000000001</v>
      </c>
      <c r="R15" s="37">
        <v>2.15</v>
      </c>
      <c r="S15" s="37">
        <v>2.0939999999999999</v>
      </c>
      <c r="T15" s="37">
        <v>2.109</v>
      </c>
      <c r="U15" s="37">
        <v>2.0870000000000002</v>
      </c>
      <c r="V15" s="37">
        <v>2.0369999999999999</v>
      </c>
      <c r="W15" s="41">
        <v>1.962</v>
      </c>
      <c r="X15" s="38"/>
      <c r="Y15" s="37"/>
      <c r="Z15" s="37"/>
      <c r="AA15" s="37"/>
      <c r="AB15" s="37"/>
      <c r="AC15" s="37"/>
      <c r="AD15" s="37"/>
      <c r="AE15" s="37"/>
      <c r="AF15" s="37"/>
      <c r="AG15" s="37"/>
      <c r="AH15" s="41"/>
    </row>
    <row r="16" spans="1:34">
      <c r="A16" s="22"/>
      <c r="B16" s="37">
        <v>4.87</v>
      </c>
      <c r="C16" s="37">
        <v>4.8499999999999996</v>
      </c>
      <c r="D16" s="37">
        <v>4.88</v>
      </c>
      <c r="E16" s="37">
        <v>4.75</v>
      </c>
      <c r="F16" s="41">
        <v>4.75</v>
      </c>
      <c r="G16" s="38"/>
      <c r="H16" s="37">
        <v>3.8</v>
      </c>
      <c r="I16" s="37">
        <v>3.81</v>
      </c>
      <c r="J16" s="37">
        <v>3.66</v>
      </c>
      <c r="K16" s="37">
        <v>3.55</v>
      </c>
      <c r="L16" s="41">
        <v>3.62</v>
      </c>
      <c r="M16" s="38"/>
      <c r="N16" s="37">
        <v>1.9770000000000001</v>
      </c>
      <c r="O16" s="37">
        <v>2.073</v>
      </c>
      <c r="P16" s="37">
        <v>2.1520000000000001</v>
      </c>
      <c r="Q16" s="37">
        <v>2.149</v>
      </c>
      <c r="R16" s="37">
        <v>2.1640000000000001</v>
      </c>
      <c r="S16" s="37">
        <v>2.09</v>
      </c>
      <c r="T16" s="37">
        <v>2.1379999999999999</v>
      </c>
      <c r="U16" s="37">
        <v>2.1269999999999998</v>
      </c>
      <c r="V16" s="37">
        <v>2.0049999999999999</v>
      </c>
      <c r="W16" s="41">
        <v>1.9550000000000001</v>
      </c>
      <c r="X16" s="38"/>
      <c r="Y16" s="37"/>
      <c r="Z16" s="37"/>
      <c r="AA16" s="37"/>
      <c r="AB16" s="37"/>
      <c r="AC16" s="37"/>
      <c r="AD16" s="37"/>
      <c r="AE16" s="37"/>
      <c r="AF16" s="37"/>
      <c r="AG16" s="37"/>
      <c r="AH16" s="41"/>
    </row>
    <row r="17" spans="1:34">
      <c r="A17" s="22"/>
      <c r="B17" s="37">
        <v>4.78</v>
      </c>
      <c r="C17" s="37">
        <v>4.78</v>
      </c>
      <c r="D17" s="37">
        <v>4.8099999999999996</v>
      </c>
      <c r="E17" s="37">
        <v>4.7</v>
      </c>
      <c r="F17" s="41">
        <v>4.67</v>
      </c>
      <c r="G17" s="38"/>
      <c r="H17" s="37">
        <v>3.66</v>
      </c>
      <c r="I17" s="37">
        <v>3.73</v>
      </c>
      <c r="J17" s="37">
        <v>3.74</v>
      </c>
      <c r="K17" s="37">
        <v>3.63</v>
      </c>
      <c r="L17" s="41">
        <v>3.62</v>
      </c>
      <c r="M17" s="38"/>
      <c r="N17" s="37">
        <v>1.883</v>
      </c>
      <c r="O17" s="37">
        <v>1.9830000000000001</v>
      </c>
      <c r="P17" s="37">
        <v>2.0350000000000001</v>
      </c>
      <c r="Q17" s="37">
        <v>2.0459999999999998</v>
      </c>
      <c r="R17" s="37">
        <v>2.0310000000000001</v>
      </c>
      <c r="S17" s="37">
        <v>1.992</v>
      </c>
      <c r="T17" s="37">
        <v>2.0219999999999998</v>
      </c>
      <c r="U17" s="37">
        <v>2.008</v>
      </c>
      <c r="V17" s="37">
        <v>2.0190000000000001</v>
      </c>
      <c r="W17" s="41">
        <v>1.931</v>
      </c>
      <c r="X17" s="38"/>
      <c r="Y17" s="37"/>
      <c r="Z17" s="37"/>
      <c r="AA17" s="37"/>
      <c r="AB17" s="37"/>
      <c r="AC17" s="37"/>
      <c r="AD17" s="37"/>
      <c r="AE17" s="37"/>
      <c r="AF17" s="37"/>
      <c r="AG17" s="37"/>
      <c r="AH17" s="41"/>
    </row>
    <row r="18" spans="1:34">
      <c r="A18" s="22" t="s">
        <v>356</v>
      </c>
      <c r="B18" s="37">
        <v>4.87</v>
      </c>
      <c r="C18" s="37">
        <v>4.91</v>
      </c>
      <c r="D18" s="37">
        <v>4.7300000000000004</v>
      </c>
      <c r="E18" s="37">
        <v>4.55</v>
      </c>
      <c r="F18" s="41">
        <v>4.49</v>
      </c>
      <c r="G18" s="38" t="s">
        <v>364</v>
      </c>
      <c r="H18" s="37">
        <v>3.99</v>
      </c>
      <c r="I18" s="37">
        <v>4.0199999999999996</v>
      </c>
      <c r="J18" s="37">
        <v>3.98</v>
      </c>
      <c r="K18" s="37">
        <v>3.69</v>
      </c>
      <c r="L18" s="41">
        <v>3.55</v>
      </c>
      <c r="M18" s="38" t="s">
        <v>360</v>
      </c>
      <c r="N18" s="37">
        <v>1.91</v>
      </c>
      <c r="O18" s="37">
        <v>1.9419999999999999</v>
      </c>
      <c r="P18" s="37">
        <v>2.0369999999999999</v>
      </c>
      <c r="Q18" s="37">
        <v>2.0979999999999999</v>
      </c>
      <c r="R18" s="37">
        <v>2.0649999999999999</v>
      </c>
      <c r="S18" s="37">
        <v>2.101</v>
      </c>
      <c r="T18" s="37">
        <v>2.0910000000000002</v>
      </c>
      <c r="U18" s="37">
        <v>2.0819999999999999</v>
      </c>
      <c r="V18" s="37">
        <v>2.0510000000000002</v>
      </c>
      <c r="W18" s="41">
        <v>1.9930000000000001</v>
      </c>
      <c r="X18" s="38" t="s">
        <v>362</v>
      </c>
      <c r="Y18" s="37"/>
      <c r="Z18" s="37"/>
      <c r="AA18" s="37"/>
      <c r="AB18" s="37"/>
      <c r="AC18" s="37"/>
      <c r="AD18" s="37"/>
      <c r="AE18" s="37"/>
      <c r="AF18" s="37"/>
      <c r="AG18" s="37"/>
      <c r="AH18" s="41"/>
    </row>
    <row r="19" spans="1:34">
      <c r="A19" s="22"/>
      <c r="B19" s="37">
        <v>4.8899999999999997</v>
      </c>
      <c r="C19" s="37">
        <v>4.88</v>
      </c>
      <c r="D19" s="37">
        <v>4.75</v>
      </c>
      <c r="E19" s="37">
        <v>4.5199999999999996</v>
      </c>
      <c r="F19" s="41">
        <v>4.45</v>
      </c>
      <c r="G19" s="38"/>
      <c r="H19" s="37">
        <v>4.0599999999999996</v>
      </c>
      <c r="I19" s="37">
        <v>3.97</v>
      </c>
      <c r="J19" s="37">
        <v>4.05</v>
      </c>
      <c r="K19" s="37">
        <v>3.75</v>
      </c>
      <c r="L19" s="41">
        <v>3.55</v>
      </c>
      <c r="M19" s="38"/>
      <c r="N19" s="37">
        <v>2.0059999999999998</v>
      </c>
      <c r="O19" s="37">
        <v>1.964</v>
      </c>
      <c r="P19" s="37">
        <v>2.093</v>
      </c>
      <c r="Q19" s="37">
        <v>2.1</v>
      </c>
      <c r="R19" s="37">
        <v>2.1019999999999999</v>
      </c>
      <c r="S19" s="37">
        <v>2.08</v>
      </c>
      <c r="T19" s="37">
        <v>2.08</v>
      </c>
      <c r="U19" s="37">
        <v>2.109</v>
      </c>
      <c r="V19" s="37">
        <v>2.085</v>
      </c>
      <c r="W19" s="41">
        <v>2.012</v>
      </c>
      <c r="X19" s="38"/>
      <c r="Y19" s="37"/>
      <c r="Z19" s="37"/>
      <c r="AA19" s="37"/>
      <c r="AB19" s="37"/>
      <c r="AC19" s="37"/>
      <c r="AD19" s="37"/>
      <c r="AE19" s="37"/>
      <c r="AF19" s="37"/>
      <c r="AG19" s="37"/>
      <c r="AH19" s="41"/>
    </row>
    <row r="20" spans="1:34">
      <c r="A20" s="22"/>
      <c r="B20" s="37">
        <v>4.92</v>
      </c>
      <c r="C20" s="37">
        <v>4.87</v>
      </c>
      <c r="D20" s="37">
        <v>4.72</v>
      </c>
      <c r="E20" s="37">
        <v>4.57</v>
      </c>
      <c r="F20" s="41">
        <v>4.59</v>
      </c>
      <c r="G20" s="38"/>
      <c r="H20" s="37">
        <v>4.08</v>
      </c>
      <c r="I20" s="37">
        <v>4.0599999999999996</v>
      </c>
      <c r="J20" s="37">
        <v>4.01</v>
      </c>
      <c r="K20" s="37">
        <v>3.69</v>
      </c>
      <c r="L20" s="41">
        <v>3.54</v>
      </c>
      <c r="M20" s="38"/>
      <c r="N20" s="37">
        <v>1.9630000000000001</v>
      </c>
      <c r="O20" s="37">
        <v>1.978</v>
      </c>
      <c r="P20" s="37">
        <v>2.0569999999999999</v>
      </c>
      <c r="Q20" s="37">
        <v>2.0499999999999998</v>
      </c>
      <c r="R20" s="37">
        <v>2.0750000000000002</v>
      </c>
      <c r="S20" s="37">
        <v>2.077</v>
      </c>
      <c r="T20" s="37">
        <v>2.081</v>
      </c>
      <c r="U20" s="37">
        <v>2.0840000000000001</v>
      </c>
      <c r="V20" s="37">
        <v>2.0529999999999999</v>
      </c>
      <c r="W20" s="41">
        <v>2.0139999999999998</v>
      </c>
      <c r="X20" s="38"/>
      <c r="Y20" s="37"/>
      <c r="Z20" s="37"/>
      <c r="AA20" s="37"/>
      <c r="AB20" s="37"/>
      <c r="AC20" s="37"/>
      <c r="AD20" s="37"/>
      <c r="AE20" s="37"/>
      <c r="AF20" s="37"/>
      <c r="AG20" s="37"/>
      <c r="AH20" s="41"/>
    </row>
    <row r="21" spans="1:34">
      <c r="A21" s="22"/>
      <c r="B21" s="37">
        <v>4.82</v>
      </c>
      <c r="C21" s="37">
        <v>4.96</v>
      </c>
      <c r="D21" s="37">
        <v>4.83</v>
      </c>
      <c r="E21" s="37">
        <v>4.5599999999999996</v>
      </c>
      <c r="F21" s="41">
        <v>4.5</v>
      </c>
      <c r="G21" s="38"/>
      <c r="H21" s="37">
        <v>4.08</v>
      </c>
      <c r="I21" s="37">
        <v>4.1399999999999997</v>
      </c>
      <c r="J21" s="37">
        <v>4.12</v>
      </c>
      <c r="K21" s="37">
        <v>3.75</v>
      </c>
      <c r="L21" s="41">
        <v>3.68</v>
      </c>
      <c r="M21" s="38"/>
      <c r="N21" s="37">
        <v>1.8959999999999999</v>
      </c>
      <c r="O21" s="37">
        <v>1.96</v>
      </c>
      <c r="P21" s="37">
        <v>2.0840000000000001</v>
      </c>
      <c r="Q21" s="37">
        <v>2.097</v>
      </c>
      <c r="R21" s="37">
        <v>2.0819999999999999</v>
      </c>
      <c r="S21" s="37">
        <v>2.0699999999999998</v>
      </c>
      <c r="T21" s="37">
        <v>2.117</v>
      </c>
      <c r="U21" s="37">
        <v>2.1110000000000002</v>
      </c>
      <c r="V21" s="37">
        <v>2.0960000000000001</v>
      </c>
      <c r="W21" s="41">
        <v>2.028</v>
      </c>
      <c r="X21" s="38"/>
      <c r="Y21" s="37"/>
      <c r="Z21" s="37"/>
      <c r="AA21" s="37"/>
      <c r="AB21" s="37"/>
      <c r="AC21" s="37"/>
      <c r="AD21" s="37"/>
      <c r="AE21" s="37"/>
      <c r="AF21" s="37"/>
      <c r="AG21" s="37"/>
      <c r="AH21" s="41"/>
    </row>
    <row r="22" spans="1:34">
      <c r="A22" s="22"/>
      <c r="B22" s="37">
        <v>4.75</v>
      </c>
      <c r="C22" s="37">
        <v>4.8099999999999996</v>
      </c>
      <c r="D22" s="37">
        <v>4.74</v>
      </c>
      <c r="E22" s="37">
        <v>4.41</v>
      </c>
      <c r="F22" s="41">
        <v>4.3899999999999997</v>
      </c>
      <c r="G22" s="38"/>
      <c r="H22" s="37">
        <v>3.94</v>
      </c>
      <c r="I22" s="37">
        <v>4.13</v>
      </c>
      <c r="J22" s="37">
        <v>4.03</v>
      </c>
      <c r="K22" s="37">
        <v>3.77</v>
      </c>
      <c r="L22" s="41">
        <v>3.64</v>
      </c>
      <c r="M22" s="38"/>
      <c r="N22" s="37">
        <v>1.923</v>
      </c>
      <c r="O22" s="37">
        <v>1.9279999999999999</v>
      </c>
      <c r="P22" s="37">
        <v>2.0579999999999998</v>
      </c>
      <c r="Q22" s="37">
        <v>2.0710000000000002</v>
      </c>
      <c r="R22" s="37">
        <v>2.08</v>
      </c>
      <c r="S22" s="37">
        <v>2.0529999999999999</v>
      </c>
      <c r="T22" s="37">
        <v>2.073</v>
      </c>
      <c r="U22" s="37">
        <v>2.085</v>
      </c>
      <c r="V22" s="37">
        <v>2.0710000000000002</v>
      </c>
      <c r="W22" s="41">
        <v>2.0099999999999998</v>
      </c>
      <c r="X22" s="38"/>
      <c r="Y22" s="37"/>
      <c r="Z22" s="37"/>
      <c r="AA22" s="37"/>
      <c r="AB22" s="37"/>
      <c r="AC22" s="37"/>
      <c r="AD22" s="37"/>
      <c r="AE22" s="37"/>
      <c r="AF22" s="37"/>
      <c r="AG22" s="37"/>
      <c r="AH22" s="41"/>
    </row>
    <row r="23" spans="1:34">
      <c r="A23" s="25"/>
      <c r="B23" s="25"/>
      <c r="C23" s="25"/>
      <c r="D23" s="25"/>
      <c r="E23" s="25"/>
      <c r="F23" s="25"/>
      <c r="G23" s="25"/>
      <c r="H23" s="25">
        <v>8.1999999999999993</v>
      </c>
      <c r="I23" s="25">
        <v>12.08</v>
      </c>
      <c r="J23" s="25">
        <v>12</v>
      </c>
      <c r="K23" s="25">
        <v>46.61</v>
      </c>
      <c r="L23" s="25">
        <v>49.82</v>
      </c>
      <c r="M23" s="25">
        <v>48.98</v>
      </c>
      <c r="N23" s="25">
        <v>49.3</v>
      </c>
      <c r="O23" s="25">
        <v>50.36</v>
      </c>
      <c r="P23" s="25">
        <v>49.22</v>
      </c>
      <c r="Q23" s="25">
        <v>-39.19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17.7" thickBot="1">
      <c r="A24" s="26" t="s">
        <v>9</v>
      </c>
      <c r="B24" s="26" t="s">
        <v>10</v>
      </c>
      <c r="C24" s="289">
        <v>47.22</v>
      </c>
      <c r="D24" s="289"/>
      <c r="E24" s="290">
        <v>48.77</v>
      </c>
      <c r="F24" s="290"/>
      <c r="G24" s="26">
        <v>46.49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</row>
    <row r="25" spans="1:34" ht="17">
      <c r="A25" s="27" t="s">
        <v>13</v>
      </c>
      <c r="B25" s="27" t="s">
        <v>14</v>
      </c>
      <c r="C25" s="291" t="s">
        <v>15</v>
      </c>
      <c r="D25" s="291"/>
      <c r="E25" s="292">
        <f>AVERAGE(B3:F12)-AVERAGE(B13:F22)</f>
        <v>0.36199999999999832</v>
      </c>
      <c r="F25" s="292"/>
      <c r="G25" s="27" t="s">
        <v>13</v>
      </c>
      <c r="H25" s="27" t="s">
        <v>14</v>
      </c>
      <c r="I25" s="293" t="s">
        <v>16</v>
      </c>
      <c r="J25" s="293"/>
      <c r="K25" s="292">
        <f>AVERAGE(H3:L12)-AVERAGE(H13:L22)</f>
        <v>1.3038000000000016</v>
      </c>
      <c r="L25" s="292"/>
      <c r="M25" s="27" t="s">
        <v>13</v>
      </c>
      <c r="N25" s="27" t="s">
        <v>14</v>
      </c>
      <c r="O25" s="291" t="s">
        <v>15</v>
      </c>
      <c r="P25" s="291"/>
      <c r="Q25" s="292">
        <f>AVERAGE(N3:W12)-AVERAGE(N13:W22)</f>
        <v>0.27063999999999977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 t="e">
        <f>AVERAGE(Y3:AH12)-AVERAGE(Y13:AH22)</f>
        <v>#DIV/0!</v>
      </c>
      <c r="AC25" s="295"/>
      <c r="AD25" s="94"/>
      <c r="AE25" s="94"/>
      <c r="AF25" s="94"/>
    </row>
    <row r="26" spans="1:34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</row>
    <row r="27" spans="1:34" ht="17">
      <c r="A27" s="27" t="s">
        <v>19</v>
      </c>
      <c r="B27" s="27" t="s">
        <v>20</v>
      </c>
      <c r="C27" s="288" t="s">
        <v>21</v>
      </c>
      <c r="D27" s="288"/>
      <c r="E27" s="269">
        <f>(E25/(0.975/E26))</f>
        <v>0.63117948717948424</v>
      </c>
      <c r="F27" s="269"/>
      <c r="G27" s="27" t="s">
        <v>19</v>
      </c>
      <c r="H27" s="27" t="s">
        <v>20</v>
      </c>
      <c r="I27" s="288" t="s">
        <v>22</v>
      </c>
      <c r="J27" s="288"/>
      <c r="K27" s="269">
        <f>(K25/(1.944/K26))</f>
        <v>0.93895061728395179</v>
      </c>
      <c r="L27" s="269"/>
      <c r="M27" s="27" t="s">
        <v>19</v>
      </c>
      <c r="N27" s="27" t="s">
        <v>20</v>
      </c>
      <c r="O27" s="288" t="s">
        <v>21</v>
      </c>
      <c r="P27" s="288"/>
      <c r="Q27" s="269">
        <f>(Q25/(0.975/Q26))</f>
        <v>0.41636923076923038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 t="e">
        <f>(AB25/(3.13/AB26))</f>
        <v>#DIV/0!</v>
      </c>
      <c r="AC27" s="269"/>
      <c r="AD27" s="90"/>
      <c r="AE27" s="90"/>
      <c r="AF27" s="90"/>
    </row>
    <row r="28" spans="1:34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</row>
    <row r="29" spans="1:34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</row>
    <row r="30" spans="1:34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</row>
    <row r="31" spans="1:34" ht="15.65" thickTop="1">
      <c r="A31" s="112" t="s">
        <v>355</v>
      </c>
      <c r="B31" s="113">
        <f>B3-B13</f>
        <v>0.36000000000000032</v>
      </c>
      <c r="C31" s="113">
        <f t="shared" ref="C31:F31" si="0">C3-C13</f>
        <v>0.35000000000000053</v>
      </c>
      <c r="D31" s="113">
        <f t="shared" si="0"/>
        <v>0.49000000000000021</v>
      </c>
      <c r="E31" s="113">
        <f t="shared" si="0"/>
        <v>0.29999999999999982</v>
      </c>
      <c r="F31" s="114">
        <f t="shared" si="0"/>
        <v>0.37999999999999989</v>
      </c>
      <c r="G31" s="115" t="s">
        <v>357</v>
      </c>
      <c r="H31" s="35">
        <f>H3-H13</f>
        <v>1.4000000000000004</v>
      </c>
      <c r="I31" s="35">
        <f t="shared" ref="I31:L31" si="1">I3-I13</f>
        <v>1.3900000000000006</v>
      </c>
      <c r="J31" s="35">
        <f t="shared" si="1"/>
        <v>1.5099999999999998</v>
      </c>
      <c r="K31" s="35">
        <f t="shared" si="1"/>
        <v>1.4499999999999997</v>
      </c>
      <c r="L31" s="116">
        <f t="shared" si="1"/>
        <v>1.4</v>
      </c>
      <c r="M31" s="115" t="s">
        <v>359</v>
      </c>
      <c r="N31" s="35">
        <f>N3-N13</f>
        <v>0.2609999999999999</v>
      </c>
      <c r="O31" s="35">
        <f t="shared" ref="O31:W31" si="2">O3-O13</f>
        <v>0.27600000000000025</v>
      </c>
      <c r="P31" s="35">
        <f t="shared" si="2"/>
        <v>0.23899999999999988</v>
      </c>
      <c r="Q31" s="35">
        <f t="shared" si="2"/>
        <v>0.24500000000000011</v>
      </c>
      <c r="R31" s="35">
        <f t="shared" si="2"/>
        <v>0.22500000000000009</v>
      </c>
      <c r="S31" s="35">
        <f t="shared" si="2"/>
        <v>0.32299999999999995</v>
      </c>
      <c r="T31" s="35">
        <f t="shared" si="2"/>
        <v>0.28900000000000015</v>
      </c>
      <c r="U31" s="35">
        <f t="shared" si="2"/>
        <v>0.30600000000000005</v>
      </c>
      <c r="V31" s="35">
        <f t="shared" si="2"/>
        <v>0.25999999999999979</v>
      </c>
      <c r="W31" s="116">
        <f t="shared" si="2"/>
        <v>0.33699999999999997</v>
      </c>
      <c r="X31" s="115" t="s">
        <v>361</v>
      </c>
      <c r="Y31" s="35">
        <f>Y3-Y13</f>
        <v>0</v>
      </c>
      <c r="Z31" s="35">
        <f t="shared" ref="Z31:AH31" si="3">Z3-Z13</f>
        <v>0</v>
      </c>
      <c r="AA31" s="35">
        <f t="shared" si="3"/>
        <v>0</v>
      </c>
      <c r="AB31" s="35">
        <f t="shared" si="3"/>
        <v>0</v>
      </c>
      <c r="AC31" s="35">
        <f t="shared" si="3"/>
        <v>0</v>
      </c>
      <c r="AD31" s="35">
        <f t="shared" si="3"/>
        <v>0</v>
      </c>
      <c r="AE31" s="35">
        <f t="shared" si="3"/>
        <v>0</v>
      </c>
      <c r="AF31" s="35">
        <f t="shared" si="3"/>
        <v>0</v>
      </c>
      <c r="AG31" s="35">
        <f t="shared" si="3"/>
        <v>0</v>
      </c>
      <c r="AH31" s="116">
        <f t="shared" si="3"/>
        <v>0</v>
      </c>
    </row>
    <row r="32" spans="1:34">
      <c r="A32" s="101"/>
      <c r="B32" s="100">
        <f t="shared" ref="B32:F40" si="4">B4-B14</f>
        <v>0.37999999999999989</v>
      </c>
      <c r="C32" s="100">
        <f t="shared" si="4"/>
        <v>0.45000000000000018</v>
      </c>
      <c r="D32" s="100">
        <f t="shared" si="4"/>
        <v>0.38999999999999968</v>
      </c>
      <c r="E32" s="100">
        <f t="shared" si="4"/>
        <v>0.41999999999999993</v>
      </c>
      <c r="F32" s="102">
        <f t="shared" si="4"/>
        <v>0.33999999999999986</v>
      </c>
      <c r="G32" s="117"/>
      <c r="H32" s="37">
        <f t="shared" ref="H32:L40" si="5">H4-H14</f>
        <v>1.4299999999999997</v>
      </c>
      <c r="I32" s="37">
        <f t="shared" si="5"/>
        <v>1.4400000000000004</v>
      </c>
      <c r="J32" s="37">
        <f t="shared" si="5"/>
        <v>1.4900000000000002</v>
      </c>
      <c r="K32" s="37">
        <f t="shared" si="5"/>
        <v>1.5400000000000005</v>
      </c>
      <c r="L32" s="118">
        <f t="shared" si="5"/>
        <v>1.4099999999999997</v>
      </c>
      <c r="M32" s="117"/>
      <c r="N32" s="35">
        <f t="shared" ref="N32:W40" si="6">N4-N14</f>
        <v>0.27299999999999969</v>
      </c>
      <c r="O32" s="35">
        <f t="shared" si="6"/>
        <v>0.31599999999999984</v>
      </c>
      <c r="P32" s="35">
        <f t="shared" si="6"/>
        <v>0.28100000000000014</v>
      </c>
      <c r="Q32" s="35">
        <f t="shared" si="6"/>
        <v>0.254</v>
      </c>
      <c r="R32" s="35">
        <f t="shared" si="6"/>
        <v>0.254</v>
      </c>
      <c r="S32" s="35">
        <f t="shared" si="6"/>
        <v>0.26000000000000023</v>
      </c>
      <c r="T32" s="35">
        <f t="shared" si="6"/>
        <v>0.24499999999999966</v>
      </c>
      <c r="U32" s="35">
        <f t="shared" si="6"/>
        <v>0.21700000000000008</v>
      </c>
      <c r="V32" s="35">
        <f t="shared" si="6"/>
        <v>0.21899999999999986</v>
      </c>
      <c r="W32" s="116">
        <f t="shared" si="6"/>
        <v>0.25600000000000001</v>
      </c>
      <c r="X32" s="117"/>
      <c r="Y32" s="35">
        <f t="shared" ref="Y32:AH40" si="7">Y4-Y14</f>
        <v>0</v>
      </c>
      <c r="Z32" s="35">
        <f t="shared" si="7"/>
        <v>0</v>
      </c>
      <c r="AA32" s="35">
        <f t="shared" si="7"/>
        <v>0</v>
      </c>
      <c r="AB32" s="35">
        <f t="shared" si="7"/>
        <v>0</v>
      </c>
      <c r="AC32" s="35">
        <f t="shared" si="7"/>
        <v>0</v>
      </c>
      <c r="AD32" s="35">
        <f t="shared" si="7"/>
        <v>0</v>
      </c>
      <c r="AE32" s="35">
        <f t="shared" si="7"/>
        <v>0</v>
      </c>
      <c r="AF32" s="35">
        <f t="shared" si="7"/>
        <v>0</v>
      </c>
      <c r="AG32" s="35">
        <f t="shared" si="7"/>
        <v>0</v>
      </c>
      <c r="AH32" s="116">
        <f t="shared" si="7"/>
        <v>0</v>
      </c>
    </row>
    <row r="33" spans="1:34">
      <c r="A33" s="101"/>
      <c r="B33" s="100">
        <f t="shared" si="4"/>
        <v>0.33999999999999986</v>
      </c>
      <c r="C33" s="100">
        <f t="shared" si="4"/>
        <v>0.3199999999999994</v>
      </c>
      <c r="D33" s="100">
        <f t="shared" si="4"/>
        <v>0.37000000000000011</v>
      </c>
      <c r="E33" s="100">
        <f t="shared" si="4"/>
        <v>0.41999999999999993</v>
      </c>
      <c r="F33" s="102">
        <f t="shared" si="4"/>
        <v>0.33000000000000007</v>
      </c>
      <c r="G33" s="117"/>
      <c r="H33" s="37">
        <f t="shared" si="5"/>
        <v>1.4000000000000004</v>
      </c>
      <c r="I33" s="37">
        <f t="shared" si="5"/>
        <v>1.52</v>
      </c>
      <c r="J33" s="37">
        <f t="shared" si="5"/>
        <v>1.6</v>
      </c>
      <c r="K33" s="37">
        <f t="shared" si="5"/>
        <v>1.4599999999999995</v>
      </c>
      <c r="L33" s="118">
        <f t="shared" si="5"/>
        <v>1.3399999999999999</v>
      </c>
      <c r="M33" s="117"/>
      <c r="N33" s="35">
        <f t="shared" si="6"/>
        <v>0.29999999999999982</v>
      </c>
      <c r="O33" s="35">
        <f t="shared" si="6"/>
        <v>0.30800000000000027</v>
      </c>
      <c r="P33" s="35">
        <f t="shared" si="6"/>
        <v>0.23999999999999977</v>
      </c>
      <c r="Q33" s="35">
        <f t="shared" si="6"/>
        <v>0.28200000000000003</v>
      </c>
      <c r="R33" s="35">
        <f t="shared" si="6"/>
        <v>0.20500000000000007</v>
      </c>
      <c r="S33" s="35">
        <f t="shared" si="6"/>
        <v>0.27300000000000013</v>
      </c>
      <c r="T33" s="35">
        <f t="shared" si="6"/>
        <v>0.26799999999999979</v>
      </c>
      <c r="U33" s="35">
        <f t="shared" si="6"/>
        <v>0.24299999999999988</v>
      </c>
      <c r="V33" s="35">
        <f t="shared" si="6"/>
        <v>0.2370000000000001</v>
      </c>
      <c r="W33" s="116">
        <f t="shared" si="6"/>
        <v>0.27800000000000025</v>
      </c>
      <c r="X33" s="117"/>
      <c r="Y33" s="35">
        <f t="shared" si="7"/>
        <v>0</v>
      </c>
      <c r="Z33" s="35">
        <f t="shared" si="7"/>
        <v>0</v>
      </c>
      <c r="AA33" s="35">
        <f t="shared" si="7"/>
        <v>0</v>
      </c>
      <c r="AB33" s="35">
        <f t="shared" si="7"/>
        <v>0</v>
      </c>
      <c r="AC33" s="35">
        <f t="shared" si="7"/>
        <v>0</v>
      </c>
      <c r="AD33" s="35">
        <f t="shared" si="7"/>
        <v>0</v>
      </c>
      <c r="AE33" s="35">
        <f t="shared" si="7"/>
        <v>0</v>
      </c>
      <c r="AF33" s="35">
        <f t="shared" si="7"/>
        <v>0</v>
      </c>
      <c r="AG33" s="35">
        <f t="shared" si="7"/>
        <v>0</v>
      </c>
      <c r="AH33" s="116">
        <f t="shared" si="7"/>
        <v>0</v>
      </c>
    </row>
    <row r="34" spans="1:34">
      <c r="A34" s="101"/>
      <c r="B34" s="100">
        <f t="shared" si="4"/>
        <v>0.39999999999999947</v>
      </c>
      <c r="C34" s="100">
        <f t="shared" si="4"/>
        <v>0.45000000000000018</v>
      </c>
      <c r="D34" s="100">
        <f t="shared" si="4"/>
        <v>0.33999999999999986</v>
      </c>
      <c r="E34" s="100">
        <f t="shared" si="4"/>
        <v>0.32000000000000028</v>
      </c>
      <c r="F34" s="102">
        <f t="shared" si="4"/>
        <v>0.30999999999999961</v>
      </c>
      <c r="G34" s="117"/>
      <c r="H34" s="37">
        <f t="shared" si="5"/>
        <v>1.4400000000000004</v>
      </c>
      <c r="I34" s="37">
        <f t="shared" si="5"/>
        <v>1.48</v>
      </c>
      <c r="J34" s="37">
        <f t="shared" si="5"/>
        <v>1.5700000000000003</v>
      </c>
      <c r="K34" s="37">
        <f t="shared" si="5"/>
        <v>1.4400000000000004</v>
      </c>
      <c r="L34" s="118">
        <f t="shared" si="5"/>
        <v>1.46</v>
      </c>
      <c r="M34" s="117"/>
      <c r="N34" s="35">
        <f t="shared" si="6"/>
        <v>0.29200000000000004</v>
      </c>
      <c r="O34" s="35">
        <f t="shared" si="6"/>
        <v>0.3580000000000001</v>
      </c>
      <c r="P34" s="35">
        <f t="shared" si="6"/>
        <v>0.29099999999999993</v>
      </c>
      <c r="Q34" s="35">
        <f t="shared" si="6"/>
        <v>0.34200000000000008</v>
      </c>
      <c r="R34" s="35">
        <f t="shared" si="6"/>
        <v>0.25199999999999978</v>
      </c>
      <c r="S34" s="35">
        <f t="shared" si="6"/>
        <v>0.30800000000000027</v>
      </c>
      <c r="T34" s="35">
        <f t="shared" si="6"/>
        <v>0.25099999999999989</v>
      </c>
      <c r="U34" s="35">
        <f t="shared" si="6"/>
        <v>0.26400000000000023</v>
      </c>
      <c r="V34" s="35">
        <f t="shared" si="6"/>
        <v>0.28500000000000014</v>
      </c>
      <c r="W34" s="116">
        <f t="shared" si="6"/>
        <v>0.27</v>
      </c>
      <c r="X34" s="117"/>
      <c r="Y34" s="35">
        <f t="shared" si="7"/>
        <v>0</v>
      </c>
      <c r="Z34" s="35">
        <f t="shared" si="7"/>
        <v>0</v>
      </c>
      <c r="AA34" s="35">
        <f t="shared" si="7"/>
        <v>0</v>
      </c>
      <c r="AB34" s="35">
        <f t="shared" si="7"/>
        <v>0</v>
      </c>
      <c r="AC34" s="35">
        <f t="shared" si="7"/>
        <v>0</v>
      </c>
      <c r="AD34" s="35">
        <f t="shared" si="7"/>
        <v>0</v>
      </c>
      <c r="AE34" s="35">
        <f t="shared" si="7"/>
        <v>0</v>
      </c>
      <c r="AF34" s="35">
        <f t="shared" si="7"/>
        <v>0</v>
      </c>
      <c r="AG34" s="35">
        <f t="shared" si="7"/>
        <v>0</v>
      </c>
      <c r="AH34" s="116">
        <f t="shared" si="7"/>
        <v>0</v>
      </c>
    </row>
    <row r="35" spans="1:34">
      <c r="A35" s="101"/>
      <c r="B35" s="100">
        <f t="shared" si="4"/>
        <v>0.34999999999999964</v>
      </c>
      <c r="C35" s="100">
        <f t="shared" si="4"/>
        <v>0.37999999999999989</v>
      </c>
      <c r="D35" s="100">
        <f t="shared" si="4"/>
        <v>0.42000000000000082</v>
      </c>
      <c r="E35" s="100">
        <f t="shared" si="4"/>
        <v>0.37999999999999989</v>
      </c>
      <c r="F35" s="102">
        <f t="shared" si="4"/>
        <v>0.34999999999999964</v>
      </c>
      <c r="G35" s="117"/>
      <c r="H35" s="37">
        <f t="shared" si="5"/>
        <v>1.4799999999999995</v>
      </c>
      <c r="I35" s="37">
        <f t="shared" si="5"/>
        <v>1.48</v>
      </c>
      <c r="J35" s="37">
        <f t="shared" si="5"/>
        <v>1.4900000000000002</v>
      </c>
      <c r="K35" s="37">
        <f t="shared" si="5"/>
        <v>1.4100000000000001</v>
      </c>
      <c r="L35" s="118">
        <f t="shared" si="5"/>
        <v>1.4399999999999995</v>
      </c>
      <c r="M35" s="117"/>
      <c r="N35" s="35">
        <f t="shared" si="6"/>
        <v>0.2629999999999999</v>
      </c>
      <c r="O35" s="35">
        <f t="shared" si="6"/>
        <v>0.30200000000000005</v>
      </c>
      <c r="P35" s="35">
        <f t="shared" si="6"/>
        <v>0.28399999999999981</v>
      </c>
      <c r="Q35" s="35">
        <f t="shared" si="6"/>
        <v>0.29100000000000037</v>
      </c>
      <c r="R35" s="35">
        <f t="shared" si="6"/>
        <v>0.27699999999999969</v>
      </c>
      <c r="S35" s="35">
        <f t="shared" si="6"/>
        <v>0.3580000000000001</v>
      </c>
      <c r="T35" s="35">
        <f t="shared" si="6"/>
        <v>0.28400000000000025</v>
      </c>
      <c r="U35" s="35">
        <f t="shared" si="6"/>
        <v>0.31599999999999984</v>
      </c>
      <c r="V35" s="35">
        <f t="shared" si="6"/>
        <v>0.25</v>
      </c>
      <c r="W35" s="116">
        <f t="shared" si="6"/>
        <v>0.24799999999999978</v>
      </c>
      <c r="X35" s="117"/>
      <c r="Y35" s="35">
        <f t="shared" si="7"/>
        <v>0</v>
      </c>
      <c r="Z35" s="35">
        <f t="shared" si="7"/>
        <v>0</v>
      </c>
      <c r="AA35" s="35">
        <f t="shared" si="7"/>
        <v>0</v>
      </c>
      <c r="AB35" s="35">
        <f t="shared" si="7"/>
        <v>0</v>
      </c>
      <c r="AC35" s="35">
        <f t="shared" si="7"/>
        <v>0</v>
      </c>
      <c r="AD35" s="35">
        <f t="shared" si="7"/>
        <v>0</v>
      </c>
      <c r="AE35" s="35">
        <f t="shared" si="7"/>
        <v>0</v>
      </c>
      <c r="AF35" s="35">
        <f t="shared" si="7"/>
        <v>0</v>
      </c>
      <c r="AG35" s="35">
        <f t="shared" si="7"/>
        <v>0</v>
      </c>
      <c r="AH35" s="116">
        <f t="shared" si="7"/>
        <v>0</v>
      </c>
    </row>
    <row r="36" spans="1:34">
      <c r="A36" s="101" t="s">
        <v>356</v>
      </c>
      <c r="B36" s="100">
        <f t="shared" si="4"/>
        <v>0.32000000000000028</v>
      </c>
      <c r="C36" s="100">
        <f t="shared" si="4"/>
        <v>0.32000000000000028</v>
      </c>
      <c r="D36" s="100">
        <f t="shared" si="4"/>
        <v>0.34999999999999964</v>
      </c>
      <c r="E36" s="100">
        <f t="shared" si="4"/>
        <v>0.27000000000000046</v>
      </c>
      <c r="F36" s="102">
        <f t="shared" si="4"/>
        <v>0.33999999999999986</v>
      </c>
      <c r="G36" s="117" t="s">
        <v>358</v>
      </c>
      <c r="H36" s="37">
        <f t="shared" si="5"/>
        <v>1.2000000000000002</v>
      </c>
      <c r="I36" s="37">
        <f t="shared" si="5"/>
        <v>1.1200000000000001</v>
      </c>
      <c r="J36" s="37">
        <f t="shared" si="5"/>
        <v>1.1300000000000003</v>
      </c>
      <c r="K36" s="37">
        <f t="shared" si="5"/>
        <v>1.1700000000000004</v>
      </c>
      <c r="L36" s="118">
        <f t="shared" si="5"/>
        <v>1.21</v>
      </c>
      <c r="M36" s="117" t="s">
        <v>360</v>
      </c>
      <c r="N36" s="35">
        <f t="shared" si="6"/>
        <v>0.22700000000000009</v>
      </c>
      <c r="O36" s="35">
        <f t="shared" si="6"/>
        <v>0.32300000000000018</v>
      </c>
      <c r="P36" s="35">
        <f t="shared" si="6"/>
        <v>0.27800000000000002</v>
      </c>
      <c r="Q36" s="35">
        <f t="shared" si="6"/>
        <v>0.24900000000000011</v>
      </c>
      <c r="R36" s="35">
        <f t="shared" si="6"/>
        <v>0.26500000000000012</v>
      </c>
      <c r="S36" s="35">
        <f t="shared" si="6"/>
        <v>0.22299999999999986</v>
      </c>
      <c r="T36" s="35">
        <f t="shared" si="6"/>
        <v>0.22799999999999976</v>
      </c>
      <c r="U36" s="35">
        <f t="shared" si="6"/>
        <v>0.25700000000000012</v>
      </c>
      <c r="V36" s="35">
        <f t="shared" si="6"/>
        <v>0.2589999999999999</v>
      </c>
      <c r="W36" s="116">
        <f t="shared" si="6"/>
        <v>0.29299999999999993</v>
      </c>
      <c r="X36" s="117" t="s">
        <v>362</v>
      </c>
      <c r="Y36" s="35">
        <f t="shared" si="7"/>
        <v>0</v>
      </c>
      <c r="Z36" s="35">
        <f t="shared" si="7"/>
        <v>0</v>
      </c>
      <c r="AA36" s="35">
        <f t="shared" si="7"/>
        <v>0</v>
      </c>
      <c r="AB36" s="35">
        <f t="shared" si="7"/>
        <v>0</v>
      </c>
      <c r="AC36" s="35">
        <f t="shared" si="7"/>
        <v>0</v>
      </c>
      <c r="AD36" s="35">
        <f t="shared" si="7"/>
        <v>0</v>
      </c>
      <c r="AE36" s="35">
        <f t="shared" si="7"/>
        <v>0</v>
      </c>
      <c r="AF36" s="35">
        <f t="shared" si="7"/>
        <v>0</v>
      </c>
      <c r="AG36" s="35">
        <f t="shared" si="7"/>
        <v>0</v>
      </c>
      <c r="AH36" s="116">
        <f t="shared" si="7"/>
        <v>0</v>
      </c>
    </row>
    <row r="37" spans="1:34">
      <c r="A37" s="101"/>
      <c r="B37" s="100">
        <f t="shared" si="4"/>
        <v>0.37000000000000011</v>
      </c>
      <c r="C37" s="100">
        <f t="shared" si="4"/>
        <v>0.3100000000000005</v>
      </c>
      <c r="D37" s="100">
        <f t="shared" si="4"/>
        <v>0.32000000000000028</v>
      </c>
      <c r="E37" s="100">
        <f t="shared" si="4"/>
        <v>0.36000000000000032</v>
      </c>
      <c r="F37" s="102">
        <f t="shared" si="4"/>
        <v>0.37000000000000011</v>
      </c>
      <c r="G37" s="117"/>
      <c r="H37" s="37">
        <f t="shared" si="5"/>
        <v>1.0900000000000007</v>
      </c>
      <c r="I37" s="37">
        <f t="shared" si="5"/>
        <v>1.1299999999999994</v>
      </c>
      <c r="J37" s="37">
        <f t="shared" si="5"/>
        <v>1.08</v>
      </c>
      <c r="K37" s="37">
        <f t="shared" si="5"/>
        <v>1.1500000000000004</v>
      </c>
      <c r="L37" s="118">
        <f t="shared" si="5"/>
        <v>1.2000000000000002</v>
      </c>
      <c r="M37" s="117"/>
      <c r="N37" s="35">
        <f t="shared" si="6"/>
        <v>0.1120000000000001</v>
      </c>
      <c r="O37" s="35">
        <f t="shared" si="6"/>
        <v>0.34100000000000019</v>
      </c>
      <c r="P37" s="35">
        <f t="shared" si="6"/>
        <v>0.24400000000000022</v>
      </c>
      <c r="Q37" s="35">
        <f t="shared" si="6"/>
        <v>0.2759999999999998</v>
      </c>
      <c r="R37" s="35">
        <f t="shared" si="6"/>
        <v>0.27600000000000025</v>
      </c>
      <c r="S37" s="35">
        <f t="shared" si="6"/>
        <v>0.27</v>
      </c>
      <c r="T37" s="35">
        <f t="shared" si="6"/>
        <v>0.27099999999999991</v>
      </c>
      <c r="U37" s="35">
        <f t="shared" si="6"/>
        <v>0.25700000000000012</v>
      </c>
      <c r="V37" s="35">
        <f t="shared" si="6"/>
        <v>0.26000000000000023</v>
      </c>
      <c r="W37" s="116">
        <f t="shared" si="6"/>
        <v>0.29999999999999982</v>
      </c>
      <c r="X37" s="117"/>
      <c r="Y37" s="35">
        <f t="shared" si="7"/>
        <v>0</v>
      </c>
      <c r="Z37" s="35">
        <f t="shared" si="7"/>
        <v>0</v>
      </c>
      <c r="AA37" s="35">
        <f t="shared" si="7"/>
        <v>0</v>
      </c>
      <c r="AB37" s="35">
        <f t="shared" si="7"/>
        <v>0</v>
      </c>
      <c r="AC37" s="35">
        <f t="shared" si="7"/>
        <v>0</v>
      </c>
      <c r="AD37" s="35">
        <f t="shared" si="7"/>
        <v>0</v>
      </c>
      <c r="AE37" s="35">
        <f t="shared" si="7"/>
        <v>0</v>
      </c>
      <c r="AF37" s="35">
        <f t="shared" si="7"/>
        <v>0</v>
      </c>
      <c r="AG37" s="35">
        <f t="shared" si="7"/>
        <v>0</v>
      </c>
      <c r="AH37" s="116">
        <f t="shared" si="7"/>
        <v>0</v>
      </c>
    </row>
    <row r="38" spans="1:34">
      <c r="A38" s="101"/>
      <c r="B38" s="100">
        <f t="shared" si="4"/>
        <v>0.29999999999999982</v>
      </c>
      <c r="C38" s="100">
        <f t="shared" si="4"/>
        <v>0.38999999999999968</v>
      </c>
      <c r="D38" s="100">
        <f t="shared" si="4"/>
        <v>0.33000000000000007</v>
      </c>
      <c r="E38" s="100">
        <f t="shared" si="4"/>
        <v>0.34999999999999964</v>
      </c>
      <c r="F38" s="102">
        <f t="shared" si="4"/>
        <v>0.35000000000000053</v>
      </c>
      <c r="G38" s="117"/>
      <c r="H38" s="37">
        <f t="shared" si="5"/>
        <v>1.17</v>
      </c>
      <c r="I38" s="37">
        <f t="shared" si="5"/>
        <v>1.21</v>
      </c>
      <c r="J38" s="37">
        <f t="shared" si="5"/>
        <v>1.0600000000000005</v>
      </c>
      <c r="K38" s="37">
        <f t="shared" si="5"/>
        <v>1.19</v>
      </c>
      <c r="L38" s="118">
        <f t="shared" si="5"/>
        <v>1.2599999999999998</v>
      </c>
      <c r="M38" s="117"/>
      <c r="N38" s="35">
        <f t="shared" si="6"/>
        <v>0.17599999999999971</v>
      </c>
      <c r="O38" s="35">
        <f t="shared" si="6"/>
        <v>0.33100000000000018</v>
      </c>
      <c r="P38" s="35">
        <f t="shared" si="6"/>
        <v>0.29400000000000004</v>
      </c>
      <c r="Q38" s="35">
        <f t="shared" si="6"/>
        <v>0.29000000000000004</v>
      </c>
      <c r="R38" s="35">
        <f t="shared" si="6"/>
        <v>0.26899999999999968</v>
      </c>
      <c r="S38" s="35">
        <f t="shared" si="6"/>
        <v>0.25800000000000001</v>
      </c>
      <c r="T38" s="35">
        <f t="shared" si="6"/>
        <v>0.27</v>
      </c>
      <c r="U38" s="35">
        <f t="shared" si="6"/>
        <v>0.27099999999999991</v>
      </c>
      <c r="V38" s="35">
        <f t="shared" si="6"/>
        <v>0.25700000000000012</v>
      </c>
      <c r="W38" s="116">
        <f t="shared" si="6"/>
        <v>0.26800000000000024</v>
      </c>
      <c r="X38" s="117"/>
      <c r="Y38" s="35">
        <f t="shared" si="7"/>
        <v>0</v>
      </c>
      <c r="Z38" s="35">
        <f t="shared" si="7"/>
        <v>0</v>
      </c>
      <c r="AA38" s="35">
        <f t="shared" si="7"/>
        <v>0</v>
      </c>
      <c r="AB38" s="35">
        <f t="shared" si="7"/>
        <v>0</v>
      </c>
      <c r="AC38" s="35">
        <f t="shared" si="7"/>
        <v>0</v>
      </c>
      <c r="AD38" s="35">
        <f t="shared" si="7"/>
        <v>0</v>
      </c>
      <c r="AE38" s="35">
        <f t="shared" si="7"/>
        <v>0</v>
      </c>
      <c r="AF38" s="35">
        <f t="shared" si="7"/>
        <v>0</v>
      </c>
      <c r="AG38" s="35">
        <f t="shared" si="7"/>
        <v>0</v>
      </c>
      <c r="AH38" s="116">
        <f t="shared" si="7"/>
        <v>0</v>
      </c>
    </row>
    <row r="39" spans="1:34">
      <c r="A39" s="101"/>
      <c r="B39" s="100">
        <f t="shared" si="4"/>
        <v>0.33999999999999986</v>
      </c>
      <c r="C39" s="100">
        <f t="shared" si="4"/>
        <v>0.33999999999999986</v>
      </c>
      <c r="D39" s="100">
        <f t="shared" si="4"/>
        <v>0.37000000000000011</v>
      </c>
      <c r="E39" s="100">
        <f t="shared" si="4"/>
        <v>0.36000000000000032</v>
      </c>
      <c r="F39" s="102">
        <f t="shared" si="4"/>
        <v>0.34999999999999964</v>
      </c>
      <c r="G39" s="117"/>
      <c r="H39" s="37">
        <f t="shared" si="5"/>
        <v>1.1600000000000001</v>
      </c>
      <c r="I39" s="37">
        <f t="shared" si="5"/>
        <v>1.1400000000000006</v>
      </c>
      <c r="J39" s="37">
        <f t="shared" si="5"/>
        <v>1.0300000000000002</v>
      </c>
      <c r="K39" s="37">
        <f t="shared" si="5"/>
        <v>1.1600000000000001</v>
      </c>
      <c r="L39" s="118">
        <f t="shared" si="5"/>
        <v>1.1800000000000002</v>
      </c>
      <c r="M39" s="117"/>
      <c r="N39" s="35">
        <f t="shared" si="6"/>
        <v>0.23899999999999988</v>
      </c>
      <c r="O39" s="35">
        <f t="shared" si="6"/>
        <v>0.33499999999999996</v>
      </c>
      <c r="P39" s="35">
        <f t="shared" si="6"/>
        <v>0.22599999999999998</v>
      </c>
      <c r="Q39" s="35">
        <f t="shared" si="6"/>
        <v>0.246</v>
      </c>
      <c r="R39" s="35">
        <f t="shared" si="6"/>
        <v>0.27200000000000024</v>
      </c>
      <c r="S39" s="35">
        <f t="shared" si="6"/>
        <v>0.30100000000000016</v>
      </c>
      <c r="T39" s="35">
        <f t="shared" si="6"/>
        <v>0.28799999999999981</v>
      </c>
      <c r="U39" s="35">
        <f t="shared" si="6"/>
        <v>0.26999999999999957</v>
      </c>
      <c r="V39" s="35">
        <f t="shared" si="6"/>
        <v>0.22999999999999998</v>
      </c>
      <c r="W39" s="116">
        <f t="shared" si="6"/>
        <v>0.22799999999999976</v>
      </c>
      <c r="X39" s="117"/>
      <c r="Y39" s="35">
        <f t="shared" si="7"/>
        <v>0</v>
      </c>
      <c r="Z39" s="35">
        <f t="shared" si="7"/>
        <v>0</v>
      </c>
      <c r="AA39" s="35">
        <f t="shared" si="7"/>
        <v>0</v>
      </c>
      <c r="AB39" s="35">
        <f t="shared" si="7"/>
        <v>0</v>
      </c>
      <c r="AC39" s="35">
        <f t="shared" si="7"/>
        <v>0</v>
      </c>
      <c r="AD39" s="35">
        <f t="shared" si="7"/>
        <v>0</v>
      </c>
      <c r="AE39" s="35">
        <f t="shared" si="7"/>
        <v>0</v>
      </c>
      <c r="AF39" s="35">
        <f t="shared" si="7"/>
        <v>0</v>
      </c>
      <c r="AG39" s="35">
        <f t="shared" si="7"/>
        <v>0</v>
      </c>
      <c r="AH39" s="116">
        <f t="shared" si="7"/>
        <v>0</v>
      </c>
    </row>
    <row r="40" spans="1:34" ht="15.65" thickBot="1">
      <c r="A40" s="103"/>
      <c r="B40" s="104">
        <f t="shared" si="4"/>
        <v>0.38999999999999968</v>
      </c>
      <c r="C40" s="104">
        <f t="shared" si="4"/>
        <v>0.35000000000000053</v>
      </c>
      <c r="D40" s="104">
        <f t="shared" si="4"/>
        <v>0.38999999999999968</v>
      </c>
      <c r="E40" s="104">
        <f t="shared" si="4"/>
        <v>0.41999999999999993</v>
      </c>
      <c r="F40" s="105">
        <f t="shared" si="4"/>
        <v>0.40000000000000036</v>
      </c>
      <c r="G40" s="119"/>
      <c r="H40" s="74">
        <f t="shared" si="5"/>
        <v>1.1800000000000002</v>
      </c>
      <c r="I40" s="74">
        <f t="shared" si="5"/>
        <v>1.08</v>
      </c>
      <c r="J40" s="74">
        <f t="shared" si="5"/>
        <v>1.0599999999999996</v>
      </c>
      <c r="K40" s="74">
        <f t="shared" si="5"/>
        <v>1.1700000000000004</v>
      </c>
      <c r="L40" s="120">
        <f t="shared" si="5"/>
        <v>1.19</v>
      </c>
      <c r="M40" s="119"/>
      <c r="N40" s="74">
        <f t="shared" si="6"/>
        <v>0.22199999999999998</v>
      </c>
      <c r="O40" s="74">
        <f t="shared" si="6"/>
        <v>0.35899999999999999</v>
      </c>
      <c r="P40" s="74">
        <f t="shared" si="6"/>
        <v>0.25900000000000034</v>
      </c>
      <c r="Q40" s="74">
        <f t="shared" si="6"/>
        <v>0.34299999999999997</v>
      </c>
      <c r="R40" s="74">
        <f t="shared" si="6"/>
        <v>0.23099999999999987</v>
      </c>
      <c r="S40" s="74">
        <f t="shared" si="6"/>
        <v>0.27300000000000013</v>
      </c>
      <c r="T40" s="74">
        <f t="shared" si="6"/>
        <v>0.26500000000000012</v>
      </c>
      <c r="U40" s="74">
        <f t="shared" si="6"/>
        <v>0.27800000000000002</v>
      </c>
      <c r="V40" s="74">
        <f t="shared" si="6"/>
        <v>0.27299999999999969</v>
      </c>
      <c r="W40" s="120">
        <f t="shared" si="6"/>
        <v>0.27700000000000014</v>
      </c>
      <c r="X40" s="119"/>
      <c r="Y40" s="74">
        <f t="shared" si="7"/>
        <v>0</v>
      </c>
      <c r="Z40" s="74">
        <f t="shared" si="7"/>
        <v>0</v>
      </c>
      <c r="AA40" s="74">
        <f t="shared" si="7"/>
        <v>0</v>
      </c>
      <c r="AB40" s="74">
        <f t="shared" si="7"/>
        <v>0</v>
      </c>
      <c r="AC40" s="74">
        <f t="shared" si="7"/>
        <v>0</v>
      </c>
      <c r="AD40" s="74">
        <f t="shared" si="7"/>
        <v>0</v>
      </c>
      <c r="AE40" s="74">
        <f t="shared" si="7"/>
        <v>0</v>
      </c>
      <c r="AF40" s="74">
        <f t="shared" si="7"/>
        <v>0</v>
      </c>
      <c r="AG40" s="74">
        <f t="shared" si="7"/>
        <v>0</v>
      </c>
      <c r="AH40" s="120">
        <f t="shared" si="7"/>
        <v>0</v>
      </c>
    </row>
    <row r="41" spans="1:34" ht="16.3" thickTop="1">
      <c r="A41" s="128" t="s">
        <v>368</v>
      </c>
      <c r="B41" s="106">
        <f>AVERAGE(B31:F35)</f>
        <v>0.37359999999999993</v>
      </c>
      <c r="C41" s="110" t="s">
        <v>354</v>
      </c>
      <c r="D41" s="106">
        <f>MAX(B31:F35)-MIN(B31:F35)</f>
        <v>0.19000000000000039</v>
      </c>
      <c r="E41" s="110" t="s">
        <v>353</v>
      </c>
      <c r="F41" s="107">
        <f>B41/(0.975/E26)</f>
        <v>0.65140512820512808</v>
      </c>
      <c r="G41" s="128" t="s">
        <v>368</v>
      </c>
      <c r="H41" s="106">
        <f>AVERAGE(H31:L35)</f>
        <v>1.4588000000000005</v>
      </c>
      <c r="I41" s="110" t="s">
        <v>354</v>
      </c>
      <c r="J41" s="106">
        <f>MAX(H31:L35)-MIN(H31:L35)</f>
        <v>0.26000000000000023</v>
      </c>
      <c r="K41" s="110" t="s">
        <v>353</v>
      </c>
      <c r="L41" s="107">
        <f>H41/(1.944/K26)</f>
        <v>1.0505761316872433</v>
      </c>
      <c r="M41" s="128" t="s">
        <v>368</v>
      </c>
      <c r="N41" s="106">
        <f>AVERAGE(N31:W35)</f>
        <v>0.27511999999999998</v>
      </c>
      <c r="O41" s="110" t="s">
        <v>354</v>
      </c>
      <c r="P41" s="106">
        <f>MAX(N31:W35)-MIN(N31:W35)</f>
        <v>0.15300000000000002</v>
      </c>
      <c r="Q41" s="110" t="s">
        <v>353</v>
      </c>
      <c r="R41" s="124">
        <f>N41/(0.975/Q26)</f>
        <v>0.42326153846153841</v>
      </c>
      <c r="S41" s="125" t="s">
        <v>363</v>
      </c>
      <c r="T41" s="126">
        <f>1-(P41/2*N41)</f>
        <v>0.97895332000000002</v>
      </c>
      <c r="U41" s="130" t="s">
        <v>365</v>
      </c>
      <c r="V41" s="132">
        <f>MAX(N31:W40)-MIN(N31:W40)</f>
        <v>0.24699999999999989</v>
      </c>
      <c r="W41" s="276"/>
      <c r="X41" s="128" t="s">
        <v>368</v>
      </c>
      <c r="Y41" s="106">
        <f>AVERAGE(Y31:AH35)</f>
        <v>0</v>
      </c>
      <c r="Z41" s="110" t="s">
        <v>354</v>
      </c>
      <c r="AA41" s="106">
        <f>MAX(Y31:AH35)-MIN(Y31:AH35)</f>
        <v>0</v>
      </c>
      <c r="AB41" s="110" t="s">
        <v>353</v>
      </c>
      <c r="AC41" s="124">
        <f>Y41/(3.13/AB26)</f>
        <v>0</v>
      </c>
      <c r="AD41" s="125" t="s">
        <v>363</v>
      </c>
      <c r="AE41" s="126">
        <f>1-(AA41/2*Y41)</f>
        <v>1</v>
      </c>
      <c r="AF41" s="130" t="s">
        <v>365</v>
      </c>
      <c r="AG41" s="132">
        <f>MAX(Y31:AH40)-MIN(Y31:AH40)</f>
        <v>0</v>
      </c>
      <c r="AH41" s="276"/>
    </row>
    <row r="42" spans="1:34" ht="16.3" thickBot="1">
      <c r="A42" s="129" t="s">
        <v>367</v>
      </c>
      <c r="B42" s="108">
        <f>AVERAGE(B37:F40)</f>
        <v>0.35800000000000004</v>
      </c>
      <c r="C42" s="111" t="s">
        <v>354</v>
      </c>
      <c r="D42" s="108">
        <f>MAX(B36:F40)-MIN(B36:F40)</f>
        <v>0.14999999999999947</v>
      </c>
      <c r="E42" s="111" t="s">
        <v>353</v>
      </c>
      <c r="F42" s="109">
        <f>B42/(0.975/E26)</f>
        <v>0.6242051282051283</v>
      </c>
      <c r="G42" s="129" t="s">
        <v>367</v>
      </c>
      <c r="H42" s="108">
        <f>AVERAGE(H37:L40)</f>
        <v>1.1445000000000001</v>
      </c>
      <c r="I42" s="111" t="s">
        <v>354</v>
      </c>
      <c r="J42" s="108">
        <f>MAX(H36:L40)-MIN(H36:L40)</f>
        <v>0.22999999999999954</v>
      </c>
      <c r="K42" s="111" t="s">
        <v>353</v>
      </c>
      <c r="L42" s="109">
        <f>H42/(1.944/K26)</f>
        <v>0.8242283950617284</v>
      </c>
      <c r="M42" s="129" t="s">
        <v>367</v>
      </c>
      <c r="N42" s="108">
        <f>AVERAGE(N37:W40)</f>
        <v>0.26765000000000005</v>
      </c>
      <c r="O42" s="111" t="s">
        <v>354</v>
      </c>
      <c r="P42" s="108">
        <f>MAX(N36:W40)-MIN(N36:W40)</f>
        <v>0.24699999999999989</v>
      </c>
      <c r="Q42" s="111" t="s">
        <v>353</v>
      </c>
      <c r="R42" s="121">
        <f>N42/(0.975/Q26)</f>
        <v>0.41176923076923083</v>
      </c>
      <c r="S42" s="122" t="s">
        <v>363</v>
      </c>
      <c r="T42" s="127">
        <f>1-(P42/2*N42)</f>
        <v>0.96694522500000002</v>
      </c>
      <c r="U42" s="131" t="s">
        <v>366</v>
      </c>
      <c r="V42" s="133">
        <f>1-(V41/2*AVERAGE(N41:N42))</f>
        <v>0.96648395249999997</v>
      </c>
      <c r="W42" s="277"/>
      <c r="X42" s="129" t="s">
        <v>367</v>
      </c>
      <c r="Y42" s="108">
        <f>AVERAGE(Y37:AH40)</f>
        <v>0</v>
      </c>
      <c r="Z42" s="111" t="s">
        <v>354</v>
      </c>
      <c r="AA42" s="108">
        <f>MAX(Y36:AH40)-MIN(Y36:AH40)</f>
        <v>0</v>
      </c>
      <c r="AB42" s="111" t="s">
        <v>353</v>
      </c>
      <c r="AC42" s="121">
        <f>Y42/(3.13/AB26)</f>
        <v>0</v>
      </c>
      <c r="AD42" s="122" t="s">
        <v>363</v>
      </c>
      <c r="AE42" s="127">
        <f>1-(AA42/2*Y42)</f>
        <v>1</v>
      </c>
      <c r="AF42" s="131" t="s">
        <v>366</v>
      </c>
      <c r="AG42" s="133">
        <f>1-(AG41/2*AVERAGE(Y41:Y42))</f>
        <v>1</v>
      </c>
      <c r="AH42" s="277"/>
    </row>
    <row r="43" spans="1:34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</sheetData>
  <sheetProtection selectLockedCells="1" selectUnlockedCells="1"/>
  <mergeCells count="48"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X29:AH29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W41:W42"/>
    <mergeCell ref="AH41:AH42"/>
  </mergeCells>
  <phoneticPr fontId="24" type="noConversion"/>
  <conditionalFormatting sqref="E25">
    <cfRule type="cellIs" dxfId="3074" priority="7" operator="notBetween">
      <formula>0.2</formula>
      <formula>0.404</formula>
    </cfRule>
  </conditionalFormatting>
  <conditionalFormatting sqref="E27">
    <cfRule type="cellIs" dxfId="3073" priority="8" operator="notBetween">
      <formula>0.38</formula>
      <formula>0.72</formula>
    </cfRule>
  </conditionalFormatting>
  <conditionalFormatting sqref="K25">
    <cfRule type="cellIs" dxfId="3072" priority="6" operator="notBetween">
      <formula>0.77</formula>
      <formula>0.91</formula>
    </cfRule>
  </conditionalFormatting>
  <conditionalFormatting sqref="K27">
    <cfRule type="cellIs" dxfId="3071" priority="5" operator="notBetween">
      <formula>0.68</formula>
      <formula>0.82</formula>
    </cfRule>
  </conditionalFormatting>
  <conditionalFormatting sqref="Q25">
    <cfRule type="cellIs" dxfId="3070" priority="3" operator="notBetween">
      <formula>0.77</formula>
      <formula>0.91</formula>
    </cfRule>
  </conditionalFormatting>
  <conditionalFormatting sqref="Q27:R27">
    <cfRule type="cellIs" dxfId="3069" priority="2" operator="notBetween">
      <formula>0.38</formula>
      <formula>0.72</formula>
    </cfRule>
  </conditionalFormatting>
  <conditionalFormatting sqref="AB25">
    <cfRule type="cellIs" dxfId="3068" priority="4" operator="notBetween">
      <formula>0.77</formula>
      <formula>0.91</formula>
    </cfRule>
  </conditionalFormatting>
  <conditionalFormatting sqref="AB27:AC27">
    <cfRule type="cellIs" dxfId="3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topLeftCell="A2" zoomScale="115" zoomScaleNormal="115" workbookViewId="0">
      <selection activeCell="H29" sqref="H2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 ht="15.65" thickBot="1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66" priority="5" operator="notBetween">
      <formula>0.2</formula>
      <formula>0.404</formula>
    </cfRule>
  </conditionalFormatting>
  <conditionalFormatting sqref="E26">
    <cfRule type="cellIs" dxfId="3065" priority="6" operator="notBetween">
      <formula>0.38</formula>
      <formula>0.72</formula>
    </cfRule>
  </conditionalFormatting>
  <conditionalFormatting sqref="K24">
    <cfRule type="cellIs" dxfId="3064" priority="4" operator="notBetween">
      <formula>0.77</formula>
      <formula>0.91</formula>
    </cfRule>
  </conditionalFormatting>
  <conditionalFormatting sqref="K26">
    <cfRule type="cellIs" dxfId="3063" priority="3" operator="notBetween">
      <formula>0.68</formula>
      <formula>0.82</formula>
    </cfRule>
  </conditionalFormatting>
  <conditionalFormatting sqref="Q24">
    <cfRule type="cellIs" dxfId="3062" priority="2" operator="notBetween">
      <formula>0.77</formula>
      <formula>0.91</formula>
    </cfRule>
  </conditionalFormatting>
  <conditionalFormatting sqref="Q26">
    <cfRule type="cellIs" dxfId="30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zoomScale="115" zoomScaleNormal="115" workbookViewId="0">
      <selection activeCell="T7" sqref="T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5.18</v>
      </c>
      <c r="C2" s="32">
        <v>5.4</v>
      </c>
      <c r="D2" s="32">
        <v>5.22</v>
      </c>
      <c r="E2" s="32">
        <v>5.2</v>
      </c>
      <c r="F2" s="44">
        <v>5.0199999999999996</v>
      </c>
      <c r="G2" s="36" t="s">
        <v>3</v>
      </c>
      <c r="H2" s="32">
        <v>5.0199999999999996</v>
      </c>
      <c r="I2" s="32">
        <v>5.23</v>
      </c>
      <c r="J2" s="32">
        <v>5.37</v>
      </c>
      <c r="K2" s="32">
        <v>5.42</v>
      </c>
      <c r="L2" s="44">
        <v>5.18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5.17</v>
      </c>
      <c r="C3" s="14">
        <v>5.53</v>
      </c>
      <c r="D3" s="14">
        <v>5.36</v>
      </c>
      <c r="E3" s="14">
        <v>5.33</v>
      </c>
      <c r="F3" s="42">
        <v>5.0599999999999996</v>
      </c>
      <c r="G3" s="38"/>
      <c r="H3" s="32">
        <v>5.17</v>
      </c>
      <c r="I3" s="14">
        <v>5.25</v>
      </c>
      <c r="J3" s="14">
        <v>5.36</v>
      </c>
      <c r="K3" s="14">
        <v>5.52</v>
      </c>
      <c r="L3" s="42">
        <v>5.22</v>
      </c>
      <c r="M3" s="38"/>
      <c r="N3" s="32"/>
      <c r="O3" s="14"/>
      <c r="P3" s="14"/>
      <c r="Q3" s="14"/>
      <c r="R3" s="42"/>
    </row>
    <row r="4" spans="1:18">
      <c r="A4" s="11"/>
      <c r="B4" s="32">
        <v>5.15</v>
      </c>
      <c r="C4" s="14">
        <v>5.5</v>
      </c>
      <c r="D4" s="14">
        <v>5.39</v>
      </c>
      <c r="E4" s="14">
        <v>5.34</v>
      </c>
      <c r="F4" s="42">
        <v>5.22</v>
      </c>
      <c r="G4" s="38"/>
      <c r="H4" s="32">
        <v>5.05</v>
      </c>
      <c r="I4" s="14">
        <v>5.27</v>
      </c>
      <c r="J4" s="14">
        <v>5.34</v>
      </c>
      <c r="K4" s="14">
        <v>5.54</v>
      </c>
      <c r="L4" s="42">
        <v>5.25</v>
      </c>
      <c r="M4" s="38"/>
      <c r="N4" s="32"/>
      <c r="O4" s="14"/>
      <c r="P4" s="14"/>
      <c r="Q4" s="14"/>
      <c r="R4" s="42"/>
    </row>
    <row r="5" spans="1:18">
      <c r="A5" s="11"/>
      <c r="B5" s="32">
        <v>5.16</v>
      </c>
      <c r="C5" s="14">
        <v>5.49</v>
      </c>
      <c r="D5" s="14">
        <v>5.3</v>
      </c>
      <c r="E5" s="14">
        <v>5.36</v>
      </c>
      <c r="F5" s="42">
        <v>5.18</v>
      </c>
      <c r="G5" s="38"/>
      <c r="H5" s="32">
        <v>5.05</v>
      </c>
      <c r="I5" s="14">
        <v>5.21</v>
      </c>
      <c r="J5" s="14">
        <v>5.32</v>
      </c>
      <c r="K5" s="14">
        <v>5.41</v>
      </c>
      <c r="L5" s="42">
        <v>5.2</v>
      </c>
      <c r="M5" s="38"/>
      <c r="N5" s="32"/>
      <c r="O5" s="14"/>
      <c r="P5" s="14"/>
      <c r="Q5" s="14"/>
      <c r="R5" s="42"/>
    </row>
    <row r="6" spans="1:18">
      <c r="A6" s="11"/>
      <c r="B6" s="32">
        <v>5.18</v>
      </c>
      <c r="C6" s="14">
        <v>5.5</v>
      </c>
      <c r="D6" s="14">
        <v>5.35</v>
      </c>
      <c r="E6" s="14">
        <v>5.2</v>
      </c>
      <c r="F6" s="42">
        <v>5.15</v>
      </c>
      <c r="G6" s="38"/>
      <c r="H6" s="32">
        <v>5.04</v>
      </c>
      <c r="I6" s="14">
        <v>5.14</v>
      </c>
      <c r="J6" s="14">
        <v>5.21</v>
      </c>
      <c r="K6" s="14">
        <v>5.44</v>
      </c>
      <c r="L6" s="42">
        <v>5.12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5.05</v>
      </c>
      <c r="C7" s="14">
        <v>4.99</v>
      </c>
      <c r="D7" s="14">
        <v>5.01</v>
      </c>
      <c r="E7" s="14">
        <v>5.05</v>
      </c>
      <c r="F7" s="42">
        <v>4.78</v>
      </c>
      <c r="G7" s="38" t="s">
        <v>4</v>
      </c>
      <c r="H7" s="14">
        <v>4.68</v>
      </c>
      <c r="I7" s="14">
        <v>4.95</v>
      </c>
      <c r="J7" s="14">
        <v>5.0199999999999996</v>
      </c>
      <c r="K7" s="14">
        <v>5.14</v>
      </c>
      <c r="L7" s="42">
        <v>5.17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5.1100000000000003</v>
      </c>
      <c r="C8" s="14">
        <v>5.09</v>
      </c>
      <c r="D8" s="14">
        <v>5.03</v>
      </c>
      <c r="E8" s="14">
        <v>5.08</v>
      </c>
      <c r="F8" s="42">
        <v>4.78</v>
      </c>
      <c r="G8" s="46"/>
      <c r="H8" s="14">
        <v>4.71</v>
      </c>
      <c r="I8" s="14">
        <v>4.93</v>
      </c>
      <c r="J8" s="14">
        <v>5.0999999999999996</v>
      </c>
      <c r="K8" s="14">
        <v>5.17</v>
      </c>
      <c r="L8" s="42">
        <v>5.0999999999999996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5.01</v>
      </c>
      <c r="C9" s="47">
        <v>5.07</v>
      </c>
      <c r="D9" s="47">
        <v>5.01</v>
      </c>
      <c r="E9" s="47">
        <v>4.99</v>
      </c>
      <c r="F9" s="49">
        <v>4.6500000000000004</v>
      </c>
      <c r="G9" s="36"/>
      <c r="H9" s="47">
        <v>4.72</v>
      </c>
      <c r="I9" s="47">
        <v>4.9800000000000004</v>
      </c>
      <c r="J9" s="47">
        <v>5.0199999999999996</v>
      </c>
      <c r="K9" s="47">
        <v>5.09</v>
      </c>
      <c r="L9" s="49">
        <v>5.16</v>
      </c>
      <c r="M9" s="36"/>
      <c r="N9" s="47"/>
      <c r="O9" s="47"/>
      <c r="P9" s="47"/>
      <c r="Q9" s="47"/>
      <c r="R9" s="49"/>
    </row>
    <row r="10" spans="1:18">
      <c r="A10" s="11"/>
      <c r="B10" s="14">
        <v>5.19</v>
      </c>
      <c r="C10" s="14">
        <v>5.08</v>
      </c>
      <c r="D10" s="14">
        <v>5</v>
      </c>
      <c r="E10" s="14">
        <v>4.97</v>
      </c>
      <c r="F10" s="42">
        <v>4.71</v>
      </c>
      <c r="G10" s="38"/>
      <c r="H10" s="14">
        <v>4.7699999999999996</v>
      </c>
      <c r="I10" s="14">
        <v>5</v>
      </c>
      <c r="J10" s="14">
        <v>5.25</v>
      </c>
      <c r="K10" s="14">
        <v>5.19</v>
      </c>
      <c r="L10" s="42">
        <v>5.01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5.03</v>
      </c>
      <c r="C11" s="33">
        <v>5.16</v>
      </c>
      <c r="D11" s="33">
        <v>5.03</v>
      </c>
      <c r="E11" s="33">
        <v>4.95</v>
      </c>
      <c r="F11" s="39">
        <v>4.74</v>
      </c>
      <c r="G11" s="48"/>
      <c r="H11" s="33">
        <v>4.8</v>
      </c>
      <c r="I11" s="33">
        <v>5</v>
      </c>
      <c r="J11" s="33">
        <v>5.01</v>
      </c>
      <c r="K11" s="33">
        <v>4.9800000000000004</v>
      </c>
      <c r="L11" s="39">
        <v>4.95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60" priority="5" operator="notBetween">
      <formula>0.2</formula>
      <formula>0.404</formula>
    </cfRule>
  </conditionalFormatting>
  <conditionalFormatting sqref="E26">
    <cfRule type="cellIs" dxfId="3059" priority="6" operator="notBetween">
      <formula>0.38</formula>
      <formula>0.72</formula>
    </cfRule>
  </conditionalFormatting>
  <conditionalFormatting sqref="K24">
    <cfRule type="cellIs" dxfId="3058" priority="4" operator="notBetween">
      <formula>0.77</formula>
      <formula>0.91</formula>
    </cfRule>
  </conditionalFormatting>
  <conditionalFormatting sqref="K26">
    <cfRule type="cellIs" dxfId="3057" priority="3" operator="notBetween">
      <formula>0.68</formula>
      <formula>0.82</formula>
    </cfRule>
  </conditionalFormatting>
  <conditionalFormatting sqref="Q24">
    <cfRule type="cellIs" dxfId="3056" priority="2" operator="notBetween">
      <formula>0.77</formula>
      <formula>0.91</formula>
    </cfRule>
  </conditionalFormatting>
  <conditionalFormatting sqref="Q26">
    <cfRule type="cellIs" dxfId="3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0"/>
  <sheetViews>
    <sheetView zoomScale="115" zoomScaleNormal="115" workbookViewId="0">
      <selection activeCell="B15" sqref="B1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5.25</v>
      </c>
      <c r="C2" s="32">
        <v>5.35</v>
      </c>
      <c r="D2" s="32">
        <v>5.41</v>
      </c>
      <c r="E2" s="32">
        <v>5.65</v>
      </c>
      <c r="F2" s="44">
        <v>5.29</v>
      </c>
      <c r="G2" s="36" t="s">
        <v>3</v>
      </c>
      <c r="H2" s="32">
        <v>5.26</v>
      </c>
      <c r="I2" s="32">
        <v>5.38</v>
      </c>
      <c r="J2" s="32">
        <v>5.41</v>
      </c>
      <c r="K2" s="32">
        <v>5.56</v>
      </c>
      <c r="L2" s="44">
        <v>5.28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5.16</v>
      </c>
      <c r="C3" s="14">
        <v>5.37</v>
      </c>
      <c r="D3" s="14">
        <v>5.49</v>
      </c>
      <c r="E3" s="14">
        <v>5.64</v>
      </c>
      <c r="F3" s="42">
        <v>5.35</v>
      </c>
      <c r="G3" s="38"/>
      <c r="H3" s="32">
        <v>5.31</v>
      </c>
      <c r="I3" s="14">
        <v>5.34</v>
      </c>
      <c r="J3" s="14">
        <v>5.44</v>
      </c>
      <c r="K3" s="14">
        <v>5.55</v>
      </c>
      <c r="L3" s="42">
        <v>5.28</v>
      </c>
      <c r="M3" s="38"/>
      <c r="N3" s="32"/>
      <c r="O3" s="14"/>
      <c r="P3" s="14"/>
      <c r="Q3" s="14"/>
      <c r="R3" s="42"/>
    </row>
    <row r="4" spans="1:18">
      <c r="A4" s="11"/>
      <c r="B4" s="32">
        <v>5.34</v>
      </c>
      <c r="C4" s="14">
        <v>5.39</v>
      </c>
      <c r="D4" s="14">
        <v>5.46</v>
      </c>
      <c r="E4" s="14">
        <v>5.61</v>
      </c>
      <c r="F4" s="42">
        <v>5.28</v>
      </c>
      <c r="G4" s="38"/>
      <c r="H4" s="32">
        <v>5.18</v>
      </c>
      <c r="I4" s="14">
        <v>5.4</v>
      </c>
      <c r="J4" s="14">
        <v>5.44</v>
      </c>
      <c r="K4" s="14">
        <v>5.6</v>
      </c>
      <c r="L4" s="42">
        <v>5.32</v>
      </c>
      <c r="M4" s="38"/>
      <c r="N4" s="32"/>
      <c r="O4" s="14"/>
      <c r="P4" s="14"/>
      <c r="Q4" s="14"/>
      <c r="R4" s="42"/>
    </row>
    <row r="5" spans="1:18">
      <c r="A5" s="11"/>
      <c r="B5" s="32">
        <v>5.34</v>
      </c>
      <c r="C5" s="14">
        <v>5.28</v>
      </c>
      <c r="D5" s="14">
        <v>5.41</v>
      </c>
      <c r="E5" s="14">
        <v>5.61</v>
      </c>
      <c r="F5" s="42">
        <v>5.35</v>
      </c>
      <c r="G5" s="38"/>
      <c r="H5" s="32">
        <v>5.23</v>
      </c>
      <c r="I5" s="14">
        <v>5.3</v>
      </c>
      <c r="J5" s="14">
        <v>5.42</v>
      </c>
      <c r="K5" s="14">
        <v>5.57</v>
      </c>
      <c r="L5" s="42">
        <v>5.31</v>
      </c>
      <c r="M5" s="38"/>
      <c r="N5" s="32"/>
      <c r="O5" s="14"/>
      <c r="P5" s="14"/>
      <c r="Q5" s="14"/>
      <c r="R5" s="42"/>
    </row>
    <row r="6" spans="1:18">
      <c r="A6" s="11"/>
      <c r="B6" s="32">
        <v>5.28</v>
      </c>
      <c r="C6" s="14">
        <v>5.29</v>
      </c>
      <c r="D6" s="14">
        <v>5.5</v>
      </c>
      <c r="E6" s="14">
        <v>5.58</v>
      </c>
      <c r="F6" s="42">
        <v>5.35</v>
      </c>
      <c r="G6" s="38"/>
      <c r="H6" s="32">
        <v>5.25</v>
      </c>
      <c r="I6" s="14">
        <v>5.29</v>
      </c>
      <c r="J6" s="14">
        <v>5.41</v>
      </c>
      <c r="K6" s="14">
        <v>5.58</v>
      </c>
      <c r="L6" s="42">
        <v>5.24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5.13</v>
      </c>
      <c r="C7" s="14">
        <v>5.14</v>
      </c>
      <c r="D7" s="14">
        <v>5.13</v>
      </c>
      <c r="E7" s="14">
        <v>5.14</v>
      </c>
      <c r="F7" s="42">
        <v>4.8099999999999996</v>
      </c>
      <c r="G7" s="38" t="s">
        <v>4</v>
      </c>
      <c r="H7" s="14">
        <v>5.16</v>
      </c>
      <c r="I7" s="14">
        <v>5.16</v>
      </c>
      <c r="J7" s="14">
        <v>5.07</v>
      </c>
      <c r="K7" s="14">
        <v>5.08</v>
      </c>
      <c r="L7" s="42">
        <v>4.8099999999999996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5.0999999999999996</v>
      </c>
      <c r="C8" s="14">
        <v>5.1100000000000003</v>
      </c>
      <c r="D8" s="14">
        <v>5.12</v>
      </c>
      <c r="E8" s="14">
        <v>5.12</v>
      </c>
      <c r="F8" s="42">
        <v>4.83</v>
      </c>
      <c r="G8" s="46"/>
      <c r="H8" s="14">
        <v>5.13</v>
      </c>
      <c r="I8" s="14">
        <v>5.3</v>
      </c>
      <c r="J8" s="14">
        <v>5.0599999999999996</v>
      </c>
      <c r="K8" s="14">
        <v>5.07</v>
      </c>
      <c r="L8" s="42">
        <v>4.8099999999999996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5.17</v>
      </c>
      <c r="C9" s="47">
        <v>5.21</v>
      </c>
      <c r="D9" s="47">
        <v>5.14</v>
      </c>
      <c r="E9" s="47">
        <v>5.14</v>
      </c>
      <c r="F9" s="49">
        <v>4.83</v>
      </c>
      <c r="G9" s="36"/>
      <c r="H9" s="47">
        <v>5.0999999999999996</v>
      </c>
      <c r="I9" s="47">
        <v>5.17</v>
      </c>
      <c r="J9" s="47">
        <v>5.09</v>
      </c>
      <c r="K9" s="47">
        <v>5.09</v>
      </c>
      <c r="L9" s="49">
        <v>4.88</v>
      </c>
      <c r="M9" s="36"/>
      <c r="N9" s="47"/>
      <c r="O9" s="47"/>
      <c r="P9" s="47"/>
      <c r="Q9" s="47"/>
      <c r="R9" s="49"/>
    </row>
    <row r="10" spans="1:18">
      <c r="A10" s="11"/>
      <c r="B10" s="14">
        <v>5.25</v>
      </c>
      <c r="C10" s="14">
        <v>5.14</v>
      </c>
      <c r="D10" s="14">
        <v>5.16</v>
      </c>
      <c r="E10" s="14">
        <v>5.18</v>
      </c>
      <c r="F10" s="42">
        <v>4.82</v>
      </c>
      <c r="G10" s="38"/>
      <c r="H10" s="14">
        <v>5.12</v>
      </c>
      <c r="I10" s="14">
        <v>5.2</v>
      </c>
      <c r="J10" s="14">
        <v>5.05</v>
      </c>
      <c r="K10" s="14">
        <v>5.12</v>
      </c>
      <c r="L10" s="42">
        <v>4.84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5.17</v>
      </c>
      <c r="C11" s="33">
        <v>5.09</v>
      </c>
      <c r="D11" s="33">
        <v>5.0999999999999996</v>
      </c>
      <c r="E11" s="33">
        <v>5.07</v>
      </c>
      <c r="F11" s="39">
        <v>4.76</v>
      </c>
      <c r="G11" s="48"/>
      <c r="H11" s="33">
        <v>5.12</v>
      </c>
      <c r="I11" s="33">
        <v>5.19</v>
      </c>
      <c r="J11" s="33">
        <v>5.09</v>
      </c>
      <c r="K11" s="33">
        <v>5.1100000000000003</v>
      </c>
      <c r="L11" s="39">
        <v>4.79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4.91</v>
      </c>
      <c r="C12" s="35">
        <v>5.01</v>
      </c>
      <c r="D12" s="35">
        <v>5.09</v>
      </c>
      <c r="E12" s="35">
        <v>5.29</v>
      </c>
      <c r="F12" s="40">
        <v>4.99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4.84</v>
      </c>
      <c r="C13" s="37">
        <v>4.9800000000000004</v>
      </c>
      <c r="D13" s="37">
        <v>5.14</v>
      </c>
      <c r="E13" s="37">
        <v>5.32</v>
      </c>
      <c r="F13" s="41">
        <v>5.01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5.01</v>
      </c>
      <c r="C14" s="37">
        <v>5.03</v>
      </c>
      <c r="D14" s="37">
        <v>5.0999999999999996</v>
      </c>
      <c r="E14" s="37">
        <v>5.22</v>
      </c>
      <c r="F14" s="41">
        <v>4.8899999999999997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4.97</v>
      </c>
      <c r="C15" s="37">
        <v>5.05</v>
      </c>
      <c r="D15" s="37">
        <v>5.13</v>
      </c>
      <c r="E15" s="37">
        <v>5.3</v>
      </c>
      <c r="F15" s="41">
        <v>5.0199999999999996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4.9400000000000004</v>
      </c>
      <c r="C16" s="37">
        <v>5.04</v>
      </c>
      <c r="D16" s="37">
        <v>5.0599999999999996</v>
      </c>
      <c r="E16" s="37">
        <v>5.26</v>
      </c>
      <c r="F16" s="41">
        <v>4.99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4.83</v>
      </c>
      <c r="D17" s="37">
        <v>4.83</v>
      </c>
      <c r="E17" s="37">
        <v>4.8099999999999996</v>
      </c>
      <c r="F17" s="41">
        <v>4.78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</v>
      </c>
      <c r="C18" s="37">
        <v>4.8099999999999996</v>
      </c>
      <c r="D18" s="37">
        <v>4.8099999999999996</v>
      </c>
      <c r="E18" s="37">
        <v>4.74</v>
      </c>
      <c r="F18" s="41">
        <v>4.72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4.49</v>
      </c>
      <c r="C19" s="37">
        <v>4.76</v>
      </c>
      <c r="D19" s="37">
        <v>4.8600000000000003</v>
      </c>
      <c r="E19" s="37">
        <v>4.83</v>
      </c>
      <c r="F19" s="41">
        <v>4.88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4.4000000000000004</v>
      </c>
      <c r="C20" s="37">
        <v>4.76</v>
      </c>
      <c r="D20" s="37">
        <v>4.79</v>
      </c>
      <c r="E20" s="37">
        <v>4.8499999999999996</v>
      </c>
      <c r="F20" s="41">
        <v>4.8899999999999997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4.38</v>
      </c>
      <c r="C21" s="37">
        <v>4.72</v>
      </c>
      <c r="D21" s="37">
        <v>4.7699999999999996</v>
      </c>
      <c r="E21" s="37">
        <v>4.78</v>
      </c>
      <c r="F21" s="41">
        <v>4.75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0.34099999999999753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0.59456410256409831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54" priority="5" operator="notBetween">
      <formula>0.2</formula>
      <formula>0.404</formula>
    </cfRule>
  </conditionalFormatting>
  <conditionalFormatting sqref="E26">
    <cfRule type="cellIs" dxfId="3053" priority="6" operator="notBetween">
      <formula>0.38</formula>
      <formula>0.72</formula>
    </cfRule>
  </conditionalFormatting>
  <conditionalFormatting sqref="K24">
    <cfRule type="cellIs" dxfId="3052" priority="4" operator="notBetween">
      <formula>0.77</formula>
      <formula>0.91</formula>
    </cfRule>
  </conditionalFormatting>
  <conditionalFormatting sqref="K26">
    <cfRule type="cellIs" dxfId="3051" priority="3" operator="notBetween">
      <formula>0.68</formula>
      <formula>0.82</formula>
    </cfRule>
  </conditionalFormatting>
  <conditionalFormatting sqref="Q24">
    <cfRule type="cellIs" dxfId="3050" priority="2" operator="notBetween">
      <formula>0.77</formula>
      <formula>0.91</formula>
    </cfRule>
  </conditionalFormatting>
  <conditionalFormatting sqref="Q26">
    <cfRule type="cellIs" dxfId="30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0"/>
  <sheetViews>
    <sheetView zoomScale="115" zoomScaleNormal="115" workbookViewId="0">
      <selection activeCell="Y9" sqref="Y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8.33203125" customWidth="1"/>
    <col min="20" max="20" width="7.33203125" customWidth="1"/>
    <col min="21" max="21" width="7.21875" customWidth="1"/>
    <col min="22" max="22" width="7.6640625" customWidth="1"/>
    <col min="23" max="23" width="6.21875" customWidth="1"/>
    <col min="24" max="24" width="6.332031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4" t="s">
        <v>267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5.1100000000000003</v>
      </c>
      <c r="C2" s="32">
        <v>5.21</v>
      </c>
      <c r="D2" s="32">
        <v>5.35</v>
      </c>
      <c r="E2" s="32">
        <v>5.57</v>
      </c>
      <c r="F2" s="44">
        <v>5.23</v>
      </c>
      <c r="G2" s="36" t="s">
        <v>3</v>
      </c>
      <c r="H2" s="32">
        <v>5.23</v>
      </c>
      <c r="I2" s="32">
        <v>5.5</v>
      </c>
      <c r="J2" s="32">
        <v>5.3</v>
      </c>
      <c r="K2" s="32">
        <v>5.14</v>
      </c>
      <c r="L2" s="44">
        <v>5.0599999999999996</v>
      </c>
      <c r="M2" s="36" t="s">
        <v>3</v>
      </c>
      <c r="N2" s="32"/>
      <c r="O2" s="32"/>
      <c r="P2" s="32"/>
      <c r="Q2" s="32"/>
      <c r="R2" s="44"/>
      <c r="S2" s="36" t="s">
        <v>3</v>
      </c>
      <c r="T2" s="32"/>
      <c r="U2" s="32"/>
      <c r="V2" s="32"/>
      <c r="W2" s="32"/>
      <c r="X2" s="44"/>
    </row>
    <row r="3" spans="1:24">
      <c r="A3" s="11"/>
      <c r="B3" s="32">
        <v>5.2</v>
      </c>
      <c r="C3" s="14">
        <v>5.3</v>
      </c>
      <c r="D3" s="14">
        <v>5.47</v>
      </c>
      <c r="E3" s="14">
        <v>5.56</v>
      </c>
      <c r="F3" s="42">
        <v>5.28</v>
      </c>
      <c r="G3" s="38"/>
      <c r="H3" s="32">
        <v>5.17</v>
      </c>
      <c r="I3" s="14">
        <v>5.45</v>
      </c>
      <c r="J3" s="14">
        <v>5.37</v>
      </c>
      <c r="K3" s="14">
        <v>5.21</v>
      </c>
      <c r="L3" s="42">
        <v>5.08</v>
      </c>
      <c r="M3" s="38"/>
      <c r="N3" s="32"/>
      <c r="O3" s="14"/>
      <c r="P3" s="14"/>
      <c r="Q3" s="14"/>
      <c r="R3" s="42"/>
      <c r="S3" s="11"/>
      <c r="T3" s="32"/>
      <c r="U3" s="14"/>
      <c r="V3" s="14"/>
      <c r="W3" s="14"/>
      <c r="X3" s="42"/>
    </row>
    <row r="4" spans="1:24">
      <c r="A4" s="11"/>
      <c r="B4" s="32">
        <v>5.09</v>
      </c>
      <c r="C4" s="14">
        <v>5.34</v>
      </c>
      <c r="D4" s="14">
        <v>5.43</v>
      </c>
      <c r="E4" s="14">
        <v>5.6</v>
      </c>
      <c r="F4" s="42">
        <v>5.22</v>
      </c>
      <c r="G4" s="38"/>
      <c r="H4" s="32">
        <v>5.2</v>
      </c>
      <c r="I4" s="14">
        <v>5.48</v>
      </c>
      <c r="J4" s="14">
        <v>5.34</v>
      </c>
      <c r="K4" s="14">
        <v>5.17</v>
      </c>
      <c r="L4" s="42">
        <v>5.08</v>
      </c>
      <c r="M4" s="38"/>
      <c r="N4" s="32"/>
      <c r="O4" s="14"/>
      <c r="P4" s="14"/>
      <c r="Q4" s="14"/>
      <c r="R4" s="42"/>
      <c r="S4" s="11"/>
      <c r="T4" s="32"/>
      <c r="U4" s="14"/>
      <c r="V4" s="14"/>
      <c r="W4" s="14"/>
      <c r="X4" s="42"/>
    </row>
    <row r="5" spans="1:24">
      <c r="A5" s="11"/>
      <c r="B5" s="32">
        <v>5.1100000000000003</v>
      </c>
      <c r="C5" s="14">
        <v>5.23</v>
      </c>
      <c r="D5" s="14">
        <v>5.38</v>
      </c>
      <c r="E5" s="14">
        <v>5.65</v>
      </c>
      <c r="F5" s="42">
        <v>5.27</v>
      </c>
      <c r="G5" s="38"/>
      <c r="H5" s="32">
        <v>5.13</v>
      </c>
      <c r="I5" s="14">
        <v>5.5</v>
      </c>
      <c r="J5" s="14">
        <v>5.35</v>
      </c>
      <c r="K5" s="14">
        <v>5.2</v>
      </c>
      <c r="L5" s="42">
        <v>5</v>
      </c>
      <c r="M5" s="38"/>
      <c r="N5" s="32"/>
      <c r="O5" s="14"/>
      <c r="P5" s="14"/>
      <c r="Q5" s="14"/>
      <c r="R5" s="42"/>
      <c r="S5" s="11"/>
      <c r="T5" s="32"/>
      <c r="U5" s="14"/>
      <c r="V5" s="14"/>
      <c r="W5" s="14"/>
      <c r="X5" s="42"/>
    </row>
    <row r="6" spans="1:24">
      <c r="A6" s="11"/>
      <c r="B6" s="32">
        <v>5.04</v>
      </c>
      <c r="C6" s="14">
        <v>5.23</v>
      </c>
      <c r="D6" s="14">
        <v>5.4</v>
      </c>
      <c r="E6" s="14">
        <v>5.49</v>
      </c>
      <c r="F6" s="42">
        <v>5.29</v>
      </c>
      <c r="G6" s="38"/>
      <c r="H6" s="32">
        <v>5.17</v>
      </c>
      <c r="I6" s="14">
        <v>5.45</v>
      </c>
      <c r="J6" s="14">
        <v>5.32</v>
      </c>
      <c r="K6" s="14">
        <v>5.19</v>
      </c>
      <c r="L6" s="42">
        <v>5.03</v>
      </c>
      <c r="M6" s="38"/>
      <c r="N6" s="32"/>
      <c r="O6" s="14"/>
      <c r="P6" s="14"/>
      <c r="Q6" s="14"/>
      <c r="R6" s="42"/>
      <c r="S6" s="11"/>
      <c r="T6" s="32"/>
      <c r="U6" s="14"/>
      <c r="V6" s="14"/>
      <c r="W6" s="14"/>
      <c r="X6" s="42"/>
    </row>
    <row r="7" spans="1:24">
      <c r="A7" s="38" t="s">
        <v>4</v>
      </c>
      <c r="B7" s="14">
        <v>5.04</v>
      </c>
      <c r="C7" s="14">
        <v>5.1100000000000003</v>
      </c>
      <c r="D7" s="14">
        <v>5.03</v>
      </c>
      <c r="E7" s="14">
        <v>5.04</v>
      </c>
      <c r="F7" s="42">
        <v>4.74</v>
      </c>
      <c r="G7" s="38" t="s">
        <v>4</v>
      </c>
      <c r="H7" s="14">
        <v>4.7699999999999996</v>
      </c>
      <c r="I7" s="14">
        <v>4.99</v>
      </c>
      <c r="J7" s="14">
        <v>5.05</v>
      </c>
      <c r="K7" s="14">
        <v>5.09</v>
      </c>
      <c r="L7" s="42">
        <v>5.0999999999999996</v>
      </c>
      <c r="M7" s="38" t="s">
        <v>4</v>
      </c>
      <c r="N7" s="14"/>
      <c r="O7" s="14"/>
      <c r="P7" s="14"/>
      <c r="Q7" s="14"/>
      <c r="R7" s="42"/>
      <c r="S7" s="38" t="s">
        <v>4</v>
      </c>
      <c r="T7" s="14"/>
      <c r="U7" s="14"/>
      <c r="V7" s="14"/>
      <c r="W7" s="14"/>
      <c r="X7" s="42"/>
    </row>
    <row r="8" spans="1:24">
      <c r="A8" s="46"/>
      <c r="B8" s="14">
        <v>5.15</v>
      </c>
      <c r="C8" s="14">
        <v>5.0999999999999996</v>
      </c>
      <c r="D8" s="14">
        <v>5.0599999999999996</v>
      </c>
      <c r="E8" s="14">
        <v>5.08</v>
      </c>
      <c r="F8" s="42">
        <v>4.6900000000000004</v>
      </c>
      <c r="G8" s="46"/>
      <c r="H8" s="14">
        <v>4.6900000000000004</v>
      </c>
      <c r="I8" s="14">
        <v>4.97</v>
      </c>
      <c r="J8" s="14">
        <v>5.01</v>
      </c>
      <c r="K8" s="14">
        <v>5.01</v>
      </c>
      <c r="L8" s="42">
        <v>4.92</v>
      </c>
      <c r="M8" s="46"/>
      <c r="N8" s="14"/>
      <c r="O8" s="14"/>
      <c r="P8" s="14"/>
      <c r="Q8" s="14"/>
      <c r="R8" s="42"/>
      <c r="S8" s="46"/>
      <c r="T8" s="14"/>
      <c r="U8" s="14"/>
      <c r="V8" s="14"/>
      <c r="W8" s="14"/>
      <c r="X8" s="42"/>
    </row>
    <row r="9" spans="1:24">
      <c r="A9" s="11"/>
      <c r="B9" s="47">
        <v>5.26</v>
      </c>
      <c r="C9" s="47">
        <v>5.13</v>
      </c>
      <c r="D9" s="47">
        <v>5.09</v>
      </c>
      <c r="E9" s="47">
        <v>5.01</v>
      </c>
      <c r="F9" s="49">
        <v>4.71</v>
      </c>
      <c r="G9" s="36"/>
      <c r="H9" s="47">
        <v>4.7</v>
      </c>
      <c r="I9" s="47">
        <v>4.9000000000000004</v>
      </c>
      <c r="J9" s="47">
        <v>5.0199999999999996</v>
      </c>
      <c r="K9" s="47">
        <v>5.05</v>
      </c>
      <c r="L9" s="49">
        <v>5.1100000000000003</v>
      </c>
      <c r="M9" s="36"/>
      <c r="N9" s="47"/>
      <c r="O9" s="47"/>
      <c r="P9" s="47"/>
      <c r="Q9" s="47"/>
      <c r="R9" s="49"/>
      <c r="S9" s="11"/>
      <c r="T9" s="47"/>
      <c r="U9" s="47"/>
      <c r="V9" s="47"/>
      <c r="W9" s="47"/>
      <c r="X9" s="49"/>
    </row>
    <row r="10" spans="1:24">
      <c r="A10" s="11"/>
      <c r="B10" s="14">
        <v>5</v>
      </c>
      <c r="C10" s="14">
        <v>5.15</v>
      </c>
      <c r="D10" s="14">
        <v>5.01</v>
      </c>
      <c r="E10" s="14">
        <v>5.03</v>
      </c>
      <c r="F10" s="42">
        <v>4.6900000000000004</v>
      </c>
      <c r="G10" s="38"/>
      <c r="H10" s="14">
        <v>4.7</v>
      </c>
      <c r="I10" s="14">
        <v>4.93</v>
      </c>
      <c r="J10" s="14">
        <v>5.03</v>
      </c>
      <c r="K10" s="14">
        <v>5.09</v>
      </c>
      <c r="L10" s="42">
        <v>5.04</v>
      </c>
      <c r="M10" s="38"/>
      <c r="N10" s="14"/>
      <c r="O10" s="14"/>
      <c r="P10" s="14"/>
      <c r="Q10" s="14"/>
      <c r="R10" s="42"/>
      <c r="S10" s="11"/>
      <c r="T10" s="14"/>
      <c r="U10" s="14"/>
      <c r="V10" s="14"/>
      <c r="W10" s="14"/>
      <c r="X10" s="42"/>
    </row>
    <row r="11" spans="1:24" ht="15.65" thickBot="1">
      <c r="A11" s="16"/>
      <c r="B11" s="33">
        <v>4.87</v>
      </c>
      <c r="C11" s="33">
        <v>4.97</v>
      </c>
      <c r="D11" s="33">
        <v>5.03</v>
      </c>
      <c r="E11" s="33">
        <v>5.01</v>
      </c>
      <c r="F11" s="39">
        <v>4.7300000000000004</v>
      </c>
      <c r="G11" s="48"/>
      <c r="H11" s="33">
        <v>4.68</v>
      </c>
      <c r="I11" s="33">
        <v>4.97</v>
      </c>
      <c r="J11" s="33">
        <v>4.99</v>
      </c>
      <c r="K11" s="33">
        <v>5</v>
      </c>
      <c r="L11" s="39">
        <v>5.05</v>
      </c>
      <c r="M11" s="48"/>
      <c r="N11" s="33"/>
      <c r="O11" s="33"/>
      <c r="P11" s="33"/>
      <c r="Q11" s="33"/>
      <c r="R11" s="39"/>
      <c r="S11" s="16"/>
      <c r="T11" s="33"/>
      <c r="U11" s="33"/>
      <c r="V11" s="33"/>
      <c r="W11" s="33"/>
      <c r="X11" s="39"/>
    </row>
    <row r="12" spans="1:24">
      <c r="A12" s="19" t="s">
        <v>5</v>
      </c>
      <c r="B12" s="47">
        <v>4.9400000000000004</v>
      </c>
      <c r="C12" s="35">
        <v>5.0599999999999996</v>
      </c>
      <c r="D12" s="35">
        <v>5.12</v>
      </c>
      <c r="E12" s="35">
        <v>5.34</v>
      </c>
      <c r="F12" s="40">
        <v>4.99</v>
      </c>
      <c r="G12" s="36" t="s">
        <v>6</v>
      </c>
      <c r="H12" s="35">
        <v>3.89</v>
      </c>
      <c r="I12" s="35">
        <v>4.1100000000000003</v>
      </c>
      <c r="J12" s="35">
        <v>3.97</v>
      </c>
      <c r="K12" s="35">
        <v>3.81</v>
      </c>
      <c r="L12" s="40">
        <v>3.7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/>
      <c r="U12" s="35"/>
      <c r="V12" s="35"/>
      <c r="W12" s="35"/>
      <c r="X12" s="40"/>
    </row>
    <row r="13" spans="1:24">
      <c r="A13" s="22"/>
      <c r="B13" s="37">
        <v>4.97</v>
      </c>
      <c r="C13" s="37">
        <v>5.17</v>
      </c>
      <c r="D13" s="37">
        <v>5.23</v>
      </c>
      <c r="E13" s="37">
        <v>5.32</v>
      </c>
      <c r="F13" s="41">
        <v>5.03</v>
      </c>
      <c r="G13" s="38"/>
      <c r="H13" s="37">
        <v>3.81</v>
      </c>
      <c r="I13" s="37">
        <v>4.16</v>
      </c>
      <c r="J13" s="37">
        <v>4.0199999999999996</v>
      </c>
      <c r="K13" s="37">
        <v>3.81</v>
      </c>
      <c r="L13" s="41">
        <v>3.69</v>
      </c>
      <c r="M13" s="38"/>
      <c r="N13" s="37"/>
      <c r="O13" s="37"/>
      <c r="P13" s="37"/>
      <c r="Q13" s="37"/>
      <c r="R13" s="41"/>
      <c r="S13" s="22"/>
      <c r="T13" s="37"/>
      <c r="U13" s="37"/>
      <c r="V13" s="37"/>
      <c r="W13" s="37"/>
      <c r="X13" s="41"/>
    </row>
    <row r="14" spans="1:24">
      <c r="A14" s="22"/>
      <c r="B14" s="37">
        <v>4.96</v>
      </c>
      <c r="C14" s="37">
        <v>5.13</v>
      </c>
      <c r="D14" s="37">
        <v>5.17</v>
      </c>
      <c r="E14" s="37">
        <v>5.33</v>
      </c>
      <c r="F14" s="41">
        <v>5.0199999999999996</v>
      </c>
      <c r="G14" s="38"/>
      <c r="H14" s="37">
        <v>3.83</v>
      </c>
      <c r="I14" s="37">
        <v>4.08</v>
      </c>
      <c r="J14" s="37">
        <v>3.98</v>
      </c>
      <c r="K14" s="37">
        <v>3.86</v>
      </c>
      <c r="L14" s="41">
        <v>3.72</v>
      </c>
      <c r="M14" s="38"/>
      <c r="N14" s="37"/>
      <c r="O14" s="37"/>
      <c r="P14" s="37"/>
      <c r="Q14" s="37"/>
      <c r="R14" s="41"/>
      <c r="S14" s="22"/>
      <c r="T14" s="37"/>
      <c r="U14" s="37"/>
      <c r="V14" s="37"/>
      <c r="W14" s="37"/>
      <c r="X14" s="41"/>
    </row>
    <row r="15" spans="1:24">
      <c r="A15" s="22"/>
      <c r="B15" s="37">
        <v>4.91</v>
      </c>
      <c r="C15" s="37">
        <v>4.99</v>
      </c>
      <c r="D15" s="37">
        <v>5.0999999999999996</v>
      </c>
      <c r="E15" s="37">
        <v>5.39</v>
      </c>
      <c r="F15" s="41">
        <v>5.05</v>
      </c>
      <c r="G15" s="38"/>
      <c r="H15" s="37">
        <v>3.77</v>
      </c>
      <c r="I15" s="37">
        <v>4.17</v>
      </c>
      <c r="J15" s="37">
        <v>4</v>
      </c>
      <c r="K15" s="37">
        <v>3.83</v>
      </c>
      <c r="L15" s="41">
        <v>3.57</v>
      </c>
      <c r="M15" s="38"/>
      <c r="N15" s="37"/>
      <c r="O15" s="37"/>
      <c r="P15" s="37"/>
      <c r="Q15" s="37"/>
      <c r="R15" s="41"/>
      <c r="S15" s="22"/>
      <c r="T15" s="37"/>
      <c r="U15" s="37"/>
      <c r="V15" s="37"/>
      <c r="W15" s="37"/>
      <c r="X15" s="41"/>
    </row>
    <row r="16" spans="1:24">
      <c r="A16" s="22"/>
      <c r="B16" s="37">
        <v>4.76</v>
      </c>
      <c r="C16" s="37">
        <v>4.93</v>
      </c>
      <c r="D16" s="37">
        <v>5.14</v>
      </c>
      <c r="E16" s="37">
        <v>5.3</v>
      </c>
      <c r="F16" s="41">
        <v>5.03</v>
      </c>
      <c r="G16" s="38"/>
      <c r="H16" s="37">
        <v>3.8</v>
      </c>
      <c r="I16" s="37">
        <v>4.1399999999999997</v>
      </c>
      <c r="J16" s="37">
        <v>4</v>
      </c>
      <c r="K16" s="37">
        <v>3.82</v>
      </c>
      <c r="L16" s="41">
        <v>3.69</v>
      </c>
      <c r="M16" s="38"/>
      <c r="N16" s="37"/>
      <c r="O16" s="37"/>
      <c r="P16" s="37"/>
      <c r="Q16" s="37"/>
      <c r="R16" s="41"/>
      <c r="S16" s="22"/>
      <c r="T16" s="37"/>
      <c r="U16" s="37"/>
      <c r="V16" s="37"/>
      <c r="W16" s="37"/>
      <c r="X16" s="41"/>
    </row>
    <row r="17" spans="1:24">
      <c r="A17" s="22" t="s">
        <v>7</v>
      </c>
      <c r="B17" s="37">
        <v>4.8499999999999996</v>
      </c>
      <c r="C17" s="37">
        <v>4.88</v>
      </c>
      <c r="D17" s="37">
        <v>4.79</v>
      </c>
      <c r="E17" s="37">
        <v>4.76</v>
      </c>
      <c r="F17" s="41">
        <v>4.49</v>
      </c>
      <c r="G17" s="38" t="s">
        <v>8</v>
      </c>
      <c r="H17" s="37">
        <v>3.62</v>
      </c>
      <c r="I17" s="37">
        <v>3.89</v>
      </c>
      <c r="J17" s="37">
        <v>3.94</v>
      </c>
      <c r="K17" s="37">
        <v>3.97</v>
      </c>
      <c r="L17" s="41">
        <v>3.91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/>
      <c r="U17" s="37"/>
      <c r="V17" s="37"/>
      <c r="W17" s="37"/>
      <c r="X17" s="41"/>
    </row>
    <row r="18" spans="1:24">
      <c r="A18" s="22"/>
      <c r="B18" s="37">
        <v>4.91</v>
      </c>
      <c r="C18" s="37">
        <v>4.9000000000000004</v>
      </c>
      <c r="D18" s="37">
        <v>4.84</v>
      </c>
      <c r="E18" s="37">
        <v>4.87</v>
      </c>
      <c r="F18" s="41">
        <v>4.46</v>
      </c>
      <c r="G18" s="38"/>
      <c r="H18" s="37">
        <v>3.59</v>
      </c>
      <c r="I18" s="37">
        <v>3.83</v>
      </c>
      <c r="J18" s="37">
        <v>3.93</v>
      </c>
      <c r="K18" s="37">
        <v>3.93</v>
      </c>
      <c r="L18" s="41">
        <v>3.82</v>
      </c>
      <c r="M18" s="38"/>
      <c r="N18" s="37"/>
      <c r="O18" s="37"/>
      <c r="P18" s="37"/>
      <c r="Q18" s="37"/>
      <c r="R18" s="41"/>
      <c r="S18" s="22"/>
      <c r="T18" s="37"/>
      <c r="U18" s="37"/>
      <c r="V18" s="37"/>
      <c r="W18" s="37"/>
      <c r="X18" s="41"/>
    </row>
    <row r="19" spans="1:24">
      <c r="A19" s="22"/>
      <c r="B19" s="37">
        <v>5.03</v>
      </c>
      <c r="C19" s="37">
        <v>4.96</v>
      </c>
      <c r="D19" s="37">
        <v>4.84</v>
      </c>
      <c r="E19" s="37">
        <v>4.8099999999999996</v>
      </c>
      <c r="F19" s="41">
        <v>4.49</v>
      </c>
      <c r="G19" s="38"/>
      <c r="H19" s="37">
        <v>3.6</v>
      </c>
      <c r="I19" s="37">
        <v>3.9</v>
      </c>
      <c r="J19" s="37">
        <v>3.9</v>
      </c>
      <c r="K19" s="37">
        <v>4.05</v>
      </c>
      <c r="L19" s="41">
        <v>3.93</v>
      </c>
      <c r="M19" s="38"/>
      <c r="N19" s="37"/>
      <c r="O19" s="37"/>
      <c r="P19" s="37"/>
      <c r="Q19" s="37"/>
      <c r="R19" s="41"/>
      <c r="S19" s="22"/>
      <c r="T19" s="37"/>
      <c r="U19" s="37"/>
      <c r="V19" s="37"/>
      <c r="W19" s="37"/>
      <c r="X19" s="41"/>
    </row>
    <row r="20" spans="1:24">
      <c r="A20" s="22"/>
      <c r="B20" s="37">
        <v>4.8499999999999996</v>
      </c>
      <c r="C20" s="37">
        <v>4.9800000000000004</v>
      </c>
      <c r="D20" s="37">
        <v>4.83</v>
      </c>
      <c r="E20" s="37">
        <v>4.87</v>
      </c>
      <c r="F20" s="41">
        <v>4.5199999999999996</v>
      </c>
      <c r="G20" s="38"/>
      <c r="H20" s="37">
        <v>3.59</v>
      </c>
      <c r="I20" s="37">
        <v>3.91</v>
      </c>
      <c r="J20" s="37">
        <v>3.94</v>
      </c>
      <c r="K20" s="37">
        <v>3.99</v>
      </c>
      <c r="L20" s="41">
        <v>3.98</v>
      </c>
      <c r="M20" s="38"/>
      <c r="N20" s="37"/>
      <c r="O20" s="37"/>
      <c r="P20" s="37"/>
      <c r="Q20" s="37"/>
      <c r="R20" s="41"/>
      <c r="S20" s="22"/>
      <c r="T20" s="37"/>
      <c r="U20" s="37"/>
      <c r="V20" s="37"/>
      <c r="W20" s="37"/>
      <c r="X20" s="41"/>
    </row>
    <row r="21" spans="1:24">
      <c r="A21" s="22"/>
      <c r="B21" s="37">
        <v>4.66</v>
      </c>
      <c r="C21" s="37">
        <v>4.83</v>
      </c>
      <c r="D21" s="37">
        <v>4.83</v>
      </c>
      <c r="E21" s="37">
        <v>4.8600000000000003</v>
      </c>
      <c r="F21" s="41">
        <v>4.49</v>
      </c>
      <c r="G21" s="38"/>
      <c r="H21" s="37">
        <v>3.6</v>
      </c>
      <c r="I21" s="37">
        <v>3.89</v>
      </c>
      <c r="J21" s="37">
        <v>3.85</v>
      </c>
      <c r="K21" s="37">
        <v>4.07</v>
      </c>
      <c r="L21" s="41">
        <v>4.0199999999999996</v>
      </c>
      <c r="M21" s="38"/>
      <c r="N21" s="37"/>
      <c r="O21" s="37"/>
      <c r="P21" s="37"/>
      <c r="Q21" s="37"/>
      <c r="R21" s="41"/>
      <c r="S21" s="22"/>
      <c r="T21" s="37"/>
      <c r="U21" s="37"/>
      <c r="V21" s="37"/>
      <c r="W21" s="37"/>
      <c r="X21" s="41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0.2159999999999993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1.2220000000000013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 t="e">
        <f>AVERAGE(T2:X11)-AVERAGE(T12:X21)</f>
        <v>#DIV/0!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0.37661538461538341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0.88004115226337543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 t="e">
        <f>(W24/(0.975/W25))</f>
        <v>#DIV/0!</v>
      </c>
      <c r="X26" s="269"/>
    </row>
    <row r="27" spans="1:24" ht="17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40"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48" priority="7" operator="notBetween">
      <formula>0.2</formula>
      <formula>0.404</formula>
    </cfRule>
  </conditionalFormatting>
  <conditionalFormatting sqref="E26">
    <cfRule type="cellIs" dxfId="3047" priority="8" operator="notBetween">
      <formula>0.38</formula>
      <formula>0.72</formula>
    </cfRule>
  </conditionalFormatting>
  <conditionalFormatting sqref="K24">
    <cfRule type="cellIs" dxfId="3046" priority="6" operator="notBetween">
      <formula>0.77</formula>
      <formula>0.91</formula>
    </cfRule>
  </conditionalFormatting>
  <conditionalFormatting sqref="K26">
    <cfRule type="cellIs" dxfId="3045" priority="5" operator="notBetween">
      <formula>0.68</formula>
      <formula>0.82</formula>
    </cfRule>
  </conditionalFormatting>
  <conditionalFormatting sqref="Q24">
    <cfRule type="cellIs" dxfId="3044" priority="4" operator="notBetween">
      <formula>0.77</formula>
      <formula>0.91</formula>
    </cfRule>
  </conditionalFormatting>
  <conditionalFormatting sqref="Q26">
    <cfRule type="cellIs" dxfId="3043" priority="3" operator="notBetween">
      <formula>0.68</formula>
      <formula>0.82</formula>
    </cfRule>
  </conditionalFormatting>
  <conditionalFormatting sqref="W24">
    <cfRule type="cellIs" dxfId="3042" priority="1" operator="notBetween">
      <formula>0.2</formula>
      <formula>0.404</formula>
    </cfRule>
  </conditionalFormatting>
  <conditionalFormatting sqref="W26">
    <cfRule type="cellIs" dxfId="304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5.27</v>
      </c>
      <c r="C2" s="32">
        <v>5.59</v>
      </c>
      <c r="D2" s="32">
        <v>5.37</v>
      </c>
      <c r="E2" s="32">
        <v>5.25</v>
      </c>
      <c r="F2" s="44">
        <v>5.14</v>
      </c>
      <c r="G2" s="36" t="s">
        <v>3</v>
      </c>
      <c r="H2" s="32">
        <v>5.27</v>
      </c>
      <c r="I2" s="32">
        <v>5.48</v>
      </c>
      <c r="J2" s="32">
        <v>5.4</v>
      </c>
      <c r="K2" s="32">
        <v>5.27</v>
      </c>
      <c r="L2" s="44">
        <v>5.12</v>
      </c>
      <c r="M2" s="36" t="s">
        <v>3</v>
      </c>
      <c r="N2" s="32">
        <v>5.09</v>
      </c>
      <c r="O2" s="32">
        <v>5.27</v>
      </c>
      <c r="P2" s="32">
        <v>5.38</v>
      </c>
      <c r="Q2" s="32">
        <v>5.45</v>
      </c>
      <c r="R2" s="44">
        <v>5.19</v>
      </c>
    </row>
    <row r="3" spans="1:18">
      <c r="A3" s="11"/>
      <c r="B3" s="32">
        <v>5.28</v>
      </c>
      <c r="C3" s="14">
        <v>5.53</v>
      </c>
      <c r="D3" s="14">
        <v>5.44</v>
      </c>
      <c r="E3" s="14">
        <v>5.39</v>
      </c>
      <c r="F3" s="42">
        <v>5.22</v>
      </c>
      <c r="G3" s="38"/>
      <c r="H3" s="32">
        <v>5.26</v>
      </c>
      <c r="I3" s="14">
        <v>5.56</v>
      </c>
      <c r="J3" s="14">
        <v>5.46</v>
      </c>
      <c r="K3" s="14">
        <v>5.29</v>
      </c>
      <c r="L3" s="42">
        <v>5.21</v>
      </c>
      <c r="M3" s="38"/>
      <c r="N3" s="32">
        <v>5.19</v>
      </c>
      <c r="O3" s="14">
        <v>5.33</v>
      </c>
      <c r="P3" s="14">
        <v>5.49</v>
      </c>
      <c r="Q3" s="14">
        <v>5.57</v>
      </c>
      <c r="R3" s="42">
        <v>5.22</v>
      </c>
    </row>
    <row r="4" spans="1:18">
      <c r="A4" s="11"/>
      <c r="B4" s="32">
        <v>5.27</v>
      </c>
      <c r="C4" s="14">
        <v>5.49</v>
      </c>
      <c r="D4" s="14">
        <v>5.4</v>
      </c>
      <c r="E4" s="14">
        <v>5.37</v>
      </c>
      <c r="F4" s="42">
        <v>5.13</v>
      </c>
      <c r="G4" s="38"/>
      <c r="H4" s="32">
        <v>5.37</v>
      </c>
      <c r="I4" s="14">
        <v>5.55</v>
      </c>
      <c r="J4" s="14">
        <v>5.4</v>
      </c>
      <c r="K4" s="14">
        <v>5.25</v>
      </c>
      <c r="L4" s="42">
        <v>5.14</v>
      </c>
      <c r="M4" s="38"/>
      <c r="N4" s="32">
        <v>5.0599999999999996</v>
      </c>
      <c r="O4" s="14">
        <v>5.25</v>
      </c>
      <c r="P4" s="14">
        <v>5.37</v>
      </c>
      <c r="Q4" s="14">
        <v>5.54</v>
      </c>
      <c r="R4" s="42">
        <v>5.27</v>
      </c>
    </row>
    <row r="5" spans="1:18">
      <c r="A5" s="11"/>
      <c r="B5" s="32">
        <v>5.31</v>
      </c>
      <c r="C5" s="14">
        <v>5.56</v>
      </c>
      <c r="D5" s="14">
        <v>5.51</v>
      </c>
      <c r="E5" s="14">
        <v>5.35</v>
      </c>
      <c r="F5" s="42">
        <v>5.2</v>
      </c>
      <c r="G5" s="38"/>
      <c r="H5" s="32">
        <v>5.37</v>
      </c>
      <c r="I5" s="14">
        <v>5.63</v>
      </c>
      <c r="J5" s="14">
        <v>5.37</v>
      </c>
      <c r="K5" s="14">
        <v>5.29</v>
      </c>
      <c r="L5" s="42">
        <v>5.17</v>
      </c>
      <c r="M5" s="38"/>
      <c r="N5" s="32">
        <v>5.16</v>
      </c>
      <c r="O5" s="14">
        <v>5.29</v>
      </c>
      <c r="P5" s="14">
        <v>5.37</v>
      </c>
      <c r="Q5" s="14">
        <v>5.52</v>
      </c>
      <c r="R5" s="42">
        <v>5.24</v>
      </c>
    </row>
    <row r="6" spans="1:18">
      <c r="A6" s="11"/>
      <c r="B6" s="32">
        <v>5.31</v>
      </c>
      <c r="C6" s="14">
        <v>5.51</v>
      </c>
      <c r="D6" s="14">
        <v>5.38</v>
      </c>
      <c r="E6" s="14">
        <v>5.33</v>
      </c>
      <c r="F6" s="42">
        <v>5.15</v>
      </c>
      <c r="G6" s="38"/>
      <c r="H6" s="32">
        <v>5.22</v>
      </c>
      <c r="I6" s="14">
        <v>5.61</v>
      </c>
      <c r="J6" s="14">
        <v>5.37</v>
      </c>
      <c r="K6" s="14">
        <v>5.21</v>
      </c>
      <c r="L6" s="42">
        <v>5.12</v>
      </c>
      <c r="M6" s="38"/>
      <c r="N6" s="32">
        <v>5.14</v>
      </c>
      <c r="O6" s="14">
        <v>5.26</v>
      </c>
      <c r="P6" s="14">
        <v>5.4</v>
      </c>
      <c r="Q6" s="14">
        <v>5.41</v>
      </c>
      <c r="R6" s="42">
        <v>5.14</v>
      </c>
    </row>
    <row r="7" spans="1:18">
      <c r="A7" s="38" t="s">
        <v>4</v>
      </c>
      <c r="B7" s="14">
        <v>4.7</v>
      </c>
      <c r="C7" s="14">
        <v>4.96</v>
      </c>
      <c r="D7" s="14">
        <v>5.05</v>
      </c>
      <c r="E7" s="14">
        <v>5.07</v>
      </c>
      <c r="F7" s="42">
        <v>5.2</v>
      </c>
      <c r="G7" s="38" t="s">
        <v>4</v>
      </c>
      <c r="H7" s="14">
        <v>4.72</v>
      </c>
      <c r="I7" s="14">
        <v>5.03</v>
      </c>
      <c r="J7" s="14">
        <v>4.9800000000000004</v>
      </c>
      <c r="K7" s="14">
        <v>5.17</v>
      </c>
      <c r="L7" s="42">
        <v>4.96</v>
      </c>
      <c r="M7" s="38" t="s">
        <v>4</v>
      </c>
      <c r="N7" s="14">
        <v>5.04</v>
      </c>
      <c r="O7" s="14">
        <v>5.08</v>
      </c>
      <c r="P7" s="14">
        <v>5.05</v>
      </c>
      <c r="Q7" s="14">
        <v>4.9800000000000004</v>
      </c>
      <c r="R7" s="42">
        <v>4.67</v>
      </c>
    </row>
    <row r="8" spans="1:18">
      <c r="A8" s="46"/>
      <c r="B8" s="14">
        <v>4.72</v>
      </c>
      <c r="C8" s="14">
        <v>5.08</v>
      </c>
      <c r="D8" s="14">
        <v>5.0999999999999996</v>
      </c>
      <c r="E8" s="14">
        <v>5.13</v>
      </c>
      <c r="F8" s="42">
        <v>5.1100000000000003</v>
      </c>
      <c r="G8" s="46"/>
      <c r="H8" s="14">
        <v>4.79</v>
      </c>
      <c r="I8" s="14">
        <v>5.07</v>
      </c>
      <c r="J8" s="14">
        <v>5.09</v>
      </c>
      <c r="K8" s="14">
        <v>5.0599999999999996</v>
      </c>
      <c r="L8" s="42">
        <v>5.1100000000000003</v>
      </c>
      <c r="M8" s="46"/>
      <c r="N8" s="14">
        <v>5.26</v>
      </c>
      <c r="O8" s="14">
        <v>5.07</v>
      </c>
      <c r="P8" s="14">
        <v>5.05</v>
      </c>
      <c r="Q8" s="14">
        <v>5.05</v>
      </c>
      <c r="R8" s="42">
        <v>4.6500000000000004</v>
      </c>
    </row>
    <row r="9" spans="1:18">
      <c r="A9" s="11"/>
      <c r="B9" s="47">
        <v>4.83</v>
      </c>
      <c r="C9" s="47">
        <v>5.14</v>
      </c>
      <c r="D9" s="47">
        <v>5.08</v>
      </c>
      <c r="E9" s="47">
        <v>5.25</v>
      </c>
      <c r="F9" s="49">
        <v>5.05</v>
      </c>
      <c r="G9" s="36"/>
      <c r="H9" s="47">
        <v>4.78</v>
      </c>
      <c r="I9" s="47">
        <v>5.1100000000000003</v>
      </c>
      <c r="J9" s="47">
        <v>5.12</v>
      </c>
      <c r="K9" s="47">
        <v>5.32</v>
      </c>
      <c r="L9" s="49">
        <v>5.07</v>
      </c>
      <c r="M9" s="36"/>
      <c r="N9" s="47">
        <v>5.07</v>
      </c>
      <c r="O9" s="47">
        <v>5.12</v>
      </c>
      <c r="P9" s="47">
        <v>5.1100000000000003</v>
      </c>
      <c r="Q9" s="47">
        <v>5.05</v>
      </c>
      <c r="R9" s="49">
        <v>4.6500000000000004</v>
      </c>
    </row>
    <row r="10" spans="1:18">
      <c r="A10" s="11"/>
      <c r="B10" s="14">
        <v>4.66</v>
      </c>
      <c r="C10" s="14">
        <v>5.01</v>
      </c>
      <c r="D10" s="14">
        <v>5.07</v>
      </c>
      <c r="E10" s="14">
        <v>5.15</v>
      </c>
      <c r="F10" s="42">
        <v>5.19</v>
      </c>
      <c r="G10" s="38"/>
      <c r="H10" s="14">
        <v>4.78</v>
      </c>
      <c r="I10" s="14">
        <v>5.05</v>
      </c>
      <c r="J10" s="14">
        <v>5</v>
      </c>
      <c r="K10" s="14">
        <v>5.0999999999999996</v>
      </c>
      <c r="L10" s="42">
        <v>5.0599999999999996</v>
      </c>
      <c r="M10" s="38"/>
      <c r="N10" s="14">
        <v>5.03</v>
      </c>
      <c r="O10" s="14">
        <v>5.16</v>
      </c>
      <c r="P10" s="14">
        <v>5.08</v>
      </c>
      <c r="Q10" s="14">
        <v>5.0199999999999996</v>
      </c>
      <c r="R10" s="42">
        <v>4.76</v>
      </c>
    </row>
    <row r="11" spans="1:18" ht="15.65" thickBot="1">
      <c r="A11" s="16"/>
      <c r="B11" s="33">
        <v>4.72</v>
      </c>
      <c r="C11" s="33">
        <v>5.0599999999999996</v>
      </c>
      <c r="D11" s="33">
        <v>5.09</v>
      </c>
      <c r="E11" s="33">
        <v>5.24</v>
      </c>
      <c r="F11" s="39">
        <v>5.14</v>
      </c>
      <c r="G11" s="48"/>
      <c r="H11" s="33">
        <v>4.6500000000000004</v>
      </c>
      <c r="I11" s="33">
        <v>5.04</v>
      </c>
      <c r="J11" s="33">
        <v>5.09</v>
      </c>
      <c r="K11" s="33">
        <v>5.1100000000000003</v>
      </c>
      <c r="L11" s="39">
        <v>5.09</v>
      </c>
      <c r="M11" s="48"/>
      <c r="N11" s="33">
        <v>4.9000000000000004</v>
      </c>
      <c r="O11" s="33">
        <v>5.09</v>
      </c>
      <c r="P11" s="33">
        <v>4.9800000000000004</v>
      </c>
      <c r="Q11" s="33">
        <v>5.01</v>
      </c>
      <c r="R11" s="39">
        <v>4.7300000000000004</v>
      </c>
    </row>
    <row r="12" spans="1:18">
      <c r="A12" s="19" t="s">
        <v>5</v>
      </c>
      <c r="B12" s="47">
        <v>5</v>
      </c>
      <c r="C12" s="35">
        <v>5.27</v>
      </c>
      <c r="D12" s="35">
        <v>5.05</v>
      </c>
      <c r="E12" s="35">
        <v>4.97</v>
      </c>
      <c r="F12" s="40">
        <v>4.87</v>
      </c>
      <c r="G12" s="36" t="s">
        <v>6</v>
      </c>
      <c r="H12" s="35">
        <v>3.64</v>
      </c>
      <c r="I12" s="35">
        <v>3.87</v>
      </c>
      <c r="J12" s="35">
        <v>3.69</v>
      </c>
      <c r="K12" s="35">
        <v>3.62</v>
      </c>
      <c r="L12" s="40">
        <v>3.48</v>
      </c>
      <c r="M12" s="36" t="s">
        <v>6</v>
      </c>
      <c r="N12" s="35">
        <v>3.66</v>
      </c>
      <c r="O12" s="35">
        <v>3.76</v>
      </c>
      <c r="P12" s="35">
        <v>3.83</v>
      </c>
      <c r="Q12" s="35">
        <v>3.93</v>
      </c>
      <c r="R12" s="40">
        <v>3.68</v>
      </c>
    </row>
    <row r="13" spans="1:18">
      <c r="A13" s="22"/>
      <c r="B13" s="37">
        <v>4.9800000000000004</v>
      </c>
      <c r="C13" s="37">
        <v>5.2</v>
      </c>
      <c r="D13" s="37">
        <v>5.13</v>
      </c>
      <c r="E13" s="37">
        <v>5</v>
      </c>
      <c r="F13" s="41">
        <v>4.91</v>
      </c>
      <c r="G13" s="38"/>
      <c r="H13" s="37">
        <v>3.67</v>
      </c>
      <c r="I13" s="37">
        <v>3.87</v>
      </c>
      <c r="J13" s="37">
        <v>3.75</v>
      </c>
      <c r="K13" s="37">
        <v>3.57</v>
      </c>
      <c r="L13" s="41">
        <v>3.55</v>
      </c>
      <c r="M13" s="38"/>
      <c r="N13" s="37">
        <v>3.71</v>
      </c>
      <c r="O13" s="37">
        <v>3.72</v>
      </c>
      <c r="P13" s="37">
        <v>3.81</v>
      </c>
      <c r="Q13" s="37">
        <v>4.0199999999999996</v>
      </c>
      <c r="R13" s="41">
        <v>3.68</v>
      </c>
    </row>
    <row r="14" spans="1:18">
      <c r="A14" s="22"/>
      <c r="B14" s="37">
        <v>4.99</v>
      </c>
      <c r="C14" s="37">
        <v>5.15</v>
      </c>
      <c r="D14" s="37">
        <v>5.08</v>
      </c>
      <c r="E14" s="37">
        <v>5.07</v>
      </c>
      <c r="F14" s="41">
        <v>4.8</v>
      </c>
      <c r="G14" s="38"/>
      <c r="H14" s="37">
        <v>3.65</v>
      </c>
      <c r="I14" s="37">
        <v>3.84</v>
      </c>
      <c r="J14" s="37">
        <v>3.75</v>
      </c>
      <c r="K14" s="37">
        <v>3.55</v>
      </c>
      <c r="L14" s="41">
        <v>3.49</v>
      </c>
      <c r="M14" s="38"/>
      <c r="N14" s="37">
        <v>3.61</v>
      </c>
      <c r="O14" s="37">
        <v>3.76</v>
      </c>
      <c r="P14" s="37">
        <v>3.78</v>
      </c>
      <c r="Q14" s="37">
        <v>3.99</v>
      </c>
      <c r="R14" s="41">
        <v>3.67</v>
      </c>
    </row>
    <row r="15" spans="1:18">
      <c r="A15" s="22"/>
      <c r="B15" s="37">
        <v>4.93</v>
      </c>
      <c r="C15" s="37">
        <v>5.27</v>
      </c>
      <c r="D15" s="37">
        <v>5.14</v>
      </c>
      <c r="E15" s="37">
        <v>5.05</v>
      </c>
      <c r="F15" s="41">
        <v>4.76</v>
      </c>
      <c r="G15" s="38"/>
      <c r="H15" s="37">
        <v>3.68</v>
      </c>
      <c r="I15" s="37">
        <v>3.91</v>
      </c>
      <c r="J15" s="37">
        <v>3.69</v>
      </c>
      <c r="K15" s="37">
        <v>3.55</v>
      </c>
      <c r="L15" s="41">
        <v>3.53</v>
      </c>
      <c r="M15" s="38"/>
      <c r="N15" s="37">
        <v>3.65</v>
      </c>
      <c r="O15" s="37">
        <v>3.74</v>
      </c>
      <c r="P15" s="37">
        <v>3.85</v>
      </c>
      <c r="Q15" s="37">
        <v>3.96</v>
      </c>
      <c r="R15" s="41">
        <v>3.69</v>
      </c>
    </row>
    <row r="16" spans="1:18">
      <c r="A16" s="22"/>
      <c r="B16" s="37">
        <v>4.97</v>
      </c>
      <c r="C16" s="37">
        <v>5.18</v>
      </c>
      <c r="D16" s="37">
        <v>5.07</v>
      </c>
      <c r="E16" s="37">
        <v>5.01</v>
      </c>
      <c r="F16" s="41">
        <v>4.82</v>
      </c>
      <c r="G16" s="38"/>
      <c r="H16" s="37">
        <v>3.49</v>
      </c>
      <c r="I16" s="37">
        <v>3.9</v>
      </c>
      <c r="J16" s="37">
        <v>3.7</v>
      </c>
      <c r="K16" s="37">
        <v>3.62</v>
      </c>
      <c r="L16" s="41">
        <v>3.48</v>
      </c>
      <c r="M16" s="38"/>
      <c r="N16" s="37">
        <v>3.62</v>
      </c>
      <c r="O16" s="37">
        <v>3.72</v>
      </c>
      <c r="P16" s="37">
        <v>3.88</v>
      </c>
      <c r="Q16" s="37">
        <v>3.91</v>
      </c>
      <c r="R16" s="41">
        <v>3.61</v>
      </c>
    </row>
    <row r="17" spans="1:18">
      <c r="A17" s="22" t="s">
        <v>7</v>
      </c>
      <c r="B17" s="37">
        <v>4.47</v>
      </c>
      <c r="C17" s="37">
        <v>4.7</v>
      </c>
      <c r="D17" s="37">
        <v>4.78</v>
      </c>
      <c r="E17" s="37">
        <v>4.79</v>
      </c>
      <c r="F17" s="41">
        <v>4.84</v>
      </c>
      <c r="G17" s="38" t="s">
        <v>8</v>
      </c>
      <c r="H17" s="37">
        <v>3.39</v>
      </c>
      <c r="I17" s="37">
        <v>3.76</v>
      </c>
      <c r="J17" s="37">
        <v>3.67</v>
      </c>
      <c r="K17" s="37">
        <v>3.94</v>
      </c>
      <c r="L17" s="41">
        <v>3.66</v>
      </c>
      <c r="M17" s="38" t="s">
        <v>8</v>
      </c>
      <c r="N17" s="37">
        <v>3.88</v>
      </c>
      <c r="O17" s="37">
        <v>3.82</v>
      </c>
      <c r="P17" s="37">
        <v>3.83</v>
      </c>
      <c r="Q17" s="37">
        <v>3.82</v>
      </c>
      <c r="R17" s="41">
        <v>3.46</v>
      </c>
    </row>
    <row r="18" spans="1:18">
      <c r="A18" s="22"/>
      <c r="B18" s="37">
        <v>4.41</v>
      </c>
      <c r="C18" s="37">
        <v>4.75</v>
      </c>
      <c r="D18" s="37">
        <v>4.8</v>
      </c>
      <c r="E18" s="37">
        <v>4.91</v>
      </c>
      <c r="F18" s="41">
        <v>4.82</v>
      </c>
      <c r="G18" s="38"/>
      <c r="H18" s="37">
        <v>3.37</v>
      </c>
      <c r="I18" s="37">
        <v>3.75</v>
      </c>
      <c r="J18" s="37">
        <v>3.69</v>
      </c>
      <c r="K18" s="37">
        <v>3.82</v>
      </c>
      <c r="L18" s="41">
        <v>3.8</v>
      </c>
      <c r="M18" s="38"/>
      <c r="N18" s="37">
        <v>4.0599999999999996</v>
      </c>
      <c r="O18" s="37">
        <v>3.86</v>
      </c>
      <c r="P18" s="37">
        <v>3.87</v>
      </c>
      <c r="Q18" s="37">
        <v>3.8</v>
      </c>
      <c r="R18" s="41">
        <v>3.35</v>
      </c>
    </row>
    <row r="19" spans="1:18">
      <c r="A19" s="22"/>
      <c r="B19" s="37">
        <v>4.4400000000000004</v>
      </c>
      <c r="C19" s="37">
        <v>4.79</v>
      </c>
      <c r="D19" s="37">
        <v>4.8499999999999996</v>
      </c>
      <c r="E19" s="37">
        <v>4.97</v>
      </c>
      <c r="F19" s="41">
        <v>4.68</v>
      </c>
      <c r="G19" s="38"/>
      <c r="H19" s="37">
        <v>3.48</v>
      </c>
      <c r="I19" s="37">
        <v>3.81</v>
      </c>
      <c r="J19" s="37">
        <v>3.72</v>
      </c>
      <c r="K19" s="37">
        <v>3.99</v>
      </c>
      <c r="L19" s="41">
        <v>3.73</v>
      </c>
      <c r="M19" s="38"/>
      <c r="N19" s="37">
        <v>3.87</v>
      </c>
      <c r="O19" s="37">
        <v>3.95</v>
      </c>
      <c r="P19" s="37">
        <v>3.88</v>
      </c>
      <c r="Q19" s="37">
        <v>3.84</v>
      </c>
      <c r="R19" s="41">
        <v>3.44</v>
      </c>
    </row>
    <row r="20" spans="1:18">
      <c r="A20" s="22"/>
      <c r="B20" s="37">
        <v>4.3499999999999996</v>
      </c>
      <c r="C20" s="37">
        <v>4.74</v>
      </c>
      <c r="D20" s="37">
        <v>4.76</v>
      </c>
      <c r="E20" s="37">
        <v>4.88</v>
      </c>
      <c r="F20" s="41">
        <v>4.83</v>
      </c>
      <c r="G20" s="38"/>
      <c r="H20" s="37">
        <v>3.53</v>
      </c>
      <c r="I20" s="37">
        <v>3.77</v>
      </c>
      <c r="J20" s="37">
        <v>3.68</v>
      </c>
      <c r="K20" s="37">
        <v>3.86</v>
      </c>
      <c r="L20" s="41">
        <v>3.78</v>
      </c>
      <c r="M20" s="38"/>
      <c r="N20" s="37">
        <v>3.85</v>
      </c>
      <c r="O20" s="37">
        <v>3.94</v>
      </c>
      <c r="P20" s="37">
        <v>3.8</v>
      </c>
      <c r="Q20" s="37">
        <v>3.8</v>
      </c>
      <c r="R20" s="41">
        <v>3.5</v>
      </c>
    </row>
    <row r="21" spans="1:18">
      <c r="A21" s="22"/>
      <c r="B21" s="37">
        <v>4.3899999999999997</v>
      </c>
      <c r="C21" s="37">
        <v>4.7300000000000004</v>
      </c>
      <c r="D21" s="37">
        <v>4.82</v>
      </c>
      <c r="E21" s="37">
        <v>4.95</v>
      </c>
      <c r="F21" s="41">
        <v>4.84</v>
      </c>
      <c r="G21" s="38"/>
      <c r="H21" s="37">
        <v>3.61</v>
      </c>
      <c r="I21" s="37">
        <v>3.73</v>
      </c>
      <c r="J21" s="37">
        <v>3.78</v>
      </c>
      <c r="K21" s="37">
        <v>3.77</v>
      </c>
      <c r="L21" s="41">
        <v>3.8</v>
      </c>
      <c r="M21" s="38"/>
      <c r="N21" s="37">
        <v>3.72</v>
      </c>
      <c r="O21" s="37">
        <v>3.85</v>
      </c>
      <c r="P21" s="37">
        <v>3.73</v>
      </c>
      <c r="Q21" s="37">
        <v>3.8</v>
      </c>
      <c r="R21" s="41">
        <v>3.46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0.31180000000000252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1.4861999999999997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1.3768000000000016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0.54365128205128643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1.0703086419753085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0.99152263374485705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40" priority="5" operator="notBetween">
      <formula>0.2</formula>
      <formula>0.404</formula>
    </cfRule>
  </conditionalFormatting>
  <conditionalFormatting sqref="E26">
    <cfRule type="cellIs" dxfId="3039" priority="6" operator="notBetween">
      <formula>0.38</formula>
      <formula>0.72</formula>
    </cfRule>
  </conditionalFormatting>
  <conditionalFormatting sqref="K24">
    <cfRule type="cellIs" dxfId="3038" priority="4" operator="notBetween">
      <formula>0.77</formula>
      <formula>0.91</formula>
    </cfRule>
  </conditionalFormatting>
  <conditionalFormatting sqref="K26">
    <cfRule type="cellIs" dxfId="3037" priority="3" operator="notBetween">
      <formula>0.68</formula>
      <formula>0.82</formula>
    </cfRule>
  </conditionalFormatting>
  <conditionalFormatting sqref="Q24">
    <cfRule type="cellIs" dxfId="3036" priority="2" operator="notBetween">
      <formula>0.77</formula>
      <formula>0.91</formula>
    </cfRule>
  </conditionalFormatting>
  <conditionalFormatting sqref="Q26">
    <cfRule type="cellIs" dxfId="30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5.0599999999999996</v>
      </c>
      <c r="C2" s="32">
        <v>5.21</v>
      </c>
      <c r="D2" s="32">
        <v>5.32</v>
      </c>
      <c r="E2" s="32">
        <v>5.51</v>
      </c>
      <c r="F2" s="44">
        <v>5.28</v>
      </c>
      <c r="G2" s="36" t="s">
        <v>3</v>
      </c>
      <c r="H2" s="32">
        <v>5.05</v>
      </c>
      <c r="I2" s="32">
        <v>5.18</v>
      </c>
      <c r="J2" s="32">
        <v>5.38</v>
      </c>
      <c r="K2" s="32">
        <v>5.46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5.16</v>
      </c>
      <c r="C3" s="14">
        <v>5.27</v>
      </c>
      <c r="D3" s="14">
        <v>5.34</v>
      </c>
      <c r="E3" s="14">
        <v>5.58</v>
      </c>
      <c r="F3" s="42">
        <v>5.27</v>
      </c>
      <c r="G3" s="38"/>
      <c r="H3" s="32">
        <v>5.15</v>
      </c>
      <c r="I3" s="14">
        <v>5.25</v>
      </c>
      <c r="J3" s="14">
        <v>5.33</v>
      </c>
      <c r="K3" s="14">
        <v>5.46</v>
      </c>
      <c r="L3" s="42">
        <v>5.14</v>
      </c>
      <c r="M3" s="38"/>
      <c r="N3" s="32"/>
      <c r="O3" s="14"/>
      <c r="P3" s="14"/>
      <c r="Q3" s="14"/>
      <c r="R3" s="42"/>
    </row>
    <row r="4" spans="1:18">
      <c r="A4" s="11"/>
      <c r="B4" s="32">
        <v>5.12</v>
      </c>
      <c r="C4" s="14">
        <v>5.23</v>
      </c>
      <c r="D4" s="14">
        <v>5.4</v>
      </c>
      <c r="E4" s="14">
        <v>5.53</v>
      </c>
      <c r="F4" s="42">
        <v>5.27</v>
      </c>
      <c r="G4" s="38"/>
      <c r="H4" s="32">
        <v>5.07</v>
      </c>
      <c r="I4" s="14">
        <v>5.28</v>
      </c>
      <c r="J4" s="14">
        <v>5.37</v>
      </c>
      <c r="K4" s="14">
        <v>5.53</v>
      </c>
      <c r="L4" s="42">
        <v>5.23</v>
      </c>
      <c r="M4" s="38"/>
      <c r="N4" s="32"/>
      <c r="O4" s="14"/>
      <c r="P4" s="14"/>
      <c r="Q4" s="14"/>
      <c r="R4" s="42"/>
    </row>
    <row r="5" spans="1:18">
      <c r="A5" s="11"/>
      <c r="B5" s="32">
        <v>5.14</v>
      </c>
      <c r="C5" s="14">
        <v>5.24</v>
      </c>
      <c r="D5" s="14">
        <v>5.32</v>
      </c>
      <c r="E5" s="14">
        <v>5.48</v>
      </c>
      <c r="F5" s="42">
        <v>5.21</v>
      </c>
      <c r="G5" s="38"/>
      <c r="H5" s="32">
        <v>5.0999999999999996</v>
      </c>
      <c r="I5" s="14">
        <v>5.23</v>
      </c>
      <c r="J5" s="14">
        <v>5.32</v>
      </c>
      <c r="K5" s="14">
        <v>5.43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5.23</v>
      </c>
      <c r="D6" s="14">
        <v>5.33</v>
      </c>
      <c r="E6" s="14">
        <v>5.47</v>
      </c>
      <c r="F6" s="42">
        <v>5.24</v>
      </c>
      <c r="G6" s="38"/>
      <c r="H6" s="32">
        <v>4.9800000000000004</v>
      </c>
      <c r="I6" s="14">
        <v>5.07</v>
      </c>
      <c r="J6" s="14">
        <v>5.27</v>
      </c>
      <c r="K6" s="14">
        <v>5.49</v>
      </c>
      <c r="L6" s="42">
        <v>5.19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4.97</v>
      </c>
      <c r="C7" s="14">
        <v>5.08</v>
      </c>
      <c r="D7" s="14">
        <v>5.01</v>
      </c>
      <c r="E7" s="14">
        <v>5</v>
      </c>
      <c r="F7" s="42">
        <v>4.74</v>
      </c>
      <c r="G7" s="38" t="s">
        <v>4</v>
      </c>
      <c r="H7" s="14">
        <v>5.03</v>
      </c>
      <c r="I7" s="14">
        <v>5.07</v>
      </c>
      <c r="J7" s="14">
        <v>5</v>
      </c>
      <c r="K7" s="14">
        <v>5</v>
      </c>
      <c r="L7" s="42">
        <v>4.72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5.07</v>
      </c>
      <c r="C8" s="14">
        <v>5.14</v>
      </c>
      <c r="D8" s="14">
        <v>5.09</v>
      </c>
      <c r="E8" s="14">
        <v>4.9800000000000004</v>
      </c>
      <c r="F8" s="42">
        <v>4.76</v>
      </c>
      <c r="G8" s="46"/>
      <c r="H8" s="14">
        <v>5.0599999999999996</v>
      </c>
      <c r="I8" s="14">
        <v>5.03</v>
      </c>
      <c r="J8" s="14">
        <v>4.99</v>
      </c>
      <c r="K8" s="14">
        <v>4.97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5.16</v>
      </c>
      <c r="C9" s="47">
        <v>5.09</v>
      </c>
      <c r="D9" s="47">
        <v>5.0199999999999996</v>
      </c>
      <c r="E9" s="47">
        <v>4.96</v>
      </c>
      <c r="F9" s="49">
        <v>4.68</v>
      </c>
      <c r="G9" s="36"/>
      <c r="H9" s="47">
        <v>5.13</v>
      </c>
      <c r="I9" s="47">
        <v>5.08</v>
      </c>
      <c r="J9" s="47">
        <v>5.14</v>
      </c>
      <c r="K9" s="47">
        <v>5.13</v>
      </c>
      <c r="L9" s="49">
        <v>4.76</v>
      </c>
      <c r="M9" s="36"/>
      <c r="N9" s="47"/>
      <c r="O9" s="47"/>
      <c r="P9" s="47"/>
      <c r="Q9" s="47"/>
      <c r="R9" s="49"/>
    </row>
    <row r="10" spans="1:18">
      <c r="A10" s="11"/>
      <c r="B10" s="14">
        <v>5.01</v>
      </c>
      <c r="C10" s="14">
        <v>5.0599999999999996</v>
      </c>
      <c r="D10" s="14">
        <v>5.0599999999999996</v>
      </c>
      <c r="E10" s="14">
        <v>4.97</v>
      </c>
      <c r="F10" s="42">
        <v>4.72</v>
      </c>
      <c r="G10" s="38"/>
      <c r="H10" s="14">
        <v>5.08</v>
      </c>
      <c r="I10" s="14">
        <v>5.12</v>
      </c>
      <c r="J10" s="14">
        <v>5.0999999999999996</v>
      </c>
      <c r="K10" s="14">
        <v>5.03</v>
      </c>
      <c r="L10" s="42">
        <v>4.6900000000000004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5.12</v>
      </c>
      <c r="C11" s="33">
        <v>5.19</v>
      </c>
      <c r="D11" s="33">
        <v>5</v>
      </c>
      <c r="E11" s="33">
        <v>4.92</v>
      </c>
      <c r="F11" s="39">
        <v>4.67</v>
      </c>
      <c r="G11" s="48"/>
      <c r="H11" s="33">
        <v>5.0599999999999996</v>
      </c>
      <c r="I11" s="33">
        <v>4.97</v>
      </c>
      <c r="J11" s="33">
        <v>4.93</v>
      </c>
      <c r="K11" s="33">
        <v>4.97</v>
      </c>
      <c r="L11" s="39">
        <v>4.68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4.76</v>
      </c>
      <c r="C12" s="35">
        <v>4.91</v>
      </c>
      <c r="D12" s="35">
        <v>5.0199999999999996</v>
      </c>
      <c r="E12" s="35">
        <v>5.2</v>
      </c>
      <c r="F12" s="40">
        <v>4.96</v>
      </c>
      <c r="G12" s="36" t="s">
        <v>6</v>
      </c>
      <c r="H12" s="35">
        <v>3.67</v>
      </c>
      <c r="I12" s="35">
        <v>3.74</v>
      </c>
      <c r="J12" s="35">
        <v>3.88</v>
      </c>
      <c r="K12" s="35">
        <v>4.01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4.91</v>
      </c>
      <c r="C13" s="37">
        <v>5.0199999999999996</v>
      </c>
      <c r="D13" s="37">
        <v>5.05</v>
      </c>
      <c r="E13" s="37">
        <v>5.24</v>
      </c>
      <c r="F13" s="41">
        <v>4.99</v>
      </c>
      <c r="G13" s="38"/>
      <c r="H13" s="37">
        <v>3.73</v>
      </c>
      <c r="I13" s="37">
        <v>3.76</v>
      </c>
      <c r="J13" s="37">
        <v>3.84</v>
      </c>
      <c r="K13" s="37">
        <v>3.96</v>
      </c>
      <c r="L13" s="41">
        <v>3.71</v>
      </c>
      <c r="M13" s="38"/>
      <c r="N13" s="37"/>
      <c r="O13" s="37"/>
      <c r="P13" s="37"/>
      <c r="Q13" s="37"/>
      <c r="R13" s="41"/>
    </row>
    <row r="14" spans="1:18">
      <c r="A14" s="22"/>
      <c r="B14" s="37">
        <v>4.76</v>
      </c>
      <c r="C14" s="37">
        <v>4.99</v>
      </c>
      <c r="D14" s="37">
        <v>5.15</v>
      </c>
      <c r="E14" s="37">
        <v>5.2</v>
      </c>
      <c r="F14" s="41">
        <v>5.0199999999999996</v>
      </c>
      <c r="G14" s="38"/>
      <c r="H14" s="37">
        <v>3.75</v>
      </c>
      <c r="I14" s="37">
        <v>3.77</v>
      </c>
      <c r="J14" s="37">
        <v>3.85</v>
      </c>
      <c r="K14" s="37">
        <v>4.04</v>
      </c>
      <c r="L14" s="41">
        <v>3.75</v>
      </c>
      <c r="M14" s="38"/>
      <c r="N14" s="37"/>
      <c r="O14" s="37"/>
      <c r="P14" s="37"/>
      <c r="Q14" s="37"/>
      <c r="R14" s="41"/>
    </row>
    <row r="15" spans="1:18">
      <c r="A15" s="22"/>
      <c r="B15" s="37">
        <v>4.9000000000000004</v>
      </c>
      <c r="C15" s="37">
        <v>4.99</v>
      </c>
      <c r="D15" s="37">
        <v>5.09</v>
      </c>
      <c r="E15" s="37">
        <v>5.16</v>
      </c>
      <c r="F15" s="41">
        <v>5.01</v>
      </c>
      <c r="G15" s="38"/>
      <c r="H15" s="37">
        <v>3.68</v>
      </c>
      <c r="I15" s="37">
        <v>3.7</v>
      </c>
      <c r="J15" s="37">
        <v>3.83</v>
      </c>
      <c r="K15" s="37">
        <v>3.97</v>
      </c>
      <c r="L15" s="41">
        <v>3.7</v>
      </c>
      <c r="M15" s="38"/>
      <c r="N15" s="37"/>
      <c r="O15" s="37"/>
      <c r="P15" s="37"/>
      <c r="Q15" s="37"/>
      <c r="R15" s="41"/>
    </row>
    <row r="16" spans="1:18">
      <c r="A16" s="22"/>
      <c r="B16" s="37">
        <v>4.82</v>
      </c>
      <c r="C16" s="37">
        <v>4.9400000000000004</v>
      </c>
      <c r="D16" s="37">
        <v>5</v>
      </c>
      <c r="E16" s="37">
        <v>5.18</v>
      </c>
      <c r="F16" s="41">
        <v>5.03</v>
      </c>
      <c r="G16" s="38"/>
      <c r="H16" s="37">
        <v>3.67</v>
      </c>
      <c r="I16" s="37">
        <v>3.71</v>
      </c>
      <c r="J16" s="37">
        <v>3.81</v>
      </c>
      <c r="K16" s="37">
        <v>3.93</v>
      </c>
      <c r="L16" s="41">
        <v>3.69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4.8099999999999996</v>
      </c>
      <c r="C17" s="37">
        <v>4.84</v>
      </c>
      <c r="D17" s="37">
        <v>4.78</v>
      </c>
      <c r="E17" s="37">
        <v>4.7</v>
      </c>
      <c r="F17" s="41">
        <v>4.46</v>
      </c>
      <c r="G17" s="38" t="s">
        <v>8</v>
      </c>
      <c r="H17" s="37">
        <v>3.87</v>
      </c>
      <c r="I17" s="37">
        <v>3.87</v>
      </c>
      <c r="J17" s="37">
        <v>3.83</v>
      </c>
      <c r="K17" s="37">
        <v>3.84</v>
      </c>
      <c r="L17" s="41">
        <v>3.55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4.7699999999999996</v>
      </c>
      <c r="C18" s="37">
        <v>4.82</v>
      </c>
      <c r="D18" s="37">
        <v>4.75</v>
      </c>
      <c r="E18" s="37">
        <v>4.68</v>
      </c>
      <c r="F18" s="41">
        <v>4.43</v>
      </c>
      <c r="G18" s="38"/>
      <c r="H18" s="37">
        <v>3.76</v>
      </c>
      <c r="I18" s="37">
        <v>3.9</v>
      </c>
      <c r="J18" s="37">
        <v>3.77</v>
      </c>
      <c r="K18" s="37">
        <v>3.77</v>
      </c>
      <c r="L18" s="41">
        <v>3.52</v>
      </c>
      <c r="M18" s="38"/>
      <c r="N18" s="37"/>
      <c r="O18" s="37"/>
      <c r="P18" s="37"/>
      <c r="Q18" s="37"/>
      <c r="R18" s="41"/>
    </row>
    <row r="19" spans="1:18">
      <c r="A19" s="22"/>
      <c r="B19" s="37">
        <v>4.84</v>
      </c>
      <c r="C19" s="37">
        <v>4.8099999999999996</v>
      </c>
      <c r="D19" s="37">
        <v>4.7300000000000004</v>
      </c>
      <c r="E19" s="37">
        <v>4.6900000000000004</v>
      </c>
      <c r="F19" s="41">
        <v>4.4000000000000004</v>
      </c>
      <c r="G19" s="38"/>
      <c r="H19" s="37">
        <v>3.93</v>
      </c>
      <c r="I19" s="37">
        <v>3.92</v>
      </c>
      <c r="J19" s="37">
        <v>3.8</v>
      </c>
      <c r="K19" s="37">
        <v>3.86</v>
      </c>
      <c r="L19" s="41">
        <v>3.43</v>
      </c>
      <c r="M19" s="38"/>
      <c r="N19" s="37"/>
      <c r="O19" s="37"/>
      <c r="P19" s="37"/>
      <c r="Q19" s="37"/>
      <c r="R19" s="41"/>
    </row>
    <row r="20" spans="1:18">
      <c r="A20" s="22"/>
      <c r="B20" s="37">
        <v>4.74</v>
      </c>
      <c r="C20" s="37">
        <v>4.84</v>
      </c>
      <c r="D20" s="37">
        <v>4.8</v>
      </c>
      <c r="E20" s="37">
        <v>4.68</v>
      </c>
      <c r="F20" s="41">
        <v>4.4400000000000004</v>
      </c>
      <c r="G20" s="38"/>
      <c r="H20" s="37">
        <v>3.97</v>
      </c>
      <c r="I20" s="37">
        <v>3.94</v>
      </c>
      <c r="J20" s="37">
        <v>3.85</v>
      </c>
      <c r="K20" s="37">
        <v>3.82</v>
      </c>
      <c r="L20" s="41">
        <v>3.52</v>
      </c>
      <c r="M20" s="38"/>
      <c r="N20" s="37"/>
      <c r="O20" s="37"/>
      <c r="P20" s="37"/>
      <c r="Q20" s="37"/>
      <c r="R20" s="41"/>
    </row>
    <row r="21" spans="1:18">
      <c r="A21" s="22"/>
      <c r="B21" s="37">
        <v>4.8099999999999996</v>
      </c>
      <c r="C21" s="37">
        <v>4.93</v>
      </c>
      <c r="D21" s="37">
        <v>4.7699999999999996</v>
      </c>
      <c r="E21" s="37">
        <v>4.71</v>
      </c>
      <c r="F21" s="41">
        <v>4.3899999999999997</v>
      </c>
      <c r="G21" s="38"/>
      <c r="H21" s="37">
        <v>3.92</v>
      </c>
      <c r="I21" s="37">
        <v>3.84</v>
      </c>
      <c r="J21" s="37">
        <v>3.79</v>
      </c>
      <c r="K21" s="37">
        <v>3.82</v>
      </c>
      <c r="L21" s="41">
        <v>3.49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0.27739999999999831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1.3273999999999999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0.48367179487179196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0.95594650205761311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34" priority="5" operator="notBetween">
      <formula>0.2</formula>
      <formula>0.404</formula>
    </cfRule>
  </conditionalFormatting>
  <conditionalFormatting sqref="E26">
    <cfRule type="cellIs" dxfId="3033" priority="6" operator="notBetween">
      <formula>0.38</formula>
      <formula>0.72</formula>
    </cfRule>
  </conditionalFormatting>
  <conditionalFormatting sqref="K24">
    <cfRule type="cellIs" dxfId="3032" priority="4" operator="notBetween">
      <formula>0.77</formula>
      <formula>0.91</formula>
    </cfRule>
  </conditionalFormatting>
  <conditionalFormatting sqref="K26">
    <cfRule type="cellIs" dxfId="3031" priority="3" operator="notBetween">
      <formula>0.68</formula>
      <formula>0.82</formula>
    </cfRule>
  </conditionalFormatting>
  <conditionalFormatting sqref="Q24">
    <cfRule type="cellIs" dxfId="3030" priority="2" operator="notBetween">
      <formula>0.77</formula>
      <formula>0.91</formula>
    </cfRule>
  </conditionalFormatting>
  <conditionalFormatting sqref="Q26">
    <cfRule type="cellIs" dxfId="30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zoomScale="115" zoomScaleNormal="115" workbookViewId="0">
      <selection activeCell="U21" sqref="U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291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5.12</v>
      </c>
      <c r="C2" s="32">
        <v>5.22</v>
      </c>
      <c r="D2" s="32">
        <v>5.37</v>
      </c>
      <c r="E2" s="32">
        <v>5.51</v>
      </c>
      <c r="F2" s="44">
        <v>5.22</v>
      </c>
      <c r="G2" s="36" t="s">
        <v>3</v>
      </c>
      <c r="H2" s="32">
        <v>5.16</v>
      </c>
      <c r="I2" s="32">
        <v>5.48</v>
      </c>
      <c r="J2" s="32">
        <v>5.26</v>
      </c>
      <c r="K2" s="32">
        <v>5.22</v>
      </c>
      <c r="L2" s="44">
        <v>4.95</v>
      </c>
      <c r="M2" s="36" t="s">
        <v>3</v>
      </c>
      <c r="N2" s="32">
        <v>5.05</v>
      </c>
      <c r="O2" s="32">
        <v>5.18</v>
      </c>
      <c r="P2" s="32">
        <v>5.32</v>
      </c>
      <c r="Q2" s="32">
        <v>5.47</v>
      </c>
      <c r="R2" s="44">
        <v>5.26</v>
      </c>
    </row>
    <row r="3" spans="1:18">
      <c r="A3" s="11"/>
      <c r="B3" s="32">
        <v>5.09</v>
      </c>
      <c r="C3" s="14">
        <v>5.32</v>
      </c>
      <c r="D3" s="14">
        <v>5.42</v>
      </c>
      <c r="E3" s="14">
        <v>5.57</v>
      </c>
      <c r="F3" s="42">
        <v>5.31</v>
      </c>
      <c r="G3" s="38"/>
      <c r="H3" s="32">
        <v>5.18</v>
      </c>
      <c r="I3" s="14">
        <v>5.49</v>
      </c>
      <c r="J3" s="14">
        <v>5.32</v>
      </c>
      <c r="K3" s="14">
        <v>5.24</v>
      </c>
      <c r="L3" s="42">
        <v>5.0599999999999996</v>
      </c>
      <c r="M3" s="38"/>
      <c r="N3" s="32">
        <v>5.16</v>
      </c>
      <c r="O3" s="14">
        <v>5.28</v>
      </c>
      <c r="P3" s="14">
        <v>5.39</v>
      </c>
      <c r="Q3" s="14">
        <v>5.45</v>
      </c>
      <c r="R3" s="42">
        <v>5.26</v>
      </c>
    </row>
    <row r="4" spans="1:18">
      <c r="A4" s="11"/>
      <c r="B4" s="32">
        <v>5.2</v>
      </c>
      <c r="C4" s="14">
        <v>5.27</v>
      </c>
      <c r="D4" s="14">
        <v>5.36</v>
      </c>
      <c r="E4" s="14">
        <v>5.52</v>
      </c>
      <c r="F4" s="42">
        <v>5.32</v>
      </c>
      <c r="G4" s="38"/>
      <c r="H4" s="32">
        <v>5.22</v>
      </c>
      <c r="I4" s="14">
        <v>5.45</v>
      </c>
      <c r="J4" s="14">
        <v>5.32</v>
      </c>
      <c r="K4" s="14">
        <v>5.26</v>
      </c>
      <c r="L4" s="42">
        <v>5.1100000000000003</v>
      </c>
      <c r="M4" s="38"/>
      <c r="N4" s="32">
        <v>5.13</v>
      </c>
      <c r="O4" s="14">
        <v>5.24</v>
      </c>
      <c r="P4" s="14">
        <v>5.32</v>
      </c>
      <c r="Q4" s="14">
        <v>5.54</v>
      </c>
      <c r="R4" s="42">
        <v>5.25</v>
      </c>
    </row>
    <row r="5" spans="1:18">
      <c r="A5" s="11"/>
      <c r="B5" s="32">
        <v>5.16</v>
      </c>
      <c r="C5" s="14">
        <v>5.28</v>
      </c>
      <c r="D5" s="14">
        <v>5.4</v>
      </c>
      <c r="E5" s="14">
        <v>5.52</v>
      </c>
      <c r="F5" s="42">
        <v>5.24</v>
      </c>
      <c r="G5" s="38"/>
      <c r="H5" s="32">
        <v>5.12</v>
      </c>
      <c r="I5" s="14">
        <v>5.42</v>
      </c>
      <c r="J5" s="14">
        <v>5.35</v>
      </c>
      <c r="K5" s="14">
        <v>5.26</v>
      </c>
      <c r="L5" s="42">
        <v>5.05</v>
      </c>
      <c r="M5" s="38"/>
      <c r="N5" s="32">
        <v>5.12</v>
      </c>
      <c r="O5" s="14">
        <v>5.26</v>
      </c>
      <c r="P5" s="14">
        <v>5.29</v>
      </c>
      <c r="Q5" s="14">
        <v>5.49</v>
      </c>
      <c r="R5" s="42">
        <v>5.22</v>
      </c>
    </row>
    <row r="6" spans="1:18">
      <c r="A6" s="11"/>
      <c r="B6" s="32">
        <v>5.14</v>
      </c>
      <c r="C6" s="14">
        <v>5.17</v>
      </c>
      <c r="D6" s="14">
        <v>5.32</v>
      </c>
      <c r="E6" s="14">
        <v>5.49</v>
      </c>
      <c r="F6" s="42">
        <v>5.22</v>
      </c>
      <c r="G6" s="38"/>
      <c r="H6" s="32">
        <v>5.19</v>
      </c>
      <c r="I6" s="14">
        <v>5.42</v>
      </c>
      <c r="J6" s="14">
        <v>5.28</v>
      </c>
      <c r="K6" s="14">
        <v>5.19</v>
      </c>
      <c r="L6" s="42">
        <v>5.0999999999999996</v>
      </c>
      <c r="M6" s="38"/>
      <c r="N6" s="32">
        <v>5.03</v>
      </c>
      <c r="O6" s="14">
        <v>5.25</v>
      </c>
      <c r="P6" s="14">
        <v>5.25</v>
      </c>
      <c r="Q6" s="14">
        <v>5.5</v>
      </c>
      <c r="R6" s="42">
        <v>5.25</v>
      </c>
    </row>
    <row r="7" spans="1:18">
      <c r="A7" s="38" t="s">
        <v>4</v>
      </c>
      <c r="B7" s="14">
        <v>5.07</v>
      </c>
      <c r="C7" s="14">
        <v>5.07</v>
      </c>
      <c r="D7" s="14">
        <v>4.96</v>
      </c>
      <c r="E7" s="14">
        <v>4.95</v>
      </c>
      <c r="F7" s="42">
        <v>4.6500000000000004</v>
      </c>
      <c r="G7" s="38" t="s">
        <v>4</v>
      </c>
      <c r="H7" s="14">
        <v>4.59</v>
      </c>
      <c r="I7" s="14">
        <v>4.88</v>
      </c>
      <c r="J7" s="14">
        <v>4.97</v>
      </c>
      <c r="K7" s="14">
        <v>5.01</v>
      </c>
      <c r="L7" s="42">
        <v>5.1100000000000003</v>
      </c>
      <c r="M7" s="38" t="s">
        <v>4</v>
      </c>
      <c r="N7" s="14">
        <v>5</v>
      </c>
      <c r="O7" s="14">
        <v>5.19</v>
      </c>
      <c r="P7" s="14">
        <v>5.0599999999999996</v>
      </c>
      <c r="Q7" s="14">
        <v>5.09</v>
      </c>
      <c r="R7" s="42">
        <v>4.78</v>
      </c>
    </row>
    <row r="8" spans="1:18">
      <c r="A8" s="46"/>
      <c r="B8" s="14">
        <v>5.0199999999999996</v>
      </c>
      <c r="C8" s="14">
        <v>5.12</v>
      </c>
      <c r="D8" s="14">
        <v>5.03</v>
      </c>
      <c r="E8" s="14">
        <v>5.01</v>
      </c>
      <c r="F8" s="42">
        <v>4.78</v>
      </c>
      <c r="G8" s="46"/>
      <c r="H8" s="14">
        <v>4.7</v>
      </c>
      <c r="I8" s="14">
        <v>4.96</v>
      </c>
      <c r="J8" s="14">
        <v>4.99</v>
      </c>
      <c r="K8" s="14">
        <v>5.05</v>
      </c>
      <c r="L8" s="42">
        <v>4.97</v>
      </c>
      <c r="M8" s="46"/>
      <c r="N8" s="14">
        <v>5.07</v>
      </c>
      <c r="O8" s="14">
        <v>5.13</v>
      </c>
      <c r="P8" s="14">
        <v>5.13</v>
      </c>
      <c r="Q8" s="14">
        <v>4.99</v>
      </c>
      <c r="R8" s="42">
        <v>4.74</v>
      </c>
    </row>
    <row r="9" spans="1:18">
      <c r="A9" s="11"/>
      <c r="B9" s="47">
        <v>5.1100000000000003</v>
      </c>
      <c r="C9" s="47">
        <v>5.18</v>
      </c>
      <c r="D9" s="47">
        <v>5.08</v>
      </c>
      <c r="E9" s="47">
        <v>5.0199999999999996</v>
      </c>
      <c r="F9" s="49">
        <v>4.79</v>
      </c>
      <c r="G9" s="36"/>
      <c r="H9" s="47">
        <v>4.6900000000000004</v>
      </c>
      <c r="I9" s="47">
        <v>5</v>
      </c>
      <c r="J9" s="47">
        <v>5</v>
      </c>
      <c r="K9" s="47">
        <v>5.09</v>
      </c>
      <c r="L9" s="49">
        <v>5.09</v>
      </c>
      <c r="M9" s="36"/>
      <c r="N9" s="47">
        <v>5.17</v>
      </c>
      <c r="O9" s="47">
        <v>5.14</v>
      </c>
      <c r="P9" s="47">
        <v>5</v>
      </c>
      <c r="Q9" s="47">
        <v>5.03</v>
      </c>
      <c r="R9" s="49">
        <v>4.75</v>
      </c>
    </row>
    <row r="10" spans="1:18">
      <c r="A10" s="11"/>
      <c r="B10" s="14">
        <v>5.21</v>
      </c>
      <c r="C10" s="14">
        <v>5.25</v>
      </c>
      <c r="D10" s="14">
        <v>5.0199999999999996</v>
      </c>
      <c r="E10" s="14">
        <v>5.04</v>
      </c>
      <c r="F10" s="42">
        <v>4.7</v>
      </c>
      <c r="G10" s="38"/>
      <c r="H10" s="14">
        <v>4.74</v>
      </c>
      <c r="I10" s="14">
        <v>5</v>
      </c>
      <c r="J10" s="14">
        <v>5.08</v>
      </c>
      <c r="K10" s="14">
        <v>5.12</v>
      </c>
      <c r="L10" s="42">
        <v>5.0599999999999996</v>
      </c>
      <c r="M10" s="38"/>
      <c r="N10" s="14">
        <v>5.15</v>
      </c>
      <c r="O10" s="14">
        <v>5.14</v>
      </c>
      <c r="P10" s="14">
        <v>4.93</v>
      </c>
      <c r="Q10" s="14">
        <v>5</v>
      </c>
      <c r="R10" s="42">
        <v>4.72</v>
      </c>
    </row>
    <row r="11" spans="1:18" ht="15.65" thickBot="1">
      <c r="A11" s="16"/>
      <c r="B11" s="33">
        <v>5.0599999999999996</v>
      </c>
      <c r="C11" s="33">
        <v>5.01</v>
      </c>
      <c r="D11" s="33">
        <v>4.9800000000000004</v>
      </c>
      <c r="E11" s="33">
        <v>4.93</v>
      </c>
      <c r="F11" s="39">
        <v>4.7</v>
      </c>
      <c r="G11" s="48"/>
      <c r="H11" s="33">
        <v>4.66</v>
      </c>
      <c r="I11" s="33">
        <v>4.95</v>
      </c>
      <c r="J11" s="33">
        <v>5.0199999999999996</v>
      </c>
      <c r="K11" s="33">
        <v>5.04</v>
      </c>
      <c r="L11" s="39">
        <v>5.1100000000000003</v>
      </c>
      <c r="M11" s="48"/>
      <c r="N11" s="33">
        <v>4.99</v>
      </c>
      <c r="O11" s="33">
        <v>5.08</v>
      </c>
      <c r="P11" s="33">
        <v>5.01</v>
      </c>
      <c r="Q11" s="33">
        <v>4.9000000000000004</v>
      </c>
      <c r="R11" s="39">
        <v>4.74</v>
      </c>
    </row>
    <row r="12" spans="1:18">
      <c r="A12" s="19" t="s">
        <v>5</v>
      </c>
      <c r="B12" s="47">
        <v>4.9400000000000004</v>
      </c>
      <c r="C12" s="35">
        <v>5.0199999999999996</v>
      </c>
      <c r="D12" s="35">
        <v>5.01</v>
      </c>
      <c r="E12" s="35">
        <v>5.19</v>
      </c>
      <c r="F12" s="40">
        <v>4.97</v>
      </c>
      <c r="G12" s="36" t="s">
        <v>6</v>
      </c>
      <c r="H12" s="35">
        <v>3.68</v>
      </c>
      <c r="I12" s="35">
        <v>3.93</v>
      </c>
      <c r="J12" s="35">
        <v>3.75</v>
      </c>
      <c r="K12" s="35">
        <v>3.68</v>
      </c>
      <c r="L12" s="40">
        <v>3.49</v>
      </c>
      <c r="M12" s="36" t="s">
        <v>6</v>
      </c>
      <c r="N12" s="35">
        <v>3.68</v>
      </c>
      <c r="O12" s="35">
        <v>3.79</v>
      </c>
      <c r="P12" s="35">
        <v>3.92</v>
      </c>
      <c r="Q12" s="35">
        <v>4.04</v>
      </c>
      <c r="R12" s="40">
        <v>3.82</v>
      </c>
    </row>
    <row r="13" spans="1:18">
      <c r="A13" s="22"/>
      <c r="B13" s="37">
        <v>4.88</v>
      </c>
      <c r="C13" s="37">
        <v>5.09</v>
      </c>
      <c r="D13" s="37">
        <v>5.22</v>
      </c>
      <c r="E13" s="37">
        <v>5.31</v>
      </c>
      <c r="F13" s="41">
        <v>5</v>
      </c>
      <c r="G13" s="38"/>
      <c r="H13" s="37">
        <v>3.66</v>
      </c>
      <c r="I13" s="37">
        <v>3.91</v>
      </c>
      <c r="J13" s="37">
        <v>3.76</v>
      </c>
      <c r="K13" s="37">
        <v>3.67</v>
      </c>
      <c r="L13" s="41">
        <v>3.48</v>
      </c>
      <c r="M13" s="38"/>
      <c r="N13" s="37">
        <v>3.78</v>
      </c>
      <c r="O13" s="37">
        <v>3.83</v>
      </c>
      <c r="P13" s="37">
        <v>3.97</v>
      </c>
      <c r="Q13" s="37">
        <v>4.0199999999999996</v>
      </c>
      <c r="R13" s="41">
        <v>3.84</v>
      </c>
    </row>
    <row r="14" spans="1:18">
      <c r="A14" s="22"/>
      <c r="B14" s="37">
        <v>4.9800000000000004</v>
      </c>
      <c r="C14" s="37">
        <v>5.08</v>
      </c>
      <c r="D14" s="37">
        <v>5.0999999999999996</v>
      </c>
      <c r="E14" s="37">
        <v>5.26</v>
      </c>
      <c r="F14" s="41">
        <v>5.04</v>
      </c>
      <c r="G14" s="38"/>
      <c r="H14" s="37">
        <v>3.74</v>
      </c>
      <c r="I14" s="37">
        <v>3.92</v>
      </c>
      <c r="J14" s="37">
        <v>3.75</v>
      </c>
      <c r="K14" s="37">
        <v>3.65</v>
      </c>
      <c r="L14" s="41">
        <v>3.52</v>
      </c>
      <c r="M14" s="38"/>
      <c r="N14" s="37">
        <v>3.81</v>
      </c>
      <c r="O14" s="37">
        <v>3.93</v>
      </c>
      <c r="P14" s="37">
        <v>3.97</v>
      </c>
      <c r="Q14" s="37">
        <v>4.1500000000000004</v>
      </c>
      <c r="R14" s="41">
        <v>3.91</v>
      </c>
    </row>
    <row r="15" spans="1:18">
      <c r="A15" s="22"/>
      <c r="B15" s="37">
        <v>4.9400000000000004</v>
      </c>
      <c r="C15" s="37">
        <v>5.01</v>
      </c>
      <c r="D15" s="37">
        <v>5.13</v>
      </c>
      <c r="E15" s="37">
        <v>5.21</v>
      </c>
      <c r="F15" s="41">
        <v>5.01</v>
      </c>
      <c r="G15" s="38"/>
      <c r="H15" s="37">
        <v>3.68</v>
      </c>
      <c r="I15" s="37">
        <v>3.97</v>
      </c>
      <c r="J15" s="37">
        <v>3.87</v>
      </c>
      <c r="K15" s="37">
        <v>3.66</v>
      </c>
      <c r="L15" s="41">
        <v>3.59</v>
      </c>
      <c r="M15" s="38"/>
      <c r="N15" s="37">
        <v>3.83</v>
      </c>
      <c r="O15" s="37">
        <v>3.93</v>
      </c>
      <c r="P15" s="37">
        <v>3.95</v>
      </c>
      <c r="Q15" s="37">
        <v>4.16</v>
      </c>
      <c r="R15" s="41">
        <v>3.9</v>
      </c>
    </row>
    <row r="16" spans="1:18">
      <c r="A16" s="22"/>
      <c r="B16" s="37">
        <v>4.8</v>
      </c>
      <c r="C16" s="37">
        <v>4.8499999999999996</v>
      </c>
      <c r="D16" s="37">
        <v>4.99</v>
      </c>
      <c r="E16" s="37">
        <v>5.16</v>
      </c>
      <c r="F16" s="41">
        <v>4.9400000000000004</v>
      </c>
      <c r="G16" s="38"/>
      <c r="H16" s="37">
        <v>3.66</v>
      </c>
      <c r="I16" s="37">
        <v>3.93</v>
      </c>
      <c r="J16" s="37">
        <v>3.78</v>
      </c>
      <c r="K16" s="37">
        <v>3.59</v>
      </c>
      <c r="L16" s="41">
        <v>3.6</v>
      </c>
      <c r="M16" s="38"/>
      <c r="N16" s="37">
        <v>3.66</v>
      </c>
      <c r="O16" s="37">
        <v>3.88</v>
      </c>
      <c r="P16" s="37">
        <v>3.94</v>
      </c>
      <c r="Q16" s="37">
        <v>4.16</v>
      </c>
      <c r="R16" s="41">
        <v>3.91</v>
      </c>
    </row>
    <row r="17" spans="1:18">
      <c r="A17" s="22" t="s">
        <v>7</v>
      </c>
      <c r="B17" s="37">
        <v>4.79</v>
      </c>
      <c r="C17" s="37">
        <v>4.8600000000000003</v>
      </c>
      <c r="D17" s="37">
        <v>4.79</v>
      </c>
      <c r="E17" s="37">
        <v>4.7300000000000004</v>
      </c>
      <c r="F17" s="41">
        <v>4.47</v>
      </c>
      <c r="G17" s="38" t="s">
        <v>8</v>
      </c>
      <c r="H17" s="37">
        <v>3.36</v>
      </c>
      <c r="I17" s="37">
        <v>3.7</v>
      </c>
      <c r="J17" s="37">
        <v>3.79</v>
      </c>
      <c r="K17" s="37">
        <v>3.82</v>
      </c>
      <c r="L17" s="41">
        <v>3.83</v>
      </c>
      <c r="M17" s="38" t="s">
        <v>8</v>
      </c>
      <c r="N17" s="37">
        <v>3.86</v>
      </c>
      <c r="O17" s="37">
        <v>4.01</v>
      </c>
      <c r="P17" s="37">
        <v>3.93</v>
      </c>
      <c r="Q17" s="37">
        <v>4.01</v>
      </c>
      <c r="R17" s="41">
        <v>3.59</v>
      </c>
    </row>
    <row r="18" spans="1:18">
      <c r="A18" s="22"/>
      <c r="B18" s="37">
        <v>4.79</v>
      </c>
      <c r="C18" s="37">
        <v>4.84</v>
      </c>
      <c r="D18" s="37">
        <v>4.82</v>
      </c>
      <c r="E18" s="37">
        <v>4.79</v>
      </c>
      <c r="F18" s="41">
        <v>4.41</v>
      </c>
      <c r="G18" s="38"/>
      <c r="H18" s="37">
        <v>3.51</v>
      </c>
      <c r="I18" s="37">
        <v>3.8</v>
      </c>
      <c r="J18" s="37">
        <v>3.78</v>
      </c>
      <c r="K18" s="37">
        <v>3.88</v>
      </c>
      <c r="L18" s="41">
        <v>3.71</v>
      </c>
      <c r="M18" s="38"/>
      <c r="N18" s="37">
        <v>3.92</v>
      </c>
      <c r="O18" s="37">
        <v>4.01</v>
      </c>
      <c r="P18" s="37">
        <v>3.97</v>
      </c>
      <c r="Q18" s="37">
        <v>3.92</v>
      </c>
      <c r="R18" s="41">
        <v>3.61</v>
      </c>
    </row>
    <row r="19" spans="1:18">
      <c r="A19" s="22"/>
      <c r="B19" s="37">
        <v>4.8499999999999996</v>
      </c>
      <c r="C19" s="37">
        <v>4.91</v>
      </c>
      <c r="D19" s="37">
        <v>4.78</v>
      </c>
      <c r="E19" s="37">
        <v>4.76</v>
      </c>
      <c r="F19" s="41">
        <v>4.4800000000000004</v>
      </c>
      <c r="G19" s="38"/>
      <c r="H19" s="37">
        <v>3.51</v>
      </c>
      <c r="I19" s="37">
        <v>3.78</v>
      </c>
      <c r="J19" s="37">
        <v>3.74</v>
      </c>
      <c r="K19" s="37">
        <v>3.9</v>
      </c>
      <c r="L19" s="41">
        <v>3.75</v>
      </c>
      <c r="M19" s="38"/>
      <c r="N19" s="37">
        <v>4.04</v>
      </c>
      <c r="O19" s="37">
        <v>4.03</v>
      </c>
      <c r="P19" s="37">
        <v>3.94</v>
      </c>
      <c r="Q19" s="37">
        <v>3.92</v>
      </c>
      <c r="R19" s="41">
        <v>3.63</v>
      </c>
    </row>
    <row r="20" spans="1:18">
      <c r="A20" s="22"/>
      <c r="B20" s="37">
        <v>4.9000000000000004</v>
      </c>
      <c r="C20" s="37">
        <v>4.87</v>
      </c>
      <c r="D20" s="37">
        <v>4.7300000000000004</v>
      </c>
      <c r="E20" s="37">
        <v>4.7300000000000004</v>
      </c>
      <c r="F20" s="41">
        <v>4.45</v>
      </c>
      <c r="G20" s="38"/>
      <c r="H20" s="37">
        <v>3.56</v>
      </c>
      <c r="I20" s="37">
        <v>3.81</v>
      </c>
      <c r="J20" s="37">
        <v>3.79</v>
      </c>
      <c r="K20" s="37">
        <v>3.82</v>
      </c>
      <c r="L20" s="41">
        <v>3.84</v>
      </c>
      <c r="M20" s="38"/>
      <c r="N20" s="37">
        <v>4.18</v>
      </c>
      <c r="O20" s="37">
        <v>4.03</v>
      </c>
      <c r="P20" s="37">
        <v>3.92</v>
      </c>
      <c r="Q20" s="37">
        <v>3.91</v>
      </c>
      <c r="R20" s="41">
        <v>3.62</v>
      </c>
    </row>
    <row r="21" spans="1:18">
      <c r="A21" s="22"/>
      <c r="B21" s="37">
        <v>4.75</v>
      </c>
      <c r="C21" s="37">
        <v>4.75</v>
      </c>
      <c r="D21" s="37">
        <v>4.7300000000000004</v>
      </c>
      <c r="E21" s="37">
        <v>4.6399999999999997</v>
      </c>
      <c r="F21" s="41">
        <v>4.46</v>
      </c>
      <c r="G21" s="38"/>
      <c r="H21" s="37">
        <v>3.5</v>
      </c>
      <c r="I21" s="37">
        <v>3.8</v>
      </c>
      <c r="J21" s="37">
        <v>3.77</v>
      </c>
      <c r="K21" s="37">
        <v>3.75</v>
      </c>
      <c r="L21" s="41">
        <v>3.96</v>
      </c>
      <c r="M21" s="38"/>
      <c r="N21" s="37">
        <v>4.08</v>
      </c>
      <c r="O21" s="37">
        <v>4.04</v>
      </c>
      <c r="P21" s="37">
        <v>3.93</v>
      </c>
      <c r="Q21" s="37">
        <v>3.88</v>
      </c>
      <c r="R21" s="41">
        <v>3.65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0.26580000000000226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1.3720000000000008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1.2296000000000014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0.46344615384615784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0.98806584362139971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0.88551440329218201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28" priority="7" operator="notBetween">
      <formula>0.2</formula>
      <formula>0.404</formula>
    </cfRule>
  </conditionalFormatting>
  <conditionalFormatting sqref="E26">
    <cfRule type="cellIs" dxfId="3027" priority="8" operator="notBetween">
      <formula>0.38</formula>
      <formula>0.72</formula>
    </cfRule>
  </conditionalFormatting>
  <conditionalFormatting sqref="K24">
    <cfRule type="cellIs" dxfId="3026" priority="6" operator="notBetween">
      <formula>0.77</formula>
      <formula>0.91</formula>
    </cfRule>
  </conditionalFormatting>
  <conditionalFormatting sqref="K26">
    <cfRule type="cellIs" dxfId="3025" priority="5" operator="notBetween">
      <formula>0.68</formula>
      <formula>0.82</formula>
    </cfRule>
  </conditionalFormatting>
  <conditionalFormatting sqref="Q24">
    <cfRule type="cellIs" dxfId="3024" priority="2" operator="notBetween">
      <formula>0.77</formula>
      <formula>0.91</formula>
    </cfRule>
  </conditionalFormatting>
  <conditionalFormatting sqref="Q26">
    <cfRule type="cellIs" dxfId="3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291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5.14</v>
      </c>
      <c r="C2" s="32">
        <v>5.22</v>
      </c>
      <c r="D2" s="32">
        <v>5.33</v>
      </c>
      <c r="E2" s="32">
        <v>5.58</v>
      </c>
      <c r="F2" s="44">
        <v>5.29</v>
      </c>
      <c r="G2" s="36" t="s">
        <v>3</v>
      </c>
      <c r="H2" s="32">
        <v>5.1100000000000003</v>
      </c>
      <c r="I2" s="32">
        <v>5.16</v>
      </c>
      <c r="J2" s="32">
        <v>5.21</v>
      </c>
      <c r="K2" s="32">
        <v>5.41</v>
      </c>
      <c r="L2" s="44">
        <v>5.15</v>
      </c>
      <c r="M2" s="36" t="s">
        <v>3</v>
      </c>
      <c r="N2" s="32">
        <v>5.14</v>
      </c>
      <c r="O2" s="32">
        <v>5.25</v>
      </c>
      <c r="P2" s="32">
        <v>5.34</v>
      </c>
      <c r="Q2" s="32">
        <v>5.42</v>
      </c>
      <c r="R2" s="44">
        <v>5.21</v>
      </c>
    </row>
    <row r="3" spans="1:18">
      <c r="A3" s="11"/>
      <c r="B3" s="32">
        <v>5.15</v>
      </c>
      <c r="C3" s="14">
        <v>5.35</v>
      </c>
      <c r="D3" s="14">
        <v>5.5</v>
      </c>
      <c r="E3" s="14">
        <v>5.61</v>
      </c>
      <c r="F3" s="42">
        <v>5.22</v>
      </c>
      <c r="G3" s="38"/>
      <c r="H3" s="32">
        <v>5.07</v>
      </c>
      <c r="I3" s="14">
        <v>5.25</v>
      </c>
      <c r="J3" s="14">
        <v>5.27</v>
      </c>
      <c r="K3" s="14">
        <v>5.5</v>
      </c>
      <c r="L3" s="42">
        <v>5.16</v>
      </c>
      <c r="M3" s="38"/>
      <c r="N3" s="32">
        <v>5.04</v>
      </c>
      <c r="O3" s="14">
        <v>5.26</v>
      </c>
      <c r="P3" s="14">
        <v>5.38</v>
      </c>
      <c r="Q3" s="14">
        <v>5.46</v>
      </c>
      <c r="R3" s="42">
        <v>5.17</v>
      </c>
    </row>
    <row r="4" spans="1:18">
      <c r="A4" s="11"/>
      <c r="B4" s="32">
        <v>5.13</v>
      </c>
      <c r="C4" s="14">
        <v>5.28</v>
      </c>
      <c r="D4" s="14">
        <v>5.41</v>
      </c>
      <c r="E4" s="14">
        <v>5.49</v>
      </c>
      <c r="F4" s="42">
        <v>5.24</v>
      </c>
      <c r="G4" s="38"/>
      <c r="H4" s="32">
        <v>5.09</v>
      </c>
      <c r="I4" s="14">
        <v>5.16</v>
      </c>
      <c r="J4" s="14">
        <v>5.3</v>
      </c>
      <c r="K4" s="14">
        <v>5.49</v>
      </c>
      <c r="L4" s="42">
        <v>5.15</v>
      </c>
      <c r="M4" s="38"/>
      <c r="N4" s="32">
        <v>5.1100000000000003</v>
      </c>
      <c r="O4" s="14">
        <v>5.27</v>
      </c>
      <c r="P4" s="14">
        <v>5.3</v>
      </c>
      <c r="Q4" s="14">
        <v>5.55</v>
      </c>
      <c r="R4" s="42">
        <v>5.24</v>
      </c>
    </row>
    <row r="5" spans="1:18">
      <c r="A5" s="11"/>
      <c r="B5" s="32">
        <v>5.15</v>
      </c>
      <c r="C5" s="14">
        <v>5.33</v>
      </c>
      <c r="D5" s="14">
        <v>5.39</v>
      </c>
      <c r="E5" s="14">
        <v>5.57</v>
      </c>
      <c r="F5" s="42">
        <v>5.42</v>
      </c>
      <c r="G5" s="38"/>
      <c r="H5" s="32">
        <v>5.09</v>
      </c>
      <c r="I5" s="14">
        <v>5.19</v>
      </c>
      <c r="J5" s="14">
        <v>5.23</v>
      </c>
      <c r="K5" s="14">
        <v>5.52</v>
      </c>
      <c r="L5" s="42">
        <v>5.26</v>
      </c>
      <c r="M5" s="38"/>
      <c r="N5" s="32">
        <v>5.0999999999999996</v>
      </c>
      <c r="O5" s="14">
        <v>5.2</v>
      </c>
      <c r="P5" s="14">
        <v>5.37</v>
      </c>
      <c r="Q5" s="14">
        <v>5.48</v>
      </c>
      <c r="R5" s="42">
        <v>5.2</v>
      </c>
    </row>
    <row r="6" spans="1:18">
      <c r="A6" s="11"/>
      <c r="B6" s="32">
        <v>5.16</v>
      </c>
      <c r="C6" s="14">
        <v>5.28</v>
      </c>
      <c r="D6" s="14">
        <v>5.44</v>
      </c>
      <c r="E6" s="14">
        <v>5.56</v>
      </c>
      <c r="F6" s="42">
        <v>5.32</v>
      </c>
      <c r="G6" s="38"/>
      <c r="H6" s="32">
        <v>5.14</v>
      </c>
      <c r="I6" s="14">
        <v>5.2</v>
      </c>
      <c r="J6" s="14">
        <v>5.29</v>
      </c>
      <c r="K6" s="14">
        <v>5.45</v>
      </c>
      <c r="L6" s="42">
        <v>5.14</v>
      </c>
      <c r="M6" s="38"/>
      <c r="N6" s="32">
        <v>5.03</v>
      </c>
      <c r="O6" s="14">
        <v>5.29</v>
      </c>
      <c r="P6" s="14">
        <v>5.27</v>
      </c>
      <c r="Q6" s="14">
        <v>5.47</v>
      </c>
      <c r="R6" s="42">
        <v>5.21</v>
      </c>
    </row>
    <row r="7" spans="1:18">
      <c r="A7" s="38" t="s">
        <v>4</v>
      </c>
      <c r="B7" s="14">
        <v>5.21</v>
      </c>
      <c r="C7" s="14">
        <v>5.13</v>
      </c>
      <c r="D7" s="14">
        <v>5.08</v>
      </c>
      <c r="E7" s="14">
        <v>4.95</v>
      </c>
      <c r="F7" s="42">
        <v>4.7300000000000004</v>
      </c>
      <c r="G7" s="38" t="s">
        <v>4</v>
      </c>
      <c r="H7" s="14">
        <v>5.15</v>
      </c>
      <c r="I7" s="14">
        <v>5.17</v>
      </c>
      <c r="J7" s="14">
        <v>5.05</v>
      </c>
      <c r="K7" s="14">
        <v>5.0999999999999996</v>
      </c>
      <c r="L7" s="42">
        <v>4.7300000000000004</v>
      </c>
      <c r="M7" s="38" t="s">
        <v>4</v>
      </c>
      <c r="N7" s="14">
        <v>5.09</v>
      </c>
      <c r="O7" s="14">
        <v>5.03</v>
      </c>
      <c r="P7" s="14">
        <v>4.96</v>
      </c>
      <c r="Q7" s="14">
        <v>4.9800000000000004</v>
      </c>
      <c r="R7" s="42">
        <v>4.7300000000000004</v>
      </c>
    </row>
    <row r="8" spans="1:18">
      <c r="A8" s="46"/>
      <c r="B8" s="14">
        <v>5.1100000000000003</v>
      </c>
      <c r="C8" s="14">
        <v>5.09</v>
      </c>
      <c r="D8" s="14">
        <v>5.12</v>
      </c>
      <c r="E8" s="14">
        <v>5.05</v>
      </c>
      <c r="F8" s="42">
        <v>4.78</v>
      </c>
      <c r="G8" s="46"/>
      <c r="H8" s="14">
        <v>5.12</v>
      </c>
      <c r="I8" s="14">
        <v>5.1100000000000003</v>
      </c>
      <c r="J8" s="14">
        <v>5.0199999999999996</v>
      </c>
      <c r="K8" s="14">
        <v>5.0199999999999996</v>
      </c>
      <c r="L8" s="42">
        <v>4.67</v>
      </c>
      <c r="M8" s="46"/>
      <c r="N8" s="14">
        <v>5.15</v>
      </c>
      <c r="O8" s="14">
        <v>5.14</v>
      </c>
      <c r="P8" s="14">
        <v>5.04</v>
      </c>
      <c r="Q8" s="14">
        <v>5.03</v>
      </c>
      <c r="R8" s="42">
        <v>4.7</v>
      </c>
    </row>
    <row r="9" spans="1:18">
      <c r="A9" s="11"/>
      <c r="B9" s="47">
        <v>5.21</v>
      </c>
      <c r="C9" s="47">
        <v>5.18</v>
      </c>
      <c r="D9" s="47">
        <v>5.05</v>
      </c>
      <c r="E9" s="47">
        <v>5.08</v>
      </c>
      <c r="F9" s="49">
        <v>4.82</v>
      </c>
      <c r="G9" s="36"/>
      <c r="H9" s="47">
        <v>5.05</v>
      </c>
      <c r="I9" s="47">
        <v>5.0599999999999996</v>
      </c>
      <c r="J9" s="47">
        <v>4.99</v>
      </c>
      <c r="K9" s="47">
        <v>4.93</v>
      </c>
      <c r="L9" s="49">
        <v>4.7699999999999996</v>
      </c>
      <c r="M9" s="36"/>
      <c r="N9" s="47">
        <v>5.08</v>
      </c>
      <c r="O9" s="47">
        <v>5.08</v>
      </c>
      <c r="P9" s="47">
        <v>4.97</v>
      </c>
      <c r="Q9" s="47">
        <v>5.0199999999999996</v>
      </c>
      <c r="R9" s="49">
        <v>4.7300000000000004</v>
      </c>
    </row>
    <row r="10" spans="1:18">
      <c r="A10" s="11"/>
      <c r="B10" s="14">
        <v>5.04</v>
      </c>
      <c r="C10" s="14">
        <v>5.16</v>
      </c>
      <c r="D10" s="14">
        <v>5.01</v>
      </c>
      <c r="E10" s="14">
        <v>5.09</v>
      </c>
      <c r="F10" s="42">
        <v>4.83</v>
      </c>
      <c r="G10" s="38"/>
      <c r="H10" s="14">
        <v>5.03</v>
      </c>
      <c r="I10" s="14">
        <v>5.04</v>
      </c>
      <c r="J10" s="14">
        <v>5.03</v>
      </c>
      <c r="K10" s="14">
        <v>5</v>
      </c>
      <c r="L10" s="42">
        <v>4.7300000000000004</v>
      </c>
      <c r="M10" s="38"/>
      <c r="N10" s="14">
        <v>5.0199999999999996</v>
      </c>
      <c r="O10" s="14">
        <v>5.08</v>
      </c>
      <c r="P10" s="14">
        <v>4.96</v>
      </c>
      <c r="Q10" s="14">
        <v>4.9800000000000004</v>
      </c>
      <c r="R10" s="42">
        <v>4.78</v>
      </c>
    </row>
    <row r="11" spans="1:18" ht="15.65" thickBot="1">
      <c r="A11" s="16"/>
      <c r="B11" s="33">
        <v>4.99</v>
      </c>
      <c r="C11" s="33">
        <v>5.09</v>
      </c>
      <c r="D11" s="33">
        <v>4.99</v>
      </c>
      <c r="E11" s="33">
        <v>5.0199999999999996</v>
      </c>
      <c r="F11" s="39">
        <v>4.82</v>
      </c>
      <c r="G11" s="48"/>
      <c r="H11" s="33">
        <v>5.0199999999999996</v>
      </c>
      <c r="I11" s="33">
        <v>5.14</v>
      </c>
      <c r="J11" s="33">
        <v>5.05</v>
      </c>
      <c r="K11" s="33">
        <v>5.01</v>
      </c>
      <c r="L11" s="39">
        <v>4.66</v>
      </c>
      <c r="M11" s="48"/>
      <c r="N11" s="33">
        <v>5.04</v>
      </c>
      <c r="O11" s="33">
        <v>5.03</v>
      </c>
      <c r="P11" s="33">
        <v>4.99</v>
      </c>
      <c r="Q11" s="33">
        <v>4.97</v>
      </c>
      <c r="R11" s="39">
        <v>4.74</v>
      </c>
    </row>
    <row r="12" spans="1:18">
      <c r="A12" s="19" t="s">
        <v>5</v>
      </c>
      <c r="B12" s="47">
        <v>4.82</v>
      </c>
      <c r="C12" s="35">
        <v>4.93</v>
      </c>
      <c r="D12" s="35">
        <v>4.99</v>
      </c>
      <c r="E12" s="35">
        <v>5.25</v>
      </c>
      <c r="F12" s="40">
        <v>4.8499999999999996</v>
      </c>
      <c r="G12" s="36" t="s">
        <v>6</v>
      </c>
      <c r="H12" s="35">
        <v>3.87</v>
      </c>
      <c r="I12" s="35">
        <v>3.96</v>
      </c>
      <c r="J12" s="35">
        <v>3.98</v>
      </c>
      <c r="K12" s="35">
        <v>4.17</v>
      </c>
      <c r="L12" s="40">
        <v>3.95</v>
      </c>
      <c r="M12" s="36" t="s">
        <v>6</v>
      </c>
      <c r="N12" s="35">
        <v>4.01</v>
      </c>
      <c r="O12" s="35">
        <v>4.07</v>
      </c>
      <c r="P12" s="35">
        <v>4.16</v>
      </c>
      <c r="Q12" s="35">
        <v>4.29</v>
      </c>
      <c r="R12" s="40">
        <v>4.05</v>
      </c>
    </row>
    <row r="13" spans="1:18">
      <c r="A13" s="22"/>
      <c r="B13" s="37">
        <v>4.8600000000000003</v>
      </c>
      <c r="C13" s="37">
        <v>4.9800000000000004</v>
      </c>
      <c r="D13" s="37">
        <v>5.07</v>
      </c>
      <c r="E13" s="37">
        <v>5.25</v>
      </c>
      <c r="F13" s="41">
        <v>4.95</v>
      </c>
      <c r="G13" s="38"/>
      <c r="H13" s="37">
        <v>3.86</v>
      </c>
      <c r="I13" s="37">
        <v>3.98</v>
      </c>
      <c r="J13" s="37">
        <v>4.0599999999999996</v>
      </c>
      <c r="K13" s="37">
        <v>4.13</v>
      </c>
      <c r="L13" s="41">
        <v>3.91</v>
      </c>
      <c r="M13" s="38"/>
      <c r="N13" s="37">
        <v>3.9</v>
      </c>
      <c r="O13" s="37">
        <v>4.0599999999999996</v>
      </c>
      <c r="P13" s="37">
        <v>4.13</v>
      </c>
      <c r="Q13" s="37">
        <v>4.34</v>
      </c>
      <c r="R13" s="41">
        <v>4.05</v>
      </c>
    </row>
    <row r="14" spans="1:18">
      <c r="A14" s="22"/>
      <c r="B14" s="37">
        <v>4.76</v>
      </c>
      <c r="C14" s="37">
        <v>4.95</v>
      </c>
      <c r="D14" s="37">
        <v>5.03</v>
      </c>
      <c r="E14" s="37">
        <v>5.15</v>
      </c>
      <c r="F14" s="41">
        <v>4.91</v>
      </c>
      <c r="G14" s="38"/>
      <c r="H14" s="37">
        <v>3.86</v>
      </c>
      <c r="I14" s="37">
        <v>3.92</v>
      </c>
      <c r="J14" s="37">
        <v>4.03</v>
      </c>
      <c r="K14" s="37">
        <v>4.18</v>
      </c>
      <c r="L14" s="41">
        <v>3.9</v>
      </c>
      <c r="M14" s="38"/>
      <c r="N14" s="37">
        <v>4</v>
      </c>
      <c r="O14" s="37">
        <v>4.1100000000000003</v>
      </c>
      <c r="P14" s="37">
        <v>4.1500000000000004</v>
      </c>
      <c r="Q14" s="37">
        <v>4.33</v>
      </c>
      <c r="R14" s="41">
        <v>4.0599999999999996</v>
      </c>
    </row>
    <row r="15" spans="1:18">
      <c r="A15" s="22"/>
      <c r="B15" s="37">
        <v>4.74</v>
      </c>
      <c r="C15" s="37">
        <v>4.9400000000000004</v>
      </c>
      <c r="D15" s="37">
        <v>5.01</v>
      </c>
      <c r="E15" s="37">
        <v>5.19</v>
      </c>
      <c r="F15" s="41">
        <v>5.0199999999999996</v>
      </c>
      <c r="G15" s="38"/>
      <c r="H15" s="37">
        <v>3.86</v>
      </c>
      <c r="I15" s="37">
        <v>3.97</v>
      </c>
      <c r="J15" s="37">
        <v>4.0599999999999996</v>
      </c>
      <c r="K15" s="37">
        <v>4.2300000000000004</v>
      </c>
      <c r="L15" s="41">
        <v>3.94</v>
      </c>
      <c r="M15" s="38"/>
      <c r="N15" s="37">
        <v>3.93</v>
      </c>
      <c r="O15" s="37">
        <v>4.04</v>
      </c>
      <c r="P15" s="37">
        <v>4.13</v>
      </c>
      <c r="Q15" s="37">
        <v>4.33</v>
      </c>
      <c r="R15" s="41">
        <v>4.04</v>
      </c>
    </row>
    <row r="16" spans="1:18">
      <c r="A16" s="22"/>
      <c r="B16" s="37">
        <v>4.8099999999999996</v>
      </c>
      <c r="C16" s="37">
        <v>4.82</v>
      </c>
      <c r="D16" s="37">
        <v>4.99</v>
      </c>
      <c r="E16" s="37">
        <v>5.1100000000000003</v>
      </c>
      <c r="F16" s="41">
        <v>4.93</v>
      </c>
      <c r="G16" s="38"/>
      <c r="H16" s="37">
        <v>3.9</v>
      </c>
      <c r="I16" s="37">
        <v>3.9</v>
      </c>
      <c r="J16" s="37">
        <v>4.08</v>
      </c>
      <c r="K16" s="37">
        <v>4.21</v>
      </c>
      <c r="L16" s="41">
        <v>3.9</v>
      </c>
      <c r="M16" s="38"/>
      <c r="N16" s="37">
        <v>3.94</v>
      </c>
      <c r="O16" s="37">
        <v>4.07</v>
      </c>
      <c r="P16" s="37">
        <v>4.08</v>
      </c>
      <c r="Q16" s="37">
        <v>4.24</v>
      </c>
      <c r="R16" s="41">
        <v>4.05</v>
      </c>
    </row>
    <row r="17" spans="1:18">
      <c r="A17" s="22" t="s">
        <v>7</v>
      </c>
      <c r="B17" s="37">
        <v>4.83</v>
      </c>
      <c r="C17" s="37">
        <v>4.88</v>
      </c>
      <c r="D17" s="37">
        <v>4.7300000000000004</v>
      </c>
      <c r="E17" s="37">
        <v>4.63</v>
      </c>
      <c r="F17" s="41">
        <v>4.3899999999999997</v>
      </c>
      <c r="G17" s="38" t="s">
        <v>8</v>
      </c>
      <c r="H17" s="37">
        <v>4.18</v>
      </c>
      <c r="I17" s="37">
        <v>4.1500000000000004</v>
      </c>
      <c r="J17" s="37">
        <v>4.05</v>
      </c>
      <c r="K17" s="37">
        <v>4.01</v>
      </c>
      <c r="L17" s="41">
        <v>3.66</v>
      </c>
      <c r="M17" s="38" t="s">
        <v>8</v>
      </c>
      <c r="N17" s="37">
        <v>4.16</v>
      </c>
      <c r="O17" s="37">
        <v>4.1100000000000003</v>
      </c>
      <c r="P17" s="37">
        <v>4.1100000000000003</v>
      </c>
      <c r="Q17" s="37">
        <v>4.07</v>
      </c>
      <c r="R17" s="41">
        <v>3.69</v>
      </c>
    </row>
    <row r="18" spans="1:18">
      <c r="A18" s="22"/>
      <c r="B18" s="37">
        <v>4.79</v>
      </c>
      <c r="C18" s="37">
        <v>4.76</v>
      </c>
      <c r="D18" s="37">
        <v>4.74</v>
      </c>
      <c r="E18" s="37">
        <v>4.63</v>
      </c>
      <c r="F18" s="41">
        <v>4.43</v>
      </c>
      <c r="G18" s="38"/>
      <c r="H18" s="37">
        <v>4.16</v>
      </c>
      <c r="I18" s="37">
        <v>4.1399999999999997</v>
      </c>
      <c r="J18" s="37">
        <v>4</v>
      </c>
      <c r="K18" s="37">
        <v>3.95</v>
      </c>
      <c r="L18" s="41">
        <v>3.7</v>
      </c>
      <c r="M18" s="38"/>
      <c r="N18" s="37">
        <v>4.17</v>
      </c>
      <c r="O18" s="37">
        <v>4.1100000000000003</v>
      </c>
      <c r="P18" s="37">
        <v>4.0999999999999996</v>
      </c>
      <c r="Q18" s="37">
        <v>4.07</v>
      </c>
      <c r="R18" s="41">
        <v>3.69</v>
      </c>
    </row>
    <row r="19" spans="1:18">
      <c r="A19" s="22"/>
      <c r="B19" s="37">
        <v>4.8</v>
      </c>
      <c r="C19" s="37">
        <v>4.7699999999999996</v>
      </c>
      <c r="D19" s="37">
        <v>4.7300000000000004</v>
      </c>
      <c r="E19" s="37">
        <v>4.71</v>
      </c>
      <c r="F19" s="41">
        <v>4.4000000000000004</v>
      </c>
      <c r="G19" s="38"/>
      <c r="H19" s="37">
        <v>4.01</v>
      </c>
      <c r="I19" s="37">
        <v>4.09</v>
      </c>
      <c r="J19" s="37">
        <v>4.01</v>
      </c>
      <c r="K19" s="37">
        <v>3.94</v>
      </c>
      <c r="L19" s="41">
        <v>3.67</v>
      </c>
      <c r="M19" s="38"/>
      <c r="N19" s="37">
        <v>4.08</v>
      </c>
      <c r="O19" s="37">
        <v>4.09</v>
      </c>
      <c r="P19" s="37">
        <v>4.08</v>
      </c>
      <c r="Q19" s="37">
        <v>4.09</v>
      </c>
      <c r="R19" s="41">
        <v>3.72</v>
      </c>
    </row>
    <row r="20" spans="1:18">
      <c r="A20" s="22"/>
      <c r="B20" s="37">
        <v>4.6100000000000003</v>
      </c>
      <c r="C20" s="37">
        <v>4.79</v>
      </c>
      <c r="D20" s="37">
        <v>4.6100000000000003</v>
      </c>
      <c r="E20" s="37">
        <v>4.71</v>
      </c>
      <c r="F20" s="41">
        <v>4.4400000000000004</v>
      </c>
      <c r="G20" s="38"/>
      <c r="H20" s="37">
        <v>4.0599999999999996</v>
      </c>
      <c r="I20" s="37">
        <v>4.05</v>
      </c>
      <c r="J20" s="37">
        <v>3.99</v>
      </c>
      <c r="K20" s="37">
        <v>4.07</v>
      </c>
      <c r="L20" s="41">
        <v>3.72</v>
      </c>
      <c r="M20" s="38"/>
      <c r="N20" s="37">
        <v>4.1900000000000004</v>
      </c>
      <c r="O20" s="37">
        <v>4.18</v>
      </c>
      <c r="P20" s="37">
        <v>4.07</v>
      </c>
      <c r="Q20" s="37">
        <v>4.07</v>
      </c>
      <c r="R20" s="41">
        <v>3.74</v>
      </c>
    </row>
    <row r="21" spans="1:18">
      <c r="A21" s="22"/>
      <c r="B21" s="37">
        <v>4.6399999999999997</v>
      </c>
      <c r="C21" s="37">
        <v>4.68</v>
      </c>
      <c r="D21" s="37">
        <v>4.63</v>
      </c>
      <c r="E21" s="37">
        <v>4.7</v>
      </c>
      <c r="F21" s="41">
        <v>4.47</v>
      </c>
      <c r="G21" s="38"/>
      <c r="H21" s="37">
        <v>4</v>
      </c>
      <c r="I21" s="37">
        <v>4.0999999999999996</v>
      </c>
      <c r="J21" s="37">
        <v>4.01</v>
      </c>
      <c r="K21" s="37">
        <v>4.0199999999999996</v>
      </c>
      <c r="L21" s="41">
        <v>3.59</v>
      </c>
      <c r="M21" s="38"/>
      <c r="N21" s="37">
        <v>4.1399999999999997</v>
      </c>
      <c r="O21" s="37">
        <v>4.1900000000000004</v>
      </c>
      <c r="P21" s="37">
        <v>4.03</v>
      </c>
      <c r="Q21" s="37">
        <v>4.03</v>
      </c>
      <c r="R21" s="41">
        <v>3.75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0.36760000000000126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1.1300000000000017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1.0558000000000005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0.640943589743592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0.81378600823045388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0.76034979423868354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22" priority="5" operator="notBetween">
      <formula>0.2</formula>
      <formula>0.404</formula>
    </cfRule>
  </conditionalFormatting>
  <conditionalFormatting sqref="E26">
    <cfRule type="cellIs" dxfId="3021" priority="6" operator="notBetween">
      <formula>0.38</formula>
      <formula>0.72</formula>
    </cfRule>
  </conditionalFormatting>
  <conditionalFormatting sqref="K24">
    <cfRule type="cellIs" dxfId="3020" priority="4" operator="notBetween">
      <formula>0.77</formula>
      <formula>0.91</formula>
    </cfRule>
  </conditionalFormatting>
  <conditionalFormatting sqref="K26">
    <cfRule type="cellIs" dxfId="3019" priority="3" operator="notBetween">
      <formula>0.68</formula>
      <formula>0.82</formula>
    </cfRule>
  </conditionalFormatting>
  <conditionalFormatting sqref="Q24">
    <cfRule type="cellIs" dxfId="3018" priority="2" operator="notBetween">
      <formula>0.77</formula>
      <formula>0.91</formula>
    </cfRule>
  </conditionalFormatting>
  <conditionalFormatting sqref="Q26">
    <cfRule type="cellIs" dxfId="30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0"/>
  <sheetViews>
    <sheetView zoomScale="115" zoomScaleNormal="115" workbookViewId="0">
      <selection activeCell="S2" sqref="S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292</v>
      </c>
      <c r="N1" s="301"/>
      <c r="O1" s="301"/>
      <c r="P1" s="301"/>
      <c r="Q1" s="301"/>
      <c r="R1" s="302"/>
      <c r="S1" s="300" t="s">
        <v>293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5.15</v>
      </c>
      <c r="C2" s="32">
        <v>5.27</v>
      </c>
      <c r="D2" s="32">
        <v>5.38</v>
      </c>
      <c r="E2" s="32">
        <v>5.59</v>
      </c>
      <c r="F2" s="44">
        <v>5.17</v>
      </c>
      <c r="G2" s="36" t="s">
        <v>3</v>
      </c>
      <c r="H2" s="32">
        <v>5.18</v>
      </c>
      <c r="I2" s="32">
        <v>5.54</v>
      </c>
      <c r="J2" s="32">
        <v>5.27</v>
      </c>
      <c r="K2" s="32">
        <v>5.2</v>
      </c>
      <c r="L2" s="44">
        <v>5.12</v>
      </c>
      <c r="M2" s="36" t="s">
        <v>3</v>
      </c>
      <c r="N2" s="32">
        <v>5.08</v>
      </c>
      <c r="O2" s="32">
        <v>5.26</v>
      </c>
      <c r="P2" s="32">
        <v>5.4</v>
      </c>
      <c r="Q2" s="32">
        <v>5.49</v>
      </c>
      <c r="R2" s="44">
        <v>5.16</v>
      </c>
      <c r="S2" s="36" t="s">
        <v>3</v>
      </c>
      <c r="T2" s="32">
        <v>4.9800000000000004</v>
      </c>
      <c r="U2" s="32">
        <v>5.09</v>
      </c>
      <c r="V2" s="32">
        <v>5.26</v>
      </c>
      <c r="W2" s="32">
        <v>5.36</v>
      </c>
      <c r="X2" s="44">
        <v>5.17</v>
      </c>
    </row>
    <row r="3" spans="1:24">
      <c r="A3" s="11"/>
      <c r="B3" s="32">
        <v>5.19</v>
      </c>
      <c r="C3" s="14">
        <v>5.23</v>
      </c>
      <c r="D3" s="14">
        <v>5.4</v>
      </c>
      <c r="E3" s="14">
        <v>5.55</v>
      </c>
      <c r="F3" s="42">
        <v>5.23</v>
      </c>
      <c r="G3" s="38"/>
      <c r="H3" s="32">
        <v>5.23</v>
      </c>
      <c r="I3" s="14">
        <v>5.67</v>
      </c>
      <c r="J3" s="14">
        <v>5.32</v>
      </c>
      <c r="K3" s="14">
        <v>5.24</v>
      </c>
      <c r="L3" s="42">
        <v>5.16</v>
      </c>
      <c r="M3" s="38"/>
      <c r="N3" s="32">
        <v>5.17</v>
      </c>
      <c r="O3" s="14">
        <v>5.34</v>
      </c>
      <c r="P3" s="14">
        <v>5.41</v>
      </c>
      <c r="Q3" s="14">
        <v>5.53</v>
      </c>
      <c r="R3" s="42">
        <v>5.29</v>
      </c>
      <c r="S3" s="38"/>
      <c r="T3" s="32">
        <v>5.05</v>
      </c>
      <c r="U3" s="14">
        <v>5.17</v>
      </c>
      <c r="V3" s="14">
        <v>5.34</v>
      </c>
      <c r="W3" s="14">
        <v>5.38</v>
      </c>
      <c r="X3" s="42">
        <v>5.18</v>
      </c>
    </row>
    <row r="4" spans="1:24">
      <c r="A4" s="11"/>
      <c r="B4" s="32">
        <v>5.18</v>
      </c>
      <c r="C4" s="14">
        <v>5.28</v>
      </c>
      <c r="D4" s="14">
        <v>5.38</v>
      </c>
      <c r="E4" s="14">
        <v>5.49</v>
      </c>
      <c r="F4" s="42">
        <v>5.24</v>
      </c>
      <c r="G4" s="38"/>
      <c r="H4" s="32">
        <v>5.28</v>
      </c>
      <c r="I4" s="14">
        <v>5.52</v>
      </c>
      <c r="J4" s="14">
        <v>5.4</v>
      </c>
      <c r="K4" s="14">
        <v>5.23</v>
      </c>
      <c r="L4" s="42">
        <v>5.07</v>
      </c>
      <c r="M4" s="38"/>
      <c r="N4" s="32">
        <v>5.15</v>
      </c>
      <c r="O4" s="14">
        <v>5.34</v>
      </c>
      <c r="P4" s="14">
        <v>5.34</v>
      </c>
      <c r="Q4" s="14">
        <v>5.6</v>
      </c>
      <c r="R4" s="42">
        <v>5.25</v>
      </c>
      <c r="S4" s="38"/>
      <c r="T4" s="32">
        <v>5.09</v>
      </c>
      <c r="U4" s="14">
        <v>5.29</v>
      </c>
      <c r="V4" s="14">
        <v>5.3</v>
      </c>
      <c r="W4" s="14">
        <v>5.48</v>
      </c>
      <c r="X4" s="42">
        <v>5.23</v>
      </c>
    </row>
    <row r="5" spans="1:24">
      <c r="A5" s="11"/>
      <c r="B5" s="32">
        <v>5.14</v>
      </c>
      <c r="C5" s="14">
        <v>5.16</v>
      </c>
      <c r="D5" s="14">
        <v>5.35</v>
      </c>
      <c r="E5" s="14">
        <v>5.49</v>
      </c>
      <c r="F5" s="42">
        <v>5.24</v>
      </c>
      <c r="G5" s="38"/>
      <c r="H5" s="32">
        <v>5.29</v>
      </c>
      <c r="I5" s="14">
        <v>5.45</v>
      </c>
      <c r="J5" s="14">
        <v>5.4</v>
      </c>
      <c r="K5" s="14">
        <v>5.18</v>
      </c>
      <c r="L5" s="42">
        <v>5.1100000000000003</v>
      </c>
      <c r="M5" s="38"/>
      <c r="N5" s="32">
        <v>5.14</v>
      </c>
      <c r="O5" s="14">
        <v>5.34</v>
      </c>
      <c r="P5" s="14">
        <v>5.37</v>
      </c>
      <c r="Q5" s="14">
        <v>5.52</v>
      </c>
      <c r="R5" s="42">
        <v>5.24</v>
      </c>
      <c r="S5" s="38"/>
      <c r="T5" s="32">
        <v>5.08</v>
      </c>
      <c r="U5" s="14">
        <v>5.23</v>
      </c>
      <c r="V5" s="14">
        <v>5.37</v>
      </c>
      <c r="W5" s="14">
        <v>5.38</v>
      </c>
      <c r="X5" s="42">
        <v>5.19</v>
      </c>
    </row>
    <row r="6" spans="1:24">
      <c r="A6" s="11"/>
      <c r="B6" s="32">
        <v>5.16</v>
      </c>
      <c r="C6" s="14">
        <v>5.23</v>
      </c>
      <c r="D6" s="14">
        <v>5.31</v>
      </c>
      <c r="E6" s="14">
        <v>5.42</v>
      </c>
      <c r="F6" s="42">
        <v>5.16</v>
      </c>
      <c r="G6" s="38"/>
      <c r="H6" s="32">
        <v>5.23</v>
      </c>
      <c r="I6" s="14">
        <v>5.58</v>
      </c>
      <c r="J6" s="14">
        <v>5.33</v>
      </c>
      <c r="K6" s="14">
        <v>5.21</v>
      </c>
      <c r="L6" s="42">
        <v>5.14</v>
      </c>
      <c r="M6" s="38"/>
      <c r="N6" s="32">
        <v>5.1100000000000003</v>
      </c>
      <c r="O6" s="14">
        <v>5.3</v>
      </c>
      <c r="P6" s="14">
        <v>5.3</v>
      </c>
      <c r="Q6" s="14">
        <v>5.44</v>
      </c>
      <c r="R6" s="42">
        <v>5.17</v>
      </c>
      <c r="S6" s="38"/>
      <c r="T6" s="32">
        <v>5.05</v>
      </c>
      <c r="U6" s="14">
        <v>5.24</v>
      </c>
      <c r="V6" s="14">
        <v>5.25</v>
      </c>
      <c r="W6" s="14">
        <v>5.42</v>
      </c>
      <c r="X6" s="42">
        <v>5.16</v>
      </c>
    </row>
    <row r="7" spans="1:24">
      <c r="A7" s="38" t="s">
        <v>4</v>
      </c>
      <c r="B7" s="14">
        <v>5.12</v>
      </c>
      <c r="C7" s="14">
        <v>5.16</v>
      </c>
      <c r="D7" s="14">
        <v>4.9400000000000004</v>
      </c>
      <c r="E7" s="14">
        <v>4.95</v>
      </c>
      <c r="F7" s="42">
        <v>4.67</v>
      </c>
      <c r="G7" s="38" t="s">
        <v>4</v>
      </c>
      <c r="H7" s="14">
        <v>4.6900000000000004</v>
      </c>
      <c r="I7" s="14">
        <v>4.95</v>
      </c>
      <c r="J7" s="14">
        <v>5.07</v>
      </c>
      <c r="K7" s="14">
        <v>5.09</v>
      </c>
      <c r="L7" s="42">
        <v>5.23</v>
      </c>
      <c r="M7" s="38" t="s">
        <v>4</v>
      </c>
      <c r="N7" s="14">
        <v>5.1100000000000003</v>
      </c>
      <c r="O7" s="14">
        <v>5.01</v>
      </c>
      <c r="P7" s="14">
        <v>5.0199999999999996</v>
      </c>
      <c r="Q7" s="14">
        <v>4.96</v>
      </c>
      <c r="R7" s="42">
        <v>4.74</v>
      </c>
      <c r="S7" s="38" t="s">
        <v>4</v>
      </c>
      <c r="T7" s="14">
        <v>5.0599999999999996</v>
      </c>
      <c r="U7" s="14">
        <v>5</v>
      </c>
      <c r="V7" s="14">
        <v>4.9400000000000004</v>
      </c>
      <c r="W7" s="14">
        <v>4.93</v>
      </c>
      <c r="X7" s="42">
        <v>4.6500000000000004</v>
      </c>
    </row>
    <row r="8" spans="1:24">
      <c r="A8" s="46"/>
      <c r="B8" s="14">
        <v>5.13</v>
      </c>
      <c r="C8" s="14">
        <v>5.09</v>
      </c>
      <c r="D8" s="14">
        <v>5.01</v>
      </c>
      <c r="E8" s="14">
        <v>4.96</v>
      </c>
      <c r="F8" s="42">
        <v>4.72</v>
      </c>
      <c r="G8" s="46"/>
      <c r="H8" s="14">
        <v>4.78</v>
      </c>
      <c r="I8" s="14">
        <v>5.05</v>
      </c>
      <c r="J8" s="14">
        <v>5.0999999999999996</v>
      </c>
      <c r="K8" s="14">
        <v>5.23</v>
      </c>
      <c r="L8" s="42">
        <v>5.24</v>
      </c>
      <c r="M8" s="46"/>
      <c r="N8" s="14">
        <v>5.12</v>
      </c>
      <c r="O8" s="14">
        <v>5.19</v>
      </c>
      <c r="P8" s="14">
        <v>4.9800000000000004</v>
      </c>
      <c r="Q8" s="14">
        <v>4.92</v>
      </c>
      <c r="R8" s="42">
        <v>4.74</v>
      </c>
      <c r="S8" s="46"/>
      <c r="T8" s="14">
        <v>5.0999999999999996</v>
      </c>
      <c r="U8" s="14">
        <v>5.03</v>
      </c>
      <c r="V8" s="14">
        <v>5.05</v>
      </c>
      <c r="W8" s="14">
        <v>4.97</v>
      </c>
      <c r="X8" s="42">
        <v>4.71</v>
      </c>
    </row>
    <row r="9" spans="1:24">
      <c r="A9" s="11"/>
      <c r="B9" s="47">
        <v>5.05</v>
      </c>
      <c r="C9" s="47">
        <v>5.0599999999999996</v>
      </c>
      <c r="D9" s="47">
        <v>5.0199999999999996</v>
      </c>
      <c r="E9" s="47">
        <v>4.95</v>
      </c>
      <c r="F9" s="49">
        <v>4.8099999999999996</v>
      </c>
      <c r="G9" s="36"/>
      <c r="H9" s="47">
        <v>4.8</v>
      </c>
      <c r="I9" s="47">
        <v>5.03</v>
      </c>
      <c r="J9" s="47">
        <v>5.14</v>
      </c>
      <c r="K9" s="47">
        <v>5.22</v>
      </c>
      <c r="L9" s="49">
        <v>5.23</v>
      </c>
      <c r="M9" s="36"/>
      <c r="N9" s="47">
        <v>5.13</v>
      </c>
      <c r="O9" s="47">
        <v>5.16</v>
      </c>
      <c r="P9" s="47">
        <v>5.01</v>
      </c>
      <c r="Q9" s="47">
        <v>5.07</v>
      </c>
      <c r="R9" s="49">
        <v>4.7300000000000004</v>
      </c>
      <c r="S9" s="36"/>
      <c r="T9" s="47">
        <v>5.12</v>
      </c>
      <c r="U9" s="47">
        <v>5.0199999999999996</v>
      </c>
      <c r="V9" s="47">
        <v>5</v>
      </c>
      <c r="W9" s="47">
        <v>5.05</v>
      </c>
      <c r="X9" s="49">
        <v>4.7699999999999996</v>
      </c>
    </row>
    <row r="10" spans="1:24">
      <c r="A10" s="11"/>
      <c r="B10" s="14">
        <v>4.93</v>
      </c>
      <c r="C10" s="14">
        <v>5.09</v>
      </c>
      <c r="D10" s="14">
        <v>4.99</v>
      </c>
      <c r="E10" s="14">
        <v>4.99</v>
      </c>
      <c r="F10" s="42">
        <v>4.78</v>
      </c>
      <c r="G10" s="38"/>
      <c r="H10" s="14">
        <v>4.76</v>
      </c>
      <c r="I10" s="14">
        <v>5.03</v>
      </c>
      <c r="J10" s="14">
        <v>5.04</v>
      </c>
      <c r="K10" s="14">
        <v>5.09</v>
      </c>
      <c r="L10" s="42">
        <v>4.9400000000000004</v>
      </c>
      <c r="M10" s="38"/>
      <c r="N10" s="14">
        <v>5.0599999999999996</v>
      </c>
      <c r="O10" s="14">
        <v>5.04</v>
      </c>
      <c r="P10" s="14">
        <v>5.05</v>
      </c>
      <c r="Q10" s="14">
        <v>5.07</v>
      </c>
      <c r="R10" s="42">
        <v>4.79</v>
      </c>
      <c r="S10" s="38"/>
      <c r="T10" s="14">
        <v>5.12</v>
      </c>
      <c r="U10" s="14">
        <v>5.15</v>
      </c>
      <c r="V10" s="14">
        <v>5.03</v>
      </c>
      <c r="W10" s="14">
        <v>5.09</v>
      </c>
      <c r="X10" s="42">
        <v>4.72</v>
      </c>
    </row>
    <row r="11" spans="1:24" ht="15.65" thickBot="1">
      <c r="A11" s="16"/>
      <c r="B11" s="33">
        <v>4.99</v>
      </c>
      <c r="C11" s="33">
        <v>5.07</v>
      </c>
      <c r="D11" s="33">
        <v>5.0199999999999996</v>
      </c>
      <c r="E11" s="33">
        <v>4.8899999999999997</v>
      </c>
      <c r="F11" s="39">
        <v>4.68</v>
      </c>
      <c r="G11" s="48"/>
      <c r="H11" s="33">
        <v>4.66</v>
      </c>
      <c r="I11" s="33">
        <v>4.99</v>
      </c>
      <c r="J11" s="33">
        <v>5.03</v>
      </c>
      <c r="K11" s="33">
        <v>5.04</v>
      </c>
      <c r="L11" s="39">
        <v>5.08</v>
      </c>
      <c r="M11" s="48"/>
      <c r="N11" s="33">
        <v>5.1100000000000003</v>
      </c>
      <c r="O11" s="33">
        <v>5.01</v>
      </c>
      <c r="P11" s="33">
        <v>4.97</v>
      </c>
      <c r="Q11" s="33">
        <v>5.01</v>
      </c>
      <c r="R11" s="39">
        <v>4.72</v>
      </c>
      <c r="S11" s="48"/>
      <c r="T11" s="33">
        <v>5.04</v>
      </c>
      <c r="U11" s="33">
        <v>5.15</v>
      </c>
      <c r="V11" s="33">
        <v>4.97</v>
      </c>
      <c r="W11" s="33">
        <v>4.9000000000000004</v>
      </c>
      <c r="X11" s="39">
        <v>4.68</v>
      </c>
    </row>
    <row r="12" spans="1:24">
      <c r="A12" s="19" t="s">
        <v>5</v>
      </c>
      <c r="B12" s="47">
        <v>4.8600000000000003</v>
      </c>
      <c r="C12" s="35">
        <v>4.99</v>
      </c>
      <c r="D12" s="35">
        <v>5.09</v>
      </c>
      <c r="E12" s="35">
        <v>5.31</v>
      </c>
      <c r="F12" s="40">
        <v>4.87</v>
      </c>
      <c r="G12" s="36" t="s">
        <v>6</v>
      </c>
      <c r="H12" s="35">
        <v>3.86</v>
      </c>
      <c r="I12" s="35">
        <v>4.13</v>
      </c>
      <c r="J12" s="35">
        <v>3.92</v>
      </c>
      <c r="K12" s="35">
        <v>3.77</v>
      </c>
      <c r="L12" s="40">
        <v>3.67</v>
      </c>
      <c r="M12" s="36" t="s">
        <v>6</v>
      </c>
      <c r="N12" s="35">
        <v>3.86</v>
      </c>
      <c r="O12" s="35">
        <v>4.04</v>
      </c>
      <c r="P12" s="35">
        <v>4.28</v>
      </c>
      <c r="Q12" s="35">
        <v>4.3600000000000003</v>
      </c>
      <c r="R12" s="40">
        <v>3.81</v>
      </c>
      <c r="S12" s="36" t="s">
        <v>6</v>
      </c>
      <c r="T12" s="35">
        <v>3.67</v>
      </c>
      <c r="U12" s="35">
        <v>3.83</v>
      </c>
      <c r="V12" s="35">
        <v>3.74</v>
      </c>
      <c r="W12" s="35">
        <v>3.68</v>
      </c>
      <c r="X12" s="40">
        <v>3.58</v>
      </c>
    </row>
    <row r="13" spans="1:24">
      <c r="A13" s="22"/>
      <c r="B13" s="37">
        <v>4.93</v>
      </c>
      <c r="C13" s="37">
        <v>4.96</v>
      </c>
      <c r="D13" s="37">
        <v>5.1100000000000003</v>
      </c>
      <c r="E13" s="37">
        <v>5.31</v>
      </c>
      <c r="F13" s="41">
        <v>5.0199999999999996</v>
      </c>
      <c r="G13" s="38"/>
      <c r="H13" s="37">
        <v>3.95</v>
      </c>
      <c r="I13" s="37">
        <v>4.22</v>
      </c>
      <c r="J13" s="37">
        <v>4.01</v>
      </c>
      <c r="K13" s="37">
        <v>3.91</v>
      </c>
      <c r="L13" s="41">
        <v>3.81</v>
      </c>
      <c r="M13" s="38"/>
      <c r="N13" s="37">
        <v>3.99</v>
      </c>
      <c r="O13" s="37">
        <v>4.1399999999999997</v>
      </c>
      <c r="P13" s="37">
        <v>4.17</v>
      </c>
      <c r="Q13" s="37">
        <v>4.3099999999999996</v>
      </c>
      <c r="R13" s="41">
        <v>3.97</v>
      </c>
      <c r="S13" s="38"/>
      <c r="T13" s="37">
        <v>3.67</v>
      </c>
      <c r="U13" s="37">
        <v>3.9</v>
      </c>
      <c r="V13" s="37">
        <v>3.83</v>
      </c>
      <c r="W13" s="37">
        <v>3.66</v>
      </c>
      <c r="X13" s="41">
        <v>3.58</v>
      </c>
    </row>
    <row r="14" spans="1:24">
      <c r="A14" s="22"/>
      <c r="B14" s="37">
        <v>4.8899999999999997</v>
      </c>
      <c r="C14" s="37">
        <v>5.05</v>
      </c>
      <c r="D14" s="37">
        <v>5.15</v>
      </c>
      <c r="E14" s="37">
        <v>5.27</v>
      </c>
      <c r="F14" s="41">
        <v>5.08</v>
      </c>
      <c r="G14" s="38"/>
      <c r="H14" s="37">
        <v>3.95</v>
      </c>
      <c r="I14" s="37">
        <v>4.26</v>
      </c>
      <c r="J14" s="37">
        <v>4.03</v>
      </c>
      <c r="K14" s="37">
        <v>3.84</v>
      </c>
      <c r="L14" s="41">
        <v>3.8</v>
      </c>
      <c r="M14" s="38"/>
      <c r="N14" s="37">
        <v>3.81</v>
      </c>
      <c r="O14" s="37">
        <v>4.18</v>
      </c>
      <c r="P14" s="37">
        <v>4.1900000000000004</v>
      </c>
      <c r="Q14" s="37">
        <v>4.46</v>
      </c>
      <c r="R14" s="41">
        <v>4.05</v>
      </c>
      <c r="S14" s="38"/>
      <c r="T14" s="37">
        <v>3.76</v>
      </c>
      <c r="U14" s="37">
        <v>3.99</v>
      </c>
      <c r="V14" s="37">
        <v>3.83</v>
      </c>
      <c r="W14" s="37">
        <v>3.66</v>
      </c>
      <c r="X14" s="41">
        <v>3.49</v>
      </c>
    </row>
    <row r="15" spans="1:24">
      <c r="A15" s="22"/>
      <c r="B15" s="37">
        <v>4.91</v>
      </c>
      <c r="C15" s="37">
        <v>4.8899999999999997</v>
      </c>
      <c r="D15" s="37">
        <v>5.07</v>
      </c>
      <c r="E15" s="37">
        <v>5.19</v>
      </c>
      <c r="F15" s="41">
        <v>4.97</v>
      </c>
      <c r="G15" s="38"/>
      <c r="H15" s="37">
        <v>3.89</v>
      </c>
      <c r="I15" s="37">
        <v>4.16</v>
      </c>
      <c r="J15" s="37">
        <v>4.0199999999999996</v>
      </c>
      <c r="K15" s="37">
        <v>3.83</v>
      </c>
      <c r="L15" s="41">
        <v>3.78</v>
      </c>
      <c r="M15" s="38"/>
      <c r="N15" s="37">
        <v>3.93</v>
      </c>
      <c r="O15" s="37">
        <v>4.09</v>
      </c>
      <c r="P15" s="37">
        <v>4.1500000000000004</v>
      </c>
      <c r="Q15" s="37">
        <v>4.3</v>
      </c>
      <c r="R15" s="41">
        <v>3.85</v>
      </c>
      <c r="S15" s="38"/>
      <c r="T15" s="37">
        <v>3.69</v>
      </c>
      <c r="U15" s="37">
        <v>3.94</v>
      </c>
      <c r="V15" s="37">
        <v>3.78</v>
      </c>
      <c r="W15" s="37">
        <v>3.58</v>
      </c>
      <c r="X15" s="41">
        <v>3.49</v>
      </c>
    </row>
    <row r="16" spans="1:24">
      <c r="A16" s="22"/>
      <c r="B16" s="37">
        <v>4.84</v>
      </c>
      <c r="C16" s="37">
        <v>4.95</v>
      </c>
      <c r="D16" s="37">
        <v>5.01</v>
      </c>
      <c r="E16" s="37">
        <v>5.16</v>
      </c>
      <c r="F16" s="41">
        <v>4.92</v>
      </c>
      <c r="G16" s="38"/>
      <c r="H16" s="37">
        <v>3.86</v>
      </c>
      <c r="I16" s="37">
        <v>4.2300000000000004</v>
      </c>
      <c r="J16" s="37">
        <v>3.99</v>
      </c>
      <c r="K16" s="37">
        <v>3.84</v>
      </c>
      <c r="L16" s="41">
        <v>3.76</v>
      </c>
      <c r="M16" s="38"/>
      <c r="N16" s="37">
        <v>3.62</v>
      </c>
      <c r="O16" s="37">
        <v>3.91</v>
      </c>
      <c r="P16" s="37">
        <v>4.0599999999999996</v>
      </c>
      <c r="Q16" s="37">
        <v>4.18</v>
      </c>
      <c r="R16" s="41">
        <v>3.79</v>
      </c>
      <c r="S16" s="38"/>
      <c r="T16" s="37">
        <v>3.69</v>
      </c>
      <c r="U16" s="37">
        <v>3.83</v>
      </c>
      <c r="V16" s="37">
        <v>3.73</v>
      </c>
      <c r="W16" s="37">
        <v>3.54</v>
      </c>
      <c r="X16" s="41">
        <v>3.55</v>
      </c>
    </row>
    <row r="17" spans="1:24">
      <c r="A17" s="22" t="s">
        <v>7</v>
      </c>
      <c r="B17" s="37">
        <v>4.8</v>
      </c>
      <c r="C17" s="37">
        <v>4.9000000000000004</v>
      </c>
      <c r="D17" s="37">
        <v>4.71</v>
      </c>
      <c r="E17" s="37">
        <v>4.6500000000000004</v>
      </c>
      <c r="F17" s="41">
        <v>4.3600000000000003</v>
      </c>
      <c r="G17" s="38" t="s">
        <v>8</v>
      </c>
      <c r="H17" s="37">
        <v>3.67</v>
      </c>
      <c r="I17" s="37">
        <v>3.93</v>
      </c>
      <c r="J17" s="37">
        <v>3.93</v>
      </c>
      <c r="K17" s="37">
        <v>4.0199999999999996</v>
      </c>
      <c r="L17" s="41">
        <v>4.0599999999999996</v>
      </c>
      <c r="M17" s="38" t="s">
        <v>8</v>
      </c>
      <c r="N17" s="37">
        <v>3.84</v>
      </c>
      <c r="O17" s="37">
        <v>3.79</v>
      </c>
      <c r="P17" s="37">
        <v>3.8</v>
      </c>
      <c r="Q17" s="37">
        <v>3.67</v>
      </c>
      <c r="R17" s="41">
        <v>3.48</v>
      </c>
      <c r="S17" s="38" t="s">
        <v>8</v>
      </c>
      <c r="T17" s="37">
        <v>3.25</v>
      </c>
      <c r="U17" s="37">
        <v>3.5</v>
      </c>
      <c r="V17" s="37">
        <v>3.59</v>
      </c>
      <c r="W17" s="37">
        <v>3.72</v>
      </c>
      <c r="X17" s="41">
        <v>3.64</v>
      </c>
    </row>
    <row r="18" spans="1:24">
      <c r="A18" s="22"/>
      <c r="B18" s="37">
        <v>4.8</v>
      </c>
      <c r="C18" s="37">
        <v>4.72</v>
      </c>
      <c r="D18" s="37">
        <v>4.7699999999999996</v>
      </c>
      <c r="E18" s="37">
        <v>4.72</v>
      </c>
      <c r="F18" s="41">
        <v>4.42</v>
      </c>
      <c r="G18" s="38"/>
      <c r="H18" s="37">
        <v>3.72</v>
      </c>
      <c r="I18" s="37">
        <v>3.97</v>
      </c>
      <c r="J18" s="37">
        <v>4</v>
      </c>
      <c r="K18" s="37">
        <v>4.13</v>
      </c>
      <c r="L18" s="41">
        <v>4.12</v>
      </c>
      <c r="M18" s="38"/>
      <c r="N18" s="37">
        <v>3.81</v>
      </c>
      <c r="O18" s="37">
        <v>3.85</v>
      </c>
      <c r="P18" s="37">
        <v>3.73</v>
      </c>
      <c r="Q18" s="37">
        <v>3.75</v>
      </c>
      <c r="R18" s="41">
        <v>3.35</v>
      </c>
      <c r="S18" s="38"/>
      <c r="T18" s="37">
        <v>3.24</v>
      </c>
      <c r="U18" s="37">
        <v>3.62</v>
      </c>
      <c r="V18" s="37">
        <v>3.62</v>
      </c>
      <c r="W18" s="37">
        <v>3.63</v>
      </c>
      <c r="X18" s="41">
        <v>3.62</v>
      </c>
    </row>
    <row r="19" spans="1:24">
      <c r="A19" s="22"/>
      <c r="B19" s="37">
        <v>4.76</v>
      </c>
      <c r="C19" s="37">
        <v>4.8099999999999996</v>
      </c>
      <c r="D19" s="37">
        <v>4.75</v>
      </c>
      <c r="E19" s="37">
        <v>4.66</v>
      </c>
      <c r="F19" s="41">
        <v>4.47</v>
      </c>
      <c r="G19" s="38"/>
      <c r="H19" s="37">
        <v>3.64</v>
      </c>
      <c r="I19" s="37">
        <v>3.96</v>
      </c>
      <c r="J19" s="37">
        <v>4.09</v>
      </c>
      <c r="K19" s="37">
        <v>4.0999999999999996</v>
      </c>
      <c r="L19" s="41">
        <v>4.08</v>
      </c>
      <c r="M19" s="38"/>
      <c r="N19" s="37">
        <v>3.76</v>
      </c>
      <c r="O19" s="37">
        <v>3.79</v>
      </c>
      <c r="P19" s="37">
        <v>3.68</v>
      </c>
      <c r="Q19" s="37">
        <v>3.83</v>
      </c>
      <c r="R19" s="41">
        <v>3.29</v>
      </c>
      <c r="S19" s="38"/>
      <c r="T19" s="37">
        <v>3.23</v>
      </c>
      <c r="U19" s="37">
        <v>3.57</v>
      </c>
      <c r="V19" s="37">
        <v>3.56</v>
      </c>
      <c r="W19" s="37">
        <v>3.61</v>
      </c>
      <c r="X19" s="41">
        <v>3.64</v>
      </c>
    </row>
    <row r="20" spans="1:24">
      <c r="A20" s="22"/>
      <c r="B20" s="37">
        <v>4.6399999999999997</v>
      </c>
      <c r="C20" s="37">
        <v>4.79</v>
      </c>
      <c r="D20" s="37">
        <v>4.72</v>
      </c>
      <c r="E20" s="37">
        <v>4.72</v>
      </c>
      <c r="F20" s="41">
        <v>4.4800000000000004</v>
      </c>
      <c r="G20" s="38"/>
      <c r="H20" s="37">
        <v>3.71</v>
      </c>
      <c r="I20" s="37">
        <v>3.91</v>
      </c>
      <c r="J20" s="37">
        <v>3.91</v>
      </c>
      <c r="K20" s="37">
        <v>3.98</v>
      </c>
      <c r="L20" s="41">
        <v>3.91</v>
      </c>
      <c r="M20" s="38"/>
      <c r="N20" s="37">
        <v>3.78</v>
      </c>
      <c r="O20" s="37">
        <v>3.7</v>
      </c>
      <c r="P20" s="37">
        <v>3.68</v>
      </c>
      <c r="Q20" s="37">
        <v>3.78</v>
      </c>
      <c r="R20" s="41">
        <v>3.37</v>
      </c>
      <c r="S20" s="38"/>
      <c r="T20" s="37">
        <v>3.27</v>
      </c>
      <c r="U20" s="37">
        <v>3.54</v>
      </c>
      <c r="V20" s="37">
        <v>3.6</v>
      </c>
      <c r="W20" s="37">
        <v>3.66</v>
      </c>
      <c r="X20" s="41">
        <v>3.72</v>
      </c>
    </row>
    <row r="21" spans="1:24">
      <c r="A21" s="22"/>
      <c r="B21" s="37">
        <v>4.7</v>
      </c>
      <c r="C21" s="37">
        <v>4.82</v>
      </c>
      <c r="D21" s="37">
        <v>4.75</v>
      </c>
      <c r="E21" s="37">
        <v>4.63</v>
      </c>
      <c r="F21" s="41">
        <v>4.37</v>
      </c>
      <c r="G21" s="38"/>
      <c r="H21" s="37">
        <v>3.62</v>
      </c>
      <c r="I21" s="37">
        <v>3.89</v>
      </c>
      <c r="J21" s="37">
        <v>3.96</v>
      </c>
      <c r="K21" s="37">
        <v>3.92</v>
      </c>
      <c r="L21" s="41">
        <v>3.9</v>
      </c>
      <c r="M21" s="38"/>
      <c r="N21" s="37">
        <v>3.83</v>
      </c>
      <c r="O21" s="37">
        <v>3.57</v>
      </c>
      <c r="P21" s="37">
        <v>3.57</v>
      </c>
      <c r="Q21" s="37">
        <v>3.71</v>
      </c>
      <c r="R21" s="41">
        <v>3.38</v>
      </c>
      <c r="S21" s="38"/>
      <c r="T21" s="37">
        <v>3.25</v>
      </c>
      <c r="U21" s="37">
        <v>3.48</v>
      </c>
      <c r="V21" s="37">
        <v>3.56</v>
      </c>
      <c r="W21" s="37">
        <v>3.64</v>
      </c>
      <c r="X21" s="41">
        <v>3.65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1.2247999999999997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1.283399999999999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1.4778000000000033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0.47913846153846301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0.882057613168724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0.92425925925925856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1.0642592592592617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16" priority="7" operator="notBetween">
      <formula>0.2</formula>
      <formula>0.404</formula>
    </cfRule>
  </conditionalFormatting>
  <conditionalFormatting sqref="E26">
    <cfRule type="cellIs" dxfId="3015" priority="8" operator="notBetween">
      <formula>0.38</formula>
      <formula>0.72</formula>
    </cfRule>
  </conditionalFormatting>
  <conditionalFormatting sqref="K24">
    <cfRule type="cellIs" dxfId="3014" priority="6" operator="notBetween">
      <formula>0.77</formula>
      <formula>0.91</formula>
    </cfRule>
  </conditionalFormatting>
  <conditionalFormatting sqref="K26">
    <cfRule type="cellIs" dxfId="3013" priority="5" operator="notBetween">
      <formula>0.68</formula>
      <formula>0.82</formula>
    </cfRule>
  </conditionalFormatting>
  <conditionalFormatting sqref="Q24">
    <cfRule type="cellIs" dxfId="3012" priority="4" operator="notBetween">
      <formula>0.77</formula>
      <formula>0.91</formula>
    </cfRule>
  </conditionalFormatting>
  <conditionalFormatting sqref="Q26">
    <cfRule type="cellIs" dxfId="3011" priority="3" operator="notBetween">
      <formula>0.68</formula>
      <formula>0.82</formula>
    </cfRule>
  </conditionalFormatting>
  <conditionalFormatting sqref="W24">
    <cfRule type="cellIs" dxfId="3010" priority="2" operator="notBetween">
      <formula>0.77</formula>
      <formula>0.91</formula>
    </cfRule>
  </conditionalFormatting>
  <conditionalFormatting sqref="W26">
    <cfRule type="cellIs" dxfId="30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zoomScale="115" zoomScaleNormal="115" workbookViewId="0">
      <selection activeCell="H2" sqref="H2:L1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5.05</v>
      </c>
      <c r="C2" s="32">
        <v>5.18</v>
      </c>
      <c r="D2" s="32">
        <v>5.3</v>
      </c>
      <c r="E2" s="32">
        <v>5.41</v>
      </c>
      <c r="F2" s="44">
        <v>5.17</v>
      </c>
      <c r="G2" s="36" t="s">
        <v>3</v>
      </c>
      <c r="H2" s="32">
        <v>5.17</v>
      </c>
      <c r="I2" s="32">
        <v>5.33</v>
      </c>
      <c r="J2" s="32">
        <v>5.36</v>
      </c>
      <c r="K2" s="32">
        <v>5.59</v>
      </c>
      <c r="L2" s="44">
        <v>5.21</v>
      </c>
      <c r="M2" s="36" t="s">
        <v>3</v>
      </c>
      <c r="N2" s="32">
        <v>5.0599999999999996</v>
      </c>
      <c r="O2" s="32">
        <v>5.19</v>
      </c>
      <c r="P2" s="32">
        <v>5.38</v>
      </c>
      <c r="Q2" s="32">
        <v>5.5</v>
      </c>
      <c r="R2" s="44">
        <v>5.23</v>
      </c>
    </row>
    <row r="3" spans="1:18">
      <c r="A3" s="11"/>
      <c r="B3" s="32">
        <v>5.07</v>
      </c>
      <c r="C3" s="14">
        <v>5.26</v>
      </c>
      <c r="D3" s="14">
        <v>5.32</v>
      </c>
      <c r="E3" s="14">
        <v>5.56</v>
      </c>
      <c r="F3" s="42">
        <v>5.25</v>
      </c>
      <c r="G3" s="38"/>
      <c r="H3" s="32">
        <v>5.15</v>
      </c>
      <c r="I3" s="14">
        <v>5.25</v>
      </c>
      <c r="J3" s="14">
        <v>5.39</v>
      </c>
      <c r="K3" s="14">
        <v>5.58</v>
      </c>
      <c r="L3" s="42">
        <v>5.3</v>
      </c>
      <c r="M3" s="38"/>
      <c r="N3" s="32">
        <v>5.19</v>
      </c>
      <c r="O3" s="14">
        <v>5.29</v>
      </c>
      <c r="P3" s="14">
        <v>5.36</v>
      </c>
      <c r="Q3" s="14">
        <v>5.54</v>
      </c>
      <c r="R3" s="42">
        <v>5.34</v>
      </c>
    </row>
    <row r="4" spans="1:18">
      <c r="A4" s="11"/>
      <c r="B4" s="32">
        <v>5.09</v>
      </c>
      <c r="C4" s="14">
        <v>5.25</v>
      </c>
      <c r="D4" s="14">
        <v>5.33</v>
      </c>
      <c r="E4" s="14">
        <v>5.44</v>
      </c>
      <c r="F4" s="42">
        <v>5.23</v>
      </c>
      <c r="G4" s="38"/>
      <c r="H4" s="32">
        <v>5.21</v>
      </c>
      <c r="I4" s="14">
        <v>5.24</v>
      </c>
      <c r="J4" s="14">
        <v>5.32</v>
      </c>
      <c r="K4" s="14">
        <v>5.5</v>
      </c>
      <c r="L4" s="42">
        <v>5.3</v>
      </c>
      <c r="M4" s="38"/>
      <c r="N4" s="32">
        <v>5.15</v>
      </c>
      <c r="O4" s="14">
        <v>5.28</v>
      </c>
      <c r="P4" s="14">
        <v>5.46</v>
      </c>
      <c r="Q4" s="14">
        <v>5.55</v>
      </c>
      <c r="R4" s="42">
        <v>5.26</v>
      </c>
    </row>
    <row r="5" spans="1:18">
      <c r="A5" s="11"/>
      <c r="B5" s="32">
        <v>5.13</v>
      </c>
      <c r="C5" s="14">
        <v>5.23</v>
      </c>
      <c r="D5" s="14">
        <v>5.34</v>
      </c>
      <c r="E5" s="14">
        <v>5.48</v>
      </c>
      <c r="F5" s="42">
        <v>5.26</v>
      </c>
      <c r="G5" s="38"/>
      <c r="H5" s="32">
        <v>5.23</v>
      </c>
      <c r="I5" s="14">
        <v>5.35</v>
      </c>
      <c r="J5" s="14">
        <v>5.31</v>
      </c>
      <c r="K5" s="14">
        <v>5.56</v>
      </c>
      <c r="L5" s="42">
        <v>5.24</v>
      </c>
      <c r="M5" s="38"/>
      <c r="N5" s="32">
        <v>5.22</v>
      </c>
      <c r="O5" s="14">
        <v>5.25</v>
      </c>
      <c r="P5" s="14">
        <v>5.45</v>
      </c>
      <c r="Q5" s="14">
        <v>5.55</v>
      </c>
      <c r="R5" s="42">
        <v>5.29</v>
      </c>
    </row>
    <row r="6" spans="1:18">
      <c r="A6" s="11"/>
      <c r="B6" s="32">
        <v>5.0599999999999996</v>
      </c>
      <c r="C6" s="14">
        <v>5.23</v>
      </c>
      <c r="D6" s="14">
        <v>5.3</v>
      </c>
      <c r="E6" s="14">
        <v>5.49</v>
      </c>
      <c r="F6" s="42">
        <v>5.23</v>
      </c>
      <c r="G6" s="38"/>
      <c r="H6" s="32">
        <v>5.12</v>
      </c>
      <c r="I6" s="14">
        <v>5.22</v>
      </c>
      <c r="J6" s="14">
        <v>5.36</v>
      </c>
      <c r="K6" s="14">
        <v>5.49</v>
      </c>
      <c r="L6" s="42">
        <v>5.34</v>
      </c>
      <c r="M6" s="38"/>
      <c r="N6" s="32">
        <v>5.19</v>
      </c>
      <c r="O6" s="14">
        <v>5.25</v>
      </c>
      <c r="P6" s="14">
        <v>5.44</v>
      </c>
      <c r="Q6" s="14">
        <v>5.5</v>
      </c>
      <c r="R6" s="42">
        <v>5.27</v>
      </c>
    </row>
    <row r="7" spans="1:18">
      <c r="A7" s="38" t="s">
        <v>4</v>
      </c>
      <c r="B7" s="14">
        <v>5.04</v>
      </c>
      <c r="C7" s="14">
        <v>5.05</v>
      </c>
      <c r="D7" s="14">
        <v>4.95</v>
      </c>
      <c r="E7" s="14">
        <v>4.95</v>
      </c>
      <c r="F7" s="42">
        <v>4.67</v>
      </c>
      <c r="G7" s="38" t="s">
        <v>4</v>
      </c>
      <c r="H7" s="14">
        <v>5.0599999999999996</v>
      </c>
      <c r="I7" s="14">
        <v>5.03</v>
      </c>
      <c r="J7" s="14">
        <v>5.08</v>
      </c>
      <c r="K7" s="14">
        <v>5.03</v>
      </c>
      <c r="L7" s="42">
        <v>4.68</v>
      </c>
      <c r="M7" s="38" t="s">
        <v>4</v>
      </c>
      <c r="N7" s="14">
        <v>5.08</v>
      </c>
      <c r="O7" s="14">
        <v>5.0999999999999996</v>
      </c>
      <c r="P7" s="14">
        <v>5.0199999999999996</v>
      </c>
      <c r="Q7" s="14">
        <v>5.04</v>
      </c>
      <c r="R7" s="42">
        <v>4.72</v>
      </c>
    </row>
    <row r="8" spans="1:18">
      <c r="A8" s="46"/>
      <c r="B8" s="14">
        <v>5.03</v>
      </c>
      <c r="C8" s="14">
        <v>5.13</v>
      </c>
      <c r="D8" s="14">
        <v>5.05</v>
      </c>
      <c r="E8" s="14">
        <v>4.96</v>
      </c>
      <c r="F8" s="42">
        <v>4.71</v>
      </c>
      <c r="G8" s="46"/>
      <c r="H8" s="14">
        <v>5.0999999999999996</v>
      </c>
      <c r="I8" s="14">
        <v>5.12</v>
      </c>
      <c r="J8" s="14">
        <v>5.05</v>
      </c>
      <c r="K8" s="14">
        <v>5.0599999999999996</v>
      </c>
      <c r="L8" s="42">
        <v>4.8099999999999996</v>
      </c>
      <c r="M8" s="46"/>
      <c r="N8" s="14">
        <v>5.0999999999999996</v>
      </c>
      <c r="O8" s="14">
        <v>5.1100000000000003</v>
      </c>
      <c r="P8" s="14">
        <v>5.0199999999999996</v>
      </c>
      <c r="Q8" s="14">
        <v>5.0199999999999996</v>
      </c>
      <c r="R8" s="42">
        <v>4.78</v>
      </c>
    </row>
    <row r="9" spans="1:18">
      <c r="A9" s="11"/>
      <c r="B9" s="47">
        <v>5.13</v>
      </c>
      <c r="C9" s="47">
        <v>5.0999999999999996</v>
      </c>
      <c r="D9" s="47">
        <v>4.99</v>
      </c>
      <c r="E9" s="47">
        <v>5</v>
      </c>
      <c r="F9" s="49">
        <v>4.7300000000000004</v>
      </c>
      <c r="G9" s="36"/>
      <c r="H9" s="47">
        <v>5.1100000000000003</v>
      </c>
      <c r="I9" s="47">
        <v>5.15</v>
      </c>
      <c r="J9" s="47">
        <v>5.17</v>
      </c>
      <c r="K9" s="47">
        <v>5.0199999999999996</v>
      </c>
      <c r="L9" s="49">
        <v>4.8</v>
      </c>
      <c r="M9" s="36"/>
      <c r="N9" s="47">
        <v>5.22</v>
      </c>
      <c r="O9" s="47">
        <v>5.13</v>
      </c>
      <c r="P9" s="47">
        <v>5.07</v>
      </c>
      <c r="Q9" s="47">
        <v>5.01</v>
      </c>
      <c r="R9" s="49">
        <v>4.78</v>
      </c>
    </row>
    <row r="10" spans="1:18">
      <c r="A10" s="11"/>
      <c r="B10" s="14">
        <v>5.12</v>
      </c>
      <c r="C10" s="14">
        <v>5.0999999999999996</v>
      </c>
      <c r="D10" s="14">
        <v>5.05</v>
      </c>
      <c r="E10" s="14">
        <v>4.93</v>
      </c>
      <c r="F10" s="42">
        <v>4.71</v>
      </c>
      <c r="G10" s="38"/>
      <c r="H10" s="14">
        <v>5.14</v>
      </c>
      <c r="I10" s="14">
        <v>5.19</v>
      </c>
      <c r="J10" s="14">
        <v>5.07</v>
      </c>
      <c r="K10" s="14">
        <v>5.09</v>
      </c>
      <c r="L10" s="42">
        <v>4.75</v>
      </c>
      <c r="M10" s="38"/>
      <c r="N10" s="14">
        <v>5.27</v>
      </c>
      <c r="O10" s="14">
        <v>5.14</v>
      </c>
      <c r="P10" s="14">
        <v>4.99</v>
      </c>
      <c r="Q10" s="14">
        <v>5.05</v>
      </c>
      <c r="R10" s="42">
        <v>4.7300000000000004</v>
      </c>
    </row>
    <row r="11" spans="1:18" ht="15.65" thickBot="1">
      <c r="A11" s="16"/>
      <c r="B11" s="33">
        <v>5.0599999999999996</v>
      </c>
      <c r="C11" s="33">
        <v>5</v>
      </c>
      <c r="D11" s="33">
        <v>4.9000000000000004</v>
      </c>
      <c r="E11" s="33">
        <v>5.05</v>
      </c>
      <c r="F11" s="39">
        <v>4.74</v>
      </c>
      <c r="G11" s="48"/>
      <c r="H11" s="33">
        <v>5.04</v>
      </c>
      <c r="I11" s="33">
        <v>5.14</v>
      </c>
      <c r="J11" s="33">
        <v>5.08</v>
      </c>
      <c r="K11" s="33">
        <v>5.07</v>
      </c>
      <c r="L11" s="39">
        <v>4.68</v>
      </c>
      <c r="M11" s="48"/>
      <c r="N11" s="33">
        <v>5.22</v>
      </c>
      <c r="O11" s="33">
        <v>5.12</v>
      </c>
      <c r="P11" s="33">
        <v>4.97</v>
      </c>
      <c r="Q11" s="33">
        <v>4.99</v>
      </c>
      <c r="R11" s="39">
        <v>4.71</v>
      </c>
    </row>
    <row r="12" spans="1:18">
      <c r="A12" s="19" t="s">
        <v>5</v>
      </c>
      <c r="B12" s="47">
        <v>4.8099999999999996</v>
      </c>
      <c r="C12" s="35">
        <v>4.91</v>
      </c>
      <c r="D12" s="35">
        <v>5.08</v>
      </c>
      <c r="E12" s="35">
        <v>5.21</v>
      </c>
      <c r="F12" s="40">
        <v>4.97</v>
      </c>
      <c r="G12" s="36" t="s">
        <v>6</v>
      </c>
      <c r="H12" s="35">
        <v>3.76</v>
      </c>
      <c r="I12" s="35">
        <v>3.9</v>
      </c>
      <c r="J12" s="35">
        <v>3.92</v>
      </c>
      <c r="K12" s="35">
        <v>4.1900000000000004</v>
      </c>
      <c r="L12" s="40">
        <v>3.87</v>
      </c>
      <c r="M12" s="36" t="s">
        <v>6</v>
      </c>
      <c r="N12" s="35">
        <v>3.07</v>
      </c>
      <c r="O12" s="35">
        <v>3.17</v>
      </c>
      <c r="P12" s="35">
        <v>3.35</v>
      </c>
      <c r="Q12" s="35">
        <v>3.39</v>
      </c>
      <c r="R12" s="40">
        <v>3.21</v>
      </c>
    </row>
    <row r="13" spans="1:18">
      <c r="A13" s="22"/>
      <c r="B13" s="37">
        <v>4.8899999999999997</v>
      </c>
      <c r="C13" s="37">
        <v>5.0199999999999996</v>
      </c>
      <c r="D13" s="37">
        <v>5.09</v>
      </c>
      <c r="E13" s="37">
        <v>5.3</v>
      </c>
      <c r="F13" s="41">
        <v>5.03</v>
      </c>
      <c r="G13" s="38"/>
      <c r="H13" s="37">
        <v>3.77</v>
      </c>
      <c r="I13" s="37">
        <v>3.87</v>
      </c>
      <c r="J13" s="37">
        <v>3.91</v>
      </c>
      <c r="K13" s="37">
        <v>4.1399999999999997</v>
      </c>
      <c r="L13" s="41">
        <v>3.9</v>
      </c>
      <c r="M13" s="38"/>
      <c r="N13" s="37">
        <v>3.2</v>
      </c>
      <c r="O13" s="37">
        <v>3.19</v>
      </c>
      <c r="P13" s="37">
        <v>3.31</v>
      </c>
      <c r="Q13" s="37">
        <v>3.49</v>
      </c>
      <c r="R13" s="41">
        <v>3.28</v>
      </c>
    </row>
    <row r="14" spans="1:18">
      <c r="A14" s="22"/>
      <c r="B14" s="37">
        <v>4.9400000000000004</v>
      </c>
      <c r="C14" s="37">
        <v>5.03</v>
      </c>
      <c r="D14" s="37">
        <v>5.15</v>
      </c>
      <c r="E14" s="37">
        <v>5.22</v>
      </c>
      <c r="F14" s="41">
        <v>5.05</v>
      </c>
      <c r="G14" s="38"/>
      <c r="H14" s="37">
        <v>3.81</v>
      </c>
      <c r="I14" s="37">
        <v>3.81</v>
      </c>
      <c r="J14" s="37">
        <v>3.89</v>
      </c>
      <c r="K14" s="37">
        <v>4.1100000000000003</v>
      </c>
      <c r="L14" s="41">
        <v>3.89</v>
      </c>
      <c r="M14" s="38"/>
      <c r="N14" s="37">
        <v>3.17</v>
      </c>
      <c r="O14" s="37">
        <v>3.2</v>
      </c>
      <c r="P14" s="37">
        <v>3.38</v>
      </c>
      <c r="Q14" s="37">
        <v>3.46</v>
      </c>
      <c r="R14" s="41">
        <v>3.2</v>
      </c>
    </row>
    <row r="15" spans="1:18">
      <c r="A15" s="22"/>
      <c r="B15" s="37">
        <v>4.91</v>
      </c>
      <c r="C15" s="37">
        <v>5.04</v>
      </c>
      <c r="D15" s="37">
        <v>5.09</v>
      </c>
      <c r="E15" s="37">
        <v>5.23</v>
      </c>
      <c r="F15" s="41">
        <v>5</v>
      </c>
      <c r="G15" s="38"/>
      <c r="H15" s="37">
        <v>3.84</v>
      </c>
      <c r="I15" s="37">
        <v>3.89</v>
      </c>
      <c r="J15" s="37">
        <v>3.85</v>
      </c>
      <c r="K15" s="37">
        <v>4.09</v>
      </c>
      <c r="L15" s="41">
        <v>3.86</v>
      </c>
      <c r="M15" s="38"/>
      <c r="N15" s="37">
        <v>3.22</v>
      </c>
      <c r="O15" s="37">
        <v>3.26</v>
      </c>
      <c r="P15" s="37">
        <v>3.34</v>
      </c>
      <c r="Q15" s="37">
        <v>3.46</v>
      </c>
      <c r="R15" s="41">
        <v>3.23</v>
      </c>
    </row>
    <row r="16" spans="1:18">
      <c r="A16" s="22"/>
      <c r="B16" s="37">
        <v>4.8600000000000003</v>
      </c>
      <c r="C16" s="37">
        <v>5.0599999999999996</v>
      </c>
      <c r="D16" s="37">
        <v>5.05</v>
      </c>
      <c r="E16" s="37">
        <v>5.25</v>
      </c>
      <c r="F16" s="41">
        <v>4.99</v>
      </c>
      <c r="G16" s="38"/>
      <c r="H16" s="37">
        <v>3.75</v>
      </c>
      <c r="I16" s="37">
        <v>3.84</v>
      </c>
      <c r="J16" s="37">
        <v>3.91</v>
      </c>
      <c r="K16" s="37">
        <v>4.04</v>
      </c>
      <c r="L16" s="41">
        <v>3.97</v>
      </c>
      <c r="M16" s="38"/>
      <c r="N16" s="37">
        <v>3.11</v>
      </c>
      <c r="O16" s="37">
        <v>3.11</v>
      </c>
      <c r="P16" s="37">
        <v>3.25</v>
      </c>
      <c r="Q16" s="37">
        <v>3.36</v>
      </c>
      <c r="R16" s="41">
        <v>3.14</v>
      </c>
    </row>
    <row r="17" spans="1:18">
      <c r="A17" s="22" t="s">
        <v>7</v>
      </c>
      <c r="B17" s="37">
        <v>4.78</v>
      </c>
      <c r="C17" s="37">
        <v>4.82</v>
      </c>
      <c r="D17" s="37">
        <v>4.75</v>
      </c>
      <c r="E17" s="37">
        <v>4.72</v>
      </c>
      <c r="F17" s="41">
        <v>4.4400000000000004</v>
      </c>
      <c r="G17" s="38" t="s">
        <v>8</v>
      </c>
      <c r="H17" s="37">
        <v>3.96</v>
      </c>
      <c r="I17" s="37">
        <v>3.93</v>
      </c>
      <c r="J17" s="37">
        <v>3.97</v>
      </c>
      <c r="K17" s="37">
        <v>3.92</v>
      </c>
      <c r="L17" s="41">
        <v>3.56</v>
      </c>
      <c r="M17" s="38" t="s">
        <v>8</v>
      </c>
      <c r="N17" s="37">
        <v>3.25</v>
      </c>
      <c r="O17" s="37">
        <v>3.19</v>
      </c>
      <c r="P17" s="37">
        <v>3.03</v>
      </c>
      <c r="Q17" s="37">
        <v>3.04</v>
      </c>
      <c r="R17" s="41">
        <v>2.72</v>
      </c>
    </row>
    <row r="18" spans="1:18">
      <c r="A18" s="22"/>
      <c r="B18" s="37">
        <v>4.8</v>
      </c>
      <c r="C18" s="37">
        <v>4.8899999999999997</v>
      </c>
      <c r="D18" s="37">
        <v>4.8499999999999996</v>
      </c>
      <c r="E18" s="37">
        <v>4.7300000000000004</v>
      </c>
      <c r="F18" s="41">
        <v>4.5199999999999996</v>
      </c>
      <c r="G18" s="38"/>
      <c r="H18" s="37">
        <v>4.01</v>
      </c>
      <c r="I18" s="37">
        <v>4</v>
      </c>
      <c r="J18" s="37">
        <v>3.95</v>
      </c>
      <c r="K18" s="37">
        <v>3.92</v>
      </c>
      <c r="L18" s="41">
        <v>3.67</v>
      </c>
      <c r="M18" s="38"/>
      <c r="N18" s="37">
        <v>3.1</v>
      </c>
      <c r="O18" s="37">
        <v>3.09</v>
      </c>
      <c r="P18" s="37">
        <v>3.04</v>
      </c>
      <c r="Q18" s="37">
        <v>3.03</v>
      </c>
      <c r="R18" s="41">
        <v>2.63</v>
      </c>
    </row>
    <row r="19" spans="1:18">
      <c r="A19" s="22"/>
      <c r="B19" s="37">
        <v>4.8899999999999997</v>
      </c>
      <c r="C19" s="37">
        <v>4.88</v>
      </c>
      <c r="D19" s="37">
        <v>4.79</v>
      </c>
      <c r="E19" s="37">
        <v>4.7300000000000004</v>
      </c>
      <c r="F19" s="41">
        <v>4.43</v>
      </c>
      <c r="G19" s="38"/>
      <c r="H19" s="37">
        <v>4.04</v>
      </c>
      <c r="I19" s="37">
        <v>4.03</v>
      </c>
      <c r="J19" s="37">
        <v>4.03</v>
      </c>
      <c r="K19" s="37">
        <v>3.95</v>
      </c>
      <c r="L19" s="41">
        <v>3.62</v>
      </c>
      <c r="M19" s="38"/>
      <c r="N19" s="37">
        <v>3.2</v>
      </c>
      <c r="O19" s="37">
        <v>3.19</v>
      </c>
      <c r="P19" s="37">
        <v>3.01</v>
      </c>
      <c r="Q19" s="37">
        <v>3.04</v>
      </c>
      <c r="R19" s="41">
        <v>2.66</v>
      </c>
    </row>
    <row r="20" spans="1:18">
      <c r="A20" s="22"/>
      <c r="B20" s="37">
        <v>4.88</v>
      </c>
      <c r="C20" s="37">
        <v>4.88</v>
      </c>
      <c r="D20" s="37">
        <v>4.76</v>
      </c>
      <c r="E20" s="37">
        <v>4.7300000000000004</v>
      </c>
      <c r="F20" s="41">
        <v>4.42</v>
      </c>
      <c r="G20" s="38"/>
      <c r="H20" s="37">
        <v>4.0599999999999996</v>
      </c>
      <c r="I20" s="37">
        <v>4.05</v>
      </c>
      <c r="J20" s="37">
        <v>3.94</v>
      </c>
      <c r="K20" s="37">
        <v>3.94</v>
      </c>
      <c r="L20" s="41">
        <v>3.63</v>
      </c>
      <c r="M20" s="38"/>
      <c r="N20" s="37">
        <v>3.25</v>
      </c>
      <c r="O20" s="37">
        <v>3.15</v>
      </c>
      <c r="P20" s="37">
        <v>2.94</v>
      </c>
      <c r="Q20" s="37">
        <v>3.05</v>
      </c>
      <c r="R20" s="41">
        <v>2.78</v>
      </c>
    </row>
    <row r="21" spans="1:18">
      <c r="A21" s="22"/>
      <c r="B21" s="37">
        <v>4.8</v>
      </c>
      <c r="C21" s="37">
        <v>4.79</v>
      </c>
      <c r="D21" s="37">
        <v>4.6900000000000004</v>
      </c>
      <c r="E21" s="37">
        <v>4.74</v>
      </c>
      <c r="F21" s="41">
        <v>4.43</v>
      </c>
      <c r="G21" s="38"/>
      <c r="H21" s="37">
        <v>4</v>
      </c>
      <c r="I21" s="37">
        <v>4</v>
      </c>
      <c r="J21" s="37">
        <v>3.94</v>
      </c>
      <c r="K21" s="37">
        <v>3.93</v>
      </c>
      <c r="L21" s="41">
        <v>3.49</v>
      </c>
      <c r="M21" s="38"/>
      <c r="N21" s="37">
        <v>3.23</v>
      </c>
      <c r="O21" s="37">
        <v>3.13</v>
      </c>
      <c r="P21" s="37">
        <v>2.83</v>
      </c>
      <c r="Q21" s="37">
        <v>3.05</v>
      </c>
      <c r="R21" s="41">
        <v>2.94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0.22980000000000267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1.2664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2.0291999999999994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1.5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0.40067692307692776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0.91201646090534982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1.5657407407407402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3008" priority="5" operator="notBetween">
      <formula>0.2</formula>
      <formula>0.404</formula>
    </cfRule>
  </conditionalFormatting>
  <conditionalFormatting sqref="E26">
    <cfRule type="cellIs" dxfId="3007" priority="6" operator="notBetween">
      <formula>0.38</formula>
      <formula>0.72</formula>
    </cfRule>
  </conditionalFormatting>
  <conditionalFormatting sqref="K24">
    <cfRule type="cellIs" dxfId="3006" priority="4" operator="notBetween">
      <formula>0.77</formula>
      <formula>0.91</formula>
    </cfRule>
  </conditionalFormatting>
  <conditionalFormatting sqref="K26">
    <cfRule type="cellIs" dxfId="3005" priority="3" operator="notBetween">
      <formula>0.68</formula>
      <formula>0.82</formula>
    </cfRule>
  </conditionalFormatting>
  <conditionalFormatting sqref="Q24">
    <cfRule type="cellIs" dxfId="3004" priority="2" operator="notBetween">
      <formula>0.77</formula>
      <formula>0.91</formula>
    </cfRule>
  </conditionalFormatting>
  <conditionalFormatting sqref="Q26">
    <cfRule type="cellIs" dxfId="30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topLeftCell="F1"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10.33203125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267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5.17</v>
      </c>
      <c r="C2" s="32">
        <v>5.28</v>
      </c>
      <c r="D2" s="32">
        <v>5.41</v>
      </c>
      <c r="E2" s="32">
        <v>5.59</v>
      </c>
      <c r="F2" s="44">
        <v>5.22</v>
      </c>
      <c r="G2" s="36" t="s">
        <v>3</v>
      </c>
      <c r="H2" s="32">
        <v>5.05</v>
      </c>
      <c r="I2" s="32">
        <v>5.29</v>
      </c>
      <c r="J2" s="32">
        <v>5.5</v>
      </c>
      <c r="K2" s="32">
        <v>5.62</v>
      </c>
      <c r="L2" s="44">
        <v>5.37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5.16</v>
      </c>
      <c r="U2" s="32">
        <v>5.17</v>
      </c>
      <c r="V2" s="32">
        <v>5.35</v>
      </c>
      <c r="W2" s="32">
        <v>5.46</v>
      </c>
      <c r="X2" s="44">
        <v>5.17</v>
      </c>
    </row>
    <row r="3" spans="1:24">
      <c r="A3" s="11"/>
      <c r="B3" s="32">
        <v>5.13</v>
      </c>
      <c r="C3" s="14">
        <v>5.31</v>
      </c>
      <c r="D3" s="14">
        <v>5.43</v>
      </c>
      <c r="E3" s="14">
        <v>5.62</v>
      </c>
      <c r="F3" s="42">
        <v>5.3</v>
      </c>
      <c r="G3" s="38"/>
      <c r="H3" s="32">
        <v>5.15</v>
      </c>
      <c r="I3" s="14">
        <v>5.33</v>
      </c>
      <c r="J3" s="14">
        <v>5.37</v>
      </c>
      <c r="K3" s="14">
        <v>5.66</v>
      </c>
      <c r="L3" s="42">
        <v>5.36</v>
      </c>
      <c r="M3" s="38"/>
      <c r="N3" s="32"/>
      <c r="O3" s="14"/>
      <c r="P3" s="14"/>
      <c r="Q3" s="14"/>
      <c r="R3" s="42"/>
      <c r="S3" s="11"/>
      <c r="T3" s="32">
        <v>5.18</v>
      </c>
      <c r="U3" s="14">
        <v>5.29</v>
      </c>
      <c r="V3" s="14">
        <v>5.42</v>
      </c>
      <c r="W3" s="14">
        <v>5.52</v>
      </c>
      <c r="X3" s="42">
        <v>5.24</v>
      </c>
    </row>
    <row r="4" spans="1:24">
      <c r="A4" s="11"/>
      <c r="B4" s="32">
        <v>5.14</v>
      </c>
      <c r="C4" s="14">
        <v>5.26</v>
      </c>
      <c r="D4" s="14">
        <v>5.41</v>
      </c>
      <c r="E4" s="14">
        <v>5.62</v>
      </c>
      <c r="F4" s="42">
        <v>5.31</v>
      </c>
      <c r="G4" s="38"/>
      <c r="H4" s="32">
        <v>5.18</v>
      </c>
      <c r="I4" s="14">
        <v>5.33</v>
      </c>
      <c r="J4" s="14">
        <v>5.44</v>
      </c>
      <c r="K4" s="14">
        <v>5.57</v>
      </c>
      <c r="L4" s="42">
        <v>5.33</v>
      </c>
      <c r="M4" s="38"/>
      <c r="N4" s="32"/>
      <c r="O4" s="14"/>
      <c r="P4" s="14"/>
      <c r="Q4" s="14"/>
      <c r="R4" s="42"/>
      <c r="S4" s="11"/>
      <c r="T4" s="32">
        <v>5.1100000000000003</v>
      </c>
      <c r="U4" s="14">
        <v>5.26</v>
      </c>
      <c r="V4" s="14">
        <v>5.32</v>
      </c>
      <c r="W4" s="14">
        <v>5.49</v>
      </c>
      <c r="X4" s="42">
        <v>5.25</v>
      </c>
    </row>
    <row r="5" spans="1:24">
      <c r="A5" s="11"/>
      <c r="B5" s="32">
        <v>5.05</v>
      </c>
      <c r="C5" s="14">
        <v>5.32</v>
      </c>
      <c r="D5" s="14">
        <v>5.4</v>
      </c>
      <c r="E5" s="14">
        <v>5.66</v>
      </c>
      <c r="F5" s="42">
        <v>5.3</v>
      </c>
      <c r="G5" s="38"/>
      <c r="H5" s="32">
        <v>5.07</v>
      </c>
      <c r="I5" s="14">
        <v>5.32</v>
      </c>
      <c r="J5" s="14">
        <v>5.37</v>
      </c>
      <c r="K5" s="14">
        <v>5.6</v>
      </c>
      <c r="L5" s="42">
        <v>5.37</v>
      </c>
      <c r="M5" s="38"/>
      <c r="N5" s="32"/>
      <c r="O5" s="14"/>
      <c r="P5" s="14"/>
      <c r="Q5" s="14"/>
      <c r="R5" s="42"/>
      <c r="S5" s="11"/>
      <c r="T5" s="32">
        <v>5.17</v>
      </c>
      <c r="U5" s="14">
        <v>5.33</v>
      </c>
      <c r="V5" s="14">
        <v>5.36</v>
      </c>
      <c r="W5" s="14">
        <v>5.46</v>
      </c>
      <c r="X5" s="42">
        <v>5.3</v>
      </c>
    </row>
    <row r="6" spans="1:24">
      <c r="A6" s="11"/>
      <c r="B6" s="32">
        <v>5.04</v>
      </c>
      <c r="C6" s="14">
        <v>5.2</v>
      </c>
      <c r="D6" s="14">
        <v>5.34</v>
      </c>
      <c r="E6" s="14">
        <v>5.6</v>
      </c>
      <c r="F6" s="42">
        <v>5.26</v>
      </c>
      <c r="G6" s="38"/>
      <c r="H6" s="32">
        <v>5.14</v>
      </c>
      <c r="I6" s="14">
        <v>5.17</v>
      </c>
      <c r="J6" s="14">
        <v>5.37</v>
      </c>
      <c r="K6" s="14">
        <v>5.64</v>
      </c>
      <c r="L6" s="42">
        <v>5.35</v>
      </c>
      <c r="M6" s="38"/>
      <c r="N6" s="32"/>
      <c r="O6" s="14"/>
      <c r="P6" s="14"/>
      <c r="Q6" s="14"/>
      <c r="R6" s="42"/>
      <c r="S6" s="11"/>
      <c r="T6" s="32">
        <v>5.16</v>
      </c>
      <c r="U6" s="14">
        <v>5.25</v>
      </c>
      <c r="V6" s="14">
        <v>5.32</v>
      </c>
      <c r="W6" s="14">
        <v>5.62</v>
      </c>
      <c r="X6" s="42">
        <v>5.23</v>
      </c>
    </row>
    <row r="7" spans="1:24">
      <c r="A7" s="38" t="s">
        <v>4</v>
      </c>
      <c r="B7" s="14">
        <v>5.2</v>
      </c>
      <c r="C7" s="14">
        <v>5.12</v>
      </c>
      <c r="D7" s="14">
        <v>5.09</v>
      </c>
      <c r="E7" s="14">
        <v>5.04</v>
      </c>
      <c r="F7" s="42">
        <v>4.79</v>
      </c>
      <c r="G7" s="38" t="s">
        <v>4</v>
      </c>
      <c r="H7" s="14">
        <v>5.19</v>
      </c>
      <c r="I7" s="14">
        <v>5.17</v>
      </c>
      <c r="J7" s="14">
        <v>5.17</v>
      </c>
      <c r="K7" s="14">
        <v>5.07</v>
      </c>
      <c r="L7" s="42">
        <v>4.75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5.23</v>
      </c>
      <c r="U7" s="14">
        <v>5.19</v>
      </c>
      <c r="V7" s="14">
        <v>5.08</v>
      </c>
      <c r="W7" s="14">
        <v>5.05</v>
      </c>
      <c r="X7" s="42">
        <v>4.7699999999999996</v>
      </c>
    </row>
    <row r="8" spans="1:24">
      <c r="A8" s="46"/>
      <c r="B8" s="14">
        <v>5.17</v>
      </c>
      <c r="C8" s="14">
        <v>5.23</v>
      </c>
      <c r="D8" s="14">
        <v>5.14</v>
      </c>
      <c r="E8" s="14">
        <v>5.01</v>
      </c>
      <c r="F8" s="42">
        <v>4.75</v>
      </c>
      <c r="G8" s="46"/>
      <c r="H8" s="14">
        <v>5.1100000000000003</v>
      </c>
      <c r="I8" s="14">
        <v>5.21</v>
      </c>
      <c r="J8" s="14">
        <v>5.13</v>
      </c>
      <c r="K8" s="14">
        <v>5.1100000000000003</v>
      </c>
      <c r="L8" s="42">
        <v>4.7699999999999996</v>
      </c>
      <c r="M8" s="46"/>
      <c r="N8" s="14"/>
      <c r="O8" s="14"/>
      <c r="P8" s="14"/>
      <c r="Q8" s="14"/>
      <c r="R8" s="42"/>
      <c r="S8" s="46"/>
      <c r="T8" s="14">
        <v>5.0199999999999996</v>
      </c>
      <c r="U8" s="14">
        <v>5.08</v>
      </c>
      <c r="V8" s="14">
        <v>5.08</v>
      </c>
      <c r="W8" s="14">
        <v>5.0999999999999996</v>
      </c>
      <c r="X8" s="42">
        <v>4.84</v>
      </c>
    </row>
    <row r="9" spans="1:24">
      <c r="A9" s="11"/>
      <c r="B9" s="47">
        <v>5.07</v>
      </c>
      <c r="C9" s="47">
        <v>5.24</v>
      </c>
      <c r="D9" s="47">
        <v>5.14</v>
      </c>
      <c r="E9" s="47">
        <v>5.12</v>
      </c>
      <c r="F9" s="49">
        <v>4.8099999999999996</v>
      </c>
      <c r="G9" s="36"/>
      <c r="H9" s="47">
        <v>5.22</v>
      </c>
      <c r="I9" s="47">
        <v>5.12</v>
      </c>
      <c r="J9" s="47">
        <v>5.15</v>
      </c>
      <c r="K9" s="47">
        <v>5.08</v>
      </c>
      <c r="L9" s="49">
        <v>4.8</v>
      </c>
      <c r="M9" s="36"/>
      <c r="N9" s="47"/>
      <c r="O9" s="47"/>
      <c r="P9" s="47"/>
      <c r="Q9" s="47"/>
      <c r="R9" s="49"/>
      <c r="S9" s="11"/>
      <c r="T9" s="47">
        <v>5.0599999999999996</v>
      </c>
      <c r="U9" s="47">
        <v>5.0599999999999996</v>
      </c>
      <c r="V9" s="47">
        <v>5.15</v>
      </c>
      <c r="W9" s="47">
        <v>5.0999999999999996</v>
      </c>
      <c r="X9" s="49">
        <v>4.8600000000000003</v>
      </c>
    </row>
    <row r="10" spans="1:24">
      <c r="A10" s="11"/>
      <c r="B10" s="14">
        <v>5.01</v>
      </c>
      <c r="C10" s="14">
        <v>5.22</v>
      </c>
      <c r="D10" s="14">
        <v>5.08</v>
      </c>
      <c r="E10" s="14">
        <v>5.08</v>
      </c>
      <c r="F10" s="42">
        <v>4.8</v>
      </c>
      <c r="G10" s="38"/>
      <c r="H10" s="14">
        <v>5.13</v>
      </c>
      <c r="I10" s="14">
        <v>5.12</v>
      </c>
      <c r="J10" s="14">
        <v>5.09</v>
      </c>
      <c r="K10" s="14">
        <v>5.0999999999999996</v>
      </c>
      <c r="L10" s="42">
        <v>4.84</v>
      </c>
      <c r="M10" s="38"/>
      <c r="N10" s="14"/>
      <c r="O10" s="14"/>
      <c r="P10" s="14"/>
      <c r="Q10" s="14"/>
      <c r="R10" s="42"/>
      <c r="S10" s="11"/>
      <c r="T10" s="14">
        <v>5.31</v>
      </c>
      <c r="U10" s="14">
        <v>5.13</v>
      </c>
      <c r="V10" s="14">
        <v>5.0199999999999996</v>
      </c>
      <c r="W10" s="14">
        <v>5.08</v>
      </c>
      <c r="X10" s="42">
        <v>4.8</v>
      </c>
    </row>
    <row r="11" spans="1:24" ht="15.65" thickBot="1">
      <c r="A11" s="16"/>
      <c r="B11" s="33">
        <v>5.0199999999999996</v>
      </c>
      <c r="C11" s="33">
        <v>5.0999999999999996</v>
      </c>
      <c r="D11" s="33">
        <v>5.05</v>
      </c>
      <c r="E11" s="33">
        <v>5.08</v>
      </c>
      <c r="F11" s="39">
        <v>4.74</v>
      </c>
      <c r="G11" s="48"/>
      <c r="H11" s="33">
        <v>5.18</v>
      </c>
      <c r="I11" s="33">
        <v>5.03</v>
      </c>
      <c r="J11" s="33">
        <v>5.03</v>
      </c>
      <c r="K11" s="33">
        <v>5.05</v>
      </c>
      <c r="L11" s="39">
        <v>4.7699999999999996</v>
      </c>
      <c r="M11" s="48"/>
      <c r="N11" s="33"/>
      <c r="O11" s="33"/>
      <c r="P11" s="33"/>
      <c r="Q11" s="33"/>
      <c r="R11" s="39"/>
      <c r="S11" s="16"/>
      <c r="T11" s="33">
        <v>5.03</v>
      </c>
      <c r="U11" s="33">
        <v>5.09</v>
      </c>
      <c r="V11" s="33">
        <v>5.01</v>
      </c>
      <c r="W11" s="33">
        <v>4.99</v>
      </c>
      <c r="X11" s="39">
        <v>4.8</v>
      </c>
    </row>
    <row r="12" spans="1:24">
      <c r="A12" s="19" t="s">
        <v>5</v>
      </c>
      <c r="B12" s="47">
        <v>4.91</v>
      </c>
      <c r="C12" s="35">
        <v>4.92</v>
      </c>
      <c r="D12" s="35">
        <v>5.03</v>
      </c>
      <c r="E12" s="35">
        <v>5.25</v>
      </c>
      <c r="F12" s="40">
        <v>4.88</v>
      </c>
      <c r="G12" s="36" t="s">
        <v>6</v>
      </c>
      <c r="H12" s="35">
        <v>3.67</v>
      </c>
      <c r="I12" s="35">
        <v>3.79</v>
      </c>
      <c r="J12" s="35">
        <v>3.97</v>
      </c>
      <c r="K12" s="35">
        <v>4.08</v>
      </c>
      <c r="L12" s="40">
        <v>3.85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4.79</v>
      </c>
      <c r="U12" s="35">
        <v>4.92</v>
      </c>
      <c r="V12" s="35">
        <v>5.0199999999999996</v>
      </c>
      <c r="W12" s="35">
        <v>5.16</v>
      </c>
      <c r="X12" s="40">
        <v>4.8499999999999996</v>
      </c>
    </row>
    <row r="13" spans="1:24">
      <c r="A13" s="22"/>
      <c r="B13" s="37">
        <v>4.8</v>
      </c>
      <c r="C13" s="37">
        <v>4.99</v>
      </c>
      <c r="D13" s="37">
        <v>5.09</v>
      </c>
      <c r="E13" s="37">
        <v>5.24</v>
      </c>
      <c r="F13" s="41">
        <v>5.01</v>
      </c>
      <c r="G13" s="38"/>
      <c r="H13" s="37">
        <v>3.67</v>
      </c>
      <c r="I13" s="37">
        <v>3.78</v>
      </c>
      <c r="J13" s="37">
        <v>3.84</v>
      </c>
      <c r="K13" s="37">
        <v>4.1399999999999997</v>
      </c>
      <c r="L13" s="41">
        <v>3.88</v>
      </c>
      <c r="M13" s="38"/>
      <c r="N13" s="37"/>
      <c r="O13" s="37"/>
      <c r="P13" s="37"/>
      <c r="Q13" s="37"/>
      <c r="R13" s="41"/>
      <c r="S13" s="22"/>
      <c r="T13" s="37">
        <v>4.88</v>
      </c>
      <c r="U13" s="37">
        <v>5.01</v>
      </c>
      <c r="V13" s="37">
        <v>5.07</v>
      </c>
      <c r="W13" s="37">
        <v>5.17</v>
      </c>
      <c r="X13" s="41">
        <v>4.93</v>
      </c>
    </row>
    <row r="14" spans="1:24">
      <c r="A14" s="22"/>
      <c r="B14" s="37">
        <v>4.8600000000000003</v>
      </c>
      <c r="C14" s="37">
        <v>4.96</v>
      </c>
      <c r="D14" s="37">
        <v>5.04</v>
      </c>
      <c r="E14" s="37">
        <v>5.21</v>
      </c>
      <c r="F14" s="41">
        <v>4.96</v>
      </c>
      <c r="G14" s="38"/>
      <c r="H14" s="37">
        <v>3.71</v>
      </c>
      <c r="I14" s="37">
        <v>3.79</v>
      </c>
      <c r="J14" s="37">
        <v>3.94</v>
      </c>
      <c r="K14" s="37">
        <v>4.0999999999999996</v>
      </c>
      <c r="L14" s="41">
        <v>3.82</v>
      </c>
      <c r="M14" s="38"/>
      <c r="N14" s="37"/>
      <c r="O14" s="37"/>
      <c r="P14" s="37"/>
      <c r="Q14" s="37"/>
      <c r="R14" s="41"/>
      <c r="S14" s="22"/>
      <c r="T14" s="37">
        <v>4.79</v>
      </c>
      <c r="U14" s="37">
        <v>4.91</v>
      </c>
      <c r="V14" s="37">
        <v>4.99</v>
      </c>
      <c r="W14" s="37">
        <v>5.1100000000000003</v>
      </c>
      <c r="X14" s="41">
        <v>4.8499999999999996</v>
      </c>
    </row>
    <row r="15" spans="1:24">
      <c r="A15" s="22"/>
      <c r="B15" s="37">
        <v>4.8600000000000003</v>
      </c>
      <c r="C15" s="37">
        <v>5.05</v>
      </c>
      <c r="D15" s="37">
        <v>5.15</v>
      </c>
      <c r="E15" s="37">
        <v>5.33</v>
      </c>
      <c r="F15" s="41">
        <v>5.0199999999999996</v>
      </c>
      <c r="G15" s="38"/>
      <c r="H15" s="37">
        <v>3.62</v>
      </c>
      <c r="I15" s="37">
        <v>3.87</v>
      </c>
      <c r="J15" s="37">
        <v>3.88</v>
      </c>
      <c r="K15" s="37">
        <v>4.0999999999999996</v>
      </c>
      <c r="L15" s="41">
        <v>3.86</v>
      </c>
      <c r="M15" s="38"/>
      <c r="N15" s="37"/>
      <c r="O15" s="37"/>
      <c r="P15" s="37"/>
      <c r="Q15" s="37"/>
      <c r="R15" s="41"/>
      <c r="S15" s="22"/>
      <c r="T15" s="37">
        <v>4.8499999999999996</v>
      </c>
      <c r="U15" s="37">
        <v>4.91</v>
      </c>
      <c r="V15" s="37">
        <v>5.01</v>
      </c>
      <c r="W15" s="37">
        <v>5.13</v>
      </c>
      <c r="X15" s="41">
        <v>4.96</v>
      </c>
    </row>
    <row r="16" spans="1:24">
      <c r="A16" s="22"/>
      <c r="B16" s="37">
        <v>4.74</v>
      </c>
      <c r="C16" s="37">
        <v>4.8899999999999997</v>
      </c>
      <c r="D16" s="37">
        <v>5.01</v>
      </c>
      <c r="E16" s="37">
        <v>5.19</v>
      </c>
      <c r="F16" s="41">
        <v>4.91</v>
      </c>
      <c r="G16" s="38"/>
      <c r="H16" s="37">
        <v>3.71</v>
      </c>
      <c r="I16" s="37">
        <v>3.69</v>
      </c>
      <c r="J16" s="37">
        <v>3.86</v>
      </c>
      <c r="K16" s="37">
        <v>4.04</v>
      </c>
      <c r="L16" s="41">
        <v>3.85</v>
      </c>
      <c r="M16" s="38"/>
      <c r="N16" s="37"/>
      <c r="O16" s="37"/>
      <c r="P16" s="37"/>
      <c r="Q16" s="37"/>
      <c r="R16" s="41"/>
      <c r="S16" s="22"/>
      <c r="T16" s="37">
        <v>4.7699999999999996</v>
      </c>
      <c r="U16" s="37">
        <v>4.8600000000000003</v>
      </c>
      <c r="V16" s="37">
        <v>4.87</v>
      </c>
      <c r="W16" s="37">
        <v>5.21</v>
      </c>
      <c r="X16" s="41">
        <v>4.83</v>
      </c>
    </row>
    <row r="17" spans="1:24">
      <c r="A17" s="22" t="s">
        <v>7</v>
      </c>
      <c r="B17" s="37">
        <v>4.8099999999999996</v>
      </c>
      <c r="C17" s="37">
        <v>4.76</v>
      </c>
      <c r="D17" s="37">
        <v>4.7300000000000004</v>
      </c>
      <c r="E17" s="37">
        <v>4.67</v>
      </c>
      <c r="F17" s="41">
        <v>4.4000000000000004</v>
      </c>
      <c r="G17" s="38" t="s">
        <v>8</v>
      </c>
      <c r="H17" s="37">
        <v>3.96</v>
      </c>
      <c r="I17" s="37">
        <v>4.03</v>
      </c>
      <c r="J17" s="37">
        <v>3.97</v>
      </c>
      <c r="K17" s="37">
        <v>3.94</v>
      </c>
      <c r="L17" s="41">
        <v>3.52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4.83</v>
      </c>
      <c r="U17" s="37">
        <v>4.8099999999999996</v>
      </c>
      <c r="V17" s="37">
        <v>4.72</v>
      </c>
      <c r="W17" s="37">
        <v>4.6500000000000004</v>
      </c>
      <c r="X17" s="41">
        <v>4.41</v>
      </c>
    </row>
    <row r="18" spans="1:24">
      <c r="A18" s="22"/>
      <c r="B18" s="37">
        <v>4.79</v>
      </c>
      <c r="C18" s="37">
        <v>4.8499999999999996</v>
      </c>
      <c r="D18" s="37">
        <v>4.79</v>
      </c>
      <c r="E18" s="37">
        <v>4.72</v>
      </c>
      <c r="F18" s="41">
        <v>4.3899999999999997</v>
      </c>
      <c r="G18" s="38"/>
      <c r="H18" s="37">
        <v>3.95</v>
      </c>
      <c r="I18" s="37">
        <v>3.96</v>
      </c>
      <c r="J18" s="37">
        <v>3.94</v>
      </c>
      <c r="K18" s="37">
        <v>3.91</v>
      </c>
      <c r="L18" s="41">
        <v>3.5</v>
      </c>
      <c r="M18" s="38"/>
      <c r="N18" s="37"/>
      <c r="O18" s="37"/>
      <c r="P18" s="37"/>
      <c r="Q18" s="37"/>
      <c r="R18" s="41"/>
      <c r="S18" s="22"/>
      <c r="T18" s="37">
        <v>4.6100000000000003</v>
      </c>
      <c r="U18" s="37">
        <v>4.75</v>
      </c>
      <c r="V18" s="37">
        <v>4.67</v>
      </c>
      <c r="W18" s="37">
        <v>4.74</v>
      </c>
      <c r="X18" s="41">
        <v>4.4400000000000004</v>
      </c>
    </row>
    <row r="19" spans="1:24">
      <c r="A19" s="22"/>
      <c r="B19" s="37">
        <v>4.6900000000000004</v>
      </c>
      <c r="C19" s="37">
        <v>4.87</v>
      </c>
      <c r="D19" s="37">
        <v>4.72</v>
      </c>
      <c r="E19" s="37">
        <v>4.8</v>
      </c>
      <c r="F19" s="41">
        <v>4.45</v>
      </c>
      <c r="G19" s="38"/>
      <c r="H19" s="37">
        <v>4.07</v>
      </c>
      <c r="I19" s="37">
        <v>3.92</v>
      </c>
      <c r="J19" s="37">
        <v>3.92</v>
      </c>
      <c r="K19" s="37">
        <v>3.91</v>
      </c>
      <c r="L19" s="41">
        <v>3.6</v>
      </c>
      <c r="M19" s="38"/>
      <c r="N19" s="37"/>
      <c r="O19" s="37"/>
      <c r="P19" s="37"/>
      <c r="Q19" s="37"/>
      <c r="R19" s="41"/>
      <c r="S19" s="22"/>
      <c r="T19" s="37">
        <v>4.67</v>
      </c>
      <c r="U19" s="37">
        <v>4.7300000000000004</v>
      </c>
      <c r="V19" s="37">
        <v>4.7300000000000004</v>
      </c>
      <c r="W19" s="37">
        <v>4.71</v>
      </c>
      <c r="X19" s="41">
        <v>4.45</v>
      </c>
    </row>
    <row r="20" spans="1:24">
      <c r="A20" s="22"/>
      <c r="B20" s="37">
        <v>4.66</v>
      </c>
      <c r="C20" s="37">
        <v>4.8499999999999996</v>
      </c>
      <c r="D20" s="37">
        <v>4.6399999999999997</v>
      </c>
      <c r="E20" s="37">
        <v>4.7300000000000004</v>
      </c>
      <c r="F20" s="41">
        <v>4.42</v>
      </c>
      <c r="G20" s="38"/>
      <c r="H20" s="37">
        <v>3.93</v>
      </c>
      <c r="I20" s="37">
        <v>3.93</v>
      </c>
      <c r="J20" s="37">
        <v>3.91</v>
      </c>
      <c r="K20" s="37">
        <v>3.86</v>
      </c>
      <c r="L20" s="41">
        <v>3.62</v>
      </c>
      <c r="M20" s="38"/>
      <c r="N20" s="37"/>
      <c r="O20" s="37"/>
      <c r="P20" s="37"/>
      <c r="Q20" s="37"/>
      <c r="R20" s="41"/>
      <c r="S20" s="22"/>
      <c r="T20" s="37">
        <v>4.82</v>
      </c>
      <c r="U20" s="37">
        <v>4.74</v>
      </c>
      <c r="V20" s="37">
        <v>4.67</v>
      </c>
      <c r="W20" s="37">
        <v>4.7</v>
      </c>
      <c r="X20" s="41">
        <v>4.42</v>
      </c>
    </row>
    <row r="21" spans="1:24">
      <c r="A21" s="22"/>
      <c r="B21" s="37">
        <v>4.66</v>
      </c>
      <c r="C21" s="37">
        <v>4.76</v>
      </c>
      <c r="D21" s="37">
        <v>4.71</v>
      </c>
      <c r="E21" s="37">
        <v>4.7300000000000004</v>
      </c>
      <c r="F21" s="41">
        <v>4.37</v>
      </c>
      <c r="G21" s="38"/>
      <c r="H21" s="37">
        <v>4.01</v>
      </c>
      <c r="I21" s="37">
        <v>3.85</v>
      </c>
      <c r="J21" s="37">
        <v>3.88</v>
      </c>
      <c r="K21" s="37">
        <v>3.87</v>
      </c>
      <c r="L21" s="41">
        <v>3.57</v>
      </c>
      <c r="M21" s="38"/>
      <c r="N21" s="37"/>
      <c r="O21" s="37"/>
      <c r="P21" s="37"/>
      <c r="Q21" s="37"/>
      <c r="R21" s="41"/>
      <c r="S21" s="22"/>
      <c r="T21" s="37">
        <v>4.57</v>
      </c>
      <c r="U21" s="37">
        <v>4.67</v>
      </c>
      <c r="V21" s="37">
        <v>4.68</v>
      </c>
      <c r="W21" s="37">
        <v>4.62</v>
      </c>
      <c r="X21" s="41">
        <v>4.38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0.34400000000000208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1.3460000000000014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0.3696000000000037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0.59979487179487545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0.96934156378600922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0.64443076923077569</v>
      </c>
      <c r="X26" s="269"/>
    </row>
    <row r="27" spans="1:24" ht="17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S1:X1"/>
    <mergeCell ref="U23:V23"/>
    <mergeCell ref="W23:X23"/>
    <mergeCell ref="U24:V24"/>
    <mergeCell ref="W24:X24"/>
    <mergeCell ref="U25:V25"/>
    <mergeCell ref="W25:X25"/>
    <mergeCell ref="U26:V26"/>
    <mergeCell ref="W26:X26"/>
    <mergeCell ref="S29:T29"/>
    <mergeCell ref="U29:X29"/>
  </mergeCells>
  <phoneticPr fontId="24" type="noConversion"/>
  <conditionalFormatting sqref="E24">
    <cfRule type="cellIs" dxfId="3002" priority="7" operator="notBetween">
      <formula>0.2</formula>
      <formula>0.404</formula>
    </cfRule>
  </conditionalFormatting>
  <conditionalFormatting sqref="E26">
    <cfRule type="cellIs" dxfId="3001" priority="8" operator="notBetween">
      <formula>0.38</formula>
      <formula>0.72</formula>
    </cfRule>
  </conditionalFormatting>
  <conditionalFormatting sqref="K24">
    <cfRule type="cellIs" dxfId="3000" priority="6" operator="notBetween">
      <formula>0.77</formula>
      <formula>0.91</formula>
    </cfRule>
  </conditionalFormatting>
  <conditionalFormatting sqref="K26">
    <cfRule type="cellIs" dxfId="2999" priority="5" operator="notBetween">
      <formula>0.68</formula>
      <formula>0.82</formula>
    </cfRule>
  </conditionalFormatting>
  <conditionalFormatting sqref="Q24">
    <cfRule type="cellIs" dxfId="2998" priority="4" operator="notBetween">
      <formula>0.77</formula>
      <formula>0.91</formula>
    </cfRule>
  </conditionalFormatting>
  <conditionalFormatting sqref="Q26">
    <cfRule type="cellIs" dxfId="2997" priority="3" operator="notBetween">
      <formula>0.68</formula>
      <formula>0.82</formula>
    </cfRule>
  </conditionalFormatting>
  <conditionalFormatting sqref="W24">
    <cfRule type="cellIs" dxfId="2996" priority="1" operator="notBetween">
      <formula>0.2</formula>
      <formula>0.404</formula>
    </cfRule>
  </conditionalFormatting>
  <conditionalFormatting sqref="W26">
    <cfRule type="cellIs" dxfId="299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5.3</v>
      </c>
      <c r="C2" s="32">
        <v>5.46</v>
      </c>
      <c r="D2" s="32">
        <v>5.41</v>
      </c>
      <c r="E2" s="32">
        <v>5.26</v>
      </c>
      <c r="F2" s="44">
        <v>5.05</v>
      </c>
      <c r="G2" s="36" t="s">
        <v>3</v>
      </c>
      <c r="H2" s="32">
        <v>5.19</v>
      </c>
      <c r="I2" s="32">
        <v>5.24</v>
      </c>
      <c r="J2" s="32">
        <v>5.36</v>
      </c>
      <c r="K2" s="32">
        <v>5.45</v>
      </c>
      <c r="L2" s="44">
        <v>5.19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5.34</v>
      </c>
      <c r="C3" s="14">
        <v>5.5</v>
      </c>
      <c r="D3" s="14">
        <v>5.32</v>
      </c>
      <c r="E3" s="14">
        <v>5.21</v>
      </c>
      <c r="F3" s="42">
        <v>5.2</v>
      </c>
      <c r="G3" s="38"/>
      <c r="H3" s="32">
        <v>5.21</v>
      </c>
      <c r="I3" s="14">
        <v>5.28</v>
      </c>
      <c r="J3" s="14">
        <v>5.47</v>
      </c>
      <c r="K3" s="14">
        <v>5.6</v>
      </c>
      <c r="L3" s="42">
        <v>5.28</v>
      </c>
      <c r="M3" s="38"/>
      <c r="N3" s="32"/>
      <c r="O3" s="14"/>
      <c r="P3" s="14"/>
      <c r="Q3" s="14"/>
      <c r="R3" s="42"/>
    </row>
    <row r="4" spans="1:18">
      <c r="A4" s="11"/>
      <c r="B4" s="32">
        <v>5.36</v>
      </c>
      <c r="C4" s="14">
        <v>5.56</v>
      </c>
      <c r="D4" s="14">
        <v>5.4</v>
      </c>
      <c r="E4" s="14">
        <v>5.28</v>
      </c>
      <c r="F4" s="42">
        <v>5.26</v>
      </c>
      <c r="G4" s="38"/>
      <c r="H4" s="32">
        <v>5.19</v>
      </c>
      <c r="I4" s="14">
        <v>5.31</v>
      </c>
      <c r="J4" s="14">
        <v>5.41</v>
      </c>
      <c r="K4" s="14">
        <v>5.63</v>
      </c>
      <c r="L4" s="42">
        <v>5.39</v>
      </c>
      <c r="M4" s="38"/>
      <c r="N4" s="32"/>
      <c r="O4" s="14"/>
      <c r="P4" s="14"/>
      <c r="Q4" s="14"/>
      <c r="R4" s="42"/>
    </row>
    <row r="5" spans="1:18">
      <c r="A5" s="11"/>
      <c r="B5" s="32">
        <v>5.31</v>
      </c>
      <c r="C5" s="14">
        <v>5.48</v>
      </c>
      <c r="D5" s="14">
        <v>5.39</v>
      </c>
      <c r="E5" s="14">
        <v>5.33</v>
      </c>
      <c r="F5" s="42">
        <v>5.2</v>
      </c>
      <c r="G5" s="38"/>
      <c r="H5" s="32">
        <v>5.15</v>
      </c>
      <c r="I5" s="14">
        <v>5.24</v>
      </c>
      <c r="J5" s="14">
        <v>5.37</v>
      </c>
      <c r="K5" s="14">
        <v>5.56</v>
      </c>
      <c r="L5" s="42">
        <v>5.23</v>
      </c>
      <c r="M5" s="38"/>
      <c r="N5" s="32"/>
      <c r="O5" s="14"/>
      <c r="P5" s="14"/>
      <c r="Q5" s="14"/>
      <c r="R5" s="42"/>
    </row>
    <row r="6" spans="1:18">
      <c r="A6" s="11"/>
      <c r="B6" s="32">
        <v>5.23</v>
      </c>
      <c r="C6" s="14">
        <v>5.49</v>
      </c>
      <c r="D6" s="14">
        <v>5.27</v>
      </c>
      <c r="E6" s="14">
        <v>5.28</v>
      </c>
      <c r="F6" s="42">
        <v>5.18</v>
      </c>
      <c r="G6" s="38"/>
      <c r="H6" s="32">
        <v>5.18</v>
      </c>
      <c r="I6" s="14">
        <v>5.29</v>
      </c>
      <c r="J6" s="14">
        <v>5.35</v>
      </c>
      <c r="K6" s="14">
        <v>5.5</v>
      </c>
      <c r="L6" s="42">
        <v>5.22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4.88</v>
      </c>
      <c r="C7" s="14">
        <v>5.08</v>
      </c>
      <c r="D7" s="14">
        <v>5</v>
      </c>
      <c r="E7" s="14">
        <v>5.19</v>
      </c>
      <c r="F7" s="42">
        <v>5.03</v>
      </c>
      <c r="G7" s="38" t="s">
        <v>4</v>
      </c>
      <c r="H7" s="14">
        <v>5.09</v>
      </c>
      <c r="I7" s="14">
        <v>5.1100000000000003</v>
      </c>
      <c r="J7" s="14">
        <v>5.0199999999999996</v>
      </c>
      <c r="K7" s="14">
        <v>5.09</v>
      </c>
      <c r="L7" s="42">
        <v>4.7699999999999996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4.83</v>
      </c>
      <c r="C8" s="14">
        <v>5.07</v>
      </c>
      <c r="D8" s="14">
        <v>5.01</v>
      </c>
      <c r="E8" s="14">
        <v>5.03</v>
      </c>
      <c r="F8" s="42">
        <v>5.09</v>
      </c>
      <c r="G8" s="46"/>
      <c r="H8" s="14">
        <v>5.19</v>
      </c>
      <c r="I8" s="14">
        <v>5.1100000000000003</v>
      </c>
      <c r="J8" s="14">
        <v>5.03</v>
      </c>
      <c r="K8" s="14">
        <v>5.15</v>
      </c>
      <c r="L8" s="42">
        <v>4.78</v>
      </c>
      <c r="M8" s="46"/>
      <c r="N8" s="14"/>
      <c r="O8" s="14"/>
      <c r="P8" s="14"/>
      <c r="Q8" s="14"/>
      <c r="R8" s="42"/>
    </row>
    <row r="9" spans="1:18">
      <c r="A9" s="11"/>
      <c r="B9" s="47">
        <v>4.82</v>
      </c>
      <c r="C9" s="47">
        <v>5.07</v>
      </c>
      <c r="D9" s="47">
        <v>5.04</v>
      </c>
      <c r="E9" s="47">
        <v>5.09</v>
      </c>
      <c r="F9" s="49">
        <v>5.14</v>
      </c>
      <c r="G9" s="36"/>
      <c r="H9" s="47">
        <v>5.18</v>
      </c>
      <c r="I9" s="47">
        <v>5.09</v>
      </c>
      <c r="J9" s="47">
        <v>5.0199999999999996</v>
      </c>
      <c r="K9" s="47">
        <v>5.08</v>
      </c>
      <c r="L9" s="49">
        <v>4.75</v>
      </c>
      <c r="M9" s="36"/>
      <c r="N9" s="47"/>
      <c r="O9" s="47"/>
      <c r="P9" s="47"/>
      <c r="Q9" s="47"/>
      <c r="R9" s="49"/>
    </row>
    <row r="10" spans="1:18">
      <c r="A10" s="11"/>
      <c r="B10" s="14">
        <v>4.79</v>
      </c>
      <c r="C10" s="14">
        <v>5.03</v>
      </c>
      <c r="D10" s="14">
        <v>5.0199999999999996</v>
      </c>
      <c r="E10" s="14">
        <v>5.13</v>
      </c>
      <c r="F10" s="42">
        <v>5.14</v>
      </c>
      <c r="G10" s="38"/>
      <c r="H10" s="14">
        <v>5.17</v>
      </c>
      <c r="I10" s="14">
        <v>5.2</v>
      </c>
      <c r="J10" s="14">
        <v>5.09</v>
      </c>
      <c r="K10" s="14">
        <v>5.12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4.7300000000000004</v>
      </c>
      <c r="C11" s="33">
        <v>5.01</v>
      </c>
      <c r="D11" s="33">
        <v>5.03</v>
      </c>
      <c r="E11" s="33">
        <v>5.15</v>
      </c>
      <c r="F11" s="39">
        <v>5.24</v>
      </c>
      <c r="G11" s="48"/>
      <c r="H11" s="33">
        <v>5.0199999999999996</v>
      </c>
      <c r="I11" s="33">
        <v>5.14</v>
      </c>
      <c r="J11" s="33">
        <v>5.0599999999999996</v>
      </c>
      <c r="K11" s="33">
        <v>5.0199999999999996</v>
      </c>
      <c r="L11" s="39">
        <v>4.7300000000000004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4.91</v>
      </c>
      <c r="C12" s="35">
        <v>5.23</v>
      </c>
      <c r="D12" s="35">
        <v>5.12</v>
      </c>
      <c r="E12" s="35">
        <v>4.95</v>
      </c>
      <c r="F12" s="40">
        <v>4.84</v>
      </c>
      <c r="G12" s="36" t="s">
        <v>6</v>
      </c>
      <c r="H12" s="35">
        <v>3.86</v>
      </c>
      <c r="I12" s="35">
        <v>3.96</v>
      </c>
      <c r="J12" s="35">
        <v>4.0999999999999996</v>
      </c>
      <c r="K12" s="35">
        <v>4.24</v>
      </c>
      <c r="L12" s="40">
        <v>4.0999999999999996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5.1100000000000003</v>
      </c>
      <c r="C13" s="37">
        <v>5.24</v>
      </c>
      <c r="D13" s="37">
        <v>5.03</v>
      </c>
      <c r="E13" s="37">
        <v>5.01</v>
      </c>
      <c r="F13" s="41">
        <v>4.9000000000000004</v>
      </c>
      <c r="G13" s="38"/>
      <c r="H13" s="37">
        <v>3.92</v>
      </c>
      <c r="I13" s="37">
        <v>3.98</v>
      </c>
      <c r="J13" s="37">
        <v>4.1500000000000004</v>
      </c>
      <c r="K13" s="37">
        <v>4.24</v>
      </c>
      <c r="L13" s="41">
        <v>4.12</v>
      </c>
      <c r="M13" s="38"/>
      <c r="N13" s="37"/>
      <c r="O13" s="37"/>
      <c r="P13" s="37"/>
      <c r="Q13" s="37"/>
      <c r="R13" s="41"/>
    </row>
    <row r="14" spans="1:18">
      <c r="A14" s="22"/>
      <c r="B14" s="37">
        <v>5.08</v>
      </c>
      <c r="C14" s="37">
        <v>5.29</v>
      </c>
      <c r="D14" s="37">
        <v>5.09</v>
      </c>
      <c r="E14" s="37">
        <v>4.9800000000000004</v>
      </c>
      <c r="F14" s="41">
        <v>4.95</v>
      </c>
      <c r="G14" s="38"/>
      <c r="H14" s="37">
        <v>3.91</v>
      </c>
      <c r="I14" s="37">
        <v>3.96</v>
      </c>
      <c r="J14" s="37">
        <v>4.0999999999999996</v>
      </c>
      <c r="K14" s="37">
        <v>4.2300000000000004</v>
      </c>
      <c r="L14" s="41">
        <v>4.1500000000000004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4.9400000000000004</v>
      </c>
      <c r="C15" s="37">
        <v>5.22</v>
      </c>
      <c r="D15" s="37">
        <v>5</v>
      </c>
      <c r="E15" s="37">
        <v>5.01</v>
      </c>
      <c r="F15" s="41">
        <v>4.95</v>
      </c>
      <c r="G15" s="38"/>
      <c r="H15" s="37">
        <v>3.9</v>
      </c>
      <c r="I15" s="37">
        <v>3.95</v>
      </c>
      <c r="J15" s="37">
        <v>4.05</v>
      </c>
      <c r="K15" s="37">
        <v>4.32</v>
      </c>
      <c r="L15" s="41">
        <v>4.0999999999999996</v>
      </c>
      <c r="M15" s="38"/>
      <c r="N15" s="37"/>
      <c r="O15" s="37"/>
      <c r="P15" s="37"/>
      <c r="Q15" s="37"/>
      <c r="R15" s="41"/>
    </row>
    <row r="16" spans="1:18">
      <c r="A16" s="22"/>
      <c r="B16" s="37">
        <v>4.87</v>
      </c>
      <c r="C16" s="37">
        <v>5.23</v>
      </c>
      <c r="D16" s="37">
        <v>4.96</v>
      </c>
      <c r="E16" s="37">
        <v>5.0199999999999996</v>
      </c>
      <c r="F16" s="41">
        <v>4.88</v>
      </c>
      <c r="G16" s="38"/>
      <c r="H16" s="37">
        <v>3.95</v>
      </c>
      <c r="I16" s="37">
        <v>3.99</v>
      </c>
      <c r="J16" s="37">
        <v>4.03</v>
      </c>
      <c r="K16" s="37">
        <v>4.34</v>
      </c>
      <c r="L16" s="41">
        <v>4.0999999999999996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4.58</v>
      </c>
      <c r="C17" s="37">
        <v>4.79</v>
      </c>
      <c r="D17" s="37">
        <v>4.78</v>
      </c>
      <c r="E17" s="37">
        <v>4.88</v>
      </c>
      <c r="F17" s="41">
        <v>4.72</v>
      </c>
      <c r="G17" s="38" t="s">
        <v>8</v>
      </c>
      <c r="H17" s="37">
        <v>3.99</v>
      </c>
      <c r="I17" s="37">
        <v>4.09</v>
      </c>
      <c r="J17" s="37">
        <v>4.0199999999999996</v>
      </c>
      <c r="K17" s="37">
        <v>4.08</v>
      </c>
      <c r="L17" s="41">
        <v>3.75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4.54</v>
      </c>
      <c r="C18" s="37">
        <v>4.7699999999999996</v>
      </c>
      <c r="D18" s="37">
        <v>4.82</v>
      </c>
      <c r="E18" s="37">
        <v>4.82</v>
      </c>
      <c r="F18" s="41">
        <v>4.78</v>
      </c>
      <c r="G18" s="38"/>
      <c r="H18" s="37">
        <v>4.21</v>
      </c>
      <c r="I18" s="37">
        <v>4.07</v>
      </c>
      <c r="J18" s="37">
        <v>4.01</v>
      </c>
      <c r="K18" s="37">
        <v>4.09</v>
      </c>
      <c r="L18" s="41">
        <v>3.71</v>
      </c>
      <c r="M18" s="38"/>
      <c r="N18" s="37"/>
      <c r="O18" s="37"/>
      <c r="P18" s="37"/>
      <c r="Q18" s="37"/>
      <c r="R18" s="41"/>
    </row>
    <row r="19" spans="1:18">
      <c r="A19" s="22"/>
      <c r="B19" s="37">
        <v>4.47</v>
      </c>
      <c r="C19" s="37">
        <v>4.76</v>
      </c>
      <c r="D19" s="37">
        <v>4.8</v>
      </c>
      <c r="E19" s="37">
        <v>4.83</v>
      </c>
      <c r="F19" s="41">
        <v>4.76</v>
      </c>
      <c r="G19" s="38"/>
      <c r="H19" s="37">
        <v>4.22</v>
      </c>
      <c r="I19" s="37">
        <v>4.13</v>
      </c>
      <c r="J19" s="37">
        <v>4.05</v>
      </c>
      <c r="K19" s="37">
        <v>4.03</v>
      </c>
      <c r="L19" s="41">
        <v>3.73</v>
      </c>
      <c r="M19" s="38"/>
      <c r="N19" s="37"/>
      <c r="O19" s="37"/>
      <c r="P19" s="37"/>
      <c r="Q19" s="37"/>
      <c r="R19" s="41"/>
    </row>
    <row r="20" spans="1:18">
      <c r="A20" s="22"/>
      <c r="B20" s="37">
        <v>4.49</v>
      </c>
      <c r="C20" s="37">
        <v>4.7300000000000004</v>
      </c>
      <c r="D20" s="37">
        <v>4.8</v>
      </c>
      <c r="E20" s="37">
        <v>4.83</v>
      </c>
      <c r="F20" s="41">
        <v>4.8499999999999996</v>
      </c>
      <c r="G20" s="38"/>
      <c r="H20" s="37">
        <v>4.16</v>
      </c>
      <c r="I20" s="37">
        <v>4.1500000000000004</v>
      </c>
      <c r="J20" s="37">
        <v>4.07</v>
      </c>
      <c r="K20" s="37">
        <v>4.13</v>
      </c>
      <c r="L20" s="41">
        <v>3.72</v>
      </c>
      <c r="M20" s="38"/>
      <c r="N20" s="37"/>
      <c r="O20" s="37"/>
      <c r="P20" s="37"/>
      <c r="Q20" s="37"/>
      <c r="R20" s="41"/>
    </row>
    <row r="21" spans="1:18">
      <c r="A21" s="22"/>
      <c r="B21" s="37">
        <v>4.4400000000000004</v>
      </c>
      <c r="C21" s="37">
        <v>4.6900000000000004</v>
      </c>
      <c r="D21" s="37">
        <v>4.7699999999999996</v>
      </c>
      <c r="E21" s="37">
        <v>4.83</v>
      </c>
      <c r="F21" s="41">
        <v>4.8600000000000003</v>
      </c>
      <c r="G21" s="38"/>
      <c r="H21" s="37">
        <v>4.05</v>
      </c>
      <c r="I21" s="37">
        <v>4.01</v>
      </c>
      <c r="J21" s="37">
        <v>4.0199999999999996</v>
      </c>
      <c r="K21" s="37">
        <v>3.98</v>
      </c>
      <c r="L21" s="41">
        <v>3.68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0.29019999999999868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1.1434000000000024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0.50598974358974136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0.82343621399177125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94" priority="5" operator="notBetween">
      <formula>0.2</formula>
      <formula>0.404</formula>
    </cfRule>
  </conditionalFormatting>
  <conditionalFormatting sqref="E26">
    <cfRule type="cellIs" dxfId="2993" priority="6" operator="notBetween">
      <formula>0.38</formula>
      <formula>0.72</formula>
    </cfRule>
  </conditionalFormatting>
  <conditionalFormatting sqref="K24">
    <cfRule type="cellIs" dxfId="2992" priority="4" operator="notBetween">
      <formula>0.77</formula>
      <formula>0.91</formula>
    </cfRule>
  </conditionalFormatting>
  <conditionalFormatting sqref="K26">
    <cfRule type="cellIs" dxfId="2991" priority="3" operator="notBetween">
      <formula>0.68</formula>
      <formula>0.82</formula>
    </cfRule>
  </conditionalFormatting>
  <conditionalFormatting sqref="Q24">
    <cfRule type="cellIs" dxfId="2990" priority="2" operator="notBetween">
      <formula>0.77</formula>
      <formula>0.91</formula>
    </cfRule>
  </conditionalFormatting>
  <conditionalFormatting sqref="Q26">
    <cfRule type="cellIs" dxfId="29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5.28</v>
      </c>
      <c r="C2" s="32">
        <v>5.53</v>
      </c>
      <c r="D2" s="32">
        <v>5.29</v>
      </c>
      <c r="E2" s="32">
        <v>5.16</v>
      </c>
      <c r="F2" s="44">
        <v>5.0199999999999996</v>
      </c>
      <c r="G2" s="36" t="s">
        <v>3</v>
      </c>
      <c r="H2" s="32">
        <v>5.16</v>
      </c>
      <c r="I2" s="32">
        <v>5.18</v>
      </c>
      <c r="J2" s="32">
        <v>5.32</v>
      </c>
      <c r="K2" s="32">
        <v>5.58</v>
      </c>
      <c r="L2" s="44">
        <v>5.19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5.62</v>
      </c>
      <c r="D3" s="14">
        <v>5.32</v>
      </c>
      <c r="E3" s="14">
        <v>5.26</v>
      </c>
      <c r="F3" s="42">
        <v>5.09</v>
      </c>
      <c r="G3" s="38"/>
      <c r="H3" s="32">
        <v>5.15</v>
      </c>
      <c r="I3" s="14">
        <v>5.29</v>
      </c>
      <c r="J3" s="14">
        <v>5.32</v>
      </c>
      <c r="K3" s="14">
        <v>5.55</v>
      </c>
      <c r="L3" s="42">
        <v>5.33</v>
      </c>
      <c r="M3" s="38"/>
      <c r="N3" s="32"/>
      <c r="O3" s="14"/>
      <c r="P3" s="14"/>
      <c r="Q3" s="14"/>
      <c r="R3" s="42"/>
    </row>
    <row r="4" spans="1:18">
      <c r="A4" s="11"/>
      <c r="B4" s="32">
        <v>5.2</v>
      </c>
      <c r="C4" s="14">
        <v>5.45</v>
      </c>
      <c r="D4" s="14">
        <v>5.33</v>
      </c>
      <c r="E4" s="14">
        <v>5.14</v>
      </c>
      <c r="F4" s="42">
        <v>5.05</v>
      </c>
      <c r="G4" s="38"/>
      <c r="H4" s="32">
        <v>5.13</v>
      </c>
      <c r="I4" s="14">
        <v>5.27</v>
      </c>
      <c r="J4" s="14">
        <v>5.28</v>
      </c>
      <c r="K4" s="14">
        <v>5.53</v>
      </c>
      <c r="L4" s="42">
        <v>5.31</v>
      </c>
      <c r="M4" s="38"/>
      <c r="N4" s="32"/>
      <c r="O4" s="14"/>
      <c r="P4" s="14"/>
      <c r="Q4" s="14"/>
      <c r="R4" s="42"/>
    </row>
    <row r="5" spans="1:18">
      <c r="A5" s="11"/>
      <c r="B5" s="32">
        <v>5.23</v>
      </c>
      <c r="C5" s="14">
        <v>5.46</v>
      </c>
      <c r="D5" s="14">
        <v>5.26</v>
      </c>
      <c r="E5" s="14">
        <v>5.17</v>
      </c>
      <c r="F5" s="42">
        <v>5.12</v>
      </c>
      <c r="G5" s="38"/>
      <c r="H5" s="32">
        <v>5.09</v>
      </c>
      <c r="I5" s="14">
        <v>5.23</v>
      </c>
      <c r="J5" s="14">
        <v>5.3</v>
      </c>
      <c r="K5" s="14">
        <v>5.52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5.46</v>
      </c>
      <c r="D6" s="14">
        <v>5.32</v>
      </c>
      <c r="E6" s="14">
        <v>5.21</v>
      </c>
      <c r="F6" s="42">
        <v>5.0599999999999996</v>
      </c>
      <c r="G6" s="38"/>
      <c r="H6" s="32">
        <v>5.0999999999999996</v>
      </c>
      <c r="I6" s="14">
        <v>5.2</v>
      </c>
      <c r="J6" s="14">
        <v>5.38</v>
      </c>
      <c r="K6" s="14">
        <v>5.49</v>
      </c>
      <c r="L6" s="42">
        <v>5.19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</v>
      </c>
      <c r="C7" s="14">
        <v>4.91</v>
      </c>
      <c r="D7" s="14">
        <v>4.92</v>
      </c>
      <c r="E7" s="14">
        <v>5.03</v>
      </c>
      <c r="F7" s="42">
        <v>5.16</v>
      </c>
      <c r="G7" s="38" t="s">
        <v>4</v>
      </c>
      <c r="H7" s="14">
        <v>5.15</v>
      </c>
      <c r="I7" s="14">
        <v>5.07</v>
      </c>
      <c r="J7" s="14">
        <v>5.08</v>
      </c>
      <c r="K7" s="14">
        <v>5.0199999999999996</v>
      </c>
      <c r="L7" s="42">
        <v>4.7300000000000004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4.71</v>
      </c>
      <c r="C8" s="14">
        <v>4.96</v>
      </c>
      <c r="D8" s="14">
        <v>5.03</v>
      </c>
      <c r="E8" s="14">
        <v>5.16</v>
      </c>
      <c r="F8" s="42">
        <v>4.9800000000000004</v>
      </c>
      <c r="G8" s="46"/>
      <c r="H8" s="14">
        <v>5.09</v>
      </c>
      <c r="I8" s="14">
        <v>5.04</v>
      </c>
      <c r="J8" s="14">
        <v>5</v>
      </c>
      <c r="K8" s="14">
        <v>5.0199999999999996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4.66</v>
      </c>
      <c r="C9" s="47">
        <v>4.9400000000000004</v>
      </c>
      <c r="D9" s="47">
        <v>5.05</v>
      </c>
      <c r="E9" s="47">
        <v>5.13</v>
      </c>
      <c r="F9" s="49">
        <v>5.04</v>
      </c>
      <c r="G9" s="36"/>
      <c r="H9" s="47">
        <v>5.22</v>
      </c>
      <c r="I9" s="47">
        <v>5.12</v>
      </c>
      <c r="J9" s="47">
        <v>5</v>
      </c>
      <c r="K9" s="47">
        <v>5.07</v>
      </c>
      <c r="L9" s="49">
        <v>4.84</v>
      </c>
      <c r="M9" s="36"/>
      <c r="N9" s="47"/>
      <c r="O9" s="47"/>
      <c r="P9" s="47"/>
      <c r="Q9" s="47"/>
      <c r="R9" s="49"/>
    </row>
    <row r="10" spans="1:18">
      <c r="A10" s="11"/>
      <c r="B10" s="14">
        <v>4.5999999999999996</v>
      </c>
      <c r="C10" s="14">
        <v>5</v>
      </c>
      <c r="D10" s="14">
        <v>4.97</v>
      </c>
      <c r="E10" s="14">
        <v>5.0199999999999996</v>
      </c>
      <c r="F10" s="42">
        <v>5.0199999999999996</v>
      </c>
      <c r="G10" s="38"/>
      <c r="H10" s="14">
        <v>4.97</v>
      </c>
      <c r="I10" s="14">
        <v>5.15</v>
      </c>
      <c r="J10" s="14">
        <v>5.08</v>
      </c>
      <c r="K10" s="14">
        <v>5.13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4.68</v>
      </c>
      <c r="C11" s="33">
        <v>4.97</v>
      </c>
      <c r="D11" s="33">
        <v>4.8899999999999997</v>
      </c>
      <c r="E11" s="33">
        <v>5.0199999999999996</v>
      </c>
      <c r="F11" s="39">
        <v>4.96</v>
      </c>
      <c r="G11" s="48"/>
      <c r="H11" s="33">
        <v>5.03</v>
      </c>
      <c r="I11" s="33">
        <v>5.12</v>
      </c>
      <c r="J11" s="33">
        <v>5.01</v>
      </c>
      <c r="K11" s="33">
        <v>4.95</v>
      </c>
      <c r="L11" s="39">
        <v>4.7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4.93</v>
      </c>
      <c r="C12" s="35">
        <v>5.18</v>
      </c>
      <c r="D12" s="35">
        <v>5.05</v>
      </c>
      <c r="E12" s="35">
        <v>4.9000000000000004</v>
      </c>
      <c r="F12" s="40">
        <v>4.74</v>
      </c>
      <c r="G12" s="36" t="s">
        <v>6</v>
      </c>
      <c r="H12" s="35">
        <v>3.86</v>
      </c>
      <c r="I12" s="35">
        <v>3.87</v>
      </c>
      <c r="J12" s="35">
        <v>4.03</v>
      </c>
      <c r="K12" s="35">
        <v>4.26</v>
      </c>
      <c r="L12" s="40">
        <v>3.9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</v>
      </c>
      <c r="C13" s="37">
        <v>5.27</v>
      </c>
      <c r="D13" s="37">
        <v>5.0599999999999996</v>
      </c>
      <c r="E13" s="37">
        <v>4.9800000000000004</v>
      </c>
      <c r="F13" s="41">
        <v>4.83</v>
      </c>
      <c r="G13" s="38"/>
      <c r="H13" s="37">
        <v>3.92</v>
      </c>
      <c r="I13" s="37">
        <v>3.96</v>
      </c>
      <c r="J13" s="37">
        <v>4.0599999999999996</v>
      </c>
      <c r="K13" s="37">
        <v>4.1399999999999997</v>
      </c>
      <c r="L13" s="41">
        <v>3.99</v>
      </c>
      <c r="M13" s="38"/>
      <c r="N13" s="37"/>
      <c r="O13" s="37"/>
      <c r="P13" s="37"/>
      <c r="Q13" s="37"/>
      <c r="R13" s="41"/>
    </row>
    <row r="14" spans="1:18">
      <c r="A14" s="22"/>
      <c r="B14" s="37">
        <v>4.87</v>
      </c>
      <c r="C14" s="37">
        <v>5.25</v>
      </c>
      <c r="D14" s="37">
        <v>5.1100000000000003</v>
      </c>
      <c r="E14" s="37">
        <v>4.96</v>
      </c>
      <c r="F14" s="41">
        <v>4.8600000000000003</v>
      </c>
      <c r="G14" s="38"/>
      <c r="H14" s="37">
        <v>3.9</v>
      </c>
      <c r="I14" s="37">
        <v>3.96</v>
      </c>
      <c r="J14" s="37">
        <v>4.0199999999999996</v>
      </c>
      <c r="K14" s="37">
        <v>4.24</v>
      </c>
      <c r="L14" s="41">
        <v>4.01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5.31</v>
      </c>
      <c r="D15" s="37">
        <v>5.04</v>
      </c>
      <c r="E15" s="37">
        <v>4.99</v>
      </c>
      <c r="F15" s="41">
        <v>4.8</v>
      </c>
      <c r="G15" s="38"/>
      <c r="H15" s="37">
        <v>3.86</v>
      </c>
      <c r="I15" s="37">
        <v>3.87</v>
      </c>
      <c r="J15" s="37">
        <v>3.99</v>
      </c>
      <c r="K15" s="37">
        <v>4.18</v>
      </c>
      <c r="L15" s="41">
        <v>3.94</v>
      </c>
      <c r="M15" s="38"/>
      <c r="N15" s="37"/>
      <c r="O15" s="37"/>
      <c r="P15" s="37"/>
      <c r="Q15" s="37"/>
      <c r="R15" s="41"/>
    </row>
    <row r="16" spans="1:18">
      <c r="A16" s="22"/>
      <c r="B16" s="37">
        <v>4.92</v>
      </c>
      <c r="C16" s="37">
        <v>5.1100000000000003</v>
      </c>
      <c r="D16" s="37">
        <v>4.95</v>
      </c>
      <c r="E16" s="37">
        <v>4.9000000000000004</v>
      </c>
      <c r="F16" s="41">
        <v>4.8499999999999996</v>
      </c>
      <c r="G16" s="38"/>
      <c r="H16" s="37">
        <v>3.85</v>
      </c>
      <c r="I16" s="37">
        <v>3.89</v>
      </c>
      <c r="J16" s="37">
        <v>4.05</v>
      </c>
      <c r="K16" s="37">
        <v>4.17</v>
      </c>
      <c r="L16" s="41">
        <v>3.9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4.3899999999999997</v>
      </c>
      <c r="C17" s="37">
        <v>4.66</v>
      </c>
      <c r="D17" s="37">
        <v>4.71</v>
      </c>
      <c r="E17" s="37">
        <v>4.8600000000000003</v>
      </c>
      <c r="F17" s="41">
        <v>4.93</v>
      </c>
      <c r="G17" s="38" t="s">
        <v>8</v>
      </c>
      <c r="H17" s="37">
        <v>4.0999999999999996</v>
      </c>
      <c r="I17" s="37">
        <v>4.04</v>
      </c>
      <c r="J17" s="37">
        <v>4.08</v>
      </c>
      <c r="K17" s="37">
        <v>4.0199999999999996</v>
      </c>
      <c r="L17" s="41">
        <v>3.68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4.46</v>
      </c>
      <c r="C18" s="37">
        <v>4.7300000000000004</v>
      </c>
      <c r="D18" s="37">
        <v>4.8600000000000003</v>
      </c>
      <c r="E18" s="37">
        <v>4.91</v>
      </c>
      <c r="F18" s="41">
        <v>4.68</v>
      </c>
      <c r="G18" s="38"/>
      <c r="H18" s="37">
        <v>4.0599999999999996</v>
      </c>
      <c r="I18" s="37">
        <v>3.99</v>
      </c>
      <c r="J18" s="37">
        <v>4.01</v>
      </c>
      <c r="K18" s="37">
        <v>4</v>
      </c>
      <c r="L18" s="41">
        <v>3.7</v>
      </c>
      <c r="M18" s="38"/>
      <c r="N18" s="37"/>
      <c r="O18" s="37"/>
      <c r="P18" s="37"/>
      <c r="Q18" s="37"/>
      <c r="R18" s="41"/>
    </row>
    <row r="19" spans="1:18">
      <c r="A19" s="22"/>
      <c r="B19" s="37">
        <v>4.3899999999999997</v>
      </c>
      <c r="C19" s="37">
        <v>4.71</v>
      </c>
      <c r="D19" s="37">
        <v>4.79</v>
      </c>
      <c r="E19" s="37">
        <v>4.9400000000000004</v>
      </c>
      <c r="F19" s="41">
        <v>4.87</v>
      </c>
      <c r="G19" s="38"/>
      <c r="H19" s="37">
        <v>4.1900000000000004</v>
      </c>
      <c r="I19" s="37">
        <v>4.0599999999999996</v>
      </c>
      <c r="J19" s="37">
        <v>4.01</v>
      </c>
      <c r="K19" s="37">
        <v>4.1399999999999997</v>
      </c>
      <c r="L19" s="41">
        <v>3.77</v>
      </c>
      <c r="M19" s="38"/>
      <c r="N19" s="37"/>
      <c r="O19" s="37"/>
      <c r="P19" s="37"/>
      <c r="Q19" s="37"/>
      <c r="R19" s="41"/>
    </row>
    <row r="20" spans="1:18">
      <c r="A20" s="22"/>
      <c r="B20" s="37">
        <v>4.3600000000000003</v>
      </c>
      <c r="C20" s="37">
        <v>4.75</v>
      </c>
      <c r="D20" s="37">
        <v>4.7699999999999996</v>
      </c>
      <c r="E20" s="37">
        <v>4.76</v>
      </c>
      <c r="F20" s="41">
        <v>4.82</v>
      </c>
      <c r="G20" s="38"/>
      <c r="H20" s="37">
        <v>3.93</v>
      </c>
      <c r="I20" s="37">
        <v>4.09</v>
      </c>
      <c r="J20" s="37">
        <v>4.0999999999999996</v>
      </c>
      <c r="K20" s="37">
        <v>4.04</v>
      </c>
      <c r="L20" s="41">
        <v>3.69</v>
      </c>
      <c r="M20" s="38"/>
      <c r="N20" s="37"/>
      <c r="O20" s="37"/>
      <c r="P20" s="37"/>
      <c r="Q20" s="37"/>
      <c r="R20" s="41"/>
    </row>
    <row r="21" spans="1:18">
      <c r="A21" s="22"/>
      <c r="B21" s="37">
        <v>4.38</v>
      </c>
      <c r="C21" s="37">
        <v>4.67</v>
      </c>
      <c r="D21" s="37">
        <v>4.6399999999999997</v>
      </c>
      <c r="E21" s="37">
        <v>4.8099999999999996</v>
      </c>
      <c r="F21" s="41">
        <v>4.67</v>
      </c>
      <c r="G21" s="38"/>
      <c r="H21" s="37">
        <v>4.03</v>
      </c>
      <c r="I21" s="37">
        <v>4.07</v>
      </c>
      <c r="J21" s="37">
        <v>4.01</v>
      </c>
      <c r="K21" s="37">
        <v>3.95</v>
      </c>
      <c r="L21" s="41">
        <v>3.67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0.25259999999999927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1.1636000000000011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0.44043076923076796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0.83798353909465095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88" priority="5" operator="notBetween">
      <formula>0.2</formula>
      <formula>0.404</formula>
    </cfRule>
  </conditionalFormatting>
  <conditionalFormatting sqref="E26">
    <cfRule type="cellIs" dxfId="2987" priority="6" operator="notBetween">
      <formula>0.38</formula>
      <formula>0.72</formula>
    </cfRule>
  </conditionalFormatting>
  <conditionalFormatting sqref="K24">
    <cfRule type="cellIs" dxfId="2986" priority="4" operator="notBetween">
      <formula>0.77</formula>
      <formula>0.91</formula>
    </cfRule>
  </conditionalFormatting>
  <conditionalFormatting sqref="K26">
    <cfRule type="cellIs" dxfId="2985" priority="3" operator="notBetween">
      <formula>0.68</formula>
      <formula>0.82</formula>
    </cfRule>
  </conditionalFormatting>
  <conditionalFormatting sqref="Q24">
    <cfRule type="cellIs" dxfId="2984" priority="2" operator="notBetween">
      <formula>0.77</formula>
      <formula>0.91</formula>
    </cfRule>
  </conditionalFormatting>
  <conditionalFormatting sqref="Q26">
    <cfRule type="cellIs" dxfId="29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10.33203125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267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5.0599999999999996</v>
      </c>
      <c r="C2" s="32">
        <v>5.19</v>
      </c>
      <c r="D2" s="32">
        <v>5.35</v>
      </c>
      <c r="E2" s="32">
        <v>5.49</v>
      </c>
      <c r="F2" s="44">
        <v>5.2</v>
      </c>
      <c r="G2" s="36" t="s">
        <v>3</v>
      </c>
      <c r="H2" s="32">
        <v>4.66</v>
      </c>
      <c r="I2" s="32">
        <v>4.9800000000000004</v>
      </c>
      <c r="J2" s="32">
        <v>5.05</v>
      </c>
      <c r="K2" s="32">
        <v>5.14</v>
      </c>
      <c r="L2" s="44">
        <v>5.19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5.12</v>
      </c>
      <c r="U2" s="32">
        <v>5.17</v>
      </c>
      <c r="V2" s="32">
        <v>5.3</v>
      </c>
      <c r="W2" s="32">
        <v>5.51</v>
      </c>
      <c r="X2" s="44">
        <v>5.25</v>
      </c>
    </row>
    <row r="3" spans="1:24">
      <c r="A3" s="11"/>
      <c r="B3" s="32">
        <v>5.15</v>
      </c>
      <c r="C3" s="14">
        <v>5.28</v>
      </c>
      <c r="D3" s="14">
        <v>5.38</v>
      </c>
      <c r="E3" s="14">
        <v>5.57</v>
      </c>
      <c r="F3" s="42">
        <v>5.3</v>
      </c>
      <c r="G3" s="38"/>
      <c r="H3" s="32">
        <v>4.72</v>
      </c>
      <c r="I3" s="14">
        <v>4.9800000000000004</v>
      </c>
      <c r="J3" s="14">
        <v>5.05</v>
      </c>
      <c r="K3" s="14">
        <v>5.13</v>
      </c>
      <c r="L3" s="42">
        <v>5.09</v>
      </c>
      <c r="M3" s="38"/>
      <c r="N3" s="32"/>
      <c r="O3" s="14"/>
      <c r="P3" s="14"/>
      <c r="Q3" s="14"/>
      <c r="R3" s="42"/>
      <c r="S3" s="11"/>
      <c r="T3" s="32">
        <v>5.15</v>
      </c>
      <c r="U3" s="14">
        <v>5.22</v>
      </c>
      <c r="V3" s="14">
        <v>5.29</v>
      </c>
      <c r="W3" s="14">
        <v>5.51</v>
      </c>
      <c r="X3" s="42">
        <v>5.32</v>
      </c>
    </row>
    <row r="4" spans="1:24">
      <c r="A4" s="11"/>
      <c r="B4" s="32">
        <v>5.09</v>
      </c>
      <c r="C4" s="14">
        <v>5.31</v>
      </c>
      <c r="D4" s="14">
        <v>5.4</v>
      </c>
      <c r="E4" s="14">
        <v>5.63</v>
      </c>
      <c r="F4" s="42">
        <v>5.25</v>
      </c>
      <c r="G4" s="38"/>
      <c r="H4" s="32">
        <v>4.74</v>
      </c>
      <c r="I4" s="14">
        <v>5</v>
      </c>
      <c r="J4" s="14">
        <v>5.08</v>
      </c>
      <c r="K4" s="14">
        <v>5.13</v>
      </c>
      <c r="L4" s="42">
        <v>5.16</v>
      </c>
      <c r="M4" s="38"/>
      <c r="N4" s="32"/>
      <c r="O4" s="14"/>
      <c r="P4" s="14"/>
      <c r="Q4" s="14"/>
      <c r="R4" s="42"/>
      <c r="S4" s="11"/>
      <c r="T4" s="32">
        <v>5.12</v>
      </c>
      <c r="U4" s="14">
        <v>5.25</v>
      </c>
      <c r="V4" s="14">
        <v>5.3</v>
      </c>
      <c r="W4" s="14">
        <v>5.63</v>
      </c>
      <c r="X4" s="42">
        <v>5.31</v>
      </c>
    </row>
    <row r="5" spans="1:24">
      <c r="A5" s="11"/>
      <c r="B5" s="32">
        <v>5.14</v>
      </c>
      <c r="C5" s="14">
        <v>5.22</v>
      </c>
      <c r="D5" s="14">
        <v>5.37</v>
      </c>
      <c r="E5" s="14">
        <v>5.54</v>
      </c>
      <c r="F5" s="42">
        <v>5.29</v>
      </c>
      <c r="G5" s="38"/>
      <c r="H5" s="32">
        <v>4.76</v>
      </c>
      <c r="I5" s="14">
        <v>5</v>
      </c>
      <c r="J5" s="14">
        <v>5.05</v>
      </c>
      <c r="K5" s="14">
        <v>5.19</v>
      </c>
      <c r="L5" s="42">
        <v>5.18</v>
      </c>
      <c r="M5" s="38"/>
      <c r="N5" s="32"/>
      <c r="O5" s="14"/>
      <c r="P5" s="14"/>
      <c r="Q5" s="14"/>
      <c r="R5" s="42"/>
      <c r="S5" s="11"/>
      <c r="T5" s="32">
        <v>5.14</v>
      </c>
      <c r="U5" s="14">
        <v>5.26</v>
      </c>
      <c r="V5" s="14">
        <v>5.31</v>
      </c>
      <c r="W5" s="14">
        <v>5.54</v>
      </c>
      <c r="X5" s="42">
        <v>5.25</v>
      </c>
    </row>
    <row r="6" spans="1:24">
      <c r="A6" s="11"/>
      <c r="B6" s="32">
        <v>5.0599999999999996</v>
      </c>
      <c r="C6" s="14">
        <v>5.2</v>
      </c>
      <c r="D6" s="14">
        <v>5.28</v>
      </c>
      <c r="E6" s="14">
        <v>5.51</v>
      </c>
      <c r="F6" s="42">
        <v>5.22</v>
      </c>
      <c r="G6" s="38"/>
      <c r="H6" s="32">
        <v>4.7699999999999996</v>
      </c>
      <c r="I6" s="14">
        <v>4.95</v>
      </c>
      <c r="J6" s="14">
        <v>4.9800000000000004</v>
      </c>
      <c r="K6" s="14">
        <v>5.1100000000000003</v>
      </c>
      <c r="L6" s="42">
        <v>5.2</v>
      </c>
      <c r="M6" s="38"/>
      <c r="N6" s="32"/>
      <c r="O6" s="14"/>
      <c r="P6" s="14"/>
      <c r="Q6" s="14"/>
      <c r="R6" s="42"/>
      <c r="S6" s="11"/>
      <c r="T6" s="32">
        <v>5.09</v>
      </c>
      <c r="U6" s="14">
        <v>5.26</v>
      </c>
      <c r="V6" s="14">
        <v>5.3</v>
      </c>
      <c r="W6" s="14">
        <v>5.48</v>
      </c>
      <c r="X6" s="42">
        <v>5.21</v>
      </c>
    </row>
    <row r="7" spans="1:24">
      <c r="A7" s="38" t="s">
        <v>4</v>
      </c>
      <c r="B7" s="14">
        <v>4.99</v>
      </c>
      <c r="C7" s="14">
        <v>5.0599999999999996</v>
      </c>
      <c r="D7" s="14">
        <v>5.03</v>
      </c>
      <c r="E7" s="14">
        <v>5</v>
      </c>
      <c r="F7" s="42">
        <v>4.72</v>
      </c>
      <c r="G7" s="38" t="s">
        <v>4</v>
      </c>
      <c r="H7" s="14">
        <v>5.23</v>
      </c>
      <c r="I7" s="14">
        <v>5.49</v>
      </c>
      <c r="J7" s="14">
        <v>5.41</v>
      </c>
      <c r="K7" s="14">
        <v>5.32</v>
      </c>
      <c r="L7" s="42">
        <v>5.09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5.21</v>
      </c>
      <c r="U7" s="14">
        <v>5.16</v>
      </c>
      <c r="V7" s="14">
        <v>5.12</v>
      </c>
      <c r="W7" s="14">
        <v>5.0599999999999996</v>
      </c>
      <c r="X7" s="42">
        <v>4.76</v>
      </c>
    </row>
    <row r="8" spans="1:24">
      <c r="A8" s="46"/>
      <c r="B8" s="14">
        <v>5.13</v>
      </c>
      <c r="C8" s="14">
        <v>5.14</v>
      </c>
      <c r="D8" s="14">
        <v>5.04</v>
      </c>
      <c r="E8" s="14">
        <v>5.09</v>
      </c>
      <c r="F8" s="42">
        <v>4.75</v>
      </c>
      <c r="G8" s="46"/>
      <c r="H8" s="14">
        <v>5.16</v>
      </c>
      <c r="I8" s="14">
        <v>5.58</v>
      </c>
      <c r="J8" s="14">
        <v>5.31</v>
      </c>
      <c r="K8" s="14">
        <v>5.32</v>
      </c>
      <c r="L8" s="42">
        <v>5.13</v>
      </c>
      <c r="M8" s="46"/>
      <c r="N8" s="14"/>
      <c r="O8" s="14"/>
      <c r="P8" s="14"/>
      <c r="Q8" s="14"/>
      <c r="R8" s="42"/>
      <c r="S8" s="46"/>
      <c r="T8" s="14">
        <v>5.19</v>
      </c>
      <c r="U8" s="14">
        <v>5.12</v>
      </c>
      <c r="V8" s="14">
        <v>5.0599999999999996</v>
      </c>
      <c r="W8" s="14">
        <v>5.01</v>
      </c>
      <c r="X8" s="42">
        <v>4.71</v>
      </c>
    </row>
    <row r="9" spans="1:24">
      <c r="A9" s="11"/>
      <c r="B9" s="47">
        <v>5.0599999999999996</v>
      </c>
      <c r="C9" s="47">
        <v>5.12</v>
      </c>
      <c r="D9" s="47">
        <v>5.0599999999999996</v>
      </c>
      <c r="E9" s="47">
        <v>5.03</v>
      </c>
      <c r="F9" s="49">
        <v>4.7300000000000004</v>
      </c>
      <c r="G9" s="36"/>
      <c r="H9" s="47">
        <v>5.31</v>
      </c>
      <c r="I9" s="47">
        <v>5.68</v>
      </c>
      <c r="J9" s="47">
        <v>5.38</v>
      </c>
      <c r="K9" s="47">
        <v>5.35</v>
      </c>
      <c r="L9" s="49">
        <v>5.09</v>
      </c>
      <c r="M9" s="36"/>
      <c r="N9" s="47"/>
      <c r="O9" s="47"/>
      <c r="P9" s="47"/>
      <c r="Q9" s="47"/>
      <c r="R9" s="49"/>
      <c r="S9" s="11"/>
      <c r="T9" s="47">
        <v>5.09</v>
      </c>
      <c r="U9" s="47">
        <v>5.08</v>
      </c>
      <c r="V9" s="47">
        <v>5.0599999999999996</v>
      </c>
      <c r="W9" s="47">
        <v>5.01</v>
      </c>
      <c r="X9" s="49">
        <v>4.76</v>
      </c>
    </row>
    <row r="10" spans="1:24">
      <c r="A10" s="11"/>
      <c r="B10" s="14">
        <v>5.09</v>
      </c>
      <c r="C10" s="14">
        <v>5.22</v>
      </c>
      <c r="D10" s="14">
        <v>5.03</v>
      </c>
      <c r="E10" s="14">
        <v>5.0599999999999996</v>
      </c>
      <c r="F10" s="42">
        <v>4.78</v>
      </c>
      <c r="G10" s="38"/>
      <c r="H10" s="14">
        <v>5.26</v>
      </c>
      <c r="I10" s="14">
        <v>5.62</v>
      </c>
      <c r="J10" s="14">
        <v>5.42</v>
      </c>
      <c r="K10" s="14">
        <v>5.35</v>
      </c>
      <c r="L10" s="42">
        <v>5.13</v>
      </c>
      <c r="M10" s="38"/>
      <c r="N10" s="14"/>
      <c r="O10" s="14"/>
      <c r="P10" s="14"/>
      <c r="Q10" s="14"/>
      <c r="R10" s="42"/>
      <c r="S10" s="11"/>
      <c r="T10" s="14">
        <v>5.1100000000000003</v>
      </c>
      <c r="U10" s="14">
        <v>5.12</v>
      </c>
      <c r="V10" s="14">
        <v>5.01</v>
      </c>
      <c r="W10" s="14">
        <v>5.0199999999999996</v>
      </c>
      <c r="X10" s="42">
        <v>4.8499999999999996</v>
      </c>
    </row>
    <row r="11" spans="1:24" ht="15.65" thickBot="1">
      <c r="A11" s="16"/>
      <c r="B11" s="33">
        <v>4.9800000000000004</v>
      </c>
      <c r="C11" s="33">
        <v>5.08</v>
      </c>
      <c r="D11" s="33">
        <v>5.03</v>
      </c>
      <c r="E11" s="33">
        <v>4.96</v>
      </c>
      <c r="F11" s="39">
        <v>4.71</v>
      </c>
      <c r="G11" s="48"/>
      <c r="H11" s="33">
        <v>5.16</v>
      </c>
      <c r="I11" s="33">
        <v>5.51</v>
      </c>
      <c r="J11" s="33">
        <v>5.32</v>
      </c>
      <c r="K11" s="33">
        <v>5.3</v>
      </c>
      <c r="L11" s="39">
        <v>5.09</v>
      </c>
      <c r="M11" s="48"/>
      <c r="N11" s="33"/>
      <c r="O11" s="33"/>
      <c r="P11" s="33"/>
      <c r="Q11" s="33"/>
      <c r="R11" s="39"/>
      <c r="S11" s="16"/>
      <c r="T11" s="33">
        <v>5.01</v>
      </c>
      <c r="U11" s="33">
        <v>5.07</v>
      </c>
      <c r="V11" s="33">
        <v>5.04</v>
      </c>
      <c r="W11" s="33">
        <v>5.04</v>
      </c>
      <c r="X11" s="39">
        <v>4.8099999999999996</v>
      </c>
    </row>
    <row r="12" spans="1:24">
      <c r="A12" s="19" t="s">
        <v>5</v>
      </c>
      <c r="B12" s="47">
        <v>4.74</v>
      </c>
      <c r="C12" s="35">
        <v>4.91</v>
      </c>
      <c r="D12" s="35">
        <v>5.0599999999999996</v>
      </c>
      <c r="E12" s="35">
        <v>5.22</v>
      </c>
      <c r="F12" s="40">
        <v>4.95</v>
      </c>
      <c r="G12" s="36" t="s">
        <v>6</v>
      </c>
      <c r="H12" s="35">
        <v>3.3</v>
      </c>
      <c r="I12" s="35">
        <v>3.5</v>
      </c>
      <c r="J12" s="35">
        <v>3.54</v>
      </c>
      <c r="K12" s="35">
        <v>3.68</v>
      </c>
      <c r="L12" s="40">
        <v>3.67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4.79</v>
      </c>
      <c r="U12" s="35">
        <v>4.8899999999999997</v>
      </c>
      <c r="V12" s="35">
        <v>4.99</v>
      </c>
      <c r="W12" s="35">
        <v>5.16</v>
      </c>
      <c r="X12" s="40">
        <v>4.91</v>
      </c>
    </row>
    <row r="13" spans="1:24">
      <c r="A13" s="22"/>
      <c r="B13" s="37">
        <v>4.83</v>
      </c>
      <c r="C13" s="37">
        <v>5.03</v>
      </c>
      <c r="D13" s="37">
        <v>5.12</v>
      </c>
      <c r="E13" s="37">
        <v>5.33</v>
      </c>
      <c r="F13" s="41">
        <v>5.0599999999999996</v>
      </c>
      <c r="G13" s="38"/>
      <c r="H13" s="37">
        <v>3.31</v>
      </c>
      <c r="I13" s="37">
        <v>3.48</v>
      </c>
      <c r="J13" s="37">
        <v>3.57</v>
      </c>
      <c r="K13" s="37">
        <v>3.63</v>
      </c>
      <c r="L13" s="41">
        <v>3.65</v>
      </c>
      <c r="M13" s="38"/>
      <c r="N13" s="37"/>
      <c r="O13" s="37"/>
      <c r="P13" s="37"/>
      <c r="Q13" s="37"/>
      <c r="R13" s="41"/>
      <c r="S13" s="22"/>
      <c r="T13" s="37">
        <v>4.83</v>
      </c>
      <c r="U13" s="37">
        <v>4.88</v>
      </c>
      <c r="V13" s="37">
        <v>4.9800000000000004</v>
      </c>
      <c r="W13" s="37">
        <v>5.16</v>
      </c>
      <c r="X13" s="41">
        <v>4.93</v>
      </c>
    </row>
    <row r="14" spans="1:24">
      <c r="A14" s="22"/>
      <c r="B14" s="37">
        <v>4.79</v>
      </c>
      <c r="C14" s="37">
        <v>5.03</v>
      </c>
      <c r="D14" s="37">
        <v>5.08</v>
      </c>
      <c r="E14" s="37">
        <v>5.32</v>
      </c>
      <c r="F14" s="41">
        <v>4.99</v>
      </c>
      <c r="G14" s="38"/>
      <c r="H14" s="37">
        <v>3.32</v>
      </c>
      <c r="I14" s="37">
        <v>3.48</v>
      </c>
      <c r="J14" s="37">
        <v>3.58</v>
      </c>
      <c r="K14" s="37">
        <v>3.59</v>
      </c>
      <c r="L14" s="41">
        <v>3.66</v>
      </c>
      <c r="M14" s="38"/>
      <c r="N14" s="37"/>
      <c r="O14" s="37"/>
      <c r="P14" s="37"/>
      <c r="Q14" s="37"/>
      <c r="R14" s="41"/>
      <c r="S14" s="22"/>
      <c r="T14" s="37">
        <v>4.8</v>
      </c>
      <c r="U14" s="37">
        <v>4.8600000000000003</v>
      </c>
      <c r="V14" s="37">
        <v>4.91</v>
      </c>
      <c r="W14" s="37">
        <v>5.19</v>
      </c>
      <c r="X14" s="41">
        <v>4.96</v>
      </c>
    </row>
    <row r="15" spans="1:24">
      <c r="A15" s="22"/>
      <c r="B15" s="37">
        <v>4.82</v>
      </c>
      <c r="C15" s="37">
        <v>4.93</v>
      </c>
      <c r="D15" s="37">
        <v>5.0999999999999996</v>
      </c>
      <c r="E15" s="37">
        <v>5.21</v>
      </c>
      <c r="F15" s="41">
        <v>5.24</v>
      </c>
      <c r="G15" s="38"/>
      <c r="H15" s="37">
        <v>3.24</v>
      </c>
      <c r="I15" s="37">
        <v>3.46</v>
      </c>
      <c r="J15" s="37">
        <v>3.56</v>
      </c>
      <c r="K15" s="37">
        <v>3.61</v>
      </c>
      <c r="L15" s="41">
        <v>3.64</v>
      </c>
      <c r="M15" s="38"/>
      <c r="N15" s="37"/>
      <c r="O15" s="37"/>
      <c r="P15" s="37"/>
      <c r="Q15" s="37"/>
      <c r="R15" s="41"/>
      <c r="S15" s="22"/>
      <c r="T15" s="37">
        <v>4.79</v>
      </c>
      <c r="U15" s="37">
        <v>4.96</v>
      </c>
      <c r="V15" s="37">
        <v>4.96</v>
      </c>
      <c r="W15" s="37">
        <v>5.21</v>
      </c>
      <c r="X15" s="41">
        <v>4.87</v>
      </c>
    </row>
    <row r="16" spans="1:24">
      <c r="A16" s="22"/>
      <c r="B16" s="37">
        <v>4.7699999999999996</v>
      </c>
      <c r="C16" s="37">
        <v>4.9000000000000004</v>
      </c>
      <c r="D16" s="37">
        <v>4.9400000000000004</v>
      </c>
      <c r="E16" s="37">
        <v>5.18</v>
      </c>
      <c r="F16" s="41">
        <v>4.83</v>
      </c>
      <c r="G16" s="38"/>
      <c r="H16" s="37">
        <v>3.32</v>
      </c>
      <c r="I16" s="37">
        <v>3.52</v>
      </c>
      <c r="J16" s="37">
        <v>3.52</v>
      </c>
      <c r="K16" s="37">
        <v>3.59</v>
      </c>
      <c r="L16" s="41">
        <v>3.72</v>
      </c>
      <c r="M16" s="38"/>
      <c r="N16" s="37"/>
      <c r="O16" s="37"/>
      <c r="P16" s="37"/>
      <c r="Q16" s="37"/>
      <c r="R16" s="41"/>
      <c r="S16" s="22"/>
      <c r="T16" s="37">
        <v>4.6500000000000004</v>
      </c>
      <c r="U16" s="37">
        <v>4.8499999999999996</v>
      </c>
      <c r="V16" s="37">
        <v>4.92</v>
      </c>
      <c r="W16" s="37">
        <v>5.14</v>
      </c>
      <c r="X16" s="41">
        <v>4.8899999999999997</v>
      </c>
    </row>
    <row r="17" spans="1:24">
      <c r="A17" s="22" t="s">
        <v>7</v>
      </c>
      <c r="B17" s="37">
        <v>4.6900000000000004</v>
      </c>
      <c r="C17" s="37">
        <v>4.76</v>
      </c>
      <c r="D17" s="37">
        <v>4.72</v>
      </c>
      <c r="E17" s="37">
        <v>4.67</v>
      </c>
      <c r="F17" s="41">
        <v>4.46</v>
      </c>
      <c r="G17" s="38" t="s">
        <v>8</v>
      </c>
      <c r="H17" s="37">
        <v>4.09</v>
      </c>
      <c r="I17" s="37">
        <v>4.34</v>
      </c>
      <c r="J17" s="37">
        <v>4.16</v>
      </c>
      <c r="K17" s="37">
        <v>4.1399999999999997</v>
      </c>
      <c r="L17" s="41">
        <v>3.93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4.7699999999999996</v>
      </c>
      <c r="U17" s="37">
        <v>4.78</v>
      </c>
      <c r="V17" s="37">
        <v>4.71</v>
      </c>
      <c r="W17" s="37">
        <v>4.67</v>
      </c>
      <c r="X17" s="41">
        <v>4.3600000000000003</v>
      </c>
    </row>
    <row r="18" spans="1:24">
      <c r="A18" s="22"/>
      <c r="B18" s="37">
        <v>4.75</v>
      </c>
      <c r="C18" s="37">
        <v>4.79</v>
      </c>
      <c r="D18" s="37">
        <v>4.6900000000000004</v>
      </c>
      <c r="E18" s="37">
        <v>4.75</v>
      </c>
      <c r="F18" s="41">
        <v>4.46</v>
      </c>
      <c r="G18" s="38"/>
      <c r="H18" s="37">
        <v>4.04</v>
      </c>
      <c r="I18" s="37">
        <v>4.3600000000000003</v>
      </c>
      <c r="J18" s="37">
        <v>4.16</v>
      </c>
      <c r="K18" s="37">
        <v>4.1500000000000004</v>
      </c>
      <c r="L18" s="41">
        <v>3.91</v>
      </c>
      <c r="M18" s="38"/>
      <c r="N18" s="37"/>
      <c r="O18" s="37"/>
      <c r="P18" s="37"/>
      <c r="Q18" s="37"/>
      <c r="R18" s="41"/>
      <c r="S18" s="22"/>
      <c r="T18" s="37">
        <v>4.75</v>
      </c>
      <c r="U18" s="37">
        <v>4.75</v>
      </c>
      <c r="V18" s="37">
        <v>4.7</v>
      </c>
      <c r="W18" s="37">
        <v>4.6100000000000003</v>
      </c>
      <c r="X18" s="41">
        <v>4.3499999999999996</v>
      </c>
    </row>
    <row r="19" spans="1:24">
      <c r="A19" s="22"/>
      <c r="B19" s="37">
        <v>4.7300000000000004</v>
      </c>
      <c r="C19" s="37">
        <v>4.84</v>
      </c>
      <c r="D19" s="37">
        <v>4.76</v>
      </c>
      <c r="E19" s="37">
        <v>4.6900000000000004</v>
      </c>
      <c r="F19" s="41">
        <v>4.42</v>
      </c>
      <c r="G19" s="38"/>
      <c r="H19" s="37">
        <v>4.08</v>
      </c>
      <c r="I19" s="37">
        <v>4.43</v>
      </c>
      <c r="J19" s="37">
        <v>4.13</v>
      </c>
      <c r="K19" s="37">
        <v>4.13</v>
      </c>
      <c r="L19" s="41">
        <v>3.93</v>
      </c>
      <c r="M19" s="38"/>
      <c r="N19" s="37"/>
      <c r="O19" s="37"/>
      <c r="P19" s="37"/>
      <c r="Q19" s="37"/>
      <c r="R19" s="41"/>
      <c r="S19" s="22"/>
      <c r="T19" s="37">
        <v>4.7</v>
      </c>
      <c r="U19" s="37">
        <v>4.74</v>
      </c>
      <c r="V19" s="37">
        <v>4.7</v>
      </c>
      <c r="W19" s="37">
        <v>4.5999999999999996</v>
      </c>
      <c r="X19" s="41">
        <v>4.32</v>
      </c>
    </row>
    <row r="20" spans="1:24">
      <c r="A20" s="22"/>
      <c r="B20" s="37">
        <v>4.84</v>
      </c>
      <c r="C20" s="37">
        <v>4.87</v>
      </c>
      <c r="D20" s="37">
        <v>4.72</v>
      </c>
      <c r="E20" s="37">
        <v>4.75</v>
      </c>
      <c r="F20" s="41">
        <v>4.45</v>
      </c>
      <c r="G20" s="38"/>
      <c r="H20" s="37">
        <v>4.12</v>
      </c>
      <c r="I20" s="37">
        <v>4.3600000000000003</v>
      </c>
      <c r="J20" s="37">
        <v>4.22</v>
      </c>
      <c r="K20" s="37">
        <v>4.08</v>
      </c>
      <c r="L20" s="41">
        <v>3.93</v>
      </c>
      <c r="M20" s="38"/>
      <c r="N20" s="37"/>
      <c r="O20" s="37"/>
      <c r="P20" s="37"/>
      <c r="Q20" s="37"/>
      <c r="R20" s="41"/>
      <c r="S20" s="22"/>
      <c r="T20" s="37">
        <v>4.74</v>
      </c>
      <c r="U20" s="37">
        <v>4.76</v>
      </c>
      <c r="V20" s="37">
        <v>4.63</v>
      </c>
      <c r="W20" s="37">
        <v>4.57</v>
      </c>
      <c r="X20" s="41">
        <v>4.37</v>
      </c>
    </row>
    <row r="21" spans="1:24">
      <c r="A21" s="22"/>
      <c r="B21" s="37">
        <v>4.67</v>
      </c>
      <c r="C21" s="37">
        <v>4.75</v>
      </c>
      <c r="D21" s="37">
        <v>4.7300000000000004</v>
      </c>
      <c r="E21" s="37">
        <v>4.68</v>
      </c>
      <c r="F21" s="41">
        <v>4.43</v>
      </c>
      <c r="G21" s="38"/>
      <c r="H21" s="37">
        <v>4.0199999999999996</v>
      </c>
      <c r="I21" s="37">
        <v>4.29</v>
      </c>
      <c r="J21" s="37">
        <v>4.1500000000000004</v>
      </c>
      <c r="K21" s="37">
        <v>4.13</v>
      </c>
      <c r="L21" s="41">
        <v>3.84</v>
      </c>
      <c r="M21" s="38"/>
      <c r="N21" s="37"/>
      <c r="O21" s="37"/>
      <c r="P21" s="37"/>
      <c r="Q21" s="37"/>
      <c r="R21" s="41"/>
      <c r="S21" s="22"/>
      <c r="T21" s="37">
        <v>4.5999999999999996</v>
      </c>
      <c r="U21" s="37">
        <v>4.6900000000000004</v>
      </c>
      <c r="V21" s="37">
        <v>4.6500000000000004</v>
      </c>
      <c r="W21" s="37">
        <v>4.63</v>
      </c>
      <c r="X21" s="41">
        <v>4.4000000000000004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0.29840000000000266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1.340799999999998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0.37479999999999958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0.52028717948718417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0.96559670781892859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0.65349743589743525</v>
      </c>
      <c r="X26" s="269"/>
    </row>
    <row r="27" spans="1:24" ht="17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U25:V25"/>
    <mergeCell ref="W25:X25"/>
    <mergeCell ref="U26:V26"/>
    <mergeCell ref="W26:X26"/>
    <mergeCell ref="S29:T29"/>
    <mergeCell ref="U29:X29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82" priority="7" operator="notBetween">
      <formula>0.2</formula>
      <formula>0.404</formula>
    </cfRule>
  </conditionalFormatting>
  <conditionalFormatting sqref="E26">
    <cfRule type="cellIs" dxfId="2981" priority="8" operator="notBetween">
      <formula>0.38</formula>
      <formula>0.72</formula>
    </cfRule>
  </conditionalFormatting>
  <conditionalFormatting sqref="K24">
    <cfRule type="cellIs" dxfId="2980" priority="6" operator="notBetween">
      <formula>0.77</formula>
      <formula>0.91</formula>
    </cfRule>
  </conditionalFormatting>
  <conditionalFormatting sqref="K26">
    <cfRule type="cellIs" dxfId="2979" priority="5" operator="notBetween">
      <formula>0.68</formula>
      <formula>0.82</formula>
    </cfRule>
  </conditionalFormatting>
  <conditionalFormatting sqref="Q24">
    <cfRule type="cellIs" dxfId="2978" priority="4" operator="notBetween">
      <formula>0.77</formula>
      <formula>0.91</formula>
    </cfRule>
  </conditionalFormatting>
  <conditionalFormatting sqref="Q26">
    <cfRule type="cellIs" dxfId="2977" priority="3" operator="notBetween">
      <formula>0.68</formula>
      <formula>0.82</formula>
    </cfRule>
  </conditionalFormatting>
  <conditionalFormatting sqref="W24">
    <cfRule type="cellIs" dxfId="2976" priority="1" operator="notBetween">
      <formula>0.2</formula>
      <formula>0.404</formula>
    </cfRule>
  </conditionalFormatting>
  <conditionalFormatting sqref="W26">
    <cfRule type="cellIs" dxfId="297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5.03</v>
      </c>
      <c r="C2" s="32">
        <v>5.29</v>
      </c>
      <c r="D2" s="32">
        <v>5.37</v>
      </c>
      <c r="E2" s="32">
        <v>5.61</v>
      </c>
      <c r="F2" s="44">
        <v>5.32</v>
      </c>
      <c r="G2" s="36" t="s">
        <v>3</v>
      </c>
      <c r="H2" s="32">
        <v>5.14</v>
      </c>
      <c r="I2" s="32">
        <v>5.22</v>
      </c>
      <c r="J2" s="32">
        <v>5.35</v>
      </c>
      <c r="K2" s="32">
        <v>5.56</v>
      </c>
      <c r="L2" s="44">
        <v>5.33</v>
      </c>
      <c r="M2" s="36" t="s">
        <v>3</v>
      </c>
      <c r="N2" s="32">
        <v>5.21</v>
      </c>
      <c r="O2" s="32">
        <v>5.48</v>
      </c>
      <c r="P2" s="32">
        <v>5.27</v>
      </c>
      <c r="Q2" s="32">
        <v>5.25</v>
      </c>
      <c r="R2" s="44">
        <v>5.08</v>
      </c>
    </row>
    <row r="3" spans="1:18">
      <c r="A3" s="11"/>
      <c r="B3" s="32">
        <v>5.16</v>
      </c>
      <c r="C3" s="14">
        <v>5.26</v>
      </c>
      <c r="D3" s="14">
        <v>5.41</v>
      </c>
      <c r="E3" s="14">
        <v>5.6</v>
      </c>
      <c r="F3" s="42">
        <v>5.29</v>
      </c>
      <c r="G3" s="38"/>
      <c r="H3" s="32">
        <v>5.24</v>
      </c>
      <c r="I3" s="14">
        <v>5.32</v>
      </c>
      <c r="J3" s="14">
        <v>5.43</v>
      </c>
      <c r="K3" s="14">
        <v>5.61</v>
      </c>
      <c r="L3" s="42">
        <v>5.3</v>
      </c>
      <c r="M3" s="38"/>
      <c r="N3" s="32">
        <v>5.32</v>
      </c>
      <c r="O3" s="14">
        <v>5.62</v>
      </c>
      <c r="P3" s="14">
        <v>5.38</v>
      </c>
      <c r="Q3" s="14">
        <v>5.32</v>
      </c>
      <c r="R3" s="42">
        <v>5.18</v>
      </c>
    </row>
    <row r="4" spans="1:18">
      <c r="A4" s="11"/>
      <c r="B4" s="32">
        <v>5.25</v>
      </c>
      <c r="C4" s="14">
        <v>5.27</v>
      </c>
      <c r="D4" s="14">
        <v>5.44</v>
      </c>
      <c r="E4" s="14">
        <v>5.58</v>
      </c>
      <c r="F4" s="42">
        <v>5.28</v>
      </c>
      <c r="G4" s="38"/>
      <c r="H4" s="32">
        <v>5.12</v>
      </c>
      <c r="I4" s="14">
        <v>5.3</v>
      </c>
      <c r="J4" s="14">
        <v>5.47</v>
      </c>
      <c r="K4" s="14">
        <v>5.57</v>
      </c>
      <c r="L4" s="42">
        <v>5.3</v>
      </c>
      <c r="M4" s="38"/>
      <c r="N4" s="32">
        <v>5.31</v>
      </c>
      <c r="O4" s="14">
        <v>5.59</v>
      </c>
      <c r="P4" s="14">
        <v>5.38</v>
      </c>
      <c r="Q4" s="14">
        <v>5.2</v>
      </c>
      <c r="R4" s="42">
        <v>5.16</v>
      </c>
    </row>
    <row r="5" spans="1:18">
      <c r="A5" s="11"/>
      <c r="B5" s="32">
        <v>5.21</v>
      </c>
      <c r="C5" s="14">
        <v>5.29</v>
      </c>
      <c r="D5" s="14">
        <v>5.32</v>
      </c>
      <c r="E5" s="14">
        <v>5.6</v>
      </c>
      <c r="F5" s="42">
        <v>5.31</v>
      </c>
      <c r="G5" s="38"/>
      <c r="H5" s="32">
        <v>5.16</v>
      </c>
      <c r="I5" s="14">
        <v>5.31</v>
      </c>
      <c r="J5" s="14">
        <v>5.42</v>
      </c>
      <c r="K5" s="14">
        <v>5.48</v>
      </c>
      <c r="L5" s="42">
        <v>5.31</v>
      </c>
      <c r="M5" s="38"/>
      <c r="N5" s="32">
        <v>5.36</v>
      </c>
      <c r="O5" s="14">
        <v>5.57</v>
      </c>
      <c r="P5" s="14">
        <v>5.36</v>
      </c>
      <c r="Q5" s="14">
        <v>5.16</v>
      </c>
      <c r="R5" s="42">
        <v>5.15</v>
      </c>
    </row>
    <row r="6" spans="1:18">
      <c r="A6" s="11"/>
      <c r="B6" s="32">
        <v>5.04</v>
      </c>
      <c r="C6" s="14">
        <v>5.26</v>
      </c>
      <c r="D6" s="14">
        <v>5.4</v>
      </c>
      <c r="E6" s="14">
        <v>5.58</v>
      </c>
      <c r="F6" s="42">
        <v>5.24</v>
      </c>
      <c r="G6" s="38"/>
      <c r="H6" s="32">
        <v>5.0999999999999996</v>
      </c>
      <c r="I6" s="14">
        <v>5.31</v>
      </c>
      <c r="J6" s="14">
        <v>5.29</v>
      </c>
      <c r="K6" s="14">
        <v>5.55</v>
      </c>
      <c r="L6" s="42">
        <v>5.21</v>
      </c>
      <c r="M6" s="38"/>
      <c r="N6" s="32">
        <v>5.27</v>
      </c>
      <c r="O6" s="14">
        <v>5.6</v>
      </c>
      <c r="P6" s="14">
        <v>5.36</v>
      </c>
      <c r="Q6" s="14">
        <v>5.16</v>
      </c>
      <c r="R6" s="42">
        <v>5.1100000000000003</v>
      </c>
    </row>
    <row r="7" spans="1:18">
      <c r="A7" s="38" t="s">
        <v>4</v>
      </c>
      <c r="B7" s="14">
        <v>5.0599999999999996</v>
      </c>
      <c r="C7" s="14">
        <v>5.0599999999999996</v>
      </c>
      <c r="D7" s="14">
        <v>5.09</v>
      </c>
      <c r="E7" s="14">
        <v>4.97</v>
      </c>
      <c r="F7" s="42">
        <v>4.78</v>
      </c>
      <c r="G7" s="38" t="s">
        <v>4</v>
      </c>
      <c r="H7" s="14">
        <v>5.09</v>
      </c>
      <c r="I7" s="14">
        <v>5.14</v>
      </c>
      <c r="J7" s="14">
        <v>5.04</v>
      </c>
      <c r="K7" s="14">
        <v>5.0999999999999996</v>
      </c>
      <c r="L7" s="42">
        <v>4.75</v>
      </c>
      <c r="M7" s="38" t="s">
        <v>4</v>
      </c>
      <c r="N7" s="14">
        <v>4.72</v>
      </c>
      <c r="O7" s="14">
        <v>4.99</v>
      </c>
      <c r="P7" s="14">
        <v>4.9800000000000004</v>
      </c>
      <c r="Q7" s="14">
        <v>5.03</v>
      </c>
      <c r="R7" s="42">
        <v>5.04</v>
      </c>
    </row>
    <row r="8" spans="1:18">
      <c r="A8" s="46"/>
      <c r="B8" s="14">
        <v>5.0999999999999996</v>
      </c>
      <c r="C8" s="14">
        <v>5.2</v>
      </c>
      <c r="D8" s="14">
        <v>5.12</v>
      </c>
      <c r="E8" s="14">
        <v>5.13</v>
      </c>
      <c r="F8" s="42">
        <v>4.7699999999999996</v>
      </c>
      <c r="G8" s="46"/>
      <c r="H8" s="14">
        <v>5.0999999999999996</v>
      </c>
      <c r="I8" s="14">
        <v>5.17</v>
      </c>
      <c r="J8" s="14">
        <v>5.08</v>
      </c>
      <c r="K8" s="14">
        <v>5.04</v>
      </c>
      <c r="L8" s="42">
        <v>4.7300000000000004</v>
      </c>
      <c r="M8" s="46"/>
      <c r="N8" s="14">
        <v>4.78</v>
      </c>
      <c r="O8" s="14">
        <v>5.08</v>
      </c>
      <c r="P8" s="14">
        <v>5.17</v>
      </c>
      <c r="Q8" s="14">
        <v>5.1100000000000003</v>
      </c>
      <c r="R8" s="42">
        <v>5.0599999999999996</v>
      </c>
    </row>
    <row r="9" spans="1:18">
      <c r="A9" s="11"/>
      <c r="B9" s="47">
        <v>5.16</v>
      </c>
      <c r="C9" s="47">
        <v>5.04</v>
      </c>
      <c r="D9" s="47">
        <v>5.07</v>
      </c>
      <c r="E9" s="47">
        <v>5.01</v>
      </c>
      <c r="F9" s="49">
        <v>4.8</v>
      </c>
      <c r="G9" s="36"/>
      <c r="H9" s="47">
        <v>4.96</v>
      </c>
      <c r="I9" s="47">
        <v>5.08</v>
      </c>
      <c r="J9" s="47">
        <v>5.0199999999999996</v>
      </c>
      <c r="K9" s="47">
        <v>5.03</v>
      </c>
      <c r="L9" s="49">
        <v>4.75</v>
      </c>
      <c r="M9" s="36"/>
      <c r="N9" s="47">
        <v>4.7300000000000004</v>
      </c>
      <c r="O9" s="47">
        <v>5.03</v>
      </c>
      <c r="P9" s="47">
        <v>5.01</v>
      </c>
      <c r="Q9" s="47">
        <v>5.09</v>
      </c>
      <c r="R9" s="49">
        <v>5.19</v>
      </c>
    </row>
    <row r="10" spans="1:18">
      <c r="A10" s="11"/>
      <c r="B10" s="14">
        <v>5.12</v>
      </c>
      <c r="C10" s="14">
        <v>5.08</v>
      </c>
      <c r="D10" s="14">
        <v>5.03</v>
      </c>
      <c r="E10" s="14">
        <v>5.0999999999999996</v>
      </c>
      <c r="F10" s="42">
        <v>4.74</v>
      </c>
      <c r="G10" s="38"/>
      <c r="H10" s="14">
        <v>5.16</v>
      </c>
      <c r="I10" s="14">
        <v>5.13</v>
      </c>
      <c r="J10" s="14">
        <v>5.05</v>
      </c>
      <c r="K10" s="14">
        <v>5.09</v>
      </c>
      <c r="L10" s="42">
        <v>4.84</v>
      </c>
      <c r="M10" s="38"/>
      <c r="N10" s="14">
        <v>4.72</v>
      </c>
      <c r="O10" s="14">
        <v>4.8899999999999997</v>
      </c>
      <c r="P10" s="14">
        <v>5</v>
      </c>
      <c r="Q10" s="14">
        <v>5.2</v>
      </c>
      <c r="R10" s="42">
        <v>5.18</v>
      </c>
    </row>
    <row r="11" spans="1:18" ht="15.65" thickBot="1">
      <c r="A11" s="16"/>
      <c r="B11" s="33">
        <v>5.12</v>
      </c>
      <c r="C11" s="33">
        <v>5.09</v>
      </c>
      <c r="D11" s="33">
        <v>5.08</v>
      </c>
      <c r="E11" s="33">
        <v>5.04</v>
      </c>
      <c r="F11" s="39">
        <v>4.79</v>
      </c>
      <c r="G11" s="48"/>
      <c r="H11" s="33">
        <v>5.07</v>
      </c>
      <c r="I11" s="33">
        <v>5.16</v>
      </c>
      <c r="J11" s="33">
        <v>5.04</v>
      </c>
      <c r="K11" s="33">
        <v>5.12</v>
      </c>
      <c r="L11" s="39">
        <v>4.79</v>
      </c>
      <c r="M11" s="48"/>
      <c r="N11" s="33">
        <v>4.6100000000000003</v>
      </c>
      <c r="O11" s="33">
        <v>4.93</v>
      </c>
      <c r="P11" s="33">
        <v>5.08</v>
      </c>
      <c r="Q11" s="33">
        <v>5.04</v>
      </c>
      <c r="R11" s="39">
        <v>5.05</v>
      </c>
    </row>
    <row r="12" spans="1:18">
      <c r="A12" s="19" t="s">
        <v>5</v>
      </c>
      <c r="B12" s="47">
        <v>4.76</v>
      </c>
      <c r="C12" s="35">
        <v>5.04</v>
      </c>
      <c r="D12" s="35">
        <v>5</v>
      </c>
      <c r="E12" s="35">
        <v>5.3</v>
      </c>
      <c r="F12" s="40">
        <v>5.01</v>
      </c>
      <c r="G12" s="36" t="s">
        <v>6</v>
      </c>
      <c r="H12" s="35">
        <v>3.49</v>
      </c>
      <c r="I12" s="35">
        <v>3.55</v>
      </c>
      <c r="J12" s="35">
        <v>3.68</v>
      </c>
      <c r="K12" s="35">
        <v>3.9</v>
      </c>
      <c r="L12" s="40">
        <v>3.64</v>
      </c>
      <c r="M12" s="36" t="s">
        <v>6</v>
      </c>
      <c r="N12" s="35">
        <v>3.83</v>
      </c>
      <c r="O12" s="35">
        <v>3.92</v>
      </c>
      <c r="P12" s="35">
        <v>3.74</v>
      </c>
      <c r="Q12" s="35">
        <v>3.69</v>
      </c>
      <c r="R12" s="40">
        <v>3.51</v>
      </c>
    </row>
    <row r="13" spans="1:18">
      <c r="A13" s="22"/>
      <c r="B13" s="37">
        <v>4.95</v>
      </c>
      <c r="C13" s="37">
        <v>5.01</v>
      </c>
      <c r="D13" s="37">
        <v>5.0999999999999996</v>
      </c>
      <c r="E13" s="37">
        <v>5.3</v>
      </c>
      <c r="F13" s="41">
        <v>5.01</v>
      </c>
      <c r="G13" s="38"/>
      <c r="H13" s="37">
        <v>3.6</v>
      </c>
      <c r="I13" s="37">
        <v>3.57</v>
      </c>
      <c r="J13" s="37">
        <v>3.72</v>
      </c>
      <c r="K13" s="37">
        <v>3.85</v>
      </c>
      <c r="L13" s="41">
        <v>3.6</v>
      </c>
      <c r="M13" s="38"/>
      <c r="N13" s="37">
        <v>3.78</v>
      </c>
      <c r="O13" s="37">
        <v>3.98</v>
      </c>
      <c r="P13" s="37">
        <v>3.8</v>
      </c>
      <c r="Q13" s="37">
        <v>3.68</v>
      </c>
      <c r="R13" s="41">
        <v>3.63</v>
      </c>
    </row>
    <row r="14" spans="1:18">
      <c r="A14" s="22"/>
      <c r="B14" s="37">
        <v>5</v>
      </c>
      <c r="C14" s="37">
        <v>4.99</v>
      </c>
      <c r="D14" s="37">
        <v>5.0999999999999996</v>
      </c>
      <c r="E14" s="37">
        <v>5.26</v>
      </c>
      <c r="F14" s="41">
        <v>4.9800000000000004</v>
      </c>
      <c r="G14" s="38"/>
      <c r="H14" s="37">
        <v>3.52</v>
      </c>
      <c r="I14" s="37">
        <v>3.54</v>
      </c>
      <c r="J14" s="37">
        <v>3.78</v>
      </c>
      <c r="K14" s="37">
        <v>3.87</v>
      </c>
      <c r="L14" s="41">
        <v>3.61</v>
      </c>
      <c r="M14" s="38"/>
      <c r="N14" s="37">
        <v>3.82</v>
      </c>
      <c r="O14" s="37">
        <v>4.04</v>
      </c>
      <c r="P14" s="37">
        <v>3.83</v>
      </c>
      <c r="Q14" s="37">
        <v>3.69</v>
      </c>
      <c r="R14" s="41">
        <v>3.52</v>
      </c>
    </row>
    <row r="15" spans="1:18">
      <c r="A15" s="22"/>
      <c r="B15" s="37">
        <v>4.97</v>
      </c>
      <c r="C15" s="37">
        <v>4.97</v>
      </c>
      <c r="D15" s="37">
        <v>5.04</v>
      </c>
      <c r="E15" s="37">
        <v>5.36</v>
      </c>
      <c r="F15" s="41">
        <v>4.97</v>
      </c>
      <c r="G15" s="38"/>
      <c r="H15" s="37">
        <v>3.52</v>
      </c>
      <c r="I15" s="37">
        <v>3.6</v>
      </c>
      <c r="J15" s="37">
        <v>3.75</v>
      </c>
      <c r="K15" s="37">
        <v>3.9</v>
      </c>
      <c r="L15" s="41">
        <v>3.63</v>
      </c>
      <c r="M15" s="38"/>
      <c r="N15" s="37">
        <v>3.85</v>
      </c>
      <c r="O15" s="37">
        <v>3.99</v>
      </c>
      <c r="P15" s="37">
        <v>3.79</v>
      </c>
      <c r="Q15" s="37">
        <v>3.58</v>
      </c>
      <c r="R15" s="41">
        <v>3.49</v>
      </c>
    </row>
    <row r="16" spans="1:18">
      <c r="A16" s="22"/>
      <c r="B16" s="37">
        <v>4.78</v>
      </c>
      <c r="C16" s="37">
        <v>4.8899999999999997</v>
      </c>
      <c r="D16" s="37">
        <v>5.03</v>
      </c>
      <c r="E16" s="37">
        <v>5.22</v>
      </c>
      <c r="F16" s="41">
        <v>4.91</v>
      </c>
      <c r="G16" s="38"/>
      <c r="H16" s="37">
        <v>3.48</v>
      </c>
      <c r="I16" s="37">
        <v>3.6</v>
      </c>
      <c r="J16" s="37">
        <v>3.65</v>
      </c>
      <c r="K16" s="37">
        <v>3.88</v>
      </c>
      <c r="L16" s="41">
        <v>3.57</v>
      </c>
      <c r="M16" s="38"/>
      <c r="N16" s="37">
        <v>3.78</v>
      </c>
      <c r="O16" s="37">
        <v>4</v>
      </c>
      <c r="P16" s="37">
        <v>3.79</v>
      </c>
      <c r="Q16" s="37">
        <v>3.62</v>
      </c>
      <c r="R16" s="41">
        <v>3.55</v>
      </c>
    </row>
    <row r="17" spans="1:18">
      <c r="A17" s="22" t="s">
        <v>7</v>
      </c>
      <c r="B17" s="37">
        <v>4.78</v>
      </c>
      <c r="C17" s="37">
        <v>4.75</v>
      </c>
      <c r="D17" s="37">
        <v>4.76</v>
      </c>
      <c r="E17" s="37">
        <v>4.72</v>
      </c>
      <c r="F17" s="41">
        <v>4.46</v>
      </c>
      <c r="G17" s="38" t="s">
        <v>8</v>
      </c>
      <c r="H17" s="37">
        <v>3.78</v>
      </c>
      <c r="I17" s="37">
        <v>3.83</v>
      </c>
      <c r="J17" s="37">
        <v>3.74</v>
      </c>
      <c r="K17" s="37">
        <v>3.78</v>
      </c>
      <c r="L17" s="41">
        <v>3.38</v>
      </c>
      <c r="M17" s="38" t="s">
        <v>8</v>
      </c>
      <c r="N17" s="37">
        <v>3.57</v>
      </c>
      <c r="O17" s="37">
        <v>3.73</v>
      </c>
      <c r="P17" s="37">
        <v>3.8</v>
      </c>
      <c r="Q17" s="37">
        <v>3.93</v>
      </c>
      <c r="R17" s="41">
        <v>3.9</v>
      </c>
    </row>
    <row r="18" spans="1:18">
      <c r="A18" s="22"/>
      <c r="B18" s="37">
        <v>4.72</v>
      </c>
      <c r="C18" s="37">
        <v>4.8099999999999996</v>
      </c>
      <c r="D18" s="37">
        <v>4.79</v>
      </c>
      <c r="E18" s="37">
        <v>4.7699999999999996</v>
      </c>
      <c r="F18" s="41">
        <v>4.4800000000000004</v>
      </c>
      <c r="G18" s="38"/>
      <c r="H18" s="37">
        <v>3.69</v>
      </c>
      <c r="I18" s="37">
        <v>3.84</v>
      </c>
      <c r="J18" s="37">
        <v>3.71</v>
      </c>
      <c r="K18" s="37">
        <v>3.71</v>
      </c>
      <c r="L18" s="41">
        <v>3.33</v>
      </c>
      <c r="M18" s="38"/>
      <c r="N18" s="37">
        <v>3.5</v>
      </c>
      <c r="O18" s="37">
        <v>3.87</v>
      </c>
      <c r="P18" s="37">
        <v>3.91</v>
      </c>
      <c r="Q18" s="37">
        <v>3.93</v>
      </c>
      <c r="R18" s="41">
        <v>3.8</v>
      </c>
    </row>
    <row r="19" spans="1:18">
      <c r="A19" s="22"/>
      <c r="B19" s="37">
        <v>4.7699999999999996</v>
      </c>
      <c r="C19" s="37">
        <v>4.71</v>
      </c>
      <c r="D19" s="37">
        <v>4.79</v>
      </c>
      <c r="E19" s="37">
        <v>4.75</v>
      </c>
      <c r="F19" s="41">
        <v>4.42</v>
      </c>
      <c r="G19" s="38"/>
      <c r="H19" s="37">
        <v>3.56</v>
      </c>
      <c r="I19" s="37">
        <v>3.78</v>
      </c>
      <c r="J19" s="37">
        <v>3.69</v>
      </c>
      <c r="K19" s="37">
        <v>3.68</v>
      </c>
      <c r="L19" s="41">
        <v>3.41</v>
      </c>
      <c r="M19" s="38"/>
      <c r="N19" s="37">
        <v>3.43</v>
      </c>
      <c r="O19" s="37">
        <v>3.79</v>
      </c>
      <c r="P19" s="37">
        <v>3.84</v>
      </c>
      <c r="Q19" s="37">
        <v>3.88</v>
      </c>
      <c r="R19" s="41">
        <v>3.91</v>
      </c>
    </row>
    <row r="20" spans="1:18">
      <c r="A20" s="22"/>
      <c r="B20" s="37">
        <v>4.82</v>
      </c>
      <c r="C20" s="37">
        <v>4.79</v>
      </c>
      <c r="D20" s="37">
        <v>4.79</v>
      </c>
      <c r="E20" s="37">
        <v>4.8099999999999996</v>
      </c>
      <c r="F20" s="41">
        <v>4.4400000000000004</v>
      </c>
      <c r="G20" s="38"/>
      <c r="H20" s="37">
        <v>3.8</v>
      </c>
      <c r="I20" s="37">
        <v>3.82</v>
      </c>
      <c r="J20" s="37">
        <v>3.68</v>
      </c>
      <c r="K20" s="37">
        <v>3.73</v>
      </c>
      <c r="L20" s="41">
        <v>3.45</v>
      </c>
      <c r="M20" s="38"/>
      <c r="N20" s="37">
        <v>3.44</v>
      </c>
      <c r="O20" s="37">
        <v>3.68</v>
      </c>
      <c r="P20" s="37">
        <v>3.82</v>
      </c>
      <c r="Q20" s="37">
        <v>4.03</v>
      </c>
      <c r="R20" s="41">
        <v>3.91</v>
      </c>
    </row>
    <row r="21" spans="1:18">
      <c r="A21" s="22"/>
      <c r="B21" s="37">
        <v>4.7699999999999996</v>
      </c>
      <c r="C21" s="37">
        <v>4.78</v>
      </c>
      <c r="D21" s="37">
        <v>4.75</v>
      </c>
      <c r="E21" s="37">
        <v>4.75</v>
      </c>
      <c r="F21" s="41">
        <v>4.45</v>
      </c>
      <c r="G21" s="38"/>
      <c r="H21" s="37">
        <v>3.77</v>
      </c>
      <c r="I21" s="37">
        <v>3.8</v>
      </c>
      <c r="J21" s="37">
        <v>3.74</v>
      </c>
      <c r="K21" s="37">
        <v>3.83</v>
      </c>
      <c r="L21" s="41">
        <v>3.4</v>
      </c>
      <c r="M21" s="38"/>
      <c r="N21" s="37">
        <v>3.39</v>
      </c>
      <c r="O21" s="37">
        <v>3.78</v>
      </c>
      <c r="P21" s="37">
        <v>3.86</v>
      </c>
      <c r="Q21" s="37">
        <v>3.81</v>
      </c>
      <c r="R21" s="41">
        <v>3.88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0.30760000000000165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1.5099999999999998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1.3853999999999997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0.536328205128208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1.0874485596707817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0.99771604938271585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74" priority="5" operator="notBetween">
      <formula>0.2</formula>
      <formula>0.404</formula>
    </cfRule>
  </conditionalFormatting>
  <conditionalFormatting sqref="E26">
    <cfRule type="cellIs" dxfId="2973" priority="6" operator="notBetween">
      <formula>0.38</formula>
      <formula>0.72</formula>
    </cfRule>
  </conditionalFormatting>
  <conditionalFormatting sqref="K24">
    <cfRule type="cellIs" dxfId="2972" priority="4" operator="notBetween">
      <formula>0.77</formula>
      <formula>0.91</formula>
    </cfRule>
  </conditionalFormatting>
  <conditionalFormatting sqref="K26">
    <cfRule type="cellIs" dxfId="2971" priority="3" operator="notBetween">
      <formula>0.68</formula>
      <formula>0.82</formula>
    </cfRule>
  </conditionalFormatting>
  <conditionalFormatting sqref="Q24">
    <cfRule type="cellIs" dxfId="2970" priority="2" operator="notBetween">
      <formula>0.77</formula>
      <formula>0.91</formula>
    </cfRule>
  </conditionalFormatting>
  <conditionalFormatting sqref="Q26">
    <cfRule type="cellIs" dxfId="29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5.17</v>
      </c>
      <c r="C2" s="32">
        <v>5.25</v>
      </c>
      <c r="D2" s="32">
        <v>5.27</v>
      </c>
      <c r="E2" s="32">
        <v>5.46</v>
      </c>
      <c r="F2" s="44">
        <v>5.19</v>
      </c>
      <c r="G2" s="36" t="s">
        <v>3</v>
      </c>
      <c r="H2" s="47">
        <v>5.05</v>
      </c>
      <c r="I2" s="35">
        <v>5.17</v>
      </c>
      <c r="J2" s="35">
        <v>5.4</v>
      </c>
      <c r="K2" s="35">
        <v>5.53</v>
      </c>
      <c r="L2" s="40">
        <v>5.18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5.22</v>
      </c>
      <c r="C3" s="14">
        <v>5.28</v>
      </c>
      <c r="D3" s="14">
        <v>5.39</v>
      </c>
      <c r="E3" s="14">
        <v>5.55</v>
      </c>
      <c r="F3" s="42">
        <v>5.3</v>
      </c>
      <c r="G3" s="38"/>
      <c r="H3" s="32">
        <v>5.21</v>
      </c>
      <c r="I3" s="14">
        <v>5.28</v>
      </c>
      <c r="J3" s="14">
        <v>5.43</v>
      </c>
      <c r="K3" s="14">
        <v>5.55</v>
      </c>
      <c r="L3" s="42">
        <v>5.25</v>
      </c>
      <c r="M3" s="38"/>
      <c r="N3" s="32"/>
      <c r="O3" s="14"/>
      <c r="P3" s="14"/>
      <c r="Q3" s="14"/>
      <c r="R3" s="42"/>
    </row>
    <row r="4" spans="1:18">
      <c r="A4" s="11"/>
      <c r="B4" s="32">
        <v>5.07</v>
      </c>
      <c r="C4" s="14">
        <v>5.23</v>
      </c>
      <c r="D4" s="14">
        <v>5.41</v>
      </c>
      <c r="E4" s="14">
        <v>5.53</v>
      </c>
      <c r="F4" s="42">
        <v>5.26</v>
      </c>
      <c r="G4" s="38"/>
      <c r="H4" s="32">
        <v>5.1100000000000003</v>
      </c>
      <c r="I4" s="14">
        <v>5.25</v>
      </c>
      <c r="J4" s="14">
        <v>5.3</v>
      </c>
      <c r="K4" s="14">
        <v>5.43</v>
      </c>
      <c r="L4" s="42">
        <v>5.31</v>
      </c>
      <c r="M4" s="38"/>
      <c r="N4" s="32"/>
      <c r="O4" s="14"/>
      <c r="P4" s="14"/>
      <c r="Q4" s="14"/>
      <c r="R4" s="42"/>
    </row>
    <row r="5" spans="1:18">
      <c r="A5" s="11"/>
      <c r="B5" s="32">
        <v>5.1100000000000003</v>
      </c>
      <c r="C5" s="14">
        <v>5.25</v>
      </c>
      <c r="D5" s="14">
        <v>5.39</v>
      </c>
      <c r="E5" s="14">
        <v>5.53</v>
      </c>
      <c r="F5" s="42">
        <v>5.26</v>
      </c>
      <c r="G5" s="38"/>
      <c r="H5" s="32">
        <v>5.09</v>
      </c>
      <c r="I5" s="14">
        <v>5.3</v>
      </c>
      <c r="J5" s="14">
        <v>5.36</v>
      </c>
      <c r="K5" s="14">
        <v>5.54</v>
      </c>
      <c r="L5" s="42">
        <v>5.28</v>
      </c>
      <c r="M5" s="38"/>
      <c r="N5" s="32"/>
      <c r="O5" s="14"/>
      <c r="P5" s="14"/>
      <c r="Q5" s="14"/>
      <c r="R5" s="42"/>
    </row>
    <row r="6" spans="1:18">
      <c r="A6" s="11"/>
      <c r="B6" s="32">
        <v>5.07</v>
      </c>
      <c r="C6" s="14">
        <v>5.23</v>
      </c>
      <c r="D6" s="14">
        <v>5.33</v>
      </c>
      <c r="E6" s="14">
        <v>5.47</v>
      </c>
      <c r="F6" s="42">
        <v>5.3</v>
      </c>
      <c r="G6" s="38"/>
      <c r="H6" s="32">
        <v>5.19</v>
      </c>
      <c r="I6" s="14">
        <v>5.19</v>
      </c>
      <c r="J6" s="14">
        <v>5.28</v>
      </c>
      <c r="K6" s="14">
        <v>5.46</v>
      </c>
      <c r="L6" s="42">
        <v>5.2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5.1100000000000003</v>
      </c>
      <c r="C7" s="14">
        <v>5.17</v>
      </c>
      <c r="D7" s="14">
        <v>5.09</v>
      </c>
      <c r="E7" s="14">
        <v>5.0199999999999996</v>
      </c>
      <c r="F7" s="42">
        <v>4.8</v>
      </c>
      <c r="G7" s="38" t="s">
        <v>4</v>
      </c>
      <c r="H7" s="14">
        <v>5.05</v>
      </c>
      <c r="I7" s="14">
        <v>5.07</v>
      </c>
      <c r="J7" s="14">
        <v>5.04</v>
      </c>
      <c r="K7" s="14">
        <v>5.0199999999999996</v>
      </c>
      <c r="L7" s="42">
        <v>4.74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5.05</v>
      </c>
      <c r="C8" s="14">
        <v>5.15</v>
      </c>
      <c r="D8" s="14">
        <v>5.0999999999999996</v>
      </c>
      <c r="E8" s="14">
        <v>5.0599999999999996</v>
      </c>
      <c r="F8" s="42">
        <v>4.79</v>
      </c>
      <c r="G8" s="46"/>
      <c r="H8" s="14">
        <v>4.9400000000000004</v>
      </c>
      <c r="I8" s="14">
        <v>5.09</v>
      </c>
      <c r="J8" s="14">
        <v>5.08</v>
      </c>
      <c r="K8" s="14">
        <v>5.0999999999999996</v>
      </c>
      <c r="L8" s="42">
        <v>4.7699999999999996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5.0599999999999996</v>
      </c>
      <c r="C9" s="47">
        <v>5.16</v>
      </c>
      <c r="D9" s="47">
        <v>5.03</v>
      </c>
      <c r="E9" s="47">
        <v>5.04</v>
      </c>
      <c r="F9" s="49">
        <v>4.78</v>
      </c>
      <c r="G9" s="36"/>
      <c r="H9" s="47">
        <v>5.04</v>
      </c>
      <c r="I9" s="47">
        <v>5.09</v>
      </c>
      <c r="J9" s="47">
        <v>5.04</v>
      </c>
      <c r="K9" s="47">
        <v>5.1100000000000003</v>
      </c>
      <c r="L9" s="49">
        <v>4.8099999999999996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5.08</v>
      </c>
      <c r="C10" s="14">
        <v>5.04</v>
      </c>
      <c r="D10" s="14">
        <v>5</v>
      </c>
      <c r="E10" s="14">
        <v>5</v>
      </c>
      <c r="F10" s="42">
        <v>4.7699999999999996</v>
      </c>
      <c r="G10" s="38"/>
      <c r="H10" s="14">
        <v>5.1100000000000003</v>
      </c>
      <c r="I10" s="14">
        <v>5.0999999999999996</v>
      </c>
      <c r="J10" s="14">
        <v>5.03</v>
      </c>
      <c r="K10" s="14">
        <v>5.09</v>
      </c>
      <c r="L10" s="42">
        <v>4.76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4.99</v>
      </c>
      <c r="C11" s="33">
        <v>5.04</v>
      </c>
      <c r="D11" s="33">
        <v>5.0199999999999996</v>
      </c>
      <c r="E11" s="33">
        <v>5.03</v>
      </c>
      <c r="F11" s="39">
        <v>4.74</v>
      </c>
      <c r="G11" s="48"/>
      <c r="H11" s="33">
        <v>4.96</v>
      </c>
      <c r="I11" s="33">
        <v>5.0999999999999996</v>
      </c>
      <c r="J11" s="33">
        <v>5.0599999999999996</v>
      </c>
      <c r="K11" s="33">
        <v>5.03</v>
      </c>
      <c r="L11" s="39">
        <v>4.74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4.92</v>
      </c>
      <c r="C12" s="35">
        <v>5.01</v>
      </c>
      <c r="D12" s="35">
        <v>4.9800000000000004</v>
      </c>
      <c r="E12" s="35">
        <v>5.27</v>
      </c>
      <c r="F12" s="40">
        <v>4.99</v>
      </c>
      <c r="G12" s="36" t="s">
        <v>6</v>
      </c>
      <c r="H12" s="35">
        <v>3.48</v>
      </c>
      <c r="I12" s="35">
        <v>3.55</v>
      </c>
      <c r="J12" s="35">
        <v>3.76</v>
      </c>
      <c r="K12" s="35">
        <v>3.91</v>
      </c>
      <c r="L12" s="40">
        <v>3.58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4.92</v>
      </c>
      <c r="C13" s="37">
        <v>5.03</v>
      </c>
      <c r="D13" s="37">
        <v>5.18</v>
      </c>
      <c r="E13" s="37">
        <v>5.32</v>
      </c>
      <c r="F13" s="41">
        <v>5.0199999999999996</v>
      </c>
      <c r="G13" s="38"/>
      <c r="H13" s="37">
        <v>3.59</v>
      </c>
      <c r="I13" s="37">
        <v>3.69</v>
      </c>
      <c r="J13" s="37">
        <v>3.79</v>
      </c>
      <c r="K13" s="37">
        <v>3.94</v>
      </c>
      <c r="L13" s="41">
        <v>3.63</v>
      </c>
      <c r="M13" s="38"/>
      <c r="N13" s="37"/>
      <c r="O13" s="37"/>
      <c r="P13" s="37"/>
      <c r="Q13" s="37"/>
      <c r="R13" s="41"/>
    </row>
    <row r="14" spans="1:18">
      <c r="A14" s="22"/>
      <c r="B14" s="37">
        <v>4.91</v>
      </c>
      <c r="C14" s="37">
        <v>5.0199999999999996</v>
      </c>
      <c r="D14" s="37">
        <v>5.18</v>
      </c>
      <c r="E14" s="37">
        <v>5.29</v>
      </c>
      <c r="F14" s="41">
        <v>5.05</v>
      </c>
      <c r="G14" s="38"/>
      <c r="H14" s="37">
        <v>3.55</v>
      </c>
      <c r="I14" s="37">
        <v>3.65</v>
      </c>
      <c r="J14" s="37">
        <v>3.7</v>
      </c>
      <c r="K14" s="37">
        <v>3.84</v>
      </c>
      <c r="L14" s="41">
        <v>3.65</v>
      </c>
      <c r="M14" s="38"/>
      <c r="N14" s="37"/>
      <c r="O14" s="37"/>
      <c r="P14" s="37"/>
      <c r="Q14" s="37"/>
      <c r="R14" s="41"/>
    </row>
    <row r="15" spans="1:18">
      <c r="A15" s="22"/>
      <c r="B15" s="37">
        <v>4.96</v>
      </c>
      <c r="C15" s="37">
        <v>4.9800000000000004</v>
      </c>
      <c r="D15" s="37">
        <v>5.18</v>
      </c>
      <c r="E15" s="37">
        <v>5.32</v>
      </c>
      <c r="F15" s="41">
        <v>5.01</v>
      </c>
      <c r="G15" s="38"/>
      <c r="H15" s="37">
        <v>3.57</v>
      </c>
      <c r="I15" s="37">
        <v>3.71</v>
      </c>
      <c r="J15" s="37">
        <v>3.73</v>
      </c>
      <c r="K15" s="37">
        <v>3.9</v>
      </c>
      <c r="L15" s="41">
        <v>3.66</v>
      </c>
      <c r="M15" s="38"/>
      <c r="N15" s="37"/>
      <c r="O15" s="37"/>
      <c r="P15" s="37"/>
      <c r="Q15" s="37"/>
      <c r="R15" s="41"/>
    </row>
    <row r="16" spans="1:18">
      <c r="A16" s="22"/>
      <c r="B16" s="37">
        <v>4.88</v>
      </c>
      <c r="C16" s="37">
        <v>4.99</v>
      </c>
      <c r="D16" s="37">
        <v>5.04</v>
      </c>
      <c r="E16" s="37">
        <v>5.24</v>
      </c>
      <c r="F16" s="41">
        <v>5.03</v>
      </c>
      <c r="G16" s="38"/>
      <c r="H16" s="37">
        <v>3.61</v>
      </c>
      <c r="I16" s="37">
        <v>3.67</v>
      </c>
      <c r="J16" s="37">
        <v>3.71</v>
      </c>
      <c r="K16" s="37">
        <v>3.9</v>
      </c>
      <c r="L16" s="41">
        <v>3.61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</v>
      </c>
      <c r="C17" s="37">
        <v>4.87</v>
      </c>
      <c r="D17" s="37">
        <v>4.83</v>
      </c>
      <c r="E17" s="37">
        <v>4.7699999999999996</v>
      </c>
      <c r="F17" s="41">
        <v>4.5599999999999996</v>
      </c>
      <c r="G17" s="38" t="s">
        <v>8</v>
      </c>
      <c r="H17" s="37">
        <v>3.77</v>
      </c>
      <c r="I17" s="37">
        <v>3.83</v>
      </c>
      <c r="J17" s="37">
        <v>3.76</v>
      </c>
      <c r="K17" s="37">
        <v>3.74</v>
      </c>
      <c r="L17" s="41">
        <v>3.46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4.79</v>
      </c>
      <c r="C18" s="37">
        <v>4.8099999999999996</v>
      </c>
      <c r="D18" s="37">
        <v>4.78</v>
      </c>
      <c r="E18" s="37">
        <v>4.78</v>
      </c>
      <c r="F18" s="41">
        <v>4.51</v>
      </c>
      <c r="G18" s="38"/>
      <c r="H18" s="37">
        <v>3.65</v>
      </c>
      <c r="I18" s="37">
        <v>3.79</v>
      </c>
      <c r="J18" s="37">
        <v>3.76</v>
      </c>
      <c r="K18" s="37">
        <v>3.78</v>
      </c>
      <c r="L18" s="41">
        <v>3.36</v>
      </c>
      <c r="M18" s="38"/>
      <c r="N18" s="37"/>
      <c r="O18" s="37"/>
      <c r="P18" s="37"/>
      <c r="Q18" s="37"/>
      <c r="R18" s="41"/>
    </row>
    <row r="19" spans="1:18">
      <c r="A19" s="22"/>
      <c r="B19" s="37">
        <v>4.82</v>
      </c>
      <c r="C19" s="37">
        <v>4.8499999999999996</v>
      </c>
      <c r="D19" s="37">
        <v>4.76</v>
      </c>
      <c r="E19" s="37">
        <v>4.8099999999999996</v>
      </c>
      <c r="F19" s="41">
        <v>4.5199999999999996</v>
      </c>
      <c r="G19" s="38"/>
      <c r="H19" s="37">
        <v>3.73</v>
      </c>
      <c r="I19" s="37">
        <v>3.78</v>
      </c>
      <c r="J19" s="37">
        <v>3.75</v>
      </c>
      <c r="K19" s="37">
        <v>3.8</v>
      </c>
      <c r="L19" s="41">
        <v>3.46</v>
      </c>
      <c r="M19" s="38"/>
      <c r="N19" s="37"/>
      <c r="O19" s="37"/>
      <c r="P19" s="37"/>
      <c r="Q19" s="37"/>
      <c r="R19" s="41"/>
    </row>
    <row r="20" spans="1:18">
      <c r="A20" s="22"/>
      <c r="B20" s="37">
        <v>4.83</v>
      </c>
      <c r="C20" s="37">
        <v>4.8499999999999996</v>
      </c>
      <c r="D20" s="37">
        <v>4.84</v>
      </c>
      <c r="E20" s="37">
        <v>4.7699999999999996</v>
      </c>
      <c r="F20" s="41">
        <v>4.55</v>
      </c>
      <c r="G20" s="38"/>
      <c r="H20" s="37">
        <v>3.75</v>
      </c>
      <c r="I20" s="37">
        <v>3.77</v>
      </c>
      <c r="J20" s="37">
        <v>3.75</v>
      </c>
      <c r="K20" s="37">
        <v>3.83</v>
      </c>
      <c r="L20" s="41">
        <v>3.4</v>
      </c>
      <c r="M20" s="38"/>
      <c r="N20" s="37"/>
      <c r="O20" s="37"/>
      <c r="P20" s="37"/>
      <c r="Q20" s="37"/>
      <c r="R20" s="41"/>
    </row>
    <row r="21" spans="1:18">
      <c r="A21" s="22"/>
      <c r="B21" s="37">
        <v>4.8499999999999996</v>
      </c>
      <c r="C21" s="37">
        <v>4.8099999999999996</v>
      </c>
      <c r="D21" s="37">
        <v>4.79</v>
      </c>
      <c r="E21" s="37">
        <v>4.75</v>
      </c>
      <c r="F21" s="41">
        <v>4.55</v>
      </c>
      <c r="G21" s="38"/>
      <c r="H21" s="37">
        <v>3.63</v>
      </c>
      <c r="I21" s="37">
        <v>3.82</v>
      </c>
      <c r="J21" s="37">
        <v>3.71</v>
      </c>
      <c r="K21" s="37">
        <v>3.75</v>
      </c>
      <c r="L21" s="41">
        <v>3.4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0.2405999999999997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1.4539999999999993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0.4195076923076918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1.0471193415637856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68" priority="5" operator="notBetween">
      <formula>0.2</formula>
      <formula>0.404</formula>
    </cfRule>
  </conditionalFormatting>
  <conditionalFormatting sqref="E26">
    <cfRule type="cellIs" dxfId="2967" priority="6" operator="notBetween">
      <formula>0.38</formula>
      <formula>0.72</formula>
    </cfRule>
  </conditionalFormatting>
  <conditionalFormatting sqref="K24">
    <cfRule type="cellIs" dxfId="2966" priority="4" operator="notBetween">
      <formula>0.77</formula>
      <formula>0.91</formula>
    </cfRule>
  </conditionalFormatting>
  <conditionalFormatting sqref="K26">
    <cfRule type="cellIs" dxfId="2965" priority="3" operator="notBetween">
      <formula>0.68</formula>
      <formula>0.82</formula>
    </cfRule>
  </conditionalFormatting>
  <conditionalFormatting sqref="Q24">
    <cfRule type="cellIs" dxfId="2964" priority="2" operator="notBetween">
      <formula>0.77</formula>
      <formula>0.91</formula>
    </cfRule>
  </conditionalFormatting>
  <conditionalFormatting sqref="Q26">
    <cfRule type="cellIs" dxfId="29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.33203125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262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5.08</v>
      </c>
      <c r="C2" s="32">
        <v>5.31</v>
      </c>
      <c r="D2" s="32">
        <v>5.4</v>
      </c>
      <c r="E2" s="32">
        <v>5.52</v>
      </c>
      <c r="F2" s="44">
        <v>5.25</v>
      </c>
      <c r="G2" s="36" t="s">
        <v>3</v>
      </c>
      <c r="H2" s="47">
        <v>5.12</v>
      </c>
      <c r="I2" s="35">
        <v>5.37</v>
      </c>
      <c r="J2" s="35">
        <v>5.41</v>
      </c>
      <c r="K2" s="35">
        <v>5.54</v>
      </c>
      <c r="L2" s="40">
        <v>5.2</v>
      </c>
      <c r="M2" s="36" t="s">
        <v>3</v>
      </c>
      <c r="N2" s="32">
        <v>5.0999999999999996</v>
      </c>
      <c r="O2" s="32">
        <v>5.24</v>
      </c>
      <c r="P2" s="32">
        <v>5.33</v>
      </c>
      <c r="Q2" s="32">
        <v>5.51</v>
      </c>
      <c r="R2" s="44">
        <v>5.32</v>
      </c>
      <c r="S2" s="36" t="s">
        <v>3</v>
      </c>
      <c r="T2" s="47">
        <v>5.1100000000000003</v>
      </c>
      <c r="U2" s="35">
        <v>5.22</v>
      </c>
      <c r="V2" s="35">
        <v>5.4</v>
      </c>
      <c r="W2" s="35">
        <v>5.51</v>
      </c>
      <c r="X2" s="40">
        <v>5.22</v>
      </c>
    </row>
    <row r="3" spans="1:24">
      <c r="A3" s="11"/>
      <c r="B3" s="32">
        <v>5.27</v>
      </c>
      <c r="C3" s="14">
        <v>5.29</v>
      </c>
      <c r="D3" s="14">
        <v>5.49</v>
      </c>
      <c r="E3" s="14">
        <v>5.62</v>
      </c>
      <c r="F3" s="42">
        <v>5.28</v>
      </c>
      <c r="G3" s="38"/>
      <c r="H3" s="32">
        <v>5.12</v>
      </c>
      <c r="I3" s="14">
        <v>5.35</v>
      </c>
      <c r="J3" s="14">
        <v>5.51</v>
      </c>
      <c r="K3" s="14">
        <v>5.59</v>
      </c>
      <c r="L3" s="42">
        <v>5.24</v>
      </c>
      <c r="M3" s="38"/>
      <c r="N3" s="32">
        <v>5.16</v>
      </c>
      <c r="O3" s="14">
        <v>5.25</v>
      </c>
      <c r="P3" s="14">
        <v>5.31</v>
      </c>
      <c r="Q3" s="14">
        <v>5.55</v>
      </c>
      <c r="R3" s="42">
        <v>5.28</v>
      </c>
      <c r="S3" s="38"/>
      <c r="T3" s="32">
        <v>5.1100000000000003</v>
      </c>
      <c r="U3" s="14">
        <v>5.26</v>
      </c>
      <c r="V3" s="14">
        <v>5.33</v>
      </c>
      <c r="W3" s="14">
        <v>5.57</v>
      </c>
      <c r="X3" s="42">
        <v>5.34</v>
      </c>
    </row>
    <row r="4" spans="1:24">
      <c r="A4" s="11"/>
      <c r="B4" s="32">
        <v>5.22</v>
      </c>
      <c r="C4" s="14">
        <v>5.33</v>
      </c>
      <c r="D4" s="14">
        <v>5.44</v>
      </c>
      <c r="E4" s="14">
        <v>5.59</v>
      </c>
      <c r="F4" s="42">
        <v>5.31</v>
      </c>
      <c r="G4" s="38"/>
      <c r="H4" s="32">
        <v>5.18</v>
      </c>
      <c r="I4" s="14">
        <v>5.42</v>
      </c>
      <c r="J4" s="14">
        <v>5.39</v>
      </c>
      <c r="K4" s="14">
        <v>5.59</v>
      </c>
      <c r="L4" s="42">
        <v>5.13</v>
      </c>
      <c r="M4" s="38"/>
      <c r="N4" s="32">
        <v>5.09</v>
      </c>
      <c r="O4" s="14">
        <v>5.16</v>
      </c>
      <c r="P4" s="14">
        <v>5.35</v>
      </c>
      <c r="Q4" s="14">
        <v>5.62</v>
      </c>
      <c r="R4" s="42">
        <v>5.39</v>
      </c>
      <c r="S4" s="38"/>
      <c r="T4" s="32">
        <v>5.2</v>
      </c>
      <c r="U4" s="14">
        <v>5.29</v>
      </c>
      <c r="V4" s="14">
        <v>5.42</v>
      </c>
      <c r="W4" s="14">
        <v>5.55</v>
      </c>
      <c r="X4" s="42">
        <v>5.28</v>
      </c>
    </row>
    <row r="5" spans="1:24">
      <c r="A5" s="11"/>
      <c r="B5" s="32">
        <v>5.22</v>
      </c>
      <c r="C5" s="14">
        <v>5.31</v>
      </c>
      <c r="D5" s="14">
        <v>5.43</v>
      </c>
      <c r="E5" s="14">
        <v>5.58</v>
      </c>
      <c r="F5" s="42">
        <v>5.33</v>
      </c>
      <c r="G5" s="38"/>
      <c r="H5" s="32">
        <v>5.18</v>
      </c>
      <c r="I5" s="14">
        <v>5.26</v>
      </c>
      <c r="J5" s="14">
        <v>5.46</v>
      </c>
      <c r="K5" s="14">
        <v>5.56</v>
      </c>
      <c r="L5" s="42">
        <v>5.28</v>
      </c>
      <c r="M5" s="38"/>
      <c r="N5" s="32">
        <v>5.16</v>
      </c>
      <c r="O5" s="14">
        <v>5.19</v>
      </c>
      <c r="P5" s="14">
        <v>5.34</v>
      </c>
      <c r="Q5" s="14">
        <v>5.48</v>
      </c>
      <c r="R5" s="42">
        <v>5.34</v>
      </c>
      <c r="S5" s="38"/>
      <c r="T5" s="32">
        <v>5.13</v>
      </c>
      <c r="U5" s="14">
        <v>5.23</v>
      </c>
      <c r="V5" s="14">
        <v>5.39</v>
      </c>
      <c r="W5" s="14">
        <v>5.44</v>
      </c>
      <c r="X5" s="42">
        <v>5.36</v>
      </c>
    </row>
    <row r="6" spans="1:24">
      <c r="A6" s="11"/>
      <c r="B6" s="32">
        <v>5.23</v>
      </c>
      <c r="C6" s="14">
        <v>5.32</v>
      </c>
      <c r="D6" s="14">
        <v>5.34</v>
      </c>
      <c r="E6" s="14">
        <v>5.55</v>
      </c>
      <c r="F6" s="42">
        <v>5.29</v>
      </c>
      <c r="G6" s="38"/>
      <c r="H6" s="32">
        <v>5.2</v>
      </c>
      <c r="I6" s="14">
        <v>5.29</v>
      </c>
      <c r="J6" s="14">
        <v>5.5</v>
      </c>
      <c r="K6" s="14">
        <v>5.59</v>
      </c>
      <c r="L6" s="42">
        <v>5.19</v>
      </c>
      <c r="M6" s="38"/>
      <c r="N6" s="32">
        <v>5.15</v>
      </c>
      <c r="O6" s="14">
        <v>5.26</v>
      </c>
      <c r="P6" s="14">
        <v>5.3</v>
      </c>
      <c r="Q6" s="14">
        <v>5.41</v>
      </c>
      <c r="R6" s="42">
        <v>5.26</v>
      </c>
      <c r="S6" s="38"/>
      <c r="T6" s="32">
        <v>5.15</v>
      </c>
      <c r="U6" s="14">
        <v>5.19</v>
      </c>
      <c r="V6" s="14">
        <v>5.36</v>
      </c>
      <c r="W6" s="14">
        <v>5.54</v>
      </c>
      <c r="X6" s="42">
        <v>5.24</v>
      </c>
    </row>
    <row r="7" spans="1:24">
      <c r="A7" s="38" t="s">
        <v>4</v>
      </c>
      <c r="B7" s="14">
        <v>5.14</v>
      </c>
      <c r="C7" s="14">
        <v>5.14</v>
      </c>
      <c r="D7" s="14">
        <v>5.14</v>
      </c>
      <c r="E7" s="14">
        <v>5.08</v>
      </c>
      <c r="F7" s="42">
        <v>4.75</v>
      </c>
      <c r="G7" s="38" t="s">
        <v>4</v>
      </c>
      <c r="H7" s="14">
        <v>5.0599999999999996</v>
      </c>
      <c r="I7" s="14">
        <v>5.01</v>
      </c>
      <c r="J7" s="14">
        <v>5.15</v>
      </c>
      <c r="K7" s="14">
        <v>5.1100000000000003</v>
      </c>
      <c r="L7" s="42">
        <v>4.9000000000000004</v>
      </c>
      <c r="M7" s="38" t="s">
        <v>4</v>
      </c>
      <c r="N7" s="14">
        <v>5.1100000000000003</v>
      </c>
      <c r="O7" s="14">
        <v>5.04</v>
      </c>
      <c r="P7" s="14">
        <v>4.96</v>
      </c>
      <c r="Q7" s="14">
        <v>4.99</v>
      </c>
      <c r="R7" s="42">
        <v>4.83</v>
      </c>
      <c r="S7" s="38" t="s">
        <v>4</v>
      </c>
      <c r="T7" s="14">
        <v>5.2</v>
      </c>
      <c r="U7" s="14">
        <v>5.03</v>
      </c>
      <c r="V7" s="14">
        <v>4.99</v>
      </c>
      <c r="W7" s="14">
        <v>5.0199999999999996</v>
      </c>
      <c r="X7" s="42">
        <v>4.67</v>
      </c>
    </row>
    <row r="8" spans="1:24">
      <c r="A8" s="46"/>
      <c r="B8" s="14">
        <v>5.14</v>
      </c>
      <c r="C8" s="14">
        <v>5.18</v>
      </c>
      <c r="D8" s="14">
        <v>5.17</v>
      </c>
      <c r="E8" s="14">
        <v>5.08</v>
      </c>
      <c r="F8" s="42">
        <v>4.82</v>
      </c>
      <c r="G8" s="46"/>
      <c r="H8" s="14">
        <v>5.2</v>
      </c>
      <c r="I8" s="14">
        <v>5.16</v>
      </c>
      <c r="J8" s="14">
        <v>5.17</v>
      </c>
      <c r="K8" s="14">
        <v>5.15</v>
      </c>
      <c r="L8" s="42">
        <v>4.9000000000000004</v>
      </c>
      <c r="M8" s="46"/>
      <c r="N8" s="14">
        <v>5.12</v>
      </c>
      <c r="O8" s="14">
        <v>5.13</v>
      </c>
      <c r="P8" s="14">
        <v>5.1100000000000003</v>
      </c>
      <c r="Q8" s="14">
        <v>5.08</v>
      </c>
      <c r="R8" s="42">
        <v>4.75</v>
      </c>
      <c r="S8" s="46"/>
      <c r="T8" s="14">
        <v>5.09</v>
      </c>
      <c r="U8" s="14">
        <v>5.0599999999999996</v>
      </c>
      <c r="V8" s="14">
        <v>5.0599999999999996</v>
      </c>
      <c r="W8" s="14">
        <v>5.1100000000000003</v>
      </c>
      <c r="X8" s="42">
        <v>4.79</v>
      </c>
    </row>
    <row r="9" spans="1:24">
      <c r="A9" s="11"/>
      <c r="B9" s="47">
        <v>5.14</v>
      </c>
      <c r="C9" s="47">
        <v>5.2</v>
      </c>
      <c r="D9" s="47">
        <v>5.18</v>
      </c>
      <c r="E9" s="47">
        <v>5.17</v>
      </c>
      <c r="F9" s="49">
        <v>4.7699999999999996</v>
      </c>
      <c r="G9" s="36"/>
      <c r="H9" s="47">
        <v>5.13</v>
      </c>
      <c r="I9" s="47">
        <v>5.17</v>
      </c>
      <c r="J9" s="47">
        <v>5.13</v>
      </c>
      <c r="K9" s="47">
        <v>5.13</v>
      </c>
      <c r="L9" s="49">
        <v>4.82</v>
      </c>
      <c r="M9" s="36"/>
      <c r="N9" s="47">
        <v>5.14</v>
      </c>
      <c r="O9" s="47">
        <v>5.0199999999999996</v>
      </c>
      <c r="P9" s="47">
        <v>4.99</v>
      </c>
      <c r="Q9" s="47">
        <v>4.99</v>
      </c>
      <c r="R9" s="49">
        <v>4.7</v>
      </c>
      <c r="S9" s="36"/>
      <c r="T9" s="47">
        <v>5.16</v>
      </c>
      <c r="U9" s="47">
        <v>5.09</v>
      </c>
      <c r="V9" s="47">
        <v>5.09</v>
      </c>
      <c r="W9" s="47">
        <v>5.0999999999999996</v>
      </c>
      <c r="X9" s="49">
        <v>4.74</v>
      </c>
    </row>
    <row r="10" spans="1:24">
      <c r="A10" s="11"/>
      <c r="B10" s="14">
        <v>5.1100000000000003</v>
      </c>
      <c r="C10" s="14">
        <v>5.21</v>
      </c>
      <c r="D10" s="14">
        <v>5.18</v>
      </c>
      <c r="E10" s="14">
        <v>5.18</v>
      </c>
      <c r="F10" s="42">
        <v>4.79</v>
      </c>
      <c r="G10" s="38"/>
      <c r="H10" s="14">
        <v>5.19</v>
      </c>
      <c r="I10" s="14">
        <v>5.14</v>
      </c>
      <c r="J10" s="14">
        <v>5.12</v>
      </c>
      <c r="K10" s="14">
        <v>5.12</v>
      </c>
      <c r="L10" s="42">
        <v>4.82</v>
      </c>
      <c r="M10" s="38"/>
      <c r="N10" s="14">
        <v>5.0999999999999996</v>
      </c>
      <c r="O10" s="14">
        <v>5.12</v>
      </c>
      <c r="P10" s="14">
        <v>5.0999999999999996</v>
      </c>
      <c r="Q10" s="14">
        <v>5.05</v>
      </c>
      <c r="R10" s="42">
        <v>4.7</v>
      </c>
      <c r="S10" s="38"/>
      <c r="T10" s="14">
        <v>5.2</v>
      </c>
      <c r="U10" s="14">
        <v>5.17</v>
      </c>
      <c r="V10" s="14">
        <v>5.12</v>
      </c>
      <c r="W10" s="14">
        <v>5.0199999999999996</v>
      </c>
      <c r="X10" s="42">
        <v>4.71</v>
      </c>
    </row>
    <row r="11" spans="1:24" ht="15.65" thickBot="1">
      <c r="A11" s="16"/>
      <c r="B11" s="33">
        <v>5.15</v>
      </c>
      <c r="C11" s="33">
        <v>5.18</v>
      </c>
      <c r="D11" s="33">
        <v>5.0999999999999996</v>
      </c>
      <c r="E11" s="33">
        <v>5.05</v>
      </c>
      <c r="F11" s="39">
        <v>4.7300000000000004</v>
      </c>
      <c r="G11" s="48"/>
      <c r="H11" s="33">
        <v>5.0999999999999996</v>
      </c>
      <c r="I11" s="33">
        <v>5.16</v>
      </c>
      <c r="J11" s="33">
        <v>5.15</v>
      </c>
      <c r="K11" s="33">
        <v>5.0599999999999996</v>
      </c>
      <c r="L11" s="39">
        <v>4.8099999999999996</v>
      </c>
      <c r="M11" s="48"/>
      <c r="N11" s="33">
        <v>5.0599999999999996</v>
      </c>
      <c r="O11" s="33">
        <v>4.9800000000000004</v>
      </c>
      <c r="P11" s="33">
        <v>5.0199999999999996</v>
      </c>
      <c r="Q11" s="33">
        <v>5</v>
      </c>
      <c r="R11" s="39">
        <v>4.74</v>
      </c>
      <c r="S11" s="48"/>
      <c r="T11" s="33">
        <v>5.08</v>
      </c>
      <c r="U11" s="33">
        <v>5</v>
      </c>
      <c r="V11" s="33">
        <v>4.97</v>
      </c>
      <c r="W11" s="33">
        <v>4.8899999999999997</v>
      </c>
      <c r="X11" s="39">
        <v>4.71</v>
      </c>
    </row>
    <row r="12" spans="1:24">
      <c r="A12" s="19" t="s">
        <v>5</v>
      </c>
      <c r="B12" s="47">
        <v>4.84</v>
      </c>
      <c r="C12" s="35">
        <v>4.95</v>
      </c>
      <c r="D12" s="35">
        <v>5.09</v>
      </c>
      <c r="E12" s="35">
        <v>5.19</v>
      </c>
      <c r="F12" s="40">
        <v>4.9400000000000004</v>
      </c>
      <c r="G12" s="36" t="s">
        <v>6</v>
      </c>
      <c r="H12" s="35">
        <v>3.67</v>
      </c>
      <c r="I12" s="35">
        <v>3.73</v>
      </c>
      <c r="J12" s="35">
        <v>3.86</v>
      </c>
      <c r="K12" s="35">
        <v>4.01</v>
      </c>
      <c r="L12" s="40">
        <v>3.71</v>
      </c>
      <c r="M12" s="36" t="s">
        <v>6</v>
      </c>
      <c r="N12" s="35">
        <v>3.73</v>
      </c>
      <c r="O12" s="35">
        <v>3.8</v>
      </c>
      <c r="P12" s="35">
        <v>3.87</v>
      </c>
      <c r="Q12" s="35">
        <v>4.1100000000000003</v>
      </c>
      <c r="R12" s="40">
        <v>3.81</v>
      </c>
      <c r="S12" s="36" t="s">
        <v>6</v>
      </c>
      <c r="T12" s="35">
        <v>3.8</v>
      </c>
      <c r="U12" s="35">
        <v>3.87</v>
      </c>
      <c r="V12" s="35">
        <v>4.04</v>
      </c>
      <c r="W12" s="35">
        <v>4.18</v>
      </c>
      <c r="X12" s="40">
        <v>3.92</v>
      </c>
    </row>
    <row r="13" spans="1:24">
      <c r="A13" s="22"/>
      <c r="B13" s="37">
        <v>4.9000000000000004</v>
      </c>
      <c r="C13" s="37">
        <v>4.9400000000000004</v>
      </c>
      <c r="D13" s="37">
        <v>5.03</v>
      </c>
      <c r="E13" s="37">
        <v>5.21</v>
      </c>
      <c r="F13" s="41">
        <v>4.93</v>
      </c>
      <c r="G13" s="38"/>
      <c r="H13" s="37">
        <v>3.71</v>
      </c>
      <c r="I13" s="37">
        <v>3.72</v>
      </c>
      <c r="J13" s="37">
        <v>3.87</v>
      </c>
      <c r="K13" s="37">
        <v>3.93</v>
      </c>
      <c r="L13" s="41">
        <v>3.73</v>
      </c>
      <c r="M13" s="38"/>
      <c r="N13" s="37">
        <v>3.82</v>
      </c>
      <c r="O13" s="37">
        <v>3.79</v>
      </c>
      <c r="P13" s="37">
        <v>3.92</v>
      </c>
      <c r="Q13" s="37">
        <v>4.0999999999999996</v>
      </c>
      <c r="R13" s="41">
        <v>3.9</v>
      </c>
      <c r="S13" s="38"/>
      <c r="T13" s="37">
        <v>3.85</v>
      </c>
      <c r="U13" s="37">
        <v>3.9</v>
      </c>
      <c r="V13" s="37">
        <v>4.04</v>
      </c>
      <c r="W13" s="37">
        <v>4.21</v>
      </c>
      <c r="X13" s="41">
        <v>3.99</v>
      </c>
    </row>
    <row r="14" spans="1:24">
      <c r="A14" s="22"/>
      <c r="B14" s="37">
        <v>4.83</v>
      </c>
      <c r="C14" s="37">
        <v>4.87</v>
      </c>
      <c r="D14" s="37">
        <v>5.09</v>
      </c>
      <c r="E14" s="37">
        <v>5.13</v>
      </c>
      <c r="F14" s="41">
        <v>4.92</v>
      </c>
      <c r="G14" s="38"/>
      <c r="H14" s="37">
        <v>3.68</v>
      </c>
      <c r="I14" s="37">
        <v>3.71</v>
      </c>
      <c r="J14" s="37">
        <v>3.85</v>
      </c>
      <c r="K14" s="37">
        <v>3.98</v>
      </c>
      <c r="L14" s="41">
        <v>3.72</v>
      </c>
      <c r="M14" s="38"/>
      <c r="N14" s="37">
        <v>3.73</v>
      </c>
      <c r="O14" s="37">
        <v>3.77</v>
      </c>
      <c r="P14" s="37">
        <v>3.97</v>
      </c>
      <c r="Q14" s="37">
        <v>4.16</v>
      </c>
      <c r="R14" s="41">
        <v>3.91</v>
      </c>
      <c r="S14" s="38"/>
      <c r="T14" s="37">
        <v>3.95</v>
      </c>
      <c r="U14" s="37">
        <v>4</v>
      </c>
      <c r="V14" s="37">
        <v>4.12</v>
      </c>
      <c r="W14" s="37">
        <v>4.2300000000000004</v>
      </c>
      <c r="X14" s="41">
        <v>3.98</v>
      </c>
    </row>
    <row r="15" spans="1:24">
      <c r="A15" s="22"/>
      <c r="B15" s="37">
        <v>4.8600000000000003</v>
      </c>
      <c r="C15" s="37">
        <v>4.8499999999999996</v>
      </c>
      <c r="D15" s="37">
        <v>4.99</v>
      </c>
      <c r="E15" s="37">
        <v>5.23</v>
      </c>
      <c r="F15" s="41">
        <v>4.87</v>
      </c>
      <c r="G15" s="38"/>
      <c r="H15" s="37">
        <v>3.73</v>
      </c>
      <c r="I15" s="37">
        <v>3.72</v>
      </c>
      <c r="J15" s="37">
        <v>3.9</v>
      </c>
      <c r="K15" s="37">
        <v>3.92</v>
      </c>
      <c r="L15" s="41">
        <v>3.71</v>
      </c>
      <c r="M15" s="38"/>
      <c r="N15" s="37">
        <v>3.81</v>
      </c>
      <c r="O15" s="37">
        <v>3.79</v>
      </c>
      <c r="P15" s="37">
        <v>3.89</v>
      </c>
      <c r="Q15" s="37">
        <v>4.03</v>
      </c>
      <c r="R15" s="41">
        <v>3.85</v>
      </c>
      <c r="S15" s="38"/>
      <c r="T15" s="37">
        <v>3.86</v>
      </c>
      <c r="U15" s="37">
        <v>4.01</v>
      </c>
      <c r="V15" s="37">
        <v>4.05</v>
      </c>
      <c r="W15" s="37">
        <v>4.1900000000000004</v>
      </c>
      <c r="X15" s="41">
        <v>3.99</v>
      </c>
    </row>
    <row r="16" spans="1:24">
      <c r="A16" s="22"/>
      <c r="B16" s="37">
        <v>4.8499999999999996</v>
      </c>
      <c r="C16" s="37">
        <v>4.93</v>
      </c>
      <c r="D16" s="37">
        <v>4.93</v>
      </c>
      <c r="E16" s="37">
        <v>5.12</v>
      </c>
      <c r="F16" s="41">
        <v>4.8499999999999996</v>
      </c>
      <c r="G16" s="38"/>
      <c r="H16" s="37">
        <v>3.64</v>
      </c>
      <c r="I16" s="37">
        <v>3.68</v>
      </c>
      <c r="J16" s="37">
        <v>3.89</v>
      </c>
      <c r="K16" s="37">
        <v>3.9</v>
      </c>
      <c r="L16" s="41">
        <v>3.7</v>
      </c>
      <c r="M16" s="38"/>
      <c r="N16" s="37">
        <v>3.78</v>
      </c>
      <c r="O16" s="37">
        <v>3.76</v>
      </c>
      <c r="P16" s="37">
        <v>3.91</v>
      </c>
      <c r="Q16" s="37">
        <v>4</v>
      </c>
      <c r="R16" s="41">
        <v>3.84</v>
      </c>
      <c r="S16" s="38"/>
      <c r="T16" s="37">
        <v>3.9</v>
      </c>
      <c r="U16" s="37">
        <v>3.96</v>
      </c>
      <c r="V16" s="37">
        <v>4.0599999999999996</v>
      </c>
      <c r="W16" s="37">
        <v>4.22</v>
      </c>
      <c r="X16" s="41">
        <v>3.93</v>
      </c>
    </row>
    <row r="17" spans="1:24">
      <c r="A17" s="22" t="s">
        <v>7</v>
      </c>
      <c r="B17" s="37">
        <v>4.8099999999999996</v>
      </c>
      <c r="C17" s="37">
        <v>4.82</v>
      </c>
      <c r="D17" s="37">
        <v>4.8600000000000003</v>
      </c>
      <c r="E17" s="37">
        <v>4.78</v>
      </c>
      <c r="F17" s="41">
        <v>4.43</v>
      </c>
      <c r="G17" s="38" t="s">
        <v>8</v>
      </c>
      <c r="H17" s="37">
        <v>3.85</v>
      </c>
      <c r="I17" s="37">
        <v>3.87</v>
      </c>
      <c r="J17" s="37">
        <v>3.87</v>
      </c>
      <c r="K17" s="37">
        <v>3.87</v>
      </c>
      <c r="L17" s="41">
        <v>3.64</v>
      </c>
      <c r="M17" s="38" t="s">
        <v>8</v>
      </c>
      <c r="N17" s="37">
        <v>3.99</v>
      </c>
      <c r="O17" s="37">
        <v>3.93</v>
      </c>
      <c r="P17" s="37">
        <v>3.91</v>
      </c>
      <c r="Q17" s="37">
        <v>3.9</v>
      </c>
      <c r="R17" s="41">
        <v>3.65</v>
      </c>
      <c r="S17" s="38" t="s">
        <v>8</v>
      </c>
      <c r="T17" s="37">
        <v>4.1399999999999997</v>
      </c>
      <c r="U17" s="37">
        <v>4.07</v>
      </c>
      <c r="V17" s="37">
        <v>4</v>
      </c>
      <c r="W17" s="37">
        <v>4.0599999999999996</v>
      </c>
      <c r="X17" s="41">
        <v>3.63</v>
      </c>
    </row>
    <row r="18" spans="1:24">
      <c r="A18" s="22"/>
      <c r="B18" s="37">
        <v>4.72</v>
      </c>
      <c r="C18" s="37">
        <v>4.83</v>
      </c>
      <c r="D18" s="37">
        <v>4.87</v>
      </c>
      <c r="E18" s="37">
        <v>4.7699999999999996</v>
      </c>
      <c r="F18" s="41">
        <v>4.51</v>
      </c>
      <c r="G18" s="38"/>
      <c r="H18" s="37">
        <v>3.88</v>
      </c>
      <c r="I18" s="37">
        <v>3.99</v>
      </c>
      <c r="J18" s="37">
        <v>3.88</v>
      </c>
      <c r="K18" s="37">
        <v>3.83</v>
      </c>
      <c r="L18" s="41">
        <v>3.59</v>
      </c>
      <c r="M18" s="38"/>
      <c r="N18" s="37">
        <v>3.93</v>
      </c>
      <c r="O18" s="37">
        <v>4.03</v>
      </c>
      <c r="P18" s="37">
        <v>3.96</v>
      </c>
      <c r="Q18" s="37">
        <v>3.89</v>
      </c>
      <c r="R18" s="41">
        <v>3.57</v>
      </c>
      <c r="S18" s="38"/>
      <c r="T18" s="37">
        <v>4.03</v>
      </c>
      <c r="U18" s="37">
        <v>4.03</v>
      </c>
      <c r="V18" s="37">
        <v>4</v>
      </c>
      <c r="W18" s="37">
        <v>4.0599999999999996</v>
      </c>
      <c r="X18" s="41">
        <v>3.69</v>
      </c>
    </row>
    <row r="19" spans="1:24">
      <c r="A19" s="22"/>
      <c r="B19" s="37">
        <v>4.75</v>
      </c>
      <c r="C19" s="37">
        <v>4.83</v>
      </c>
      <c r="D19" s="37">
        <v>4.79</v>
      </c>
      <c r="E19" s="37">
        <v>4.7699999999999996</v>
      </c>
      <c r="F19" s="41">
        <v>4.37</v>
      </c>
      <c r="G19" s="38"/>
      <c r="H19" s="37">
        <v>3.84</v>
      </c>
      <c r="I19" s="37">
        <v>3.91</v>
      </c>
      <c r="J19" s="37">
        <v>3.8</v>
      </c>
      <c r="K19" s="37">
        <v>3.83</v>
      </c>
      <c r="L19" s="41">
        <v>3.56</v>
      </c>
      <c r="M19" s="38"/>
      <c r="N19" s="37">
        <v>3.93</v>
      </c>
      <c r="O19" s="37">
        <v>3.94</v>
      </c>
      <c r="P19" s="37">
        <v>3.89</v>
      </c>
      <c r="Q19" s="37">
        <v>3.87</v>
      </c>
      <c r="R19" s="41">
        <v>3.5</v>
      </c>
      <c r="S19" s="38"/>
      <c r="T19" s="37">
        <v>4.09</v>
      </c>
      <c r="U19" s="37">
        <v>4.05</v>
      </c>
      <c r="V19" s="37">
        <v>3.99</v>
      </c>
      <c r="W19" s="37">
        <v>3.99</v>
      </c>
      <c r="X19" s="41">
        <v>3.66</v>
      </c>
    </row>
    <row r="20" spans="1:24">
      <c r="A20" s="22"/>
      <c r="B20" s="37">
        <v>4.8</v>
      </c>
      <c r="C20" s="37">
        <v>4.8600000000000003</v>
      </c>
      <c r="D20" s="37">
        <v>4.84</v>
      </c>
      <c r="E20" s="37">
        <v>4.82</v>
      </c>
      <c r="F20" s="41">
        <v>4.4400000000000004</v>
      </c>
      <c r="G20" s="38"/>
      <c r="H20" s="37">
        <v>3.97</v>
      </c>
      <c r="I20" s="37">
        <v>3.86</v>
      </c>
      <c r="J20" s="37">
        <v>3.84</v>
      </c>
      <c r="K20" s="37">
        <v>3.83</v>
      </c>
      <c r="L20" s="41">
        <v>3.56</v>
      </c>
      <c r="M20" s="38"/>
      <c r="N20" s="37">
        <v>3.94</v>
      </c>
      <c r="O20" s="37">
        <v>3.97</v>
      </c>
      <c r="P20" s="37">
        <v>3.9</v>
      </c>
      <c r="Q20" s="37">
        <v>3.93</v>
      </c>
      <c r="R20" s="41">
        <v>3.5</v>
      </c>
      <c r="S20" s="38"/>
      <c r="T20" s="37">
        <v>4.12</v>
      </c>
      <c r="U20" s="37">
        <v>4.08</v>
      </c>
      <c r="V20" s="37">
        <v>4.08</v>
      </c>
      <c r="W20" s="37">
        <v>4.01</v>
      </c>
      <c r="X20" s="41">
        <v>3.68</v>
      </c>
    </row>
    <row r="21" spans="1:24">
      <c r="A21" s="22"/>
      <c r="B21" s="37">
        <v>4.79</v>
      </c>
      <c r="C21" s="37">
        <v>4.84</v>
      </c>
      <c r="D21" s="37">
        <v>4.79</v>
      </c>
      <c r="E21" s="37">
        <v>4.68</v>
      </c>
      <c r="F21" s="41">
        <v>4.4400000000000004</v>
      </c>
      <c r="G21" s="38"/>
      <c r="H21" s="37">
        <v>3.86</v>
      </c>
      <c r="I21" s="37">
        <v>3.88</v>
      </c>
      <c r="J21" s="37">
        <v>3.88</v>
      </c>
      <c r="K21" s="37">
        <v>3.8</v>
      </c>
      <c r="L21" s="41">
        <v>3.55</v>
      </c>
      <c r="M21" s="38"/>
      <c r="N21" s="37">
        <v>4.0199999999999996</v>
      </c>
      <c r="O21" s="37">
        <v>3.94</v>
      </c>
      <c r="P21" s="37">
        <v>3.84</v>
      </c>
      <c r="Q21" s="37">
        <v>3.88</v>
      </c>
      <c r="R21" s="41">
        <v>3.51</v>
      </c>
      <c r="S21" s="38"/>
      <c r="T21" s="37">
        <v>4.04</v>
      </c>
      <c r="U21" s="37">
        <v>3.93</v>
      </c>
      <c r="V21" s="37">
        <v>3.97</v>
      </c>
      <c r="W21" s="37">
        <v>3.9</v>
      </c>
      <c r="X21" s="41">
        <v>3.65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0.36459999999999848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1.4123999999999972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1.2802000000000007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1.1741999999999995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0.63571282051281786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1.0171604938271586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0.92195473251028859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0.84561728395061686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62" priority="5" operator="notBetween">
      <formula>0.2</formula>
      <formula>0.404</formula>
    </cfRule>
  </conditionalFormatting>
  <conditionalFormatting sqref="E26">
    <cfRule type="cellIs" dxfId="2961" priority="6" operator="notBetween">
      <formula>0.38</formula>
      <formula>0.72</formula>
    </cfRule>
  </conditionalFormatting>
  <conditionalFormatting sqref="K24">
    <cfRule type="cellIs" dxfId="2960" priority="4" operator="notBetween">
      <formula>0.77</formula>
      <formula>0.91</formula>
    </cfRule>
  </conditionalFormatting>
  <conditionalFormatting sqref="K26">
    <cfRule type="cellIs" dxfId="2959" priority="3" operator="notBetween">
      <formula>0.68</formula>
      <formula>0.82</formula>
    </cfRule>
  </conditionalFormatting>
  <conditionalFormatting sqref="Q24">
    <cfRule type="cellIs" dxfId="2958" priority="8" operator="notBetween">
      <formula>0.77</formula>
      <formula>0.91</formula>
    </cfRule>
  </conditionalFormatting>
  <conditionalFormatting sqref="Q26">
    <cfRule type="cellIs" dxfId="2957" priority="7" operator="notBetween">
      <formula>0.68</formula>
      <formula>0.82</formula>
    </cfRule>
  </conditionalFormatting>
  <conditionalFormatting sqref="W24">
    <cfRule type="cellIs" dxfId="2956" priority="2" operator="notBetween">
      <formula>0.77</formula>
      <formula>0.91</formula>
    </cfRule>
  </conditionalFormatting>
  <conditionalFormatting sqref="W26">
    <cfRule type="cellIs" dxfId="2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B3A8-4C76-4F75-85E5-7765C302E2E8}">
  <dimension ref="A1:R40"/>
  <sheetViews>
    <sheetView zoomScale="115" zoomScaleNormal="115" workbookViewId="0">
      <selection activeCell="A2" sqref="A1:L104857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5.23</v>
      </c>
      <c r="C2" s="32">
        <v>5.26</v>
      </c>
      <c r="D2" s="32">
        <v>5.47</v>
      </c>
      <c r="E2" s="32">
        <v>5.61</v>
      </c>
      <c r="F2" s="44">
        <v>5.3</v>
      </c>
      <c r="G2" s="36" t="s">
        <v>3</v>
      </c>
      <c r="H2" s="32">
        <v>5.24</v>
      </c>
      <c r="I2" s="32">
        <v>5.54</v>
      </c>
      <c r="J2" s="32">
        <v>5.4</v>
      </c>
      <c r="K2" s="32">
        <v>5.25</v>
      </c>
      <c r="L2" s="44">
        <v>5.14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5.28</v>
      </c>
      <c r="C3" s="14">
        <v>5.32</v>
      </c>
      <c r="D3" s="14">
        <v>5.43</v>
      </c>
      <c r="E3" s="14">
        <v>5.57</v>
      </c>
      <c r="F3" s="42">
        <v>5.32</v>
      </c>
      <c r="G3" s="38"/>
      <c r="H3" s="32">
        <v>5.32</v>
      </c>
      <c r="I3" s="14">
        <v>5.61</v>
      </c>
      <c r="J3" s="14">
        <v>5.4</v>
      </c>
      <c r="K3" s="14">
        <v>5.32</v>
      </c>
      <c r="L3" s="42">
        <v>5.15</v>
      </c>
      <c r="M3" s="38"/>
      <c r="N3" s="32"/>
      <c r="O3" s="14"/>
      <c r="P3" s="14"/>
      <c r="Q3" s="14"/>
      <c r="R3" s="42"/>
    </row>
    <row r="4" spans="1:18">
      <c r="A4" s="11"/>
      <c r="B4" s="32">
        <v>5.24</v>
      </c>
      <c r="C4" s="14">
        <v>5.29</v>
      </c>
      <c r="D4" s="14">
        <v>5.4</v>
      </c>
      <c r="E4" s="14">
        <v>5.69</v>
      </c>
      <c r="F4" s="42">
        <v>5.41</v>
      </c>
      <c r="G4" s="38"/>
      <c r="H4" s="32">
        <v>5.27</v>
      </c>
      <c r="I4" s="14">
        <v>5.5</v>
      </c>
      <c r="J4" s="14">
        <v>5.4</v>
      </c>
      <c r="K4" s="14">
        <v>5.28</v>
      </c>
      <c r="L4" s="42">
        <v>5.27</v>
      </c>
      <c r="M4" s="38"/>
      <c r="N4" s="32"/>
      <c r="O4" s="14"/>
      <c r="P4" s="14"/>
      <c r="Q4" s="14"/>
      <c r="R4" s="42"/>
    </row>
    <row r="5" spans="1:18">
      <c r="A5" s="11"/>
      <c r="B5" s="32">
        <v>5.28</v>
      </c>
      <c r="C5" s="14">
        <v>5.35</v>
      </c>
      <c r="D5" s="14">
        <v>5.47</v>
      </c>
      <c r="E5" s="14">
        <v>5.61</v>
      </c>
      <c r="F5" s="42">
        <v>5.33</v>
      </c>
      <c r="G5" s="38"/>
      <c r="H5" s="32">
        <v>5.25</v>
      </c>
      <c r="I5" s="14">
        <v>5.54</v>
      </c>
      <c r="J5" s="14">
        <v>5.51</v>
      </c>
      <c r="K5" s="14">
        <v>5.32</v>
      </c>
      <c r="L5" s="42">
        <v>5.19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5.22</v>
      </c>
      <c r="D6" s="14">
        <v>5.39</v>
      </c>
      <c r="E6" s="14">
        <v>5.64</v>
      </c>
      <c r="F6" s="42">
        <v>5.33</v>
      </c>
      <c r="G6" s="38"/>
      <c r="H6" s="32">
        <v>5.28</v>
      </c>
      <c r="I6" s="14">
        <v>5.54</v>
      </c>
      <c r="J6" s="14">
        <v>5.46</v>
      </c>
      <c r="K6" s="14">
        <v>5.29</v>
      </c>
      <c r="L6" s="42">
        <v>5.27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5.05</v>
      </c>
      <c r="C7" s="14">
        <v>5.18</v>
      </c>
      <c r="D7" s="14">
        <v>5.0999999999999996</v>
      </c>
      <c r="E7" s="14">
        <v>5.0999999999999996</v>
      </c>
      <c r="F7" s="42">
        <v>4.75</v>
      </c>
      <c r="G7" s="38" t="s">
        <v>4</v>
      </c>
      <c r="H7" s="14">
        <v>4.83</v>
      </c>
      <c r="I7" s="14">
        <v>5.22</v>
      </c>
      <c r="J7" s="14">
        <v>5.15</v>
      </c>
      <c r="K7" s="14">
        <v>5.19</v>
      </c>
      <c r="L7" s="42">
        <v>5.23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5.09</v>
      </c>
      <c r="C8" s="14">
        <v>5.09</v>
      </c>
      <c r="D8" s="14">
        <v>5.0999999999999996</v>
      </c>
      <c r="E8" s="14">
        <v>5.07</v>
      </c>
      <c r="F8" s="42">
        <v>4.83</v>
      </c>
      <c r="G8" s="46"/>
      <c r="H8" s="14">
        <v>4.8499999999999996</v>
      </c>
      <c r="I8" s="14">
        <v>5.12</v>
      </c>
      <c r="J8" s="14">
        <v>5.17</v>
      </c>
      <c r="K8" s="14">
        <v>5.24</v>
      </c>
      <c r="L8" s="42">
        <v>5.15</v>
      </c>
      <c r="M8" s="46"/>
      <c r="N8" s="14"/>
      <c r="O8" s="14"/>
      <c r="P8" s="14"/>
      <c r="Q8" s="14"/>
      <c r="R8" s="42"/>
    </row>
    <row r="9" spans="1:18">
      <c r="A9" s="11"/>
      <c r="B9" s="47">
        <v>4.9800000000000004</v>
      </c>
      <c r="C9" s="47">
        <v>5.14</v>
      </c>
      <c r="D9" s="47">
        <v>5.09</v>
      </c>
      <c r="E9" s="47">
        <v>5.1100000000000003</v>
      </c>
      <c r="F9" s="49">
        <v>4.84</v>
      </c>
      <c r="G9" s="36"/>
      <c r="H9" s="47">
        <v>4.8</v>
      </c>
      <c r="I9" s="47">
        <v>5.0999999999999996</v>
      </c>
      <c r="J9" s="47">
        <v>5.17</v>
      </c>
      <c r="K9" s="47">
        <v>5.23</v>
      </c>
      <c r="L9" s="49">
        <v>5.22</v>
      </c>
      <c r="M9" s="36"/>
      <c r="N9" s="47"/>
      <c r="O9" s="47"/>
      <c r="P9" s="47"/>
      <c r="Q9" s="47"/>
      <c r="R9" s="49"/>
    </row>
    <row r="10" spans="1:18">
      <c r="A10" s="11"/>
      <c r="B10" s="14">
        <v>5.09</v>
      </c>
      <c r="C10" s="14">
        <v>5.0999999999999996</v>
      </c>
      <c r="D10" s="14">
        <v>5.15</v>
      </c>
      <c r="E10" s="14">
        <v>5.12</v>
      </c>
      <c r="F10" s="42">
        <v>4.8499999999999996</v>
      </c>
      <c r="G10" s="38"/>
      <c r="H10" s="14">
        <v>4.8499999999999996</v>
      </c>
      <c r="I10" s="14">
        <v>5.15</v>
      </c>
      <c r="J10" s="14">
        <v>5.08</v>
      </c>
      <c r="K10" s="14">
        <v>5.21</v>
      </c>
      <c r="L10" s="42">
        <v>5.1100000000000003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5.0999999999999996</v>
      </c>
      <c r="C11" s="33">
        <v>5.16</v>
      </c>
      <c r="D11" s="33">
        <v>5.15</v>
      </c>
      <c r="E11" s="33">
        <v>5.0599999999999996</v>
      </c>
      <c r="F11" s="39">
        <v>4.8099999999999996</v>
      </c>
      <c r="G11" s="48"/>
      <c r="H11" s="33">
        <v>4.83</v>
      </c>
      <c r="I11" s="33">
        <v>5.07</v>
      </c>
      <c r="J11" s="33">
        <v>5.1100000000000003</v>
      </c>
      <c r="K11" s="33">
        <v>5.12</v>
      </c>
      <c r="L11" s="39">
        <v>5.05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4.9800000000000004</v>
      </c>
      <c r="C12" s="35">
        <v>4.96</v>
      </c>
      <c r="D12" s="35">
        <v>5.16</v>
      </c>
      <c r="E12" s="35">
        <v>5.26</v>
      </c>
      <c r="F12" s="40">
        <v>4.9400000000000004</v>
      </c>
      <c r="G12" s="36" t="s">
        <v>6</v>
      </c>
      <c r="H12" s="35">
        <v>3.78</v>
      </c>
      <c r="I12" s="35">
        <v>4.07</v>
      </c>
      <c r="J12" s="35">
        <v>3.84</v>
      </c>
      <c r="K12" s="35">
        <v>3.72</v>
      </c>
      <c r="L12" s="40">
        <v>3.58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4.8899999999999997</v>
      </c>
      <c r="C13" s="37">
        <v>5.09</v>
      </c>
      <c r="D13" s="37">
        <v>5.14</v>
      </c>
      <c r="E13" s="37">
        <v>5.3</v>
      </c>
      <c r="F13" s="41">
        <v>5.04</v>
      </c>
      <c r="G13" s="38"/>
      <c r="H13" s="37">
        <v>3.88</v>
      </c>
      <c r="I13" s="37">
        <v>4.03</v>
      </c>
      <c r="J13" s="37">
        <v>3.9</v>
      </c>
      <c r="K13" s="37">
        <v>3.79</v>
      </c>
      <c r="L13" s="41">
        <v>3.6</v>
      </c>
      <c r="M13" s="38"/>
      <c r="N13" s="37"/>
      <c r="O13" s="37"/>
      <c r="P13" s="37"/>
      <c r="Q13" s="37"/>
      <c r="R13" s="41"/>
    </row>
    <row r="14" spans="1:18">
      <c r="A14" s="22"/>
      <c r="B14" s="37">
        <v>4.92</v>
      </c>
      <c r="C14" s="37">
        <v>5.08</v>
      </c>
      <c r="D14" s="37">
        <v>5.14</v>
      </c>
      <c r="E14" s="37">
        <v>5.33</v>
      </c>
      <c r="F14" s="41">
        <v>5</v>
      </c>
      <c r="G14" s="38"/>
      <c r="H14" s="37">
        <v>3.82</v>
      </c>
      <c r="I14" s="37">
        <v>3.99</v>
      </c>
      <c r="J14" s="37">
        <v>3.9</v>
      </c>
      <c r="K14" s="37">
        <v>3.8</v>
      </c>
      <c r="L14" s="41">
        <v>3.7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</v>
      </c>
      <c r="D15" s="37">
        <v>5.16</v>
      </c>
      <c r="E15" s="37">
        <v>5.31</v>
      </c>
      <c r="F15" s="41">
        <v>5.05</v>
      </c>
      <c r="G15" s="38"/>
      <c r="H15" s="37">
        <v>3.72</v>
      </c>
      <c r="I15" s="37">
        <v>3.97</v>
      </c>
      <c r="J15" s="37">
        <v>3.97</v>
      </c>
      <c r="K15" s="37">
        <v>3.81</v>
      </c>
      <c r="L15" s="41">
        <v>3.67</v>
      </c>
      <c r="M15" s="38"/>
      <c r="N15" s="37"/>
      <c r="O15" s="37"/>
      <c r="P15" s="37"/>
      <c r="Q15" s="37"/>
      <c r="R15" s="41"/>
    </row>
    <row r="16" spans="1:18">
      <c r="A16" s="22"/>
      <c r="B16" s="37">
        <v>4.91</v>
      </c>
      <c r="C16" s="37">
        <v>4.96</v>
      </c>
      <c r="D16" s="37">
        <v>5.04</v>
      </c>
      <c r="E16" s="37">
        <v>5.29</v>
      </c>
      <c r="F16" s="41">
        <v>4.93</v>
      </c>
      <c r="G16" s="38"/>
      <c r="H16" s="37">
        <v>3.71</v>
      </c>
      <c r="I16" s="37">
        <v>4.0199999999999996</v>
      </c>
      <c r="J16" s="37">
        <v>3.96</v>
      </c>
      <c r="K16" s="37">
        <v>3.85</v>
      </c>
      <c r="L16" s="41">
        <v>3.76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4.76</v>
      </c>
      <c r="C17" s="37">
        <v>4.79</v>
      </c>
      <c r="D17" s="37">
        <v>4.7699999999999996</v>
      </c>
      <c r="E17" s="37">
        <v>4.8099999999999996</v>
      </c>
      <c r="F17" s="41">
        <v>4.43</v>
      </c>
      <c r="G17" s="38" t="s">
        <v>8</v>
      </c>
      <c r="H17" s="37">
        <v>3.62</v>
      </c>
      <c r="I17" s="37">
        <v>4.03</v>
      </c>
      <c r="J17" s="37">
        <v>3.97</v>
      </c>
      <c r="K17" s="37">
        <v>4.07</v>
      </c>
      <c r="L17" s="41">
        <v>4.01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4.8600000000000003</v>
      </c>
      <c r="C18" s="37">
        <v>4.84</v>
      </c>
      <c r="D18" s="37">
        <v>4.84</v>
      </c>
      <c r="E18" s="37">
        <v>4.7699999999999996</v>
      </c>
      <c r="F18" s="41">
        <v>4.55</v>
      </c>
      <c r="G18" s="38"/>
      <c r="H18" s="37">
        <v>3.57</v>
      </c>
      <c r="I18" s="37">
        <v>3.96</v>
      </c>
      <c r="J18" s="37">
        <v>3.96</v>
      </c>
      <c r="K18" s="37">
        <v>4.0199999999999996</v>
      </c>
      <c r="L18" s="41">
        <v>3.94</v>
      </c>
      <c r="M18" s="38"/>
      <c r="N18" s="37"/>
      <c r="O18" s="37"/>
      <c r="P18" s="37"/>
      <c r="Q18" s="37"/>
      <c r="R18" s="41"/>
    </row>
    <row r="19" spans="1:18">
      <c r="A19" s="22"/>
      <c r="B19" s="37">
        <v>4.72</v>
      </c>
      <c r="C19" s="37">
        <v>4.92</v>
      </c>
      <c r="D19" s="37">
        <v>4.88</v>
      </c>
      <c r="E19" s="37">
        <v>4.84</v>
      </c>
      <c r="F19" s="41">
        <v>4.58</v>
      </c>
      <c r="G19" s="38"/>
      <c r="H19" s="37">
        <v>3.62</v>
      </c>
      <c r="I19" s="37">
        <v>3.92</v>
      </c>
      <c r="J19" s="37">
        <v>3.99</v>
      </c>
      <c r="K19" s="37">
        <v>4</v>
      </c>
      <c r="L19" s="41">
        <v>3.93</v>
      </c>
      <c r="M19" s="38"/>
      <c r="N19" s="37"/>
      <c r="O19" s="37"/>
      <c r="P19" s="37"/>
      <c r="Q19" s="37"/>
      <c r="R19" s="41"/>
    </row>
    <row r="20" spans="1:18">
      <c r="A20" s="22"/>
      <c r="B20" s="37">
        <v>4.8899999999999997</v>
      </c>
      <c r="C20" s="37">
        <v>4.84</v>
      </c>
      <c r="D20" s="37">
        <v>4.91</v>
      </c>
      <c r="E20" s="37">
        <v>4.8499999999999996</v>
      </c>
      <c r="F20" s="41">
        <v>4.57</v>
      </c>
      <c r="G20" s="38"/>
      <c r="H20" s="37">
        <v>3.64</v>
      </c>
      <c r="I20" s="37">
        <v>3.9</v>
      </c>
      <c r="J20" s="37">
        <v>3.89</v>
      </c>
      <c r="K20" s="37">
        <v>3.98</v>
      </c>
      <c r="L20" s="41">
        <v>3.97</v>
      </c>
      <c r="M20" s="38"/>
      <c r="N20" s="37"/>
      <c r="O20" s="37"/>
      <c r="P20" s="37"/>
      <c r="Q20" s="37"/>
      <c r="R20" s="41"/>
    </row>
    <row r="21" spans="1:18">
      <c r="A21" s="22"/>
      <c r="B21" s="37">
        <v>4.79</v>
      </c>
      <c r="C21" s="37">
        <v>4.82</v>
      </c>
      <c r="D21" s="37">
        <v>4.8099999999999996</v>
      </c>
      <c r="E21" s="37">
        <v>4.7699999999999996</v>
      </c>
      <c r="F21" s="41">
        <v>4.46</v>
      </c>
      <c r="G21" s="38"/>
      <c r="H21" s="37">
        <v>3.63</v>
      </c>
      <c r="I21" s="37">
        <v>3.8</v>
      </c>
      <c r="J21" s="37">
        <v>3.9</v>
      </c>
      <c r="K21" s="37">
        <v>4.0199999999999996</v>
      </c>
      <c r="L21" s="41">
        <v>3.96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0.29639999999999933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1.3570000000000015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0.51679999999999882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0.97726337448559786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54" priority="3" operator="notBetween">
      <formula>0.2</formula>
      <formula>0.404</formula>
    </cfRule>
  </conditionalFormatting>
  <conditionalFormatting sqref="E26">
    <cfRule type="cellIs" dxfId="2953" priority="4" operator="notBetween">
      <formula>0.38</formula>
      <formula>0.72</formula>
    </cfRule>
  </conditionalFormatting>
  <conditionalFormatting sqref="K24">
    <cfRule type="cellIs" dxfId="2952" priority="2" operator="notBetween">
      <formula>0.77</formula>
      <formula>0.91</formula>
    </cfRule>
  </conditionalFormatting>
  <conditionalFormatting sqref="K26">
    <cfRule type="cellIs" dxfId="2951" priority="1" operator="notBetween">
      <formula>0.68</formula>
      <formula>0.82</formula>
    </cfRule>
  </conditionalFormatting>
  <conditionalFormatting sqref="Q24">
    <cfRule type="cellIs" dxfId="2950" priority="6" operator="notBetween">
      <formula>0.77</formula>
      <formula>0.91</formula>
    </cfRule>
  </conditionalFormatting>
  <conditionalFormatting sqref="Q26">
    <cfRule type="cellIs" dxfId="2949" priority="5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40"/>
  <sheetViews>
    <sheetView zoomScale="115" zoomScaleNormal="115" workbookViewId="0">
      <selection activeCell="E31" sqref="E3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5.32</v>
      </c>
      <c r="C2" s="32">
        <v>5.59</v>
      </c>
      <c r="D2" s="32">
        <v>5.42</v>
      </c>
      <c r="E2" s="32">
        <v>5.35</v>
      </c>
      <c r="F2" s="44">
        <v>5.21</v>
      </c>
      <c r="G2" s="36" t="s">
        <v>3</v>
      </c>
      <c r="H2" s="32">
        <v>5.31</v>
      </c>
      <c r="I2" s="32">
        <v>5.55</v>
      </c>
      <c r="J2" s="32">
        <v>5.36</v>
      </c>
      <c r="K2" s="32">
        <v>5.29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5.3</v>
      </c>
      <c r="C3" s="14">
        <v>5.57</v>
      </c>
      <c r="D3" s="14">
        <v>5.46</v>
      </c>
      <c r="E3" s="14">
        <v>5.31</v>
      </c>
      <c r="F3" s="42">
        <v>5.21</v>
      </c>
      <c r="G3" s="38"/>
      <c r="H3" s="32">
        <v>5.3</v>
      </c>
      <c r="I3" s="14">
        <v>5.55</v>
      </c>
      <c r="J3" s="14">
        <v>5.46</v>
      </c>
      <c r="K3" s="14">
        <v>5.32</v>
      </c>
      <c r="L3" s="42">
        <v>5.18</v>
      </c>
      <c r="M3" s="38"/>
      <c r="N3" s="32"/>
      <c r="O3" s="14"/>
      <c r="P3" s="14"/>
      <c r="Q3" s="14"/>
      <c r="R3" s="42"/>
    </row>
    <row r="4" spans="1:18">
      <c r="A4" s="11"/>
      <c r="B4" s="32">
        <v>5.34</v>
      </c>
      <c r="C4" s="14">
        <v>5.54</v>
      </c>
      <c r="D4" s="14">
        <v>5.42</v>
      </c>
      <c r="E4" s="14">
        <v>5.36</v>
      </c>
      <c r="F4" s="42">
        <v>5.27</v>
      </c>
      <c r="G4" s="38"/>
      <c r="H4" s="32">
        <v>5.21</v>
      </c>
      <c r="I4" s="14">
        <v>5.57</v>
      </c>
      <c r="J4" s="14">
        <v>5.41</v>
      </c>
      <c r="K4" s="14">
        <v>5.27</v>
      </c>
      <c r="L4" s="42">
        <v>5.21</v>
      </c>
      <c r="M4" s="38"/>
      <c r="N4" s="32"/>
      <c r="O4" s="14"/>
      <c r="P4" s="14"/>
      <c r="Q4" s="14"/>
      <c r="R4" s="42"/>
    </row>
    <row r="5" spans="1:18">
      <c r="A5" s="11"/>
      <c r="B5" s="32">
        <v>5.37</v>
      </c>
      <c r="C5" s="14">
        <v>5.49</v>
      </c>
      <c r="D5" s="14">
        <v>5.43</v>
      </c>
      <c r="E5" s="14">
        <v>5.29</v>
      </c>
      <c r="F5" s="42">
        <v>5.26</v>
      </c>
      <c r="G5" s="38"/>
      <c r="H5" s="32">
        <v>5.28</v>
      </c>
      <c r="I5" s="14">
        <v>5.58</v>
      </c>
      <c r="J5" s="14">
        <v>5.43</v>
      </c>
      <c r="K5" s="14">
        <v>5.26</v>
      </c>
      <c r="L5" s="42">
        <v>5.13</v>
      </c>
      <c r="M5" s="38"/>
      <c r="N5" s="32"/>
      <c r="O5" s="14"/>
      <c r="P5" s="14"/>
      <c r="Q5" s="14"/>
      <c r="R5" s="42"/>
    </row>
    <row r="6" spans="1:18">
      <c r="A6" s="11"/>
      <c r="B6" s="32">
        <v>5.35</v>
      </c>
      <c r="C6" s="14">
        <v>5.57</v>
      </c>
      <c r="D6" s="14">
        <v>5.44</v>
      </c>
      <c r="E6" s="14">
        <v>5.37</v>
      </c>
      <c r="F6" s="42">
        <v>5.24</v>
      </c>
      <c r="G6" s="38"/>
      <c r="H6" s="32">
        <v>5.23</v>
      </c>
      <c r="I6" s="14">
        <v>5.58</v>
      </c>
      <c r="J6" s="14">
        <v>5.36</v>
      </c>
      <c r="K6" s="14">
        <v>5.27</v>
      </c>
      <c r="L6" s="42">
        <v>5.07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4.83</v>
      </c>
      <c r="C7" s="14">
        <v>5.0999999999999996</v>
      </c>
      <c r="D7" s="14">
        <v>5.15</v>
      </c>
      <c r="E7" s="14">
        <v>5.12</v>
      </c>
      <c r="F7" s="42">
        <v>5.09</v>
      </c>
      <c r="G7" s="38" t="s">
        <v>4</v>
      </c>
      <c r="H7" s="14">
        <v>4.83</v>
      </c>
      <c r="I7" s="14">
        <v>5.12</v>
      </c>
      <c r="J7" s="14">
        <v>5.18</v>
      </c>
      <c r="K7" s="14">
        <v>5.22</v>
      </c>
      <c r="L7" s="42">
        <v>5.21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4.8499999999999996</v>
      </c>
      <c r="C8" s="14">
        <v>5.17</v>
      </c>
      <c r="D8" s="14">
        <v>5.09</v>
      </c>
      <c r="E8" s="14">
        <v>5.1100000000000003</v>
      </c>
      <c r="F8" s="42">
        <v>5.13</v>
      </c>
      <c r="G8" s="46"/>
      <c r="H8" s="14">
        <v>4.8099999999999996</v>
      </c>
      <c r="I8" s="14">
        <v>5.18</v>
      </c>
      <c r="J8" s="14">
        <v>5.17</v>
      </c>
      <c r="K8" s="14">
        <v>5.2</v>
      </c>
      <c r="L8" s="42">
        <v>5.21</v>
      </c>
      <c r="M8" s="46"/>
      <c r="N8" s="14"/>
      <c r="O8" s="14"/>
      <c r="P8" s="14"/>
      <c r="Q8" s="14"/>
      <c r="R8" s="42"/>
    </row>
    <row r="9" spans="1:18">
      <c r="A9" s="11"/>
      <c r="B9" s="47">
        <v>4.78</v>
      </c>
      <c r="C9" s="47">
        <v>5.23</v>
      </c>
      <c r="D9" s="47">
        <v>5.08</v>
      </c>
      <c r="E9" s="47">
        <v>5.21</v>
      </c>
      <c r="F9" s="49">
        <v>5.19</v>
      </c>
      <c r="G9" s="36"/>
      <c r="H9" s="47">
        <v>4.8099999999999996</v>
      </c>
      <c r="I9" s="47">
        <v>5.17</v>
      </c>
      <c r="J9" s="47">
        <v>5.1100000000000003</v>
      </c>
      <c r="K9" s="47">
        <v>5.21</v>
      </c>
      <c r="L9" s="49">
        <v>5.15</v>
      </c>
      <c r="M9" s="36"/>
      <c r="N9" s="47"/>
      <c r="O9" s="47"/>
      <c r="P9" s="47"/>
      <c r="Q9" s="47"/>
      <c r="R9" s="49"/>
    </row>
    <row r="10" spans="1:18">
      <c r="A10" s="11"/>
      <c r="B10" s="14">
        <v>4.8499999999999996</v>
      </c>
      <c r="C10" s="14">
        <v>5.1100000000000003</v>
      </c>
      <c r="D10" s="14">
        <v>5.19</v>
      </c>
      <c r="E10" s="14">
        <v>5.15</v>
      </c>
      <c r="F10" s="42">
        <v>5.2</v>
      </c>
      <c r="G10" s="38"/>
      <c r="H10" s="14">
        <v>4.9000000000000004</v>
      </c>
      <c r="I10" s="14">
        <v>5.14</v>
      </c>
      <c r="J10" s="14">
        <v>5.0999999999999996</v>
      </c>
      <c r="K10" s="14">
        <v>5.25</v>
      </c>
      <c r="L10" s="42">
        <v>5.05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4.8600000000000003</v>
      </c>
      <c r="C11" s="33">
        <v>5.17</v>
      </c>
      <c r="D11" s="33">
        <v>5.15</v>
      </c>
      <c r="E11" s="33">
        <v>5.14</v>
      </c>
      <c r="F11" s="39">
        <v>5.19</v>
      </c>
      <c r="G11" s="48"/>
      <c r="H11" s="33">
        <v>4.8099999999999996</v>
      </c>
      <c r="I11" s="33">
        <v>5.03</v>
      </c>
      <c r="J11" s="33">
        <v>5.07</v>
      </c>
      <c r="K11" s="33">
        <v>5.0599999999999996</v>
      </c>
      <c r="L11" s="39">
        <v>5.13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4.9800000000000004</v>
      </c>
      <c r="C12" s="35">
        <v>5.31</v>
      </c>
      <c r="D12" s="35">
        <v>5.13</v>
      </c>
      <c r="E12" s="35">
        <v>5.01</v>
      </c>
      <c r="F12" s="40">
        <v>4.88</v>
      </c>
      <c r="G12" s="36" t="s">
        <v>6</v>
      </c>
      <c r="H12" s="35">
        <v>3.82</v>
      </c>
      <c r="I12" s="35">
        <v>4.09</v>
      </c>
      <c r="J12" s="35">
        <v>3.84</v>
      </c>
      <c r="K12" s="35">
        <v>3.85</v>
      </c>
      <c r="L12" s="40">
        <v>3.73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5.01</v>
      </c>
      <c r="C13" s="37">
        <v>5.26</v>
      </c>
      <c r="D13" s="37">
        <v>5.14</v>
      </c>
      <c r="E13" s="37">
        <v>4.97</v>
      </c>
      <c r="F13" s="41">
        <v>5.01</v>
      </c>
      <c r="G13" s="38"/>
      <c r="H13" s="37">
        <v>3.85</v>
      </c>
      <c r="I13" s="37">
        <v>4.07</v>
      </c>
      <c r="J13" s="37">
        <v>4</v>
      </c>
      <c r="K13" s="37">
        <v>3.8</v>
      </c>
      <c r="L13" s="41">
        <v>3.7</v>
      </c>
      <c r="M13" s="38"/>
      <c r="N13" s="37"/>
      <c r="O13" s="37"/>
      <c r="P13" s="37"/>
      <c r="Q13" s="37"/>
      <c r="R13" s="41"/>
    </row>
    <row r="14" spans="1:18">
      <c r="A14" s="22"/>
      <c r="B14" s="37">
        <v>5.12</v>
      </c>
      <c r="C14" s="37">
        <v>5.26</v>
      </c>
      <c r="D14" s="37">
        <v>5.15</v>
      </c>
      <c r="E14" s="37">
        <v>5.07</v>
      </c>
      <c r="F14" s="41">
        <v>4.95</v>
      </c>
      <c r="G14" s="38"/>
      <c r="H14" s="37">
        <v>3.81</v>
      </c>
      <c r="I14" s="37">
        <v>4.1100000000000003</v>
      </c>
      <c r="J14" s="37">
        <v>4</v>
      </c>
      <c r="K14" s="37">
        <v>3.84</v>
      </c>
      <c r="L14" s="41">
        <v>3.78</v>
      </c>
      <c r="M14" s="38"/>
      <c r="N14" s="37"/>
      <c r="O14" s="37"/>
      <c r="P14" s="37"/>
      <c r="Q14" s="37"/>
      <c r="R14" s="41"/>
    </row>
    <row r="15" spans="1:18">
      <c r="A15" s="22"/>
      <c r="B15" s="37">
        <v>5.08</v>
      </c>
      <c r="C15" s="37">
        <v>5.24</v>
      </c>
      <c r="D15" s="37">
        <v>5.12</v>
      </c>
      <c r="E15" s="37">
        <v>5.01</v>
      </c>
      <c r="F15" s="41">
        <v>4.97</v>
      </c>
      <c r="G15" s="38"/>
      <c r="H15" s="37">
        <v>3.79</v>
      </c>
      <c r="I15" s="37">
        <v>4.08</v>
      </c>
      <c r="J15" s="37">
        <v>3.98</v>
      </c>
      <c r="K15" s="37">
        <v>3.76</v>
      </c>
      <c r="L15" s="41">
        <v>3.68</v>
      </c>
      <c r="M15" s="38"/>
      <c r="N15" s="37"/>
      <c r="O15" s="37"/>
      <c r="P15" s="37"/>
      <c r="Q15" s="37"/>
      <c r="R15" s="41"/>
    </row>
    <row r="16" spans="1:18">
      <c r="A16" s="22"/>
      <c r="B16" s="37">
        <v>5.0599999999999996</v>
      </c>
      <c r="C16" s="37">
        <v>5.26</v>
      </c>
      <c r="D16" s="37">
        <v>5.12</v>
      </c>
      <c r="E16" s="37">
        <v>5.0199999999999996</v>
      </c>
      <c r="F16" s="41">
        <v>4.91</v>
      </c>
      <c r="G16" s="38"/>
      <c r="H16" s="37">
        <v>3.8</v>
      </c>
      <c r="I16" s="37">
        <v>4.0999999999999996</v>
      </c>
      <c r="J16" s="37">
        <v>3.94</v>
      </c>
      <c r="K16" s="37">
        <v>3.81</v>
      </c>
      <c r="L16" s="41">
        <v>3.71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4.87</v>
      </c>
      <c r="D17" s="37">
        <v>4.84</v>
      </c>
      <c r="E17" s="37">
        <v>4.83</v>
      </c>
      <c r="F17" s="41">
        <v>4.82</v>
      </c>
      <c r="G17" s="38" t="s">
        <v>8</v>
      </c>
      <c r="H17" s="37">
        <v>3.59</v>
      </c>
      <c r="I17" s="37">
        <v>3.96</v>
      </c>
      <c r="J17" s="37">
        <v>4</v>
      </c>
      <c r="K17" s="37">
        <v>4.0599999999999996</v>
      </c>
      <c r="L17" s="41">
        <v>4.04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4.57</v>
      </c>
      <c r="C18" s="37">
        <v>4.8499999999999996</v>
      </c>
      <c r="D18" s="37">
        <v>4.83</v>
      </c>
      <c r="E18" s="37">
        <v>4.82</v>
      </c>
      <c r="F18" s="41">
        <v>4.8600000000000003</v>
      </c>
      <c r="G18" s="38"/>
      <c r="H18" s="37">
        <v>3.62</v>
      </c>
      <c r="I18" s="37">
        <v>4.04</v>
      </c>
      <c r="J18" s="37">
        <v>3.99</v>
      </c>
      <c r="K18" s="37">
        <v>4.0599999999999996</v>
      </c>
      <c r="L18" s="41">
        <v>3.94</v>
      </c>
      <c r="M18" s="38"/>
      <c r="N18" s="37"/>
      <c r="O18" s="37"/>
      <c r="P18" s="37"/>
      <c r="Q18" s="37"/>
      <c r="R18" s="41"/>
    </row>
    <row r="19" spans="1:18">
      <c r="A19" s="22"/>
      <c r="B19" s="37">
        <v>4.45</v>
      </c>
      <c r="C19" s="37">
        <v>4.8899999999999997</v>
      </c>
      <c r="D19" s="37">
        <v>4.82</v>
      </c>
      <c r="E19" s="37">
        <v>4.87</v>
      </c>
      <c r="F19" s="41">
        <v>4.87</v>
      </c>
      <c r="G19" s="38"/>
      <c r="H19" s="37">
        <v>3.59</v>
      </c>
      <c r="I19" s="37">
        <v>3.92</v>
      </c>
      <c r="J19" s="37">
        <v>3.96</v>
      </c>
      <c r="K19" s="37">
        <v>4</v>
      </c>
      <c r="L19" s="41">
        <v>3.96</v>
      </c>
      <c r="M19" s="38"/>
      <c r="N19" s="37"/>
      <c r="O19" s="37"/>
      <c r="P19" s="37"/>
      <c r="Q19" s="37"/>
      <c r="R19" s="41"/>
    </row>
    <row r="20" spans="1:18">
      <c r="A20" s="22"/>
      <c r="B20" s="37">
        <v>4.54</v>
      </c>
      <c r="C20" s="37">
        <v>4.82</v>
      </c>
      <c r="D20" s="37">
        <v>4.9400000000000004</v>
      </c>
      <c r="E20" s="37">
        <v>4.8499999999999996</v>
      </c>
      <c r="F20" s="41">
        <v>4.82</v>
      </c>
      <c r="G20" s="38"/>
      <c r="H20" s="37">
        <v>3.69</v>
      </c>
      <c r="I20" s="37">
        <v>3.95</v>
      </c>
      <c r="J20" s="37">
        <v>3.96</v>
      </c>
      <c r="K20" s="37">
        <v>4.0999999999999996</v>
      </c>
      <c r="L20" s="41">
        <v>3.86</v>
      </c>
      <c r="M20" s="38"/>
      <c r="N20" s="37"/>
      <c r="O20" s="37"/>
      <c r="P20" s="37"/>
      <c r="Q20" s="37"/>
      <c r="R20" s="41"/>
    </row>
    <row r="21" spans="1:18">
      <c r="A21" s="22"/>
      <c r="B21" s="37">
        <v>4.55</v>
      </c>
      <c r="C21" s="37">
        <v>4.8</v>
      </c>
      <c r="D21" s="37">
        <v>4.8600000000000003</v>
      </c>
      <c r="E21" s="37">
        <v>4.8099999999999996</v>
      </c>
      <c r="F21" s="41">
        <v>4.78</v>
      </c>
      <c r="G21" s="38"/>
      <c r="H21" s="37">
        <v>3.59</v>
      </c>
      <c r="I21" s="37">
        <v>3.86</v>
      </c>
      <c r="J21" s="37">
        <v>3.88</v>
      </c>
      <c r="K21" s="37">
        <v>3.92</v>
      </c>
      <c r="L21" s="41">
        <v>3.95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0.30220000000000091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1.3206000000000002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0.52691282051282218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0.95104938271604955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48" priority="5" operator="notBetween">
      <formula>0.2</formula>
      <formula>0.404</formula>
    </cfRule>
  </conditionalFormatting>
  <conditionalFormatting sqref="E26">
    <cfRule type="cellIs" dxfId="2947" priority="6" operator="notBetween">
      <formula>0.38</formula>
      <formula>0.72</formula>
    </cfRule>
  </conditionalFormatting>
  <conditionalFormatting sqref="K24">
    <cfRule type="cellIs" dxfId="2946" priority="4" operator="notBetween">
      <formula>0.77</formula>
      <formula>0.91</formula>
    </cfRule>
  </conditionalFormatting>
  <conditionalFormatting sqref="K26">
    <cfRule type="cellIs" dxfId="2945" priority="3" operator="notBetween">
      <formula>0.68</formula>
      <formula>0.82</formula>
    </cfRule>
  </conditionalFormatting>
  <conditionalFormatting sqref="Q24">
    <cfRule type="cellIs" dxfId="2944" priority="2" operator="notBetween">
      <formula>0.77</formula>
      <formula>0.91</formula>
    </cfRule>
  </conditionalFormatting>
  <conditionalFormatting sqref="Q26">
    <cfRule type="cellIs" dxfId="2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5.03</v>
      </c>
      <c r="C2" s="32">
        <v>5.27</v>
      </c>
      <c r="D2" s="32">
        <v>5.35</v>
      </c>
      <c r="E2" s="32">
        <v>5.5</v>
      </c>
      <c r="F2" s="44">
        <v>5.23</v>
      </c>
      <c r="G2" s="36" t="s">
        <v>3</v>
      </c>
      <c r="H2" s="32">
        <v>5.16</v>
      </c>
      <c r="I2" s="32">
        <v>5.24</v>
      </c>
      <c r="J2" s="32">
        <v>5.37</v>
      </c>
      <c r="K2" s="32">
        <v>5.51</v>
      </c>
      <c r="L2" s="44">
        <v>5.26</v>
      </c>
      <c r="M2" s="36" t="s">
        <v>3</v>
      </c>
      <c r="N2" s="32">
        <v>5.3</v>
      </c>
      <c r="O2" s="32">
        <v>5.61</v>
      </c>
      <c r="P2" s="32">
        <v>5.3</v>
      </c>
      <c r="Q2" s="32">
        <v>5.35</v>
      </c>
      <c r="R2" s="44">
        <v>5.18</v>
      </c>
    </row>
    <row r="3" spans="1:18">
      <c r="A3" s="11"/>
      <c r="B3" s="32">
        <v>5.09</v>
      </c>
      <c r="C3" s="14">
        <v>5.25</v>
      </c>
      <c r="D3" s="14">
        <v>5.47</v>
      </c>
      <c r="E3" s="14">
        <v>5.57</v>
      </c>
      <c r="F3" s="42">
        <v>5.3</v>
      </c>
      <c r="G3" s="38"/>
      <c r="H3" s="32">
        <v>5.22</v>
      </c>
      <c r="I3" s="14">
        <v>5.27</v>
      </c>
      <c r="J3" s="14">
        <v>5.39</v>
      </c>
      <c r="K3" s="14">
        <v>5.42</v>
      </c>
      <c r="L3" s="42">
        <v>5.21</v>
      </c>
      <c r="M3" s="38"/>
      <c r="N3" s="32">
        <v>5.2</v>
      </c>
      <c r="O3" s="14">
        <v>5.6</v>
      </c>
      <c r="P3" s="14">
        <v>5.44</v>
      </c>
      <c r="Q3" s="14">
        <v>5.3</v>
      </c>
      <c r="R3" s="42">
        <v>5.18</v>
      </c>
    </row>
    <row r="4" spans="1:18">
      <c r="A4" s="11"/>
      <c r="B4" s="32">
        <v>5.19</v>
      </c>
      <c r="C4" s="14">
        <v>5.23</v>
      </c>
      <c r="D4" s="14">
        <v>5.35</v>
      </c>
      <c r="E4" s="14">
        <v>5.53</v>
      </c>
      <c r="F4" s="42">
        <v>5.24</v>
      </c>
      <c r="G4" s="38"/>
      <c r="H4" s="32">
        <v>5.23</v>
      </c>
      <c r="I4" s="14">
        <v>5.35</v>
      </c>
      <c r="J4" s="14">
        <v>5.37</v>
      </c>
      <c r="K4" s="14">
        <v>5.51</v>
      </c>
      <c r="L4" s="42">
        <v>5.31</v>
      </c>
      <c r="M4" s="38"/>
      <c r="N4" s="32">
        <v>5.29</v>
      </c>
      <c r="O4" s="14">
        <v>5.58</v>
      </c>
      <c r="P4" s="14">
        <v>5.4</v>
      </c>
      <c r="Q4" s="14">
        <v>5.39</v>
      </c>
      <c r="R4" s="42">
        <v>5.27</v>
      </c>
    </row>
    <row r="5" spans="1:18">
      <c r="A5" s="11"/>
      <c r="B5" s="32">
        <v>5.13</v>
      </c>
      <c r="C5" s="14">
        <v>5.36</v>
      </c>
      <c r="D5" s="14">
        <v>5.48</v>
      </c>
      <c r="E5" s="14">
        <v>5.49</v>
      </c>
      <c r="F5" s="42">
        <v>5.25</v>
      </c>
      <c r="G5" s="38"/>
      <c r="H5" s="32">
        <v>5.16</v>
      </c>
      <c r="I5" s="14">
        <v>5.28</v>
      </c>
      <c r="J5" s="14">
        <v>5.37</v>
      </c>
      <c r="K5" s="14">
        <v>5.44</v>
      </c>
      <c r="L5" s="42">
        <v>5.22</v>
      </c>
      <c r="M5" s="38"/>
      <c r="N5" s="32">
        <v>5.3</v>
      </c>
      <c r="O5" s="14">
        <v>5.54</v>
      </c>
      <c r="P5" s="14">
        <v>5.42</v>
      </c>
      <c r="Q5" s="14">
        <v>5.39</v>
      </c>
      <c r="R5" s="42">
        <v>5.28</v>
      </c>
    </row>
    <row r="6" spans="1:18">
      <c r="A6" s="11"/>
      <c r="B6" s="32">
        <v>5.08</v>
      </c>
      <c r="C6" s="14">
        <v>5.25</v>
      </c>
      <c r="D6" s="14">
        <v>5.45</v>
      </c>
      <c r="E6" s="14">
        <v>5.53</v>
      </c>
      <c r="F6" s="42">
        <v>5.25</v>
      </c>
      <c r="G6" s="38"/>
      <c r="H6" s="32">
        <v>5.14</v>
      </c>
      <c r="I6" s="14">
        <v>5.3</v>
      </c>
      <c r="J6" s="14">
        <v>5.3</v>
      </c>
      <c r="K6" s="14">
        <v>5.48</v>
      </c>
      <c r="L6" s="42">
        <v>5.2</v>
      </c>
      <c r="M6" s="38"/>
      <c r="N6" s="32">
        <v>5.26</v>
      </c>
      <c r="O6" s="14">
        <v>5.54</v>
      </c>
      <c r="P6" s="14">
        <v>5.47</v>
      </c>
      <c r="Q6" s="14">
        <v>5.28</v>
      </c>
      <c r="R6" s="42">
        <v>5.19</v>
      </c>
    </row>
    <row r="7" spans="1:18">
      <c r="A7" s="38" t="s">
        <v>4</v>
      </c>
      <c r="B7" s="14">
        <v>5.19</v>
      </c>
      <c r="C7" s="14">
        <v>5.21</v>
      </c>
      <c r="D7" s="14">
        <v>5.1100000000000003</v>
      </c>
      <c r="E7" s="14">
        <v>5.04</v>
      </c>
      <c r="F7" s="42">
        <v>4.79</v>
      </c>
      <c r="G7" s="38" t="s">
        <v>4</v>
      </c>
      <c r="H7" s="14">
        <v>5.15</v>
      </c>
      <c r="I7" s="14">
        <v>5.17</v>
      </c>
      <c r="J7" s="14">
        <v>5.09</v>
      </c>
      <c r="K7" s="14">
        <v>5.0599999999999996</v>
      </c>
      <c r="L7" s="42">
        <v>4.76</v>
      </c>
      <c r="M7" s="38" t="s">
        <v>4</v>
      </c>
      <c r="N7" s="14">
        <v>4.8099999999999996</v>
      </c>
      <c r="O7" s="14">
        <v>5.15</v>
      </c>
      <c r="P7" s="14">
        <v>5.19</v>
      </c>
      <c r="Q7" s="14">
        <v>5.16</v>
      </c>
      <c r="R7" s="42">
        <v>5.13</v>
      </c>
    </row>
    <row r="8" spans="1:18">
      <c r="A8" s="46"/>
      <c r="B8" s="14">
        <v>5.16</v>
      </c>
      <c r="C8" s="14">
        <v>5.14</v>
      </c>
      <c r="D8" s="14">
        <v>5.07</v>
      </c>
      <c r="E8" s="14">
        <v>5.07</v>
      </c>
      <c r="F8" s="42">
        <v>4.72</v>
      </c>
      <c r="G8" s="46"/>
      <c r="H8" s="14">
        <v>5.09</v>
      </c>
      <c r="I8" s="14">
        <v>5.17</v>
      </c>
      <c r="J8" s="14">
        <v>5.0999999999999996</v>
      </c>
      <c r="K8" s="14">
        <v>5.14</v>
      </c>
      <c r="L8" s="42">
        <v>4.8</v>
      </c>
      <c r="M8" s="46"/>
      <c r="N8" s="14">
        <v>4.92</v>
      </c>
      <c r="O8" s="14">
        <v>5.17</v>
      </c>
      <c r="P8" s="14">
        <v>5.19</v>
      </c>
      <c r="Q8" s="14">
        <v>5.25</v>
      </c>
      <c r="R8" s="42">
        <v>5.19</v>
      </c>
    </row>
    <row r="9" spans="1:18">
      <c r="A9" s="11"/>
      <c r="B9" s="47">
        <v>5.13</v>
      </c>
      <c r="C9" s="47">
        <v>5.24</v>
      </c>
      <c r="D9" s="47">
        <v>5.14</v>
      </c>
      <c r="E9" s="47">
        <v>5.0599999999999996</v>
      </c>
      <c r="F9" s="49">
        <v>4.7300000000000004</v>
      </c>
      <c r="G9" s="36"/>
      <c r="H9" s="47">
        <v>5.0199999999999996</v>
      </c>
      <c r="I9" s="47">
        <v>5.21</v>
      </c>
      <c r="J9" s="47">
        <v>5.09</v>
      </c>
      <c r="K9" s="47">
        <v>5.0199999999999996</v>
      </c>
      <c r="L9" s="49">
        <v>4.78</v>
      </c>
      <c r="M9" s="36"/>
      <c r="N9" s="47">
        <v>4.83</v>
      </c>
      <c r="O9" s="47">
        <v>5.19</v>
      </c>
      <c r="P9" s="47">
        <v>5.16</v>
      </c>
      <c r="Q9" s="47">
        <v>5.25</v>
      </c>
      <c r="R9" s="49">
        <v>5.14</v>
      </c>
    </row>
    <row r="10" spans="1:18">
      <c r="A10" s="11"/>
      <c r="B10" s="14">
        <v>5.17</v>
      </c>
      <c r="C10" s="14">
        <v>5.21</v>
      </c>
      <c r="D10" s="14">
        <v>5.1100000000000003</v>
      </c>
      <c r="E10" s="14">
        <v>5.0999999999999996</v>
      </c>
      <c r="F10" s="42">
        <v>4.72</v>
      </c>
      <c r="G10" s="38"/>
      <c r="H10" s="14">
        <v>5.14</v>
      </c>
      <c r="I10" s="14">
        <v>5.23</v>
      </c>
      <c r="J10" s="14">
        <v>5.14</v>
      </c>
      <c r="K10" s="14">
        <v>5.05</v>
      </c>
      <c r="L10" s="42">
        <v>4.74</v>
      </c>
      <c r="M10" s="38"/>
      <c r="N10" s="14">
        <v>4.9000000000000004</v>
      </c>
      <c r="O10" s="14">
        <v>5.1100000000000003</v>
      </c>
      <c r="P10" s="14">
        <v>5.19</v>
      </c>
      <c r="Q10" s="14">
        <v>5.21</v>
      </c>
      <c r="R10" s="42">
        <v>5.09</v>
      </c>
    </row>
    <row r="11" spans="1:18" ht="15.65" thickBot="1">
      <c r="A11" s="16"/>
      <c r="B11" s="33">
        <v>5.04</v>
      </c>
      <c r="C11" s="33">
        <v>5.16</v>
      </c>
      <c r="D11" s="33">
        <v>5.07</v>
      </c>
      <c r="E11" s="33">
        <v>4.99</v>
      </c>
      <c r="F11" s="39">
        <v>4.66</v>
      </c>
      <c r="G11" s="48"/>
      <c r="H11" s="33">
        <v>5.1100000000000003</v>
      </c>
      <c r="I11" s="33">
        <v>5.09</v>
      </c>
      <c r="J11" s="33">
        <v>5.05</v>
      </c>
      <c r="K11" s="33">
        <v>5.09</v>
      </c>
      <c r="L11" s="39">
        <v>4.66</v>
      </c>
      <c r="M11" s="48"/>
      <c r="N11" s="33">
        <v>4.8099999999999996</v>
      </c>
      <c r="O11" s="33">
        <v>5.1100000000000003</v>
      </c>
      <c r="P11" s="33">
        <v>5.21</v>
      </c>
      <c r="Q11" s="33">
        <v>5.09</v>
      </c>
      <c r="R11" s="39">
        <v>5.13</v>
      </c>
    </row>
    <row r="12" spans="1:18">
      <c r="A12" s="19" t="s">
        <v>5</v>
      </c>
      <c r="B12" s="47">
        <v>4.93</v>
      </c>
      <c r="C12" s="35">
        <v>5.08</v>
      </c>
      <c r="D12" s="35">
        <v>5.14</v>
      </c>
      <c r="E12" s="35">
        <v>5.27</v>
      </c>
      <c r="F12" s="40">
        <v>5</v>
      </c>
      <c r="G12" s="36" t="s">
        <v>6</v>
      </c>
      <c r="H12" s="35">
        <v>3.6</v>
      </c>
      <c r="I12" s="35">
        <v>3.65</v>
      </c>
      <c r="J12" s="35">
        <v>3.78</v>
      </c>
      <c r="K12" s="35">
        <v>3.86</v>
      </c>
      <c r="L12" s="40">
        <v>3.64</v>
      </c>
      <c r="M12" s="36" t="s">
        <v>6</v>
      </c>
      <c r="N12" s="35">
        <v>3.82</v>
      </c>
      <c r="O12" s="35">
        <v>4.04</v>
      </c>
      <c r="P12" s="35">
        <v>3.83</v>
      </c>
      <c r="Q12" s="35">
        <v>3.75</v>
      </c>
      <c r="R12" s="40">
        <v>3.61</v>
      </c>
    </row>
    <row r="13" spans="1:18">
      <c r="A13" s="22"/>
      <c r="B13" s="37">
        <v>4.9800000000000004</v>
      </c>
      <c r="C13" s="37">
        <v>5.08</v>
      </c>
      <c r="D13" s="37">
        <v>5.25</v>
      </c>
      <c r="E13" s="37">
        <v>5.32</v>
      </c>
      <c r="F13" s="41">
        <v>5.04</v>
      </c>
      <c r="G13" s="38"/>
      <c r="H13" s="37">
        <v>3.64</v>
      </c>
      <c r="I13" s="37">
        <v>3.71</v>
      </c>
      <c r="J13" s="37">
        <v>3.79</v>
      </c>
      <c r="K13" s="37">
        <v>3.86</v>
      </c>
      <c r="L13" s="41">
        <v>3.67</v>
      </c>
      <c r="M13" s="38"/>
      <c r="N13" s="37">
        <v>3.74</v>
      </c>
      <c r="O13" s="37">
        <v>4.04</v>
      </c>
      <c r="P13" s="37">
        <v>3.93</v>
      </c>
      <c r="Q13" s="37">
        <v>3.74</v>
      </c>
      <c r="R13" s="41">
        <v>3.66</v>
      </c>
    </row>
    <row r="14" spans="1:18">
      <c r="A14" s="22"/>
      <c r="B14" s="37">
        <v>5.01</v>
      </c>
      <c r="C14" s="37">
        <v>5.0999999999999996</v>
      </c>
      <c r="D14" s="37">
        <v>5.18</v>
      </c>
      <c r="E14" s="37">
        <v>5.31</v>
      </c>
      <c r="F14" s="41">
        <v>5.0199999999999996</v>
      </c>
      <c r="G14" s="38"/>
      <c r="H14" s="37">
        <v>3.68</v>
      </c>
      <c r="I14" s="37">
        <v>3.69</v>
      </c>
      <c r="J14" s="37">
        <v>3.83</v>
      </c>
      <c r="K14" s="37">
        <v>3.87</v>
      </c>
      <c r="L14" s="41">
        <v>3.64</v>
      </c>
      <c r="M14" s="38"/>
      <c r="N14" s="37">
        <v>3.79</v>
      </c>
      <c r="O14" s="37">
        <v>4.05</v>
      </c>
      <c r="P14" s="37">
        <v>3.89</v>
      </c>
      <c r="Q14" s="37">
        <v>3.84</v>
      </c>
      <c r="R14" s="41">
        <v>3.73</v>
      </c>
    </row>
    <row r="15" spans="1:18">
      <c r="A15" s="22"/>
      <c r="B15" s="37">
        <v>5.03</v>
      </c>
      <c r="C15" s="37">
        <v>5.0999999999999996</v>
      </c>
      <c r="D15" s="37">
        <v>5.18</v>
      </c>
      <c r="E15" s="37">
        <v>5.3</v>
      </c>
      <c r="F15" s="41">
        <v>5.04</v>
      </c>
      <c r="G15" s="38"/>
      <c r="H15" s="37">
        <v>3.59</v>
      </c>
      <c r="I15" s="37">
        <v>3.61</v>
      </c>
      <c r="J15" s="37">
        <v>3.74</v>
      </c>
      <c r="K15" s="37">
        <v>3.89</v>
      </c>
      <c r="L15" s="41">
        <v>3.63</v>
      </c>
      <c r="M15" s="38"/>
      <c r="N15" s="37">
        <v>3.72</v>
      </c>
      <c r="O15" s="37">
        <v>3.98</v>
      </c>
      <c r="P15" s="37">
        <v>3.89</v>
      </c>
      <c r="Q15" s="37">
        <v>3.77</v>
      </c>
      <c r="R15" s="41">
        <v>3.74</v>
      </c>
    </row>
    <row r="16" spans="1:18">
      <c r="A16" s="22"/>
      <c r="B16" s="37">
        <v>4.87</v>
      </c>
      <c r="C16" s="37">
        <v>4.97</v>
      </c>
      <c r="D16" s="37">
        <v>5.15</v>
      </c>
      <c r="E16" s="37">
        <v>5.26</v>
      </c>
      <c r="F16" s="41">
        <v>5</v>
      </c>
      <c r="G16" s="38"/>
      <c r="H16" s="37">
        <v>3.61</v>
      </c>
      <c r="I16" s="37">
        <v>3.69</v>
      </c>
      <c r="J16" s="37">
        <v>3.73</v>
      </c>
      <c r="K16" s="37">
        <v>3.81</v>
      </c>
      <c r="L16" s="41">
        <v>3.54</v>
      </c>
      <c r="M16" s="38"/>
      <c r="N16" s="37">
        <v>3.71</v>
      </c>
      <c r="O16" s="37">
        <v>4.01</v>
      </c>
      <c r="P16" s="37">
        <v>3.81</v>
      </c>
      <c r="Q16" s="37">
        <v>3.71</v>
      </c>
      <c r="R16" s="41">
        <v>3.59</v>
      </c>
    </row>
    <row r="17" spans="1:18">
      <c r="A17" s="22" t="s">
        <v>7</v>
      </c>
      <c r="B17" s="37">
        <v>4.9400000000000004</v>
      </c>
      <c r="C17" s="37">
        <v>4.97</v>
      </c>
      <c r="D17" s="37">
        <v>4.8600000000000003</v>
      </c>
      <c r="E17" s="37">
        <v>4.83</v>
      </c>
      <c r="F17" s="41">
        <v>4.5599999999999996</v>
      </c>
      <c r="G17" s="38" t="s">
        <v>8</v>
      </c>
      <c r="H17" s="37">
        <v>3.87</v>
      </c>
      <c r="I17" s="37">
        <v>3.95</v>
      </c>
      <c r="J17" s="37">
        <v>3.89</v>
      </c>
      <c r="K17" s="37">
        <v>3.84</v>
      </c>
      <c r="L17" s="41">
        <v>3.51</v>
      </c>
      <c r="M17" s="38" t="s">
        <v>8</v>
      </c>
      <c r="N17" s="37">
        <v>3.58</v>
      </c>
      <c r="O17" s="37">
        <v>3.96</v>
      </c>
      <c r="P17" s="37">
        <v>3.97</v>
      </c>
      <c r="Q17" s="37">
        <v>3.99</v>
      </c>
      <c r="R17" s="41">
        <v>3.91</v>
      </c>
    </row>
    <row r="18" spans="1:18">
      <c r="A18" s="22"/>
      <c r="B18" s="37">
        <v>4.93</v>
      </c>
      <c r="C18" s="37">
        <v>4.88</v>
      </c>
      <c r="D18" s="37">
        <v>4.88</v>
      </c>
      <c r="E18" s="37">
        <v>4.88</v>
      </c>
      <c r="F18" s="41">
        <v>4.46</v>
      </c>
      <c r="G18" s="38"/>
      <c r="H18" s="37">
        <v>3.86</v>
      </c>
      <c r="I18" s="37">
        <v>3.91</v>
      </c>
      <c r="J18" s="37">
        <v>3.82</v>
      </c>
      <c r="K18" s="37">
        <v>3.84</v>
      </c>
      <c r="L18" s="41">
        <v>3.55</v>
      </c>
      <c r="M18" s="38"/>
      <c r="N18" s="37">
        <v>3.6</v>
      </c>
      <c r="O18" s="37">
        <v>3.92</v>
      </c>
      <c r="P18" s="37">
        <v>3.98</v>
      </c>
      <c r="Q18" s="37">
        <v>4.04</v>
      </c>
      <c r="R18" s="41">
        <v>3.92</v>
      </c>
    </row>
    <row r="19" spans="1:18">
      <c r="A19" s="22"/>
      <c r="B19" s="37">
        <v>4.9000000000000004</v>
      </c>
      <c r="C19" s="37">
        <v>4.96</v>
      </c>
      <c r="D19" s="37">
        <v>4.87</v>
      </c>
      <c r="E19" s="37">
        <v>4.8499999999999996</v>
      </c>
      <c r="F19" s="41">
        <v>4.5</v>
      </c>
      <c r="G19" s="38"/>
      <c r="H19" s="37">
        <v>3.87</v>
      </c>
      <c r="I19" s="37">
        <v>4</v>
      </c>
      <c r="J19" s="37">
        <v>3.89</v>
      </c>
      <c r="K19" s="37">
        <v>3.91</v>
      </c>
      <c r="L19" s="41">
        <v>3.62</v>
      </c>
      <c r="M19" s="38"/>
      <c r="N19" s="37">
        <v>3.61</v>
      </c>
      <c r="O19" s="37">
        <v>3.9</v>
      </c>
      <c r="P19" s="37">
        <v>3.92</v>
      </c>
      <c r="Q19" s="37">
        <v>4.03</v>
      </c>
      <c r="R19" s="41">
        <v>3.94</v>
      </c>
    </row>
    <row r="20" spans="1:18">
      <c r="A20" s="22"/>
      <c r="B20" s="37">
        <v>4.88</v>
      </c>
      <c r="C20" s="37">
        <v>4.9400000000000004</v>
      </c>
      <c r="D20" s="37">
        <v>4.87</v>
      </c>
      <c r="E20" s="37">
        <v>4.82</v>
      </c>
      <c r="F20" s="41">
        <v>4.45</v>
      </c>
      <c r="G20" s="38"/>
      <c r="H20" s="37">
        <v>3.87</v>
      </c>
      <c r="I20" s="37">
        <v>3.95</v>
      </c>
      <c r="J20" s="37">
        <v>3.81</v>
      </c>
      <c r="K20" s="37">
        <v>3.84</v>
      </c>
      <c r="L20" s="41">
        <v>3.49</v>
      </c>
      <c r="M20" s="38"/>
      <c r="N20" s="37">
        <v>3.67</v>
      </c>
      <c r="O20" s="37">
        <v>3.87</v>
      </c>
      <c r="P20" s="37">
        <v>3.9</v>
      </c>
      <c r="Q20" s="37">
        <v>4.04</v>
      </c>
      <c r="R20" s="41">
        <v>3.95</v>
      </c>
    </row>
    <row r="21" spans="1:18">
      <c r="A21" s="22"/>
      <c r="B21" s="37">
        <v>4.7699999999999996</v>
      </c>
      <c r="C21" s="37">
        <v>4.84</v>
      </c>
      <c r="D21" s="37">
        <v>4.8</v>
      </c>
      <c r="E21" s="37">
        <v>4.76</v>
      </c>
      <c r="F21" s="41">
        <v>4.42</v>
      </c>
      <c r="G21" s="38"/>
      <c r="H21" s="37">
        <v>3.88</v>
      </c>
      <c r="I21" s="37">
        <v>3.81</v>
      </c>
      <c r="J21" s="37">
        <v>3.8</v>
      </c>
      <c r="K21" s="37">
        <v>3.92</v>
      </c>
      <c r="L21" s="41">
        <v>3.4</v>
      </c>
      <c r="M21" s="38"/>
      <c r="N21" s="37">
        <v>3.55</v>
      </c>
      <c r="O21" s="37">
        <v>3.81</v>
      </c>
      <c r="P21" s="37">
        <v>3.94</v>
      </c>
      <c r="Q21" s="37">
        <v>3.92</v>
      </c>
      <c r="R21" s="41">
        <v>3.92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0.22939999999999738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1.4161999999999999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1.3882000000000021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0.39997948717948262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1.0198971193415638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0.99973251028806731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42" priority="5" operator="notBetween">
      <formula>0.2</formula>
      <formula>0.404</formula>
    </cfRule>
  </conditionalFormatting>
  <conditionalFormatting sqref="E26">
    <cfRule type="cellIs" dxfId="2941" priority="6" operator="notBetween">
      <formula>0.38</formula>
      <formula>0.72</formula>
    </cfRule>
  </conditionalFormatting>
  <conditionalFormatting sqref="K24">
    <cfRule type="cellIs" dxfId="2940" priority="4" operator="notBetween">
      <formula>0.77</formula>
      <formula>0.91</formula>
    </cfRule>
  </conditionalFormatting>
  <conditionalFormatting sqref="K26">
    <cfRule type="cellIs" dxfId="2939" priority="3" operator="notBetween">
      <formula>0.68</formula>
      <formula>0.82</formula>
    </cfRule>
  </conditionalFormatting>
  <conditionalFormatting sqref="Q24">
    <cfRule type="cellIs" dxfId="2938" priority="2" operator="notBetween">
      <formula>0.77</formula>
      <formula>0.91</formula>
    </cfRule>
  </conditionalFormatting>
  <conditionalFormatting sqref="Q26">
    <cfRule type="cellIs" dxfId="29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5.15</v>
      </c>
      <c r="C2" s="32">
        <v>5.28</v>
      </c>
      <c r="D2" s="32">
        <v>5.34</v>
      </c>
      <c r="E2" s="32">
        <v>5.4</v>
      </c>
      <c r="F2" s="44">
        <v>5.1100000000000003</v>
      </c>
      <c r="G2" s="36" t="s">
        <v>3</v>
      </c>
      <c r="H2" s="32">
        <v>5.0999999999999996</v>
      </c>
      <c r="I2" s="32">
        <v>5.22</v>
      </c>
      <c r="J2" s="32">
        <v>5.39</v>
      </c>
      <c r="K2" s="32">
        <v>5.44</v>
      </c>
      <c r="L2" s="44">
        <v>5.12</v>
      </c>
      <c r="M2" s="36" t="s">
        <v>3</v>
      </c>
      <c r="N2" s="32">
        <v>5.24</v>
      </c>
      <c r="O2" s="32">
        <v>5.34</v>
      </c>
      <c r="P2" s="32">
        <v>5.4</v>
      </c>
      <c r="Q2" s="32">
        <v>5.48</v>
      </c>
      <c r="R2" s="44">
        <v>5.27</v>
      </c>
    </row>
    <row r="3" spans="1:18">
      <c r="A3" s="11"/>
      <c r="B3" s="32">
        <v>5.19</v>
      </c>
      <c r="C3" s="14">
        <v>5.19</v>
      </c>
      <c r="D3" s="14">
        <v>5.34</v>
      </c>
      <c r="E3" s="14">
        <v>5.45</v>
      </c>
      <c r="F3" s="42">
        <v>5.19</v>
      </c>
      <c r="G3" s="38"/>
      <c r="H3" s="32">
        <v>5.0999999999999996</v>
      </c>
      <c r="I3" s="14">
        <v>5.25</v>
      </c>
      <c r="J3" s="14">
        <v>5.33</v>
      </c>
      <c r="K3" s="14">
        <v>5.48</v>
      </c>
      <c r="L3" s="42">
        <v>5.13</v>
      </c>
      <c r="M3" s="38"/>
      <c r="N3" s="32">
        <v>5.22</v>
      </c>
      <c r="O3" s="14">
        <v>5.35</v>
      </c>
      <c r="P3" s="14">
        <v>5.43</v>
      </c>
      <c r="Q3" s="14">
        <v>5.54</v>
      </c>
      <c r="R3" s="42">
        <v>5.18</v>
      </c>
    </row>
    <row r="4" spans="1:18">
      <c r="A4" s="11"/>
      <c r="B4" s="32">
        <v>5.19</v>
      </c>
      <c r="C4" s="14">
        <v>5.32</v>
      </c>
      <c r="D4" s="14">
        <v>5.34</v>
      </c>
      <c r="E4" s="14">
        <v>5.45</v>
      </c>
      <c r="F4" s="42">
        <v>5.2</v>
      </c>
      <c r="G4" s="38"/>
      <c r="H4" s="32">
        <v>5.16</v>
      </c>
      <c r="I4" s="14">
        <v>5.26</v>
      </c>
      <c r="J4" s="14">
        <v>5.35</v>
      </c>
      <c r="K4" s="14">
        <v>5.45</v>
      </c>
      <c r="L4" s="42">
        <v>5.19</v>
      </c>
      <c r="M4" s="38"/>
      <c r="N4" s="32">
        <v>5.21</v>
      </c>
      <c r="O4" s="14">
        <v>5.39</v>
      </c>
      <c r="P4" s="14">
        <v>5.47</v>
      </c>
      <c r="Q4" s="14">
        <v>5.57</v>
      </c>
      <c r="R4" s="42">
        <v>5.16</v>
      </c>
    </row>
    <row r="5" spans="1:18">
      <c r="A5" s="11"/>
      <c r="B5" s="32">
        <v>5.14</v>
      </c>
      <c r="C5" s="14">
        <v>5.32</v>
      </c>
      <c r="D5" s="14">
        <v>5.31</v>
      </c>
      <c r="E5" s="14">
        <v>5.44</v>
      </c>
      <c r="F5" s="42">
        <v>5.17</v>
      </c>
      <c r="G5" s="38"/>
      <c r="H5" s="32">
        <v>5.12</v>
      </c>
      <c r="I5" s="14">
        <v>5.32</v>
      </c>
      <c r="J5" s="14">
        <v>5.39</v>
      </c>
      <c r="K5" s="14">
        <v>5.49</v>
      </c>
      <c r="L5" s="42">
        <v>5.17</v>
      </c>
      <c r="M5" s="38"/>
      <c r="N5" s="32">
        <v>5.17</v>
      </c>
      <c r="O5" s="14">
        <v>5.34</v>
      </c>
      <c r="P5" s="14">
        <v>5.51</v>
      </c>
      <c r="Q5" s="14">
        <v>5.47</v>
      </c>
      <c r="R5" s="42">
        <v>5.28</v>
      </c>
    </row>
    <row r="6" spans="1:18">
      <c r="A6" s="11"/>
      <c r="B6" s="32">
        <v>5.12</v>
      </c>
      <c r="C6" s="14">
        <v>5.25</v>
      </c>
      <c r="D6" s="14">
        <v>5.26</v>
      </c>
      <c r="E6" s="14">
        <v>5.42</v>
      </c>
      <c r="F6" s="42">
        <v>5.13</v>
      </c>
      <c r="G6" s="38"/>
      <c r="H6" s="32">
        <v>5.09</v>
      </c>
      <c r="I6" s="14">
        <v>5.29</v>
      </c>
      <c r="J6" s="14">
        <v>5.37</v>
      </c>
      <c r="K6" s="14">
        <v>5.4</v>
      </c>
      <c r="L6" s="42">
        <v>5.14</v>
      </c>
      <c r="M6" s="38"/>
      <c r="N6" s="32">
        <v>5.23</v>
      </c>
      <c r="O6" s="14">
        <v>5.34</v>
      </c>
      <c r="P6" s="14">
        <v>5.45</v>
      </c>
      <c r="Q6" s="14">
        <v>5.53</v>
      </c>
      <c r="R6" s="42">
        <v>5.21</v>
      </c>
    </row>
    <row r="7" spans="1:18">
      <c r="A7" s="38" t="s">
        <v>4</v>
      </c>
      <c r="B7" s="14">
        <v>5.14</v>
      </c>
      <c r="C7" s="14">
        <v>5.26</v>
      </c>
      <c r="D7" s="14">
        <v>5.19</v>
      </c>
      <c r="E7" s="14">
        <v>5.08</v>
      </c>
      <c r="F7" s="42">
        <v>4.75</v>
      </c>
      <c r="G7" s="38" t="s">
        <v>4</v>
      </c>
      <c r="H7" s="14">
        <v>5.13</v>
      </c>
      <c r="I7" s="14">
        <v>5.29</v>
      </c>
      <c r="J7" s="14">
        <v>5.21</v>
      </c>
      <c r="K7" s="14">
        <v>5.16</v>
      </c>
      <c r="L7" s="42">
        <v>4.79</v>
      </c>
      <c r="M7" s="38" t="s">
        <v>4</v>
      </c>
      <c r="N7" s="14">
        <v>5.23</v>
      </c>
      <c r="O7" s="14">
        <v>5.24</v>
      </c>
      <c r="P7" s="14">
        <v>5.16</v>
      </c>
      <c r="Q7" s="14">
        <v>5.13</v>
      </c>
      <c r="R7" s="42">
        <v>4.7699999999999996</v>
      </c>
    </row>
    <row r="8" spans="1:18">
      <c r="A8" s="46"/>
      <c r="B8" s="14">
        <v>5.18</v>
      </c>
      <c r="C8" s="14">
        <v>5.27</v>
      </c>
      <c r="D8" s="14">
        <v>5.18</v>
      </c>
      <c r="E8" s="14">
        <v>4.9800000000000004</v>
      </c>
      <c r="F8" s="42">
        <v>4.72</v>
      </c>
      <c r="G8" s="46"/>
      <c r="H8" s="14">
        <v>5.2</v>
      </c>
      <c r="I8" s="14">
        <v>5.3</v>
      </c>
      <c r="J8" s="14">
        <v>5.26</v>
      </c>
      <c r="K8" s="14">
        <v>5.16</v>
      </c>
      <c r="L8" s="42">
        <v>4.8099999999999996</v>
      </c>
      <c r="M8" s="46"/>
      <c r="N8" s="14">
        <v>5.2</v>
      </c>
      <c r="O8" s="14">
        <v>5.27</v>
      </c>
      <c r="P8" s="14">
        <v>5.16</v>
      </c>
      <c r="Q8" s="14">
        <v>5.0999999999999996</v>
      </c>
      <c r="R8" s="42">
        <v>4.83</v>
      </c>
    </row>
    <row r="9" spans="1:18">
      <c r="A9" s="11"/>
      <c r="B9" s="47">
        <v>5.17</v>
      </c>
      <c r="C9" s="47">
        <v>5.22</v>
      </c>
      <c r="D9" s="47">
        <v>5.24</v>
      </c>
      <c r="E9" s="47">
        <v>5.1100000000000003</v>
      </c>
      <c r="F9" s="49">
        <v>4.75</v>
      </c>
      <c r="G9" s="36"/>
      <c r="H9" s="47">
        <v>5.21</v>
      </c>
      <c r="I9" s="47">
        <v>5.32</v>
      </c>
      <c r="J9" s="47">
        <v>5.22</v>
      </c>
      <c r="K9" s="47">
        <v>5.17</v>
      </c>
      <c r="L9" s="49">
        <v>4.84</v>
      </c>
      <c r="M9" s="36"/>
      <c r="N9" s="47">
        <v>5.16</v>
      </c>
      <c r="O9" s="47">
        <v>5.31</v>
      </c>
      <c r="P9" s="47">
        <v>5.24</v>
      </c>
      <c r="Q9" s="47">
        <v>5.16</v>
      </c>
      <c r="R9" s="49">
        <v>4.88</v>
      </c>
    </row>
    <row r="10" spans="1:18">
      <c r="A10" s="11"/>
      <c r="B10" s="14">
        <v>5.15</v>
      </c>
      <c r="C10" s="14">
        <v>5.2</v>
      </c>
      <c r="D10" s="14">
        <v>5.17</v>
      </c>
      <c r="E10" s="14">
        <v>5.12</v>
      </c>
      <c r="F10" s="42">
        <v>4.79</v>
      </c>
      <c r="G10" s="38"/>
      <c r="H10" s="14">
        <v>5.15</v>
      </c>
      <c r="I10" s="14">
        <v>5.17</v>
      </c>
      <c r="J10" s="14">
        <v>5.21</v>
      </c>
      <c r="K10" s="14">
        <v>5.14</v>
      </c>
      <c r="L10" s="42">
        <v>4.8499999999999996</v>
      </c>
      <c r="M10" s="38"/>
      <c r="N10" s="14">
        <v>5.18</v>
      </c>
      <c r="O10" s="14">
        <v>5.21</v>
      </c>
      <c r="P10" s="14">
        <v>5.22</v>
      </c>
      <c r="Q10" s="14">
        <v>5.24</v>
      </c>
      <c r="R10" s="42">
        <v>4.8600000000000003</v>
      </c>
    </row>
    <row r="11" spans="1:18" ht="15.65" thickBot="1">
      <c r="A11" s="16"/>
      <c r="B11" s="33">
        <v>5.0999999999999996</v>
      </c>
      <c r="C11" s="33">
        <v>5.21</v>
      </c>
      <c r="D11" s="33">
        <v>5.15</v>
      </c>
      <c r="E11" s="33">
        <v>5.05</v>
      </c>
      <c r="F11" s="39">
        <v>4.7699999999999996</v>
      </c>
      <c r="G11" s="48"/>
      <c r="H11" s="33">
        <v>5.12</v>
      </c>
      <c r="I11" s="33">
        <v>5.21</v>
      </c>
      <c r="J11" s="33">
        <v>5.0999999999999996</v>
      </c>
      <c r="K11" s="33">
        <v>5.18</v>
      </c>
      <c r="L11" s="39">
        <v>4.7699999999999996</v>
      </c>
      <c r="M11" s="48"/>
      <c r="N11" s="33">
        <v>5.22</v>
      </c>
      <c r="O11" s="33">
        <v>5.23</v>
      </c>
      <c r="P11" s="33">
        <v>5.17</v>
      </c>
      <c r="Q11" s="33">
        <v>5.18</v>
      </c>
      <c r="R11" s="39">
        <v>4.8899999999999997</v>
      </c>
    </row>
    <row r="12" spans="1:18">
      <c r="A12" s="19" t="s">
        <v>5</v>
      </c>
      <c r="B12" s="47">
        <v>4.8899999999999997</v>
      </c>
      <c r="C12" s="35">
        <v>5.03</v>
      </c>
      <c r="D12" s="35">
        <v>5.14</v>
      </c>
      <c r="E12" s="35">
        <v>5.22</v>
      </c>
      <c r="F12" s="40">
        <v>4.96</v>
      </c>
      <c r="G12" s="36" t="s">
        <v>6</v>
      </c>
      <c r="H12" s="35">
        <v>3.42</v>
      </c>
      <c r="I12" s="35">
        <v>3.47</v>
      </c>
      <c r="J12" s="35">
        <v>3.52</v>
      </c>
      <c r="K12" s="35">
        <v>3.62</v>
      </c>
      <c r="L12" s="40">
        <v>3.29</v>
      </c>
      <c r="M12" s="36" t="s">
        <v>6</v>
      </c>
      <c r="N12" s="35">
        <v>3.88</v>
      </c>
      <c r="O12" s="35">
        <v>3.94</v>
      </c>
      <c r="P12" s="35">
        <v>3.94</v>
      </c>
      <c r="Q12" s="35">
        <v>4.07</v>
      </c>
      <c r="R12" s="40">
        <v>3.83</v>
      </c>
    </row>
    <row r="13" spans="1:18">
      <c r="A13" s="22"/>
      <c r="B13" s="37">
        <v>4.97</v>
      </c>
      <c r="C13" s="37">
        <v>5.03</v>
      </c>
      <c r="D13" s="37">
        <v>5.16</v>
      </c>
      <c r="E13" s="37">
        <v>5.21</v>
      </c>
      <c r="F13" s="41">
        <v>4.91</v>
      </c>
      <c r="G13" s="38"/>
      <c r="H13" s="37">
        <v>3.39</v>
      </c>
      <c r="I13" s="37">
        <v>3.46</v>
      </c>
      <c r="J13" s="37">
        <v>3.51</v>
      </c>
      <c r="K13" s="37">
        <v>3.67</v>
      </c>
      <c r="L13" s="41">
        <v>3.29</v>
      </c>
      <c r="M13" s="38"/>
      <c r="N13" s="37">
        <v>3.87</v>
      </c>
      <c r="O13" s="37">
        <v>4.0199999999999996</v>
      </c>
      <c r="P13" s="37">
        <v>4.09</v>
      </c>
      <c r="Q13" s="37">
        <v>4.0599999999999996</v>
      </c>
      <c r="R13" s="41">
        <v>3.76</v>
      </c>
    </row>
    <row r="14" spans="1:18">
      <c r="A14" s="22"/>
      <c r="B14" s="37">
        <v>4.9800000000000004</v>
      </c>
      <c r="C14" s="37">
        <v>5.12</v>
      </c>
      <c r="D14" s="37">
        <v>5.15</v>
      </c>
      <c r="E14" s="37">
        <v>5.12</v>
      </c>
      <c r="F14" s="41">
        <v>4.91</v>
      </c>
      <c r="G14" s="38"/>
      <c r="H14" s="37">
        <v>3.48</v>
      </c>
      <c r="I14" s="37">
        <v>3.45</v>
      </c>
      <c r="J14" s="37">
        <v>3.55</v>
      </c>
      <c r="K14" s="37">
        <v>3.61</v>
      </c>
      <c r="L14" s="41">
        <v>3.3</v>
      </c>
      <c r="M14" s="38"/>
      <c r="N14" s="37">
        <v>3.95</v>
      </c>
      <c r="O14" s="37">
        <v>3.98</v>
      </c>
      <c r="P14" s="37">
        <v>4.07</v>
      </c>
      <c r="Q14" s="37">
        <v>4.12</v>
      </c>
      <c r="R14" s="41">
        <v>3.77</v>
      </c>
    </row>
    <row r="15" spans="1:18">
      <c r="A15" s="22"/>
      <c r="B15" s="37">
        <v>4.91</v>
      </c>
      <c r="C15" s="37">
        <v>5.0999999999999996</v>
      </c>
      <c r="D15" s="37">
        <v>5.07</v>
      </c>
      <c r="E15" s="37">
        <v>5.2</v>
      </c>
      <c r="F15" s="41">
        <v>4.9000000000000004</v>
      </c>
      <c r="G15" s="38"/>
      <c r="H15" s="37">
        <v>3.42</v>
      </c>
      <c r="I15" s="37">
        <v>3.53</v>
      </c>
      <c r="J15" s="37">
        <v>3.55</v>
      </c>
      <c r="K15" s="37">
        <v>3.65</v>
      </c>
      <c r="L15" s="41">
        <v>3.4</v>
      </c>
      <c r="M15" s="38"/>
      <c r="N15" s="37">
        <v>3.89</v>
      </c>
      <c r="O15" s="37">
        <v>4.01</v>
      </c>
      <c r="P15" s="37">
        <v>4.1500000000000004</v>
      </c>
      <c r="Q15" s="37">
        <v>4.13</v>
      </c>
      <c r="R15" s="41">
        <v>3.86</v>
      </c>
    </row>
    <row r="16" spans="1:18">
      <c r="A16" s="22"/>
      <c r="B16" s="37">
        <v>4.9000000000000004</v>
      </c>
      <c r="C16" s="37">
        <v>4.99</v>
      </c>
      <c r="D16" s="37">
        <v>5.01</v>
      </c>
      <c r="E16" s="37">
        <v>5.0999999999999996</v>
      </c>
      <c r="F16" s="41">
        <v>4.82</v>
      </c>
      <c r="G16" s="38"/>
      <c r="H16" s="37">
        <v>3.4</v>
      </c>
      <c r="I16" s="37">
        <v>3.48</v>
      </c>
      <c r="J16" s="37">
        <v>3.55</v>
      </c>
      <c r="K16" s="37">
        <v>3.6</v>
      </c>
      <c r="L16" s="41">
        <v>3.33</v>
      </c>
      <c r="M16" s="38"/>
      <c r="N16" s="37">
        <v>3.9</v>
      </c>
      <c r="O16" s="37">
        <v>3.96</v>
      </c>
      <c r="P16" s="37">
        <v>4.05</v>
      </c>
      <c r="Q16" s="37">
        <v>4.0999999999999996</v>
      </c>
      <c r="R16" s="41">
        <v>3.78</v>
      </c>
    </row>
    <row r="17" spans="1:18">
      <c r="A17" s="22" t="s">
        <v>7</v>
      </c>
      <c r="B17" s="37">
        <v>4.9000000000000004</v>
      </c>
      <c r="C17" s="37">
        <v>4.9800000000000004</v>
      </c>
      <c r="D17" s="37">
        <v>4.97</v>
      </c>
      <c r="E17" s="37">
        <v>4.8600000000000003</v>
      </c>
      <c r="F17" s="41">
        <v>4.49</v>
      </c>
      <c r="G17" s="38" t="s">
        <v>8</v>
      </c>
      <c r="H17" s="37">
        <v>3.71</v>
      </c>
      <c r="I17" s="37">
        <v>3.8</v>
      </c>
      <c r="J17" s="37">
        <v>3.8</v>
      </c>
      <c r="K17" s="37">
        <v>3.75</v>
      </c>
      <c r="L17" s="41">
        <v>3.36</v>
      </c>
      <c r="M17" s="38" t="s">
        <v>8</v>
      </c>
      <c r="N17" s="37">
        <v>4.07</v>
      </c>
      <c r="O17" s="37">
        <v>4.03</v>
      </c>
      <c r="P17" s="37">
        <v>4.03</v>
      </c>
      <c r="Q17" s="37">
        <v>3.95</v>
      </c>
      <c r="R17" s="41">
        <v>3.62</v>
      </c>
    </row>
    <row r="18" spans="1:18">
      <c r="A18" s="22"/>
      <c r="B18" s="37">
        <v>4.91</v>
      </c>
      <c r="C18" s="37">
        <v>4.95</v>
      </c>
      <c r="D18" s="37">
        <v>4.88</v>
      </c>
      <c r="E18" s="37">
        <v>4.76</v>
      </c>
      <c r="F18" s="41">
        <v>4.46</v>
      </c>
      <c r="G18" s="38"/>
      <c r="H18" s="37">
        <v>3.77</v>
      </c>
      <c r="I18" s="37">
        <v>3.8</v>
      </c>
      <c r="J18" s="37">
        <v>3.81</v>
      </c>
      <c r="K18" s="37">
        <v>3.72</v>
      </c>
      <c r="L18" s="41">
        <v>3.37</v>
      </c>
      <c r="M18" s="38"/>
      <c r="N18" s="37">
        <v>4.08</v>
      </c>
      <c r="O18" s="37">
        <v>4.09</v>
      </c>
      <c r="P18" s="37">
        <v>4.09</v>
      </c>
      <c r="Q18" s="37">
        <v>3.9</v>
      </c>
      <c r="R18" s="41">
        <v>3.61</v>
      </c>
    </row>
    <row r="19" spans="1:18">
      <c r="A19" s="22"/>
      <c r="B19" s="37">
        <v>4.87</v>
      </c>
      <c r="C19" s="37">
        <v>4.96</v>
      </c>
      <c r="D19" s="37">
        <v>4.96</v>
      </c>
      <c r="E19" s="37">
        <v>4.83</v>
      </c>
      <c r="F19" s="41">
        <v>4.47</v>
      </c>
      <c r="G19" s="38"/>
      <c r="H19" s="37">
        <v>3.75</v>
      </c>
      <c r="I19" s="37">
        <v>3.85</v>
      </c>
      <c r="J19" s="37">
        <v>3.76</v>
      </c>
      <c r="K19" s="37">
        <v>3.74</v>
      </c>
      <c r="L19" s="41">
        <v>3.34</v>
      </c>
      <c r="M19" s="38"/>
      <c r="N19" s="37">
        <v>4.04</v>
      </c>
      <c r="O19" s="37">
        <v>4.12</v>
      </c>
      <c r="P19" s="37">
        <v>4.01</v>
      </c>
      <c r="Q19" s="37">
        <v>3.97</v>
      </c>
      <c r="R19" s="41">
        <v>3.64</v>
      </c>
    </row>
    <row r="20" spans="1:18">
      <c r="A20" s="22"/>
      <c r="B20" s="37">
        <v>4.9000000000000004</v>
      </c>
      <c r="C20" s="37">
        <v>4.92</v>
      </c>
      <c r="D20" s="37">
        <v>4.91</v>
      </c>
      <c r="E20" s="37">
        <v>4.84</v>
      </c>
      <c r="F20" s="41">
        <v>4.5199999999999996</v>
      </c>
      <c r="G20" s="38"/>
      <c r="H20" s="37">
        <v>3.72</v>
      </c>
      <c r="I20" s="37">
        <v>3.75</v>
      </c>
      <c r="J20" s="37">
        <v>3.73</v>
      </c>
      <c r="K20" s="37">
        <v>3.7</v>
      </c>
      <c r="L20" s="41">
        <v>3.39</v>
      </c>
      <c r="M20" s="38"/>
      <c r="N20" s="37">
        <v>4.07</v>
      </c>
      <c r="O20" s="37">
        <v>4.08</v>
      </c>
      <c r="P20" s="37">
        <v>4.05</v>
      </c>
      <c r="Q20" s="37">
        <v>4.0599999999999996</v>
      </c>
      <c r="R20" s="41">
        <v>3.67</v>
      </c>
    </row>
    <row r="21" spans="1:18">
      <c r="A21" s="22"/>
      <c r="B21" s="37">
        <v>4.82</v>
      </c>
      <c r="C21" s="37">
        <v>4.96</v>
      </c>
      <c r="D21" s="37">
        <v>4.8499999999999996</v>
      </c>
      <c r="E21" s="37">
        <v>4.7699999999999996</v>
      </c>
      <c r="F21" s="41">
        <v>4.5</v>
      </c>
      <c r="G21" s="38"/>
      <c r="H21" s="37">
        <v>3.59</v>
      </c>
      <c r="I21" s="37">
        <v>3.75</v>
      </c>
      <c r="J21" s="37">
        <v>3.69</v>
      </c>
      <c r="K21" s="37">
        <v>3.78</v>
      </c>
      <c r="L21" s="41">
        <v>3.31</v>
      </c>
      <c r="M21" s="38"/>
      <c r="N21" s="37">
        <v>4.13</v>
      </c>
      <c r="O21" s="37">
        <v>4.0999999999999996</v>
      </c>
      <c r="P21" s="37">
        <v>4.09</v>
      </c>
      <c r="Q21" s="37">
        <v>3.98</v>
      </c>
      <c r="R21" s="41">
        <v>3.67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0.2522000000000002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1.6208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1.2738000000000014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0.4397333333333337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1.1672427983539095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0.91734567901234665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36" priority="5" operator="notBetween">
      <formula>0.2</formula>
      <formula>0.404</formula>
    </cfRule>
  </conditionalFormatting>
  <conditionalFormatting sqref="E26">
    <cfRule type="cellIs" dxfId="2935" priority="6" operator="notBetween">
      <formula>0.38</formula>
      <formula>0.72</formula>
    </cfRule>
  </conditionalFormatting>
  <conditionalFormatting sqref="K24">
    <cfRule type="cellIs" dxfId="2934" priority="4" operator="notBetween">
      <formula>0.77</formula>
      <formula>0.91</formula>
    </cfRule>
  </conditionalFormatting>
  <conditionalFormatting sqref="K26">
    <cfRule type="cellIs" dxfId="2933" priority="3" operator="notBetween">
      <formula>0.68</formula>
      <formula>0.82</formula>
    </cfRule>
  </conditionalFormatting>
  <conditionalFormatting sqref="Q24">
    <cfRule type="cellIs" dxfId="2932" priority="2" operator="notBetween">
      <formula>0.77</formula>
      <formula>0.91</formula>
    </cfRule>
  </conditionalFormatting>
  <conditionalFormatting sqref="Q26">
    <cfRule type="cellIs" dxfId="29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4.8499999999999996</v>
      </c>
      <c r="C2" s="32">
        <v>5.16</v>
      </c>
      <c r="D2" s="32">
        <v>5.07</v>
      </c>
      <c r="E2" s="32">
        <v>5.15</v>
      </c>
      <c r="F2" s="44">
        <v>5.09</v>
      </c>
      <c r="G2" s="36" t="s">
        <v>3</v>
      </c>
      <c r="H2" s="32">
        <v>4.7300000000000004</v>
      </c>
      <c r="I2" s="32">
        <v>5.12</v>
      </c>
      <c r="J2" s="32">
        <v>5.13</v>
      </c>
      <c r="K2" s="32">
        <v>5.14</v>
      </c>
      <c r="L2" s="44">
        <v>5.08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4.8099999999999996</v>
      </c>
      <c r="C3" s="14">
        <v>5.15</v>
      </c>
      <c r="D3" s="14">
        <v>5.18</v>
      </c>
      <c r="E3" s="14">
        <v>5.17</v>
      </c>
      <c r="F3" s="42">
        <v>5.16</v>
      </c>
      <c r="G3" s="38"/>
      <c r="H3" s="32">
        <v>4.8</v>
      </c>
      <c r="I3" s="14">
        <v>5.22</v>
      </c>
      <c r="J3" s="14">
        <v>5.25</v>
      </c>
      <c r="K3" s="14">
        <v>5.25</v>
      </c>
      <c r="L3" s="42">
        <v>5.16</v>
      </c>
      <c r="M3" s="38"/>
      <c r="N3" s="32"/>
      <c r="O3" s="14"/>
      <c r="P3" s="14"/>
      <c r="Q3" s="14"/>
      <c r="R3" s="42"/>
    </row>
    <row r="4" spans="1:18">
      <c r="A4" s="11"/>
      <c r="B4" s="32">
        <v>4.87</v>
      </c>
      <c r="C4" s="14">
        <v>5.07</v>
      </c>
      <c r="D4" s="14">
        <v>5.24</v>
      </c>
      <c r="E4" s="14">
        <v>5.31</v>
      </c>
      <c r="F4" s="42">
        <v>5.21</v>
      </c>
      <c r="G4" s="38"/>
      <c r="H4" s="32">
        <v>4.8499999999999996</v>
      </c>
      <c r="I4" s="14">
        <v>5.13</v>
      </c>
      <c r="J4" s="14">
        <v>5.18</v>
      </c>
      <c r="K4" s="14">
        <v>5.23</v>
      </c>
      <c r="L4" s="42">
        <v>5.17</v>
      </c>
      <c r="M4" s="38"/>
      <c r="N4" s="32"/>
      <c r="O4" s="14"/>
      <c r="P4" s="14"/>
      <c r="Q4" s="14"/>
      <c r="R4" s="42"/>
    </row>
    <row r="5" spans="1:18">
      <c r="A5" s="11"/>
      <c r="B5" s="32">
        <v>4.87</v>
      </c>
      <c r="C5" s="14">
        <v>5.15</v>
      </c>
      <c r="D5" s="14">
        <v>5.2</v>
      </c>
      <c r="E5" s="14">
        <v>5.22</v>
      </c>
      <c r="F5" s="42">
        <v>5.16</v>
      </c>
      <c r="G5" s="38"/>
      <c r="H5" s="32">
        <v>4.87</v>
      </c>
      <c r="I5" s="14">
        <v>5.16</v>
      </c>
      <c r="J5" s="14">
        <v>5.14</v>
      </c>
      <c r="K5" s="14">
        <v>5.25</v>
      </c>
      <c r="L5" s="42">
        <v>5.21</v>
      </c>
      <c r="M5" s="38"/>
      <c r="N5" s="32"/>
      <c r="O5" s="14"/>
      <c r="P5" s="14"/>
      <c r="Q5" s="14"/>
      <c r="R5" s="42"/>
    </row>
    <row r="6" spans="1:18">
      <c r="A6" s="11"/>
      <c r="B6" s="32">
        <v>4.76</v>
      </c>
      <c r="C6" s="14">
        <v>5.04</v>
      </c>
      <c r="D6" s="14">
        <v>5.16</v>
      </c>
      <c r="E6" s="14">
        <v>5.3</v>
      </c>
      <c r="F6" s="42">
        <v>5.0999999999999996</v>
      </c>
      <c r="G6" s="38"/>
      <c r="H6" s="32">
        <v>4.8099999999999996</v>
      </c>
      <c r="I6" s="14">
        <v>5.0199999999999996</v>
      </c>
      <c r="J6" s="14">
        <v>5.18</v>
      </c>
      <c r="K6" s="14">
        <v>5.13</v>
      </c>
      <c r="L6" s="42">
        <v>5.17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5.12</v>
      </c>
      <c r="C7" s="14">
        <v>5.44</v>
      </c>
      <c r="D7" s="14">
        <v>5.38</v>
      </c>
      <c r="E7" s="14">
        <v>5.32</v>
      </c>
      <c r="F7" s="42">
        <v>5.17</v>
      </c>
      <c r="G7" s="38" t="s">
        <v>4</v>
      </c>
      <c r="H7" s="14">
        <v>5.07</v>
      </c>
      <c r="I7" s="14">
        <v>5.47</v>
      </c>
      <c r="J7" s="14">
        <v>5.34</v>
      </c>
      <c r="K7" s="14">
        <v>5.35</v>
      </c>
      <c r="L7" s="42">
        <v>5.25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5.23</v>
      </c>
      <c r="C8" s="14">
        <v>5.46</v>
      </c>
      <c r="D8" s="14">
        <v>5.33</v>
      </c>
      <c r="E8" s="14">
        <v>5.27</v>
      </c>
      <c r="F8" s="42">
        <v>5.17</v>
      </c>
      <c r="G8" s="46"/>
      <c r="H8" s="14">
        <v>5.12</v>
      </c>
      <c r="I8" s="14">
        <v>5.49</v>
      </c>
      <c r="J8" s="14">
        <v>5.36</v>
      </c>
      <c r="K8" s="14">
        <v>5.28</v>
      </c>
      <c r="L8" s="42">
        <v>5.22</v>
      </c>
      <c r="M8" s="46"/>
      <c r="N8" s="14"/>
      <c r="O8" s="14"/>
      <c r="P8" s="14"/>
      <c r="Q8" s="14"/>
      <c r="R8" s="42"/>
    </row>
    <row r="9" spans="1:18">
      <c r="A9" s="11"/>
      <c r="B9" s="47">
        <v>5.17</v>
      </c>
      <c r="C9" s="47">
        <v>5.47</v>
      </c>
      <c r="D9" s="47">
        <v>5.39</v>
      </c>
      <c r="E9" s="47">
        <v>5.25</v>
      </c>
      <c r="F9" s="49">
        <v>5.12</v>
      </c>
      <c r="G9" s="36"/>
      <c r="H9" s="47">
        <v>5.13</v>
      </c>
      <c r="I9" s="47">
        <v>5.38</v>
      </c>
      <c r="J9" s="47">
        <v>5.32</v>
      </c>
      <c r="K9" s="47">
        <v>5.32</v>
      </c>
      <c r="L9" s="49">
        <v>5.17</v>
      </c>
      <c r="M9" s="36"/>
      <c r="N9" s="47"/>
      <c r="O9" s="47"/>
      <c r="P9" s="47"/>
      <c r="Q9" s="47"/>
      <c r="R9" s="49"/>
    </row>
    <row r="10" spans="1:18">
      <c r="A10" s="11"/>
      <c r="B10" s="14">
        <v>5.23</v>
      </c>
      <c r="C10" s="14">
        <v>5.5</v>
      </c>
      <c r="D10" s="14">
        <v>5.43</v>
      </c>
      <c r="E10" s="14">
        <v>5.26</v>
      </c>
      <c r="F10" s="42">
        <v>5.21</v>
      </c>
      <c r="G10" s="38"/>
      <c r="H10" s="14">
        <v>5.12</v>
      </c>
      <c r="I10" s="14">
        <v>5.43</v>
      </c>
      <c r="J10" s="14">
        <v>5.43</v>
      </c>
      <c r="K10" s="14">
        <v>5.32</v>
      </c>
      <c r="L10" s="42">
        <v>5.21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5.17</v>
      </c>
      <c r="C11" s="33">
        <v>5.47</v>
      </c>
      <c r="D11" s="33">
        <v>5.36</v>
      </c>
      <c r="E11" s="33">
        <v>5.27</v>
      </c>
      <c r="F11" s="39">
        <v>5.23</v>
      </c>
      <c r="G11" s="48"/>
      <c r="H11" s="33">
        <v>5.09</v>
      </c>
      <c r="I11" s="33">
        <v>5.43</v>
      </c>
      <c r="J11" s="33">
        <v>5.28</v>
      </c>
      <c r="K11" s="33">
        <v>5.25</v>
      </c>
      <c r="L11" s="39">
        <v>5.09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4.51</v>
      </c>
      <c r="C12" s="35">
        <v>4.8600000000000003</v>
      </c>
      <c r="D12" s="35">
        <v>4.8499999999999996</v>
      </c>
      <c r="E12" s="35">
        <v>4.88</v>
      </c>
      <c r="F12" s="40">
        <v>4.76</v>
      </c>
      <c r="G12" s="36" t="s">
        <v>6</v>
      </c>
      <c r="H12" s="35">
        <v>3.38</v>
      </c>
      <c r="I12" s="35">
        <v>3.7</v>
      </c>
      <c r="J12" s="35">
        <v>3.79</v>
      </c>
      <c r="K12" s="35">
        <v>3.79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4.5</v>
      </c>
      <c r="C13" s="37">
        <v>4.87</v>
      </c>
      <c r="D13" s="37">
        <v>4.9000000000000004</v>
      </c>
      <c r="E13" s="37">
        <v>4.93</v>
      </c>
      <c r="F13" s="41">
        <v>4.8099999999999996</v>
      </c>
      <c r="G13" s="38"/>
      <c r="H13" s="37">
        <v>3.44</v>
      </c>
      <c r="I13" s="37">
        <v>3.76</v>
      </c>
      <c r="J13" s="37">
        <v>3.74</v>
      </c>
      <c r="K13" s="37">
        <v>3.79</v>
      </c>
      <c r="L13" s="41">
        <v>3.73</v>
      </c>
      <c r="M13" s="38"/>
      <c r="N13" s="37"/>
      <c r="O13" s="37"/>
      <c r="P13" s="37"/>
      <c r="Q13" s="37"/>
      <c r="R13" s="41"/>
    </row>
    <row r="14" spans="1:18">
      <c r="A14" s="22"/>
      <c r="B14" s="37">
        <v>4.58</v>
      </c>
      <c r="C14" s="37">
        <v>4.8499999999999996</v>
      </c>
      <c r="D14" s="37">
        <v>4.9000000000000004</v>
      </c>
      <c r="E14" s="37">
        <v>5.01</v>
      </c>
      <c r="F14" s="41">
        <v>4.8899999999999997</v>
      </c>
      <c r="G14" s="38"/>
      <c r="H14" s="37">
        <v>3.44</v>
      </c>
      <c r="I14" s="37">
        <v>3.68</v>
      </c>
      <c r="J14" s="37">
        <v>3.75</v>
      </c>
      <c r="K14" s="37">
        <v>3.82</v>
      </c>
      <c r="L14" s="41">
        <v>3.84</v>
      </c>
      <c r="M14" s="38"/>
      <c r="N14" s="37"/>
      <c r="O14" s="37"/>
      <c r="P14" s="37"/>
      <c r="Q14" s="37"/>
      <c r="R14" s="41"/>
    </row>
    <row r="15" spans="1:18">
      <c r="A15" s="22"/>
      <c r="B15" s="37">
        <v>4.62</v>
      </c>
      <c r="C15" s="37">
        <v>4.79</v>
      </c>
      <c r="D15" s="37">
        <v>4.9400000000000004</v>
      </c>
      <c r="E15" s="37">
        <v>4.9800000000000004</v>
      </c>
      <c r="F15" s="41">
        <v>4.88</v>
      </c>
      <c r="G15" s="38"/>
      <c r="H15" s="37">
        <v>3.48</v>
      </c>
      <c r="I15" s="37">
        <v>3.7</v>
      </c>
      <c r="J15" s="37">
        <v>3.72</v>
      </c>
      <c r="K15" s="37">
        <v>3.83</v>
      </c>
      <c r="L15" s="41">
        <v>3.8</v>
      </c>
      <c r="M15" s="38"/>
      <c r="N15" s="37"/>
      <c r="O15" s="37"/>
      <c r="P15" s="37"/>
      <c r="Q15" s="37"/>
      <c r="R15" s="41"/>
    </row>
    <row r="16" spans="1:18">
      <c r="A16" s="22"/>
      <c r="B16" s="37">
        <v>4.42</v>
      </c>
      <c r="C16" s="37">
        <v>4.66</v>
      </c>
      <c r="D16" s="37">
        <v>4.83</v>
      </c>
      <c r="E16" s="37">
        <v>4.96</v>
      </c>
      <c r="F16" s="41">
        <v>4.8</v>
      </c>
      <c r="G16" s="38"/>
      <c r="H16" s="37">
        <v>3.4</v>
      </c>
      <c r="I16" s="37">
        <v>3.61</v>
      </c>
      <c r="J16" s="37">
        <v>3.69</v>
      </c>
      <c r="K16" s="37">
        <v>3.74</v>
      </c>
      <c r="L16" s="41">
        <v>3.72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4.8499999999999996</v>
      </c>
      <c r="C17" s="37">
        <v>5.13</v>
      </c>
      <c r="D17" s="37">
        <v>5.12</v>
      </c>
      <c r="E17" s="37">
        <v>4.95</v>
      </c>
      <c r="F17" s="41">
        <v>4.8899999999999997</v>
      </c>
      <c r="G17" s="38" t="s">
        <v>8</v>
      </c>
      <c r="H17" s="37">
        <v>3.94</v>
      </c>
      <c r="I17" s="37">
        <v>4.29</v>
      </c>
      <c r="J17" s="37">
        <v>4.21</v>
      </c>
      <c r="K17" s="37">
        <v>4.2</v>
      </c>
      <c r="L17" s="41">
        <v>4.04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4.88</v>
      </c>
      <c r="C18" s="37">
        <v>5.21</v>
      </c>
      <c r="D18" s="37">
        <v>5.09</v>
      </c>
      <c r="E18" s="37">
        <v>5.03</v>
      </c>
      <c r="F18" s="41">
        <v>4.87</v>
      </c>
      <c r="G18" s="38"/>
      <c r="H18" s="37">
        <v>3.97</v>
      </c>
      <c r="I18" s="37">
        <v>4.3099999999999996</v>
      </c>
      <c r="J18" s="37">
        <v>4.2300000000000004</v>
      </c>
      <c r="K18" s="37">
        <v>4.17</v>
      </c>
      <c r="L18" s="41">
        <v>4.05</v>
      </c>
      <c r="M18" s="38"/>
      <c r="N18" s="37"/>
      <c r="O18" s="37"/>
      <c r="P18" s="37"/>
      <c r="Q18" s="37"/>
      <c r="R18" s="41"/>
    </row>
    <row r="19" spans="1:18">
      <c r="A19" s="22"/>
      <c r="B19" s="37">
        <v>4.84</v>
      </c>
      <c r="C19" s="37">
        <v>5.19</v>
      </c>
      <c r="D19" s="37">
        <v>5.0999999999999996</v>
      </c>
      <c r="E19" s="37">
        <v>5.03</v>
      </c>
      <c r="F19" s="41">
        <v>4.8600000000000003</v>
      </c>
      <c r="G19" s="38"/>
      <c r="H19" s="37">
        <v>3.98</v>
      </c>
      <c r="I19" s="37">
        <v>4.2699999999999996</v>
      </c>
      <c r="J19" s="37">
        <v>4.22</v>
      </c>
      <c r="K19" s="37">
        <v>4.2</v>
      </c>
      <c r="L19" s="41">
        <v>4.03</v>
      </c>
      <c r="M19" s="38"/>
      <c r="N19" s="37"/>
      <c r="O19" s="37"/>
      <c r="P19" s="37"/>
      <c r="Q19" s="37"/>
      <c r="R19" s="41"/>
    </row>
    <row r="20" spans="1:18">
      <c r="A20" s="22"/>
      <c r="B20" s="37">
        <v>4.87</v>
      </c>
      <c r="C20" s="37">
        <v>5.14</v>
      </c>
      <c r="D20" s="37">
        <v>5.0999999999999996</v>
      </c>
      <c r="E20" s="37">
        <v>5.03</v>
      </c>
      <c r="F20" s="41">
        <v>4.9000000000000004</v>
      </c>
      <c r="G20" s="38"/>
      <c r="H20" s="37">
        <v>3.94</v>
      </c>
      <c r="I20" s="37">
        <v>4.28</v>
      </c>
      <c r="J20" s="37">
        <v>4.24</v>
      </c>
      <c r="K20" s="37">
        <v>4.1399999999999997</v>
      </c>
      <c r="L20" s="41">
        <v>4.09</v>
      </c>
      <c r="M20" s="38"/>
      <c r="N20" s="37"/>
      <c r="O20" s="37"/>
      <c r="P20" s="37"/>
      <c r="Q20" s="37"/>
      <c r="R20" s="41"/>
    </row>
    <row r="21" spans="1:18">
      <c r="A21" s="22"/>
      <c r="B21" s="37">
        <v>4.8600000000000003</v>
      </c>
      <c r="C21" s="37">
        <v>5.18</v>
      </c>
      <c r="D21" s="37">
        <v>5.08</v>
      </c>
      <c r="E21" s="37">
        <v>4.99</v>
      </c>
      <c r="F21" s="41">
        <v>4.91</v>
      </c>
      <c r="G21" s="38"/>
      <c r="H21" s="37">
        <v>3.94</v>
      </c>
      <c r="I21" s="37">
        <v>4.3099999999999996</v>
      </c>
      <c r="J21" s="37">
        <v>4.16</v>
      </c>
      <c r="K21" s="37">
        <v>4.12</v>
      </c>
      <c r="L21" s="41">
        <v>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0.29579999999999895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1.2778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0.51575384615384434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0.92022633744855975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930" priority="5" operator="notBetween">
      <formula>0.2</formula>
      <formula>0.404</formula>
    </cfRule>
  </conditionalFormatting>
  <conditionalFormatting sqref="E26">
    <cfRule type="cellIs" dxfId="2929" priority="6" operator="notBetween">
      <formula>0.38</formula>
      <formula>0.72</formula>
    </cfRule>
  </conditionalFormatting>
  <conditionalFormatting sqref="K24">
    <cfRule type="cellIs" dxfId="2928" priority="4" operator="notBetween">
      <formula>0.77</formula>
      <formula>0.91</formula>
    </cfRule>
  </conditionalFormatting>
  <conditionalFormatting sqref="K26">
    <cfRule type="cellIs" dxfId="2927" priority="3" operator="notBetween">
      <formula>0.68</formula>
      <formula>0.82</formula>
    </cfRule>
  </conditionalFormatting>
  <conditionalFormatting sqref="Q24">
    <cfRule type="cellIs" dxfId="2926" priority="2" operator="notBetween">
      <formula>0.77</formula>
      <formula>0.91</formula>
    </cfRule>
  </conditionalFormatting>
  <conditionalFormatting sqref="Q26">
    <cfRule type="cellIs" dxfId="29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40"/>
  <sheetViews>
    <sheetView zoomScale="115" zoomScaleNormal="115" workbookViewId="0">
      <selection activeCell="L21" sqref="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33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33" ht="15.65" thickTop="1">
      <c r="A2" s="36" t="s">
        <v>3</v>
      </c>
      <c r="B2" s="32">
        <v>5.18</v>
      </c>
      <c r="C2" s="32">
        <v>5.27</v>
      </c>
      <c r="D2" s="32">
        <v>5.29</v>
      </c>
      <c r="E2" s="32">
        <v>5.41</v>
      </c>
      <c r="F2" s="44">
        <v>5.12</v>
      </c>
      <c r="G2" s="36" t="s">
        <v>3</v>
      </c>
      <c r="H2" s="32">
        <v>5.08</v>
      </c>
      <c r="I2" s="32">
        <v>5.29</v>
      </c>
      <c r="J2" s="32">
        <v>5.39</v>
      </c>
      <c r="K2" s="32">
        <v>5.53</v>
      </c>
      <c r="L2" s="44">
        <v>5.21</v>
      </c>
      <c r="M2" s="36" t="s">
        <v>3</v>
      </c>
      <c r="N2" s="32"/>
      <c r="O2" s="32"/>
      <c r="P2" s="32"/>
      <c r="Q2" s="32"/>
      <c r="R2" s="44"/>
      <c r="T2" s="85" t="s">
        <v>241</v>
      </c>
      <c r="U2">
        <v>0.94</v>
      </c>
      <c r="V2">
        <v>0.95</v>
      </c>
      <c r="W2">
        <v>0.99</v>
      </c>
      <c r="X2">
        <v>1.01</v>
      </c>
      <c r="Y2">
        <v>1.01</v>
      </c>
      <c r="Z2">
        <v>1.03</v>
      </c>
      <c r="AA2">
        <v>1.02</v>
      </c>
      <c r="AB2">
        <v>1.03</v>
      </c>
      <c r="AC2">
        <v>1.04</v>
      </c>
      <c r="AD2">
        <v>1.02</v>
      </c>
      <c r="AE2">
        <v>0.98</v>
      </c>
      <c r="AF2">
        <v>0.96</v>
      </c>
      <c r="AG2">
        <v>1.05</v>
      </c>
    </row>
    <row r="3" spans="1:33">
      <c r="A3" s="11"/>
      <c r="B3" s="32">
        <v>5.09</v>
      </c>
      <c r="C3" s="14">
        <v>5.29</v>
      </c>
      <c r="D3" s="14">
        <v>5.3</v>
      </c>
      <c r="E3" s="14">
        <v>5.44</v>
      </c>
      <c r="F3" s="42">
        <v>5.12</v>
      </c>
      <c r="G3" s="38"/>
      <c r="H3" s="32">
        <v>5.15</v>
      </c>
      <c r="I3" s="14">
        <v>5.42</v>
      </c>
      <c r="J3" s="14">
        <v>5.37</v>
      </c>
      <c r="K3" s="14">
        <v>5.54</v>
      </c>
      <c r="L3" s="42">
        <v>5.19</v>
      </c>
      <c r="M3" s="38"/>
      <c r="N3" s="32"/>
      <c r="O3" s="14"/>
      <c r="P3" s="14"/>
      <c r="Q3" s="14"/>
      <c r="R3" s="42"/>
      <c r="T3" s="85" t="s">
        <v>239</v>
      </c>
      <c r="U3">
        <v>0.92</v>
      </c>
      <c r="V3">
        <v>0.99</v>
      </c>
      <c r="W3">
        <v>1.02</v>
      </c>
      <c r="X3">
        <v>1.01</v>
      </c>
      <c r="Y3">
        <v>0.97</v>
      </c>
      <c r="Z3">
        <v>0.93</v>
      </c>
      <c r="AA3">
        <v>0.9</v>
      </c>
      <c r="AB3">
        <v>0.92</v>
      </c>
      <c r="AC3">
        <v>0.9</v>
      </c>
      <c r="AD3">
        <v>0.86</v>
      </c>
      <c r="AE3">
        <v>0.82</v>
      </c>
      <c r="AF3">
        <v>0.76</v>
      </c>
      <c r="AG3">
        <v>0.77</v>
      </c>
    </row>
    <row r="4" spans="1:33">
      <c r="A4" s="11"/>
      <c r="B4" s="32">
        <v>5.17</v>
      </c>
      <c r="C4" s="14">
        <v>5.3</v>
      </c>
      <c r="D4" s="14">
        <v>5.38</v>
      </c>
      <c r="E4" s="14">
        <v>5.47</v>
      </c>
      <c r="F4" s="42">
        <v>5.19</v>
      </c>
      <c r="G4" s="38"/>
      <c r="H4" s="32">
        <v>5.24</v>
      </c>
      <c r="I4" s="14">
        <v>5.39</v>
      </c>
      <c r="J4" s="14">
        <v>5.45</v>
      </c>
      <c r="K4" s="14">
        <v>5.53</v>
      </c>
      <c r="L4" s="42">
        <v>5.16</v>
      </c>
      <c r="M4" s="38"/>
      <c r="N4" s="32"/>
      <c r="O4" s="14"/>
      <c r="P4" s="14"/>
      <c r="Q4" s="14"/>
      <c r="R4" s="42"/>
      <c r="T4" s="85" t="s">
        <v>240</v>
      </c>
      <c r="U4">
        <v>0.61</v>
      </c>
      <c r="V4">
        <v>0.66</v>
      </c>
      <c r="W4">
        <v>0.68</v>
      </c>
      <c r="X4">
        <v>0.68</v>
      </c>
      <c r="Y4">
        <v>0.71</v>
      </c>
      <c r="Z4">
        <v>0.72</v>
      </c>
      <c r="AA4">
        <v>0.74</v>
      </c>
      <c r="AB4">
        <v>0.74</v>
      </c>
      <c r="AC4">
        <v>0.74</v>
      </c>
      <c r="AD4">
        <v>0.72</v>
      </c>
      <c r="AE4">
        <v>0.68</v>
      </c>
      <c r="AF4">
        <v>0.68</v>
      </c>
      <c r="AG4">
        <v>0.73</v>
      </c>
    </row>
    <row r="5" spans="1:33">
      <c r="A5" s="11"/>
      <c r="B5" s="32">
        <v>5.14</v>
      </c>
      <c r="C5" s="14">
        <v>5.25</v>
      </c>
      <c r="D5" s="14">
        <v>5.43</v>
      </c>
      <c r="E5" s="14">
        <v>5.46</v>
      </c>
      <c r="F5" s="42">
        <v>5.13</v>
      </c>
      <c r="G5" s="38"/>
      <c r="H5" s="32">
        <v>5.14</v>
      </c>
      <c r="I5" s="14">
        <v>5.35</v>
      </c>
      <c r="J5" s="14">
        <v>5.37</v>
      </c>
      <c r="K5" s="14">
        <v>5.55</v>
      </c>
      <c r="L5" s="42">
        <v>5.19</v>
      </c>
      <c r="M5" s="38"/>
      <c r="N5" s="32"/>
      <c r="O5" s="14"/>
      <c r="P5" s="14"/>
      <c r="Q5" s="14"/>
      <c r="R5" s="42"/>
      <c r="T5" s="85"/>
      <c r="U5">
        <v>0.61</v>
      </c>
      <c r="V5">
        <v>0.66</v>
      </c>
      <c r="W5">
        <v>0.68</v>
      </c>
      <c r="X5">
        <v>0.71</v>
      </c>
      <c r="Y5">
        <v>0.71</v>
      </c>
      <c r="Z5">
        <v>0.73</v>
      </c>
      <c r="AA5">
        <v>0.74</v>
      </c>
      <c r="AB5">
        <v>0.72</v>
      </c>
      <c r="AC5">
        <v>0.76</v>
      </c>
      <c r="AD5">
        <v>0.73</v>
      </c>
      <c r="AE5">
        <v>0.7</v>
      </c>
      <c r="AF5">
        <v>0.69</v>
      </c>
      <c r="AG5">
        <v>0.8</v>
      </c>
    </row>
    <row r="6" spans="1:33">
      <c r="A6" s="11"/>
      <c r="B6" s="32">
        <v>5.16</v>
      </c>
      <c r="C6" s="14">
        <v>5.28</v>
      </c>
      <c r="D6" s="14">
        <v>5.48</v>
      </c>
      <c r="E6" s="14">
        <v>5.46</v>
      </c>
      <c r="F6" s="42">
        <v>5.0999999999999996</v>
      </c>
      <c r="G6" s="38"/>
      <c r="H6" s="32">
        <v>5.25</v>
      </c>
      <c r="I6" s="14">
        <v>5.32</v>
      </c>
      <c r="J6" s="14">
        <v>5.32</v>
      </c>
      <c r="K6" s="14">
        <v>5.43</v>
      </c>
      <c r="L6" s="42">
        <v>5.17</v>
      </c>
      <c r="M6" s="38"/>
      <c r="N6" s="32"/>
      <c r="O6" s="14"/>
      <c r="P6" s="14"/>
      <c r="Q6" s="14"/>
      <c r="R6" s="42"/>
      <c r="T6" s="85" t="s">
        <v>239</v>
      </c>
      <c r="U6">
        <v>0.63</v>
      </c>
      <c r="V6">
        <v>0.71</v>
      </c>
      <c r="W6">
        <v>0.75</v>
      </c>
      <c r="X6">
        <v>0.76</v>
      </c>
      <c r="Y6">
        <v>0.74</v>
      </c>
      <c r="Z6">
        <v>0.7</v>
      </c>
      <c r="AA6">
        <v>0.61</v>
      </c>
      <c r="AB6">
        <v>0.63</v>
      </c>
      <c r="AC6">
        <v>0.61</v>
      </c>
      <c r="AD6">
        <v>0.61</v>
      </c>
      <c r="AE6">
        <v>0.55000000000000004</v>
      </c>
      <c r="AF6">
        <v>0.48</v>
      </c>
      <c r="AG6">
        <v>0.57999999999999996</v>
      </c>
    </row>
    <row r="7" spans="1:33">
      <c r="A7" s="38" t="s">
        <v>4</v>
      </c>
      <c r="B7" s="14">
        <v>5.17</v>
      </c>
      <c r="C7" s="14">
        <v>5.22</v>
      </c>
      <c r="D7" s="14">
        <v>5.16</v>
      </c>
      <c r="E7" s="14">
        <v>5.01</v>
      </c>
      <c r="F7" s="42">
        <v>4.6900000000000004</v>
      </c>
      <c r="G7" s="38" t="s">
        <v>4</v>
      </c>
      <c r="H7" s="14">
        <v>5.32</v>
      </c>
      <c r="I7" s="14">
        <v>5.35</v>
      </c>
      <c r="J7" s="14">
        <v>5.25</v>
      </c>
      <c r="K7" s="14">
        <v>5.18</v>
      </c>
      <c r="L7" s="42">
        <v>4.8099999999999996</v>
      </c>
      <c r="M7" s="38" t="s">
        <v>4</v>
      </c>
      <c r="N7" s="14"/>
      <c r="O7" s="14"/>
      <c r="P7" s="14"/>
      <c r="Q7" s="14"/>
      <c r="R7" s="42"/>
      <c r="U7">
        <v>0.68</v>
      </c>
      <c r="V7">
        <v>0.73</v>
      </c>
      <c r="W7">
        <v>0.78</v>
      </c>
      <c r="X7">
        <v>0.77</v>
      </c>
      <c r="Y7">
        <v>0.73</v>
      </c>
      <c r="Z7">
        <v>0.71</v>
      </c>
      <c r="AA7">
        <v>0.59</v>
      </c>
      <c r="AB7">
        <v>0.65</v>
      </c>
      <c r="AC7">
        <v>0.63</v>
      </c>
      <c r="AD7">
        <v>0.62</v>
      </c>
      <c r="AE7">
        <v>0.56000000000000005</v>
      </c>
      <c r="AF7">
        <v>0.49</v>
      </c>
      <c r="AG7">
        <v>0.47</v>
      </c>
    </row>
    <row r="8" spans="1:33">
      <c r="A8" s="46"/>
      <c r="B8" s="14">
        <v>5.24</v>
      </c>
      <c r="C8" s="14">
        <v>5.25</v>
      </c>
      <c r="D8" s="14">
        <v>5.17</v>
      </c>
      <c r="E8" s="14">
        <v>5.12</v>
      </c>
      <c r="F8" s="42">
        <v>4.82</v>
      </c>
      <c r="G8" s="46"/>
      <c r="H8" s="14">
        <v>5.26</v>
      </c>
      <c r="I8" s="14">
        <v>5.36</v>
      </c>
      <c r="J8" s="14">
        <v>5.24</v>
      </c>
      <c r="K8" s="14">
        <v>5.19</v>
      </c>
      <c r="L8" s="42">
        <v>4.8099999999999996</v>
      </c>
      <c r="M8" s="46"/>
      <c r="N8" s="14"/>
      <c r="O8" s="14"/>
      <c r="P8" s="14"/>
      <c r="Q8" s="14"/>
      <c r="R8" s="42"/>
    </row>
    <row r="9" spans="1:33">
      <c r="A9" s="11"/>
      <c r="B9" s="47">
        <v>5.21</v>
      </c>
      <c r="C9" s="47">
        <v>5.28</v>
      </c>
      <c r="D9" s="47">
        <v>5.19</v>
      </c>
      <c r="E9" s="47">
        <v>5.14</v>
      </c>
      <c r="F9" s="49">
        <v>4.88</v>
      </c>
      <c r="G9" s="36"/>
      <c r="H9" s="47">
        <v>5.17</v>
      </c>
      <c r="I9" s="47">
        <v>5.27</v>
      </c>
      <c r="J9" s="47">
        <v>5.31</v>
      </c>
      <c r="K9" s="47">
        <v>5.19</v>
      </c>
      <c r="L9" s="49">
        <v>4.82</v>
      </c>
      <c r="M9" s="36"/>
      <c r="N9" s="47"/>
      <c r="O9" s="47"/>
      <c r="P9" s="47"/>
      <c r="Q9" s="47"/>
      <c r="R9" s="49"/>
    </row>
    <row r="10" spans="1:33">
      <c r="A10" s="11"/>
      <c r="B10" s="14">
        <v>5.2</v>
      </c>
      <c r="C10" s="14">
        <v>5.24</v>
      </c>
      <c r="D10" s="14">
        <v>5.13</v>
      </c>
      <c r="E10" s="14">
        <v>5.15</v>
      </c>
      <c r="F10" s="42">
        <v>4.91</v>
      </c>
      <c r="G10" s="38"/>
      <c r="H10" s="14">
        <v>5.22</v>
      </c>
      <c r="I10" s="14">
        <v>5.38</v>
      </c>
      <c r="J10" s="14">
        <v>5.3</v>
      </c>
      <c r="K10" s="14">
        <v>5.18</v>
      </c>
      <c r="L10" s="42">
        <v>4.9000000000000004</v>
      </c>
      <c r="M10" s="38"/>
      <c r="N10" s="14"/>
      <c r="O10" s="14"/>
      <c r="P10" s="14"/>
      <c r="Q10" s="14"/>
      <c r="R10" s="42"/>
    </row>
    <row r="11" spans="1:33" ht="15.65" thickBot="1">
      <c r="A11" s="16"/>
      <c r="B11" s="33">
        <v>5.08</v>
      </c>
      <c r="C11" s="33">
        <v>5.17</v>
      </c>
      <c r="D11" s="33">
        <v>5.13</v>
      </c>
      <c r="E11" s="33">
        <v>5.0599999999999996</v>
      </c>
      <c r="F11" s="39">
        <v>4.87</v>
      </c>
      <c r="G11" s="48"/>
      <c r="H11" s="33">
        <v>5.24</v>
      </c>
      <c r="I11" s="33">
        <v>5.25</v>
      </c>
      <c r="J11" s="33">
        <v>5.14</v>
      </c>
      <c r="K11" s="33">
        <v>5.12</v>
      </c>
      <c r="L11" s="39">
        <v>4.91</v>
      </c>
      <c r="M11" s="48"/>
      <c r="N11" s="33"/>
      <c r="O11" s="33"/>
      <c r="P11" s="33"/>
      <c r="Q11" s="33"/>
      <c r="R11" s="39"/>
    </row>
    <row r="12" spans="1:33">
      <c r="A12" s="19" t="s">
        <v>5</v>
      </c>
      <c r="B12" s="47">
        <v>4.76</v>
      </c>
      <c r="C12" s="35">
        <v>4.9800000000000004</v>
      </c>
      <c r="D12" s="35">
        <v>4.9400000000000004</v>
      </c>
      <c r="E12" s="35">
        <v>4.99</v>
      </c>
      <c r="F12" s="40">
        <v>4.75</v>
      </c>
      <c r="G12" s="36" t="s">
        <v>6</v>
      </c>
      <c r="H12" s="35">
        <v>3.72</v>
      </c>
      <c r="I12" s="35">
        <v>3.86</v>
      </c>
      <c r="J12" s="35">
        <v>3.87</v>
      </c>
      <c r="K12" s="35">
        <v>4.05</v>
      </c>
      <c r="L12" s="40">
        <v>3.69</v>
      </c>
      <c r="M12" s="36" t="s">
        <v>6</v>
      </c>
      <c r="N12" s="35"/>
      <c r="O12" s="35"/>
      <c r="P12" s="35"/>
      <c r="Q12" s="35"/>
      <c r="R12" s="40"/>
    </row>
    <row r="13" spans="1:33">
      <c r="A13" s="22"/>
      <c r="B13" s="37">
        <v>4.82</v>
      </c>
      <c r="C13" s="37">
        <v>4.92</v>
      </c>
      <c r="D13" s="37">
        <v>4.93</v>
      </c>
      <c r="E13" s="37">
        <v>5.0199999999999996</v>
      </c>
      <c r="F13" s="41">
        <v>4.74</v>
      </c>
      <c r="G13" s="38"/>
      <c r="H13" s="37">
        <v>3.72</v>
      </c>
      <c r="I13" s="37">
        <v>3.84</v>
      </c>
      <c r="J13" s="37">
        <v>3.89</v>
      </c>
      <c r="K13" s="37">
        <v>4.04</v>
      </c>
      <c r="L13" s="41">
        <v>3.71</v>
      </c>
      <c r="M13" s="38"/>
      <c r="N13" s="37"/>
      <c r="O13" s="37"/>
      <c r="P13" s="37"/>
      <c r="Q13" s="37"/>
      <c r="R13" s="41"/>
    </row>
    <row r="14" spans="1:33">
      <c r="A14" s="22"/>
      <c r="B14" s="37">
        <v>4.8499999999999996</v>
      </c>
      <c r="C14" s="37">
        <v>4.87</v>
      </c>
      <c r="D14" s="37">
        <v>5.03</v>
      </c>
      <c r="E14" s="37">
        <v>5.0999999999999996</v>
      </c>
      <c r="F14" s="41">
        <v>4.8</v>
      </c>
      <c r="G14" s="38"/>
      <c r="H14" s="37">
        <v>3.81</v>
      </c>
      <c r="I14" s="37">
        <v>3.83</v>
      </c>
      <c r="J14" s="37">
        <v>3.96</v>
      </c>
      <c r="K14" s="37">
        <v>4</v>
      </c>
      <c r="L14" s="41">
        <v>3.71</v>
      </c>
      <c r="M14" s="38"/>
      <c r="N14" s="37"/>
      <c r="O14" s="37"/>
      <c r="P14" s="37"/>
      <c r="Q14" s="37"/>
      <c r="R14" s="41"/>
    </row>
    <row r="15" spans="1:33">
      <c r="A15" s="22"/>
      <c r="B15" s="37">
        <v>4.83</v>
      </c>
      <c r="C15" s="37">
        <v>4.84</v>
      </c>
      <c r="D15" s="37">
        <v>5.03</v>
      </c>
      <c r="E15" s="37">
        <v>5.07</v>
      </c>
      <c r="F15" s="41">
        <v>4.8600000000000003</v>
      </c>
      <c r="G15" s="38"/>
      <c r="H15" s="37">
        <v>3.78</v>
      </c>
      <c r="I15" s="37">
        <v>3.87</v>
      </c>
      <c r="J15" s="37">
        <v>3.83</v>
      </c>
      <c r="K15" s="37">
        <v>4.03</v>
      </c>
      <c r="L15" s="41">
        <v>3.7</v>
      </c>
      <c r="M15" s="38"/>
      <c r="N15" s="37"/>
      <c r="O15" s="37"/>
      <c r="P15" s="37"/>
      <c r="Q15" s="37"/>
      <c r="R15" s="41"/>
    </row>
    <row r="16" spans="1:33">
      <c r="A16" s="22"/>
      <c r="B16" s="37">
        <v>4.78</v>
      </c>
      <c r="C16" s="37">
        <v>4.88</v>
      </c>
      <c r="D16" s="37">
        <v>5.05</v>
      </c>
      <c r="E16" s="37">
        <v>5.0199999999999996</v>
      </c>
      <c r="F16" s="41">
        <v>4.84</v>
      </c>
      <c r="G16" s="38"/>
      <c r="H16" s="37">
        <v>3.77</v>
      </c>
      <c r="I16" s="37">
        <v>3.86</v>
      </c>
      <c r="J16" s="37">
        <v>3.84</v>
      </c>
      <c r="K16" s="37">
        <v>3.94</v>
      </c>
      <c r="L16" s="41">
        <v>3.67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4.8600000000000003</v>
      </c>
      <c r="C17" s="37">
        <v>4.9400000000000004</v>
      </c>
      <c r="D17" s="37">
        <v>4.9000000000000004</v>
      </c>
      <c r="E17" s="37">
        <v>4.75</v>
      </c>
      <c r="F17" s="41">
        <v>4.3899999999999997</v>
      </c>
      <c r="G17" s="38" t="s">
        <v>8</v>
      </c>
      <c r="H17" s="37">
        <v>4.1100000000000003</v>
      </c>
      <c r="I17" s="37">
        <v>4.12</v>
      </c>
      <c r="J17" s="37">
        <v>4.0599999999999996</v>
      </c>
      <c r="K17" s="37">
        <v>3.96</v>
      </c>
      <c r="L17" s="41">
        <v>3.62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4.92</v>
      </c>
      <c r="C18" s="37">
        <v>4.95</v>
      </c>
      <c r="D18" s="37">
        <v>4.79</v>
      </c>
      <c r="E18" s="37">
        <v>4.7699999999999996</v>
      </c>
      <c r="F18" s="41">
        <v>4.4400000000000004</v>
      </c>
      <c r="G18" s="38"/>
      <c r="H18" s="37">
        <v>4.09</v>
      </c>
      <c r="I18" s="37">
        <v>4.09</v>
      </c>
      <c r="J18" s="37">
        <v>3.99</v>
      </c>
      <c r="K18" s="37">
        <v>3.96</v>
      </c>
      <c r="L18" s="41">
        <v>3.58</v>
      </c>
      <c r="M18" s="38"/>
      <c r="N18" s="37"/>
      <c r="O18" s="37"/>
      <c r="P18" s="37"/>
      <c r="Q18" s="37"/>
      <c r="R18" s="41"/>
    </row>
    <row r="19" spans="1:18">
      <c r="A19" s="22"/>
      <c r="B19" s="37">
        <v>4.87</v>
      </c>
      <c r="C19" s="37">
        <v>4.96</v>
      </c>
      <c r="D19" s="37">
        <v>4.84</v>
      </c>
      <c r="E19" s="37">
        <v>4.8499999999999996</v>
      </c>
      <c r="F19" s="41">
        <v>4.5199999999999996</v>
      </c>
      <c r="G19" s="38"/>
      <c r="H19" s="37">
        <v>3.9</v>
      </c>
      <c r="I19" s="37">
        <v>4.03</v>
      </c>
      <c r="J19" s="37">
        <v>4.0199999999999996</v>
      </c>
      <c r="K19" s="37">
        <v>3.9</v>
      </c>
      <c r="L19" s="41">
        <v>3.57</v>
      </c>
      <c r="M19" s="38"/>
      <c r="N19" s="37"/>
      <c r="O19" s="37"/>
      <c r="P19" s="37"/>
      <c r="Q19" s="37"/>
      <c r="R19" s="41"/>
    </row>
    <row r="20" spans="1:18">
      <c r="A20" s="22"/>
      <c r="B20" s="37">
        <v>4.8499999999999996</v>
      </c>
      <c r="C20" s="37">
        <v>4.93</v>
      </c>
      <c r="D20" s="37">
        <v>4.87</v>
      </c>
      <c r="E20" s="37">
        <v>4.84</v>
      </c>
      <c r="F20" s="41">
        <v>4.5</v>
      </c>
      <c r="G20" s="38"/>
      <c r="H20" s="37">
        <v>4.03</v>
      </c>
      <c r="I20" s="37">
        <v>4.1100000000000003</v>
      </c>
      <c r="J20" s="37">
        <v>4.0199999999999996</v>
      </c>
      <c r="K20" s="37">
        <v>3.89</v>
      </c>
      <c r="L20" s="41">
        <v>3.64</v>
      </c>
      <c r="M20" s="38"/>
      <c r="N20" s="37"/>
      <c r="O20" s="37"/>
      <c r="P20" s="37"/>
      <c r="Q20" s="37"/>
      <c r="R20" s="41"/>
    </row>
    <row r="21" spans="1:18">
      <c r="A21" s="22"/>
      <c r="B21" s="37">
        <v>4.8099999999999996</v>
      </c>
      <c r="C21" s="37">
        <v>4.93</v>
      </c>
      <c r="D21" s="37">
        <v>4.8099999999999996</v>
      </c>
      <c r="E21" s="37">
        <v>4.84</v>
      </c>
      <c r="F21" s="41">
        <v>4.57</v>
      </c>
      <c r="G21" s="38"/>
      <c r="H21" s="37">
        <v>3.99</v>
      </c>
      <c r="I21" s="37">
        <v>4.0199999999999996</v>
      </c>
      <c r="J21" s="37">
        <v>3.9</v>
      </c>
      <c r="K21" s="37">
        <v>3.86</v>
      </c>
      <c r="L21" s="41">
        <v>3.59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0.33999999999999897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1.3631999999999977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0.59282051282051107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0.98172839506172682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24" priority="5" operator="notBetween">
      <formula>0.2</formula>
      <formula>0.404</formula>
    </cfRule>
  </conditionalFormatting>
  <conditionalFormatting sqref="E26">
    <cfRule type="cellIs" dxfId="2923" priority="6" operator="notBetween">
      <formula>0.38</formula>
      <formula>0.72</formula>
    </cfRule>
  </conditionalFormatting>
  <conditionalFormatting sqref="K24">
    <cfRule type="cellIs" dxfId="2922" priority="4" operator="notBetween">
      <formula>0.77</formula>
      <formula>0.91</formula>
    </cfRule>
  </conditionalFormatting>
  <conditionalFormatting sqref="K26">
    <cfRule type="cellIs" dxfId="2921" priority="3" operator="notBetween">
      <formula>0.68</formula>
      <formula>0.82</formula>
    </cfRule>
  </conditionalFormatting>
  <conditionalFormatting sqref="Q24">
    <cfRule type="cellIs" dxfId="2920" priority="2" operator="notBetween">
      <formula>0.77</formula>
      <formula>0.91</formula>
    </cfRule>
  </conditionalFormatting>
  <conditionalFormatting sqref="Q26">
    <cfRule type="cellIs" dxfId="29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5.0599999999999996</v>
      </c>
      <c r="C2" s="32">
        <v>5.2</v>
      </c>
      <c r="D2" s="32">
        <v>5.32</v>
      </c>
      <c r="E2" s="32">
        <v>5.42</v>
      </c>
      <c r="F2" s="44">
        <v>5.07</v>
      </c>
      <c r="G2" s="36" t="s">
        <v>3</v>
      </c>
      <c r="H2" s="32">
        <v>5.24</v>
      </c>
      <c r="I2" s="32">
        <v>5.23</v>
      </c>
      <c r="J2" s="32">
        <v>5.34</v>
      </c>
      <c r="K2" s="32">
        <v>5.42</v>
      </c>
      <c r="L2" s="44">
        <v>5.16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5.17</v>
      </c>
      <c r="C3" s="14">
        <v>5.3</v>
      </c>
      <c r="D3" s="14">
        <v>5.34</v>
      </c>
      <c r="E3" s="14">
        <v>5.4</v>
      </c>
      <c r="F3" s="42">
        <v>5.09</v>
      </c>
      <c r="G3" s="38"/>
      <c r="H3" s="32">
        <v>5.23</v>
      </c>
      <c r="I3" s="14">
        <v>5.28</v>
      </c>
      <c r="J3" s="14">
        <v>5.39</v>
      </c>
      <c r="K3" s="14">
        <v>5.4</v>
      </c>
      <c r="L3" s="42">
        <v>5.08</v>
      </c>
      <c r="M3" s="38"/>
      <c r="N3" s="32"/>
      <c r="O3" s="14"/>
      <c r="P3" s="14"/>
      <c r="Q3" s="14"/>
      <c r="R3" s="42"/>
    </row>
    <row r="4" spans="1:18">
      <c r="A4" s="11"/>
      <c r="B4" s="32">
        <v>5.19</v>
      </c>
      <c r="C4" s="14">
        <v>5.34</v>
      </c>
      <c r="D4" s="14">
        <v>5.36</v>
      </c>
      <c r="E4" s="14">
        <v>5.39</v>
      </c>
      <c r="F4" s="42">
        <v>5.13</v>
      </c>
      <c r="G4" s="38"/>
      <c r="H4" s="32">
        <v>5.16</v>
      </c>
      <c r="I4" s="14">
        <v>5.26</v>
      </c>
      <c r="J4" s="14">
        <v>5.39</v>
      </c>
      <c r="K4" s="14">
        <v>5.49</v>
      </c>
      <c r="L4" s="42">
        <v>5.12</v>
      </c>
      <c r="M4" s="38"/>
      <c r="N4" s="32"/>
      <c r="O4" s="14"/>
      <c r="P4" s="14"/>
      <c r="Q4" s="14"/>
      <c r="R4" s="42"/>
    </row>
    <row r="5" spans="1:18">
      <c r="A5" s="11"/>
      <c r="B5" s="32">
        <v>5.2</v>
      </c>
      <c r="C5" s="14">
        <v>5.29</v>
      </c>
      <c r="D5" s="14">
        <v>5.37</v>
      </c>
      <c r="E5" s="14">
        <v>5.45</v>
      </c>
      <c r="F5" s="42">
        <v>5.07</v>
      </c>
      <c r="G5" s="38"/>
      <c r="H5" s="32">
        <v>5.25</v>
      </c>
      <c r="I5" s="14">
        <v>5.26</v>
      </c>
      <c r="J5" s="14">
        <v>5.34</v>
      </c>
      <c r="K5" s="14">
        <v>5.49</v>
      </c>
      <c r="L5" s="42">
        <v>5.0999999999999996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5.21</v>
      </c>
      <c r="D6" s="14">
        <v>5.28</v>
      </c>
      <c r="E6" s="14">
        <v>5.42</v>
      </c>
      <c r="F6" s="42">
        <v>5.12</v>
      </c>
      <c r="G6" s="38"/>
      <c r="H6" s="32">
        <v>5.14</v>
      </c>
      <c r="I6" s="14">
        <v>5.28</v>
      </c>
      <c r="J6" s="14">
        <v>5.35</v>
      </c>
      <c r="K6" s="14">
        <v>5.45</v>
      </c>
      <c r="L6" s="42">
        <v>5.16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5.17</v>
      </c>
      <c r="C7" s="14">
        <v>5.18</v>
      </c>
      <c r="D7" s="14">
        <v>5.14</v>
      </c>
      <c r="E7" s="14">
        <v>5.04</v>
      </c>
      <c r="F7" s="42">
        <v>4.76</v>
      </c>
      <c r="G7" s="38" t="s">
        <v>4</v>
      </c>
      <c r="H7" s="14">
        <v>5.13</v>
      </c>
      <c r="I7" s="14">
        <v>5.21</v>
      </c>
      <c r="J7" s="14">
        <v>5.17</v>
      </c>
      <c r="K7" s="14">
        <v>5.09</v>
      </c>
      <c r="L7" s="42">
        <v>4.76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5.19</v>
      </c>
      <c r="C8" s="14">
        <v>5.2</v>
      </c>
      <c r="D8" s="14">
        <v>5.14</v>
      </c>
      <c r="E8" s="14">
        <v>5.07</v>
      </c>
      <c r="F8" s="42">
        <v>4.83</v>
      </c>
      <c r="G8" s="46"/>
      <c r="H8" s="14">
        <v>5.15</v>
      </c>
      <c r="I8" s="14">
        <v>5.29</v>
      </c>
      <c r="J8" s="14">
        <v>5.15</v>
      </c>
      <c r="K8" s="14">
        <v>5.0599999999999996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5.14</v>
      </c>
      <c r="C9" s="47">
        <v>5.15</v>
      </c>
      <c r="D9" s="47">
        <v>5.15</v>
      </c>
      <c r="E9" s="47">
        <v>5.15</v>
      </c>
      <c r="F9" s="49">
        <v>4.8600000000000003</v>
      </c>
      <c r="G9" s="36"/>
      <c r="H9" s="47">
        <v>5.21</v>
      </c>
      <c r="I9" s="47">
        <v>5.29</v>
      </c>
      <c r="J9" s="47">
        <v>5.19</v>
      </c>
      <c r="K9" s="47">
        <v>5.0599999999999996</v>
      </c>
      <c r="L9" s="49">
        <v>4.7699999999999996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5.09</v>
      </c>
      <c r="C10" s="14">
        <v>5.22</v>
      </c>
      <c r="D10" s="14">
        <v>5.17</v>
      </c>
      <c r="E10" s="14">
        <v>5.19</v>
      </c>
      <c r="F10" s="42">
        <v>4.87</v>
      </c>
      <c r="G10" s="38"/>
      <c r="H10" s="14">
        <v>5.14</v>
      </c>
      <c r="I10" s="14">
        <v>5.2</v>
      </c>
      <c r="J10" s="14">
        <v>5.18</v>
      </c>
      <c r="K10" s="14">
        <v>5.15</v>
      </c>
      <c r="L10" s="42">
        <v>4.8499999999999996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5.16</v>
      </c>
      <c r="C11" s="33">
        <v>5.18</v>
      </c>
      <c r="D11" s="33">
        <v>5.13</v>
      </c>
      <c r="E11" s="33">
        <v>5.1100000000000003</v>
      </c>
      <c r="F11" s="39">
        <v>4.8099999999999996</v>
      </c>
      <c r="G11" s="48"/>
      <c r="H11" s="33">
        <v>5.15</v>
      </c>
      <c r="I11" s="33">
        <v>5.19</v>
      </c>
      <c r="J11" s="33">
        <v>5.12</v>
      </c>
      <c r="K11" s="33">
        <v>5.07</v>
      </c>
      <c r="L11" s="39">
        <v>4.82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4.79</v>
      </c>
      <c r="C12" s="35">
        <v>4.95</v>
      </c>
      <c r="D12" s="35">
        <v>5.05</v>
      </c>
      <c r="E12" s="35">
        <v>5.19</v>
      </c>
      <c r="F12" s="40">
        <v>4.9000000000000004</v>
      </c>
      <c r="G12" s="36" t="s">
        <v>6</v>
      </c>
      <c r="H12" s="35">
        <v>3.76</v>
      </c>
      <c r="I12" s="35">
        <v>3.76</v>
      </c>
      <c r="J12" s="35">
        <v>3.87</v>
      </c>
      <c r="K12" s="35">
        <v>3.99</v>
      </c>
      <c r="L12" s="40">
        <v>3.69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4.88</v>
      </c>
      <c r="C13" s="37">
        <v>5.0599999999999996</v>
      </c>
      <c r="D13" s="37">
        <v>5.07</v>
      </c>
      <c r="E13" s="37">
        <v>5.14</v>
      </c>
      <c r="F13" s="41">
        <v>4.87</v>
      </c>
      <c r="G13" s="38"/>
      <c r="H13" s="37">
        <v>3.77</v>
      </c>
      <c r="I13" s="37">
        <v>3.79</v>
      </c>
      <c r="J13" s="37">
        <v>3.96</v>
      </c>
      <c r="K13" s="37">
        <v>3.92</v>
      </c>
      <c r="L13" s="41">
        <v>3.62</v>
      </c>
      <c r="M13" s="38"/>
      <c r="N13" s="37"/>
      <c r="O13" s="37"/>
      <c r="P13" s="37"/>
      <c r="Q13" s="37"/>
      <c r="R13" s="41"/>
    </row>
    <row r="14" spans="1:18">
      <c r="A14" s="22"/>
      <c r="B14" s="37">
        <v>4.8899999999999997</v>
      </c>
      <c r="C14" s="37">
        <v>5.1100000000000003</v>
      </c>
      <c r="D14" s="37">
        <v>5.1100000000000003</v>
      </c>
      <c r="E14" s="37">
        <v>5.14</v>
      </c>
      <c r="F14" s="41">
        <v>4.8899999999999997</v>
      </c>
      <c r="G14" s="38"/>
      <c r="H14" s="37">
        <v>3.76</v>
      </c>
      <c r="I14" s="37">
        <v>3.76</v>
      </c>
      <c r="J14" s="37">
        <v>3.93</v>
      </c>
      <c r="K14" s="37">
        <v>3.97</v>
      </c>
      <c r="L14" s="41">
        <v>3.66</v>
      </c>
      <c r="M14" s="38"/>
      <c r="N14" s="37"/>
      <c r="O14" s="37"/>
      <c r="P14" s="37"/>
      <c r="Q14" s="37"/>
      <c r="R14" s="41"/>
    </row>
    <row r="15" spans="1:18">
      <c r="A15" s="22"/>
      <c r="B15" s="37">
        <v>4.9000000000000004</v>
      </c>
      <c r="C15" s="37">
        <v>5.0599999999999996</v>
      </c>
      <c r="D15" s="37">
        <v>5.08</v>
      </c>
      <c r="E15" s="37">
        <v>5.24</v>
      </c>
      <c r="F15" s="41">
        <v>4.88</v>
      </c>
      <c r="G15" s="38"/>
      <c r="H15" s="37">
        <v>3.82</v>
      </c>
      <c r="I15" s="37">
        <v>3.8</v>
      </c>
      <c r="J15" s="37">
        <v>3.87</v>
      </c>
      <c r="K15" s="37">
        <v>4.01</v>
      </c>
      <c r="L15" s="41">
        <v>3.59</v>
      </c>
      <c r="M15" s="38"/>
      <c r="N15" s="37"/>
      <c r="O15" s="37"/>
      <c r="P15" s="37"/>
      <c r="Q15" s="37"/>
      <c r="R15" s="41"/>
    </row>
    <row r="16" spans="1:18">
      <c r="A16" s="22"/>
      <c r="B16" s="37">
        <v>4.8600000000000003</v>
      </c>
      <c r="C16" s="37">
        <v>4.9800000000000004</v>
      </c>
      <c r="D16" s="37">
        <v>5</v>
      </c>
      <c r="E16" s="37">
        <v>5.16</v>
      </c>
      <c r="F16" s="41">
        <v>4.83</v>
      </c>
      <c r="G16" s="38"/>
      <c r="H16" s="37">
        <v>3.71</v>
      </c>
      <c r="I16" s="37">
        <v>3.8</v>
      </c>
      <c r="J16" s="37">
        <v>3.87</v>
      </c>
      <c r="K16" s="37">
        <v>3.92</v>
      </c>
      <c r="L16" s="41">
        <v>3.66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4.88</v>
      </c>
      <c r="C17" s="37">
        <v>4.93</v>
      </c>
      <c r="D17" s="37">
        <v>4.9000000000000004</v>
      </c>
      <c r="E17" s="37">
        <v>4.82</v>
      </c>
      <c r="F17" s="41">
        <v>4.51</v>
      </c>
      <c r="G17" s="38" t="s">
        <v>8</v>
      </c>
      <c r="H17" s="37">
        <v>3.99</v>
      </c>
      <c r="I17" s="37">
        <v>4.04</v>
      </c>
      <c r="J17" s="37">
        <v>4.0199999999999996</v>
      </c>
      <c r="K17" s="37">
        <v>4</v>
      </c>
      <c r="L17" s="41">
        <v>3.6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4.9000000000000004</v>
      </c>
      <c r="C18" s="37">
        <v>4.9400000000000004</v>
      </c>
      <c r="D18" s="37">
        <v>4.88</v>
      </c>
      <c r="E18" s="37">
        <v>4.83</v>
      </c>
      <c r="F18" s="41">
        <v>4.53</v>
      </c>
      <c r="G18" s="38"/>
      <c r="H18" s="37">
        <v>3.95</v>
      </c>
      <c r="I18" s="37">
        <v>4.05</v>
      </c>
      <c r="J18" s="37">
        <v>3.97</v>
      </c>
      <c r="K18" s="37">
        <v>3.94</v>
      </c>
      <c r="L18" s="41">
        <v>3.58</v>
      </c>
      <c r="M18" s="38"/>
      <c r="N18" s="37"/>
      <c r="O18" s="37"/>
      <c r="P18" s="37"/>
      <c r="Q18" s="37"/>
      <c r="R18" s="41"/>
    </row>
    <row r="19" spans="1:18">
      <c r="A19" s="22"/>
      <c r="B19" s="37">
        <v>4.8499999999999996</v>
      </c>
      <c r="C19" s="37">
        <v>4.92</v>
      </c>
      <c r="D19" s="37">
        <v>4.9000000000000004</v>
      </c>
      <c r="E19" s="37">
        <v>4.8600000000000003</v>
      </c>
      <c r="F19" s="41">
        <v>4.58</v>
      </c>
      <c r="G19" s="38"/>
      <c r="H19" s="37">
        <v>3.99</v>
      </c>
      <c r="I19" s="37">
        <v>4.08</v>
      </c>
      <c r="J19" s="37">
        <v>4.0599999999999996</v>
      </c>
      <c r="K19" s="37">
        <v>3.96</v>
      </c>
      <c r="L19" s="41">
        <v>3.6</v>
      </c>
      <c r="M19" s="38"/>
      <c r="N19" s="37"/>
      <c r="O19" s="37"/>
      <c r="P19" s="37"/>
      <c r="Q19" s="37"/>
      <c r="R19" s="41"/>
    </row>
    <row r="20" spans="1:18">
      <c r="A20" s="22"/>
      <c r="B20" s="37">
        <v>4.87</v>
      </c>
      <c r="C20" s="37">
        <v>4.92</v>
      </c>
      <c r="D20" s="37">
        <v>4.8899999999999997</v>
      </c>
      <c r="E20" s="37">
        <v>4.8899999999999997</v>
      </c>
      <c r="F20" s="41">
        <v>4.6100000000000003</v>
      </c>
      <c r="G20" s="38"/>
      <c r="H20" s="37">
        <v>4</v>
      </c>
      <c r="I20" s="37">
        <v>4.0599999999999996</v>
      </c>
      <c r="J20" s="37">
        <v>4.01</v>
      </c>
      <c r="K20" s="37">
        <v>3.97</v>
      </c>
      <c r="L20" s="41">
        <v>3.64</v>
      </c>
      <c r="M20" s="38"/>
      <c r="N20" s="37"/>
      <c r="O20" s="37"/>
      <c r="P20" s="37"/>
      <c r="Q20" s="37"/>
      <c r="R20" s="41"/>
    </row>
    <row r="21" spans="1:18">
      <c r="A21" s="22"/>
      <c r="B21" s="37">
        <v>4.8499999999999996</v>
      </c>
      <c r="C21" s="37">
        <v>4.91</v>
      </c>
      <c r="D21" s="37">
        <v>4.87</v>
      </c>
      <c r="E21" s="37">
        <v>4.8499999999999996</v>
      </c>
      <c r="F21" s="41">
        <v>4.55</v>
      </c>
      <c r="G21" s="38"/>
      <c r="H21" s="37">
        <v>3.94</v>
      </c>
      <c r="I21" s="37">
        <v>3.99</v>
      </c>
      <c r="J21" s="37">
        <v>3.96</v>
      </c>
      <c r="K21" s="37">
        <v>3.9</v>
      </c>
      <c r="L21" s="41">
        <v>3.63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0.25859999999999861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1.3207999999999993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0.45089230769230532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0.95119341563785964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18" priority="5" operator="notBetween">
      <formula>0.2</formula>
      <formula>0.404</formula>
    </cfRule>
  </conditionalFormatting>
  <conditionalFormatting sqref="E26">
    <cfRule type="cellIs" dxfId="2917" priority="6" operator="notBetween">
      <formula>0.38</formula>
      <formula>0.72</formula>
    </cfRule>
  </conditionalFormatting>
  <conditionalFormatting sqref="K24">
    <cfRule type="cellIs" dxfId="2916" priority="4" operator="notBetween">
      <formula>0.77</formula>
      <formula>0.91</formula>
    </cfRule>
  </conditionalFormatting>
  <conditionalFormatting sqref="K26">
    <cfRule type="cellIs" dxfId="2915" priority="3" operator="notBetween">
      <formula>0.68</formula>
      <formula>0.82</formula>
    </cfRule>
  </conditionalFormatting>
  <conditionalFormatting sqref="Q24">
    <cfRule type="cellIs" dxfId="2914" priority="2" operator="notBetween">
      <formula>0.77</formula>
      <formula>0.91</formula>
    </cfRule>
  </conditionalFormatting>
  <conditionalFormatting sqref="Q26">
    <cfRule type="cellIs" dxfId="29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5.13</v>
      </c>
      <c r="C2" s="32">
        <v>5.22</v>
      </c>
      <c r="D2" s="32">
        <v>5.33</v>
      </c>
      <c r="E2" s="32">
        <v>5.53</v>
      </c>
      <c r="F2" s="44">
        <v>5.1100000000000003</v>
      </c>
      <c r="G2" s="36" t="s">
        <v>3</v>
      </c>
      <c r="H2" s="32">
        <v>5.16</v>
      </c>
      <c r="I2" s="32">
        <v>5.29</v>
      </c>
      <c r="J2" s="32">
        <v>5.32</v>
      </c>
      <c r="K2" s="32">
        <v>5.46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5.4</v>
      </c>
      <c r="D3" s="14">
        <v>5.43</v>
      </c>
      <c r="E3" s="14">
        <v>5.48</v>
      </c>
      <c r="F3" s="42">
        <v>5.21</v>
      </c>
      <c r="G3" s="38"/>
      <c r="H3" s="32">
        <v>5.17</v>
      </c>
      <c r="I3" s="14">
        <v>5.29</v>
      </c>
      <c r="J3" s="14">
        <v>5.29</v>
      </c>
      <c r="K3" s="14">
        <v>5.46</v>
      </c>
      <c r="L3" s="42">
        <v>5.18</v>
      </c>
      <c r="M3" s="38"/>
      <c r="N3" s="32"/>
      <c r="O3" s="14"/>
      <c r="P3" s="14"/>
      <c r="Q3" s="14"/>
      <c r="R3" s="42"/>
    </row>
    <row r="4" spans="1:18">
      <c r="A4" s="11"/>
      <c r="B4" s="32">
        <v>5.17</v>
      </c>
      <c r="C4" s="14">
        <v>5.35</v>
      </c>
      <c r="D4" s="14">
        <v>5.37</v>
      </c>
      <c r="E4" s="14">
        <v>5.47</v>
      </c>
      <c r="F4" s="42">
        <v>5.17</v>
      </c>
      <c r="G4" s="38"/>
      <c r="H4" s="32">
        <v>5.15</v>
      </c>
      <c r="I4" s="14">
        <v>5.27</v>
      </c>
      <c r="J4" s="14">
        <v>5.33</v>
      </c>
      <c r="K4" s="14">
        <v>5.47</v>
      </c>
      <c r="L4" s="42">
        <v>5.14</v>
      </c>
      <c r="M4" s="38"/>
      <c r="N4" s="32"/>
      <c r="O4" s="14"/>
      <c r="P4" s="14"/>
      <c r="Q4" s="14"/>
      <c r="R4" s="42"/>
    </row>
    <row r="5" spans="1:18">
      <c r="A5" s="11"/>
      <c r="B5" s="32">
        <v>5.18</v>
      </c>
      <c r="C5" s="14">
        <v>5.44</v>
      </c>
      <c r="D5" s="14">
        <v>5.45</v>
      </c>
      <c r="E5" s="14">
        <v>5.46</v>
      </c>
      <c r="F5" s="42">
        <v>5.13</v>
      </c>
      <c r="G5" s="38"/>
      <c r="H5" s="32">
        <v>5.18</v>
      </c>
      <c r="I5" s="14">
        <v>5.32</v>
      </c>
      <c r="J5" s="14">
        <v>5.28</v>
      </c>
      <c r="K5" s="14">
        <v>5.45</v>
      </c>
      <c r="L5" s="42">
        <v>5.18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5.35</v>
      </c>
      <c r="D6" s="14">
        <v>5.34</v>
      </c>
      <c r="E6" s="14">
        <v>5.46</v>
      </c>
      <c r="F6" s="42">
        <v>5.09</v>
      </c>
      <c r="G6" s="38"/>
      <c r="H6" s="32">
        <v>5.0599999999999996</v>
      </c>
      <c r="I6" s="14">
        <v>5.24</v>
      </c>
      <c r="J6" s="14">
        <v>5.37</v>
      </c>
      <c r="K6" s="14">
        <v>5.41</v>
      </c>
      <c r="L6" s="42">
        <v>5.12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5.21</v>
      </c>
      <c r="C7" s="14">
        <v>5.27</v>
      </c>
      <c r="D7" s="14">
        <v>5.12</v>
      </c>
      <c r="E7" s="14">
        <v>5.07</v>
      </c>
      <c r="F7" s="42">
        <v>4.75</v>
      </c>
      <c r="G7" s="38" t="s">
        <v>4</v>
      </c>
      <c r="H7" s="14">
        <v>5.25</v>
      </c>
      <c r="I7" s="14">
        <v>5.16</v>
      </c>
      <c r="J7" s="14">
        <v>5.1100000000000003</v>
      </c>
      <c r="K7" s="14">
        <v>5.08</v>
      </c>
      <c r="L7" s="42">
        <v>4.79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5.12</v>
      </c>
      <c r="C8" s="14">
        <v>5.23</v>
      </c>
      <c r="D8" s="14">
        <v>5.23</v>
      </c>
      <c r="E8" s="14">
        <v>5.07</v>
      </c>
      <c r="F8" s="42">
        <v>4.79</v>
      </c>
      <c r="G8" s="46"/>
      <c r="H8" s="14">
        <v>5.0999999999999996</v>
      </c>
      <c r="I8" s="14">
        <v>5.24</v>
      </c>
      <c r="J8" s="14">
        <v>5.14</v>
      </c>
      <c r="K8" s="14">
        <v>5.07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5.13</v>
      </c>
      <c r="C9" s="47">
        <v>5.22</v>
      </c>
      <c r="D9" s="47">
        <v>5.0999999999999996</v>
      </c>
      <c r="E9" s="47">
        <v>5.1100000000000003</v>
      </c>
      <c r="F9" s="49">
        <v>4.79</v>
      </c>
      <c r="G9" s="36"/>
      <c r="H9" s="47">
        <v>5.15</v>
      </c>
      <c r="I9" s="47">
        <v>5.21</v>
      </c>
      <c r="J9" s="47">
        <v>5.13</v>
      </c>
      <c r="K9" s="47">
        <v>5.14</v>
      </c>
      <c r="L9" s="49">
        <v>4.8</v>
      </c>
      <c r="M9" s="36"/>
      <c r="N9" s="47"/>
      <c r="O9" s="47"/>
      <c r="P9" s="47"/>
      <c r="Q9" s="47"/>
      <c r="R9" s="49"/>
    </row>
    <row r="10" spans="1:18">
      <c r="A10" s="11"/>
      <c r="B10" s="14">
        <v>5.17</v>
      </c>
      <c r="C10" s="14">
        <v>5.24</v>
      </c>
      <c r="D10" s="14">
        <v>5.16</v>
      </c>
      <c r="E10" s="14">
        <v>5.12</v>
      </c>
      <c r="F10" s="42">
        <v>4.8</v>
      </c>
      <c r="G10" s="38"/>
      <c r="H10" s="14">
        <v>5.16</v>
      </c>
      <c r="I10" s="14">
        <v>5.25</v>
      </c>
      <c r="J10" s="14">
        <v>5.18</v>
      </c>
      <c r="K10" s="14">
        <v>5.0599999999999996</v>
      </c>
      <c r="L10" s="42">
        <v>4.7699999999999996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5.08</v>
      </c>
      <c r="C11" s="33">
        <v>5.14</v>
      </c>
      <c r="D11" s="33">
        <v>5.13</v>
      </c>
      <c r="E11" s="33">
        <v>5.1100000000000003</v>
      </c>
      <c r="F11" s="39">
        <v>4.76</v>
      </c>
      <c r="G11" s="48"/>
      <c r="H11" s="33">
        <v>5.13</v>
      </c>
      <c r="I11" s="33">
        <v>5.2</v>
      </c>
      <c r="J11" s="33">
        <v>5.07</v>
      </c>
      <c r="K11" s="33">
        <v>5.05</v>
      </c>
      <c r="L11" s="39">
        <v>4.74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4.88</v>
      </c>
      <c r="C12" s="35">
        <v>5.01</v>
      </c>
      <c r="D12" s="35">
        <v>5.13</v>
      </c>
      <c r="E12" s="35">
        <v>5.2</v>
      </c>
      <c r="F12" s="40">
        <v>4.87</v>
      </c>
      <c r="G12" s="36" t="s">
        <v>6</v>
      </c>
      <c r="H12" s="35">
        <v>3.76</v>
      </c>
      <c r="I12" s="35">
        <v>3.82</v>
      </c>
      <c r="J12" s="35">
        <v>3.87</v>
      </c>
      <c r="K12" s="35">
        <v>3.99</v>
      </c>
      <c r="L12" s="40">
        <v>3.7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4.95</v>
      </c>
      <c r="C13" s="37">
        <v>5.13</v>
      </c>
      <c r="D13" s="37">
        <v>5.18</v>
      </c>
      <c r="E13" s="37">
        <v>5.22</v>
      </c>
      <c r="F13" s="41">
        <v>4.87</v>
      </c>
      <c r="G13" s="38"/>
      <c r="H13" s="37">
        <v>3.77</v>
      </c>
      <c r="I13" s="37">
        <v>3.83</v>
      </c>
      <c r="J13" s="37">
        <v>3.82</v>
      </c>
      <c r="K13" s="37">
        <v>3.96</v>
      </c>
      <c r="L13" s="41">
        <v>3.68</v>
      </c>
      <c r="M13" s="38"/>
      <c r="N13" s="37"/>
      <c r="O13" s="37"/>
      <c r="P13" s="37"/>
      <c r="Q13" s="37"/>
      <c r="R13" s="41"/>
    </row>
    <row r="14" spans="1:18">
      <c r="A14" s="22"/>
      <c r="B14" s="37">
        <v>4.87</v>
      </c>
      <c r="C14" s="37">
        <v>5.07</v>
      </c>
      <c r="D14" s="37">
        <v>5.0999999999999996</v>
      </c>
      <c r="E14" s="37">
        <v>5.09</v>
      </c>
      <c r="F14" s="41">
        <v>4.78</v>
      </c>
      <c r="G14" s="38"/>
      <c r="H14" s="37">
        <v>3.76</v>
      </c>
      <c r="I14" s="37">
        <v>3.86</v>
      </c>
      <c r="J14" s="37">
        <v>3.94</v>
      </c>
      <c r="K14" s="37">
        <v>4.0199999999999996</v>
      </c>
      <c r="L14" s="41">
        <v>3.71</v>
      </c>
      <c r="M14" s="38"/>
      <c r="N14" s="37"/>
      <c r="O14" s="37"/>
      <c r="P14" s="37"/>
      <c r="Q14" s="37"/>
      <c r="R14" s="41"/>
    </row>
    <row r="15" spans="1:18">
      <c r="A15" s="22"/>
      <c r="B15" s="37">
        <v>4.91</v>
      </c>
      <c r="C15" s="37">
        <v>5.09</v>
      </c>
      <c r="D15" s="37">
        <v>5.17</v>
      </c>
      <c r="E15" s="37">
        <v>5.21</v>
      </c>
      <c r="F15" s="41">
        <v>4.83</v>
      </c>
      <c r="G15" s="38"/>
      <c r="H15" s="37">
        <v>3.83</v>
      </c>
      <c r="I15" s="37">
        <v>3.87</v>
      </c>
      <c r="J15" s="37">
        <v>3.88</v>
      </c>
      <c r="K15" s="37">
        <v>4.01</v>
      </c>
      <c r="L15" s="41">
        <v>3.7</v>
      </c>
      <c r="M15" s="38"/>
      <c r="N15" s="37"/>
      <c r="O15" s="37"/>
      <c r="P15" s="37"/>
      <c r="Q15" s="37"/>
      <c r="R15" s="41"/>
    </row>
    <row r="16" spans="1:18">
      <c r="A16" s="22"/>
      <c r="B16" s="37">
        <v>4.83</v>
      </c>
      <c r="C16" s="37">
        <v>4.9800000000000004</v>
      </c>
      <c r="D16" s="37">
        <v>5.0199999999999996</v>
      </c>
      <c r="E16" s="37">
        <v>5.13</v>
      </c>
      <c r="F16" s="41">
        <v>4.83</v>
      </c>
      <c r="G16" s="38"/>
      <c r="H16" s="37">
        <v>3.7</v>
      </c>
      <c r="I16" s="37">
        <v>3.85</v>
      </c>
      <c r="J16" s="37">
        <v>3.94</v>
      </c>
      <c r="K16" s="37">
        <v>3.99</v>
      </c>
      <c r="L16" s="41">
        <v>3.67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4.8499999999999996</v>
      </c>
      <c r="C17" s="37">
        <v>4.9800000000000004</v>
      </c>
      <c r="D17" s="37">
        <v>4.8899999999999997</v>
      </c>
      <c r="E17" s="37">
        <v>4.8499999999999996</v>
      </c>
      <c r="F17" s="41">
        <v>4.5</v>
      </c>
      <c r="G17" s="38" t="s">
        <v>8</v>
      </c>
      <c r="H17" s="37">
        <v>4.13</v>
      </c>
      <c r="I17" s="37">
        <v>4.0199999999999996</v>
      </c>
      <c r="J17" s="37">
        <v>3.98</v>
      </c>
      <c r="K17" s="37">
        <v>3.93</v>
      </c>
      <c r="L17" s="41">
        <v>3.59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4.8600000000000003</v>
      </c>
      <c r="C18" s="37">
        <v>4.9400000000000004</v>
      </c>
      <c r="D18" s="37">
        <v>4.96</v>
      </c>
      <c r="E18" s="37">
        <v>4.83</v>
      </c>
      <c r="F18" s="41">
        <v>4.5</v>
      </c>
      <c r="G18" s="38"/>
      <c r="H18" s="37">
        <v>4</v>
      </c>
      <c r="I18" s="37">
        <v>4.08</v>
      </c>
      <c r="J18" s="37">
        <v>4.01</v>
      </c>
      <c r="K18" s="37">
        <v>3.98</v>
      </c>
      <c r="L18" s="41">
        <v>3.57</v>
      </c>
      <c r="M18" s="38"/>
      <c r="N18" s="37"/>
      <c r="O18" s="37"/>
      <c r="P18" s="37"/>
      <c r="Q18" s="37"/>
      <c r="R18" s="41"/>
    </row>
    <row r="19" spans="1:18">
      <c r="A19" s="22"/>
      <c r="B19" s="37">
        <v>4.88</v>
      </c>
      <c r="C19" s="37">
        <v>4.97</v>
      </c>
      <c r="D19" s="37">
        <v>4.87</v>
      </c>
      <c r="E19" s="37">
        <v>4.8</v>
      </c>
      <c r="F19" s="41">
        <v>4.49</v>
      </c>
      <c r="G19" s="38"/>
      <c r="H19" s="37">
        <v>3.96</v>
      </c>
      <c r="I19" s="37">
        <v>3.96</v>
      </c>
      <c r="J19" s="37">
        <v>3.9</v>
      </c>
      <c r="K19" s="37">
        <v>3.97</v>
      </c>
      <c r="L19" s="41">
        <v>3.64</v>
      </c>
      <c r="M19" s="38"/>
      <c r="N19" s="37"/>
      <c r="O19" s="37"/>
      <c r="P19" s="37"/>
      <c r="Q19" s="37"/>
      <c r="R19" s="41"/>
    </row>
    <row r="20" spans="1:18">
      <c r="A20" s="22"/>
      <c r="B20" s="37">
        <v>4.88</v>
      </c>
      <c r="C20" s="37">
        <v>4.9800000000000004</v>
      </c>
      <c r="D20" s="37">
        <v>4.88</v>
      </c>
      <c r="E20" s="37">
        <v>4.8499999999999996</v>
      </c>
      <c r="F20" s="41">
        <v>4.54</v>
      </c>
      <c r="G20" s="38"/>
      <c r="H20" s="37">
        <v>4.04</v>
      </c>
      <c r="I20" s="37">
        <v>4.0999999999999996</v>
      </c>
      <c r="J20" s="37">
        <v>3.98</v>
      </c>
      <c r="K20" s="37">
        <v>3.93</v>
      </c>
      <c r="L20" s="41">
        <v>3.63</v>
      </c>
      <c r="M20" s="38"/>
      <c r="N20" s="37"/>
      <c r="O20" s="37"/>
      <c r="P20" s="37"/>
      <c r="Q20" s="37"/>
      <c r="R20" s="41"/>
    </row>
    <row r="21" spans="1:18">
      <c r="A21" s="22"/>
      <c r="B21" s="37">
        <v>4.7699999999999996</v>
      </c>
      <c r="C21" s="37">
        <v>4.8600000000000003</v>
      </c>
      <c r="D21" s="37">
        <v>4.82</v>
      </c>
      <c r="E21" s="37">
        <v>4.87</v>
      </c>
      <c r="F21" s="41">
        <v>4.4400000000000004</v>
      </c>
      <c r="G21" s="38"/>
      <c r="H21" s="37">
        <v>4.01</v>
      </c>
      <c r="I21" s="37">
        <v>4.07</v>
      </c>
      <c r="J21" s="37">
        <v>3.9</v>
      </c>
      <c r="K21" s="37">
        <v>3.95</v>
      </c>
      <c r="L21" s="41">
        <v>3.62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0.28279999999999994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1.2928000000000006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0.49308717948717939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0.9310288065843626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12" priority="5" operator="notBetween">
      <formula>0.2</formula>
      <formula>0.404</formula>
    </cfRule>
  </conditionalFormatting>
  <conditionalFormatting sqref="E26">
    <cfRule type="cellIs" dxfId="2911" priority="6" operator="notBetween">
      <formula>0.38</formula>
      <formula>0.72</formula>
    </cfRule>
  </conditionalFormatting>
  <conditionalFormatting sqref="K24">
    <cfRule type="cellIs" dxfId="2910" priority="4" operator="notBetween">
      <formula>0.77</formula>
      <formula>0.91</formula>
    </cfRule>
  </conditionalFormatting>
  <conditionalFormatting sqref="K26">
    <cfRule type="cellIs" dxfId="2909" priority="3" operator="notBetween">
      <formula>0.68</formula>
      <formula>0.82</formula>
    </cfRule>
  </conditionalFormatting>
  <conditionalFormatting sqref="Q24">
    <cfRule type="cellIs" dxfId="2908" priority="2" operator="notBetween">
      <formula>0.77</formula>
      <formula>0.91</formula>
    </cfRule>
  </conditionalFormatting>
  <conditionalFormatting sqref="Q26">
    <cfRule type="cellIs" dxfId="2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5.0999999999999996</v>
      </c>
      <c r="C2" s="32">
        <v>5.25</v>
      </c>
      <c r="D2" s="32">
        <v>5.28</v>
      </c>
      <c r="E2" s="32">
        <v>5.34</v>
      </c>
      <c r="F2" s="44">
        <v>5.0199999999999996</v>
      </c>
      <c r="G2" s="36" t="s">
        <v>3</v>
      </c>
      <c r="H2" s="32">
        <v>5.0999999999999996</v>
      </c>
      <c r="I2" s="32">
        <v>5.14</v>
      </c>
      <c r="J2" s="32">
        <v>5.28</v>
      </c>
      <c r="K2" s="32">
        <v>5.42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5.23</v>
      </c>
      <c r="D3" s="14">
        <v>5.29</v>
      </c>
      <c r="E3" s="14">
        <v>5.38</v>
      </c>
      <c r="F3" s="42">
        <v>5.12</v>
      </c>
      <c r="G3" s="38"/>
      <c r="H3" s="32">
        <v>5.0999999999999996</v>
      </c>
      <c r="I3" s="14">
        <v>5.28</v>
      </c>
      <c r="J3" s="14">
        <v>5.31</v>
      </c>
      <c r="K3" s="14">
        <v>5.43</v>
      </c>
      <c r="L3" s="42">
        <v>5.13</v>
      </c>
      <c r="M3" s="38"/>
      <c r="N3" s="32"/>
      <c r="O3" s="14"/>
      <c r="P3" s="14"/>
      <c r="Q3" s="14"/>
      <c r="R3" s="42"/>
    </row>
    <row r="4" spans="1:18">
      <c r="A4" s="11"/>
      <c r="B4" s="32">
        <v>5.15</v>
      </c>
      <c r="C4" s="14">
        <v>5.27</v>
      </c>
      <c r="D4" s="14">
        <v>5.33</v>
      </c>
      <c r="E4" s="14">
        <v>5.45</v>
      </c>
      <c r="F4" s="42">
        <v>5.05</v>
      </c>
      <c r="G4" s="38"/>
      <c r="H4" s="32">
        <v>5.22</v>
      </c>
      <c r="I4" s="14">
        <v>5.27</v>
      </c>
      <c r="J4" s="14">
        <v>5.31</v>
      </c>
      <c r="K4" s="14">
        <v>5.39</v>
      </c>
      <c r="L4" s="42">
        <v>5.0999999999999996</v>
      </c>
      <c r="M4" s="38"/>
      <c r="N4" s="32"/>
      <c r="O4" s="14"/>
      <c r="P4" s="14"/>
      <c r="Q4" s="14"/>
      <c r="R4" s="42"/>
    </row>
    <row r="5" spans="1:18">
      <c r="A5" s="11"/>
      <c r="B5" s="32">
        <v>5.13</v>
      </c>
      <c r="C5" s="14">
        <v>5.3</v>
      </c>
      <c r="D5" s="14">
        <v>5.31</v>
      </c>
      <c r="E5" s="14">
        <v>5.44</v>
      </c>
      <c r="F5" s="42">
        <v>5.18</v>
      </c>
      <c r="G5" s="38"/>
      <c r="H5" s="32">
        <v>5.17</v>
      </c>
      <c r="I5" s="14">
        <v>5.23</v>
      </c>
      <c r="J5" s="14">
        <v>5.34</v>
      </c>
      <c r="K5" s="14">
        <v>5.39</v>
      </c>
      <c r="L5" s="42">
        <v>5.1100000000000003</v>
      </c>
      <c r="M5" s="38"/>
      <c r="N5" s="32"/>
      <c r="O5" s="14"/>
      <c r="P5" s="14"/>
      <c r="Q5" s="14"/>
      <c r="R5" s="42"/>
    </row>
    <row r="6" spans="1:18">
      <c r="A6" s="11"/>
      <c r="B6" s="32">
        <v>5.1100000000000003</v>
      </c>
      <c r="C6" s="14">
        <v>5.26</v>
      </c>
      <c r="D6" s="14">
        <v>5.3</v>
      </c>
      <c r="E6" s="14">
        <v>5.42</v>
      </c>
      <c r="F6" s="42">
        <v>5.0999999999999996</v>
      </c>
      <c r="G6" s="38"/>
      <c r="H6" s="32">
        <v>5.12</v>
      </c>
      <c r="I6" s="14">
        <v>5.23</v>
      </c>
      <c r="J6" s="14">
        <v>5.34</v>
      </c>
      <c r="K6" s="14">
        <v>5.41</v>
      </c>
      <c r="L6" s="42">
        <v>5.1100000000000003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5.13</v>
      </c>
      <c r="C7" s="14">
        <v>5.14</v>
      </c>
      <c r="D7" s="14">
        <v>5.04</v>
      </c>
      <c r="E7" s="14">
        <v>5.08</v>
      </c>
      <c r="F7" s="42">
        <v>4.71</v>
      </c>
      <c r="G7" s="38" t="s">
        <v>4</v>
      </c>
      <c r="H7" s="14">
        <v>5.19</v>
      </c>
      <c r="I7" s="14">
        <v>5.16</v>
      </c>
      <c r="J7" s="14">
        <v>5.0999999999999996</v>
      </c>
      <c r="K7" s="14">
        <v>5.1100000000000003</v>
      </c>
      <c r="L7" s="42">
        <v>4.8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5.14</v>
      </c>
      <c r="C8" s="14">
        <v>5.14</v>
      </c>
      <c r="D8" s="14">
        <v>5.08</v>
      </c>
      <c r="E8" s="14">
        <v>5.08</v>
      </c>
      <c r="F8" s="42">
        <v>4.79</v>
      </c>
      <c r="G8" s="46"/>
      <c r="H8" s="14">
        <v>5.13</v>
      </c>
      <c r="I8" s="14">
        <v>5.2</v>
      </c>
      <c r="J8" s="14">
        <v>5.0999999999999996</v>
      </c>
      <c r="K8" s="14">
        <v>5.17</v>
      </c>
      <c r="L8" s="42">
        <v>4.82</v>
      </c>
      <c r="M8" s="46"/>
      <c r="N8" s="14"/>
      <c r="O8" s="14"/>
      <c r="P8" s="14"/>
      <c r="Q8" s="14"/>
      <c r="R8" s="42"/>
    </row>
    <row r="9" spans="1:18">
      <c r="A9" s="11"/>
      <c r="B9" s="47">
        <v>5.23</v>
      </c>
      <c r="C9" s="47">
        <v>5.19</v>
      </c>
      <c r="D9" s="47">
        <v>5.15</v>
      </c>
      <c r="E9" s="47">
        <v>5.2</v>
      </c>
      <c r="F9" s="49">
        <v>4.7300000000000004</v>
      </c>
      <c r="G9" s="36"/>
      <c r="H9" s="47">
        <v>5.2</v>
      </c>
      <c r="I9" s="47">
        <v>5.2</v>
      </c>
      <c r="J9" s="47">
        <v>5.14</v>
      </c>
      <c r="K9" s="47">
        <v>5.0599999999999996</v>
      </c>
      <c r="L9" s="49">
        <v>4.7</v>
      </c>
      <c r="M9" s="36"/>
      <c r="N9" s="47"/>
      <c r="O9" s="47"/>
      <c r="P9" s="47"/>
      <c r="Q9" s="47"/>
      <c r="R9" s="49"/>
    </row>
    <row r="10" spans="1:18">
      <c r="A10" s="11"/>
      <c r="B10" s="14">
        <v>5.16</v>
      </c>
      <c r="C10" s="14">
        <v>5.22</v>
      </c>
      <c r="D10" s="14">
        <v>5.09</v>
      </c>
      <c r="E10" s="14">
        <v>5.1100000000000003</v>
      </c>
      <c r="F10" s="42">
        <v>4.7300000000000004</v>
      </c>
      <c r="G10" s="38"/>
      <c r="H10" s="14">
        <v>5.21</v>
      </c>
      <c r="I10" s="14">
        <v>5.2</v>
      </c>
      <c r="J10" s="14">
        <v>5.15</v>
      </c>
      <c r="K10" s="14">
        <v>5.05</v>
      </c>
      <c r="L10" s="42">
        <v>4.8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5.15</v>
      </c>
      <c r="C11" s="33">
        <v>5.2</v>
      </c>
      <c r="D11" s="33">
        <v>5.22</v>
      </c>
      <c r="E11" s="33">
        <v>5.07</v>
      </c>
      <c r="F11" s="39">
        <v>4.79</v>
      </c>
      <c r="G11" s="48"/>
      <c r="H11" s="33">
        <v>5.19</v>
      </c>
      <c r="I11" s="33">
        <v>5.14</v>
      </c>
      <c r="J11" s="33">
        <v>5.0599999999999996</v>
      </c>
      <c r="K11" s="33">
        <v>5.0599999999999996</v>
      </c>
      <c r="L11" s="39">
        <v>4.68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4.93</v>
      </c>
      <c r="C12" s="35">
        <v>5.01</v>
      </c>
      <c r="D12" s="35">
        <v>5.0599999999999996</v>
      </c>
      <c r="E12" s="35">
        <v>5.13</v>
      </c>
      <c r="F12" s="40">
        <v>4.8499999999999996</v>
      </c>
      <c r="G12" s="36" t="s">
        <v>6</v>
      </c>
      <c r="H12" s="35">
        <v>3.6</v>
      </c>
      <c r="I12" s="35">
        <v>3.62</v>
      </c>
      <c r="J12" s="35">
        <v>3.81</v>
      </c>
      <c r="K12" s="35">
        <v>3.91</v>
      </c>
      <c r="L12" s="40">
        <v>3.59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4.99</v>
      </c>
      <c r="C13" s="37">
        <v>5.0599999999999996</v>
      </c>
      <c r="D13" s="37">
        <v>5.0999999999999996</v>
      </c>
      <c r="E13" s="37">
        <v>5.23</v>
      </c>
      <c r="F13" s="41">
        <v>4.8600000000000003</v>
      </c>
      <c r="G13" s="38"/>
      <c r="H13" s="37">
        <v>3.6</v>
      </c>
      <c r="I13" s="37">
        <v>3.6</v>
      </c>
      <c r="J13" s="37">
        <v>3.75</v>
      </c>
      <c r="K13" s="37">
        <v>3.87</v>
      </c>
      <c r="L13" s="41">
        <v>3.61</v>
      </c>
      <c r="M13" s="38"/>
      <c r="N13" s="37"/>
      <c r="O13" s="37"/>
      <c r="P13" s="37"/>
      <c r="Q13" s="37"/>
      <c r="R13" s="41"/>
    </row>
    <row r="14" spans="1:18">
      <c r="A14" s="22"/>
      <c r="B14" s="37">
        <v>4.9400000000000004</v>
      </c>
      <c r="C14" s="37">
        <v>5.07</v>
      </c>
      <c r="D14" s="37">
        <v>5.15</v>
      </c>
      <c r="E14" s="37">
        <v>5.19</v>
      </c>
      <c r="F14" s="41">
        <v>4.9000000000000004</v>
      </c>
      <c r="G14" s="38"/>
      <c r="H14" s="37">
        <v>3.72</v>
      </c>
      <c r="I14" s="37">
        <v>3.74</v>
      </c>
      <c r="J14" s="37">
        <v>3.85</v>
      </c>
      <c r="K14" s="37">
        <v>3.91</v>
      </c>
      <c r="L14" s="41">
        <v>3.58</v>
      </c>
      <c r="M14" s="38"/>
      <c r="N14" s="37"/>
      <c r="O14" s="37"/>
      <c r="P14" s="37"/>
      <c r="Q14" s="37"/>
      <c r="R14" s="41"/>
    </row>
    <row r="15" spans="1:18">
      <c r="A15" s="22"/>
      <c r="B15" s="37">
        <v>4.8899999999999997</v>
      </c>
      <c r="C15" s="37">
        <v>5</v>
      </c>
      <c r="D15" s="37">
        <v>5.1100000000000003</v>
      </c>
      <c r="E15" s="37">
        <v>5.21</v>
      </c>
      <c r="F15" s="41">
        <v>4.87</v>
      </c>
      <c r="G15" s="38"/>
      <c r="H15" s="37">
        <v>3.63</v>
      </c>
      <c r="I15" s="37">
        <v>3.78</v>
      </c>
      <c r="J15" s="37">
        <v>3.78</v>
      </c>
      <c r="K15" s="37">
        <v>3.89</v>
      </c>
      <c r="L15" s="41">
        <v>3.57</v>
      </c>
      <c r="M15" s="38"/>
      <c r="N15" s="37"/>
      <c r="O15" s="37"/>
      <c r="P15" s="37"/>
      <c r="Q15" s="37"/>
      <c r="R15" s="41"/>
    </row>
    <row r="16" spans="1:18">
      <c r="A16" s="22"/>
      <c r="B16" s="37">
        <v>4.83</v>
      </c>
      <c r="C16" s="37">
        <v>4.96</v>
      </c>
      <c r="D16" s="37">
        <v>5</v>
      </c>
      <c r="E16" s="37">
        <v>5.14</v>
      </c>
      <c r="F16" s="41">
        <v>4.83</v>
      </c>
      <c r="G16" s="38"/>
      <c r="H16" s="37">
        <v>3.64</v>
      </c>
      <c r="I16" s="37">
        <v>3.72</v>
      </c>
      <c r="J16" s="37">
        <v>3.83</v>
      </c>
      <c r="K16" s="37">
        <v>3.88</v>
      </c>
      <c r="L16" s="41">
        <v>3.58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4.84</v>
      </c>
      <c r="C17" s="37">
        <v>4.95</v>
      </c>
      <c r="D17" s="37">
        <v>4.88</v>
      </c>
      <c r="E17" s="37">
        <v>4.79</v>
      </c>
      <c r="F17" s="41">
        <v>4.54</v>
      </c>
      <c r="G17" s="38" t="s">
        <v>8</v>
      </c>
      <c r="H17" s="37">
        <v>4</v>
      </c>
      <c r="I17" s="37">
        <v>3.97</v>
      </c>
      <c r="J17" s="37">
        <v>3.91</v>
      </c>
      <c r="K17" s="37">
        <v>3.91</v>
      </c>
      <c r="L17" s="41">
        <v>3.54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4.74</v>
      </c>
      <c r="C18" s="37">
        <v>4.8899999999999997</v>
      </c>
      <c r="D18" s="37">
        <v>4.8499999999999996</v>
      </c>
      <c r="E18" s="37">
        <v>4.76</v>
      </c>
      <c r="F18" s="41">
        <v>4.58</v>
      </c>
      <c r="G18" s="38"/>
      <c r="H18" s="37">
        <v>3.87</v>
      </c>
      <c r="I18" s="37">
        <v>3.95</v>
      </c>
      <c r="J18" s="37">
        <v>3.93</v>
      </c>
      <c r="K18" s="37">
        <v>3.86</v>
      </c>
      <c r="L18" s="41">
        <v>3.48</v>
      </c>
      <c r="M18" s="38"/>
      <c r="N18" s="37"/>
      <c r="O18" s="37"/>
      <c r="P18" s="37"/>
      <c r="Q18" s="37"/>
      <c r="R18" s="41"/>
    </row>
    <row r="19" spans="1:18">
      <c r="A19" s="22"/>
      <c r="B19" s="37">
        <v>4.9400000000000004</v>
      </c>
      <c r="C19" s="37">
        <v>4.97</v>
      </c>
      <c r="D19" s="37">
        <v>4.96</v>
      </c>
      <c r="E19" s="37">
        <v>4.9400000000000004</v>
      </c>
      <c r="F19" s="41">
        <v>4.55</v>
      </c>
      <c r="G19" s="38"/>
      <c r="H19" s="37">
        <v>3.95</v>
      </c>
      <c r="I19" s="37">
        <v>3.91</v>
      </c>
      <c r="J19" s="37">
        <v>3.88</v>
      </c>
      <c r="K19" s="37">
        <v>3.81</v>
      </c>
      <c r="L19" s="41">
        <v>3.46</v>
      </c>
      <c r="M19" s="38"/>
      <c r="N19" s="37"/>
      <c r="O19" s="37"/>
      <c r="P19" s="37"/>
      <c r="Q19" s="37"/>
      <c r="R19" s="41"/>
    </row>
    <row r="20" spans="1:18">
      <c r="A20" s="22"/>
      <c r="B20" s="37">
        <v>4.91</v>
      </c>
      <c r="C20" s="37">
        <v>4.97</v>
      </c>
      <c r="D20" s="37">
        <v>4.84</v>
      </c>
      <c r="E20" s="37">
        <v>4.8899999999999997</v>
      </c>
      <c r="F20" s="41">
        <v>4.5</v>
      </c>
      <c r="G20" s="38"/>
      <c r="H20" s="37">
        <v>3.97</v>
      </c>
      <c r="I20" s="37">
        <v>3.99</v>
      </c>
      <c r="J20" s="37">
        <v>3.93</v>
      </c>
      <c r="K20" s="37">
        <v>3.86</v>
      </c>
      <c r="L20" s="41">
        <v>3.54</v>
      </c>
      <c r="M20" s="38"/>
      <c r="N20" s="37"/>
      <c r="O20" s="37"/>
      <c r="P20" s="37"/>
      <c r="Q20" s="37"/>
      <c r="R20" s="41"/>
    </row>
    <row r="21" spans="1:18">
      <c r="A21" s="22"/>
      <c r="B21" s="37">
        <v>4.88</v>
      </c>
      <c r="C21" s="37">
        <v>4.96</v>
      </c>
      <c r="D21" s="37">
        <v>4.9400000000000004</v>
      </c>
      <c r="E21" s="37">
        <v>4.8099999999999996</v>
      </c>
      <c r="F21" s="41">
        <v>4.49</v>
      </c>
      <c r="G21" s="38"/>
      <c r="H21" s="37">
        <v>3.95</v>
      </c>
      <c r="I21" s="37">
        <v>3.91</v>
      </c>
      <c r="J21" s="37">
        <v>3.85</v>
      </c>
      <c r="K21" s="37">
        <v>3.85</v>
      </c>
      <c r="L21" s="41">
        <v>3.45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0.23899999999999988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1.3777999999999997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0.41671794871794854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0.99224279835390927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06" priority="5" operator="notBetween">
      <formula>0.2</formula>
      <formula>0.404</formula>
    </cfRule>
  </conditionalFormatting>
  <conditionalFormatting sqref="E26">
    <cfRule type="cellIs" dxfId="2905" priority="6" operator="notBetween">
      <formula>0.38</formula>
      <formula>0.72</formula>
    </cfRule>
  </conditionalFormatting>
  <conditionalFormatting sqref="K24">
    <cfRule type="cellIs" dxfId="2904" priority="4" operator="notBetween">
      <formula>0.77</formula>
      <formula>0.91</formula>
    </cfRule>
  </conditionalFormatting>
  <conditionalFormatting sqref="K26">
    <cfRule type="cellIs" dxfId="2903" priority="3" operator="notBetween">
      <formula>0.68</formula>
      <formula>0.82</formula>
    </cfRule>
  </conditionalFormatting>
  <conditionalFormatting sqref="Q24">
    <cfRule type="cellIs" dxfId="2902" priority="2" operator="notBetween">
      <formula>0.77</formula>
      <formula>0.91</formula>
    </cfRule>
  </conditionalFormatting>
  <conditionalFormatting sqref="Q26">
    <cfRule type="cellIs" dxfId="29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5.03</v>
      </c>
      <c r="C2" s="32">
        <v>5.33</v>
      </c>
      <c r="D2" s="32">
        <v>5.25</v>
      </c>
      <c r="E2" s="32">
        <v>5.22</v>
      </c>
      <c r="F2" s="44">
        <v>5.07</v>
      </c>
      <c r="G2" s="36" t="s">
        <v>3</v>
      </c>
      <c r="H2" s="32">
        <v>5.0999999999999996</v>
      </c>
      <c r="I2" s="32">
        <v>5.24</v>
      </c>
      <c r="J2" s="32">
        <v>5.31</v>
      </c>
      <c r="K2" s="32">
        <v>5.39</v>
      </c>
      <c r="L2" s="44">
        <v>5.07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5.04</v>
      </c>
      <c r="C3" s="14">
        <v>5.29</v>
      </c>
      <c r="D3" s="14">
        <v>5.29</v>
      </c>
      <c r="E3" s="14">
        <v>5.19</v>
      </c>
      <c r="F3" s="42">
        <v>5.0999999999999996</v>
      </c>
      <c r="G3" s="38"/>
      <c r="H3" s="32">
        <v>5.0999999999999996</v>
      </c>
      <c r="I3" s="14">
        <v>5.22</v>
      </c>
      <c r="J3" s="14">
        <v>5.3</v>
      </c>
      <c r="K3" s="14">
        <v>5.39</v>
      </c>
      <c r="L3" s="42">
        <v>5.05</v>
      </c>
      <c r="M3" s="38"/>
      <c r="N3" s="32"/>
      <c r="O3" s="14"/>
      <c r="P3" s="14"/>
      <c r="Q3" s="14"/>
      <c r="R3" s="42"/>
    </row>
    <row r="4" spans="1:18">
      <c r="A4" s="11"/>
      <c r="B4" s="32">
        <v>5.08</v>
      </c>
      <c r="C4" s="14">
        <v>5.31</v>
      </c>
      <c r="D4" s="14">
        <v>5.36</v>
      </c>
      <c r="E4" s="14">
        <v>5.28</v>
      </c>
      <c r="F4" s="42">
        <v>5.15</v>
      </c>
      <c r="G4" s="38"/>
      <c r="H4" s="32">
        <v>5.0999999999999996</v>
      </c>
      <c r="I4" s="14">
        <v>5.21</v>
      </c>
      <c r="J4" s="14">
        <v>5.29</v>
      </c>
      <c r="K4" s="14">
        <v>5.38</v>
      </c>
      <c r="L4" s="42">
        <v>5.08</v>
      </c>
      <c r="M4" s="38"/>
      <c r="N4" s="32"/>
      <c r="O4" s="14"/>
      <c r="P4" s="14"/>
      <c r="Q4" s="14"/>
      <c r="R4" s="42"/>
    </row>
    <row r="5" spans="1:18">
      <c r="A5" s="11"/>
      <c r="B5" s="32">
        <v>5.0999999999999996</v>
      </c>
      <c r="C5" s="14">
        <v>5.34</v>
      </c>
      <c r="D5" s="14">
        <v>5.3</v>
      </c>
      <c r="E5" s="14">
        <v>5.23</v>
      </c>
      <c r="F5" s="42">
        <v>5.07</v>
      </c>
      <c r="G5" s="38"/>
      <c r="H5" s="32">
        <v>5.07</v>
      </c>
      <c r="I5" s="14">
        <v>5.24</v>
      </c>
      <c r="J5" s="14">
        <v>5.39</v>
      </c>
      <c r="K5" s="14">
        <v>5.36</v>
      </c>
      <c r="L5" s="42">
        <v>5.12</v>
      </c>
      <c r="M5" s="38"/>
      <c r="N5" s="32"/>
      <c r="O5" s="14"/>
      <c r="P5" s="14"/>
      <c r="Q5" s="14"/>
      <c r="R5" s="42"/>
    </row>
    <row r="6" spans="1:18">
      <c r="A6" s="11"/>
      <c r="B6" s="32">
        <v>5.05</v>
      </c>
      <c r="C6" s="14">
        <v>5.33</v>
      </c>
      <c r="D6" s="14">
        <v>5.23</v>
      </c>
      <c r="E6" s="14">
        <v>5.24</v>
      </c>
      <c r="F6" s="42">
        <v>5.07</v>
      </c>
      <c r="G6" s="38"/>
      <c r="H6" s="32">
        <v>5.0599999999999996</v>
      </c>
      <c r="I6" s="14">
        <v>5.19</v>
      </c>
      <c r="J6" s="14">
        <v>5.3</v>
      </c>
      <c r="K6" s="14">
        <v>5.36</v>
      </c>
      <c r="L6" s="42">
        <v>5.09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4.75</v>
      </c>
      <c r="C7" s="14">
        <v>4.99</v>
      </c>
      <c r="D7" s="14">
        <v>5.16</v>
      </c>
      <c r="E7" s="14">
        <v>5.0999999999999996</v>
      </c>
      <c r="F7" s="42">
        <v>5.16</v>
      </c>
      <c r="G7" s="38" t="s">
        <v>4</v>
      </c>
      <c r="H7" s="14">
        <v>5.13</v>
      </c>
      <c r="I7" s="14">
        <v>5.0999999999999996</v>
      </c>
      <c r="J7" s="14">
        <v>5.18</v>
      </c>
      <c r="K7" s="14">
        <v>5.1100000000000003</v>
      </c>
      <c r="L7" s="42">
        <v>4.8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4.7699999999999996</v>
      </c>
      <c r="C8" s="14">
        <v>5.04</v>
      </c>
      <c r="D8" s="14">
        <v>5.04</v>
      </c>
      <c r="E8" s="14">
        <v>5.18</v>
      </c>
      <c r="F8" s="42">
        <v>5.15</v>
      </c>
      <c r="G8" s="46"/>
      <c r="H8" s="14">
        <v>5.12</v>
      </c>
      <c r="I8" s="14">
        <v>5.18</v>
      </c>
      <c r="J8" s="14">
        <v>5.12</v>
      </c>
      <c r="K8" s="14">
        <v>5.17</v>
      </c>
      <c r="L8" s="42">
        <v>4.84</v>
      </c>
      <c r="M8" s="46"/>
      <c r="N8" s="14"/>
      <c r="O8" s="14"/>
      <c r="P8" s="14"/>
      <c r="Q8" s="14"/>
      <c r="R8" s="42"/>
    </row>
    <row r="9" spans="1:18">
      <c r="A9" s="11"/>
      <c r="B9" s="47">
        <v>4.71</v>
      </c>
      <c r="C9" s="47">
        <v>5.09</v>
      </c>
      <c r="D9" s="47">
        <v>5.15</v>
      </c>
      <c r="E9" s="47">
        <v>5.2</v>
      </c>
      <c r="F9" s="49">
        <v>5.12</v>
      </c>
      <c r="G9" s="36"/>
      <c r="H9" s="47">
        <v>5.0999999999999996</v>
      </c>
      <c r="I9" s="47">
        <v>5.22</v>
      </c>
      <c r="J9" s="47">
        <v>5.16</v>
      </c>
      <c r="K9" s="47">
        <v>5.14</v>
      </c>
      <c r="L9" s="49">
        <v>4.78</v>
      </c>
      <c r="M9" s="36"/>
      <c r="N9" s="47"/>
      <c r="O9" s="47"/>
      <c r="P9" s="47"/>
      <c r="Q9" s="47"/>
      <c r="R9" s="49"/>
    </row>
    <row r="10" spans="1:18">
      <c r="A10" s="11"/>
      <c r="B10" s="14">
        <v>4.74</v>
      </c>
      <c r="C10" s="14">
        <v>5.09</v>
      </c>
      <c r="D10" s="14">
        <v>5.17</v>
      </c>
      <c r="E10" s="14">
        <v>5.22</v>
      </c>
      <c r="F10" s="42">
        <v>5.14</v>
      </c>
      <c r="G10" s="38"/>
      <c r="H10" s="14">
        <v>5.12</v>
      </c>
      <c r="I10" s="14">
        <v>5.24</v>
      </c>
      <c r="J10" s="14">
        <v>5.07</v>
      </c>
      <c r="K10" s="14">
        <v>5.12</v>
      </c>
      <c r="L10" s="42">
        <v>4.71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4.75</v>
      </c>
      <c r="C11" s="33">
        <v>5.0999999999999996</v>
      </c>
      <c r="D11" s="33">
        <v>5.17</v>
      </c>
      <c r="E11" s="33">
        <v>5.2</v>
      </c>
      <c r="F11" s="39">
        <v>5.09</v>
      </c>
      <c r="G11" s="48"/>
      <c r="H11" s="33">
        <v>5.07</v>
      </c>
      <c r="I11" s="33">
        <v>5.0999999999999996</v>
      </c>
      <c r="J11" s="33">
        <v>5.05</v>
      </c>
      <c r="K11" s="33">
        <v>5</v>
      </c>
      <c r="L11" s="39">
        <v>4.71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4.8499999999999996</v>
      </c>
      <c r="C12" s="35">
        <v>5.09</v>
      </c>
      <c r="D12" s="35">
        <v>5</v>
      </c>
      <c r="E12" s="35">
        <v>4.99</v>
      </c>
      <c r="F12" s="40">
        <v>4.8</v>
      </c>
      <c r="G12" s="36" t="s">
        <v>6</v>
      </c>
      <c r="H12" s="35">
        <v>3.73</v>
      </c>
      <c r="I12" s="35">
        <v>3.81</v>
      </c>
      <c r="J12" s="35">
        <v>3.94</v>
      </c>
      <c r="K12" s="35">
        <v>4.0599999999999996</v>
      </c>
      <c r="L12" s="40">
        <v>3.74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4.87</v>
      </c>
      <c r="C13" s="37">
        <v>5.05</v>
      </c>
      <c r="D13" s="37">
        <v>5</v>
      </c>
      <c r="E13" s="37">
        <v>4.92</v>
      </c>
      <c r="F13" s="41">
        <v>4.9000000000000004</v>
      </c>
      <c r="G13" s="38"/>
      <c r="H13" s="37">
        <v>3.75</v>
      </c>
      <c r="I13" s="37">
        <v>3.81</v>
      </c>
      <c r="J13" s="37">
        <v>3.89</v>
      </c>
      <c r="K13" s="37">
        <v>4.01</v>
      </c>
      <c r="L13" s="41">
        <v>3.63</v>
      </c>
      <c r="M13" s="38"/>
      <c r="N13" s="37"/>
      <c r="O13" s="37"/>
      <c r="P13" s="37"/>
      <c r="Q13" s="37"/>
      <c r="R13" s="41"/>
    </row>
    <row r="14" spans="1:18">
      <c r="A14" s="22"/>
      <c r="B14" s="37">
        <v>4.84</v>
      </c>
      <c r="C14" s="37">
        <v>5.0999999999999996</v>
      </c>
      <c r="D14" s="37">
        <v>5.04</v>
      </c>
      <c r="E14" s="37">
        <v>4.97</v>
      </c>
      <c r="F14" s="41">
        <v>4.8899999999999997</v>
      </c>
      <c r="G14" s="38"/>
      <c r="H14" s="37">
        <v>3.83</v>
      </c>
      <c r="I14" s="37">
        <v>3.78</v>
      </c>
      <c r="J14" s="37">
        <v>3.93</v>
      </c>
      <c r="K14" s="37">
        <v>3.99</v>
      </c>
      <c r="L14" s="41">
        <v>3.73</v>
      </c>
      <c r="M14" s="38"/>
      <c r="N14" s="37"/>
      <c r="O14" s="37"/>
      <c r="P14" s="37"/>
      <c r="Q14" s="37"/>
      <c r="R14" s="41"/>
    </row>
    <row r="15" spans="1:18">
      <c r="A15" s="22"/>
      <c r="B15" s="37">
        <v>4.7699999999999996</v>
      </c>
      <c r="C15" s="37">
        <v>5.05</v>
      </c>
      <c r="D15" s="37">
        <v>4.91</v>
      </c>
      <c r="E15" s="37">
        <v>4.96</v>
      </c>
      <c r="F15" s="41">
        <v>4.92</v>
      </c>
      <c r="G15" s="38"/>
      <c r="H15" s="37">
        <v>3.72</v>
      </c>
      <c r="I15" s="37">
        <v>3.85</v>
      </c>
      <c r="J15" s="37">
        <v>3.95</v>
      </c>
      <c r="K15" s="37">
        <v>3.98</v>
      </c>
      <c r="L15" s="41">
        <v>3.75</v>
      </c>
      <c r="M15" s="38"/>
      <c r="N15" s="37"/>
      <c r="O15" s="37"/>
      <c r="P15" s="37"/>
      <c r="Q15" s="37"/>
      <c r="R15" s="41"/>
    </row>
    <row r="16" spans="1:18">
      <c r="A16" s="22"/>
      <c r="B16" s="37">
        <v>4.72</v>
      </c>
      <c r="C16" s="37">
        <v>4.9800000000000004</v>
      </c>
      <c r="D16" s="37">
        <v>4.8600000000000003</v>
      </c>
      <c r="E16" s="37">
        <v>4.87</v>
      </c>
      <c r="F16" s="41">
        <v>4.82</v>
      </c>
      <c r="G16" s="38"/>
      <c r="H16" s="37">
        <v>3.71</v>
      </c>
      <c r="I16" s="37">
        <v>3.91</v>
      </c>
      <c r="J16" s="37">
        <v>3.91</v>
      </c>
      <c r="K16" s="37">
        <v>3.98</v>
      </c>
      <c r="L16" s="41">
        <v>3.73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4.51</v>
      </c>
      <c r="C17" s="37">
        <v>4.74</v>
      </c>
      <c r="D17" s="37">
        <v>4.91</v>
      </c>
      <c r="E17" s="37">
        <v>4.91</v>
      </c>
      <c r="F17" s="41">
        <v>4.91</v>
      </c>
      <c r="G17" s="38" t="s">
        <v>8</v>
      </c>
      <c r="H17" s="37">
        <v>4.04</v>
      </c>
      <c r="I17" s="37">
        <v>4.09</v>
      </c>
      <c r="J17" s="37">
        <v>4.0999999999999996</v>
      </c>
      <c r="K17" s="37">
        <v>4.03</v>
      </c>
      <c r="L17" s="41">
        <v>3.69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4.41</v>
      </c>
      <c r="C18" s="37">
        <v>4.7699999999999996</v>
      </c>
      <c r="D18" s="37">
        <v>4.8099999999999996</v>
      </c>
      <c r="E18" s="37">
        <v>4.93</v>
      </c>
      <c r="F18" s="41">
        <v>4.8899999999999997</v>
      </c>
      <c r="G18" s="38"/>
      <c r="H18" s="37">
        <v>4.08</v>
      </c>
      <c r="I18" s="37">
        <v>4.09</v>
      </c>
      <c r="J18" s="37">
        <v>4.05</v>
      </c>
      <c r="K18" s="37">
        <v>4.04</v>
      </c>
      <c r="L18" s="41">
        <v>3.65</v>
      </c>
      <c r="M18" s="38"/>
      <c r="N18" s="37"/>
      <c r="O18" s="37"/>
      <c r="P18" s="37"/>
      <c r="Q18" s="37"/>
      <c r="R18" s="41"/>
    </row>
    <row r="19" spans="1:18">
      <c r="A19" s="22"/>
      <c r="B19" s="37">
        <v>4.3899999999999997</v>
      </c>
      <c r="C19" s="37">
        <v>4.79</v>
      </c>
      <c r="D19" s="37">
        <v>4.88</v>
      </c>
      <c r="E19" s="37">
        <v>4.9800000000000004</v>
      </c>
      <c r="F19" s="41">
        <v>4.88</v>
      </c>
      <c r="G19" s="38"/>
      <c r="H19" s="37">
        <v>4.07</v>
      </c>
      <c r="I19" s="37">
        <v>4.18</v>
      </c>
      <c r="J19" s="37">
        <v>4.05</v>
      </c>
      <c r="K19" s="37">
        <v>4.04</v>
      </c>
      <c r="L19" s="41">
        <v>3.72</v>
      </c>
      <c r="M19" s="38"/>
      <c r="N19" s="37"/>
      <c r="O19" s="37"/>
      <c r="P19" s="37"/>
      <c r="Q19" s="37"/>
      <c r="R19" s="41"/>
    </row>
    <row r="20" spans="1:18">
      <c r="A20" s="22"/>
      <c r="B20" s="37">
        <v>4.4000000000000004</v>
      </c>
      <c r="C20" s="37">
        <v>4.82</v>
      </c>
      <c r="D20" s="37">
        <v>4.87</v>
      </c>
      <c r="E20" s="37">
        <v>4.95</v>
      </c>
      <c r="F20" s="41">
        <v>4.84</v>
      </c>
      <c r="G20" s="38"/>
      <c r="H20" s="37">
        <v>4.0199999999999996</v>
      </c>
      <c r="I20" s="37">
        <v>4.07</v>
      </c>
      <c r="J20" s="37">
        <v>4.04</v>
      </c>
      <c r="K20" s="37">
        <v>4.03</v>
      </c>
      <c r="L20" s="41">
        <v>3.71</v>
      </c>
      <c r="M20" s="38"/>
      <c r="N20" s="37"/>
      <c r="O20" s="37"/>
      <c r="P20" s="37"/>
      <c r="Q20" s="37"/>
      <c r="R20" s="41"/>
    </row>
    <row r="21" spans="1:18">
      <c r="A21" s="22"/>
      <c r="B21" s="37">
        <v>4.41</v>
      </c>
      <c r="C21" s="37">
        <v>4.79</v>
      </c>
      <c r="D21" s="37">
        <v>4.8499999999999996</v>
      </c>
      <c r="E21" s="37">
        <v>4.88</v>
      </c>
      <c r="F21" s="41">
        <v>4.7699999999999996</v>
      </c>
      <c r="G21" s="38"/>
      <c r="H21" s="37">
        <v>4.0999999999999996</v>
      </c>
      <c r="I21" s="37">
        <v>4.0199999999999996</v>
      </c>
      <c r="J21" s="37">
        <v>3.92</v>
      </c>
      <c r="K21" s="37">
        <v>3.89</v>
      </c>
      <c r="L21" s="41">
        <v>3.71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0.27540000000000031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1.2239999999999998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0.48018461538461599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0.88148148148148131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900" priority="5" operator="notBetween">
      <formula>0.2</formula>
      <formula>0.404</formula>
    </cfRule>
  </conditionalFormatting>
  <conditionalFormatting sqref="E26">
    <cfRule type="cellIs" dxfId="2899" priority="6" operator="notBetween">
      <formula>0.38</formula>
      <formula>0.72</formula>
    </cfRule>
  </conditionalFormatting>
  <conditionalFormatting sqref="K24">
    <cfRule type="cellIs" dxfId="2898" priority="4" operator="notBetween">
      <formula>0.77</formula>
      <formula>0.91</formula>
    </cfRule>
  </conditionalFormatting>
  <conditionalFormatting sqref="K26">
    <cfRule type="cellIs" dxfId="2897" priority="3" operator="notBetween">
      <formula>0.68</formula>
      <formula>0.82</formula>
    </cfRule>
  </conditionalFormatting>
  <conditionalFormatting sqref="Q24">
    <cfRule type="cellIs" dxfId="2896" priority="2" operator="notBetween">
      <formula>0.77</formula>
      <formula>0.91</formula>
    </cfRule>
  </conditionalFormatting>
  <conditionalFormatting sqref="Q26">
    <cfRule type="cellIs" dxfId="28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5.14</v>
      </c>
      <c r="C2" s="32">
        <v>5.41</v>
      </c>
      <c r="D2" s="32">
        <v>5.33</v>
      </c>
      <c r="E2" s="32">
        <v>5.3</v>
      </c>
      <c r="F2" s="44">
        <v>5.09</v>
      </c>
      <c r="G2" s="36" t="s">
        <v>3</v>
      </c>
      <c r="H2" s="32">
        <v>5.09</v>
      </c>
      <c r="I2" s="32">
        <v>5.22</v>
      </c>
      <c r="J2" s="32">
        <v>5.32</v>
      </c>
      <c r="K2" s="32">
        <v>5.51</v>
      </c>
      <c r="L2" s="44">
        <v>5.05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5.12</v>
      </c>
      <c r="C3" s="14">
        <v>5.52</v>
      </c>
      <c r="D3" s="14">
        <v>5.44</v>
      </c>
      <c r="E3" s="14">
        <v>5.31</v>
      </c>
      <c r="F3" s="42">
        <v>5.22</v>
      </c>
      <c r="G3" s="38"/>
      <c r="H3" s="32">
        <v>5.19</v>
      </c>
      <c r="I3" s="14">
        <v>5.31</v>
      </c>
      <c r="J3" s="14">
        <v>5.34</v>
      </c>
      <c r="K3" s="14">
        <v>5.46</v>
      </c>
      <c r="L3" s="42">
        <v>5.07</v>
      </c>
      <c r="M3" s="38"/>
      <c r="N3" s="32"/>
      <c r="O3" s="14"/>
      <c r="P3" s="14"/>
      <c r="Q3" s="14"/>
      <c r="R3" s="42"/>
    </row>
    <row r="4" spans="1:18">
      <c r="A4" s="11"/>
      <c r="B4" s="32">
        <v>5.21</v>
      </c>
      <c r="C4" s="14">
        <v>5.47</v>
      </c>
      <c r="D4" s="14">
        <v>5.37</v>
      </c>
      <c r="E4" s="14">
        <v>5.34</v>
      </c>
      <c r="F4" s="42">
        <v>5.23</v>
      </c>
      <c r="G4" s="38"/>
      <c r="H4" s="32">
        <v>5.19</v>
      </c>
      <c r="I4" s="14">
        <v>5.35</v>
      </c>
      <c r="J4" s="14">
        <v>5.45</v>
      </c>
      <c r="K4" s="14">
        <v>5.45</v>
      </c>
      <c r="L4" s="42">
        <v>5.16</v>
      </c>
      <c r="M4" s="38"/>
      <c r="N4" s="32"/>
      <c r="O4" s="14"/>
      <c r="P4" s="14"/>
      <c r="Q4" s="14"/>
      <c r="R4" s="42"/>
    </row>
    <row r="5" spans="1:18">
      <c r="A5" s="11"/>
      <c r="B5" s="32">
        <v>5.14</v>
      </c>
      <c r="C5" s="14">
        <v>5.47</v>
      </c>
      <c r="D5" s="14">
        <v>5.37</v>
      </c>
      <c r="E5" s="14">
        <v>5.35</v>
      </c>
      <c r="F5" s="42">
        <v>5.2</v>
      </c>
      <c r="G5" s="38"/>
      <c r="H5" s="32">
        <v>5.22</v>
      </c>
      <c r="I5" s="14">
        <v>5.26</v>
      </c>
      <c r="J5" s="14">
        <v>5.44</v>
      </c>
      <c r="K5" s="14">
        <v>5.33</v>
      </c>
      <c r="L5" s="42">
        <v>5.12</v>
      </c>
      <c r="M5" s="38"/>
      <c r="N5" s="32"/>
      <c r="O5" s="14"/>
      <c r="P5" s="14"/>
      <c r="Q5" s="14"/>
      <c r="R5" s="42"/>
    </row>
    <row r="6" spans="1:18">
      <c r="A6" s="11"/>
      <c r="B6" s="32">
        <v>5.18</v>
      </c>
      <c r="C6" s="14">
        <v>5.39</v>
      </c>
      <c r="D6" s="14">
        <v>5.42</v>
      </c>
      <c r="E6" s="14">
        <v>5.37</v>
      </c>
      <c r="F6" s="42">
        <v>5.18</v>
      </c>
      <c r="G6" s="38"/>
      <c r="H6" s="32">
        <v>5.26</v>
      </c>
      <c r="I6" s="14">
        <v>5.32</v>
      </c>
      <c r="J6" s="14">
        <v>5.38</v>
      </c>
      <c r="K6" s="14">
        <v>5.44</v>
      </c>
      <c r="L6" s="42">
        <v>5.14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4.75</v>
      </c>
      <c r="C7" s="14">
        <v>5.05</v>
      </c>
      <c r="D7" s="14">
        <v>5.14</v>
      </c>
      <c r="E7" s="14">
        <v>5.21</v>
      </c>
      <c r="F7" s="42">
        <v>5.22</v>
      </c>
      <c r="G7" s="38" t="s">
        <v>4</v>
      </c>
      <c r="H7" s="14">
        <v>5.0999999999999996</v>
      </c>
      <c r="I7" s="14">
        <v>5.16</v>
      </c>
      <c r="J7" s="14">
        <v>5.1100000000000003</v>
      </c>
      <c r="K7" s="14">
        <v>5.1100000000000003</v>
      </c>
      <c r="L7" s="42">
        <v>4.75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4.71</v>
      </c>
      <c r="C8" s="14">
        <v>5.14</v>
      </c>
      <c r="D8" s="14">
        <v>5.26</v>
      </c>
      <c r="E8" s="14">
        <v>5.28</v>
      </c>
      <c r="F8" s="42">
        <v>5.19</v>
      </c>
      <c r="G8" s="46"/>
      <c r="H8" s="14">
        <v>5.15</v>
      </c>
      <c r="I8" s="14">
        <v>5.28</v>
      </c>
      <c r="J8" s="14">
        <v>5.19</v>
      </c>
      <c r="K8" s="14">
        <v>5.19</v>
      </c>
      <c r="L8" s="42">
        <v>4.8099999999999996</v>
      </c>
      <c r="M8" s="46"/>
      <c r="N8" s="14"/>
      <c r="O8" s="14"/>
      <c r="P8" s="14"/>
      <c r="Q8" s="14"/>
      <c r="R8" s="42"/>
    </row>
    <row r="9" spans="1:18">
      <c r="A9" s="11"/>
      <c r="B9" s="47">
        <v>4.75</v>
      </c>
      <c r="C9" s="47">
        <v>5.0999999999999996</v>
      </c>
      <c r="D9" s="47">
        <v>5.25</v>
      </c>
      <c r="E9" s="47">
        <v>5.32</v>
      </c>
      <c r="F9" s="49">
        <v>5.27</v>
      </c>
      <c r="G9" s="36"/>
      <c r="H9" s="47">
        <v>5.15</v>
      </c>
      <c r="I9" s="47">
        <v>5.3</v>
      </c>
      <c r="J9" s="47">
        <v>5.21</v>
      </c>
      <c r="K9" s="47">
        <v>5.0999999999999996</v>
      </c>
      <c r="L9" s="49">
        <v>4.83</v>
      </c>
      <c r="M9" s="36"/>
      <c r="N9" s="47"/>
      <c r="O9" s="47"/>
      <c r="P9" s="47"/>
      <c r="Q9" s="47"/>
      <c r="R9" s="49"/>
    </row>
    <row r="10" spans="1:18">
      <c r="A10" s="11"/>
      <c r="B10" s="14">
        <v>4.82</v>
      </c>
      <c r="C10" s="14">
        <v>5.14</v>
      </c>
      <c r="D10" s="14">
        <v>5.29</v>
      </c>
      <c r="E10" s="14">
        <v>5.26</v>
      </c>
      <c r="F10" s="42">
        <v>5.19</v>
      </c>
      <c r="G10" s="38"/>
      <c r="H10" s="14">
        <v>5.05</v>
      </c>
      <c r="I10" s="14">
        <v>5.2</v>
      </c>
      <c r="J10" s="14">
        <v>5.26</v>
      </c>
      <c r="K10" s="14">
        <v>5.12</v>
      </c>
      <c r="L10" s="42">
        <v>4.83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4.79</v>
      </c>
      <c r="C11" s="33">
        <v>5.21</v>
      </c>
      <c r="D11" s="33">
        <v>5.19</v>
      </c>
      <c r="E11" s="33">
        <v>5.21</v>
      </c>
      <c r="F11" s="39">
        <v>5.25</v>
      </c>
      <c r="G11" s="48"/>
      <c r="H11" s="33">
        <v>5.14</v>
      </c>
      <c r="I11" s="33">
        <v>5.15</v>
      </c>
      <c r="J11" s="33">
        <v>5.21</v>
      </c>
      <c r="K11" s="33">
        <v>5.12</v>
      </c>
      <c r="L11" s="39">
        <v>4.8600000000000003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4.7300000000000004</v>
      </c>
      <c r="C12" s="35">
        <v>5.09</v>
      </c>
      <c r="D12" s="35">
        <v>5.0199999999999996</v>
      </c>
      <c r="E12" s="35">
        <v>4.96</v>
      </c>
      <c r="F12" s="40">
        <v>4.78</v>
      </c>
      <c r="G12" s="36" t="s">
        <v>6</v>
      </c>
      <c r="H12" s="35">
        <v>3.75</v>
      </c>
      <c r="I12" s="35">
        <v>3.85</v>
      </c>
      <c r="J12" s="35">
        <v>3.88</v>
      </c>
      <c r="K12" s="35">
        <v>4.01</v>
      </c>
      <c r="L12" s="40">
        <v>3.65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4.82</v>
      </c>
      <c r="C13" s="37">
        <v>5.07</v>
      </c>
      <c r="D13" s="37">
        <v>4.95</v>
      </c>
      <c r="E13" s="37">
        <v>4.93</v>
      </c>
      <c r="F13" s="41">
        <v>4.8</v>
      </c>
      <c r="G13" s="38"/>
      <c r="H13" s="37">
        <v>3.78</v>
      </c>
      <c r="I13" s="37">
        <v>3.86</v>
      </c>
      <c r="J13" s="37">
        <v>3.95</v>
      </c>
      <c r="K13" s="37">
        <v>3.94</v>
      </c>
      <c r="L13" s="41">
        <v>3.65</v>
      </c>
      <c r="M13" s="38"/>
      <c r="N13" s="37"/>
      <c r="O13" s="37"/>
      <c r="P13" s="37"/>
      <c r="Q13" s="37"/>
      <c r="R13" s="41"/>
    </row>
    <row r="14" spans="1:18">
      <c r="A14" s="22"/>
      <c r="B14" s="37">
        <v>4.8</v>
      </c>
      <c r="C14" s="37">
        <v>5.08</v>
      </c>
      <c r="D14" s="37">
        <v>4.9400000000000004</v>
      </c>
      <c r="E14" s="37">
        <v>4.9000000000000004</v>
      </c>
      <c r="F14" s="41">
        <v>4.82</v>
      </c>
      <c r="G14" s="38"/>
      <c r="H14" s="37">
        <v>3.85</v>
      </c>
      <c r="I14" s="37">
        <v>3.88</v>
      </c>
      <c r="J14" s="37">
        <v>3.92</v>
      </c>
      <c r="K14" s="37">
        <v>3.95</v>
      </c>
      <c r="L14" s="41">
        <v>3.69</v>
      </c>
      <c r="M14" s="38"/>
      <c r="N14" s="37"/>
      <c r="O14" s="37"/>
      <c r="P14" s="37"/>
      <c r="Q14" s="37"/>
      <c r="R14" s="41"/>
    </row>
    <row r="15" spans="1:18">
      <c r="A15" s="22"/>
      <c r="B15" s="37">
        <v>4.7300000000000004</v>
      </c>
      <c r="C15" s="37">
        <v>4.91</v>
      </c>
      <c r="D15" s="37">
        <v>4.9400000000000004</v>
      </c>
      <c r="E15" s="37">
        <v>4.88</v>
      </c>
      <c r="F15" s="41">
        <v>4.8099999999999996</v>
      </c>
      <c r="G15" s="38"/>
      <c r="H15" s="37">
        <v>3.81</v>
      </c>
      <c r="I15" s="37">
        <v>3.81</v>
      </c>
      <c r="J15" s="37">
        <v>3.93</v>
      </c>
      <c r="K15" s="37">
        <v>3.91</v>
      </c>
      <c r="L15" s="41">
        <v>3.65</v>
      </c>
      <c r="M15" s="38"/>
      <c r="N15" s="37"/>
      <c r="O15" s="37"/>
      <c r="P15" s="37"/>
      <c r="Q15" s="37"/>
      <c r="R15" s="41"/>
    </row>
    <row r="16" spans="1:18">
      <c r="A16" s="22"/>
      <c r="B16" s="37">
        <v>4.6900000000000004</v>
      </c>
      <c r="C16" s="37">
        <v>5.01</v>
      </c>
      <c r="D16" s="37">
        <v>4.93</v>
      </c>
      <c r="E16" s="37">
        <v>4.9000000000000004</v>
      </c>
      <c r="F16" s="41">
        <v>4.74</v>
      </c>
      <c r="G16" s="38"/>
      <c r="H16" s="37">
        <v>3.81</v>
      </c>
      <c r="I16" s="37">
        <v>3.84</v>
      </c>
      <c r="J16" s="37">
        <v>3.87</v>
      </c>
      <c r="K16" s="37">
        <v>3.95</v>
      </c>
      <c r="L16" s="41">
        <v>3.7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4.41</v>
      </c>
      <c r="C17" s="37">
        <v>4.79</v>
      </c>
      <c r="D17" s="37">
        <v>4.83</v>
      </c>
      <c r="E17" s="37">
        <v>4.88</v>
      </c>
      <c r="F17" s="41">
        <v>4.9000000000000004</v>
      </c>
      <c r="G17" s="38" t="s">
        <v>8</v>
      </c>
      <c r="H17" s="37">
        <v>3.98</v>
      </c>
      <c r="I17" s="37">
        <v>4.03</v>
      </c>
      <c r="J17" s="37">
        <v>4.01</v>
      </c>
      <c r="K17" s="37">
        <v>3.97</v>
      </c>
      <c r="L17" s="41">
        <v>3.59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4.3499999999999996</v>
      </c>
      <c r="C18" s="37">
        <v>4.76</v>
      </c>
      <c r="D18" s="37">
        <v>4.91</v>
      </c>
      <c r="E18" s="37">
        <v>4.93</v>
      </c>
      <c r="F18" s="41">
        <v>4.8899999999999997</v>
      </c>
      <c r="G18" s="38"/>
      <c r="H18" s="37">
        <v>3.92</v>
      </c>
      <c r="I18" s="37">
        <v>4.0599999999999996</v>
      </c>
      <c r="J18" s="37">
        <v>4.04</v>
      </c>
      <c r="K18" s="37">
        <v>3.96</v>
      </c>
      <c r="L18" s="41">
        <v>3.6</v>
      </c>
      <c r="M18" s="38"/>
      <c r="N18" s="37"/>
      <c r="O18" s="37"/>
      <c r="P18" s="37"/>
      <c r="Q18" s="37"/>
      <c r="R18" s="41"/>
    </row>
    <row r="19" spans="1:18">
      <c r="A19" s="22"/>
      <c r="B19" s="37">
        <v>4.42</v>
      </c>
      <c r="C19" s="37">
        <v>4.7699999999999996</v>
      </c>
      <c r="D19" s="37">
        <v>4.8899999999999997</v>
      </c>
      <c r="E19" s="37">
        <v>4.97</v>
      </c>
      <c r="F19" s="41">
        <v>4.88</v>
      </c>
      <c r="G19" s="38"/>
      <c r="H19" s="37">
        <v>3.97</v>
      </c>
      <c r="I19" s="37">
        <v>4.1500000000000004</v>
      </c>
      <c r="J19" s="37">
        <v>4.04</v>
      </c>
      <c r="K19" s="37">
        <v>3.98</v>
      </c>
      <c r="L19" s="41">
        <v>3.63</v>
      </c>
      <c r="M19" s="38"/>
      <c r="N19" s="37"/>
      <c r="O19" s="37"/>
      <c r="P19" s="37"/>
      <c r="Q19" s="37"/>
      <c r="R19" s="41"/>
    </row>
    <row r="20" spans="1:18">
      <c r="A20" s="22"/>
      <c r="B20" s="37">
        <v>4.4400000000000004</v>
      </c>
      <c r="C20" s="37">
        <v>4.79</v>
      </c>
      <c r="D20" s="37">
        <v>4.9400000000000004</v>
      </c>
      <c r="E20" s="37">
        <v>4.92</v>
      </c>
      <c r="F20" s="41">
        <v>4.87</v>
      </c>
      <c r="G20" s="38"/>
      <c r="H20" s="37">
        <v>3.96</v>
      </c>
      <c r="I20" s="37">
        <v>4.0599999999999996</v>
      </c>
      <c r="J20" s="37">
        <v>4.0599999999999996</v>
      </c>
      <c r="K20" s="37">
        <v>3.95</v>
      </c>
      <c r="L20" s="41">
        <v>3.67</v>
      </c>
      <c r="M20" s="38"/>
      <c r="N20" s="37"/>
      <c r="O20" s="37"/>
      <c r="P20" s="37"/>
      <c r="Q20" s="37"/>
      <c r="R20" s="41"/>
    </row>
    <row r="21" spans="1:18">
      <c r="A21" s="22"/>
      <c r="B21" s="37">
        <v>4.4000000000000004</v>
      </c>
      <c r="C21" s="37">
        <v>4.8600000000000003</v>
      </c>
      <c r="D21" s="37">
        <v>4.87</v>
      </c>
      <c r="E21" s="37">
        <v>4.8499999999999996</v>
      </c>
      <c r="F21" s="41">
        <v>4.91</v>
      </c>
      <c r="G21" s="38"/>
      <c r="H21" s="37">
        <v>3.95</v>
      </c>
      <c r="I21" s="37">
        <v>4.0199999999999996</v>
      </c>
      <c r="J21" s="37">
        <v>4.03</v>
      </c>
      <c r="K21" s="37">
        <v>4</v>
      </c>
      <c r="L21" s="41">
        <v>3.72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0.37799999999999923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1.3042000000000007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0.65907692307692178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0.93923868312757253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94" priority="5" operator="notBetween">
      <formula>0.2</formula>
      <formula>0.404</formula>
    </cfRule>
  </conditionalFormatting>
  <conditionalFormatting sqref="E26">
    <cfRule type="cellIs" dxfId="2893" priority="6" operator="notBetween">
      <formula>0.38</formula>
      <formula>0.72</formula>
    </cfRule>
  </conditionalFormatting>
  <conditionalFormatting sqref="K24">
    <cfRule type="cellIs" dxfId="2892" priority="4" operator="notBetween">
      <formula>0.77</formula>
      <formula>0.91</formula>
    </cfRule>
  </conditionalFormatting>
  <conditionalFormatting sqref="K26">
    <cfRule type="cellIs" dxfId="2891" priority="3" operator="notBetween">
      <formula>0.68</formula>
      <formula>0.82</formula>
    </cfRule>
  </conditionalFormatting>
  <conditionalFormatting sqref="Q24">
    <cfRule type="cellIs" dxfId="2890" priority="2" operator="notBetween">
      <formula>0.77</formula>
      <formula>0.91</formula>
    </cfRule>
  </conditionalFormatting>
  <conditionalFormatting sqref="Q26">
    <cfRule type="cellIs" dxfId="28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40"/>
  <sheetViews>
    <sheetView zoomScale="115" zoomScaleNormal="115" workbookViewId="0">
      <selection activeCell="N2" sqref="N2:R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5.13</v>
      </c>
      <c r="C2" s="32">
        <v>5.3</v>
      </c>
      <c r="D2" s="32">
        <v>5.37</v>
      </c>
      <c r="E2" s="32">
        <v>5.47</v>
      </c>
      <c r="F2" s="44">
        <v>5.09</v>
      </c>
      <c r="G2" s="36" t="s">
        <v>3</v>
      </c>
      <c r="H2" s="32">
        <v>5.15</v>
      </c>
      <c r="I2" s="32">
        <v>5.36</v>
      </c>
      <c r="J2" s="32">
        <v>5.36</v>
      </c>
      <c r="K2" s="32">
        <v>5.24</v>
      </c>
      <c r="L2" s="44">
        <v>5.13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5.25</v>
      </c>
      <c r="C3" s="14">
        <v>5.29</v>
      </c>
      <c r="D3" s="14">
        <v>5.43</v>
      </c>
      <c r="E3" s="14">
        <v>5.44</v>
      </c>
      <c r="F3" s="42">
        <v>5.16</v>
      </c>
      <c r="G3" s="38"/>
      <c r="H3" s="32">
        <v>5.09</v>
      </c>
      <c r="I3" s="14">
        <v>5.46</v>
      </c>
      <c r="J3" s="14">
        <v>5.33</v>
      </c>
      <c r="K3" s="14">
        <v>5.29</v>
      </c>
      <c r="L3" s="42">
        <v>5.14</v>
      </c>
      <c r="M3" s="38"/>
      <c r="N3" s="32"/>
      <c r="O3" s="14"/>
      <c r="P3" s="14"/>
      <c r="Q3" s="14"/>
      <c r="R3" s="42"/>
    </row>
    <row r="4" spans="1:18">
      <c r="A4" s="11"/>
      <c r="B4" s="32">
        <v>5.18</v>
      </c>
      <c r="C4" s="14">
        <v>5.36</v>
      </c>
      <c r="D4" s="14">
        <v>5.43</v>
      </c>
      <c r="E4" s="14">
        <v>5.47</v>
      </c>
      <c r="F4" s="42">
        <v>5.14</v>
      </c>
      <c r="G4" s="38"/>
      <c r="H4" s="32">
        <v>5.09</v>
      </c>
      <c r="I4" s="14">
        <v>5.44</v>
      </c>
      <c r="J4" s="14">
        <v>5.36</v>
      </c>
      <c r="K4" s="14">
        <v>5.27</v>
      </c>
      <c r="L4" s="42">
        <v>5.12</v>
      </c>
      <c r="M4" s="38"/>
      <c r="N4" s="32"/>
      <c r="O4" s="14"/>
      <c r="P4" s="14"/>
      <c r="Q4" s="14"/>
      <c r="R4" s="42"/>
    </row>
    <row r="5" spans="1:18">
      <c r="A5" s="11"/>
      <c r="B5" s="32">
        <v>5.26</v>
      </c>
      <c r="C5" s="14">
        <v>5.38</v>
      </c>
      <c r="D5" s="14">
        <v>5.41</v>
      </c>
      <c r="E5" s="14">
        <v>5.47</v>
      </c>
      <c r="F5" s="42">
        <v>5.19</v>
      </c>
      <c r="G5" s="38"/>
      <c r="H5" s="32">
        <v>5.14</v>
      </c>
      <c r="I5" s="14">
        <v>5.44</v>
      </c>
      <c r="J5" s="14">
        <v>5.31</v>
      </c>
      <c r="K5" s="14">
        <v>5.28</v>
      </c>
      <c r="L5" s="42">
        <v>5.13</v>
      </c>
      <c r="M5" s="38"/>
      <c r="N5" s="32"/>
      <c r="O5" s="14"/>
      <c r="P5" s="14"/>
      <c r="Q5" s="14"/>
      <c r="R5" s="42"/>
    </row>
    <row r="6" spans="1:18">
      <c r="A6" s="11"/>
      <c r="B6" s="32">
        <v>5.2</v>
      </c>
      <c r="C6" s="14">
        <v>5.35</v>
      </c>
      <c r="D6" s="14">
        <v>5.33</v>
      </c>
      <c r="E6" s="14">
        <v>5.45</v>
      </c>
      <c r="F6" s="42">
        <v>5.15</v>
      </c>
      <c r="G6" s="38"/>
      <c r="H6" s="32">
        <v>5.09</v>
      </c>
      <c r="I6" s="14">
        <v>5.4</v>
      </c>
      <c r="J6" s="14">
        <v>5.35</v>
      </c>
      <c r="K6" s="14">
        <v>5.26</v>
      </c>
      <c r="L6" s="42">
        <v>5.1100000000000003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5.19</v>
      </c>
      <c r="C7" s="14">
        <v>5.2</v>
      </c>
      <c r="D7" s="14">
        <v>5.23</v>
      </c>
      <c r="E7" s="14">
        <v>5.19</v>
      </c>
      <c r="F7" s="42">
        <v>4.79</v>
      </c>
      <c r="G7" s="38" t="s">
        <v>4</v>
      </c>
      <c r="H7" s="14">
        <v>4.8099999999999996</v>
      </c>
      <c r="I7" s="14">
        <v>5.0599999999999996</v>
      </c>
      <c r="J7" s="14">
        <v>5.16</v>
      </c>
      <c r="K7" s="14">
        <v>5.15</v>
      </c>
      <c r="L7" s="42">
        <v>5.13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5.27</v>
      </c>
      <c r="C8" s="14">
        <v>5.34</v>
      </c>
      <c r="D8" s="14">
        <v>5.31</v>
      </c>
      <c r="E8" s="14">
        <v>5.21</v>
      </c>
      <c r="F8" s="42">
        <v>4.8600000000000003</v>
      </c>
      <c r="G8" s="46"/>
      <c r="H8" s="14">
        <v>4.76</v>
      </c>
      <c r="I8" s="14">
        <v>5.09</v>
      </c>
      <c r="J8" s="14">
        <v>5.17</v>
      </c>
      <c r="K8" s="14">
        <v>5.29</v>
      </c>
      <c r="L8" s="42">
        <v>5.08</v>
      </c>
      <c r="M8" s="46"/>
      <c r="N8" s="14"/>
      <c r="O8" s="14"/>
      <c r="P8" s="14"/>
      <c r="Q8" s="14"/>
      <c r="R8" s="42"/>
    </row>
    <row r="9" spans="1:18">
      <c r="A9" s="11"/>
      <c r="B9" s="47">
        <v>5.23</v>
      </c>
      <c r="C9" s="47">
        <v>5.31</v>
      </c>
      <c r="D9" s="47">
        <v>5.23</v>
      </c>
      <c r="E9" s="47">
        <v>5.18</v>
      </c>
      <c r="F9" s="49">
        <v>4.8899999999999997</v>
      </c>
      <c r="G9" s="36"/>
      <c r="H9" s="47">
        <v>4.8499999999999996</v>
      </c>
      <c r="I9" s="47">
        <v>5.0599999999999996</v>
      </c>
      <c r="J9" s="47">
        <v>5.05</v>
      </c>
      <c r="K9" s="47">
        <v>5.16</v>
      </c>
      <c r="L9" s="49">
        <v>5.0999999999999996</v>
      </c>
      <c r="M9" s="36"/>
      <c r="N9" s="47"/>
      <c r="O9" s="47"/>
      <c r="P9" s="47"/>
      <c r="Q9" s="47"/>
      <c r="R9" s="49"/>
    </row>
    <row r="10" spans="1:18">
      <c r="A10" s="11"/>
      <c r="B10" s="14">
        <v>5.19</v>
      </c>
      <c r="C10" s="14">
        <v>5.35</v>
      </c>
      <c r="D10" s="14">
        <v>5.3</v>
      </c>
      <c r="E10" s="14">
        <v>5.21</v>
      </c>
      <c r="F10" s="42">
        <v>4.9000000000000004</v>
      </c>
      <c r="G10" s="38"/>
      <c r="H10" s="14">
        <v>4.8600000000000003</v>
      </c>
      <c r="I10" s="14">
        <v>5.0599999999999996</v>
      </c>
      <c r="J10" s="14">
        <v>5.07</v>
      </c>
      <c r="K10" s="14">
        <v>5.13</v>
      </c>
      <c r="L10" s="42">
        <v>5.05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5.22</v>
      </c>
      <c r="C11" s="33">
        <v>5.26</v>
      </c>
      <c r="D11" s="33">
        <v>5.15</v>
      </c>
      <c r="E11" s="33">
        <v>5.15</v>
      </c>
      <c r="F11" s="39">
        <v>4.87</v>
      </c>
      <c r="G11" s="48"/>
      <c r="H11" s="33">
        <v>4.74</v>
      </c>
      <c r="I11" s="33">
        <v>5.01</v>
      </c>
      <c r="J11" s="33">
        <v>5.03</v>
      </c>
      <c r="K11" s="33">
        <v>5.0999999999999996</v>
      </c>
      <c r="L11" s="39">
        <v>5.01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4.8899999999999997</v>
      </c>
      <c r="C12" s="35">
        <v>5.08</v>
      </c>
      <c r="D12" s="35">
        <v>5.09</v>
      </c>
      <c r="E12" s="35">
        <v>5.21</v>
      </c>
      <c r="F12" s="40">
        <v>4.82</v>
      </c>
      <c r="G12" s="36" t="s">
        <v>6</v>
      </c>
      <c r="H12" s="35">
        <v>3.66</v>
      </c>
      <c r="I12" s="35">
        <v>3.81</v>
      </c>
      <c r="J12" s="35">
        <v>3.85</v>
      </c>
      <c r="K12" s="35">
        <v>3.73</v>
      </c>
      <c r="L12" s="40">
        <v>3.56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4.97</v>
      </c>
      <c r="C13" s="37">
        <v>5.12</v>
      </c>
      <c r="D13" s="37">
        <v>5.16</v>
      </c>
      <c r="E13" s="37">
        <v>5.23</v>
      </c>
      <c r="F13" s="41">
        <v>4.78</v>
      </c>
      <c r="G13" s="38"/>
      <c r="H13" s="37">
        <v>3.59</v>
      </c>
      <c r="I13" s="37">
        <v>3.91</v>
      </c>
      <c r="J13" s="37">
        <v>3.8</v>
      </c>
      <c r="K13" s="37">
        <v>3.7</v>
      </c>
      <c r="L13" s="41">
        <v>3.59</v>
      </c>
      <c r="M13" s="38"/>
      <c r="N13" s="37"/>
      <c r="O13" s="37"/>
      <c r="P13" s="37"/>
      <c r="Q13" s="37"/>
      <c r="R13" s="41"/>
    </row>
    <row r="14" spans="1:18">
      <c r="A14" s="22"/>
      <c r="B14" s="37">
        <v>4.92</v>
      </c>
      <c r="C14" s="37">
        <v>5.07</v>
      </c>
      <c r="D14" s="37">
        <v>5.17</v>
      </c>
      <c r="E14" s="37">
        <v>5.22</v>
      </c>
      <c r="F14" s="41">
        <v>4.83</v>
      </c>
      <c r="G14" s="38"/>
      <c r="H14" s="37">
        <v>3.6</v>
      </c>
      <c r="I14" s="37">
        <v>3.88</v>
      </c>
      <c r="J14" s="37">
        <v>3.84</v>
      </c>
      <c r="K14" s="37">
        <v>3.74</v>
      </c>
      <c r="L14" s="41">
        <v>3.64</v>
      </c>
      <c r="M14" s="38"/>
      <c r="N14" s="37"/>
      <c r="O14" s="37"/>
      <c r="P14" s="37"/>
      <c r="Q14" s="37"/>
      <c r="R14" s="41"/>
    </row>
    <row r="15" spans="1:18">
      <c r="A15" s="22"/>
      <c r="B15" s="37">
        <v>4.9800000000000004</v>
      </c>
      <c r="C15" s="37">
        <v>5.07</v>
      </c>
      <c r="D15" s="37">
        <v>5.14</v>
      </c>
      <c r="E15" s="37">
        <v>5.23</v>
      </c>
      <c r="F15" s="41">
        <v>4.93</v>
      </c>
      <c r="G15" s="38"/>
      <c r="H15" s="37">
        <v>3.6</v>
      </c>
      <c r="I15" s="37">
        <v>3.86</v>
      </c>
      <c r="J15" s="37">
        <v>3.74</v>
      </c>
      <c r="K15" s="37">
        <v>3.73</v>
      </c>
      <c r="L15" s="41">
        <v>3.62</v>
      </c>
      <c r="M15" s="38"/>
      <c r="N15" s="37"/>
      <c r="O15" s="37"/>
      <c r="P15" s="37"/>
      <c r="Q15" s="37"/>
      <c r="R15" s="41"/>
    </row>
    <row r="16" spans="1:18">
      <c r="A16" s="22"/>
      <c r="B16" s="37">
        <v>4.93</v>
      </c>
      <c r="C16" s="37">
        <v>5.0999999999999996</v>
      </c>
      <c r="D16" s="37">
        <v>5</v>
      </c>
      <c r="E16" s="37">
        <v>5.18</v>
      </c>
      <c r="F16" s="41">
        <v>4.8099999999999996</v>
      </c>
      <c r="G16" s="38"/>
      <c r="H16" s="37">
        <v>3.56</v>
      </c>
      <c r="I16" s="37">
        <v>3.88</v>
      </c>
      <c r="J16" s="37">
        <v>3.8</v>
      </c>
      <c r="K16" s="37">
        <v>3.75</v>
      </c>
      <c r="L16" s="41">
        <v>3.54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4.97</v>
      </c>
      <c r="C17" s="37">
        <v>4.9800000000000004</v>
      </c>
      <c r="D17" s="37">
        <v>4.9800000000000004</v>
      </c>
      <c r="E17" s="37">
        <v>4.91</v>
      </c>
      <c r="F17" s="41">
        <v>4.53</v>
      </c>
      <c r="G17" s="38" t="s">
        <v>8</v>
      </c>
      <c r="H17" s="37">
        <v>3.61</v>
      </c>
      <c r="I17" s="37">
        <v>3.87</v>
      </c>
      <c r="J17" s="37">
        <v>3.97</v>
      </c>
      <c r="K17" s="37">
        <v>4.03</v>
      </c>
      <c r="L17" s="41">
        <v>3.97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</v>
      </c>
      <c r="C18" s="37">
        <v>5.04</v>
      </c>
      <c r="D18" s="37">
        <v>4.97</v>
      </c>
      <c r="E18" s="37">
        <v>4.8899999999999997</v>
      </c>
      <c r="F18" s="41">
        <v>4.5999999999999996</v>
      </c>
      <c r="G18" s="38"/>
      <c r="H18" s="37">
        <v>3.53</v>
      </c>
      <c r="I18" s="37">
        <v>3.84</v>
      </c>
      <c r="J18" s="37">
        <v>3.86</v>
      </c>
      <c r="K18" s="37">
        <v>3.96</v>
      </c>
      <c r="L18" s="41">
        <v>3.81</v>
      </c>
      <c r="M18" s="38"/>
      <c r="N18" s="37"/>
      <c r="O18" s="37"/>
      <c r="P18" s="37"/>
      <c r="Q18" s="37"/>
      <c r="R18" s="41"/>
    </row>
    <row r="19" spans="1:18">
      <c r="A19" s="22"/>
      <c r="B19" s="37">
        <v>4.95</v>
      </c>
      <c r="C19" s="37">
        <v>5.03</v>
      </c>
      <c r="D19" s="37">
        <v>4.9400000000000004</v>
      </c>
      <c r="E19" s="37">
        <v>4.88</v>
      </c>
      <c r="F19" s="41">
        <v>4.59</v>
      </c>
      <c r="G19" s="38"/>
      <c r="H19" s="37">
        <v>3.55</v>
      </c>
      <c r="I19" s="37">
        <v>3.83</v>
      </c>
      <c r="J19" s="37">
        <v>3.77</v>
      </c>
      <c r="K19" s="37">
        <v>3.88</v>
      </c>
      <c r="L19" s="41">
        <v>3.87</v>
      </c>
      <c r="M19" s="38"/>
      <c r="N19" s="37"/>
      <c r="O19" s="37"/>
      <c r="P19" s="37"/>
      <c r="Q19" s="37"/>
      <c r="R19" s="41"/>
    </row>
    <row r="20" spans="1:18">
      <c r="A20" s="22"/>
      <c r="B20" s="37">
        <v>4.9400000000000004</v>
      </c>
      <c r="C20" s="37">
        <v>5.0599999999999996</v>
      </c>
      <c r="D20" s="37">
        <v>4.9800000000000004</v>
      </c>
      <c r="E20" s="37">
        <v>4.9000000000000004</v>
      </c>
      <c r="F20" s="41">
        <v>4.53</v>
      </c>
      <c r="G20" s="38"/>
      <c r="H20" s="37">
        <v>3.55</v>
      </c>
      <c r="I20" s="37">
        <v>3.79</v>
      </c>
      <c r="J20" s="37">
        <v>3.8</v>
      </c>
      <c r="K20" s="37">
        <v>3.9</v>
      </c>
      <c r="L20" s="41">
        <v>3.89</v>
      </c>
      <c r="M20" s="38"/>
      <c r="N20" s="37"/>
      <c r="O20" s="37"/>
      <c r="P20" s="37"/>
      <c r="Q20" s="37"/>
      <c r="R20" s="41"/>
    </row>
    <row r="21" spans="1:18">
      <c r="A21" s="22"/>
      <c r="B21" s="37">
        <v>4.9000000000000004</v>
      </c>
      <c r="C21" s="37">
        <v>5.03</v>
      </c>
      <c r="D21" s="37">
        <v>4.96</v>
      </c>
      <c r="E21" s="37">
        <v>4.83</v>
      </c>
      <c r="F21" s="41">
        <v>4.5</v>
      </c>
      <c r="G21" s="38"/>
      <c r="H21" s="37">
        <v>3.53</v>
      </c>
      <c r="I21" s="37">
        <v>3.8</v>
      </c>
      <c r="J21" s="37">
        <v>3.78</v>
      </c>
      <c r="K21" s="37">
        <v>3.92</v>
      </c>
      <c r="L21" s="41">
        <v>3.89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1.3827999999999991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0.4850666666666667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0.99584362139917637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88" priority="5" operator="notBetween">
      <formula>0.2</formula>
      <formula>0.404</formula>
    </cfRule>
  </conditionalFormatting>
  <conditionalFormatting sqref="E26">
    <cfRule type="cellIs" dxfId="2887" priority="6" operator="notBetween">
      <formula>0.38</formula>
      <formula>0.72</formula>
    </cfRule>
  </conditionalFormatting>
  <conditionalFormatting sqref="K24">
    <cfRule type="cellIs" dxfId="2886" priority="4" operator="notBetween">
      <formula>0.77</formula>
      <formula>0.91</formula>
    </cfRule>
  </conditionalFormatting>
  <conditionalFormatting sqref="K26">
    <cfRule type="cellIs" dxfId="2885" priority="3" operator="notBetween">
      <formula>0.68</formula>
      <formula>0.82</formula>
    </cfRule>
  </conditionalFormatting>
  <conditionalFormatting sqref="Q24">
    <cfRule type="cellIs" dxfId="2884" priority="2" operator="notBetween">
      <formula>0.77</formula>
      <formula>0.91</formula>
    </cfRule>
  </conditionalFormatting>
  <conditionalFormatting sqref="Q26">
    <cfRule type="cellIs" dxfId="28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5.21</v>
      </c>
      <c r="C2" s="32">
        <v>5.39</v>
      </c>
      <c r="D2" s="32">
        <v>5.47</v>
      </c>
      <c r="E2" s="32">
        <v>5.43</v>
      </c>
      <c r="F2" s="44">
        <v>5.13</v>
      </c>
      <c r="G2" s="36" t="s">
        <v>3</v>
      </c>
      <c r="H2" s="32">
        <v>5.2</v>
      </c>
      <c r="I2" s="32">
        <v>5.37</v>
      </c>
      <c r="J2" s="32">
        <v>5.37</v>
      </c>
      <c r="K2" s="32">
        <v>5.44</v>
      </c>
      <c r="L2" s="44">
        <v>5.0599999999999996</v>
      </c>
      <c r="M2" s="36" t="s">
        <v>3</v>
      </c>
      <c r="N2" s="32">
        <v>1.75</v>
      </c>
      <c r="O2" s="32">
        <v>1.87</v>
      </c>
      <c r="P2" s="32">
        <v>2</v>
      </c>
      <c r="Q2" s="32">
        <v>2.0499999999999998</v>
      </c>
      <c r="R2" s="44">
        <v>2.0699999999999998</v>
      </c>
    </row>
    <row r="3" spans="1:18">
      <c r="A3" s="11"/>
      <c r="B3" s="32">
        <v>5.23</v>
      </c>
      <c r="C3" s="14">
        <v>5.28</v>
      </c>
      <c r="D3" s="14">
        <v>5.39</v>
      </c>
      <c r="E3" s="14">
        <v>5.5</v>
      </c>
      <c r="F3" s="42">
        <v>5.1100000000000003</v>
      </c>
      <c r="G3" s="38"/>
      <c r="H3" s="32">
        <v>5.29</v>
      </c>
      <c r="I3" s="14">
        <v>5.38</v>
      </c>
      <c r="J3" s="14">
        <v>5.41</v>
      </c>
      <c r="K3" s="14">
        <v>5.47</v>
      </c>
      <c r="L3" s="42">
        <v>5.12</v>
      </c>
      <c r="M3" s="38"/>
      <c r="N3" s="32">
        <v>1.76</v>
      </c>
      <c r="O3" s="14">
        <v>1.88</v>
      </c>
      <c r="P3" s="14">
        <v>2</v>
      </c>
      <c r="Q3" s="14">
        <v>2.0699999999999998</v>
      </c>
      <c r="R3" s="42">
        <v>2.06</v>
      </c>
    </row>
    <row r="4" spans="1:18">
      <c r="A4" s="11"/>
      <c r="B4" s="32">
        <v>5.24</v>
      </c>
      <c r="C4" s="14">
        <v>5.41</v>
      </c>
      <c r="D4" s="14">
        <v>5.48</v>
      </c>
      <c r="E4" s="14">
        <v>5.5</v>
      </c>
      <c r="F4" s="42">
        <v>5.22</v>
      </c>
      <c r="G4" s="38"/>
      <c r="H4" s="32">
        <v>5.24</v>
      </c>
      <c r="I4" s="14">
        <v>5.35</v>
      </c>
      <c r="J4" s="14">
        <v>5.39</v>
      </c>
      <c r="K4" s="14">
        <v>5.5</v>
      </c>
      <c r="L4" s="42">
        <v>5.25</v>
      </c>
      <c r="M4" s="38"/>
      <c r="N4" s="32">
        <v>1.76</v>
      </c>
      <c r="O4" s="14">
        <v>1.89</v>
      </c>
      <c r="P4" s="14">
        <v>2</v>
      </c>
      <c r="Q4" s="14">
        <v>2.0699999999999998</v>
      </c>
      <c r="R4" s="42">
        <v>2.11</v>
      </c>
    </row>
    <row r="5" spans="1:18">
      <c r="A5" s="11"/>
      <c r="B5" s="32">
        <v>5.22</v>
      </c>
      <c r="C5" s="14">
        <v>5.36</v>
      </c>
      <c r="D5" s="14">
        <v>5.44</v>
      </c>
      <c r="E5" s="14">
        <v>5.41</v>
      </c>
      <c r="F5" s="42">
        <v>5.21</v>
      </c>
      <c r="G5" s="38"/>
      <c r="H5" s="32">
        <v>5.24</v>
      </c>
      <c r="I5" s="14">
        <v>5.29</v>
      </c>
      <c r="J5" s="14">
        <v>5.45</v>
      </c>
      <c r="K5" s="14">
        <v>5.59</v>
      </c>
      <c r="L5" s="42">
        <v>5.21</v>
      </c>
      <c r="M5" s="38"/>
      <c r="N5" s="32">
        <v>1.75</v>
      </c>
      <c r="O5" s="14">
        <v>1.92</v>
      </c>
      <c r="P5" s="14">
        <v>2</v>
      </c>
      <c r="Q5" s="14">
        <v>2.08</v>
      </c>
      <c r="R5" s="42">
        <v>2.1</v>
      </c>
    </row>
    <row r="6" spans="1:18">
      <c r="A6" s="11"/>
      <c r="B6" s="32">
        <v>5.0999999999999996</v>
      </c>
      <c r="C6" s="14">
        <v>5.31</v>
      </c>
      <c r="D6" s="14">
        <v>5.39</v>
      </c>
      <c r="E6" s="14">
        <v>5.45</v>
      </c>
      <c r="F6" s="42">
        <v>5.2</v>
      </c>
      <c r="G6" s="38"/>
      <c r="H6" s="32">
        <v>5.13</v>
      </c>
      <c r="I6" s="14">
        <v>5.34</v>
      </c>
      <c r="J6" s="14">
        <v>5.39</v>
      </c>
      <c r="K6" s="14">
        <v>5.43</v>
      </c>
      <c r="L6" s="42">
        <v>5.19</v>
      </c>
      <c r="M6" s="38"/>
      <c r="N6" s="32">
        <v>1.77</v>
      </c>
      <c r="O6" s="14">
        <v>1.89</v>
      </c>
      <c r="P6" s="14">
        <v>1.99</v>
      </c>
      <c r="Q6" s="14">
        <v>2.0699999999999998</v>
      </c>
      <c r="R6" s="42">
        <v>2.08</v>
      </c>
    </row>
    <row r="7" spans="1:18">
      <c r="A7" s="38" t="s">
        <v>4</v>
      </c>
      <c r="B7" s="14">
        <v>5.22</v>
      </c>
      <c r="C7" s="14">
        <v>5.23</v>
      </c>
      <c r="D7" s="14">
        <v>5.21</v>
      </c>
      <c r="E7" s="14">
        <v>5.16</v>
      </c>
      <c r="F7" s="42">
        <v>4.7699999999999996</v>
      </c>
      <c r="G7" s="38" t="s">
        <v>4</v>
      </c>
      <c r="H7" s="14">
        <v>5.24</v>
      </c>
      <c r="I7" s="14">
        <v>5.23</v>
      </c>
      <c r="J7" s="14">
        <v>5.29</v>
      </c>
      <c r="K7" s="14">
        <v>5.19</v>
      </c>
      <c r="L7" s="42">
        <v>4.88</v>
      </c>
      <c r="M7" s="38" t="s">
        <v>4</v>
      </c>
      <c r="N7" s="14">
        <v>1.8</v>
      </c>
      <c r="O7" s="14">
        <v>1.92</v>
      </c>
      <c r="P7" s="14">
        <v>2.0499999999999998</v>
      </c>
      <c r="Q7" s="14">
        <v>2.1</v>
      </c>
      <c r="R7" s="42">
        <v>2.12</v>
      </c>
    </row>
    <row r="8" spans="1:18">
      <c r="A8" s="46"/>
      <c r="B8" s="14">
        <v>5.29</v>
      </c>
      <c r="C8" s="14">
        <v>5.32</v>
      </c>
      <c r="D8" s="14">
        <v>5.24</v>
      </c>
      <c r="E8" s="14">
        <v>5.15</v>
      </c>
      <c r="F8" s="42">
        <v>4.84</v>
      </c>
      <c r="G8" s="46"/>
      <c r="H8" s="14">
        <v>5.16</v>
      </c>
      <c r="I8" s="14">
        <v>5.27</v>
      </c>
      <c r="J8" s="14">
        <v>5.23</v>
      </c>
      <c r="K8" s="14">
        <v>5.1100000000000003</v>
      </c>
      <c r="L8" s="42">
        <v>4.8600000000000003</v>
      </c>
      <c r="M8" s="46"/>
      <c r="N8" s="14">
        <v>1.81</v>
      </c>
      <c r="O8" s="14">
        <v>1.91</v>
      </c>
      <c r="P8" s="14">
        <v>2.04</v>
      </c>
      <c r="Q8" s="14">
        <v>2.14</v>
      </c>
      <c r="R8" s="42">
        <v>2.13</v>
      </c>
    </row>
    <row r="9" spans="1:18">
      <c r="A9" s="11"/>
      <c r="B9" s="47">
        <v>5.22</v>
      </c>
      <c r="C9" s="47">
        <v>5.28</v>
      </c>
      <c r="D9" s="47">
        <v>5.19</v>
      </c>
      <c r="E9" s="47">
        <v>5.16</v>
      </c>
      <c r="F9" s="49">
        <v>4.8</v>
      </c>
      <c r="G9" s="36"/>
      <c r="H9" s="47">
        <v>5.18</v>
      </c>
      <c r="I9" s="47">
        <v>5.29</v>
      </c>
      <c r="J9" s="47">
        <v>5.18</v>
      </c>
      <c r="K9" s="47">
        <v>5.2</v>
      </c>
      <c r="L9" s="49">
        <v>4.91</v>
      </c>
      <c r="M9" s="36"/>
      <c r="N9" s="47">
        <v>1.79</v>
      </c>
      <c r="O9" s="47">
        <v>1.89</v>
      </c>
      <c r="P9" s="47">
        <v>2.0499999999999998</v>
      </c>
      <c r="Q9" s="47">
        <v>2.13</v>
      </c>
      <c r="R9" s="49">
        <v>2.14</v>
      </c>
    </row>
    <row r="10" spans="1:18">
      <c r="A10" s="11"/>
      <c r="B10" s="14">
        <v>5.18</v>
      </c>
      <c r="C10" s="14">
        <v>5.35</v>
      </c>
      <c r="D10" s="14">
        <v>5.24</v>
      </c>
      <c r="E10" s="14">
        <v>5.1100000000000003</v>
      </c>
      <c r="F10" s="42">
        <v>4.8099999999999996</v>
      </c>
      <c r="G10" s="38"/>
      <c r="H10" s="14">
        <v>5.22</v>
      </c>
      <c r="I10" s="14">
        <v>5.3</v>
      </c>
      <c r="J10" s="14">
        <v>5.22</v>
      </c>
      <c r="K10" s="14">
        <v>5.15</v>
      </c>
      <c r="L10" s="42">
        <v>4.91</v>
      </c>
      <c r="M10" s="38"/>
      <c r="N10" s="14">
        <v>1.81</v>
      </c>
      <c r="O10" s="14">
        <v>1.91</v>
      </c>
      <c r="P10" s="14">
        <v>2.04</v>
      </c>
      <c r="Q10" s="14">
        <v>2.12</v>
      </c>
      <c r="R10" s="42">
        <v>2.11</v>
      </c>
    </row>
    <row r="11" spans="1:18" ht="15.65" thickBot="1">
      <c r="A11" s="16"/>
      <c r="B11" s="33">
        <v>5.0999999999999996</v>
      </c>
      <c r="C11" s="33">
        <v>5.2</v>
      </c>
      <c r="D11" s="33">
        <v>5.24</v>
      </c>
      <c r="E11" s="33">
        <v>5.15</v>
      </c>
      <c r="F11" s="39">
        <v>4.8499999999999996</v>
      </c>
      <c r="G11" s="48"/>
      <c r="H11" s="33">
        <v>5.19</v>
      </c>
      <c r="I11" s="33">
        <v>5.33</v>
      </c>
      <c r="J11" s="33">
        <v>5.18</v>
      </c>
      <c r="K11" s="33">
        <v>5.15</v>
      </c>
      <c r="L11" s="39">
        <v>4.84</v>
      </c>
      <c r="M11" s="48"/>
      <c r="N11" s="33">
        <v>1.81</v>
      </c>
      <c r="O11" s="33">
        <v>1.87</v>
      </c>
      <c r="P11" s="33">
        <v>2.11</v>
      </c>
      <c r="Q11" s="33">
        <v>2.13</v>
      </c>
      <c r="R11" s="39">
        <v>2.11</v>
      </c>
    </row>
    <row r="12" spans="1:18">
      <c r="A12" s="19" t="s">
        <v>5</v>
      </c>
      <c r="B12" s="47">
        <v>4.97</v>
      </c>
      <c r="C12" s="35">
        <v>5.14</v>
      </c>
      <c r="D12" s="35">
        <v>5.17</v>
      </c>
      <c r="E12" s="35">
        <v>5.15</v>
      </c>
      <c r="F12" s="40">
        <v>4.88</v>
      </c>
      <c r="G12" s="36" t="s">
        <v>6</v>
      </c>
      <c r="H12" s="35">
        <v>3.63</v>
      </c>
      <c r="I12" s="35">
        <v>3.67</v>
      </c>
      <c r="J12" s="35">
        <v>3.7</v>
      </c>
      <c r="K12" s="35">
        <v>3.81</v>
      </c>
      <c r="L12" s="40">
        <v>3.47</v>
      </c>
      <c r="M12" s="36" t="s">
        <v>6</v>
      </c>
      <c r="N12" s="35">
        <v>0.33</v>
      </c>
      <c r="O12" s="35">
        <v>0.4</v>
      </c>
      <c r="P12" s="35">
        <v>0.54</v>
      </c>
      <c r="Q12" s="35">
        <v>0.6</v>
      </c>
      <c r="R12" s="40">
        <v>0.63</v>
      </c>
    </row>
    <row r="13" spans="1:18">
      <c r="A13" s="22"/>
      <c r="B13" s="37">
        <v>4.9800000000000004</v>
      </c>
      <c r="C13" s="37">
        <v>5.05</v>
      </c>
      <c r="D13" s="37">
        <v>5.2</v>
      </c>
      <c r="E13" s="37">
        <v>5.26</v>
      </c>
      <c r="F13" s="41">
        <v>4.8600000000000003</v>
      </c>
      <c r="G13" s="38"/>
      <c r="H13" s="37">
        <v>3.64</v>
      </c>
      <c r="I13" s="37">
        <v>3.7</v>
      </c>
      <c r="J13" s="37">
        <v>3.81</v>
      </c>
      <c r="K13" s="37">
        <v>3.78</v>
      </c>
      <c r="L13" s="41">
        <v>3.52</v>
      </c>
      <c r="M13" s="38"/>
      <c r="N13" s="37">
        <v>0.34</v>
      </c>
      <c r="O13" s="37">
        <v>0.39</v>
      </c>
      <c r="P13" s="37">
        <v>0.53</v>
      </c>
      <c r="Q13" s="37">
        <v>0.6</v>
      </c>
      <c r="R13" s="41">
        <v>0.65</v>
      </c>
    </row>
    <row r="14" spans="1:18">
      <c r="A14" s="22"/>
      <c r="B14" s="37">
        <v>5.08</v>
      </c>
      <c r="C14" s="37">
        <v>5.13</v>
      </c>
      <c r="D14" s="37">
        <v>5.21</v>
      </c>
      <c r="E14" s="37">
        <v>5.21</v>
      </c>
      <c r="F14" s="41">
        <v>4.88</v>
      </c>
      <c r="G14" s="38"/>
      <c r="H14" s="37">
        <v>3.66</v>
      </c>
      <c r="I14" s="37">
        <v>3.75</v>
      </c>
      <c r="J14" s="37">
        <v>3.72</v>
      </c>
      <c r="K14" s="37">
        <v>3.83</v>
      </c>
      <c r="L14" s="41">
        <v>3.53</v>
      </c>
      <c r="M14" s="38"/>
      <c r="N14" s="37">
        <v>0.35</v>
      </c>
      <c r="O14" s="37">
        <v>0.38</v>
      </c>
      <c r="P14" s="37">
        <v>0.56000000000000005</v>
      </c>
      <c r="Q14" s="37">
        <v>0.62</v>
      </c>
      <c r="R14" s="41">
        <v>0.67</v>
      </c>
    </row>
    <row r="15" spans="1:18">
      <c r="A15" s="22"/>
      <c r="B15" s="37">
        <v>5.01</v>
      </c>
      <c r="C15" s="37">
        <v>5.08</v>
      </c>
      <c r="D15" s="37">
        <v>5.22</v>
      </c>
      <c r="E15" s="37">
        <v>5.17</v>
      </c>
      <c r="F15" s="41">
        <v>4.9000000000000004</v>
      </c>
      <c r="G15" s="38"/>
      <c r="H15" s="37">
        <v>3.69</v>
      </c>
      <c r="I15" s="37">
        <v>3.72</v>
      </c>
      <c r="J15" s="37">
        <v>3.81</v>
      </c>
      <c r="K15" s="37">
        <v>3.87</v>
      </c>
      <c r="L15" s="41">
        <v>3.53</v>
      </c>
      <c r="M15" s="38"/>
      <c r="N15" s="37">
        <v>0.32</v>
      </c>
      <c r="O15" s="37">
        <v>0.43</v>
      </c>
      <c r="P15" s="37">
        <v>0.54</v>
      </c>
      <c r="Q15" s="37">
        <v>0.62</v>
      </c>
      <c r="R15" s="41">
        <v>0.66</v>
      </c>
    </row>
    <row r="16" spans="1:18">
      <c r="A16" s="22"/>
      <c r="B16" s="37">
        <v>4.8899999999999997</v>
      </c>
      <c r="C16" s="37">
        <v>5.01</v>
      </c>
      <c r="D16" s="37">
        <v>5.07</v>
      </c>
      <c r="E16" s="37">
        <v>5.16</v>
      </c>
      <c r="F16" s="41">
        <v>4.8499999999999996</v>
      </c>
      <c r="G16" s="38"/>
      <c r="H16" s="37">
        <v>3.58</v>
      </c>
      <c r="I16" s="37">
        <v>3.71</v>
      </c>
      <c r="J16" s="37">
        <v>3.75</v>
      </c>
      <c r="K16" s="37">
        <v>3.8</v>
      </c>
      <c r="L16" s="41">
        <v>3.5</v>
      </c>
      <c r="M16" s="38"/>
      <c r="N16" s="37">
        <v>0.32</v>
      </c>
      <c r="O16" s="37">
        <v>0.4</v>
      </c>
      <c r="P16" s="37">
        <v>0.56000000000000005</v>
      </c>
      <c r="Q16" s="37">
        <v>0.61</v>
      </c>
      <c r="R16" s="41">
        <v>0.65</v>
      </c>
    </row>
    <row r="17" spans="1:18">
      <c r="A17" s="22" t="s">
        <v>7</v>
      </c>
      <c r="B17" s="37">
        <v>4.9000000000000004</v>
      </c>
      <c r="C17" s="37">
        <v>4.97</v>
      </c>
      <c r="D17" s="37">
        <v>4.91</v>
      </c>
      <c r="E17" s="37">
        <v>4.87</v>
      </c>
      <c r="F17" s="41">
        <v>4.5599999999999996</v>
      </c>
      <c r="G17" s="38" t="s">
        <v>8</v>
      </c>
      <c r="H17" s="37">
        <v>3.98</v>
      </c>
      <c r="I17" s="37">
        <v>3.94</v>
      </c>
      <c r="J17" s="37">
        <v>3.98</v>
      </c>
      <c r="K17" s="37">
        <v>3.89</v>
      </c>
      <c r="L17" s="41">
        <v>3.53</v>
      </c>
      <c r="M17" s="38" t="s">
        <v>8</v>
      </c>
      <c r="N17" s="37">
        <v>0.61</v>
      </c>
      <c r="O17" s="37">
        <v>0.72</v>
      </c>
      <c r="P17" s="37">
        <v>0.83</v>
      </c>
      <c r="Q17" s="37">
        <v>0.94</v>
      </c>
      <c r="R17" s="41">
        <v>0.93</v>
      </c>
    </row>
    <row r="18" spans="1:18">
      <c r="A18" s="22"/>
      <c r="B18" s="37">
        <v>4.95</v>
      </c>
      <c r="C18" s="37">
        <v>5.0199999999999996</v>
      </c>
      <c r="D18" s="37">
        <v>4.95</v>
      </c>
      <c r="E18" s="37">
        <v>4.9000000000000004</v>
      </c>
      <c r="F18" s="41">
        <v>4.59</v>
      </c>
      <c r="G18" s="38"/>
      <c r="H18" s="37">
        <v>3.91</v>
      </c>
      <c r="I18" s="37">
        <v>3.91</v>
      </c>
      <c r="J18" s="37">
        <v>3.91</v>
      </c>
      <c r="K18" s="37">
        <v>3.84</v>
      </c>
      <c r="L18" s="41">
        <v>3.5</v>
      </c>
      <c r="M18" s="38"/>
      <c r="N18" s="37">
        <v>0.57999999999999996</v>
      </c>
      <c r="O18" s="37">
        <v>0.7</v>
      </c>
      <c r="P18" s="37">
        <v>0.81</v>
      </c>
      <c r="Q18" s="37">
        <v>0.94</v>
      </c>
      <c r="R18" s="41">
        <v>0.92</v>
      </c>
    </row>
    <row r="19" spans="1:18">
      <c r="A19" s="22"/>
      <c r="B19" s="37">
        <v>4.93</v>
      </c>
      <c r="C19" s="37">
        <v>4.9800000000000004</v>
      </c>
      <c r="D19" s="37">
        <v>4.9400000000000004</v>
      </c>
      <c r="E19" s="37">
        <v>4.9000000000000004</v>
      </c>
      <c r="F19" s="41">
        <v>4.54</v>
      </c>
      <c r="G19" s="38"/>
      <c r="H19" s="37">
        <v>3.97</v>
      </c>
      <c r="I19" s="37">
        <v>3.94</v>
      </c>
      <c r="J19" s="37">
        <v>3.85</v>
      </c>
      <c r="K19" s="37">
        <v>3.86</v>
      </c>
      <c r="L19" s="41">
        <v>3.58</v>
      </c>
      <c r="M19" s="38"/>
      <c r="N19" s="37">
        <v>0.57999999999999996</v>
      </c>
      <c r="O19" s="37">
        <v>0.69</v>
      </c>
      <c r="P19" s="37">
        <v>0.81</v>
      </c>
      <c r="Q19" s="37">
        <v>0.94</v>
      </c>
      <c r="R19" s="41">
        <v>0.93</v>
      </c>
    </row>
    <row r="20" spans="1:18">
      <c r="A20" s="22"/>
      <c r="B20" s="37">
        <v>4.9400000000000004</v>
      </c>
      <c r="C20" s="37">
        <v>5.03</v>
      </c>
      <c r="D20" s="37">
        <v>4.97</v>
      </c>
      <c r="E20" s="37">
        <v>4.8499999999999996</v>
      </c>
      <c r="F20" s="41">
        <v>4.55</v>
      </c>
      <c r="G20" s="38"/>
      <c r="H20" s="37">
        <v>3.98</v>
      </c>
      <c r="I20" s="37">
        <v>3.96</v>
      </c>
      <c r="J20" s="37">
        <v>3.86</v>
      </c>
      <c r="K20" s="37">
        <v>3.84</v>
      </c>
      <c r="L20" s="41">
        <v>3.56</v>
      </c>
      <c r="M20" s="38"/>
      <c r="N20" s="37">
        <v>0.63</v>
      </c>
      <c r="O20" s="37">
        <v>0.68</v>
      </c>
      <c r="P20" s="37">
        <v>0.82</v>
      </c>
      <c r="Q20" s="37">
        <v>0.91</v>
      </c>
      <c r="R20" s="41">
        <v>0.93</v>
      </c>
    </row>
    <row r="21" spans="1:18">
      <c r="A21" s="22"/>
      <c r="B21" s="37">
        <v>4.8600000000000003</v>
      </c>
      <c r="C21" s="37">
        <v>4.9000000000000004</v>
      </c>
      <c r="D21" s="37">
        <v>4.92</v>
      </c>
      <c r="E21" s="37">
        <v>4.83</v>
      </c>
      <c r="F21" s="41">
        <v>4.57</v>
      </c>
      <c r="G21" s="38"/>
      <c r="H21" s="37">
        <v>3.92</v>
      </c>
      <c r="I21" s="37">
        <v>4.04</v>
      </c>
      <c r="J21" s="37">
        <v>3.89</v>
      </c>
      <c r="K21" s="37">
        <v>3.91</v>
      </c>
      <c r="L21" s="41">
        <v>3.52</v>
      </c>
      <c r="M21" s="38"/>
      <c r="N21" s="37">
        <v>0.61</v>
      </c>
      <c r="O21" s="37">
        <v>0.66</v>
      </c>
      <c r="P21" s="37">
        <v>0.86</v>
      </c>
      <c r="Q21" s="37">
        <v>0.96</v>
      </c>
      <c r="R21" s="41">
        <v>0.92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0.27060000000000084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1.4712000000000001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1.3283999999999998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0.47181538461538614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1.0595061728395063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0.95666666666666655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82" priority="5" operator="notBetween">
      <formula>0.2</formula>
      <formula>0.404</formula>
    </cfRule>
  </conditionalFormatting>
  <conditionalFormatting sqref="E26">
    <cfRule type="cellIs" dxfId="2881" priority="6" operator="notBetween">
      <formula>0.38</formula>
      <formula>0.72</formula>
    </cfRule>
  </conditionalFormatting>
  <conditionalFormatting sqref="K24">
    <cfRule type="cellIs" dxfId="2880" priority="4" operator="notBetween">
      <formula>0.77</formula>
      <formula>0.91</formula>
    </cfRule>
  </conditionalFormatting>
  <conditionalFormatting sqref="K26">
    <cfRule type="cellIs" dxfId="2879" priority="3" operator="notBetween">
      <formula>0.68</formula>
      <formula>0.82</formula>
    </cfRule>
  </conditionalFormatting>
  <conditionalFormatting sqref="Q24">
    <cfRule type="cellIs" dxfId="2878" priority="2" operator="notBetween">
      <formula>0.77</formula>
      <formula>0.91</formula>
    </cfRule>
  </conditionalFormatting>
  <conditionalFormatting sqref="Q26">
    <cfRule type="cellIs" dxfId="28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20" max="20" width="7.109375" customWidth="1"/>
    <col min="21" max="21" width="6.6640625" customWidth="1"/>
    <col min="22" max="22" width="6.77734375" customWidth="1"/>
    <col min="23" max="23" width="6.6640625" customWidth="1"/>
    <col min="24" max="24" width="6.10937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238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5.18</v>
      </c>
      <c r="C2" s="32">
        <v>5.28</v>
      </c>
      <c r="D2" s="32">
        <v>5.33</v>
      </c>
      <c r="E2" s="32">
        <v>5.43</v>
      </c>
      <c r="F2" s="44">
        <v>5.14</v>
      </c>
      <c r="G2" s="36" t="s">
        <v>3</v>
      </c>
      <c r="H2" s="32">
        <v>5.13</v>
      </c>
      <c r="I2" s="32">
        <v>5.26</v>
      </c>
      <c r="J2" s="32">
        <v>5.36</v>
      </c>
      <c r="K2" s="32">
        <v>5.46</v>
      </c>
      <c r="L2" s="44">
        <v>5.15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5.19</v>
      </c>
      <c r="U2" s="32">
        <v>5.32</v>
      </c>
      <c r="V2" s="32">
        <v>5.39</v>
      </c>
      <c r="W2" s="32">
        <v>5.36</v>
      </c>
      <c r="X2" s="44">
        <v>5.0599999999999996</v>
      </c>
    </row>
    <row r="3" spans="1:24">
      <c r="A3" s="11"/>
      <c r="B3" s="32">
        <v>5.16</v>
      </c>
      <c r="C3" s="14">
        <v>5.29</v>
      </c>
      <c r="D3" s="14">
        <v>5.35</v>
      </c>
      <c r="E3" s="14">
        <v>5.43</v>
      </c>
      <c r="F3" s="42">
        <v>5.19</v>
      </c>
      <c r="G3" s="38"/>
      <c r="H3" s="32">
        <v>5.1100000000000003</v>
      </c>
      <c r="I3" s="14">
        <v>5.37</v>
      </c>
      <c r="J3" s="14">
        <v>5.35</v>
      </c>
      <c r="K3" s="14">
        <v>5.44</v>
      </c>
      <c r="L3" s="42">
        <v>5.14</v>
      </c>
      <c r="M3" s="38"/>
      <c r="N3" s="32"/>
      <c r="O3" s="14"/>
      <c r="P3" s="14"/>
      <c r="Q3" s="14"/>
      <c r="R3" s="42"/>
      <c r="S3" s="11"/>
      <c r="T3" s="32">
        <v>5.28</v>
      </c>
      <c r="U3" s="14">
        <v>5.36</v>
      </c>
      <c r="V3" s="14">
        <v>5.43</v>
      </c>
      <c r="W3" s="14">
        <v>5.59</v>
      </c>
      <c r="X3" s="42">
        <v>5.19</v>
      </c>
    </row>
    <row r="4" spans="1:24">
      <c r="A4" s="11"/>
      <c r="B4" s="32">
        <v>5.13</v>
      </c>
      <c r="C4" s="14">
        <v>5.27</v>
      </c>
      <c r="D4" s="14">
        <v>5.3</v>
      </c>
      <c r="E4" s="14">
        <v>5.44</v>
      </c>
      <c r="F4" s="42">
        <v>5.17</v>
      </c>
      <c r="G4" s="38"/>
      <c r="H4" s="32">
        <v>5.1100000000000003</v>
      </c>
      <c r="I4" s="14">
        <v>5.4</v>
      </c>
      <c r="J4" s="14">
        <v>5.43</v>
      </c>
      <c r="K4" s="14">
        <v>5.4</v>
      </c>
      <c r="L4" s="42">
        <v>5.13</v>
      </c>
      <c r="M4" s="38"/>
      <c r="N4" s="32"/>
      <c r="O4" s="14"/>
      <c r="P4" s="14"/>
      <c r="Q4" s="14"/>
      <c r="R4" s="42"/>
      <c r="S4" s="11"/>
      <c r="T4" s="32">
        <v>5.29</v>
      </c>
      <c r="U4" s="14">
        <v>5.43</v>
      </c>
      <c r="V4" s="14">
        <v>5.41</v>
      </c>
      <c r="W4" s="14">
        <v>5.53</v>
      </c>
      <c r="X4" s="42">
        <v>5.18</v>
      </c>
    </row>
    <row r="5" spans="1:24">
      <c r="A5" s="11"/>
      <c r="B5" s="32">
        <v>5.18</v>
      </c>
      <c r="C5" s="14">
        <v>5.33</v>
      </c>
      <c r="D5" s="14">
        <v>5.38</v>
      </c>
      <c r="E5" s="14">
        <v>5.52</v>
      </c>
      <c r="F5" s="42">
        <v>5.15</v>
      </c>
      <c r="G5" s="38"/>
      <c r="H5" s="32">
        <v>5.19</v>
      </c>
      <c r="I5" s="14">
        <v>5.32</v>
      </c>
      <c r="J5" s="14">
        <v>5.37</v>
      </c>
      <c r="K5" s="14">
        <v>5.43</v>
      </c>
      <c r="L5" s="42">
        <v>5.1100000000000003</v>
      </c>
      <c r="M5" s="38"/>
      <c r="N5" s="32"/>
      <c r="O5" s="14"/>
      <c r="P5" s="14"/>
      <c r="Q5" s="14"/>
      <c r="R5" s="42"/>
      <c r="S5" s="11"/>
      <c r="T5" s="32">
        <v>5.2</v>
      </c>
      <c r="U5" s="14">
        <v>5.31</v>
      </c>
      <c r="V5" s="14">
        <v>5.54</v>
      </c>
      <c r="W5" s="14">
        <v>5.53</v>
      </c>
      <c r="X5" s="42">
        <v>5.13</v>
      </c>
    </row>
    <row r="6" spans="1:24">
      <c r="A6" s="11"/>
      <c r="B6" s="32">
        <v>5.12</v>
      </c>
      <c r="C6" s="14">
        <v>5.26</v>
      </c>
      <c r="D6" s="14">
        <v>5.3</v>
      </c>
      <c r="E6" s="14">
        <v>5.41</v>
      </c>
      <c r="F6" s="42">
        <v>5.09</v>
      </c>
      <c r="G6" s="38"/>
      <c r="H6" s="32">
        <v>5.19</v>
      </c>
      <c r="I6" s="14">
        <v>5.29</v>
      </c>
      <c r="J6" s="14">
        <v>5.32</v>
      </c>
      <c r="K6" s="14">
        <v>5.38</v>
      </c>
      <c r="L6" s="42">
        <v>5.0599999999999996</v>
      </c>
      <c r="M6" s="38"/>
      <c r="N6" s="32"/>
      <c r="O6" s="14"/>
      <c r="P6" s="14"/>
      <c r="Q6" s="14"/>
      <c r="R6" s="42"/>
      <c r="S6" s="11"/>
      <c r="T6" s="32">
        <v>5.15</v>
      </c>
      <c r="U6" s="14">
        <v>5.3</v>
      </c>
      <c r="V6" s="14">
        <v>5.46</v>
      </c>
      <c r="W6" s="14">
        <v>5.49</v>
      </c>
      <c r="X6" s="42">
        <v>5.22</v>
      </c>
    </row>
    <row r="7" spans="1:24">
      <c r="A7" s="38" t="s">
        <v>4</v>
      </c>
      <c r="B7" s="14">
        <v>5.13</v>
      </c>
      <c r="C7" s="14">
        <v>5.28</v>
      </c>
      <c r="D7" s="14">
        <v>5.15</v>
      </c>
      <c r="E7" s="14">
        <v>5.12</v>
      </c>
      <c r="F7" s="42">
        <v>4.74</v>
      </c>
      <c r="G7" s="38" t="s">
        <v>4</v>
      </c>
      <c r="H7" s="14">
        <v>5.19</v>
      </c>
      <c r="I7" s="14">
        <v>5.23</v>
      </c>
      <c r="J7" s="14">
        <v>5.16</v>
      </c>
      <c r="K7" s="14">
        <v>5.13</v>
      </c>
      <c r="L7" s="42">
        <v>4.8499999999999996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5.2</v>
      </c>
      <c r="U7" s="14">
        <v>5.22</v>
      </c>
      <c r="V7" s="14">
        <v>5.2</v>
      </c>
      <c r="W7" s="14">
        <v>5.15</v>
      </c>
      <c r="X7" s="42">
        <v>4.83</v>
      </c>
    </row>
    <row r="8" spans="1:24">
      <c r="A8" s="46"/>
      <c r="B8" s="14">
        <v>5.26</v>
      </c>
      <c r="C8" s="14">
        <v>5.24</v>
      </c>
      <c r="D8" s="14">
        <v>5.18</v>
      </c>
      <c r="E8" s="14">
        <v>5.1100000000000003</v>
      </c>
      <c r="F8" s="42">
        <v>4.82</v>
      </c>
      <c r="G8" s="46"/>
      <c r="H8" s="14">
        <v>5.25</v>
      </c>
      <c r="I8" s="14">
        <v>5.31</v>
      </c>
      <c r="J8" s="14">
        <v>5.22</v>
      </c>
      <c r="K8" s="14">
        <v>5.17</v>
      </c>
      <c r="L8" s="42">
        <v>4.84</v>
      </c>
      <c r="M8" s="46"/>
      <c r="N8" s="14"/>
      <c r="O8" s="14"/>
      <c r="P8" s="14"/>
      <c r="Q8" s="14"/>
      <c r="R8" s="42"/>
      <c r="S8" s="46"/>
      <c r="T8" s="14">
        <v>5.23</v>
      </c>
      <c r="U8" s="14">
        <v>5.3</v>
      </c>
      <c r="V8" s="14">
        <v>5.22</v>
      </c>
      <c r="W8" s="14">
        <v>5.18</v>
      </c>
      <c r="X8" s="42">
        <v>4.8499999999999996</v>
      </c>
    </row>
    <row r="9" spans="1:24">
      <c r="A9" s="11"/>
      <c r="B9" s="47">
        <v>5.17</v>
      </c>
      <c r="C9" s="47">
        <v>5.22</v>
      </c>
      <c r="D9" s="47">
        <v>5.25</v>
      </c>
      <c r="E9" s="47">
        <v>5.21</v>
      </c>
      <c r="F9" s="49">
        <v>4.84</v>
      </c>
      <c r="G9" s="36"/>
      <c r="H9" s="47">
        <v>5.24</v>
      </c>
      <c r="I9" s="47">
        <v>5.26</v>
      </c>
      <c r="J9" s="47">
        <v>5.16</v>
      </c>
      <c r="K9" s="47">
        <v>5.14</v>
      </c>
      <c r="L9" s="49">
        <v>4.8499999999999996</v>
      </c>
      <c r="M9" s="36"/>
      <c r="N9" s="47"/>
      <c r="O9" s="47"/>
      <c r="P9" s="47"/>
      <c r="Q9" s="47"/>
      <c r="R9" s="49"/>
      <c r="S9" s="11"/>
      <c r="T9" s="47">
        <v>5.19</v>
      </c>
      <c r="U9" s="47">
        <v>5.22</v>
      </c>
      <c r="V9" s="47">
        <v>5.2</v>
      </c>
      <c r="W9" s="47">
        <v>5.19</v>
      </c>
      <c r="X9" s="49">
        <v>4.8499999999999996</v>
      </c>
    </row>
    <row r="10" spans="1:24">
      <c r="A10" s="11"/>
      <c r="B10" s="14">
        <v>5.18</v>
      </c>
      <c r="C10" s="14">
        <v>5.24</v>
      </c>
      <c r="D10" s="14">
        <v>5.22</v>
      </c>
      <c r="E10" s="14">
        <v>5.14</v>
      </c>
      <c r="F10" s="42">
        <v>4.83</v>
      </c>
      <c r="G10" s="38"/>
      <c r="H10" s="14">
        <v>5.25</v>
      </c>
      <c r="I10" s="14">
        <v>5.34</v>
      </c>
      <c r="J10" s="14">
        <v>5.1100000000000003</v>
      </c>
      <c r="K10" s="14">
        <v>5.16</v>
      </c>
      <c r="L10" s="42">
        <v>4.8</v>
      </c>
      <c r="M10" s="38"/>
      <c r="N10" s="14"/>
      <c r="O10" s="14"/>
      <c r="P10" s="14"/>
      <c r="Q10" s="14"/>
      <c r="R10" s="42"/>
      <c r="S10" s="11"/>
      <c r="T10" s="14">
        <v>5.24</v>
      </c>
      <c r="U10" s="14">
        <v>5.3</v>
      </c>
      <c r="V10" s="14">
        <v>5.27</v>
      </c>
      <c r="W10" s="14">
        <v>5.13</v>
      </c>
      <c r="X10" s="42">
        <v>4.84</v>
      </c>
    </row>
    <row r="11" spans="1:24" ht="15.65" thickBot="1">
      <c r="A11" s="16"/>
      <c r="B11" s="33">
        <v>5.15</v>
      </c>
      <c r="C11" s="33">
        <v>5.18</v>
      </c>
      <c r="D11" s="33">
        <v>5.09</v>
      </c>
      <c r="E11" s="33">
        <v>5.0999999999999996</v>
      </c>
      <c r="F11" s="39">
        <v>4.79</v>
      </c>
      <c r="G11" s="48"/>
      <c r="H11" s="33">
        <v>5.24</v>
      </c>
      <c r="I11" s="33">
        <v>5.25</v>
      </c>
      <c r="J11" s="33">
        <v>5.14</v>
      </c>
      <c r="K11" s="33">
        <v>5.14</v>
      </c>
      <c r="L11" s="39">
        <v>4.78</v>
      </c>
      <c r="M11" s="48"/>
      <c r="N11" s="33"/>
      <c r="O11" s="33"/>
      <c r="P11" s="33"/>
      <c r="Q11" s="33"/>
      <c r="R11" s="39"/>
      <c r="S11" s="16"/>
      <c r="T11" s="33">
        <v>5.19</v>
      </c>
      <c r="U11" s="33">
        <v>5.28</v>
      </c>
      <c r="V11" s="33">
        <v>5.26</v>
      </c>
      <c r="W11" s="33">
        <v>5.25</v>
      </c>
      <c r="X11" s="39">
        <v>4.8899999999999997</v>
      </c>
    </row>
    <row r="12" spans="1:24">
      <c r="A12" s="19" t="s">
        <v>5</v>
      </c>
      <c r="B12" s="47">
        <v>4.97</v>
      </c>
      <c r="C12" s="35">
        <v>5.09</v>
      </c>
      <c r="D12" s="35">
        <v>5.15</v>
      </c>
      <c r="E12" s="35">
        <v>5.24</v>
      </c>
      <c r="F12" s="40">
        <v>4.9000000000000004</v>
      </c>
      <c r="G12" s="36" t="s">
        <v>6</v>
      </c>
      <c r="H12" s="35">
        <v>3.8</v>
      </c>
      <c r="I12" s="35">
        <v>3.8</v>
      </c>
      <c r="J12" s="35">
        <v>3.91</v>
      </c>
      <c r="K12" s="35">
        <v>3.98</v>
      </c>
      <c r="L12" s="40">
        <v>3.74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4.9800000000000004</v>
      </c>
      <c r="U12" s="35">
        <v>5.08</v>
      </c>
      <c r="V12" s="35">
        <v>5.14</v>
      </c>
      <c r="W12" s="35">
        <v>5.2</v>
      </c>
      <c r="X12" s="40">
        <v>4.88</v>
      </c>
    </row>
    <row r="13" spans="1:24">
      <c r="A13" s="22"/>
      <c r="B13" s="37">
        <v>4.9800000000000004</v>
      </c>
      <c r="C13" s="37">
        <v>5.05</v>
      </c>
      <c r="D13" s="37">
        <v>5.0999999999999996</v>
      </c>
      <c r="E13" s="37">
        <v>5.3</v>
      </c>
      <c r="F13" s="41">
        <v>4.92</v>
      </c>
      <c r="G13" s="38"/>
      <c r="H13" s="37">
        <v>3.75</v>
      </c>
      <c r="I13" s="37">
        <v>3.88</v>
      </c>
      <c r="J13" s="37">
        <v>3.95</v>
      </c>
      <c r="K13" s="37">
        <v>4.0199999999999996</v>
      </c>
      <c r="L13" s="41">
        <v>3.64</v>
      </c>
      <c r="M13" s="38"/>
      <c r="N13" s="37"/>
      <c r="O13" s="37"/>
      <c r="P13" s="37"/>
      <c r="Q13" s="37"/>
      <c r="R13" s="41"/>
      <c r="S13" s="22"/>
      <c r="T13" s="37">
        <v>5.01</v>
      </c>
      <c r="U13" s="37">
        <v>5.07</v>
      </c>
      <c r="V13" s="37">
        <v>5.19</v>
      </c>
      <c r="W13" s="37">
        <v>5.24</v>
      </c>
      <c r="X13" s="41">
        <v>4.95</v>
      </c>
    </row>
    <row r="14" spans="1:24">
      <c r="A14" s="22"/>
      <c r="B14" s="37">
        <v>4.9400000000000004</v>
      </c>
      <c r="C14" s="37">
        <v>5.0999999999999996</v>
      </c>
      <c r="D14" s="37">
        <v>5.12</v>
      </c>
      <c r="E14" s="37">
        <v>5.24</v>
      </c>
      <c r="F14" s="41">
        <v>4.97</v>
      </c>
      <c r="G14" s="38"/>
      <c r="H14" s="37">
        <v>3.75</v>
      </c>
      <c r="I14" s="37">
        <v>3.91</v>
      </c>
      <c r="J14" s="37">
        <v>3.97</v>
      </c>
      <c r="K14" s="37">
        <v>3.97</v>
      </c>
      <c r="L14" s="41">
        <v>3.63</v>
      </c>
      <c r="M14" s="38"/>
      <c r="N14" s="37"/>
      <c r="O14" s="37"/>
      <c r="P14" s="37"/>
      <c r="Q14" s="37"/>
      <c r="R14" s="41"/>
      <c r="S14" s="22"/>
      <c r="T14" s="37">
        <v>4.95</v>
      </c>
      <c r="U14" s="37">
        <v>5.14</v>
      </c>
      <c r="V14" s="37">
        <v>5.18</v>
      </c>
      <c r="W14" s="37">
        <v>5.24</v>
      </c>
      <c r="X14" s="41">
        <v>4.9400000000000004</v>
      </c>
    </row>
    <row r="15" spans="1:24">
      <c r="A15" s="22"/>
      <c r="B15" s="37">
        <v>4.92</v>
      </c>
      <c r="C15" s="37">
        <v>5.08</v>
      </c>
      <c r="D15" s="37">
        <v>5.17</v>
      </c>
      <c r="E15" s="37">
        <v>5.27</v>
      </c>
      <c r="F15" s="41">
        <v>4.97</v>
      </c>
      <c r="G15" s="38"/>
      <c r="H15" s="37">
        <v>3.79</v>
      </c>
      <c r="I15" s="37">
        <v>3.85</v>
      </c>
      <c r="J15" s="37">
        <v>4.01</v>
      </c>
      <c r="K15" s="37">
        <v>3.96</v>
      </c>
      <c r="L15" s="41">
        <v>3.67</v>
      </c>
      <c r="M15" s="38"/>
      <c r="N15" s="37"/>
      <c r="O15" s="37"/>
      <c r="P15" s="37"/>
      <c r="Q15" s="37"/>
      <c r="R15" s="41"/>
      <c r="S15" s="22"/>
      <c r="T15" s="37">
        <v>5.01</v>
      </c>
      <c r="U15" s="37">
        <v>5.12</v>
      </c>
      <c r="V15" s="37">
        <v>5.23</v>
      </c>
      <c r="W15" s="37">
        <v>5.2</v>
      </c>
      <c r="X15" s="41">
        <v>4.9000000000000004</v>
      </c>
    </row>
    <row r="16" spans="1:24">
      <c r="A16" s="22"/>
      <c r="B16" s="37">
        <v>4.8499999999999996</v>
      </c>
      <c r="C16" s="37">
        <v>5.04</v>
      </c>
      <c r="D16" s="37">
        <v>5.0999999999999996</v>
      </c>
      <c r="E16" s="37">
        <v>5.18</v>
      </c>
      <c r="F16" s="41">
        <v>4.87</v>
      </c>
      <c r="G16" s="38"/>
      <c r="H16" s="37">
        <v>3.83</v>
      </c>
      <c r="I16" s="37">
        <v>3.93</v>
      </c>
      <c r="J16" s="37">
        <v>3.92</v>
      </c>
      <c r="K16" s="37">
        <v>4.0199999999999996</v>
      </c>
      <c r="L16" s="41">
        <v>3.7</v>
      </c>
      <c r="M16" s="38"/>
      <c r="N16" s="37"/>
      <c r="O16" s="37"/>
      <c r="P16" s="37"/>
      <c r="Q16" s="37"/>
      <c r="R16" s="41"/>
      <c r="S16" s="22"/>
      <c r="T16" s="37">
        <v>4.87</v>
      </c>
      <c r="U16" s="37">
        <v>5.01</v>
      </c>
      <c r="V16" s="37">
        <v>5.09</v>
      </c>
      <c r="W16" s="37">
        <v>5.21</v>
      </c>
      <c r="X16" s="41">
        <v>4.92</v>
      </c>
    </row>
    <row r="17" spans="1:24">
      <c r="A17" s="22" t="s">
        <v>7</v>
      </c>
      <c r="B17" s="37">
        <v>4.95</v>
      </c>
      <c r="C17" s="37">
        <v>5.08</v>
      </c>
      <c r="D17" s="37">
        <v>4.95</v>
      </c>
      <c r="E17" s="37">
        <v>4.88</v>
      </c>
      <c r="F17" s="41">
        <v>4.5599999999999996</v>
      </c>
      <c r="G17" s="38" t="s">
        <v>8</v>
      </c>
      <c r="H17" s="37">
        <v>4.03</v>
      </c>
      <c r="I17" s="37">
        <v>4.0599999999999996</v>
      </c>
      <c r="J17" s="37">
        <v>4.01</v>
      </c>
      <c r="K17" s="37">
        <v>4</v>
      </c>
      <c r="L17" s="41">
        <v>3.64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4.9800000000000004</v>
      </c>
      <c r="U17" s="37">
        <v>5.0599999999999996</v>
      </c>
      <c r="V17" s="37">
        <v>4.91</v>
      </c>
      <c r="W17" s="37">
        <v>4.8499999999999996</v>
      </c>
      <c r="X17" s="41">
        <v>4.4800000000000004</v>
      </c>
    </row>
    <row r="18" spans="1:24">
      <c r="A18" s="22"/>
      <c r="B18" s="37">
        <v>5.01</v>
      </c>
      <c r="C18" s="37">
        <v>5.01</v>
      </c>
      <c r="D18" s="37">
        <v>5</v>
      </c>
      <c r="E18" s="37">
        <v>4.93</v>
      </c>
      <c r="F18" s="41">
        <v>4.58</v>
      </c>
      <c r="G18" s="38"/>
      <c r="H18" s="37">
        <v>4.1399999999999997</v>
      </c>
      <c r="I18" s="37">
        <v>4.13</v>
      </c>
      <c r="J18" s="37">
        <v>4.04</v>
      </c>
      <c r="K18" s="37">
        <v>3.98</v>
      </c>
      <c r="L18" s="41">
        <v>3.61</v>
      </c>
      <c r="M18" s="38"/>
      <c r="N18" s="37"/>
      <c r="O18" s="37"/>
      <c r="P18" s="37"/>
      <c r="Q18" s="37"/>
      <c r="R18" s="41"/>
      <c r="S18" s="22"/>
      <c r="T18" s="37">
        <v>4.9400000000000004</v>
      </c>
      <c r="U18" s="37">
        <v>5.0599999999999996</v>
      </c>
      <c r="V18" s="37">
        <v>4.8600000000000003</v>
      </c>
      <c r="W18" s="37">
        <v>4.9800000000000004</v>
      </c>
      <c r="X18" s="41">
        <v>4.5599999999999996</v>
      </c>
    </row>
    <row r="19" spans="1:24">
      <c r="A19" s="22"/>
      <c r="B19" s="37">
        <v>4.9400000000000004</v>
      </c>
      <c r="C19" s="37">
        <v>5.05</v>
      </c>
      <c r="D19" s="37">
        <v>5.0199999999999996</v>
      </c>
      <c r="E19" s="37">
        <v>4.95</v>
      </c>
      <c r="F19" s="41">
        <v>4.59</v>
      </c>
      <c r="G19" s="38"/>
      <c r="H19" s="37">
        <v>4.07</v>
      </c>
      <c r="I19" s="37">
        <v>4.03</v>
      </c>
      <c r="J19" s="37">
        <v>3.93</v>
      </c>
      <c r="K19" s="37">
        <v>3.93</v>
      </c>
      <c r="L19" s="41">
        <v>3.63</v>
      </c>
      <c r="M19" s="38"/>
      <c r="N19" s="37"/>
      <c r="O19" s="37"/>
      <c r="P19" s="37"/>
      <c r="Q19" s="37"/>
      <c r="R19" s="41"/>
      <c r="S19" s="22"/>
      <c r="T19" s="37">
        <v>4.91</v>
      </c>
      <c r="U19" s="37">
        <v>4.9800000000000004</v>
      </c>
      <c r="V19" s="37">
        <v>4.9400000000000004</v>
      </c>
      <c r="W19" s="37">
        <v>4.8600000000000003</v>
      </c>
      <c r="X19" s="41">
        <v>4.5999999999999996</v>
      </c>
    </row>
    <row r="20" spans="1:24">
      <c r="A20" s="22"/>
      <c r="B20" s="37">
        <v>4.95</v>
      </c>
      <c r="C20" s="37">
        <v>5.04</v>
      </c>
      <c r="D20" s="37">
        <v>4.97</v>
      </c>
      <c r="E20" s="37">
        <v>4.9000000000000004</v>
      </c>
      <c r="F20" s="41">
        <v>4.55</v>
      </c>
      <c r="G20" s="38"/>
      <c r="H20" s="37">
        <v>4.1100000000000003</v>
      </c>
      <c r="I20" s="37">
        <v>4.08</v>
      </c>
      <c r="J20" s="37">
        <v>3.99</v>
      </c>
      <c r="K20" s="37">
        <v>3.98</v>
      </c>
      <c r="L20" s="41">
        <v>3.64</v>
      </c>
      <c r="M20" s="38"/>
      <c r="N20" s="37"/>
      <c r="O20" s="37"/>
      <c r="P20" s="37"/>
      <c r="Q20" s="37"/>
      <c r="R20" s="41"/>
      <c r="S20" s="22"/>
      <c r="T20" s="37">
        <v>4.9400000000000004</v>
      </c>
      <c r="U20" s="37">
        <v>4.96</v>
      </c>
      <c r="V20" s="37">
        <v>4.96</v>
      </c>
      <c r="W20" s="37">
        <v>4.9400000000000004</v>
      </c>
      <c r="X20" s="41">
        <v>4.53</v>
      </c>
    </row>
    <row r="21" spans="1:24">
      <c r="A21" s="22"/>
      <c r="B21" s="37">
        <v>4.93</v>
      </c>
      <c r="C21" s="37">
        <v>5.01</v>
      </c>
      <c r="D21" s="37">
        <v>4.88</v>
      </c>
      <c r="E21" s="37">
        <v>4.8899999999999997</v>
      </c>
      <c r="F21" s="41">
        <v>4.5599999999999996</v>
      </c>
      <c r="G21" s="38"/>
      <c r="H21" s="37">
        <v>4.04</v>
      </c>
      <c r="I21" s="37">
        <v>4.09</v>
      </c>
      <c r="J21" s="37">
        <v>4</v>
      </c>
      <c r="K21" s="37">
        <v>4</v>
      </c>
      <c r="L21" s="41">
        <v>3.58</v>
      </c>
      <c r="M21" s="38"/>
      <c r="N21" s="37"/>
      <c r="O21" s="37"/>
      <c r="P21" s="37"/>
      <c r="Q21" s="37"/>
      <c r="R21" s="41"/>
      <c r="S21" s="22"/>
      <c r="T21" s="37">
        <v>4.8499999999999996</v>
      </c>
      <c r="U21" s="37">
        <v>5.0199999999999996</v>
      </c>
      <c r="V21" s="37">
        <v>4.96</v>
      </c>
      <c r="W21" s="37">
        <v>4.95</v>
      </c>
      <c r="X21" s="41">
        <v>4.58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0.21540000000000248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1.299799999999999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0.27219999999999889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0.3755692307692351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0.93606995884773592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0.47460512820512629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876" priority="7" operator="notBetween">
      <formula>0.2</formula>
      <formula>0.404</formula>
    </cfRule>
  </conditionalFormatting>
  <conditionalFormatting sqref="E26">
    <cfRule type="cellIs" dxfId="2875" priority="8" operator="notBetween">
      <formula>0.38</formula>
      <formula>0.72</formula>
    </cfRule>
  </conditionalFormatting>
  <conditionalFormatting sqref="K24">
    <cfRule type="cellIs" dxfId="2874" priority="6" operator="notBetween">
      <formula>0.77</formula>
      <formula>0.91</formula>
    </cfRule>
  </conditionalFormatting>
  <conditionalFormatting sqref="K26">
    <cfRule type="cellIs" dxfId="2873" priority="5" operator="notBetween">
      <formula>0.68</formula>
      <formula>0.82</formula>
    </cfRule>
  </conditionalFormatting>
  <conditionalFormatting sqref="Q24">
    <cfRule type="cellIs" dxfId="2872" priority="4" operator="notBetween">
      <formula>0.77</formula>
      <formula>0.91</formula>
    </cfRule>
  </conditionalFormatting>
  <conditionalFormatting sqref="Q26">
    <cfRule type="cellIs" dxfId="2871" priority="3" operator="notBetween">
      <formula>0.68</formula>
      <formula>0.82</formula>
    </cfRule>
  </conditionalFormatting>
  <conditionalFormatting sqref="W24">
    <cfRule type="cellIs" dxfId="2870" priority="1" operator="notBetween">
      <formula>0.2</formula>
      <formula>0.404</formula>
    </cfRule>
  </conditionalFormatting>
  <conditionalFormatting sqref="W26">
    <cfRule type="cellIs" dxfId="286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2.39</v>
      </c>
      <c r="C2" s="32">
        <v>2.41</v>
      </c>
      <c r="D2" s="32">
        <v>2.41</v>
      </c>
      <c r="E2" s="32">
        <v>2.41</v>
      </c>
      <c r="F2" s="44">
        <v>2.33</v>
      </c>
      <c r="G2" s="36" t="s">
        <v>3</v>
      </c>
      <c r="H2" s="32">
        <v>2.4</v>
      </c>
      <c r="I2" s="32">
        <v>2.44</v>
      </c>
      <c r="J2" s="32">
        <v>2.41</v>
      </c>
      <c r="K2" s="32">
        <v>2.38</v>
      </c>
      <c r="L2" s="44">
        <v>2.33</v>
      </c>
      <c r="M2" s="36" t="s">
        <v>3</v>
      </c>
      <c r="N2" s="32">
        <v>2.0499999999999998</v>
      </c>
      <c r="O2" s="32">
        <v>2.08</v>
      </c>
      <c r="P2" s="32">
        <v>2.0299999999999998</v>
      </c>
      <c r="Q2" s="32">
        <v>1.87</v>
      </c>
      <c r="R2" s="44">
        <v>1.76</v>
      </c>
    </row>
    <row r="3" spans="1:18">
      <c r="A3" s="11"/>
      <c r="B3" s="32">
        <v>2.39</v>
      </c>
      <c r="C3" s="14">
        <v>2.41</v>
      </c>
      <c r="D3" s="14">
        <v>2.46</v>
      </c>
      <c r="E3" s="14">
        <v>2.42</v>
      </c>
      <c r="F3" s="42">
        <v>2.3199999999999998</v>
      </c>
      <c r="G3" s="38"/>
      <c r="H3" s="32">
        <v>2.46</v>
      </c>
      <c r="I3" s="14">
        <v>2.44</v>
      </c>
      <c r="J3" s="14">
        <v>2.4</v>
      </c>
      <c r="K3" s="14">
        <v>2.4</v>
      </c>
      <c r="L3" s="42">
        <v>2.36</v>
      </c>
      <c r="M3" s="38"/>
      <c r="N3" s="32">
        <v>2.1</v>
      </c>
      <c r="O3" s="14">
        <v>2.08</v>
      </c>
      <c r="P3" s="14">
        <v>2.0499999999999998</v>
      </c>
      <c r="Q3" s="14">
        <v>1.91</v>
      </c>
      <c r="R3" s="42">
        <v>1.8</v>
      </c>
    </row>
    <row r="4" spans="1:18">
      <c r="A4" s="11"/>
      <c r="B4" s="32">
        <v>2.42</v>
      </c>
      <c r="C4" s="14">
        <v>2.4300000000000002</v>
      </c>
      <c r="D4" s="14">
        <v>2.4500000000000002</v>
      </c>
      <c r="E4" s="14">
        <v>2.37</v>
      </c>
      <c r="F4" s="42">
        <v>2.34</v>
      </c>
      <c r="G4" s="38"/>
      <c r="H4" s="32">
        <v>2.41</v>
      </c>
      <c r="I4" s="14">
        <v>2.4300000000000002</v>
      </c>
      <c r="J4" s="14">
        <v>2.42</v>
      </c>
      <c r="K4" s="14">
        <v>2.41</v>
      </c>
      <c r="L4" s="42">
        <v>2.37</v>
      </c>
      <c r="M4" s="38"/>
      <c r="N4" s="32">
        <v>2.09</v>
      </c>
      <c r="O4" s="14">
        <v>2.06</v>
      </c>
      <c r="P4" s="14">
        <v>2.0499999999999998</v>
      </c>
      <c r="Q4" s="14">
        <v>1.91</v>
      </c>
      <c r="R4" s="42">
        <v>1.8</v>
      </c>
    </row>
    <row r="5" spans="1:18">
      <c r="A5" s="11"/>
      <c r="B5" s="32">
        <v>2.4</v>
      </c>
      <c r="C5" s="14">
        <v>2.4700000000000002</v>
      </c>
      <c r="D5" s="14">
        <v>2.42</v>
      </c>
      <c r="E5" s="14">
        <v>2.38</v>
      </c>
      <c r="F5" s="42">
        <v>2.36</v>
      </c>
      <c r="G5" s="38"/>
      <c r="H5" s="32">
        <v>2.4500000000000002</v>
      </c>
      <c r="I5" s="14">
        <v>2.39</v>
      </c>
      <c r="J5" s="14">
        <v>2.38</v>
      </c>
      <c r="K5" s="14">
        <v>2.41</v>
      </c>
      <c r="L5" s="42">
        <v>2.3199999999999998</v>
      </c>
      <c r="M5" s="38"/>
      <c r="N5" s="32">
        <v>2.08</v>
      </c>
      <c r="O5" s="14">
        <v>2.0699999999999998</v>
      </c>
      <c r="P5" s="14">
        <v>2.02</v>
      </c>
      <c r="Q5" s="14">
        <v>1.91</v>
      </c>
      <c r="R5" s="42">
        <v>1.81</v>
      </c>
    </row>
    <row r="6" spans="1:18">
      <c r="A6" s="11"/>
      <c r="B6" s="32">
        <v>2.4300000000000002</v>
      </c>
      <c r="C6" s="14">
        <v>2.4500000000000002</v>
      </c>
      <c r="D6" s="14">
        <v>2.4</v>
      </c>
      <c r="E6" s="14">
        <v>2.42</v>
      </c>
      <c r="F6" s="42">
        <v>2.35</v>
      </c>
      <c r="G6" s="38"/>
      <c r="H6" s="32">
        <v>2.36</v>
      </c>
      <c r="I6" s="14">
        <v>2.41</v>
      </c>
      <c r="J6" s="14">
        <v>2.4</v>
      </c>
      <c r="K6" s="14">
        <v>2.39</v>
      </c>
      <c r="L6" s="42">
        <v>2.2999999999999998</v>
      </c>
      <c r="M6" s="38"/>
      <c r="N6" s="32">
        <v>2.06</v>
      </c>
      <c r="O6" s="14">
        <v>2.06</v>
      </c>
      <c r="P6" s="14">
        <v>2.0299999999999998</v>
      </c>
      <c r="Q6" s="14">
        <v>1.89</v>
      </c>
      <c r="R6" s="42">
        <v>1.77</v>
      </c>
    </row>
    <row r="7" spans="1:18">
      <c r="A7" s="38" t="s">
        <v>4</v>
      </c>
      <c r="B7" s="14">
        <v>2.38</v>
      </c>
      <c r="C7" s="14">
        <v>2.39</v>
      </c>
      <c r="D7" s="14">
        <v>2.31</v>
      </c>
      <c r="E7" s="14">
        <v>2.31</v>
      </c>
      <c r="F7" s="42">
        <v>2.2999999999999998</v>
      </c>
      <c r="G7" s="38" t="s">
        <v>4</v>
      </c>
      <c r="H7" s="14">
        <v>2.39</v>
      </c>
      <c r="I7" s="14">
        <v>2.41</v>
      </c>
      <c r="J7" s="14">
        <v>2.37</v>
      </c>
      <c r="K7" s="14">
        <v>2.35</v>
      </c>
      <c r="L7" s="42">
        <v>2.2799999999999998</v>
      </c>
      <c r="M7" s="38" t="s">
        <v>4</v>
      </c>
      <c r="N7" s="14">
        <v>2.12</v>
      </c>
      <c r="O7" s="14">
        <v>2.1</v>
      </c>
      <c r="P7" s="14">
        <v>2.0099999999999998</v>
      </c>
      <c r="Q7" s="14">
        <v>1.89</v>
      </c>
      <c r="R7" s="42">
        <v>1.8</v>
      </c>
    </row>
    <row r="8" spans="1:18">
      <c r="A8" s="46"/>
      <c r="B8" s="14">
        <v>2.44</v>
      </c>
      <c r="C8" s="14">
        <v>2.4300000000000002</v>
      </c>
      <c r="D8" s="14">
        <v>2.39</v>
      </c>
      <c r="E8" s="14">
        <v>2.33</v>
      </c>
      <c r="F8" s="42">
        <v>2.3199999999999998</v>
      </c>
      <c r="G8" s="46"/>
      <c r="H8" s="14">
        <v>2.41</v>
      </c>
      <c r="I8" s="14">
        <v>2.44</v>
      </c>
      <c r="J8" s="14">
        <v>2.41</v>
      </c>
      <c r="K8" s="14">
        <v>2.33</v>
      </c>
      <c r="L8" s="42">
        <v>2.2999999999999998</v>
      </c>
      <c r="M8" s="46"/>
      <c r="N8" s="14">
        <v>2.14</v>
      </c>
      <c r="O8" s="14">
        <v>2.13</v>
      </c>
      <c r="P8" s="14">
        <v>2.0099999999999998</v>
      </c>
      <c r="Q8" s="14">
        <v>1.89</v>
      </c>
      <c r="R8" s="42">
        <v>1.82</v>
      </c>
    </row>
    <row r="9" spans="1:18">
      <c r="A9" s="11"/>
      <c r="B9" s="47">
        <v>2.4</v>
      </c>
      <c r="C9" s="47">
        <v>2.41</v>
      </c>
      <c r="D9" s="47">
        <v>2.33</v>
      </c>
      <c r="E9" s="47">
        <v>2.35</v>
      </c>
      <c r="F9" s="49">
        <v>2.3199999999999998</v>
      </c>
      <c r="G9" s="36"/>
      <c r="H9" s="47">
        <v>2.38</v>
      </c>
      <c r="I9" s="47">
        <v>2.4</v>
      </c>
      <c r="J9" s="47">
        <v>2.37</v>
      </c>
      <c r="K9" s="47">
        <v>2.35</v>
      </c>
      <c r="L9" s="49">
        <v>2.2999999999999998</v>
      </c>
      <c r="M9" s="36"/>
      <c r="N9" s="47">
        <v>2.13</v>
      </c>
      <c r="O9" s="47">
        <v>2.14</v>
      </c>
      <c r="P9" s="47">
        <v>2.0499999999999998</v>
      </c>
      <c r="Q9" s="47">
        <v>1.9</v>
      </c>
      <c r="R9" s="49">
        <v>1.8</v>
      </c>
    </row>
    <row r="10" spans="1:18">
      <c r="A10" s="11"/>
      <c r="B10" s="14">
        <v>2.38</v>
      </c>
      <c r="C10" s="14">
        <v>2.41</v>
      </c>
      <c r="D10" s="14">
        <v>2.35</v>
      </c>
      <c r="E10" s="14">
        <v>2.36</v>
      </c>
      <c r="F10" s="42">
        <v>2.31</v>
      </c>
      <c r="G10" s="38"/>
      <c r="H10" s="14">
        <v>2.41</v>
      </c>
      <c r="I10" s="14">
        <v>2.4300000000000002</v>
      </c>
      <c r="J10" s="14">
        <v>2.38</v>
      </c>
      <c r="K10" s="14">
        <v>2.35</v>
      </c>
      <c r="L10" s="42">
        <v>2.2799999999999998</v>
      </c>
      <c r="M10" s="38"/>
      <c r="N10" s="14">
        <v>2.13</v>
      </c>
      <c r="O10" s="14">
        <v>2.12</v>
      </c>
      <c r="P10" s="14">
        <v>2.0299999999999998</v>
      </c>
      <c r="Q10" s="14">
        <v>1.87</v>
      </c>
      <c r="R10" s="42">
        <v>1.79</v>
      </c>
    </row>
    <row r="11" spans="1:18" ht="15.65" thickBot="1">
      <c r="A11" s="16"/>
      <c r="B11" s="33">
        <v>2.4300000000000002</v>
      </c>
      <c r="C11" s="33">
        <v>2.39</v>
      </c>
      <c r="D11" s="33">
        <v>2.3199999999999998</v>
      </c>
      <c r="E11" s="33">
        <v>2.33</v>
      </c>
      <c r="F11" s="39">
        <v>2.27</v>
      </c>
      <c r="G11" s="48"/>
      <c r="H11" s="33">
        <v>2.46</v>
      </c>
      <c r="I11" s="33">
        <v>2.41</v>
      </c>
      <c r="J11" s="33">
        <v>2.35</v>
      </c>
      <c r="K11" s="33">
        <v>2.31</v>
      </c>
      <c r="L11" s="39">
        <v>2.2599999999999998</v>
      </c>
      <c r="M11" s="48"/>
      <c r="N11" s="33">
        <v>2.13</v>
      </c>
      <c r="O11" s="33">
        <v>2.12</v>
      </c>
      <c r="P11" s="33">
        <v>2.0299999999999998</v>
      </c>
      <c r="Q11" s="33">
        <v>1.86</v>
      </c>
      <c r="R11" s="39">
        <v>1.79</v>
      </c>
    </row>
    <row r="12" spans="1:18">
      <c r="A12" s="19" t="s">
        <v>5</v>
      </c>
      <c r="B12" s="47">
        <v>2.14</v>
      </c>
      <c r="C12" s="35">
        <v>2.17</v>
      </c>
      <c r="D12" s="35">
        <v>2.15</v>
      </c>
      <c r="E12" s="35">
        <v>2.13</v>
      </c>
      <c r="F12" s="40">
        <v>2.0699999999999998</v>
      </c>
      <c r="G12" s="36" t="s">
        <v>6</v>
      </c>
      <c r="H12" s="35">
        <v>1.05</v>
      </c>
      <c r="I12" s="35">
        <v>1.01</v>
      </c>
      <c r="J12" s="35">
        <v>0.99</v>
      </c>
      <c r="K12" s="35">
        <v>0.95</v>
      </c>
      <c r="L12" s="40">
        <v>0.94</v>
      </c>
      <c r="M12" s="36" t="s">
        <v>6</v>
      </c>
      <c r="N12" s="35">
        <v>0.82</v>
      </c>
      <c r="O12" s="35">
        <v>0.78</v>
      </c>
      <c r="P12" s="35">
        <v>0.73</v>
      </c>
      <c r="Q12" s="35">
        <v>0.57999999999999996</v>
      </c>
      <c r="R12" s="40">
        <v>0.45</v>
      </c>
    </row>
    <row r="13" spans="1:18">
      <c r="A13" s="22"/>
      <c r="B13" s="37">
        <v>2.17</v>
      </c>
      <c r="C13" s="37">
        <v>2.16</v>
      </c>
      <c r="D13" s="37">
        <v>2.11</v>
      </c>
      <c r="E13" s="37">
        <v>2.12</v>
      </c>
      <c r="F13" s="41">
        <v>2.06</v>
      </c>
      <c r="G13" s="38"/>
      <c r="H13" s="37">
        <v>1.08</v>
      </c>
      <c r="I13" s="37">
        <v>0.98</v>
      </c>
      <c r="J13" s="37">
        <v>0.98</v>
      </c>
      <c r="K13" s="37">
        <v>0.97</v>
      </c>
      <c r="L13" s="41">
        <v>0.96</v>
      </c>
      <c r="M13" s="38"/>
      <c r="N13" s="37">
        <v>0.89</v>
      </c>
      <c r="O13" s="37">
        <v>0.79</v>
      </c>
      <c r="P13" s="37">
        <v>0.76</v>
      </c>
      <c r="Q13" s="37">
        <v>0.61</v>
      </c>
      <c r="R13" s="41">
        <v>0.47</v>
      </c>
    </row>
    <row r="14" spans="1:18">
      <c r="A14" s="22"/>
      <c r="B14" s="37">
        <v>2.14</v>
      </c>
      <c r="C14" s="37">
        <v>2.1800000000000002</v>
      </c>
      <c r="D14" s="37">
        <v>2.15</v>
      </c>
      <c r="E14" s="37">
        <v>2.11</v>
      </c>
      <c r="F14" s="41">
        <v>2.06</v>
      </c>
      <c r="G14" s="38"/>
      <c r="H14" s="37">
        <v>1.05</v>
      </c>
      <c r="I14" s="37">
        <v>0.96</v>
      </c>
      <c r="J14" s="37">
        <v>1.01</v>
      </c>
      <c r="K14" s="37">
        <v>1</v>
      </c>
      <c r="L14" s="41">
        <v>0.98</v>
      </c>
      <c r="M14" s="38"/>
      <c r="N14" s="37">
        <v>0.88</v>
      </c>
      <c r="O14" s="37">
        <v>0.78</v>
      </c>
      <c r="P14" s="37">
        <v>0.78</v>
      </c>
      <c r="Q14" s="37">
        <v>0.63</v>
      </c>
      <c r="R14" s="41">
        <v>0.51</v>
      </c>
    </row>
    <row r="15" spans="1:18">
      <c r="A15" s="22"/>
      <c r="B15" s="37">
        <v>2.14</v>
      </c>
      <c r="C15" s="37">
        <v>2.17</v>
      </c>
      <c r="D15" s="37">
        <v>2.11</v>
      </c>
      <c r="E15" s="37">
        <v>2.1</v>
      </c>
      <c r="F15" s="41">
        <v>1.98</v>
      </c>
      <c r="G15" s="38"/>
      <c r="H15" s="37">
        <v>1.06</v>
      </c>
      <c r="I15" s="37">
        <v>0.99</v>
      </c>
      <c r="J15" s="37">
        <v>0.95</v>
      </c>
      <c r="K15" s="37">
        <v>0.96</v>
      </c>
      <c r="L15" s="41">
        <v>0.94</v>
      </c>
      <c r="M15" s="38"/>
      <c r="N15" s="37">
        <v>0.85</v>
      </c>
      <c r="O15" s="37">
        <v>0.8</v>
      </c>
      <c r="P15" s="37">
        <v>0.76</v>
      </c>
      <c r="Q15" s="37">
        <v>0.61</v>
      </c>
      <c r="R15" s="41">
        <v>0.51</v>
      </c>
    </row>
    <row r="16" spans="1:18">
      <c r="A16" s="22"/>
      <c r="B16" s="37">
        <v>2.12</v>
      </c>
      <c r="C16" s="37">
        <v>2.12</v>
      </c>
      <c r="D16" s="37">
        <v>2.08</v>
      </c>
      <c r="E16" s="37">
        <v>2.08</v>
      </c>
      <c r="F16" s="41">
        <v>2.02</v>
      </c>
      <c r="G16" s="38"/>
      <c r="H16" s="37">
        <v>1</v>
      </c>
      <c r="I16" s="37">
        <v>0.98</v>
      </c>
      <c r="J16" s="37">
        <v>0.98</v>
      </c>
      <c r="K16" s="37">
        <v>0.99</v>
      </c>
      <c r="L16" s="41">
        <v>0.95</v>
      </c>
      <c r="M16" s="38"/>
      <c r="N16" s="37">
        <v>0.84</v>
      </c>
      <c r="O16" s="37">
        <v>0.79</v>
      </c>
      <c r="P16" s="37">
        <v>0.75</v>
      </c>
      <c r="Q16" s="37">
        <v>0.62</v>
      </c>
      <c r="R16" s="41">
        <v>0.49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2.0299999999999998</v>
      </c>
      <c r="E17" s="37">
        <v>2.06</v>
      </c>
      <c r="F17" s="41">
        <v>1.96</v>
      </c>
      <c r="G17" s="38" t="s">
        <v>8</v>
      </c>
      <c r="H17" s="37">
        <v>1.3</v>
      </c>
      <c r="I17" s="37">
        <v>1.26</v>
      </c>
      <c r="J17" s="37">
        <v>1.25</v>
      </c>
      <c r="K17" s="37">
        <v>1.26</v>
      </c>
      <c r="L17" s="41">
        <v>1.1599999999999999</v>
      </c>
      <c r="M17" s="38" t="s">
        <v>8</v>
      </c>
      <c r="N17" s="37">
        <v>1.02</v>
      </c>
      <c r="O17" s="37">
        <v>1.01</v>
      </c>
      <c r="P17" s="37">
        <v>0.94</v>
      </c>
      <c r="Q17" s="37">
        <v>0.8</v>
      </c>
      <c r="R17" s="41">
        <v>0.68</v>
      </c>
    </row>
    <row r="18" spans="1:18">
      <c r="A18" s="22"/>
      <c r="B18" s="37">
        <v>1.82</v>
      </c>
      <c r="C18" s="37">
        <v>1.91</v>
      </c>
      <c r="D18" s="37">
        <v>1.76</v>
      </c>
      <c r="E18" s="37">
        <v>1.73</v>
      </c>
      <c r="F18" s="41">
        <v>1.97</v>
      </c>
      <c r="G18" s="38"/>
      <c r="H18" s="37">
        <v>1.29</v>
      </c>
      <c r="I18" s="37">
        <v>1.26</v>
      </c>
      <c r="J18" s="37">
        <v>1.25</v>
      </c>
      <c r="K18" s="37">
        <v>1.21</v>
      </c>
      <c r="L18" s="41">
        <v>1.19</v>
      </c>
      <c r="M18" s="38"/>
      <c r="N18" s="37">
        <v>1.03</v>
      </c>
      <c r="O18" s="37">
        <v>1.03</v>
      </c>
      <c r="P18" s="37">
        <v>0.94</v>
      </c>
      <c r="Q18" s="37">
        <v>0.79</v>
      </c>
      <c r="R18" s="41">
        <v>0.66</v>
      </c>
    </row>
    <row r="19" spans="1:18">
      <c r="A19" s="22"/>
      <c r="B19" s="37">
        <v>2.1</v>
      </c>
      <c r="C19" s="37">
        <v>2.11</v>
      </c>
      <c r="D19" s="37">
        <v>2.0299999999999998</v>
      </c>
      <c r="E19" s="37">
        <v>2.04</v>
      </c>
      <c r="F19" s="41">
        <v>1.98</v>
      </c>
      <c r="G19" s="38"/>
      <c r="H19" s="37">
        <v>1.29</v>
      </c>
      <c r="I19" s="37">
        <v>1.28</v>
      </c>
      <c r="J19" s="37">
        <v>1.22</v>
      </c>
      <c r="K19" s="37">
        <v>1.24</v>
      </c>
      <c r="L19" s="41">
        <v>1.18</v>
      </c>
      <c r="M19" s="38"/>
      <c r="N19" s="37">
        <v>1.06</v>
      </c>
      <c r="O19" s="37">
        <v>1.03</v>
      </c>
      <c r="P19" s="37">
        <v>0.92</v>
      </c>
      <c r="Q19" s="37">
        <v>0.79</v>
      </c>
      <c r="R19" s="41">
        <v>0.68</v>
      </c>
    </row>
    <row r="20" spans="1:18">
      <c r="A20" s="22"/>
      <c r="B20" s="37">
        <v>1.98</v>
      </c>
      <c r="C20" s="37">
        <v>2.0499999999999998</v>
      </c>
      <c r="D20" s="37">
        <v>1.99</v>
      </c>
      <c r="E20" s="37">
        <v>1.98</v>
      </c>
      <c r="F20" s="41">
        <v>1.94</v>
      </c>
      <c r="G20" s="38"/>
      <c r="H20" s="37">
        <v>1.29</v>
      </c>
      <c r="I20" s="37">
        <v>1.25</v>
      </c>
      <c r="J20" s="37">
        <v>1.23</v>
      </c>
      <c r="K20" s="37">
        <v>1.18</v>
      </c>
      <c r="L20" s="41">
        <v>1.1399999999999999</v>
      </c>
      <c r="M20" s="38"/>
      <c r="N20" s="37">
        <v>1.05</v>
      </c>
      <c r="O20" s="37">
        <v>1.02</v>
      </c>
      <c r="P20" s="37">
        <v>0.92</v>
      </c>
      <c r="Q20" s="37">
        <v>0.78</v>
      </c>
      <c r="R20" s="41">
        <v>0.69</v>
      </c>
    </row>
    <row r="21" spans="1:18">
      <c r="A21" s="22"/>
      <c r="B21" s="37">
        <v>2.08</v>
      </c>
      <c r="C21" s="37">
        <v>2.08</v>
      </c>
      <c r="D21" s="37">
        <v>2.0299999999999998</v>
      </c>
      <c r="E21" s="37">
        <v>1.98</v>
      </c>
      <c r="F21" s="41">
        <v>1.93</v>
      </c>
      <c r="G21" s="38"/>
      <c r="H21" s="37">
        <v>1.31</v>
      </c>
      <c r="I21" s="37">
        <v>1.25</v>
      </c>
      <c r="J21" s="37">
        <v>1.17</v>
      </c>
      <c r="K21" s="37">
        <v>1.19</v>
      </c>
      <c r="L21" s="41">
        <v>1.1599999999999999</v>
      </c>
      <c r="M21" s="38"/>
      <c r="N21" s="37">
        <v>1.06</v>
      </c>
      <c r="O21" s="37">
        <v>1.03</v>
      </c>
      <c r="P21" s="37">
        <v>0.93</v>
      </c>
      <c r="Q21" s="37">
        <v>0.77</v>
      </c>
      <c r="R21" s="41">
        <v>0.68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0.32899999999999974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1.2695999999999996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1.1870000000000001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0.57364102564102526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0.91432098765432068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0.85483539094650207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68" priority="5" operator="notBetween">
      <formula>0.2</formula>
      <formula>0.404</formula>
    </cfRule>
  </conditionalFormatting>
  <conditionalFormatting sqref="E26">
    <cfRule type="cellIs" dxfId="2867" priority="6" operator="notBetween">
      <formula>0.38</formula>
      <formula>0.72</formula>
    </cfRule>
  </conditionalFormatting>
  <conditionalFormatting sqref="K24">
    <cfRule type="cellIs" dxfId="2866" priority="4" operator="notBetween">
      <formula>0.77</formula>
      <formula>0.91</formula>
    </cfRule>
  </conditionalFormatting>
  <conditionalFormatting sqref="K26">
    <cfRule type="cellIs" dxfId="2865" priority="3" operator="notBetween">
      <formula>0.68</formula>
      <formula>0.82</formula>
    </cfRule>
  </conditionalFormatting>
  <conditionalFormatting sqref="Q24">
    <cfRule type="cellIs" dxfId="2864" priority="2" operator="notBetween">
      <formula>0.77</formula>
      <formula>0.91</formula>
    </cfRule>
  </conditionalFormatting>
  <conditionalFormatting sqref="Q26">
    <cfRule type="cellIs" dxfId="28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2.4300000000000002</v>
      </c>
      <c r="C2" s="32">
        <v>2.4500000000000002</v>
      </c>
      <c r="D2" s="32">
        <v>2.41</v>
      </c>
      <c r="E2" s="32">
        <v>2.42</v>
      </c>
      <c r="F2" s="44">
        <v>2.35</v>
      </c>
      <c r="G2" s="36" t="s">
        <v>3</v>
      </c>
      <c r="H2" s="32">
        <v>2.42</v>
      </c>
      <c r="I2" s="32">
        <v>2.44</v>
      </c>
      <c r="J2" s="32">
        <v>2.4</v>
      </c>
      <c r="K2" s="32">
        <v>2.38</v>
      </c>
      <c r="L2" s="44">
        <v>2.33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2.44</v>
      </c>
      <c r="C3" s="14">
        <v>2.44</v>
      </c>
      <c r="D3" s="14">
        <v>2.4500000000000002</v>
      </c>
      <c r="E3" s="14">
        <v>2.42</v>
      </c>
      <c r="F3" s="42">
        <v>2.39</v>
      </c>
      <c r="G3" s="38"/>
      <c r="H3" s="32">
        <v>2.44</v>
      </c>
      <c r="I3" s="14">
        <v>2.46</v>
      </c>
      <c r="J3" s="14">
        <v>2.39</v>
      </c>
      <c r="K3" s="14">
        <v>2.4300000000000002</v>
      </c>
      <c r="L3" s="42">
        <v>2.38</v>
      </c>
      <c r="M3" s="38"/>
      <c r="N3" s="32"/>
      <c r="O3" s="14"/>
      <c r="P3" s="14"/>
      <c r="Q3" s="14"/>
      <c r="R3" s="42"/>
    </row>
    <row r="4" spans="1:18">
      <c r="A4" s="11"/>
      <c r="B4" s="32">
        <v>2.4700000000000002</v>
      </c>
      <c r="C4" s="14">
        <v>2.4700000000000002</v>
      </c>
      <c r="D4" s="14">
        <v>2.44</v>
      </c>
      <c r="E4" s="14">
        <v>2.39</v>
      </c>
      <c r="F4" s="42">
        <v>2.38</v>
      </c>
      <c r="G4" s="38"/>
      <c r="H4" s="32">
        <v>2.38</v>
      </c>
      <c r="I4" s="14">
        <v>2.42</v>
      </c>
      <c r="J4" s="14">
        <v>2.41</v>
      </c>
      <c r="K4" s="14">
        <v>2.41</v>
      </c>
      <c r="L4" s="42">
        <v>2.35</v>
      </c>
      <c r="M4" s="38"/>
      <c r="N4" s="32"/>
      <c r="O4" s="14"/>
      <c r="P4" s="14"/>
      <c r="Q4" s="14"/>
      <c r="R4" s="42"/>
    </row>
    <row r="5" spans="1:18">
      <c r="A5" s="11"/>
      <c r="B5" s="32">
        <v>2.4300000000000002</v>
      </c>
      <c r="C5" s="14">
        <v>2.46</v>
      </c>
      <c r="D5" s="14">
        <v>2.4300000000000002</v>
      </c>
      <c r="E5" s="14">
        <v>2.4300000000000002</v>
      </c>
      <c r="F5" s="42">
        <v>2.41</v>
      </c>
      <c r="G5" s="38"/>
      <c r="H5" s="32">
        <v>2.4300000000000002</v>
      </c>
      <c r="I5" s="14">
        <v>2.46</v>
      </c>
      <c r="J5" s="14">
        <v>2.46</v>
      </c>
      <c r="K5" s="14">
        <v>2.41</v>
      </c>
      <c r="L5" s="42">
        <v>2.39</v>
      </c>
      <c r="M5" s="38"/>
      <c r="N5" s="32"/>
      <c r="O5" s="14"/>
      <c r="P5" s="14"/>
      <c r="Q5" s="14"/>
      <c r="R5" s="42"/>
    </row>
    <row r="6" spans="1:18">
      <c r="A6" s="11"/>
      <c r="B6" s="32">
        <v>2.4700000000000002</v>
      </c>
      <c r="C6" s="14">
        <v>2.4300000000000002</v>
      </c>
      <c r="D6" s="14">
        <v>2.44</v>
      </c>
      <c r="E6" s="14">
        <v>2.42</v>
      </c>
      <c r="F6" s="42">
        <v>2.38</v>
      </c>
      <c r="G6" s="38"/>
      <c r="H6" s="32">
        <v>2.4500000000000002</v>
      </c>
      <c r="I6" s="14">
        <v>2.42</v>
      </c>
      <c r="J6" s="14">
        <v>2.38</v>
      </c>
      <c r="K6" s="14">
        <v>2.37</v>
      </c>
      <c r="L6" s="42">
        <v>2.35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2.34</v>
      </c>
      <c r="E7" s="14">
        <v>2.33</v>
      </c>
      <c r="F7" s="42">
        <v>2.2999999999999998</v>
      </c>
      <c r="G7" s="38" t="s">
        <v>4</v>
      </c>
      <c r="H7" s="14">
        <v>2.41</v>
      </c>
      <c r="I7" s="14">
        <v>2.42</v>
      </c>
      <c r="J7" s="14">
        <v>2.4</v>
      </c>
      <c r="K7" s="14">
        <v>2.33</v>
      </c>
      <c r="L7" s="42">
        <v>2.29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2.42</v>
      </c>
      <c r="D8" s="14">
        <v>2.39</v>
      </c>
      <c r="E8" s="14">
        <v>2.36</v>
      </c>
      <c r="F8" s="42">
        <v>2.2799999999999998</v>
      </c>
      <c r="G8" s="46"/>
      <c r="H8" s="14">
        <v>2.39</v>
      </c>
      <c r="I8" s="14">
        <v>2.44</v>
      </c>
      <c r="J8" s="14">
        <v>2.38</v>
      </c>
      <c r="K8" s="14">
        <v>2.3199999999999998</v>
      </c>
      <c r="L8" s="42">
        <v>2.31</v>
      </c>
      <c r="M8" s="46"/>
      <c r="N8" s="14"/>
      <c r="O8" s="14"/>
      <c r="P8" s="14"/>
      <c r="Q8" s="14"/>
      <c r="R8" s="42"/>
    </row>
    <row r="9" spans="1:18">
      <c r="A9" s="11"/>
      <c r="B9" s="47">
        <v>2.46</v>
      </c>
      <c r="C9" s="47">
        <v>2.44</v>
      </c>
      <c r="D9" s="47">
        <v>2.42</v>
      </c>
      <c r="E9" s="47">
        <v>2.36</v>
      </c>
      <c r="F9" s="49">
        <v>2.3199999999999998</v>
      </c>
      <c r="G9" s="36"/>
      <c r="H9" s="47">
        <v>2.38</v>
      </c>
      <c r="I9" s="47">
        <v>2.44</v>
      </c>
      <c r="J9" s="47">
        <v>2.33</v>
      </c>
      <c r="K9" s="47">
        <v>2.38</v>
      </c>
      <c r="L9" s="49">
        <v>2.2999999999999998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2.44</v>
      </c>
      <c r="C10" s="14">
        <v>2.4300000000000002</v>
      </c>
      <c r="D10" s="14">
        <v>2.37</v>
      </c>
      <c r="E10" s="14">
        <v>2.39</v>
      </c>
      <c r="F10" s="42">
        <v>2.3199999999999998</v>
      </c>
      <c r="G10" s="38"/>
      <c r="H10" s="14">
        <v>2.4300000000000002</v>
      </c>
      <c r="I10" s="14">
        <v>2.4300000000000002</v>
      </c>
      <c r="J10" s="14">
        <v>2.39</v>
      </c>
      <c r="K10" s="14">
        <v>2.38</v>
      </c>
      <c r="L10" s="42">
        <v>2.29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2.39</v>
      </c>
      <c r="C11" s="33">
        <v>2.4700000000000002</v>
      </c>
      <c r="D11" s="33">
        <v>2.4</v>
      </c>
      <c r="E11" s="33">
        <v>2.36</v>
      </c>
      <c r="F11" s="39">
        <v>2.2999999999999998</v>
      </c>
      <c r="G11" s="48"/>
      <c r="H11" s="33">
        <v>2.37</v>
      </c>
      <c r="I11" s="33">
        <v>2.4300000000000002</v>
      </c>
      <c r="J11" s="33">
        <v>2.38</v>
      </c>
      <c r="K11" s="33">
        <v>2.33</v>
      </c>
      <c r="L11" s="39">
        <v>2.29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2.14</v>
      </c>
      <c r="C12" s="35">
        <v>2.15</v>
      </c>
      <c r="D12" s="35">
        <v>2.06</v>
      </c>
      <c r="E12" s="35">
        <v>2.0699999999999998</v>
      </c>
      <c r="F12" s="40">
        <v>2.02</v>
      </c>
      <c r="G12" s="36" t="s">
        <v>6</v>
      </c>
      <c r="H12" s="35">
        <v>1.1299999999999999</v>
      </c>
      <c r="I12" s="35">
        <v>1.1299999999999999</v>
      </c>
      <c r="J12" s="35">
        <v>1.0900000000000001</v>
      </c>
      <c r="K12" s="35">
        <v>1.03</v>
      </c>
      <c r="L12" s="40">
        <v>1.04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2.0699999999999998</v>
      </c>
      <c r="D13" s="37">
        <v>2.02</v>
      </c>
      <c r="E13" s="37">
        <v>2</v>
      </c>
      <c r="F13" s="41">
        <v>1.97</v>
      </c>
      <c r="G13" s="38"/>
      <c r="H13" s="37">
        <v>1.19</v>
      </c>
      <c r="I13" s="37">
        <v>1.06</v>
      </c>
      <c r="J13" s="37">
        <v>1.08</v>
      </c>
      <c r="K13" s="37">
        <v>1.06</v>
      </c>
      <c r="L13" s="41">
        <v>1.04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2.0699999999999998</v>
      </c>
      <c r="D14" s="37">
        <v>2.04</v>
      </c>
      <c r="E14" s="37">
        <v>2</v>
      </c>
      <c r="F14" s="41">
        <v>1.95</v>
      </c>
      <c r="G14" s="38"/>
      <c r="H14" s="37">
        <v>1.1599999999999999</v>
      </c>
      <c r="I14" s="37">
        <v>1.08</v>
      </c>
      <c r="J14" s="37">
        <v>1.08</v>
      </c>
      <c r="K14" s="37">
        <v>1.07</v>
      </c>
      <c r="L14" s="41">
        <v>1.04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2.02</v>
      </c>
      <c r="E15" s="37">
        <v>2.0099999999999998</v>
      </c>
      <c r="F15" s="41">
        <v>2</v>
      </c>
      <c r="G15" s="38"/>
      <c r="H15" s="37">
        <v>1.1499999999999999</v>
      </c>
      <c r="I15" s="37">
        <v>1.1200000000000001</v>
      </c>
      <c r="J15" s="37">
        <v>1.06</v>
      </c>
      <c r="K15" s="37">
        <v>1.08</v>
      </c>
      <c r="L15" s="41">
        <v>1.04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2.06</v>
      </c>
      <c r="D16" s="37">
        <v>1.99</v>
      </c>
      <c r="E16" s="37">
        <v>1.98</v>
      </c>
      <c r="F16" s="41">
        <v>1.97</v>
      </c>
      <c r="G16" s="38"/>
      <c r="H16" s="37">
        <v>1.1499999999999999</v>
      </c>
      <c r="I16" s="37">
        <v>1.08</v>
      </c>
      <c r="J16" s="37">
        <v>1.08</v>
      </c>
      <c r="K16" s="37">
        <v>1</v>
      </c>
      <c r="L16" s="41">
        <v>1.03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2.11</v>
      </c>
      <c r="D17" s="37">
        <v>2.06</v>
      </c>
      <c r="E17" s="37">
        <v>2.0299999999999998</v>
      </c>
      <c r="F17" s="41">
        <v>1.99</v>
      </c>
      <c r="G17" s="38" t="s">
        <v>8</v>
      </c>
      <c r="H17" s="37">
        <v>1.37</v>
      </c>
      <c r="I17" s="37">
        <v>1.34</v>
      </c>
      <c r="J17" s="37">
        <v>1.3</v>
      </c>
      <c r="K17" s="37">
        <v>1.32</v>
      </c>
      <c r="L17" s="41">
        <v>1.22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2.11</v>
      </c>
      <c r="C18" s="37">
        <v>2.11</v>
      </c>
      <c r="D18" s="37">
        <v>2.08</v>
      </c>
      <c r="E18" s="37">
        <v>2.0699999999999998</v>
      </c>
      <c r="F18" s="41">
        <v>2.0099999999999998</v>
      </c>
      <c r="G18" s="38"/>
      <c r="H18" s="37">
        <v>1.35</v>
      </c>
      <c r="I18" s="37">
        <v>1.29</v>
      </c>
      <c r="J18" s="37">
        <v>1.27</v>
      </c>
      <c r="K18" s="37">
        <v>1.28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2.11</v>
      </c>
      <c r="C19" s="37">
        <v>2.1</v>
      </c>
      <c r="D19" s="37">
        <v>2.0499999999999998</v>
      </c>
      <c r="E19" s="37">
        <v>2.06</v>
      </c>
      <c r="F19" s="41">
        <v>2</v>
      </c>
      <c r="G19" s="38"/>
      <c r="H19" s="37">
        <v>1.31</v>
      </c>
      <c r="I19" s="37">
        <v>1.3</v>
      </c>
      <c r="J19" s="37">
        <v>1.26</v>
      </c>
      <c r="K19" s="37">
        <v>1.3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2.1</v>
      </c>
      <c r="D20" s="37">
        <v>2.0499999999999998</v>
      </c>
      <c r="E20" s="37">
        <v>2.0499999999999998</v>
      </c>
      <c r="F20" s="41">
        <v>1.97</v>
      </c>
      <c r="G20" s="38"/>
      <c r="H20" s="37">
        <v>1.36</v>
      </c>
      <c r="I20" s="37">
        <v>1.36</v>
      </c>
      <c r="J20" s="37">
        <v>1.26</v>
      </c>
      <c r="K20" s="37">
        <v>1.31</v>
      </c>
      <c r="L20" s="41">
        <v>1.26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2.09</v>
      </c>
      <c r="D21" s="37">
        <v>2.08</v>
      </c>
      <c r="E21" s="37">
        <v>2.06</v>
      </c>
      <c r="F21" s="41">
        <v>1.98</v>
      </c>
      <c r="G21" s="38"/>
      <c r="H21" s="37">
        <v>1.34</v>
      </c>
      <c r="I21" s="37">
        <v>1.35</v>
      </c>
      <c r="J21" s="37">
        <v>1.27</v>
      </c>
      <c r="K21" s="37">
        <v>1.27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0.35500000000000043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1.1988000000000005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0.61897435897435971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0.86333333333333373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62" priority="5" operator="notBetween">
      <formula>0.2</formula>
      <formula>0.404</formula>
    </cfRule>
  </conditionalFormatting>
  <conditionalFormatting sqref="E26">
    <cfRule type="cellIs" dxfId="2861" priority="6" operator="notBetween">
      <formula>0.38</formula>
      <formula>0.72</formula>
    </cfRule>
  </conditionalFormatting>
  <conditionalFormatting sqref="K24">
    <cfRule type="cellIs" dxfId="2860" priority="4" operator="notBetween">
      <formula>0.77</formula>
      <formula>0.91</formula>
    </cfRule>
  </conditionalFormatting>
  <conditionalFormatting sqref="K26">
    <cfRule type="cellIs" dxfId="2859" priority="3" operator="notBetween">
      <formula>0.68</formula>
      <formula>0.82</formula>
    </cfRule>
  </conditionalFormatting>
  <conditionalFormatting sqref="Q24">
    <cfRule type="cellIs" dxfId="2858" priority="2" operator="notBetween">
      <formula>0.77</formula>
      <formula>0.91</formula>
    </cfRule>
  </conditionalFormatting>
  <conditionalFormatting sqref="Q26">
    <cfRule type="cellIs" dxfId="28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2.44</v>
      </c>
      <c r="C2" s="32">
        <v>2.4</v>
      </c>
      <c r="D2" s="32">
        <v>2.4</v>
      </c>
      <c r="E2" s="32">
        <v>2.4</v>
      </c>
      <c r="F2" s="44">
        <v>2.35</v>
      </c>
      <c r="G2" s="36" t="s">
        <v>3</v>
      </c>
      <c r="H2" s="32">
        <v>2.34</v>
      </c>
      <c r="I2" s="32">
        <v>2.39</v>
      </c>
      <c r="J2" s="32">
        <v>2.39</v>
      </c>
      <c r="K2" s="32">
        <v>2.42</v>
      </c>
      <c r="L2" s="44">
        <v>2.4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2.4500000000000002</v>
      </c>
      <c r="C3" s="14">
        <v>2.44</v>
      </c>
      <c r="D3" s="14">
        <v>2.41</v>
      </c>
      <c r="E3" s="14">
        <v>2.41</v>
      </c>
      <c r="F3" s="42">
        <v>2.35</v>
      </c>
      <c r="G3" s="38"/>
      <c r="H3" s="32">
        <v>2.36</v>
      </c>
      <c r="I3" s="14">
        <v>2.4</v>
      </c>
      <c r="J3" s="14">
        <v>2.44</v>
      </c>
      <c r="K3" s="14">
        <v>2.44</v>
      </c>
      <c r="L3" s="42">
        <v>2.42</v>
      </c>
      <c r="M3" s="38"/>
      <c r="N3" s="32"/>
      <c r="O3" s="14"/>
      <c r="P3" s="14"/>
      <c r="Q3" s="14"/>
      <c r="R3" s="42"/>
    </row>
    <row r="4" spans="1:18">
      <c r="A4" s="11"/>
      <c r="B4" s="32">
        <v>2.4900000000000002</v>
      </c>
      <c r="C4" s="14">
        <v>2.44</v>
      </c>
      <c r="D4" s="14">
        <v>2.4300000000000002</v>
      </c>
      <c r="E4" s="14">
        <v>2.44</v>
      </c>
      <c r="F4" s="42">
        <v>2.35</v>
      </c>
      <c r="G4" s="38"/>
      <c r="H4" s="32">
        <v>2.33</v>
      </c>
      <c r="I4" s="14">
        <v>2.41</v>
      </c>
      <c r="J4" s="14">
        <v>2.39</v>
      </c>
      <c r="K4" s="14">
        <v>2.46</v>
      </c>
      <c r="L4" s="42">
        <v>2.46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2.44</v>
      </c>
      <c r="D5" s="14">
        <v>2.39</v>
      </c>
      <c r="E5" s="14">
        <v>2.41</v>
      </c>
      <c r="F5" s="42">
        <v>2.34</v>
      </c>
      <c r="G5" s="38"/>
      <c r="H5" s="32">
        <v>2.36</v>
      </c>
      <c r="I5" s="14">
        <v>2.4</v>
      </c>
      <c r="J5" s="14">
        <v>2.4</v>
      </c>
      <c r="K5" s="14">
        <v>2.42</v>
      </c>
      <c r="L5" s="42">
        <v>2.39</v>
      </c>
      <c r="M5" s="38"/>
      <c r="N5" s="32"/>
      <c r="O5" s="14"/>
      <c r="P5" s="14"/>
      <c r="Q5" s="14"/>
      <c r="R5" s="42"/>
    </row>
    <row r="6" spans="1:18">
      <c r="A6" s="11"/>
      <c r="B6" s="32">
        <v>2.42</v>
      </c>
      <c r="C6" s="14">
        <v>2.41</v>
      </c>
      <c r="D6" s="14">
        <v>2.4</v>
      </c>
      <c r="E6" s="14">
        <v>2.4</v>
      </c>
      <c r="F6" s="42">
        <v>2.33</v>
      </c>
      <c r="G6" s="38"/>
      <c r="H6" s="32">
        <v>2.31</v>
      </c>
      <c r="I6" s="14">
        <v>2.37</v>
      </c>
      <c r="J6" s="14">
        <v>2.39</v>
      </c>
      <c r="K6" s="14">
        <v>2.4500000000000002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2.4</v>
      </c>
      <c r="C7" s="14">
        <v>2.44</v>
      </c>
      <c r="D7" s="14">
        <v>2.37</v>
      </c>
      <c r="E7" s="14">
        <v>2.31</v>
      </c>
      <c r="F7" s="42">
        <v>2.27</v>
      </c>
      <c r="G7" s="38" t="s">
        <v>4</v>
      </c>
      <c r="H7" s="14">
        <v>2.2799999999999998</v>
      </c>
      <c r="I7" s="14">
        <v>2.33</v>
      </c>
      <c r="J7" s="14">
        <v>2.38</v>
      </c>
      <c r="K7" s="14">
        <v>2.39</v>
      </c>
      <c r="L7" s="42">
        <v>2.41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2.44</v>
      </c>
      <c r="D8" s="14">
        <v>2.35</v>
      </c>
      <c r="E8" s="14">
        <v>2.34</v>
      </c>
      <c r="F8" s="42">
        <v>2.29</v>
      </c>
      <c r="G8" s="46"/>
      <c r="H8" s="14">
        <v>2.2999999999999998</v>
      </c>
      <c r="I8" s="14">
        <v>2.38</v>
      </c>
      <c r="J8" s="14">
        <v>2.41</v>
      </c>
      <c r="K8" s="14">
        <v>2.41</v>
      </c>
      <c r="L8" s="42">
        <v>2.41</v>
      </c>
      <c r="M8" s="46"/>
      <c r="N8" s="14"/>
      <c r="O8" s="14"/>
      <c r="P8" s="14"/>
      <c r="Q8" s="14"/>
      <c r="R8" s="42"/>
    </row>
    <row r="9" spans="1:18">
      <c r="A9" s="11"/>
      <c r="B9" s="47">
        <v>2.37</v>
      </c>
      <c r="C9" s="47">
        <v>2.39</v>
      </c>
      <c r="D9" s="47">
        <v>2.35</v>
      </c>
      <c r="E9" s="47">
        <v>2.36</v>
      </c>
      <c r="F9" s="49">
        <v>2.27</v>
      </c>
      <c r="G9" s="36"/>
      <c r="H9" s="47">
        <v>2.34</v>
      </c>
      <c r="I9" s="47">
        <v>2.39</v>
      </c>
      <c r="J9" s="47">
        <v>2.36</v>
      </c>
      <c r="K9" s="47">
        <v>2.39</v>
      </c>
      <c r="L9" s="49">
        <v>2.37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2.44</v>
      </c>
      <c r="D10" s="14">
        <v>2.38</v>
      </c>
      <c r="E10" s="14">
        <v>2.34</v>
      </c>
      <c r="F10" s="42">
        <v>2.2799999999999998</v>
      </c>
      <c r="G10" s="38"/>
      <c r="H10" s="14">
        <v>2.2999999999999998</v>
      </c>
      <c r="I10" s="14">
        <v>2.39</v>
      </c>
      <c r="J10" s="14">
        <v>2.38</v>
      </c>
      <c r="K10" s="14">
        <v>2.39</v>
      </c>
      <c r="L10" s="42">
        <v>2.42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2.4</v>
      </c>
      <c r="C11" s="33">
        <v>2.4300000000000002</v>
      </c>
      <c r="D11" s="33">
        <v>2.35</v>
      </c>
      <c r="E11" s="33">
        <v>2.35</v>
      </c>
      <c r="F11" s="39">
        <v>2.29</v>
      </c>
      <c r="G11" s="48"/>
      <c r="H11" s="33">
        <v>2.2999999999999998</v>
      </c>
      <c r="I11" s="33">
        <v>2.38</v>
      </c>
      <c r="J11" s="33">
        <v>2.35</v>
      </c>
      <c r="K11" s="33">
        <v>2.4300000000000002</v>
      </c>
      <c r="L11" s="39">
        <v>2.41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2.13</v>
      </c>
      <c r="C12" s="35">
        <v>2.13</v>
      </c>
      <c r="D12" s="35">
        <v>2.14</v>
      </c>
      <c r="E12" s="35">
        <v>2.1</v>
      </c>
      <c r="F12" s="40">
        <v>2.0499999999999998</v>
      </c>
      <c r="G12" s="36" t="s">
        <v>6</v>
      </c>
      <c r="H12" s="35">
        <v>1</v>
      </c>
      <c r="I12" s="35">
        <v>0.95</v>
      </c>
      <c r="J12" s="35">
        <v>0.93</v>
      </c>
      <c r="K12" s="35">
        <v>0.96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2.19</v>
      </c>
      <c r="C13" s="37">
        <v>2.19</v>
      </c>
      <c r="D13" s="37">
        <v>2.14</v>
      </c>
      <c r="E13" s="37">
        <v>2.12</v>
      </c>
      <c r="F13" s="41">
        <v>2.1</v>
      </c>
      <c r="G13" s="38"/>
      <c r="H13" s="37">
        <v>0.99</v>
      </c>
      <c r="I13" s="37">
        <v>0.91</v>
      </c>
      <c r="J13" s="37">
        <v>0.97</v>
      </c>
      <c r="K13" s="37">
        <v>0.97</v>
      </c>
      <c r="L13" s="41">
        <v>1.03</v>
      </c>
      <c r="M13" s="38"/>
      <c r="N13" s="37"/>
      <c r="O13" s="37"/>
      <c r="P13" s="37"/>
      <c r="Q13" s="37"/>
      <c r="R13" s="41"/>
    </row>
    <row r="14" spans="1:18">
      <c r="A14" s="22"/>
      <c r="B14" s="37">
        <v>2.16</v>
      </c>
      <c r="C14" s="37">
        <v>2.16</v>
      </c>
      <c r="D14" s="37">
        <v>2.1800000000000002</v>
      </c>
      <c r="E14" s="37">
        <v>2.14</v>
      </c>
      <c r="F14" s="41">
        <v>2.09</v>
      </c>
      <c r="G14" s="38"/>
      <c r="H14" s="37">
        <v>1</v>
      </c>
      <c r="I14" s="37">
        <v>0.95</v>
      </c>
      <c r="J14" s="37">
        <v>0.98</v>
      </c>
      <c r="K14" s="37">
        <v>0.99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2.16</v>
      </c>
      <c r="C15" s="37">
        <v>2.17</v>
      </c>
      <c r="D15" s="37">
        <v>2.13</v>
      </c>
      <c r="E15" s="37">
        <v>2.12</v>
      </c>
      <c r="F15" s="41">
        <v>2.08</v>
      </c>
      <c r="G15" s="38"/>
      <c r="H15" s="37">
        <v>0.98</v>
      </c>
      <c r="I15" s="37">
        <v>0.98</v>
      </c>
      <c r="J15" s="37">
        <v>1</v>
      </c>
      <c r="K15" s="37">
        <v>1.01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2.12</v>
      </c>
      <c r="D16" s="37">
        <v>2.1</v>
      </c>
      <c r="E16" s="37">
        <v>2.08</v>
      </c>
      <c r="F16" s="41">
        <v>2.0499999999999998</v>
      </c>
      <c r="G16" s="38"/>
      <c r="H16" s="37">
        <v>0.96</v>
      </c>
      <c r="I16" s="37">
        <v>0.99</v>
      </c>
      <c r="J16" s="37">
        <v>1</v>
      </c>
      <c r="K16" s="37">
        <v>1.02</v>
      </c>
      <c r="L16" s="41">
        <v>1.04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</v>
      </c>
      <c r="D17" s="37">
        <v>2.0699999999999998</v>
      </c>
      <c r="E17" s="37">
        <v>2.06</v>
      </c>
      <c r="F17" s="41">
        <v>1.99</v>
      </c>
      <c r="G17" s="38" t="s">
        <v>8</v>
      </c>
      <c r="H17" s="37">
        <v>1.18</v>
      </c>
      <c r="I17" s="37">
        <v>1.23</v>
      </c>
      <c r="J17" s="37">
        <v>1.24</v>
      </c>
      <c r="K17" s="37">
        <v>1.31</v>
      </c>
      <c r="L17" s="41">
        <v>1.29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2.11</v>
      </c>
      <c r="C18" s="37">
        <v>2.14</v>
      </c>
      <c r="D18" s="37">
        <v>2.08</v>
      </c>
      <c r="E18" s="37">
        <v>2.06</v>
      </c>
      <c r="F18" s="41">
        <v>2.0099999999999998</v>
      </c>
      <c r="G18" s="38"/>
      <c r="H18" s="37">
        <v>1.18</v>
      </c>
      <c r="I18" s="37">
        <v>1.18</v>
      </c>
      <c r="J18" s="37">
        <v>1.21</v>
      </c>
      <c r="K18" s="37">
        <v>1.28</v>
      </c>
      <c r="L18" s="41">
        <v>1.26</v>
      </c>
      <c r="M18" s="38"/>
      <c r="N18" s="37"/>
      <c r="O18" s="37"/>
      <c r="P18" s="37"/>
      <c r="Q18" s="37"/>
      <c r="R18" s="41"/>
    </row>
    <row r="19" spans="1:18">
      <c r="A19" s="22"/>
      <c r="B19" s="37">
        <v>2.08</v>
      </c>
      <c r="C19" s="37">
        <v>2.11</v>
      </c>
      <c r="D19" s="37">
        <v>2.0699999999999998</v>
      </c>
      <c r="E19" s="37">
        <v>2.0699999999999998</v>
      </c>
      <c r="F19" s="41">
        <v>2.0099999999999998</v>
      </c>
      <c r="G19" s="38"/>
      <c r="H19" s="37">
        <v>1.18</v>
      </c>
      <c r="I19" s="37">
        <v>1.2</v>
      </c>
      <c r="J19" s="37">
        <v>1.22</v>
      </c>
      <c r="K19" s="37">
        <v>1.29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2.15</v>
      </c>
      <c r="D20" s="37">
        <v>2.08</v>
      </c>
      <c r="E20" s="37">
        <v>2.06</v>
      </c>
      <c r="F20" s="41">
        <v>2.0499999999999998</v>
      </c>
      <c r="G20" s="38"/>
      <c r="H20" s="37">
        <v>1.21</v>
      </c>
      <c r="I20" s="37">
        <v>1.24</v>
      </c>
      <c r="J20" s="37">
        <v>1.21</v>
      </c>
      <c r="K20" s="37">
        <v>1.3</v>
      </c>
      <c r="L20" s="41">
        <v>1.31</v>
      </c>
      <c r="M20" s="38"/>
      <c r="N20" s="37"/>
      <c r="O20" s="37"/>
      <c r="P20" s="37"/>
      <c r="Q20" s="37"/>
      <c r="R20" s="41"/>
    </row>
    <row r="21" spans="1:18">
      <c r="A21" s="22"/>
      <c r="B21" s="37">
        <v>2.14</v>
      </c>
      <c r="C21" s="37">
        <v>2.14</v>
      </c>
      <c r="D21" s="37">
        <v>2.0499999999999998</v>
      </c>
      <c r="E21" s="37">
        <v>2.0699999999999998</v>
      </c>
      <c r="F21" s="41">
        <v>2.02</v>
      </c>
      <c r="G21" s="38"/>
      <c r="H21" s="37">
        <v>1.18</v>
      </c>
      <c r="I21" s="37">
        <v>1.19</v>
      </c>
      <c r="J21" s="37">
        <v>1.24</v>
      </c>
      <c r="K21" s="37">
        <v>1.3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0.28160000000000052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1.2721999999999996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0.49099487179487272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0.91619341563785972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56" priority="5" operator="notBetween">
      <formula>0.2</formula>
      <formula>0.404</formula>
    </cfRule>
  </conditionalFormatting>
  <conditionalFormatting sqref="E26">
    <cfRule type="cellIs" dxfId="2855" priority="6" operator="notBetween">
      <formula>0.38</formula>
      <formula>0.72</formula>
    </cfRule>
  </conditionalFormatting>
  <conditionalFormatting sqref="K24">
    <cfRule type="cellIs" dxfId="2854" priority="4" operator="notBetween">
      <formula>0.77</formula>
      <formula>0.91</formula>
    </cfRule>
  </conditionalFormatting>
  <conditionalFormatting sqref="K26">
    <cfRule type="cellIs" dxfId="2853" priority="3" operator="notBetween">
      <formula>0.68</formula>
      <formula>0.82</formula>
    </cfRule>
  </conditionalFormatting>
  <conditionalFormatting sqref="Q24">
    <cfRule type="cellIs" dxfId="2852" priority="2" operator="notBetween">
      <formula>0.77</formula>
      <formula>0.91</formula>
    </cfRule>
  </conditionalFormatting>
  <conditionalFormatting sqref="Q26">
    <cfRule type="cellIs" dxfId="28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2.37</v>
      </c>
      <c r="C2" s="32">
        <v>2.42</v>
      </c>
      <c r="D2" s="32">
        <v>2.4</v>
      </c>
      <c r="E2" s="32">
        <v>2.39</v>
      </c>
      <c r="F2" s="44">
        <v>2.31</v>
      </c>
      <c r="G2" s="36" t="s">
        <v>3</v>
      </c>
      <c r="H2" s="32">
        <v>2.36</v>
      </c>
      <c r="I2" s="32">
        <v>2.36</v>
      </c>
      <c r="J2" s="32">
        <v>2.37</v>
      </c>
      <c r="K2" s="32">
        <v>2.41</v>
      </c>
      <c r="L2" s="44">
        <v>2.3199999999999998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2.4700000000000002</v>
      </c>
      <c r="C3" s="14">
        <v>2.44</v>
      </c>
      <c r="D3" s="14">
        <v>2.42</v>
      </c>
      <c r="E3" s="14">
        <v>2.41</v>
      </c>
      <c r="F3" s="42">
        <v>2.36</v>
      </c>
      <c r="G3" s="38"/>
      <c r="H3" s="32">
        <v>2.4</v>
      </c>
      <c r="I3" s="14">
        <v>2.4300000000000002</v>
      </c>
      <c r="J3" s="14">
        <v>2.4</v>
      </c>
      <c r="K3" s="14">
        <v>2.42</v>
      </c>
      <c r="L3" s="42">
        <v>2.3199999999999998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2.4300000000000002</v>
      </c>
      <c r="C4" s="14">
        <v>2.4</v>
      </c>
      <c r="D4" s="14">
        <v>2.41</v>
      </c>
      <c r="E4" s="14">
        <v>2.4300000000000002</v>
      </c>
      <c r="F4" s="42">
        <v>2.37</v>
      </c>
      <c r="G4" s="38"/>
      <c r="H4" s="32">
        <v>2.41</v>
      </c>
      <c r="I4" s="14">
        <v>2.4300000000000002</v>
      </c>
      <c r="J4" s="14">
        <v>2.41</v>
      </c>
      <c r="K4" s="14">
        <v>2.38</v>
      </c>
      <c r="L4" s="42">
        <v>2.3199999999999998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2.4</v>
      </c>
      <c r="C5" s="14">
        <v>2.46</v>
      </c>
      <c r="D5" s="14">
        <v>2.41</v>
      </c>
      <c r="E5" s="14">
        <v>2.37</v>
      </c>
      <c r="F5" s="42">
        <v>2.33</v>
      </c>
      <c r="G5" s="38"/>
      <c r="H5" s="32">
        <v>2.36</v>
      </c>
      <c r="I5" s="14">
        <v>2.4</v>
      </c>
      <c r="J5" s="14">
        <v>2.39</v>
      </c>
      <c r="K5" s="14">
        <v>2.39</v>
      </c>
      <c r="L5" s="42">
        <v>2.3199999999999998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2.4300000000000002</v>
      </c>
      <c r="C6" s="14">
        <v>2.42</v>
      </c>
      <c r="D6" s="14">
        <v>2.4300000000000002</v>
      </c>
      <c r="E6" s="14">
        <v>2.39</v>
      </c>
      <c r="F6" s="42">
        <v>2.35</v>
      </c>
      <c r="G6" s="38"/>
      <c r="H6" s="32">
        <v>2.4</v>
      </c>
      <c r="I6" s="14">
        <v>2.4</v>
      </c>
      <c r="J6" s="14">
        <v>2.41</v>
      </c>
      <c r="K6" s="14">
        <v>2.38</v>
      </c>
      <c r="L6" s="42">
        <v>2.29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</v>
      </c>
      <c r="D7" s="14">
        <v>2.34</v>
      </c>
      <c r="E7" s="14">
        <v>2.34</v>
      </c>
      <c r="F7" s="42">
        <v>2.27</v>
      </c>
      <c r="G7" s="38" t="s">
        <v>4</v>
      </c>
      <c r="H7" s="14">
        <v>2.39</v>
      </c>
      <c r="I7" s="14">
        <v>2.4300000000000002</v>
      </c>
      <c r="J7" s="14">
        <v>2.2999999999999998</v>
      </c>
      <c r="K7" s="14">
        <v>2.33</v>
      </c>
      <c r="L7" s="42">
        <v>2.2400000000000002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2.4300000000000002</v>
      </c>
      <c r="D8" s="14">
        <v>2.38</v>
      </c>
      <c r="E8" s="14">
        <v>2.39</v>
      </c>
      <c r="F8" s="42">
        <v>2.29</v>
      </c>
      <c r="G8" s="46"/>
      <c r="H8" s="14">
        <v>2.42</v>
      </c>
      <c r="I8" s="14">
        <v>2.41</v>
      </c>
      <c r="J8" s="14">
        <v>2.38</v>
      </c>
      <c r="K8" s="14">
        <v>2.34</v>
      </c>
      <c r="L8" s="42">
        <v>2.2999999999999998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2.4300000000000002</v>
      </c>
      <c r="C9" s="47">
        <v>2.4300000000000002</v>
      </c>
      <c r="D9" s="47">
        <v>2.37</v>
      </c>
      <c r="E9" s="47">
        <v>2.39</v>
      </c>
      <c r="F9" s="49">
        <v>2.2999999999999998</v>
      </c>
      <c r="G9" s="36"/>
      <c r="H9" s="47">
        <v>2.38</v>
      </c>
      <c r="I9" s="47">
        <v>2.4300000000000002</v>
      </c>
      <c r="J9" s="47">
        <v>2.37</v>
      </c>
      <c r="K9" s="47">
        <v>2.33</v>
      </c>
      <c r="L9" s="49">
        <v>2.27</v>
      </c>
      <c r="M9" s="36"/>
      <c r="N9" s="47"/>
      <c r="O9" s="47"/>
      <c r="P9" s="47"/>
      <c r="Q9" s="47"/>
      <c r="R9" s="49"/>
    </row>
    <row r="10" spans="1:18">
      <c r="A10" s="11"/>
      <c r="B10" s="14">
        <v>2.46</v>
      </c>
      <c r="C10" s="14">
        <v>2.44</v>
      </c>
      <c r="D10" s="14">
        <v>2.39</v>
      </c>
      <c r="E10" s="14">
        <v>2.3199999999999998</v>
      </c>
      <c r="F10" s="42">
        <v>2.27</v>
      </c>
      <c r="G10" s="38"/>
      <c r="H10" s="14">
        <v>2.41</v>
      </c>
      <c r="I10" s="14">
        <v>2.4</v>
      </c>
      <c r="J10" s="14">
        <v>2.37</v>
      </c>
      <c r="K10" s="14">
        <v>2.37</v>
      </c>
      <c r="L10" s="42">
        <v>2.2999999999999998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2.4500000000000002</v>
      </c>
      <c r="C11" s="33">
        <v>2.41</v>
      </c>
      <c r="D11" s="33">
        <v>2.36</v>
      </c>
      <c r="E11" s="33">
        <v>2.36</v>
      </c>
      <c r="F11" s="39">
        <v>2.29</v>
      </c>
      <c r="G11" s="48"/>
      <c r="H11" s="33">
        <v>2.4</v>
      </c>
      <c r="I11" s="33">
        <v>2.38</v>
      </c>
      <c r="J11" s="33">
        <v>2.34</v>
      </c>
      <c r="K11" s="33">
        <v>2.3199999999999998</v>
      </c>
      <c r="L11" s="39">
        <v>2.25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</v>
      </c>
      <c r="C12" s="35">
        <v>2.16</v>
      </c>
      <c r="D12" s="35">
        <v>2.12</v>
      </c>
      <c r="E12" s="35">
        <v>2.1</v>
      </c>
      <c r="F12" s="40">
        <v>2.06</v>
      </c>
      <c r="G12" s="36" t="s">
        <v>6</v>
      </c>
      <c r="H12" s="35">
        <v>0.96</v>
      </c>
      <c r="I12" s="35">
        <v>0.84</v>
      </c>
      <c r="J12" s="35">
        <v>0.87</v>
      </c>
      <c r="K12" s="35">
        <v>0.84</v>
      </c>
      <c r="L12" s="40">
        <v>0.84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2.17</v>
      </c>
      <c r="C13" s="37">
        <v>2.1800000000000002</v>
      </c>
      <c r="D13" s="37">
        <v>2.15</v>
      </c>
      <c r="E13" s="37">
        <v>2.12</v>
      </c>
      <c r="F13" s="41">
        <v>2.0699999999999998</v>
      </c>
      <c r="G13" s="38"/>
      <c r="H13" s="37">
        <v>0.95</v>
      </c>
      <c r="I13" s="37">
        <v>0.89</v>
      </c>
      <c r="J13" s="37">
        <v>0.87</v>
      </c>
      <c r="K13" s="37">
        <v>0.82</v>
      </c>
      <c r="L13" s="41">
        <v>0.8</v>
      </c>
      <c r="M13" s="38"/>
      <c r="N13" s="37"/>
      <c r="O13" s="37"/>
      <c r="P13" s="37"/>
      <c r="Q13" s="37"/>
      <c r="R13" s="41"/>
    </row>
    <row r="14" spans="1:18">
      <c r="A14" s="22"/>
      <c r="B14" s="37">
        <v>2.1800000000000002</v>
      </c>
      <c r="C14" s="37">
        <v>2.1800000000000002</v>
      </c>
      <c r="D14" s="37">
        <v>2.14</v>
      </c>
      <c r="E14" s="37">
        <v>2.13</v>
      </c>
      <c r="F14" s="41">
        <v>2.09</v>
      </c>
      <c r="G14" s="38"/>
      <c r="H14" s="37">
        <v>0.98</v>
      </c>
      <c r="I14" s="37">
        <v>0.86</v>
      </c>
      <c r="J14" s="37">
        <v>0.86</v>
      </c>
      <c r="K14" s="37">
        <v>0.81</v>
      </c>
      <c r="L14" s="41">
        <v>0.83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2.17</v>
      </c>
      <c r="D15" s="37">
        <v>2.13</v>
      </c>
      <c r="E15" s="37">
        <v>2.1</v>
      </c>
      <c r="F15" s="41">
        <v>2.06</v>
      </c>
      <c r="G15" s="38"/>
      <c r="H15" s="37">
        <v>0.94</v>
      </c>
      <c r="I15" s="37">
        <v>0.87</v>
      </c>
      <c r="J15" s="37">
        <v>0.89</v>
      </c>
      <c r="K15" s="37">
        <v>0.83</v>
      </c>
      <c r="L15" s="41">
        <v>0.81</v>
      </c>
      <c r="M15" s="38"/>
      <c r="N15" s="37"/>
      <c r="O15" s="37"/>
      <c r="P15" s="37"/>
      <c r="Q15" s="37"/>
      <c r="R15" s="41"/>
    </row>
    <row r="16" spans="1:18">
      <c r="A16" s="22"/>
      <c r="B16" s="37">
        <v>2.1</v>
      </c>
      <c r="C16" s="37">
        <v>2.12</v>
      </c>
      <c r="D16" s="37">
        <v>2.13</v>
      </c>
      <c r="E16" s="37">
        <v>2.08</v>
      </c>
      <c r="F16" s="41">
        <v>2.04</v>
      </c>
      <c r="G16" s="38"/>
      <c r="H16" s="37">
        <v>0.94</v>
      </c>
      <c r="I16" s="37">
        <v>0.88</v>
      </c>
      <c r="J16" s="37">
        <v>0.9</v>
      </c>
      <c r="K16" s="37">
        <v>0.88</v>
      </c>
      <c r="L16" s="41">
        <v>0.82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2.11</v>
      </c>
      <c r="D17" s="37">
        <v>2.06</v>
      </c>
      <c r="E17" s="37">
        <v>2.06</v>
      </c>
      <c r="F17" s="41">
        <v>1.99</v>
      </c>
      <c r="G17" s="38" t="s">
        <v>8</v>
      </c>
      <c r="H17" s="37">
        <v>1.21</v>
      </c>
      <c r="I17" s="37">
        <v>1.21</v>
      </c>
      <c r="J17" s="37">
        <v>1.1399999999999999</v>
      </c>
      <c r="K17" s="37">
        <v>1.1399999999999999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2.14</v>
      </c>
      <c r="C18" s="37">
        <v>2.13</v>
      </c>
      <c r="D18" s="37">
        <v>2.11</v>
      </c>
      <c r="E18" s="37">
        <v>2.11</v>
      </c>
      <c r="F18" s="41">
        <v>2.02</v>
      </c>
      <c r="G18" s="38"/>
      <c r="H18" s="37">
        <v>1.2</v>
      </c>
      <c r="I18" s="37">
        <v>1.2</v>
      </c>
      <c r="J18" s="37">
        <v>1.1200000000000001</v>
      </c>
      <c r="K18" s="37">
        <v>1.1299999999999999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2.13</v>
      </c>
      <c r="C19" s="37">
        <v>2.12</v>
      </c>
      <c r="D19" s="37">
        <v>2.09</v>
      </c>
      <c r="E19" s="37">
        <v>2.11</v>
      </c>
      <c r="F19" s="41">
        <v>2.04</v>
      </c>
      <c r="G19" s="38"/>
      <c r="H19" s="37">
        <v>1.2</v>
      </c>
      <c r="I19" s="37">
        <v>1.21</v>
      </c>
      <c r="J19" s="37">
        <v>1.1100000000000001</v>
      </c>
      <c r="K19" s="37">
        <v>1.1499999999999999</v>
      </c>
      <c r="L19" s="41">
        <v>1.1399999999999999</v>
      </c>
      <c r="M19" s="38"/>
      <c r="N19" s="37"/>
      <c r="O19" s="37"/>
      <c r="P19" s="37"/>
      <c r="Q19" s="37"/>
      <c r="R19" s="41"/>
    </row>
    <row r="20" spans="1:18">
      <c r="A20" s="22"/>
      <c r="B20" s="37">
        <v>2.12</v>
      </c>
      <c r="C20" s="37">
        <v>2.12</v>
      </c>
      <c r="D20" s="37">
        <v>2.08</v>
      </c>
      <c r="E20" s="37">
        <v>2.0699999999999998</v>
      </c>
      <c r="F20" s="41">
        <v>2.0099999999999998</v>
      </c>
      <c r="G20" s="38"/>
      <c r="H20" s="37">
        <v>1.23</v>
      </c>
      <c r="I20" s="37">
        <v>1.23</v>
      </c>
      <c r="J20" s="37">
        <v>1.1299999999999999</v>
      </c>
      <c r="K20" s="37">
        <v>1.17</v>
      </c>
      <c r="L20" s="41">
        <v>1.1000000000000001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2.12</v>
      </c>
      <c r="D21" s="37">
        <v>2.0499999999999998</v>
      </c>
      <c r="E21" s="37">
        <v>2.0499999999999998</v>
      </c>
      <c r="F21" s="41">
        <v>2.02</v>
      </c>
      <c r="G21" s="38"/>
      <c r="H21" s="37">
        <v>1.23</v>
      </c>
      <c r="I21" s="37">
        <v>1.21</v>
      </c>
      <c r="J21" s="37">
        <v>1.1299999999999999</v>
      </c>
      <c r="K21" s="37">
        <v>1.1499999999999999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0.28500000000000014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1.3514000000000002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0.49692307692307719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0.97323045267489727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50" priority="5" operator="notBetween">
      <formula>0.2</formula>
      <formula>0.404</formula>
    </cfRule>
  </conditionalFormatting>
  <conditionalFormatting sqref="E26">
    <cfRule type="cellIs" dxfId="2849" priority="6" operator="notBetween">
      <formula>0.38</formula>
      <formula>0.72</formula>
    </cfRule>
  </conditionalFormatting>
  <conditionalFormatting sqref="K24">
    <cfRule type="cellIs" dxfId="2848" priority="4" operator="notBetween">
      <formula>0.77</formula>
      <formula>0.91</formula>
    </cfRule>
  </conditionalFormatting>
  <conditionalFormatting sqref="K26">
    <cfRule type="cellIs" dxfId="2847" priority="3" operator="notBetween">
      <formula>0.68</formula>
      <formula>0.82</formula>
    </cfRule>
  </conditionalFormatting>
  <conditionalFormatting sqref="Q24">
    <cfRule type="cellIs" dxfId="2846" priority="2" operator="notBetween">
      <formula>0.77</formula>
      <formula>0.91</formula>
    </cfRule>
  </conditionalFormatting>
  <conditionalFormatting sqref="Q26">
    <cfRule type="cellIs" dxfId="28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2.06</v>
      </c>
      <c r="C2" s="32">
        <v>2.0299999999999998</v>
      </c>
      <c r="D2" s="32">
        <v>2</v>
      </c>
      <c r="E2" s="32">
        <v>1.88</v>
      </c>
      <c r="F2" s="44">
        <v>1.75</v>
      </c>
      <c r="G2" s="36" t="s">
        <v>3</v>
      </c>
      <c r="H2" s="32">
        <v>2.08</v>
      </c>
      <c r="I2" s="32">
        <v>2.09</v>
      </c>
      <c r="J2" s="32">
        <v>2.0099999999999998</v>
      </c>
      <c r="K2" s="32">
        <v>1.91</v>
      </c>
      <c r="L2" s="44">
        <v>1.83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2.0499999999999998</v>
      </c>
      <c r="C3" s="14">
        <v>2.04</v>
      </c>
      <c r="D3" s="14">
        <v>2.0299999999999998</v>
      </c>
      <c r="E3" s="14">
        <v>1.91</v>
      </c>
      <c r="F3" s="42">
        <v>1.79</v>
      </c>
      <c r="G3" s="38"/>
      <c r="H3" s="32">
        <v>2.1</v>
      </c>
      <c r="I3" s="14">
        <v>2.1</v>
      </c>
      <c r="J3" s="14">
        <v>2.04</v>
      </c>
      <c r="K3" s="14">
        <v>1.91</v>
      </c>
      <c r="L3" s="42">
        <v>1.87</v>
      </c>
      <c r="M3" s="38"/>
      <c r="N3" s="32"/>
      <c r="O3" s="14"/>
      <c r="P3" s="14"/>
      <c r="Q3" s="14"/>
      <c r="R3" s="42"/>
    </row>
    <row r="4" spans="1:18">
      <c r="A4" s="11"/>
      <c r="B4" s="32">
        <v>2.09</v>
      </c>
      <c r="C4" s="14">
        <v>2.06</v>
      </c>
      <c r="D4" s="14">
        <v>2.0099999999999998</v>
      </c>
      <c r="E4" s="14">
        <v>1.88</v>
      </c>
      <c r="F4" s="42">
        <v>1.78</v>
      </c>
      <c r="G4" s="38"/>
      <c r="H4" s="32">
        <v>2.08</v>
      </c>
      <c r="I4" s="14">
        <v>2.12</v>
      </c>
      <c r="J4" s="14">
        <v>2.08</v>
      </c>
      <c r="K4" s="14">
        <v>1.89</v>
      </c>
      <c r="L4" s="42">
        <v>1.88</v>
      </c>
      <c r="M4" s="38"/>
      <c r="N4" s="32"/>
      <c r="O4" s="14"/>
      <c r="P4" s="14"/>
      <c r="Q4" s="14"/>
      <c r="R4" s="42"/>
    </row>
    <row r="5" spans="1:18">
      <c r="A5" s="11"/>
      <c r="B5" s="32">
        <v>2.0499999999999998</v>
      </c>
      <c r="C5" s="14">
        <v>2.0299999999999998</v>
      </c>
      <c r="D5" s="14">
        <v>2</v>
      </c>
      <c r="E5" s="14">
        <v>1.9</v>
      </c>
      <c r="F5" s="42">
        <v>1.79</v>
      </c>
      <c r="G5" s="38"/>
      <c r="H5" s="32">
        <v>2.12</v>
      </c>
      <c r="I5" s="14">
        <v>2.1</v>
      </c>
      <c r="J5" s="14">
        <v>2.02</v>
      </c>
      <c r="K5" s="14">
        <v>1.92</v>
      </c>
      <c r="L5" s="42">
        <v>1.87</v>
      </c>
      <c r="M5" s="38"/>
      <c r="N5" s="32"/>
      <c r="O5" s="14"/>
      <c r="P5" s="14"/>
      <c r="Q5" s="14"/>
      <c r="R5" s="42"/>
    </row>
    <row r="6" spans="1:18">
      <c r="A6" s="11"/>
      <c r="B6" s="32">
        <v>2.09</v>
      </c>
      <c r="C6" s="14">
        <v>2.0499999999999998</v>
      </c>
      <c r="D6" s="14">
        <v>1.99</v>
      </c>
      <c r="E6" s="14">
        <v>1.9</v>
      </c>
      <c r="F6" s="42">
        <v>1.76</v>
      </c>
      <c r="G6" s="38"/>
      <c r="H6" s="32">
        <v>2.09</v>
      </c>
      <c r="I6" s="14">
        <v>2.1</v>
      </c>
      <c r="J6" s="14">
        <v>2.0099999999999998</v>
      </c>
      <c r="K6" s="14">
        <v>1.87</v>
      </c>
      <c r="L6" s="42">
        <v>1.85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2.1</v>
      </c>
      <c r="C7" s="14">
        <v>2.09</v>
      </c>
      <c r="D7" s="14">
        <v>2</v>
      </c>
      <c r="E7" s="14">
        <v>1.83</v>
      </c>
      <c r="F7" s="42">
        <v>1.76</v>
      </c>
      <c r="G7" s="38" t="s">
        <v>4</v>
      </c>
      <c r="H7" s="14">
        <v>2.0699999999999998</v>
      </c>
      <c r="I7" s="14">
        <v>2.06</v>
      </c>
      <c r="J7" s="14">
        <v>1.99</v>
      </c>
      <c r="K7" s="14">
        <v>1.93</v>
      </c>
      <c r="L7" s="42">
        <v>1.82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2.09</v>
      </c>
      <c r="C8" s="14">
        <v>2.09</v>
      </c>
      <c r="D8" s="14">
        <v>2.0299999999999998</v>
      </c>
      <c r="E8" s="14">
        <v>1.86</v>
      </c>
      <c r="F8" s="42">
        <v>1.79</v>
      </c>
      <c r="G8" s="46"/>
      <c r="H8" s="14">
        <v>2.09</v>
      </c>
      <c r="I8" s="14">
        <v>2.1</v>
      </c>
      <c r="J8" s="14">
        <v>2.0099999999999998</v>
      </c>
      <c r="K8" s="14">
        <v>1.93</v>
      </c>
      <c r="L8" s="42">
        <v>1.84</v>
      </c>
      <c r="M8" s="46"/>
      <c r="N8" s="14"/>
      <c r="O8" s="14"/>
      <c r="P8" s="14"/>
      <c r="Q8" s="14"/>
      <c r="R8" s="42"/>
    </row>
    <row r="9" spans="1:18">
      <c r="A9" s="11"/>
      <c r="B9" s="47">
        <v>2.1</v>
      </c>
      <c r="C9" s="47">
        <v>2.1</v>
      </c>
      <c r="D9" s="47">
        <v>2.0299999999999998</v>
      </c>
      <c r="E9" s="47">
        <v>1.89</v>
      </c>
      <c r="F9" s="49">
        <v>1.78</v>
      </c>
      <c r="G9" s="36"/>
      <c r="H9" s="47">
        <v>2.09</v>
      </c>
      <c r="I9" s="47">
        <v>2.0499999999999998</v>
      </c>
      <c r="J9" s="47">
        <v>2.0299999999999998</v>
      </c>
      <c r="K9" s="47">
        <v>1.95</v>
      </c>
      <c r="L9" s="49">
        <v>1.85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2.12</v>
      </c>
      <c r="D10" s="14">
        <v>2.0299999999999998</v>
      </c>
      <c r="E10" s="14">
        <v>1.84</v>
      </c>
      <c r="F10" s="42">
        <v>1.78</v>
      </c>
      <c r="G10" s="38"/>
      <c r="H10" s="14">
        <v>2.0699999999999998</v>
      </c>
      <c r="I10" s="14">
        <v>2.0699999999999998</v>
      </c>
      <c r="J10" s="14">
        <v>2.0299999999999998</v>
      </c>
      <c r="K10" s="14">
        <v>1.94</v>
      </c>
      <c r="L10" s="42">
        <v>1.87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2.09</v>
      </c>
      <c r="C11" s="33">
        <v>2.11</v>
      </c>
      <c r="D11" s="33">
        <v>2.0299999999999998</v>
      </c>
      <c r="E11" s="33">
        <v>1.85</v>
      </c>
      <c r="F11" s="39">
        <v>1.78</v>
      </c>
      <c r="G11" s="48"/>
      <c r="H11" s="33">
        <v>2.0699999999999998</v>
      </c>
      <c r="I11" s="33">
        <v>2.06</v>
      </c>
      <c r="J11" s="33">
        <v>2.0299999999999998</v>
      </c>
      <c r="K11" s="33">
        <v>1.93</v>
      </c>
      <c r="L11" s="39">
        <v>1.82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1.78</v>
      </c>
      <c r="C12" s="35">
        <v>1.76</v>
      </c>
      <c r="D12" s="35">
        <v>1.7</v>
      </c>
      <c r="E12" s="35">
        <v>1.6</v>
      </c>
      <c r="F12" s="40">
        <v>1.47</v>
      </c>
      <c r="G12" s="36" t="s">
        <v>6</v>
      </c>
      <c r="H12" s="35">
        <v>0.76</v>
      </c>
      <c r="I12" s="35">
        <v>0.69</v>
      </c>
      <c r="J12" s="35">
        <v>0.6</v>
      </c>
      <c r="K12" s="35">
        <v>0.46</v>
      </c>
      <c r="L12" s="40">
        <v>0.43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1.81</v>
      </c>
      <c r="C13" s="37">
        <v>1.78</v>
      </c>
      <c r="D13" s="37">
        <v>1.75</v>
      </c>
      <c r="E13" s="37">
        <v>1.62</v>
      </c>
      <c r="F13" s="41">
        <v>1.49</v>
      </c>
      <c r="G13" s="38"/>
      <c r="H13" s="37">
        <v>0.76</v>
      </c>
      <c r="I13" s="37">
        <v>0.67</v>
      </c>
      <c r="J13" s="37">
        <v>0.64</v>
      </c>
      <c r="K13" s="37">
        <v>0.51</v>
      </c>
      <c r="L13" s="41">
        <v>0.46</v>
      </c>
      <c r="M13" s="38"/>
      <c r="N13" s="37"/>
      <c r="O13" s="37"/>
      <c r="P13" s="37"/>
      <c r="Q13" s="37"/>
      <c r="R13" s="41"/>
    </row>
    <row r="14" spans="1:18">
      <c r="A14" s="22"/>
      <c r="B14" s="37">
        <v>1.81</v>
      </c>
      <c r="C14" s="37">
        <v>1.8</v>
      </c>
      <c r="D14" s="37">
        <v>1.72</v>
      </c>
      <c r="E14" s="37">
        <v>1.61</v>
      </c>
      <c r="F14" s="41">
        <v>1.5</v>
      </c>
      <c r="G14" s="38"/>
      <c r="H14" s="37">
        <v>0.76</v>
      </c>
      <c r="I14" s="37">
        <v>0.7</v>
      </c>
      <c r="J14" s="37">
        <v>0.68</v>
      </c>
      <c r="K14" s="37">
        <v>0.49</v>
      </c>
      <c r="L14" s="41">
        <v>0.47</v>
      </c>
      <c r="M14" s="38"/>
      <c r="N14" s="37"/>
      <c r="O14" s="37"/>
      <c r="P14" s="37"/>
      <c r="Q14" s="37"/>
      <c r="R14" s="41"/>
    </row>
    <row r="15" spans="1:18">
      <c r="A15" s="22"/>
      <c r="B15" s="37">
        <v>1.79</v>
      </c>
      <c r="C15" s="37">
        <v>1.79</v>
      </c>
      <c r="D15" s="37">
        <v>1.73</v>
      </c>
      <c r="E15" s="37">
        <v>1.63</v>
      </c>
      <c r="F15" s="41">
        <v>1.49</v>
      </c>
      <c r="G15" s="38"/>
      <c r="H15" s="37">
        <v>0.76</v>
      </c>
      <c r="I15" s="37">
        <v>0.67</v>
      </c>
      <c r="J15" s="37">
        <v>0.65</v>
      </c>
      <c r="K15" s="37">
        <v>0.5</v>
      </c>
      <c r="L15" s="41">
        <v>0.47</v>
      </c>
      <c r="M15" s="38"/>
      <c r="N15" s="37"/>
      <c r="O15" s="37"/>
      <c r="P15" s="37"/>
      <c r="Q15" s="37"/>
      <c r="R15" s="41"/>
    </row>
    <row r="16" spans="1:18">
      <c r="A16" s="22"/>
      <c r="B16" s="37">
        <v>1.79</v>
      </c>
      <c r="C16" s="37">
        <v>1.76</v>
      </c>
      <c r="D16" s="37">
        <v>1.67</v>
      </c>
      <c r="E16" s="37">
        <v>1.57</v>
      </c>
      <c r="F16" s="41">
        <v>1.47</v>
      </c>
      <c r="G16" s="38"/>
      <c r="H16" s="37">
        <v>0.71</v>
      </c>
      <c r="I16" s="37">
        <v>0.67</v>
      </c>
      <c r="J16" s="37">
        <v>0.62</v>
      </c>
      <c r="K16" s="37">
        <v>0.48</v>
      </c>
      <c r="L16" s="41">
        <v>0.45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1.81</v>
      </c>
      <c r="C17" s="37">
        <v>1.81</v>
      </c>
      <c r="D17" s="37">
        <v>1.72</v>
      </c>
      <c r="E17" s="37">
        <v>1.54</v>
      </c>
      <c r="F17" s="41">
        <v>1.47</v>
      </c>
      <c r="G17" s="38" t="s">
        <v>8</v>
      </c>
      <c r="H17" s="37">
        <v>0.98</v>
      </c>
      <c r="I17" s="37">
        <v>0.95</v>
      </c>
      <c r="J17" s="37">
        <v>0.89</v>
      </c>
      <c r="K17" s="37">
        <v>0.83</v>
      </c>
      <c r="L17" s="41">
        <v>0.74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1.8</v>
      </c>
      <c r="C18" s="37">
        <v>1.8</v>
      </c>
      <c r="D18" s="37">
        <v>1.77</v>
      </c>
      <c r="E18" s="37">
        <v>1.58</v>
      </c>
      <c r="F18" s="41">
        <v>1.48</v>
      </c>
      <c r="G18" s="38"/>
      <c r="H18" s="37">
        <v>0.97</v>
      </c>
      <c r="I18" s="37">
        <v>0.97</v>
      </c>
      <c r="J18" s="37">
        <v>0.87</v>
      </c>
      <c r="K18" s="37">
        <v>0.8</v>
      </c>
      <c r="L18" s="41">
        <v>0.7</v>
      </c>
      <c r="M18" s="38"/>
      <c r="N18" s="37"/>
      <c r="O18" s="37"/>
      <c r="P18" s="37"/>
      <c r="Q18" s="37"/>
      <c r="R18" s="41"/>
    </row>
    <row r="19" spans="1:18">
      <c r="A19" s="22"/>
      <c r="B19" s="37">
        <v>1.81</v>
      </c>
      <c r="C19" s="37">
        <v>1.81</v>
      </c>
      <c r="D19" s="37">
        <v>1.75</v>
      </c>
      <c r="E19" s="37">
        <v>1.59</v>
      </c>
      <c r="F19" s="41">
        <v>1.48</v>
      </c>
      <c r="G19" s="38"/>
      <c r="H19" s="37">
        <v>0.97</v>
      </c>
      <c r="I19" s="37">
        <v>0.96</v>
      </c>
      <c r="J19" s="37">
        <v>0.89</v>
      </c>
      <c r="K19" s="37">
        <v>0.82</v>
      </c>
      <c r="L19" s="41">
        <v>0.74</v>
      </c>
      <c r="M19" s="38"/>
      <c r="N19" s="37"/>
      <c r="O19" s="37"/>
      <c r="P19" s="37"/>
      <c r="Q19" s="37"/>
      <c r="R19" s="41"/>
    </row>
    <row r="20" spans="1:18">
      <c r="A20" s="22"/>
      <c r="B20" s="37">
        <v>1.8</v>
      </c>
      <c r="C20" s="37">
        <v>1.83</v>
      </c>
      <c r="D20" s="37">
        <v>1.77</v>
      </c>
      <c r="E20" s="37">
        <v>1.57</v>
      </c>
      <c r="F20" s="41">
        <v>1.5</v>
      </c>
      <c r="G20" s="38"/>
      <c r="H20" s="37">
        <v>0.98</v>
      </c>
      <c r="I20" s="37">
        <v>0.95</v>
      </c>
      <c r="J20" s="37">
        <v>0.89</v>
      </c>
      <c r="K20" s="37">
        <v>0.82</v>
      </c>
      <c r="L20" s="41">
        <v>0.73</v>
      </c>
      <c r="M20" s="38"/>
      <c r="N20" s="37"/>
      <c r="O20" s="37"/>
      <c r="P20" s="37"/>
      <c r="Q20" s="37"/>
      <c r="R20" s="41"/>
    </row>
    <row r="21" spans="1:18">
      <c r="A21" s="22"/>
      <c r="B21" s="37">
        <v>1.8</v>
      </c>
      <c r="C21" s="37">
        <v>1.81</v>
      </c>
      <c r="D21" s="37">
        <v>1.74</v>
      </c>
      <c r="E21" s="37">
        <v>1.58</v>
      </c>
      <c r="F21" s="41">
        <v>1.48</v>
      </c>
      <c r="G21" s="38"/>
      <c r="H21" s="37">
        <v>1</v>
      </c>
      <c r="I21" s="37">
        <v>0.91</v>
      </c>
      <c r="J21" s="37">
        <v>0.88</v>
      </c>
      <c r="K21" s="37">
        <v>0.81</v>
      </c>
      <c r="L21" s="41">
        <v>0.74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0.28400000000000047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1.2558000000000005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0.49517948717948806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0.90438271604938303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44" priority="5" operator="notBetween">
      <formula>0.2</formula>
      <formula>0.404</formula>
    </cfRule>
  </conditionalFormatting>
  <conditionalFormatting sqref="E26">
    <cfRule type="cellIs" dxfId="2843" priority="6" operator="notBetween">
      <formula>0.38</formula>
      <formula>0.72</formula>
    </cfRule>
  </conditionalFormatting>
  <conditionalFormatting sqref="K24">
    <cfRule type="cellIs" dxfId="2842" priority="4" operator="notBetween">
      <formula>0.77</formula>
      <formula>0.91</formula>
    </cfRule>
  </conditionalFormatting>
  <conditionalFormatting sqref="K26">
    <cfRule type="cellIs" dxfId="2841" priority="3" operator="notBetween">
      <formula>0.68</formula>
      <formula>0.82</formula>
    </cfRule>
  </conditionalFormatting>
  <conditionalFormatting sqref="Q24">
    <cfRule type="cellIs" dxfId="2840" priority="2" operator="notBetween">
      <formula>0.77</formula>
      <formula>0.91</formula>
    </cfRule>
  </conditionalFormatting>
  <conditionalFormatting sqref="Q26">
    <cfRule type="cellIs" dxfId="28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0"/>
  <sheetViews>
    <sheetView zoomScale="115" zoomScaleNormal="115" workbookViewId="0">
      <selection activeCell="D17" sqref="D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2.06</v>
      </c>
      <c r="C2" s="32">
        <v>2.0299999999999998</v>
      </c>
      <c r="D2" s="32">
        <v>2</v>
      </c>
      <c r="E2" s="32">
        <v>1.88</v>
      </c>
      <c r="F2" s="44">
        <v>1.75</v>
      </c>
      <c r="G2" s="36" t="s">
        <v>3</v>
      </c>
      <c r="H2" s="32">
        <v>2.08</v>
      </c>
      <c r="I2" s="32">
        <v>2.09</v>
      </c>
      <c r="J2" s="32">
        <v>2.0099999999999998</v>
      </c>
      <c r="K2" s="32">
        <v>1.91</v>
      </c>
      <c r="L2" s="44">
        <v>1.83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2.0499999999999998</v>
      </c>
      <c r="C3" s="14">
        <v>2.04</v>
      </c>
      <c r="D3" s="14">
        <v>2.0299999999999998</v>
      </c>
      <c r="E3" s="14">
        <v>1.91</v>
      </c>
      <c r="F3" s="42">
        <v>1.79</v>
      </c>
      <c r="G3" s="38"/>
      <c r="H3" s="32">
        <v>2.1</v>
      </c>
      <c r="I3" s="14">
        <v>2.1</v>
      </c>
      <c r="J3" s="14">
        <v>2.04</v>
      </c>
      <c r="K3" s="14">
        <v>1.91</v>
      </c>
      <c r="L3" s="42">
        <v>1.87</v>
      </c>
      <c r="M3" s="38"/>
      <c r="N3" s="32"/>
      <c r="O3" s="14"/>
      <c r="P3" s="14"/>
      <c r="Q3" s="14"/>
      <c r="R3" s="42"/>
    </row>
    <row r="4" spans="1:18">
      <c r="A4" s="11"/>
      <c r="B4" s="32">
        <v>2.09</v>
      </c>
      <c r="C4" s="14">
        <v>2.06</v>
      </c>
      <c r="D4" s="14">
        <v>2.0099999999999998</v>
      </c>
      <c r="E4" s="14">
        <v>1.88</v>
      </c>
      <c r="F4" s="42">
        <v>1.78</v>
      </c>
      <c r="G4" s="38"/>
      <c r="H4" s="32">
        <v>2.08</v>
      </c>
      <c r="I4" s="14">
        <v>2.12</v>
      </c>
      <c r="J4" s="14">
        <v>2.08</v>
      </c>
      <c r="K4" s="14">
        <v>1.89</v>
      </c>
      <c r="L4" s="42">
        <v>1.88</v>
      </c>
      <c r="M4" s="38"/>
      <c r="N4" s="32"/>
      <c r="O4" s="14"/>
      <c r="P4" s="14"/>
      <c r="Q4" s="14"/>
      <c r="R4" s="42"/>
    </row>
    <row r="5" spans="1:18">
      <c r="A5" s="11"/>
      <c r="B5" s="32">
        <v>2.0499999999999998</v>
      </c>
      <c r="C5" s="14">
        <v>2.0299999999999998</v>
      </c>
      <c r="D5" s="14">
        <v>2</v>
      </c>
      <c r="E5" s="14">
        <v>1.9</v>
      </c>
      <c r="F5" s="42">
        <v>1.79</v>
      </c>
      <c r="G5" s="38"/>
      <c r="H5" s="32">
        <v>2.12</v>
      </c>
      <c r="I5" s="14">
        <v>2.1</v>
      </c>
      <c r="J5" s="14">
        <v>2.02</v>
      </c>
      <c r="K5" s="14">
        <v>1.92</v>
      </c>
      <c r="L5" s="42">
        <v>1.87</v>
      </c>
      <c r="M5" s="38"/>
      <c r="N5" s="32"/>
      <c r="O5" s="14"/>
      <c r="P5" s="14"/>
      <c r="Q5" s="14"/>
      <c r="R5" s="42"/>
    </row>
    <row r="6" spans="1:18">
      <c r="A6" s="11"/>
      <c r="B6" s="32">
        <v>2.09</v>
      </c>
      <c r="C6" s="14">
        <v>2.0499999999999998</v>
      </c>
      <c r="D6" s="14">
        <v>1.99</v>
      </c>
      <c r="E6" s="14">
        <v>1.9</v>
      </c>
      <c r="F6" s="42">
        <v>1.76</v>
      </c>
      <c r="G6" s="38"/>
      <c r="H6" s="32">
        <v>2.09</v>
      </c>
      <c r="I6" s="14">
        <v>2.1</v>
      </c>
      <c r="J6" s="14">
        <v>2.0099999999999998</v>
      </c>
      <c r="K6" s="14">
        <v>1.87</v>
      </c>
      <c r="L6" s="42">
        <v>1.85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2.1</v>
      </c>
      <c r="C7" s="14">
        <v>2.09</v>
      </c>
      <c r="D7" s="14">
        <v>2</v>
      </c>
      <c r="E7" s="14">
        <v>1.83</v>
      </c>
      <c r="F7" s="42">
        <v>1.76</v>
      </c>
      <c r="G7" s="38" t="s">
        <v>4</v>
      </c>
      <c r="H7" s="14">
        <v>2.0699999999999998</v>
      </c>
      <c r="I7" s="14">
        <v>2.06</v>
      </c>
      <c r="J7" s="14">
        <v>1.99</v>
      </c>
      <c r="K7" s="14">
        <v>1.93</v>
      </c>
      <c r="L7" s="42">
        <v>1.82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2.09</v>
      </c>
      <c r="C8" s="14">
        <v>2.09</v>
      </c>
      <c r="D8" s="14">
        <v>2.0299999999999998</v>
      </c>
      <c r="E8" s="14">
        <v>1.86</v>
      </c>
      <c r="F8" s="42">
        <v>1.79</v>
      </c>
      <c r="G8" s="46"/>
      <c r="H8" s="14">
        <v>2.09</v>
      </c>
      <c r="I8" s="14">
        <v>2.1</v>
      </c>
      <c r="J8" s="14">
        <v>2.0099999999999998</v>
      </c>
      <c r="K8" s="14">
        <v>1.93</v>
      </c>
      <c r="L8" s="42">
        <v>1.84</v>
      </c>
      <c r="M8" s="46"/>
      <c r="N8" s="14"/>
      <c r="O8" s="14"/>
      <c r="P8" s="14"/>
      <c r="Q8" s="14"/>
      <c r="R8" s="42"/>
    </row>
    <row r="9" spans="1:18">
      <c r="A9" s="11"/>
      <c r="B9" s="47">
        <v>2.1</v>
      </c>
      <c r="C9" s="47">
        <v>2.1</v>
      </c>
      <c r="D9" s="47">
        <v>2.0299999999999998</v>
      </c>
      <c r="E9" s="47">
        <v>1.89</v>
      </c>
      <c r="F9" s="49">
        <v>1.78</v>
      </c>
      <c r="G9" s="36"/>
      <c r="H9" s="47">
        <v>2.09</v>
      </c>
      <c r="I9" s="47">
        <v>2.0499999999999998</v>
      </c>
      <c r="J9" s="47">
        <v>2.0299999999999998</v>
      </c>
      <c r="K9" s="47">
        <v>1.95</v>
      </c>
      <c r="L9" s="49">
        <v>1.85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2.12</v>
      </c>
      <c r="D10" s="14">
        <v>2.0299999999999998</v>
      </c>
      <c r="E10" s="14">
        <v>1.84</v>
      </c>
      <c r="F10" s="42">
        <v>1.78</v>
      </c>
      <c r="G10" s="38"/>
      <c r="H10" s="14">
        <v>2.0699999999999998</v>
      </c>
      <c r="I10" s="14">
        <v>2.0699999999999998</v>
      </c>
      <c r="J10" s="14">
        <v>2.0299999999999998</v>
      </c>
      <c r="K10" s="14">
        <v>1.94</v>
      </c>
      <c r="L10" s="42">
        <v>1.87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2.09</v>
      </c>
      <c r="C11" s="33">
        <v>2.11</v>
      </c>
      <c r="D11" s="33">
        <v>2.0299999999999998</v>
      </c>
      <c r="E11" s="33">
        <v>1.85</v>
      </c>
      <c r="F11" s="39">
        <v>1.78</v>
      </c>
      <c r="G11" s="48"/>
      <c r="H11" s="33">
        <v>2.0699999999999998</v>
      </c>
      <c r="I11" s="33">
        <v>2.06</v>
      </c>
      <c r="J11" s="33">
        <v>2.0299999999999998</v>
      </c>
      <c r="K11" s="33">
        <v>1.93</v>
      </c>
      <c r="L11" s="39">
        <v>1.82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38" priority="5" operator="notBetween">
      <formula>0.2</formula>
      <formula>0.404</formula>
    </cfRule>
  </conditionalFormatting>
  <conditionalFormatting sqref="E26">
    <cfRule type="cellIs" dxfId="2837" priority="6" operator="notBetween">
      <formula>0.38</formula>
      <formula>0.72</formula>
    </cfRule>
  </conditionalFormatting>
  <conditionalFormatting sqref="K24">
    <cfRule type="cellIs" dxfId="2836" priority="4" operator="notBetween">
      <formula>0.77</formula>
      <formula>0.91</formula>
    </cfRule>
  </conditionalFormatting>
  <conditionalFormatting sqref="K26">
    <cfRule type="cellIs" dxfId="2835" priority="3" operator="notBetween">
      <formula>0.68</formula>
      <formula>0.82</formula>
    </cfRule>
  </conditionalFormatting>
  <conditionalFormatting sqref="Q24">
    <cfRule type="cellIs" dxfId="2834" priority="2" operator="notBetween">
      <formula>0.77</formula>
      <formula>0.91</formula>
    </cfRule>
  </conditionalFormatting>
  <conditionalFormatting sqref="Q26">
    <cfRule type="cellIs" dxfId="28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1.88</v>
      </c>
      <c r="C2" s="32">
        <v>1.93</v>
      </c>
      <c r="D2" s="32">
        <v>2.02</v>
      </c>
      <c r="E2" s="32">
        <v>2.0299999999999998</v>
      </c>
      <c r="F2" s="44">
        <v>2.0099999999999998</v>
      </c>
      <c r="G2" s="36" t="s">
        <v>3</v>
      </c>
      <c r="H2" s="32">
        <v>1.88</v>
      </c>
      <c r="I2" s="32">
        <v>1.87</v>
      </c>
      <c r="J2" s="32">
        <v>2.0299999999999998</v>
      </c>
      <c r="K2" s="32">
        <v>2.09</v>
      </c>
      <c r="L2" s="44">
        <v>2.13</v>
      </c>
      <c r="M2" s="36" t="s">
        <v>3</v>
      </c>
      <c r="N2" s="32">
        <v>1.87</v>
      </c>
      <c r="O2" s="32">
        <v>1.92</v>
      </c>
      <c r="P2" s="32">
        <v>2.0299999999999998</v>
      </c>
      <c r="Q2" s="32">
        <v>2.1</v>
      </c>
      <c r="R2" s="44">
        <v>2.08</v>
      </c>
    </row>
    <row r="3" spans="1:18">
      <c r="A3" s="11"/>
      <c r="B3" s="32">
        <v>1.87</v>
      </c>
      <c r="C3" s="14">
        <v>1.94</v>
      </c>
      <c r="D3" s="14">
        <v>2.04</v>
      </c>
      <c r="E3" s="14">
        <v>2.0499999999999998</v>
      </c>
      <c r="F3" s="42">
        <v>2.11</v>
      </c>
      <c r="G3" s="38"/>
      <c r="H3" s="32">
        <v>1.85</v>
      </c>
      <c r="I3" s="14">
        <v>1.87</v>
      </c>
      <c r="J3" s="14">
        <v>2.0499999999999998</v>
      </c>
      <c r="K3" s="14">
        <v>2.11</v>
      </c>
      <c r="L3" s="42">
        <v>2.0699999999999998</v>
      </c>
      <c r="M3" s="38"/>
      <c r="N3" s="32">
        <v>1.88</v>
      </c>
      <c r="O3" s="14">
        <v>1.92</v>
      </c>
      <c r="P3" s="14">
        <v>2.06</v>
      </c>
      <c r="Q3" s="14">
        <v>2.11</v>
      </c>
      <c r="R3" s="42">
        <v>2.11</v>
      </c>
    </row>
    <row r="4" spans="1:18">
      <c r="A4" s="11"/>
      <c r="B4" s="32">
        <v>1.89</v>
      </c>
      <c r="C4" s="14">
        <v>1.94</v>
      </c>
      <c r="D4" s="14">
        <v>2.0499999999999998</v>
      </c>
      <c r="E4" s="14">
        <v>2.06</v>
      </c>
      <c r="F4" s="42">
        <v>2.09</v>
      </c>
      <c r="G4" s="38"/>
      <c r="H4" s="32">
        <v>1.87</v>
      </c>
      <c r="I4" s="14">
        <v>1.91</v>
      </c>
      <c r="J4" s="14">
        <v>2.0699999999999998</v>
      </c>
      <c r="K4" s="14">
        <v>2.12</v>
      </c>
      <c r="L4" s="42">
        <v>2.0699999999999998</v>
      </c>
      <c r="M4" s="38"/>
      <c r="N4" s="32">
        <v>1.9</v>
      </c>
      <c r="O4" s="14">
        <v>1.93</v>
      </c>
      <c r="P4" s="14">
        <v>2.04</v>
      </c>
      <c r="Q4" s="14">
        <v>2.12</v>
      </c>
      <c r="R4" s="42">
        <v>2.0699999999999998</v>
      </c>
    </row>
    <row r="5" spans="1:18">
      <c r="A5" s="11"/>
      <c r="B5" s="32">
        <v>1.88</v>
      </c>
      <c r="C5" s="14">
        <v>1.97</v>
      </c>
      <c r="D5" s="14">
        <v>2.0499999999999998</v>
      </c>
      <c r="E5" s="14">
        <v>2.0499999999999998</v>
      </c>
      <c r="F5" s="42">
        <v>2.06</v>
      </c>
      <c r="G5" s="38"/>
      <c r="H5" s="32">
        <v>1.88</v>
      </c>
      <c r="I5" s="14">
        <v>1.92</v>
      </c>
      <c r="J5" s="14">
        <v>2.0099999999999998</v>
      </c>
      <c r="K5" s="14">
        <v>2.08</v>
      </c>
      <c r="L5" s="42">
        <v>2.0499999999999998</v>
      </c>
      <c r="M5" s="38"/>
      <c r="N5" s="32">
        <v>1.86</v>
      </c>
      <c r="O5" s="14">
        <v>1.92</v>
      </c>
      <c r="P5" s="14">
        <v>2.04</v>
      </c>
      <c r="Q5" s="14">
        <v>2.13</v>
      </c>
      <c r="R5" s="42">
        <v>2.09</v>
      </c>
    </row>
    <row r="6" spans="1:18">
      <c r="A6" s="11"/>
      <c r="B6" s="32">
        <v>1.86</v>
      </c>
      <c r="C6" s="14">
        <v>1.94</v>
      </c>
      <c r="D6" s="14">
        <v>2.02</v>
      </c>
      <c r="E6" s="14">
        <v>2.0299999999999998</v>
      </c>
      <c r="F6" s="42">
        <v>2.06</v>
      </c>
      <c r="G6" s="38"/>
      <c r="H6" s="32">
        <v>1.85</v>
      </c>
      <c r="I6" s="14">
        <v>1.91</v>
      </c>
      <c r="J6" s="14">
        <v>2.0099999999999998</v>
      </c>
      <c r="K6" s="14">
        <v>2.0499999999999998</v>
      </c>
      <c r="L6" s="42">
        <v>2.08</v>
      </c>
      <c r="M6" s="38"/>
      <c r="N6" s="32">
        <v>1.92</v>
      </c>
      <c r="O6" s="14">
        <v>1.92</v>
      </c>
      <c r="P6" s="14">
        <v>2.0299999999999998</v>
      </c>
      <c r="Q6" s="14">
        <v>2.1</v>
      </c>
      <c r="R6" s="42">
        <v>2.1</v>
      </c>
    </row>
    <row r="7" spans="1:18">
      <c r="A7" s="38" t="s">
        <v>4</v>
      </c>
      <c r="B7" s="14">
        <v>1.85</v>
      </c>
      <c r="C7" s="14">
        <v>1.9</v>
      </c>
      <c r="D7" s="14">
        <v>2.04</v>
      </c>
      <c r="E7" s="14">
        <v>2.1</v>
      </c>
      <c r="F7" s="42">
        <v>2.1</v>
      </c>
      <c r="G7" s="38" t="s">
        <v>4</v>
      </c>
      <c r="H7" s="14">
        <v>1.85</v>
      </c>
      <c r="I7" s="14">
        <v>1.92</v>
      </c>
      <c r="J7" s="14">
        <v>2</v>
      </c>
      <c r="K7" s="14">
        <v>2.02</v>
      </c>
      <c r="L7" s="42">
        <v>2.02</v>
      </c>
      <c r="M7" s="38" t="s">
        <v>4</v>
      </c>
      <c r="N7" s="14">
        <v>1.85</v>
      </c>
      <c r="O7" s="14">
        <v>1.92</v>
      </c>
      <c r="P7" s="14">
        <v>2.0099999999999998</v>
      </c>
      <c r="Q7" s="14">
        <v>2.0299999999999998</v>
      </c>
      <c r="R7" s="42">
        <v>2.04</v>
      </c>
    </row>
    <row r="8" spans="1:18">
      <c r="A8" s="46"/>
      <c r="B8" s="14">
        <v>1.86</v>
      </c>
      <c r="C8" s="14">
        <v>1.9</v>
      </c>
      <c r="D8" s="14">
        <v>2.0699999999999998</v>
      </c>
      <c r="E8" s="14">
        <v>2.14</v>
      </c>
      <c r="F8" s="42">
        <v>2.06</v>
      </c>
      <c r="G8" s="46"/>
      <c r="H8" s="14">
        <v>1.85</v>
      </c>
      <c r="I8" s="14">
        <v>1.94</v>
      </c>
      <c r="J8" s="14">
        <v>2.0099999999999998</v>
      </c>
      <c r="K8" s="14">
        <v>2.06</v>
      </c>
      <c r="L8" s="42">
        <v>2.1</v>
      </c>
      <c r="M8" s="46"/>
      <c r="N8" s="14">
        <v>1.86</v>
      </c>
      <c r="O8" s="14">
        <v>1.94</v>
      </c>
      <c r="P8" s="14">
        <v>2.0299999999999998</v>
      </c>
      <c r="Q8" s="14">
        <v>2.0499999999999998</v>
      </c>
      <c r="R8" s="42">
        <v>2.06</v>
      </c>
    </row>
    <row r="9" spans="1:18">
      <c r="A9" s="11"/>
      <c r="B9" s="47">
        <v>1.86</v>
      </c>
      <c r="C9" s="47">
        <v>1.94</v>
      </c>
      <c r="D9" s="47">
        <v>2.0699999999999998</v>
      </c>
      <c r="E9" s="47">
        <v>2.12</v>
      </c>
      <c r="F9" s="49">
        <v>2.0699999999999998</v>
      </c>
      <c r="G9" s="36"/>
      <c r="H9" s="47">
        <v>1.86</v>
      </c>
      <c r="I9" s="47">
        <v>1.95</v>
      </c>
      <c r="J9" s="47">
        <v>2.04</v>
      </c>
      <c r="K9" s="47">
        <v>2.06</v>
      </c>
      <c r="L9" s="49">
        <v>2.1</v>
      </c>
      <c r="M9" s="36"/>
      <c r="N9" s="47">
        <v>1.88</v>
      </c>
      <c r="O9" s="47">
        <v>1.92</v>
      </c>
      <c r="P9" s="47">
        <v>2.04</v>
      </c>
      <c r="Q9" s="47">
        <v>2.08</v>
      </c>
      <c r="R9" s="49">
        <v>2.08</v>
      </c>
    </row>
    <row r="10" spans="1:18">
      <c r="A10" s="11"/>
      <c r="B10" s="14">
        <v>1.87</v>
      </c>
      <c r="C10" s="14">
        <v>1.93</v>
      </c>
      <c r="D10" s="14">
        <v>2.04</v>
      </c>
      <c r="E10" s="14">
        <v>2.0699999999999998</v>
      </c>
      <c r="F10" s="42">
        <v>2.09</v>
      </c>
      <c r="G10" s="38"/>
      <c r="H10" s="14">
        <v>1.83</v>
      </c>
      <c r="I10" s="14">
        <v>1.9</v>
      </c>
      <c r="J10" s="14">
        <v>2</v>
      </c>
      <c r="K10" s="14">
        <v>2.02</v>
      </c>
      <c r="L10" s="42">
        <v>2.08</v>
      </c>
      <c r="M10" s="38"/>
      <c r="N10" s="14">
        <v>1.89</v>
      </c>
      <c r="O10" s="14">
        <v>1.97</v>
      </c>
      <c r="P10" s="14">
        <v>2.02</v>
      </c>
      <c r="Q10" s="14">
        <v>2.06</v>
      </c>
      <c r="R10" s="42">
        <v>2.0699999999999998</v>
      </c>
    </row>
    <row r="11" spans="1:18" ht="15.65" thickBot="1">
      <c r="A11" s="16"/>
      <c r="B11" s="33">
        <v>1.86</v>
      </c>
      <c r="C11" s="33">
        <v>1.9</v>
      </c>
      <c r="D11" s="33">
        <v>2.02</v>
      </c>
      <c r="E11" s="33">
        <v>2.08</v>
      </c>
      <c r="F11" s="39">
        <v>2.0699999999999998</v>
      </c>
      <c r="G11" s="48"/>
      <c r="H11" s="33">
        <v>1.85</v>
      </c>
      <c r="I11" s="33">
        <v>1.92</v>
      </c>
      <c r="J11" s="33">
        <v>2.02</v>
      </c>
      <c r="K11" s="33">
        <v>2.04</v>
      </c>
      <c r="L11" s="39">
        <v>2.0499999999999998</v>
      </c>
      <c r="M11" s="48"/>
      <c r="N11" s="33">
        <v>1.88</v>
      </c>
      <c r="O11" s="33">
        <v>1.92</v>
      </c>
      <c r="P11" s="33">
        <v>2.02</v>
      </c>
      <c r="Q11" s="33">
        <v>2.04</v>
      </c>
      <c r="R11" s="39">
        <v>2.06</v>
      </c>
    </row>
    <row r="12" spans="1:18">
      <c r="A12" s="19" t="s">
        <v>5</v>
      </c>
      <c r="B12" s="32">
        <v>1.58</v>
      </c>
      <c r="C12" s="32">
        <v>1.65</v>
      </c>
      <c r="D12" s="32">
        <v>1.7</v>
      </c>
      <c r="E12" s="32">
        <v>1.75</v>
      </c>
      <c r="F12" s="44">
        <v>1.74</v>
      </c>
      <c r="G12" s="36" t="s">
        <v>6</v>
      </c>
      <c r="H12" s="35">
        <v>0.92</v>
      </c>
      <c r="I12" s="35">
        <v>0.93</v>
      </c>
      <c r="J12" s="35">
        <v>1.06</v>
      </c>
      <c r="K12" s="35">
        <v>1.1299999999999999</v>
      </c>
      <c r="L12" s="40">
        <v>1.1299999999999999</v>
      </c>
      <c r="M12" s="36" t="s">
        <v>6</v>
      </c>
      <c r="N12" s="35">
        <v>0.76</v>
      </c>
      <c r="O12" s="35">
        <v>0.77</v>
      </c>
      <c r="P12" s="35">
        <v>0.88</v>
      </c>
      <c r="Q12" s="35">
        <v>0.96</v>
      </c>
      <c r="R12" s="40">
        <v>0.97</v>
      </c>
    </row>
    <row r="13" spans="1:18">
      <c r="A13" s="22"/>
      <c r="B13" s="32">
        <v>1.57</v>
      </c>
      <c r="C13" s="14">
        <v>1.67</v>
      </c>
      <c r="D13" s="14">
        <v>1.73</v>
      </c>
      <c r="E13" s="14">
        <v>1.79</v>
      </c>
      <c r="F13" s="42">
        <v>1.77</v>
      </c>
      <c r="G13" s="38"/>
      <c r="H13" s="37">
        <v>0.91</v>
      </c>
      <c r="I13" s="37">
        <v>0.92</v>
      </c>
      <c r="J13" s="37">
        <v>1.07</v>
      </c>
      <c r="K13" s="37">
        <v>1.1200000000000001</v>
      </c>
      <c r="L13" s="41">
        <v>1.1299999999999999</v>
      </c>
      <c r="M13" s="38"/>
      <c r="N13" s="37">
        <v>0.73</v>
      </c>
      <c r="O13" s="37">
        <v>0.76</v>
      </c>
      <c r="P13" s="37">
        <v>0.9</v>
      </c>
      <c r="Q13" s="37">
        <v>0.95</v>
      </c>
      <c r="R13" s="41">
        <v>0.97</v>
      </c>
    </row>
    <row r="14" spans="1:18">
      <c r="A14" s="22"/>
      <c r="B14" s="32">
        <v>1.6</v>
      </c>
      <c r="C14" s="14">
        <v>1.66</v>
      </c>
      <c r="D14" s="14">
        <v>1.73</v>
      </c>
      <c r="E14" s="14">
        <v>1.75</v>
      </c>
      <c r="F14" s="42">
        <v>1.8</v>
      </c>
      <c r="G14" s="38"/>
      <c r="H14" s="37">
        <v>0.92</v>
      </c>
      <c r="I14" s="37">
        <v>0.94</v>
      </c>
      <c r="J14" s="37">
        <v>1.1000000000000001</v>
      </c>
      <c r="K14" s="37">
        <v>1.1499999999999999</v>
      </c>
      <c r="L14" s="41">
        <v>1.1299999999999999</v>
      </c>
      <c r="M14" s="38"/>
      <c r="N14" s="37">
        <v>0.77</v>
      </c>
      <c r="O14" s="37">
        <v>0.79</v>
      </c>
      <c r="P14" s="37">
        <v>0.92</v>
      </c>
      <c r="Q14" s="37">
        <v>0.97</v>
      </c>
      <c r="R14" s="41">
        <v>0.98</v>
      </c>
    </row>
    <row r="15" spans="1:18">
      <c r="A15" s="22"/>
      <c r="B15" s="32">
        <v>1.56</v>
      </c>
      <c r="C15" s="14">
        <v>1.67</v>
      </c>
      <c r="D15" s="14">
        <v>1.75</v>
      </c>
      <c r="E15" s="14">
        <v>1.76</v>
      </c>
      <c r="F15" s="42">
        <v>1.79</v>
      </c>
      <c r="G15" s="38"/>
      <c r="H15" s="37">
        <v>0.94</v>
      </c>
      <c r="I15" s="37">
        <v>0.96</v>
      </c>
      <c r="J15" s="37">
        <v>1.08</v>
      </c>
      <c r="K15" s="37">
        <v>1.17</v>
      </c>
      <c r="L15" s="41">
        <v>1.1299999999999999</v>
      </c>
      <c r="M15" s="38"/>
      <c r="N15" s="37">
        <v>0.75</v>
      </c>
      <c r="O15" s="37">
        <v>0.79</v>
      </c>
      <c r="P15" s="37">
        <v>0.94</v>
      </c>
      <c r="Q15" s="37">
        <v>1</v>
      </c>
      <c r="R15" s="41">
        <v>0.97</v>
      </c>
    </row>
    <row r="16" spans="1:18">
      <c r="A16" s="22"/>
      <c r="B16" s="32">
        <v>1.54</v>
      </c>
      <c r="C16" s="14">
        <v>1.59</v>
      </c>
      <c r="D16" s="14">
        <v>1.69</v>
      </c>
      <c r="E16" s="14">
        <v>1.72</v>
      </c>
      <c r="F16" s="42">
        <v>1.74</v>
      </c>
      <c r="G16" s="38"/>
      <c r="H16" s="37">
        <v>0.94</v>
      </c>
      <c r="I16" s="37">
        <v>0.98</v>
      </c>
      <c r="J16" s="37">
        <v>1.08</v>
      </c>
      <c r="K16" s="37">
        <v>1.1399999999999999</v>
      </c>
      <c r="L16" s="41">
        <v>1.1399999999999999</v>
      </c>
      <c r="M16" s="38"/>
      <c r="N16" s="37">
        <v>0.74</v>
      </c>
      <c r="O16" s="37">
        <v>0.77</v>
      </c>
      <c r="P16" s="37">
        <v>0.91</v>
      </c>
      <c r="Q16" s="37">
        <v>0.97</v>
      </c>
      <c r="R16" s="41">
        <v>0.96</v>
      </c>
    </row>
    <row r="17" spans="1:18">
      <c r="A17" s="22" t="s">
        <v>7</v>
      </c>
      <c r="B17" s="37">
        <v>1.52</v>
      </c>
      <c r="C17" s="37">
        <v>1.59</v>
      </c>
      <c r="D17" s="37">
        <v>1.68</v>
      </c>
      <c r="E17" s="37">
        <v>1.74</v>
      </c>
      <c r="F17" s="41">
        <v>1.74</v>
      </c>
      <c r="G17" s="38" t="s">
        <v>8</v>
      </c>
      <c r="H17" s="37">
        <v>0.96</v>
      </c>
      <c r="I17" s="37">
        <v>1.03</v>
      </c>
      <c r="J17" s="37">
        <v>1.1299999999999999</v>
      </c>
      <c r="K17" s="37">
        <v>1.1499999999999999</v>
      </c>
      <c r="L17" s="41">
        <v>1.17</v>
      </c>
      <c r="M17" s="38" t="s">
        <v>8</v>
      </c>
      <c r="N17" s="37">
        <v>0.83</v>
      </c>
      <c r="O17" s="37">
        <v>0.9</v>
      </c>
      <c r="P17" s="37">
        <v>0.98</v>
      </c>
      <c r="Q17" s="37">
        <v>0.98</v>
      </c>
      <c r="R17" s="41">
        <v>1.01</v>
      </c>
    </row>
    <row r="18" spans="1:18">
      <c r="A18" s="22"/>
      <c r="B18" s="37">
        <v>1.53</v>
      </c>
      <c r="C18" s="37">
        <v>1.56</v>
      </c>
      <c r="D18" s="37">
        <v>1.69</v>
      </c>
      <c r="E18" s="37">
        <v>1.74</v>
      </c>
      <c r="F18" s="41">
        <v>1.73</v>
      </c>
      <c r="G18" s="38"/>
      <c r="H18" s="37">
        <v>0.96</v>
      </c>
      <c r="I18" s="37">
        <v>1.05</v>
      </c>
      <c r="J18" s="37">
        <v>1.1299999999999999</v>
      </c>
      <c r="K18" s="37">
        <v>1.18</v>
      </c>
      <c r="L18" s="41">
        <v>1.18</v>
      </c>
      <c r="M18" s="38"/>
      <c r="N18" s="37">
        <v>0.81</v>
      </c>
      <c r="O18" s="37">
        <v>0.88</v>
      </c>
      <c r="P18" s="37">
        <v>0.97</v>
      </c>
      <c r="Q18" s="37">
        <v>1</v>
      </c>
      <c r="R18" s="41">
        <v>0.99</v>
      </c>
    </row>
    <row r="19" spans="1:18">
      <c r="A19" s="22"/>
      <c r="B19" s="37">
        <v>1.54</v>
      </c>
      <c r="C19" s="37">
        <v>1.56</v>
      </c>
      <c r="D19" s="37">
        <v>1.68</v>
      </c>
      <c r="E19" s="37">
        <v>1.75</v>
      </c>
      <c r="F19" s="41">
        <v>1.77</v>
      </c>
      <c r="G19" s="38"/>
      <c r="H19" s="37">
        <v>0.92</v>
      </c>
      <c r="I19" s="37">
        <v>1.06</v>
      </c>
      <c r="J19" s="37">
        <v>1.1599999999999999</v>
      </c>
      <c r="K19" s="37">
        <v>1.18</v>
      </c>
      <c r="L19" s="41">
        <v>1.17</v>
      </c>
      <c r="M19" s="38"/>
      <c r="N19" s="37">
        <v>0.82</v>
      </c>
      <c r="O19" s="37">
        <v>0.86</v>
      </c>
      <c r="P19" s="37">
        <v>0.96</v>
      </c>
      <c r="Q19" s="37">
        <v>1.01</v>
      </c>
      <c r="R19" s="41">
        <v>1.01</v>
      </c>
    </row>
    <row r="20" spans="1:18">
      <c r="A20" s="22"/>
      <c r="B20" s="37">
        <v>1.54</v>
      </c>
      <c r="C20" s="37">
        <v>1.55</v>
      </c>
      <c r="D20" s="37">
        <v>1.67</v>
      </c>
      <c r="E20" s="37">
        <v>1.71</v>
      </c>
      <c r="F20" s="41">
        <v>1.76</v>
      </c>
      <c r="G20" s="38"/>
      <c r="H20" s="37">
        <v>0.96</v>
      </c>
      <c r="I20" s="37">
        <v>1.02</v>
      </c>
      <c r="J20" s="37">
        <v>1.1200000000000001</v>
      </c>
      <c r="K20" s="37">
        <v>1.18</v>
      </c>
      <c r="L20" s="41">
        <v>1.18</v>
      </c>
      <c r="M20" s="38"/>
      <c r="N20" s="37">
        <v>0.84</v>
      </c>
      <c r="O20" s="37">
        <v>0.91</v>
      </c>
      <c r="P20" s="37">
        <v>0.96</v>
      </c>
      <c r="Q20" s="37">
        <v>1.03</v>
      </c>
      <c r="R20" s="41">
        <v>1.02</v>
      </c>
    </row>
    <row r="21" spans="1:18">
      <c r="A21" s="22"/>
      <c r="B21" s="37">
        <v>1.51</v>
      </c>
      <c r="C21" s="37">
        <v>1.54</v>
      </c>
      <c r="D21" s="37">
        <v>1.66</v>
      </c>
      <c r="E21" s="37">
        <v>1.72</v>
      </c>
      <c r="F21" s="41">
        <v>1.74</v>
      </c>
      <c r="G21" s="38"/>
      <c r="H21" s="37">
        <v>0.96</v>
      </c>
      <c r="I21" s="37">
        <v>1.02</v>
      </c>
      <c r="J21" s="37">
        <v>1.1399999999999999</v>
      </c>
      <c r="K21" s="37">
        <v>1.17</v>
      </c>
      <c r="L21" s="41">
        <v>1.19</v>
      </c>
      <c r="M21" s="38"/>
      <c r="N21" s="37">
        <v>0.82</v>
      </c>
      <c r="O21" s="37">
        <v>0.86</v>
      </c>
      <c r="P21" s="37">
        <v>0.96</v>
      </c>
      <c r="Q21" s="37">
        <v>1.01</v>
      </c>
      <c r="R21" s="41">
        <v>1.04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0.32639999999999958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0.91659999999999986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1.0925999999999998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0.56910769230769165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0.66010288065843614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0.78685185185185169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32" priority="5" operator="notBetween">
      <formula>0.2</formula>
      <formula>0.404</formula>
    </cfRule>
  </conditionalFormatting>
  <conditionalFormatting sqref="E26">
    <cfRule type="cellIs" dxfId="2831" priority="6" operator="notBetween">
      <formula>0.38</formula>
      <formula>0.72</formula>
    </cfRule>
  </conditionalFormatting>
  <conditionalFormatting sqref="K24">
    <cfRule type="cellIs" dxfId="2830" priority="4" operator="notBetween">
      <formula>0.77</formula>
      <formula>0.91</formula>
    </cfRule>
  </conditionalFormatting>
  <conditionalFormatting sqref="K26">
    <cfRule type="cellIs" dxfId="2829" priority="3" operator="notBetween">
      <formula>0.68</formula>
      <formula>0.82</formula>
    </cfRule>
  </conditionalFormatting>
  <conditionalFormatting sqref="Q24">
    <cfRule type="cellIs" dxfId="2828" priority="2" operator="notBetween">
      <formula>0.77</formula>
      <formula>0.91</formula>
    </cfRule>
  </conditionalFormatting>
  <conditionalFormatting sqref="Q26">
    <cfRule type="cellIs" dxfId="28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1.84</v>
      </c>
      <c r="I2" s="32">
        <v>1.94</v>
      </c>
      <c r="J2" s="32">
        <v>2.0099999999999998</v>
      </c>
      <c r="K2" s="32">
        <v>2.0499999999999998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1.86</v>
      </c>
      <c r="I3" s="14">
        <v>1.95</v>
      </c>
      <c r="J3" s="14">
        <v>2.0299999999999998</v>
      </c>
      <c r="K3" s="14">
        <v>2.02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1.84</v>
      </c>
      <c r="I4" s="14">
        <v>1.94</v>
      </c>
      <c r="J4" s="14">
        <v>2.0299999999999998</v>
      </c>
      <c r="K4" s="14">
        <v>2.04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1.87</v>
      </c>
      <c r="I5" s="14">
        <v>1.93</v>
      </c>
      <c r="J5" s="14">
        <v>2.0099999999999998</v>
      </c>
      <c r="K5" s="14">
        <v>2.08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1.86</v>
      </c>
      <c r="I6" s="14">
        <v>1.91</v>
      </c>
      <c r="J6" s="14">
        <v>2.0299999999999998</v>
      </c>
      <c r="K6" s="14">
        <v>2.04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1.86</v>
      </c>
      <c r="I7" s="14">
        <v>1.9</v>
      </c>
      <c r="J7" s="14">
        <v>2.0099999999999998</v>
      </c>
      <c r="K7" s="14">
        <v>2.04</v>
      </c>
      <c r="L7" s="42">
        <v>2.06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1.88</v>
      </c>
      <c r="I8" s="14">
        <v>1.91</v>
      </c>
      <c r="J8" s="14">
        <v>2.0299999999999998</v>
      </c>
      <c r="K8" s="14">
        <v>2.12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1.88</v>
      </c>
      <c r="I9" s="47">
        <v>1.9</v>
      </c>
      <c r="J9" s="47">
        <v>2.0299999999999998</v>
      </c>
      <c r="K9" s="47">
        <v>2.11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1.87</v>
      </c>
      <c r="I10" s="14">
        <v>1.91</v>
      </c>
      <c r="J10" s="14">
        <v>2.04</v>
      </c>
      <c r="K10" s="14">
        <v>2.11</v>
      </c>
      <c r="L10" s="42">
        <v>2.09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/>
      <c r="C11" s="33"/>
      <c r="D11" s="33"/>
      <c r="E11" s="33"/>
      <c r="F11" s="39"/>
      <c r="G11" s="48"/>
      <c r="H11" s="33">
        <v>1.85</v>
      </c>
      <c r="I11" s="33">
        <v>1.89</v>
      </c>
      <c r="J11" s="33">
        <v>2.04</v>
      </c>
      <c r="K11" s="33">
        <v>2.0699999999999998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0.57999999999999996</v>
      </c>
      <c r="I12" s="35">
        <v>0.59</v>
      </c>
      <c r="J12" s="35">
        <v>0.67</v>
      </c>
      <c r="K12" s="35">
        <v>0.72</v>
      </c>
      <c r="L12" s="40">
        <v>0.73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0.56999999999999995</v>
      </c>
      <c r="I13" s="37">
        <v>0.56999999999999995</v>
      </c>
      <c r="J13" s="37">
        <v>0.67</v>
      </c>
      <c r="K13" s="37">
        <v>0.7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0.56000000000000005</v>
      </c>
      <c r="I14" s="37">
        <v>0.56999999999999995</v>
      </c>
      <c r="J14" s="37">
        <v>0.71</v>
      </c>
      <c r="K14" s="37">
        <v>0.74</v>
      </c>
      <c r="L14" s="41">
        <v>0.75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0.55000000000000004</v>
      </c>
      <c r="I15" s="37">
        <v>0.59</v>
      </c>
      <c r="J15" s="37">
        <v>0.7</v>
      </c>
      <c r="K15" s="37">
        <v>0.74</v>
      </c>
      <c r="L15" s="41">
        <v>0.73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0.56999999999999995</v>
      </c>
      <c r="I16" s="37">
        <v>0.62</v>
      </c>
      <c r="J16" s="37">
        <v>0.68</v>
      </c>
      <c r="K16" s="37">
        <v>0.73</v>
      </c>
      <c r="L16" s="41">
        <v>0.74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0.78</v>
      </c>
      <c r="I17" s="37">
        <v>0.81</v>
      </c>
      <c r="J17" s="37">
        <v>0.91</v>
      </c>
      <c r="K17" s="37">
        <v>0.99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0.74</v>
      </c>
      <c r="I18" s="37">
        <v>0.78</v>
      </c>
      <c r="J18" s="37">
        <v>0.91</v>
      </c>
      <c r="K18" s="37">
        <v>0.98</v>
      </c>
      <c r="L18" s="41">
        <v>0.96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0.76</v>
      </c>
      <c r="I19" s="37">
        <v>0.75</v>
      </c>
      <c r="J19" s="37">
        <v>0.92</v>
      </c>
      <c r="K19" s="37">
        <v>0.97</v>
      </c>
      <c r="L19" s="41">
        <v>0.98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0.91</v>
      </c>
      <c r="I20" s="37">
        <v>0.78</v>
      </c>
      <c r="J20" s="37">
        <v>0.89</v>
      </c>
      <c r="K20" s="37">
        <v>0.96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0.83</v>
      </c>
      <c r="I21" s="37">
        <v>0.75</v>
      </c>
      <c r="J21" s="37">
        <v>0.91</v>
      </c>
      <c r="K21" s="37">
        <v>0.98</v>
      </c>
      <c r="L21" s="41">
        <v>0.97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1.2121999999999999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0.87298353909465021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26" priority="5" operator="notBetween">
      <formula>0.2</formula>
      <formula>0.404</formula>
    </cfRule>
  </conditionalFormatting>
  <conditionalFormatting sqref="E26">
    <cfRule type="cellIs" dxfId="2825" priority="6" operator="notBetween">
      <formula>0.38</formula>
      <formula>0.72</formula>
    </cfRule>
  </conditionalFormatting>
  <conditionalFormatting sqref="K24">
    <cfRule type="cellIs" dxfId="2824" priority="4" operator="notBetween">
      <formula>0.77</formula>
      <formula>0.91</formula>
    </cfRule>
  </conditionalFormatting>
  <conditionalFormatting sqref="K26">
    <cfRule type="cellIs" dxfId="2823" priority="3" operator="notBetween">
      <formula>0.68</formula>
      <formula>0.82</formula>
    </cfRule>
  </conditionalFormatting>
  <conditionalFormatting sqref="Q24">
    <cfRule type="cellIs" dxfId="2822" priority="2" operator="notBetween">
      <formula>0.77</formula>
      <formula>0.91</formula>
    </cfRule>
  </conditionalFormatting>
  <conditionalFormatting sqref="Q26">
    <cfRule type="cellIs" dxfId="28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40"/>
  <sheetViews>
    <sheetView zoomScale="115" zoomScaleNormal="115" workbookViewId="0">
      <selection activeCell="I25" sqref="I25:J2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1.84</v>
      </c>
      <c r="C2" s="32">
        <v>1.91</v>
      </c>
      <c r="D2" s="32">
        <v>2.0499999999999998</v>
      </c>
      <c r="E2" s="32">
        <v>2.0499999999999998</v>
      </c>
      <c r="F2" s="44">
        <v>2.06</v>
      </c>
      <c r="G2" s="36" t="s">
        <v>3</v>
      </c>
      <c r="H2" s="32">
        <v>1.84</v>
      </c>
      <c r="I2" s="32">
        <v>1.93</v>
      </c>
      <c r="J2" s="32">
        <v>2.02</v>
      </c>
      <c r="K2" s="32">
        <v>2.08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1.94</v>
      </c>
      <c r="D3" s="14">
        <v>2.02</v>
      </c>
      <c r="E3" s="14">
        <v>2.08</v>
      </c>
      <c r="F3" s="42">
        <v>2.0699999999999998</v>
      </c>
      <c r="G3" s="38"/>
      <c r="H3" s="32">
        <v>1.84</v>
      </c>
      <c r="I3" s="14">
        <v>1.93</v>
      </c>
      <c r="J3" s="14">
        <v>2.02</v>
      </c>
      <c r="K3" s="14">
        <v>2.09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1.89</v>
      </c>
      <c r="C4" s="14">
        <v>1.97</v>
      </c>
      <c r="D4" s="14">
        <v>2.04</v>
      </c>
      <c r="E4" s="14">
        <v>2.1</v>
      </c>
      <c r="F4" s="42">
        <v>2.1</v>
      </c>
      <c r="G4" s="38"/>
      <c r="H4" s="32">
        <v>1.86</v>
      </c>
      <c r="I4" s="14">
        <v>1.96</v>
      </c>
      <c r="J4" s="14">
        <v>2.0299999999999998</v>
      </c>
      <c r="K4" s="14">
        <v>2.0499999999999998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1.94</v>
      </c>
      <c r="D5" s="14">
        <v>2.04</v>
      </c>
      <c r="E5" s="14">
        <v>2.11</v>
      </c>
      <c r="F5" s="42">
        <v>2.11</v>
      </c>
      <c r="G5" s="38"/>
      <c r="H5" s="32">
        <v>1.88</v>
      </c>
      <c r="I5" s="14">
        <v>1.95</v>
      </c>
      <c r="J5" s="14">
        <v>2.0299999999999998</v>
      </c>
      <c r="K5" s="14">
        <v>2.09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1.93</v>
      </c>
      <c r="D6" s="14">
        <v>2.02</v>
      </c>
      <c r="E6" s="14">
        <v>2.04</v>
      </c>
      <c r="F6" s="42">
        <v>2.06</v>
      </c>
      <c r="G6" s="38"/>
      <c r="H6" s="32">
        <v>1.84</v>
      </c>
      <c r="I6" s="14">
        <v>1.94</v>
      </c>
      <c r="J6" s="14">
        <v>2.0499999999999998</v>
      </c>
      <c r="K6" s="14">
        <v>2.0699999999999998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1.86</v>
      </c>
      <c r="C7" s="14">
        <v>1.91</v>
      </c>
      <c r="D7" s="14">
        <v>2.06</v>
      </c>
      <c r="E7" s="14">
        <v>2.1</v>
      </c>
      <c r="F7" s="42">
        <v>2.08</v>
      </c>
      <c r="G7" s="38" t="s">
        <v>4</v>
      </c>
      <c r="H7" s="14">
        <v>1.89</v>
      </c>
      <c r="I7" s="14">
        <v>1.93</v>
      </c>
      <c r="J7" s="14">
        <v>2.0499999999999998</v>
      </c>
      <c r="K7" s="14">
        <v>2.11</v>
      </c>
      <c r="L7" s="42">
        <v>2.1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1.89</v>
      </c>
      <c r="C8" s="14">
        <v>1.93</v>
      </c>
      <c r="D8" s="14">
        <v>2.06</v>
      </c>
      <c r="E8" s="14">
        <v>2.14</v>
      </c>
      <c r="F8" s="42">
        <v>2.13</v>
      </c>
      <c r="G8" s="46"/>
      <c r="H8" s="14">
        <v>1.87</v>
      </c>
      <c r="I8" s="14">
        <v>1.93</v>
      </c>
      <c r="J8" s="14">
        <v>2.09</v>
      </c>
      <c r="K8" s="14">
        <v>2.09</v>
      </c>
      <c r="L8" s="42">
        <v>2.12</v>
      </c>
      <c r="M8" s="46"/>
      <c r="N8" s="14"/>
      <c r="O8" s="14"/>
      <c r="P8" s="14"/>
      <c r="Q8" s="14"/>
      <c r="R8" s="42"/>
    </row>
    <row r="9" spans="1:18">
      <c r="A9" s="11"/>
      <c r="B9" s="47">
        <v>1.89</v>
      </c>
      <c r="C9" s="47">
        <v>1.94</v>
      </c>
      <c r="D9" s="47">
        <v>2.0699999999999998</v>
      </c>
      <c r="E9" s="47">
        <v>2.1</v>
      </c>
      <c r="F9" s="49">
        <v>2.1</v>
      </c>
      <c r="G9" s="36"/>
      <c r="H9" s="47">
        <v>1.86</v>
      </c>
      <c r="I9" s="47">
        <v>1.89</v>
      </c>
      <c r="J9" s="47">
        <v>2.06</v>
      </c>
      <c r="K9" s="47">
        <v>2.12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1.88</v>
      </c>
      <c r="C10" s="14">
        <v>1.91</v>
      </c>
      <c r="D10" s="14">
        <v>2.04</v>
      </c>
      <c r="E10" s="14">
        <v>2.1</v>
      </c>
      <c r="F10" s="42">
        <v>2.13</v>
      </c>
      <c r="G10" s="38"/>
      <c r="H10" s="14">
        <v>1.89</v>
      </c>
      <c r="I10" s="14">
        <v>1.91</v>
      </c>
      <c r="J10" s="14">
        <v>2.0699999999999998</v>
      </c>
      <c r="K10" s="14">
        <v>2.11</v>
      </c>
      <c r="L10" s="42">
        <v>2.1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1.86</v>
      </c>
      <c r="C11" s="33">
        <v>1.9</v>
      </c>
      <c r="D11" s="33">
        <v>2.0299999999999998</v>
      </c>
      <c r="E11" s="33">
        <v>2.08</v>
      </c>
      <c r="F11" s="39">
        <v>2.09</v>
      </c>
      <c r="G11" s="48"/>
      <c r="H11" s="33">
        <v>1.86</v>
      </c>
      <c r="I11" s="33">
        <v>1.93</v>
      </c>
      <c r="J11" s="33">
        <v>2.0299999999999998</v>
      </c>
      <c r="K11" s="33">
        <v>2.11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1.68</v>
      </c>
      <c r="D12" s="35">
        <v>1.8</v>
      </c>
      <c r="E12" s="35">
        <v>1.81</v>
      </c>
      <c r="F12" s="40">
        <v>1.82</v>
      </c>
      <c r="G12" s="36" t="s">
        <v>6</v>
      </c>
      <c r="H12" s="35">
        <v>0.47</v>
      </c>
      <c r="I12" s="35">
        <v>0.5</v>
      </c>
      <c r="J12" s="35">
        <v>0.6</v>
      </c>
      <c r="K12" s="35">
        <v>0.67</v>
      </c>
      <c r="L12" s="40">
        <v>0.68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1.61</v>
      </c>
      <c r="C13" s="37">
        <v>1.72</v>
      </c>
      <c r="D13" s="37">
        <v>1.79</v>
      </c>
      <c r="E13" s="37">
        <v>1.82</v>
      </c>
      <c r="F13" s="41">
        <v>1.81</v>
      </c>
      <c r="G13" s="38"/>
      <c r="H13" s="37">
        <v>0.49</v>
      </c>
      <c r="I13" s="37">
        <v>0.46</v>
      </c>
      <c r="J13" s="37">
        <v>0.64</v>
      </c>
      <c r="K13" s="37">
        <v>0.66</v>
      </c>
      <c r="L13" s="41">
        <v>0.69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1.7</v>
      </c>
      <c r="D14" s="37">
        <v>1.8</v>
      </c>
      <c r="E14" s="37">
        <v>1.83</v>
      </c>
      <c r="F14" s="41">
        <v>1.83</v>
      </c>
      <c r="G14" s="38"/>
      <c r="H14" s="37">
        <v>0.48</v>
      </c>
      <c r="I14" s="37">
        <v>0.56999999999999995</v>
      </c>
      <c r="J14" s="37">
        <v>0.64</v>
      </c>
      <c r="K14" s="37">
        <v>0.66</v>
      </c>
      <c r="L14" s="41">
        <v>0.71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1.68</v>
      </c>
      <c r="D15" s="37">
        <v>1.81</v>
      </c>
      <c r="E15" s="37">
        <v>1.84</v>
      </c>
      <c r="F15" s="41">
        <v>1.85</v>
      </c>
      <c r="G15" s="38"/>
      <c r="H15" s="37">
        <v>0.49</v>
      </c>
      <c r="I15" s="37">
        <v>0.59</v>
      </c>
      <c r="J15" s="37">
        <v>0.65</v>
      </c>
      <c r="K15" s="37">
        <v>0.66</v>
      </c>
      <c r="L15" s="41">
        <v>0.69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1.67</v>
      </c>
      <c r="D16" s="37">
        <v>1.75</v>
      </c>
      <c r="E16" s="37">
        <v>1.78</v>
      </c>
      <c r="F16" s="41">
        <v>1.8</v>
      </c>
      <c r="G16" s="38"/>
      <c r="H16" s="37">
        <v>0.46</v>
      </c>
      <c r="I16" s="37">
        <v>0.53</v>
      </c>
      <c r="J16" s="37">
        <v>0.65</v>
      </c>
      <c r="K16" s="37">
        <v>0.72</v>
      </c>
      <c r="L16" s="41">
        <v>0.69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1.64</v>
      </c>
      <c r="C17" s="37">
        <v>1.67</v>
      </c>
      <c r="D17" s="37">
        <v>1.81</v>
      </c>
      <c r="E17" s="37">
        <v>1.86</v>
      </c>
      <c r="F17" s="41">
        <v>1.82</v>
      </c>
      <c r="G17" s="38" t="s">
        <v>8</v>
      </c>
      <c r="H17" s="37">
        <v>0.72</v>
      </c>
      <c r="I17" s="37">
        <v>0.77</v>
      </c>
      <c r="J17" s="37">
        <v>0.87</v>
      </c>
      <c r="K17" s="37">
        <v>0.95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1.62</v>
      </c>
      <c r="C18" s="37">
        <v>1.69</v>
      </c>
      <c r="D18" s="37">
        <v>1.8</v>
      </c>
      <c r="E18" s="37">
        <v>1.86</v>
      </c>
      <c r="F18" s="41">
        <v>1.83</v>
      </c>
      <c r="G18" s="38"/>
      <c r="H18" s="37">
        <v>0.69</v>
      </c>
      <c r="I18" s="37">
        <v>0.76</v>
      </c>
      <c r="J18" s="37">
        <v>0.85</v>
      </c>
      <c r="K18" s="37">
        <v>0.91</v>
      </c>
      <c r="L18" s="41">
        <v>0.9</v>
      </c>
      <c r="M18" s="38"/>
      <c r="N18" s="37"/>
      <c r="O18" s="37"/>
      <c r="P18" s="37"/>
      <c r="Q18" s="37"/>
      <c r="R18" s="41"/>
    </row>
    <row r="19" spans="1:18">
      <c r="A19" s="22"/>
      <c r="B19" s="37">
        <v>1.63</v>
      </c>
      <c r="C19" s="37">
        <v>1.69</v>
      </c>
      <c r="D19" s="37">
        <v>1.81</v>
      </c>
      <c r="E19" s="37">
        <v>1.89</v>
      </c>
      <c r="F19" s="41">
        <v>1.82</v>
      </c>
      <c r="G19" s="38"/>
      <c r="H19" s="37">
        <v>0.68</v>
      </c>
      <c r="I19" s="37">
        <v>0.75</v>
      </c>
      <c r="J19" s="37">
        <v>0.84</v>
      </c>
      <c r="K19" s="37">
        <v>0.94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1.66</v>
      </c>
      <c r="D20" s="37">
        <v>1.79</v>
      </c>
      <c r="E20" s="37">
        <v>1.88</v>
      </c>
      <c r="F20" s="41">
        <v>1.85</v>
      </c>
      <c r="G20" s="38"/>
      <c r="H20" s="37">
        <v>0.72</v>
      </c>
      <c r="I20" s="37">
        <v>0.74</v>
      </c>
      <c r="J20" s="37">
        <v>0.86</v>
      </c>
      <c r="K20" s="37">
        <v>0.96</v>
      </c>
      <c r="L20" s="41">
        <v>0.91</v>
      </c>
      <c r="M20" s="38"/>
      <c r="N20" s="37"/>
      <c r="O20" s="37"/>
      <c r="P20" s="37"/>
      <c r="Q20" s="37"/>
      <c r="R20" s="41"/>
    </row>
    <row r="21" spans="1:18">
      <c r="A21" s="22"/>
      <c r="B21" s="37">
        <v>1.61</v>
      </c>
      <c r="C21" s="37">
        <v>1.67</v>
      </c>
      <c r="D21" s="37">
        <v>1.79</v>
      </c>
      <c r="E21" s="37">
        <v>1.85</v>
      </c>
      <c r="F21" s="41">
        <v>1.84</v>
      </c>
      <c r="G21" s="38"/>
      <c r="H21" s="37">
        <v>0.73</v>
      </c>
      <c r="I21" s="37">
        <v>0.73</v>
      </c>
      <c r="J21" s="37">
        <v>0.85</v>
      </c>
      <c r="K21" s="37">
        <v>0.96</v>
      </c>
      <c r="L21" s="41">
        <v>0.94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0.25099999999999945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1.2846000000000002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0.43764102564102469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0.92512345679012364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20" priority="5" operator="notBetween">
      <formula>0.2</formula>
      <formula>0.404</formula>
    </cfRule>
  </conditionalFormatting>
  <conditionalFormatting sqref="E26">
    <cfRule type="cellIs" dxfId="2819" priority="6" operator="notBetween">
      <formula>0.38</formula>
      <formula>0.72</formula>
    </cfRule>
  </conditionalFormatting>
  <conditionalFormatting sqref="K24">
    <cfRule type="cellIs" dxfId="2818" priority="4" operator="notBetween">
      <formula>0.77</formula>
      <formula>0.91</formula>
    </cfRule>
  </conditionalFormatting>
  <conditionalFormatting sqref="K26">
    <cfRule type="cellIs" dxfId="2817" priority="3" operator="notBetween">
      <formula>0.68</formula>
      <formula>0.82</formula>
    </cfRule>
  </conditionalFormatting>
  <conditionalFormatting sqref="Q24">
    <cfRule type="cellIs" dxfId="2816" priority="2" operator="notBetween">
      <formula>0.77</formula>
      <formula>0.91</formula>
    </cfRule>
  </conditionalFormatting>
  <conditionalFormatting sqref="Q26">
    <cfRule type="cellIs" dxfId="28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1.85</v>
      </c>
      <c r="C2" s="32">
        <v>1.9</v>
      </c>
      <c r="D2" s="32">
        <v>2.0099999999999998</v>
      </c>
      <c r="E2" s="32">
        <v>2.06</v>
      </c>
      <c r="F2" s="44">
        <v>2.0699999999999998</v>
      </c>
      <c r="G2" s="36" t="s">
        <v>3</v>
      </c>
      <c r="H2" s="32">
        <v>1.85</v>
      </c>
      <c r="I2" s="32">
        <v>1.91</v>
      </c>
      <c r="J2" s="32">
        <v>2.0299999999999998</v>
      </c>
      <c r="K2" s="32">
        <v>2.11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1.87</v>
      </c>
      <c r="D3" s="14">
        <v>2.04</v>
      </c>
      <c r="E3" s="14">
        <v>2.13</v>
      </c>
      <c r="F3" s="42">
        <v>2.09</v>
      </c>
      <c r="G3" s="38"/>
      <c r="H3" s="32">
        <v>1.88</v>
      </c>
      <c r="I3" s="14">
        <v>1.91</v>
      </c>
      <c r="J3" s="14">
        <v>2.04</v>
      </c>
      <c r="K3" s="14">
        <v>2.11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1.94</v>
      </c>
      <c r="D4" s="14">
        <v>2.06</v>
      </c>
      <c r="E4" s="14">
        <v>2.12</v>
      </c>
      <c r="F4" s="42">
        <v>2.12</v>
      </c>
      <c r="G4" s="38"/>
      <c r="H4" s="32">
        <v>1.89</v>
      </c>
      <c r="I4" s="14">
        <v>1.93</v>
      </c>
      <c r="J4" s="14">
        <v>2.04</v>
      </c>
      <c r="K4" s="14">
        <v>2.08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1.9</v>
      </c>
      <c r="C5" s="14">
        <v>1.92</v>
      </c>
      <c r="D5" s="14">
        <v>2.02</v>
      </c>
      <c r="E5" s="14">
        <v>2.12</v>
      </c>
      <c r="F5" s="42">
        <v>2.11</v>
      </c>
      <c r="G5" s="38"/>
      <c r="H5" s="32">
        <v>1.84</v>
      </c>
      <c r="I5" s="14">
        <v>1.93</v>
      </c>
      <c r="J5" s="14">
        <v>2.0499999999999998</v>
      </c>
      <c r="K5" s="14">
        <v>2.09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1.85</v>
      </c>
      <c r="C6" s="14">
        <v>1.91</v>
      </c>
      <c r="D6" s="14">
        <v>2.0299999999999998</v>
      </c>
      <c r="E6" s="14">
        <v>2.11</v>
      </c>
      <c r="F6" s="42">
        <v>2.09</v>
      </c>
      <c r="G6" s="38"/>
      <c r="H6" s="32">
        <v>1.88</v>
      </c>
      <c r="I6" s="14">
        <v>1.91</v>
      </c>
      <c r="J6" s="14">
        <v>2.06</v>
      </c>
      <c r="K6" s="14">
        <v>2.1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1.92</v>
      </c>
      <c r="D7" s="14">
        <v>2.02</v>
      </c>
      <c r="E7" s="14">
        <v>2.0299999999999998</v>
      </c>
      <c r="F7" s="42">
        <v>2.04</v>
      </c>
      <c r="G7" s="38" t="s">
        <v>4</v>
      </c>
      <c r="H7" s="14">
        <v>1.87</v>
      </c>
      <c r="I7" s="14">
        <v>1.93</v>
      </c>
      <c r="J7" s="14">
        <v>2.04</v>
      </c>
      <c r="K7" s="14">
        <v>2.04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1.93</v>
      </c>
      <c r="D8" s="14">
        <v>2.0299999999999998</v>
      </c>
      <c r="E8" s="14">
        <v>2.06</v>
      </c>
      <c r="F8" s="42">
        <v>2.04</v>
      </c>
      <c r="G8" s="46"/>
      <c r="H8" s="14">
        <v>1.88</v>
      </c>
      <c r="I8" s="14">
        <v>1.93</v>
      </c>
      <c r="J8" s="14">
        <v>2.0099999999999998</v>
      </c>
      <c r="K8" s="14">
        <v>2.1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1.95</v>
      </c>
      <c r="D9" s="47">
        <v>2.04</v>
      </c>
      <c r="E9" s="47">
        <v>2.0699999999999998</v>
      </c>
      <c r="F9" s="49">
        <v>2.1800000000000002</v>
      </c>
      <c r="G9" s="36"/>
      <c r="H9" s="47">
        <v>1.85</v>
      </c>
      <c r="I9" s="47">
        <v>1.96</v>
      </c>
      <c r="J9" s="47">
        <v>2.04</v>
      </c>
      <c r="K9" s="47">
        <v>2.04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1.94</v>
      </c>
      <c r="D10" s="14">
        <v>2.0299999999999998</v>
      </c>
      <c r="E10" s="14">
        <v>2.0499999999999998</v>
      </c>
      <c r="F10" s="42">
        <v>2.08</v>
      </c>
      <c r="G10" s="38"/>
      <c r="H10" s="14">
        <v>1.84</v>
      </c>
      <c r="I10" s="14">
        <v>1.94</v>
      </c>
      <c r="J10" s="14">
        <v>2.0299999999999998</v>
      </c>
      <c r="K10" s="14">
        <v>2.04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1.86</v>
      </c>
      <c r="C11" s="33">
        <v>1.94</v>
      </c>
      <c r="D11" s="33">
        <v>2.02</v>
      </c>
      <c r="E11" s="33">
        <v>2.0099999999999998</v>
      </c>
      <c r="F11" s="39">
        <v>2.0699999999999998</v>
      </c>
      <c r="G11" s="48"/>
      <c r="H11" s="33">
        <v>1.89</v>
      </c>
      <c r="I11" s="33">
        <v>1.94</v>
      </c>
      <c r="J11" s="33">
        <v>2.0099999999999998</v>
      </c>
      <c r="K11" s="33">
        <v>2.02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1.69</v>
      </c>
      <c r="D12" s="35">
        <v>1.78</v>
      </c>
      <c r="E12" s="35">
        <v>1.85</v>
      </c>
      <c r="F12" s="40">
        <v>1.84</v>
      </c>
      <c r="G12" s="36" t="s">
        <v>6</v>
      </c>
      <c r="H12" s="35">
        <v>0.62</v>
      </c>
      <c r="I12" s="35">
        <v>0.56999999999999995</v>
      </c>
      <c r="J12" s="35">
        <v>0.71</v>
      </c>
      <c r="K12" s="35">
        <v>0.78</v>
      </c>
      <c r="L12" s="40">
        <v>0.8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1.65</v>
      </c>
      <c r="C13" s="37">
        <v>1.66</v>
      </c>
      <c r="D13" s="37">
        <v>1.83</v>
      </c>
      <c r="E13" s="37">
        <v>1.9</v>
      </c>
      <c r="F13" s="41">
        <v>1.88</v>
      </c>
      <c r="G13" s="38"/>
      <c r="H13" s="37">
        <v>0.62</v>
      </c>
      <c r="I13" s="37">
        <v>0.56999999999999995</v>
      </c>
      <c r="J13" s="37">
        <v>0.73</v>
      </c>
      <c r="K13" s="37">
        <v>0.79</v>
      </c>
      <c r="L13" s="41">
        <v>0.81</v>
      </c>
      <c r="M13" s="38"/>
      <c r="N13" s="37"/>
      <c r="O13" s="37"/>
      <c r="P13" s="37"/>
      <c r="Q13" s="37"/>
      <c r="R13" s="41"/>
    </row>
    <row r="14" spans="1:18">
      <c r="A14" s="22"/>
      <c r="B14" s="37">
        <v>1.65</v>
      </c>
      <c r="C14" s="37">
        <v>1.71</v>
      </c>
      <c r="D14" s="37">
        <v>1.79</v>
      </c>
      <c r="E14" s="37">
        <v>1.87</v>
      </c>
      <c r="F14" s="41">
        <v>1.87</v>
      </c>
      <c r="G14" s="38"/>
      <c r="H14" s="37">
        <v>0.62</v>
      </c>
      <c r="I14" s="37">
        <v>0.59</v>
      </c>
      <c r="J14" s="37">
        <v>0.72</v>
      </c>
      <c r="K14" s="37">
        <v>0.78</v>
      </c>
      <c r="L14" s="41">
        <v>0.8</v>
      </c>
      <c r="M14" s="38"/>
      <c r="N14" s="37"/>
      <c r="O14" s="37"/>
      <c r="P14" s="37"/>
      <c r="Q14" s="37"/>
      <c r="R14" s="41"/>
    </row>
    <row r="15" spans="1:18">
      <c r="A15" s="22"/>
      <c r="B15" s="37">
        <v>1.65</v>
      </c>
      <c r="C15" s="37">
        <v>1.66</v>
      </c>
      <c r="D15" s="37">
        <v>1.79</v>
      </c>
      <c r="E15" s="37">
        <v>1.85</v>
      </c>
      <c r="F15" s="41">
        <v>1.87</v>
      </c>
      <c r="G15" s="38"/>
      <c r="H15" s="37">
        <v>0.61</v>
      </c>
      <c r="I15" s="37">
        <v>0.61</v>
      </c>
      <c r="J15" s="37">
        <v>0.74</v>
      </c>
      <c r="K15" s="37">
        <v>0.81</v>
      </c>
      <c r="L15" s="41">
        <v>0.82</v>
      </c>
      <c r="M15" s="38"/>
      <c r="N15" s="37"/>
      <c r="O15" s="37"/>
      <c r="P15" s="37"/>
      <c r="Q15" s="37"/>
      <c r="R15" s="41"/>
    </row>
    <row r="16" spans="1:18">
      <c r="A16" s="22"/>
      <c r="B16" s="37">
        <v>1.59</v>
      </c>
      <c r="C16" s="37">
        <v>1.66</v>
      </c>
      <c r="D16" s="37">
        <v>1.76</v>
      </c>
      <c r="E16" s="37">
        <v>1.84</v>
      </c>
      <c r="F16" s="41">
        <v>1.85</v>
      </c>
      <c r="G16" s="38"/>
      <c r="H16" s="37">
        <v>0.66</v>
      </c>
      <c r="I16" s="37">
        <v>0.61</v>
      </c>
      <c r="J16" s="37">
        <v>0.73</v>
      </c>
      <c r="K16" s="37">
        <v>0.8</v>
      </c>
      <c r="L16" s="41">
        <v>0.8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1.61</v>
      </c>
      <c r="C17" s="37">
        <v>1.69</v>
      </c>
      <c r="D17" s="37">
        <v>1.77</v>
      </c>
      <c r="E17" s="37">
        <v>1.79</v>
      </c>
      <c r="F17" s="41">
        <v>1.82</v>
      </c>
      <c r="G17" s="38" t="s">
        <v>8</v>
      </c>
      <c r="H17" s="37">
        <v>0.81</v>
      </c>
      <c r="I17" s="37">
        <v>0.91</v>
      </c>
      <c r="J17" s="37">
        <v>1.02</v>
      </c>
      <c r="K17" s="37">
        <v>1.02</v>
      </c>
      <c r="L17" s="41">
        <v>1.04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1.59</v>
      </c>
      <c r="C18" s="37">
        <v>1.69</v>
      </c>
      <c r="D18" s="37">
        <v>1.8</v>
      </c>
      <c r="E18" s="37">
        <v>1.81</v>
      </c>
      <c r="F18" s="41">
        <v>1.81</v>
      </c>
      <c r="G18" s="38"/>
      <c r="H18" s="37">
        <v>0.8</v>
      </c>
      <c r="I18" s="37">
        <v>0.89</v>
      </c>
      <c r="J18" s="37">
        <v>0.96</v>
      </c>
      <c r="K18" s="37">
        <v>1.01</v>
      </c>
      <c r="L18" s="41">
        <v>1.02</v>
      </c>
      <c r="M18" s="38"/>
      <c r="N18" s="37"/>
      <c r="O18" s="37"/>
      <c r="P18" s="37"/>
      <c r="Q18" s="37"/>
      <c r="R18" s="41"/>
    </row>
    <row r="19" spans="1:18">
      <c r="A19" s="22"/>
      <c r="B19" s="37">
        <v>1.62</v>
      </c>
      <c r="C19" s="37">
        <v>1.71</v>
      </c>
      <c r="D19" s="37">
        <v>1.8</v>
      </c>
      <c r="E19" s="37">
        <v>1.82</v>
      </c>
      <c r="F19" s="41">
        <v>1.82</v>
      </c>
      <c r="G19" s="38"/>
      <c r="H19" s="37">
        <v>0.78</v>
      </c>
      <c r="I19" s="37">
        <v>0.89</v>
      </c>
      <c r="J19" s="37">
        <v>0.96</v>
      </c>
      <c r="K19" s="37">
        <v>1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1.6</v>
      </c>
      <c r="C20" s="37">
        <v>1.68</v>
      </c>
      <c r="D20" s="37">
        <v>1.78</v>
      </c>
      <c r="E20" s="37">
        <v>1.8</v>
      </c>
      <c r="F20" s="41">
        <v>1.81</v>
      </c>
      <c r="G20" s="38"/>
      <c r="H20" s="37">
        <v>0.82</v>
      </c>
      <c r="I20" s="37">
        <v>0.88</v>
      </c>
      <c r="J20" s="37">
        <v>0.97</v>
      </c>
      <c r="K20" s="37">
        <v>1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1.62</v>
      </c>
      <c r="C21" s="37">
        <v>1.67</v>
      </c>
      <c r="D21" s="37">
        <v>1.8</v>
      </c>
      <c r="E21" s="37">
        <v>1.79</v>
      </c>
      <c r="F21" s="41">
        <v>1.81</v>
      </c>
      <c r="G21" s="38"/>
      <c r="H21" s="37">
        <v>0.85</v>
      </c>
      <c r="I21" s="37">
        <v>0.88</v>
      </c>
      <c r="J21" s="37">
        <v>0.98</v>
      </c>
      <c r="K21" s="37">
        <v>1.02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0.24340000000000028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1.1707999999999998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0.42438974358974413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0.84316872427983525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14" priority="5" operator="notBetween">
      <formula>0.2</formula>
      <formula>0.404</formula>
    </cfRule>
  </conditionalFormatting>
  <conditionalFormatting sqref="E26">
    <cfRule type="cellIs" dxfId="2813" priority="6" operator="notBetween">
      <formula>0.38</formula>
      <formula>0.72</formula>
    </cfRule>
  </conditionalFormatting>
  <conditionalFormatting sqref="K24">
    <cfRule type="cellIs" dxfId="2812" priority="4" operator="notBetween">
      <formula>0.77</formula>
      <formula>0.91</formula>
    </cfRule>
  </conditionalFormatting>
  <conditionalFormatting sqref="K26">
    <cfRule type="cellIs" dxfId="2811" priority="3" operator="notBetween">
      <formula>0.68</formula>
      <formula>0.82</formula>
    </cfRule>
  </conditionalFormatting>
  <conditionalFormatting sqref="Q24">
    <cfRule type="cellIs" dxfId="2810" priority="2" operator="notBetween">
      <formula>0.77</formula>
      <formula>0.91</formula>
    </cfRule>
  </conditionalFormatting>
  <conditionalFormatting sqref="Q26">
    <cfRule type="cellIs" dxfId="28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1.84</v>
      </c>
      <c r="C2" s="32">
        <v>1.91</v>
      </c>
      <c r="D2" s="32">
        <v>2.0099999999999998</v>
      </c>
      <c r="E2" s="32">
        <v>2.0699999999999998</v>
      </c>
      <c r="F2" s="44">
        <v>2.1</v>
      </c>
      <c r="G2" s="36" t="s">
        <v>3</v>
      </c>
      <c r="H2" s="32">
        <v>2.12</v>
      </c>
      <c r="I2" s="32">
        <v>2.08</v>
      </c>
      <c r="J2" s="32">
        <v>2.0499999999999998</v>
      </c>
      <c r="K2" s="32">
        <v>1.94</v>
      </c>
      <c r="L2" s="44">
        <v>1.89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1.86</v>
      </c>
      <c r="C3" s="14">
        <v>1.93</v>
      </c>
      <c r="D3" s="14">
        <v>2.0299999999999998</v>
      </c>
      <c r="E3" s="14">
        <v>2.06</v>
      </c>
      <c r="F3" s="42">
        <v>2.0699999999999998</v>
      </c>
      <c r="G3" s="38"/>
      <c r="H3" s="32">
        <v>2.11</v>
      </c>
      <c r="I3" s="14">
        <v>2.13</v>
      </c>
      <c r="J3" s="14">
        <v>2.04</v>
      </c>
      <c r="K3" s="14">
        <v>1.94</v>
      </c>
      <c r="L3" s="42">
        <v>1.89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1.91</v>
      </c>
      <c r="D4" s="14">
        <v>2.0099999999999998</v>
      </c>
      <c r="E4" s="14">
        <v>2.06</v>
      </c>
      <c r="F4" s="42">
        <v>2.1</v>
      </c>
      <c r="G4" s="38"/>
      <c r="H4" s="32">
        <v>2.11</v>
      </c>
      <c r="I4" s="14">
        <v>2.12</v>
      </c>
      <c r="J4" s="14">
        <v>2.0499999999999998</v>
      </c>
      <c r="K4" s="14">
        <v>1.93</v>
      </c>
      <c r="L4" s="42">
        <v>1.89</v>
      </c>
      <c r="M4" s="38"/>
      <c r="N4" s="32"/>
      <c r="O4" s="14"/>
      <c r="P4" s="14"/>
      <c r="Q4" s="14"/>
      <c r="R4" s="42"/>
    </row>
    <row r="5" spans="1:18">
      <c r="A5" s="11"/>
      <c r="B5" s="32">
        <v>1.88</v>
      </c>
      <c r="C5" s="14">
        <v>1.9</v>
      </c>
      <c r="D5" s="14">
        <v>2.0099999999999998</v>
      </c>
      <c r="E5" s="14">
        <v>2.0699999999999998</v>
      </c>
      <c r="F5" s="42">
        <v>2.09</v>
      </c>
      <c r="G5" s="38"/>
      <c r="H5" s="32">
        <v>2.13</v>
      </c>
      <c r="I5" s="14">
        <v>2.12</v>
      </c>
      <c r="J5" s="14">
        <v>2.0499999999999998</v>
      </c>
      <c r="K5" s="14">
        <v>1.94</v>
      </c>
      <c r="L5" s="42">
        <v>1.88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1.95</v>
      </c>
      <c r="D6" s="14">
        <v>2.02</v>
      </c>
      <c r="E6" s="14">
        <v>2.0699999999999998</v>
      </c>
      <c r="F6" s="42">
        <v>2.1</v>
      </c>
      <c r="G6" s="38"/>
      <c r="H6" s="32">
        <v>2.09</v>
      </c>
      <c r="I6" s="14">
        <v>2.1</v>
      </c>
      <c r="J6" s="14">
        <v>2.0499999999999998</v>
      </c>
      <c r="K6" s="14">
        <v>1.9</v>
      </c>
      <c r="L6" s="42">
        <v>1.87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</v>
      </c>
      <c r="D7" s="14">
        <v>2.04</v>
      </c>
      <c r="E7" s="14">
        <v>2.11</v>
      </c>
      <c r="F7" s="42">
        <v>2.09</v>
      </c>
      <c r="G7" s="38" t="s">
        <v>4</v>
      </c>
      <c r="H7" s="14">
        <v>2.0699999999999998</v>
      </c>
      <c r="I7" s="14">
        <v>2.0499999999999998</v>
      </c>
      <c r="J7" s="14">
        <v>2.0099999999999998</v>
      </c>
      <c r="K7" s="14">
        <v>1.91</v>
      </c>
      <c r="L7" s="42">
        <v>1.84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1.86</v>
      </c>
      <c r="C8" s="14">
        <v>1.92</v>
      </c>
      <c r="D8" s="14">
        <v>2.0499999999999998</v>
      </c>
      <c r="E8" s="14">
        <v>2.14</v>
      </c>
      <c r="F8" s="42">
        <v>2.11</v>
      </c>
      <c r="G8" s="46"/>
      <c r="H8" s="14">
        <v>2.0699999999999998</v>
      </c>
      <c r="I8" s="14">
        <v>2.08</v>
      </c>
      <c r="J8" s="14">
        <v>2.0299999999999998</v>
      </c>
      <c r="K8" s="14">
        <v>1.96</v>
      </c>
      <c r="L8" s="42">
        <v>1.86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1.95</v>
      </c>
      <c r="D9" s="47">
        <v>2.0499999999999998</v>
      </c>
      <c r="E9" s="47">
        <v>2.12</v>
      </c>
      <c r="F9" s="49">
        <v>2.12</v>
      </c>
      <c r="G9" s="36"/>
      <c r="H9" s="47">
        <v>2.08</v>
      </c>
      <c r="I9" s="47">
        <v>2.04</v>
      </c>
      <c r="J9" s="47">
        <v>2.0299999999999998</v>
      </c>
      <c r="K9" s="47">
        <v>1.93</v>
      </c>
      <c r="L9" s="49">
        <v>1.86</v>
      </c>
      <c r="M9" s="36"/>
      <c r="N9" s="47"/>
      <c r="O9" s="47"/>
      <c r="P9" s="47"/>
      <c r="Q9" s="47"/>
      <c r="R9" s="49"/>
    </row>
    <row r="10" spans="1:18">
      <c r="A10" s="11"/>
      <c r="B10" s="14">
        <v>1.88</v>
      </c>
      <c r="C10" s="14">
        <v>1.93</v>
      </c>
      <c r="D10" s="14">
        <v>2.06</v>
      </c>
      <c r="E10" s="14">
        <v>2.13</v>
      </c>
      <c r="F10" s="42">
        <v>2.14</v>
      </c>
      <c r="G10" s="38"/>
      <c r="H10" s="14">
        <v>2.0699999999999998</v>
      </c>
      <c r="I10" s="14">
        <v>2.08</v>
      </c>
      <c r="J10" s="14">
        <v>2.0099999999999998</v>
      </c>
      <c r="K10" s="14">
        <v>1.93</v>
      </c>
      <c r="L10" s="42">
        <v>1.87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1.85</v>
      </c>
      <c r="C11" s="33">
        <v>1.91</v>
      </c>
      <c r="D11" s="33">
        <v>2.0099999999999998</v>
      </c>
      <c r="E11" s="33">
        <v>2.09</v>
      </c>
      <c r="F11" s="39">
        <v>2.1</v>
      </c>
      <c r="G11" s="48"/>
      <c r="H11" s="33">
        <v>2.1</v>
      </c>
      <c r="I11" s="33">
        <v>2.0699999999999998</v>
      </c>
      <c r="J11" s="33">
        <v>2.0299999999999998</v>
      </c>
      <c r="K11" s="33">
        <v>1.93</v>
      </c>
      <c r="L11" s="39">
        <v>1.84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1.58</v>
      </c>
      <c r="C12" s="35">
        <v>1.64</v>
      </c>
      <c r="D12" s="35">
        <v>1.73</v>
      </c>
      <c r="E12" s="35">
        <v>1.78</v>
      </c>
      <c r="F12" s="40">
        <v>1.78</v>
      </c>
      <c r="G12" s="36" t="s">
        <v>6</v>
      </c>
      <c r="H12" s="35">
        <v>0.76</v>
      </c>
      <c r="I12" s="35">
        <v>0.71</v>
      </c>
      <c r="J12" s="35">
        <v>0.64</v>
      </c>
      <c r="K12" s="35">
        <v>0.51</v>
      </c>
      <c r="L12" s="40">
        <v>0.48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</v>
      </c>
      <c r="C13" s="37">
        <v>1.67</v>
      </c>
      <c r="D13" s="37">
        <v>1.71</v>
      </c>
      <c r="E13" s="37">
        <v>1.76</v>
      </c>
      <c r="F13" s="41">
        <v>1.74</v>
      </c>
      <c r="G13" s="38"/>
      <c r="H13" s="37">
        <v>0.76</v>
      </c>
      <c r="I13" s="37">
        <v>0.7</v>
      </c>
      <c r="J13" s="37">
        <v>0.63</v>
      </c>
      <c r="K13" s="37">
        <v>0.49</v>
      </c>
      <c r="L13" s="41">
        <v>0.48</v>
      </c>
      <c r="M13" s="38"/>
      <c r="N13" s="37"/>
      <c r="O13" s="37"/>
      <c r="P13" s="37"/>
      <c r="Q13" s="37"/>
      <c r="R13" s="41"/>
    </row>
    <row r="14" spans="1:18">
      <c r="A14" s="22"/>
      <c r="B14" s="37">
        <v>1.61</v>
      </c>
      <c r="C14" s="37">
        <v>1.68</v>
      </c>
      <c r="D14" s="37">
        <v>1.75</v>
      </c>
      <c r="E14" s="37">
        <v>1.78</v>
      </c>
      <c r="F14" s="41">
        <v>1.81</v>
      </c>
      <c r="G14" s="38"/>
      <c r="H14" s="37">
        <v>0.76</v>
      </c>
      <c r="I14" s="37">
        <v>0.69</v>
      </c>
      <c r="J14" s="37">
        <v>0.65</v>
      </c>
      <c r="K14" s="37">
        <v>0.51</v>
      </c>
      <c r="L14" s="41">
        <v>0.44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1.65</v>
      </c>
      <c r="D15" s="37">
        <v>1.77</v>
      </c>
      <c r="E15" s="37">
        <v>1.78</v>
      </c>
      <c r="F15" s="41">
        <v>1.83</v>
      </c>
      <c r="G15" s="38"/>
      <c r="H15" s="37">
        <v>0.77</v>
      </c>
      <c r="I15" s="37">
        <v>0.67</v>
      </c>
      <c r="J15" s="37">
        <v>0.68</v>
      </c>
      <c r="K15" s="37">
        <v>0.52</v>
      </c>
      <c r="L15" s="41">
        <v>0.48</v>
      </c>
      <c r="M15" s="38"/>
      <c r="N15" s="37"/>
      <c r="O15" s="37"/>
      <c r="P15" s="37"/>
      <c r="Q15" s="37"/>
      <c r="R15" s="41"/>
    </row>
    <row r="16" spans="1:18">
      <c r="A16" s="22"/>
      <c r="B16" s="37">
        <v>1.59</v>
      </c>
      <c r="C16" s="37">
        <v>1.65</v>
      </c>
      <c r="D16" s="37">
        <v>1.7</v>
      </c>
      <c r="E16" s="37">
        <v>1.75</v>
      </c>
      <c r="F16" s="41">
        <v>1.79</v>
      </c>
      <c r="G16" s="38"/>
      <c r="H16" s="37">
        <v>0.75</v>
      </c>
      <c r="I16" s="37">
        <v>0.68</v>
      </c>
      <c r="J16" s="37">
        <v>0.66</v>
      </c>
      <c r="K16" s="37">
        <v>0.61</v>
      </c>
      <c r="L16" s="41">
        <v>0.47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</v>
      </c>
      <c r="C17" s="37">
        <v>1.64</v>
      </c>
      <c r="D17" s="37">
        <v>1.76</v>
      </c>
      <c r="E17" s="37">
        <v>1.83</v>
      </c>
      <c r="F17" s="41">
        <v>1.83</v>
      </c>
      <c r="G17" s="38" t="s">
        <v>8</v>
      </c>
      <c r="H17" s="37">
        <v>0.96</v>
      </c>
      <c r="I17" s="37">
        <v>0.95</v>
      </c>
      <c r="J17" s="37">
        <v>0.9</v>
      </c>
      <c r="K17" s="37">
        <v>0.82</v>
      </c>
      <c r="L17" s="41">
        <v>0.77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1.68</v>
      </c>
      <c r="D18" s="37">
        <v>1.81</v>
      </c>
      <c r="E18" s="37">
        <v>1.86</v>
      </c>
      <c r="F18" s="41">
        <v>1.85</v>
      </c>
      <c r="G18" s="38"/>
      <c r="H18" s="37">
        <v>0.97</v>
      </c>
      <c r="I18" s="37">
        <v>0.96</v>
      </c>
      <c r="J18" s="37">
        <v>0.87</v>
      </c>
      <c r="K18" s="37">
        <v>0.82</v>
      </c>
      <c r="L18" s="41">
        <v>0.74</v>
      </c>
      <c r="M18" s="38"/>
      <c r="N18" s="37"/>
      <c r="O18" s="37"/>
      <c r="P18" s="37"/>
      <c r="Q18" s="37"/>
      <c r="R18" s="41"/>
    </row>
    <row r="19" spans="1:18">
      <c r="A19" s="22"/>
      <c r="B19" s="37">
        <v>1.62</v>
      </c>
      <c r="C19" s="37">
        <v>1.7</v>
      </c>
      <c r="D19" s="37">
        <v>1.8</v>
      </c>
      <c r="E19" s="37">
        <v>1.89</v>
      </c>
      <c r="F19" s="41">
        <v>1.86</v>
      </c>
      <c r="G19" s="38"/>
      <c r="H19" s="37">
        <v>0.96</v>
      </c>
      <c r="I19" s="37">
        <v>0.96</v>
      </c>
      <c r="J19" s="37">
        <v>0.87</v>
      </c>
      <c r="K19" s="37">
        <v>0.8</v>
      </c>
      <c r="L19" s="41">
        <v>0.75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1.66</v>
      </c>
      <c r="D20" s="37">
        <v>1.83</v>
      </c>
      <c r="E20" s="37">
        <v>1.88</v>
      </c>
      <c r="F20" s="41">
        <v>1.87</v>
      </c>
      <c r="G20" s="38"/>
      <c r="H20" s="37">
        <v>1</v>
      </c>
      <c r="I20" s="37">
        <v>0.97</v>
      </c>
      <c r="J20" s="37">
        <v>0.87</v>
      </c>
      <c r="K20" s="37">
        <v>0.8</v>
      </c>
      <c r="L20" s="41">
        <v>0.73</v>
      </c>
      <c r="M20" s="38"/>
      <c r="N20" s="37"/>
      <c r="O20" s="37"/>
      <c r="P20" s="37"/>
      <c r="Q20" s="37"/>
      <c r="R20" s="41"/>
    </row>
    <row r="21" spans="1:18">
      <c r="A21" s="22"/>
      <c r="B21" s="37">
        <v>1.61</v>
      </c>
      <c r="C21" s="37">
        <v>1.65</v>
      </c>
      <c r="D21" s="37">
        <v>1.78</v>
      </c>
      <c r="E21" s="37">
        <v>1.86</v>
      </c>
      <c r="F21" s="41">
        <v>1.85</v>
      </c>
      <c r="G21" s="38"/>
      <c r="H21" s="37">
        <v>0.99</v>
      </c>
      <c r="I21" s="37">
        <v>0.96</v>
      </c>
      <c r="J21" s="37">
        <v>0.89</v>
      </c>
      <c r="K21" s="37">
        <v>0.82</v>
      </c>
      <c r="L21" s="41">
        <v>0.76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0.26739999999999986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1.2556000000000003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0.46623589743589722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0.90423868312757216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808" priority="5" operator="notBetween">
      <formula>0.2</formula>
      <formula>0.404</formula>
    </cfRule>
  </conditionalFormatting>
  <conditionalFormatting sqref="E26">
    <cfRule type="cellIs" dxfId="2807" priority="6" operator="notBetween">
      <formula>0.38</formula>
      <formula>0.72</formula>
    </cfRule>
  </conditionalFormatting>
  <conditionalFormatting sqref="K24">
    <cfRule type="cellIs" dxfId="2806" priority="4" operator="notBetween">
      <formula>0.77</formula>
      <formula>0.91</formula>
    </cfRule>
  </conditionalFormatting>
  <conditionalFormatting sqref="K26">
    <cfRule type="cellIs" dxfId="2805" priority="3" operator="notBetween">
      <formula>0.68</formula>
      <formula>0.82</formula>
    </cfRule>
  </conditionalFormatting>
  <conditionalFormatting sqref="Q24">
    <cfRule type="cellIs" dxfId="2804" priority="2" operator="notBetween">
      <formula>0.77</formula>
      <formula>0.91</formula>
    </cfRule>
  </conditionalFormatting>
  <conditionalFormatting sqref="Q26">
    <cfRule type="cellIs" dxfId="28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B55A-5314-4BC3-8EBE-81DE19CDE7E7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4.68</v>
      </c>
      <c r="I2" s="32">
        <v>4.8499999999999996</v>
      </c>
      <c r="J2" s="32">
        <v>4.99</v>
      </c>
      <c r="K2" s="32">
        <v>5.15</v>
      </c>
      <c r="L2" s="44">
        <v>5.04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4.75</v>
      </c>
      <c r="I3" s="14">
        <v>4.91</v>
      </c>
      <c r="J3" s="14">
        <v>5.01</v>
      </c>
      <c r="K3" s="14">
        <v>5.07</v>
      </c>
      <c r="L3" s="42">
        <v>5.08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4.72</v>
      </c>
      <c r="I4" s="14">
        <v>5.0199999999999996</v>
      </c>
      <c r="J4" s="14">
        <v>4.93</v>
      </c>
      <c r="K4" s="14">
        <v>5.0599999999999996</v>
      </c>
      <c r="L4" s="42">
        <v>5.17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4.7</v>
      </c>
      <c r="I5" s="14">
        <v>5.04</v>
      </c>
      <c r="J5" s="14">
        <v>4.9800000000000004</v>
      </c>
      <c r="K5" s="14">
        <v>5.0599999999999996</v>
      </c>
      <c r="L5" s="42">
        <v>5.0599999999999996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4.63</v>
      </c>
      <c r="I6" s="14">
        <v>4.99</v>
      </c>
      <c r="J6" s="14">
        <v>4.99</v>
      </c>
      <c r="K6" s="14">
        <v>5.14</v>
      </c>
      <c r="L6" s="42">
        <v>5.0199999999999996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5.22</v>
      </c>
      <c r="I7" s="14">
        <v>5.45</v>
      </c>
      <c r="J7" s="14">
        <v>5.35</v>
      </c>
      <c r="K7" s="14">
        <v>5.23</v>
      </c>
      <c r="L7" s="42">
        <v>4.99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5.22</v>
      </c>
      <c r="I8" s="14">
        <v>5.47</v>
      </c>
      <c r="J8" s="14">
        <v>5.29</v>
      </c>
      <c r="K8" s="14">
        <v>5.21</v>
      </c>
      <c r="L8" s="42">
        <v>5.17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5.17</v>
      </c>
      <c r="I9" s="47">
        <v>5.47</v>
      </c>
      <c r="J9" s="47">
        <v>5.35</v>
      </c>
      <c r="K9" s="47">
        <v>5.25</v>
      </c>
      <c r="L9" s="49">
        <v>5.17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5.27</v>
      </c>
      <c r="I10" s="14">
        <v>5.44</v>
      </c>
      <c r="J10" s="14">
        <v>5.34</v>
      </c>
      <c r="K10" s="14">
        <v>5.3</v>
      </c>
      <c r="L10" s="42">
        <v>5.21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/>
      <c r="C11" s="33"/>
      <c r="D11" s="33"/>
      <c r="E11" s="33"/>
      <c r="F11" s="39"/>
      <c r="G11" s="48"/>
      <c r="H11" s="33">
        <v>5.24</v>
      </c>
      <c r="I11" s="33">
        <v>5.44</v>
      </c>
      <c r="J11" s="33">
        <v>5.32</v>
      </c>
      <c r="K11" s="33">
        <v>5.25</v>
      </c>
      <c r="L11" s="39">
        <v>5.09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3.1269999999999998</v>
      </c>
      <c r="I12" s="35">
        <v>3.3370000000000002</v>
      </c>
      <c r="J12" s="35">
        <v>3.3260000000000001</v>
      </c>
      <c r="K12" s="35">
        <v>3.4849999999999999</v>
      </c>
      <c r="L12" s="40">
        <v>3.37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3.1789999999999998</v>
      </c>
      <c r="I13" s="37">
        <v>3.3109999999999999</v>
      </c>
      <c r="J13" s="37">
        <v>3.3570000000000002</v>
      </c>
      <c r="K13" s="37">
        <v>3.415</v>
      </c>
      <c r="L13" s="41">
        <v>3.4329999999999998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3.1429999999999998</v>
      </c>
      <c r="I14" s="37">
        <v>3.387</v>
      </c>
      <c r="J14" s="37">
        <v>3.3250000000000002</v>
      </c>
      <c r="K14" s="37">
        <v>3.415</v>
      </c>
      <c r="L14" s="41">
        <v>3.4830000000000001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3.1480000000000001</v>
      </c>
      <c r="I15" s="37">
        <v>3.4289999999999998</v>
      </c>
      <c r="J15" s="37">
        <v>3.3170000000000002</v>
      </c>
      <c r="K15" s="37">
        <v>3.355</v>
      </c>
      <c r="L15" s="41">
        <v>3.4079999999999999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3.109</v>
      </c>
      <c r="I16" s="37">
        <v>3.347</v>
      </c>
      <c r="J16" s="37">
        <v>3.3780000000000001</v>
      </c>
      <c r="K16" s="37">
        <v>3.4380000000000002</v>
      </c>
      <c r="L16" s="41">
        <v>3.4049999999999998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3.7130000000000001</v>
      </c>
      <c r="I17" s="37">
        <v>3.96</v>
      </c>
      <c r="J17" s="37">
        <v>3.847</v>
      </c>
      <c r="K17" s="37">
        <v>3.819</v>
      </c>
      <c r="L17" s="41">
        <v>3.589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3.7040000000000002</v>
      </c>
      <c r="I18" s="37">
        <v>3.9009999999999998</v>
      </c>
      <c r="J18" s="37">
        <v>3.8159999999999998</v>
      </c>
      <c r="K18" s="37">
        <v>3.7370000000000001</v>
      </c>
      <c r="L18" s="41">
        <v>3.641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3.6760000000000002</v>
      </c>
      <c r="I19" s="37">
        <v>3.9079999999999999</v>
      </c>
      <c r="J19" s="37">
        <v>3.8650000000000002</v>
      </c>
      <c r="K19" s="37">
        <v>3.81</v>
      </c>
      <c r="L19" s="41">
        <v>3.7210000000000001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3.6579999999999999</v>
      </c>
      <c r="I20" s="37">
        <v>3.903</v>
      </c>
      <c r="J20" s="37">
        <v>3.83</v>
      </c>
      <c r="K20" s="37">
        <v>3.7679999999999998</v>
      </c>
      <c r="L20" s="41">
        <v>3.7149999999999999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3.6920000000000002</v>
      </c>
      <c r="I21" s="37">
        <v>3.891</v>
      </c>
      <c r="J21" s="37">
        <v>3.8140000000000001</v>
      </c>
      <c r="K21" s="37">
        <v>3.7290000000000001</v>
      </c>
      <c r="L21" s="41">
        <v>3.625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1.5638199999999993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1.1262078189300406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802" priority="5" operator="notBetween">
      <formula>0.2</formula>
      <formula>0.404</formula>
    </cfRule>
  </conditionalFormatting>
  <conditionalFormatting sqref="E26">
    <cfRule type="cellIs" dxfId="2801" priority="6" operator="notBetween">
      <formula>0.38</formula>
      <formula>0.72</formula>
    </cfRule>
  </conditionalFormatting>
  <conditionalFormatting sqref="K24">
    <cfRule type="cellIs" dxfId="2800" priority="4" operator="notBetween">
      <formula>0.77</formula>
      <formula>0.91</formula>
    </cfRule>
  </conditionalFormatting>
  <conditionalFormatting sqref="K26">
    <cfRule type="cellIs" dxfId="2799" priority="3" operator="notBetween">
      <formula>0.68</formula>
      <formula>0.82</formula>
    </cfRule>
  </conditionalFormatting>
  <conditionalFormatting sqref="Q24">
    <cfRule type="cellIs" dxfId="2798" priority="2" operator="notBetween">
      <formula>0.77</formula>
      <formula>0.91</formula>
    </cfRule>
  </conditionalFormatting>
  <conditionalFormatting sqref="Q26">
    <cfRule type="cellIs" dxfId="27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0CFA-ED75-4121-B53E-C59A5160EC98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>
        <v>4.72</v>
      </c>
      <c r="I2" s="32">
        <v>4.95</v>
      </c>
      <c r="J2" s="32">
        <v>5.01</v>
      </c>
      <c r="K2" s="32">
        <v>5.09</v>
      </c>
      <c r="L2" s="44">
        <v>5.12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>
        <v>4.6900000000000004</v>
      </c>
      <c r="I3" s="14">
        <v>5.0199999999999996</v>
      </c>
      <c r="J3" s="14">
        <v>5.05</v>
      </c>
      <c r="K3" s="14">
        <v>5.05</v>
      </c>
      <c r="L3" s="42">
        <v>5.04</v>
      </c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>
        <v>4.6900000000000004</v>
      </c>
      <c r="I4" s="14">
        <v>5.08</v>
      </c>
      <c r="J4" s="14">
        <v>4.96</v>
      </c>
      <c r="K4" s="14">
        <v>5.0599999999999996</v>
      </c>
      <c r="L4" s="42">
        <v>5.01</v>
      </c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>
        <v>4.67</v>
      </c>
      <c r="I5" s="14">
        <v>4.92</v>
      </c>
      <c r="J5" s="14">
        <v>4.9800000000000004</v>
      </c>
      <c r="K5" s="14">
        <v>5.01</v>
      </c>
      <c r="L5" s="42">
        <v>5.01</v>
      </c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>
        <v>4.7300000000000004</v>
      </c>
      <c r="I6" s="14">
        <v>4.91</v>
      </c>
      <c r="J6" s="14">
        <v>4.9400000000000004</v>
      </c>
      <c r="K6" s="14">
        <v>4.96</v>
      </c>
      <c r="L6" s="42">
        <v>5.0199999999999996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>
        <v>5.31</v>
      </c>
      <c r="I7" s="14">
        <v>5.52</v>
      </c>
      <c r="J7" s="14">
        <v>5.29</v>
      </c>
      <c r="K7" s="14">
        <v>5.17</v>
      </c>
      <c r="L7" s="42">
        <v>5.13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>
        <v>5.28</v>
      </c>
      <c r="I8" s="14">
        <v>5.43</v>
      </c>
      <c r="J8" s="14">
        <v>5.3</v>
      </c>
      <c r="K8" s="14">
        <v>5.21</v>
      </c>
      <c r="L8" s="42">
        <v>5.09</v>
      </c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>
        <v>5.28</v>
      </c>
      <c r="I9" s="47">
        <v>5.44</v>
      </c>
      <c r="J9" s="47">
        <v>5.27</v>
      </c>
      <c r="K9" s="47">
        <v>5.04</v>
      </c>
      <c r="L9" s="49">
        <v>5.1100000000000003</v>
      </c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>
        <v>5.26</v>
      </c>
      <c r="I10" s="14">
        <v>5.5</v>
      </c>
      <c r="J10" s="14">
        <v>5.36</v>
      </c>
      <c r="K10" s="14">
        <v>5.21</v>
      </c>
      <c r="L10" s="42">
        <v>5.0999999999999996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/>
      <c r="C11" s="33"/>
      <c r="D11" s="33"/>
      <c r="E11" s="33"/>
      <c r="F11" s="39"/>
      <c r="G11" s="48"/>
      <c r="H11" s="33">
        <v>5.3</v>
      </c>
      <c r="I11" s="33">
        <v>5.39</v>
      </c>
      <c r="J11" s="33">
        <v>5.27</v>
      </c>
      <c r="K11" s="33">
        <v>5.15</v>
      </c>
      <c r="L11" s="39">
        <v>5.0999999999999996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3.33</v>
      </c>
      <c r="I12" s="35">
        <v>3.66</v>
      </c>
      <c r="J12" s="35">
        <v>3.69</v>
      </c>
      <c r="K12" s="35">
        <v>3.68</v>
      </c>
      <c r="L12" s="40">
        <v>3.83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>
        <v>3.37</v>
      </c>
      <c r="I13" s="37">
        <v>3.72</v>
      </c>
      <c r="J13" s="37">
        <v>3.66</v>
      </c>
      <c r="K13" s="37">
        <v>3.74</v>
      </c>
      <c r="L13" s="41">
        <v>3.68</v>
      </c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>
        <v>3.35</v>
      </c>
      <c r="I14" s="37">
        <v>3.72</v>
      </c>
      <c r="J14" s="37">
        <v>3.64</v>
      </c>
      <c r="K14" s="37">
        <v>3.61</v>
      </c>
      <c r="L14" s="41">
        <v>3.71</v>
      </c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>
        <v>3.34</v>
      </c>
      <c r="I15" s="37">
        <v>3.64</v>
      </c>
      <c r="J15" s="37">
        <v>3.74</v>
      </c>
      <c r="K15" s="37">
        <v>3.69</v>
      </c>
      <c r="L15" s="41">
        <v>3.8</v>
      </c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>
        <v>3.31</v>
      </c>
      <c r="I16" s="37">
        <v>3.61</v>
      </c>
      <c r="J16" s="37">
        <v>3.66</v>
      </c>
      <c r="K16" s="37">
        <v>3.72</v>
      </c>
      <c r="L16" s="41">
        <v>3.83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4.3099999999999996</v>
      </c>
      <c r="I17" s="37">
        <v>4.5199999999999996</v>
      </c>
      <c r="J17" s="37">
        <v>4.25</v>
      </c>
      <c r="K17" s="37">
        <v>4.13</v>
      </c>
      <c r="L17" s="41">
        <v>4.08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>
        <v>4.1399999999999997</v>
      </c>
      <c r="I18" s="37">
        <v>4.3899999999999997</v>
      </c>
      <c r="J18" s="37">
        <v>4.26</v>
      </c>
      <c r="K18" s="37">
        <v>4.2</v>
      </c>
      <c r="L18" s="41">
        <v>4.04</v>
      </c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>
        <v>4.24</v>
      </c>
      <c r="I19" s="37">
        <v>4.37</v>
      </c>
      <c r="J19" s="37">
        <v>4.2</v>
      </c>
      <c r="K19" s="37">
        <v>4.07</v>
      </c>
      <c r="L19" s="41">
        <v>4.03</v>
      </c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>
        <v>4.24</v>
      </c>
      <c r="I20" s="37">
        <v>4.45</v>
      </c>
      <c r="J20" s="37">
        <v>4.25</v>
      </c>
      <c r="K20" s="37">
        <v>4.1500000000000004</v>
      </c>
      <c r="L20" s="41">
        <v>4.09</v>
      </c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>
        <v>4.2</v>
      </c>
      <c r="I21" s="37">
        <v>4.33</v>
      </c>
      <c r="J21" s="37">
        <v>4.2300000000000004</v>
      </c>
      <c r="K21" s="37">
        <v>4.17</v>
      </c>
      <c r="L21" s="41">
        <v>4.0999999999999996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1.1806000000000019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0.85022633744856102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796" priority="5" operator="notBetween">
      <formula>0.2</formula>
      <formula>0.404</formula>
    </cfRule>
  </conditionalFormatting>
  <conditionalFormatting sqref="E26">
    <cfRule type="cellIs" dxfId="2795" priority="6" operator="notBetween">
      <formula>0.38</formula>
      <formula>0.72</formula>
    </cfRule>
  </conditionalFormatting>
  <conditionalFormatting sqref="K24">
    <cfRule type="cellIs" dxfId="2794" priority="4" operator="notBetween">
      <formula>0.77</formula>
      <formula>0.91</formula>
    </cfRule>
  </conditionalFormatting>
  <conditionalFormatting sqref="K26">
    <cfRule type="cellIs" dxfId="2793" priority="3" operator="notBetween">
      <formula>0.68</formula>
      <formula>0.82</formula>
    </cfRule>
  </conditionalFormatting>
  <conditionalFormatting sqref="Q24">
    <cfRule type="cellIs" dxfId="2792" priority="2" operator="notBetween">
      <formula>0.77</formula>
      <formula>0.91</formula>
    </cfRule>
  </conditionalFormatting>
  <conditionalFormatting sqref="Q26">
    <cfRule type="cellIs" dxfId="27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QP57"/>
  <sheetViews>
    <sheetView topLeftCell="AMU1" zoomScale="115" zoomScaleNormal="115" workbookViewId="0">
      <selection activeCell="ANI26" sqref="ANI26:ANJ26"/>
    </sheetView>
  </sheetViews>
  <sheetFormatPr defaultColWidth="11.21875" defaultRowHeight="14.95"/>
  <cols>
    <col min="1" max="1" width="9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" customWidth="1"/>
    <col min="26" max="30" width="6.6640625" customWidth="1"/>
    <col min="31" max="31" width="9" customWidth="1"/>
    <col min="32" max="36" width="6.6640625" customWidth="1"/>
    <col min="37" max="37" width="9" customWidth="1"/>
    <col min="38" max="42" width="6.6640625" customWidth="1"/>
    <col min="43" max="43" width="9" customWidth="1"/>
    <col min="44" max="47" width="6.6640625" customWidth="1"/>
    <col min="48" max="48" width="5.88671875" customWidth="1"/>
    <col min="49" max="49" width="9" customWidth="1"/>
    <col min="50" max="54" width="6.6640625" customWidth="1"/>
    <col min="55" max="55" width="9" customWidth="1"/>
    <col min="56" max="60" width="6.6640625" customWidth="1"/>
    <col min="61" max="61" width="9" customWidth="1"/>
    <col min="62" max="66" width="6.6640625" customWidth="1"/>
    <col min="67" max="67" width="9" customWidth="1"/>
    <col min="68" max="71" width="6.6640625" customWidth="1"/>
    <col min="72" max="72" width="4.33203125" customWidth="1"/>
    <col min="73" max="73" width="9" customWidth="1"/>
    <col min="74" max="78" width="6.6640625" customWidth="1"/>
    <col min="79" max="79" width="9" customWidth="1"/>
    <col min="80" max="84" width="6.6640625" customWidth="1"/>
    <col min="85" max="85" width="9" customWidth="1"/>
    <col min="86" max="90" width="6.6640625" customWidth="1"/>
    <col min="91" max="91" width="9" customWidth="1"/>
    <col min="92" max="95" width="6.6640625" customWidth="1"/>
    <col min="96" max="96" width="4.33203125" customWidth="1"/>
    <col min="97" max="97" width="9" customWidth="1"/>
    <col min="98" max="102" width="6.6640625" customWidth="1"/>
    <col min="103" max="103" width="9" customWidth="1"/>
    <col min="104" max="108" width="6.6640625" customWidth="1"/>
    <col min="109" max="109" width="9" customWidth="1"/>
    <col min="110" max="114" width="6.6640625" customWidth="1"/>
    <col min="115" max="115" width="9" customWidth="1"/>
    <col min="116" max="119" width="6.6640625" customWidth="1"/>
    <col min="120" max="120" width="4.33203125" customWidth="1"/>
    <col min="121" max="121" width="9" customWidth="1"/>
    <col min="122" max="126" width="6.6640625" customWidth="1"/>
    <col min="127" max="127" width="9" customWidth="1"/>
    <col min="128" max="131" width="6.6640625" customWidth="1"/>
    <col min="132" max="132" width="4.33203125" customWidth="1"/>
    <col min="133" max="133" width="9" customWidth="1"/>
    <col min="134" max="138" width="6.6640625" customWidth="1"/>
    <col min="139" max="139" width="9" customWidth="1"/>
    <col min="140" max="143" width="6.6640625" customWidth="1"/>
    <col min="144" max="144" width="4.33203125" customWidth="1"/>
    <col min="145" max="145" width="9" customWidth="1"/>
    <col min="146" max="150" width="6.6640625" customWidth="1"/>
    <col min="151" max="151" width="9" customWidth="1"/>
    <col min="152" max="155" width="6.6640625" customWidth="1"/>
    <col min="156" max="156" width="4.33203125" customWidth="1"/>
    <col min="157" max="157" width="9" customWidth="1"/>
    <col min="158" max="162" width="6.6640625" customWidth="1"/>
    <col min="163" max="163" width="9" customWidth="1"/>
    <col min="164" max="167" width="6.6640625" customWidth="1"/>
    <col min="168" max="168" width="4.33203125" customWidth="1"/>
    <col min="169" max="169" width="9" customWidth="1"/>
    <col min="170" max="174" width="6.6640625" customWidth="1"/>
    <col min="175" max="175" width="9" customWidth="1"/>
    <col min="176" max="179" width="6.6640625" customWidth="1"/>
    <col min="180" max="180" width="4.33203125" customWidth="1"/>
    <col min="181" max="181" width="9" customWidth="1"/>
    <col min="182" max="186" width="6.6640625" customWidth="1"/>
    <col min="187" max="187" width="9" customWidth="1"/>
    <col min="188" max="191" width="6.6640625" customWidth="1"/>
    <col min="192" max="192" width="4.33203125" customWidth="1"/>
    <col min="193" max="193" width="9" customWidth="1"/>
    <col min="194" max="198" width="6.6640625" customWidth="1"/>
    <col min="199" max="199" width="9" customWidth="1"/>
    <col min="200" max="203" width="6.6640625" customWidth="1"/>
    <col min="204" max="204" width="4.33203125" customWidth="1"/>
    <col min="205" max="205" width="9" customWidth="1"/>
    <col min="206" max="210" width="6.6640625" customWidth="1"/>
    <col min="211" max="211" width="9" customWidth="1"/>
    <col min="212" max="215" width="6.6640625" customWidth="1"/>
    <col min="216" max="216" width="4.33203125" customWidth="1"/>
    <col min="217" max="217" width="9" customWidth="1"/>
    <col min="218" max="222" width="6.6640625" customWidth="1"/>
    <col min="223" max="223" width="9" customWidth="1"/>
    <col min="224" max="227" width="6.6640625" customWidth="1"/>
    <col min="228" max="228" width="4.33203125" customWidth="1"/>
    <col min="229" max="229" width="9" customWidth="1"/>
    <col min="230" max="234" width="6.6640625" customWidth="1"/>
    <col min="235" max="235" width="9" customWidth="1"/>
    <col min="236" max="239" width="6.6640625" customWidth="1"/>
    <col min="240" max="240" width="4.33203125" customWidth="1"/>
    <col min="241" max="241" width="9" customWidth="1"/>
    <col min="242" max="245" width="6.6640625" customWidth="1"/>
    <col min="246" max="246" width="4.33203125" customWidth="1"/>
    <col min="247" max="247" width="9" customWidth="1"/>
    <col min="248" max="251" width="6.6640625" customWidth="1"/>
    <col min="252" max="252" width="4.33203125" customWidth="1"/>
    <col min="253" max="253" width="9" customWidth="1"/>
    <col min="254" max="257" width="6.6640625" customWidth="1"/>
    <col min="258" max="258" width="4.33203125" customWidth="1"/>
    <col min="259" max="259" width="9" customWidth="1"/>
    <col min="260" max="263" width="6.6640625" customWidth="1"/>
    <col min="264" max="264" width="4.33203125" customWidth="1"/>
    <col min="265" max="265" width="9" customWidth="1"/>
    <col min="266" max="269" width="6.6640625" customWidth="1"/>
    <col min="270" max="270" width="4.33203125" customWidth="1"/>
    <col min="271" max="271" width="9" customWidth="1"/>
    <col min="272" max="275" width="6.6640625" customWidth="1"/>
    <col min="276" max="276" width="4.33203125" customWidth="1"/>
    <col min="277" max="277" width="9" customWidth="1"/>
    <col min="278" max="281" width="6.6640625" customWidth="1"/>
    <col min="282" max="282" width="4.33203125" customWidth="1"/>
    <col min="283" max="283" width="9" customWidth="1"/>
    <col min="284" max="287" width="6.6640625" customWidth="1"/>
    <col min="288" max="288" width="4.33203125" customWidth="1"/>
    <col min="289" max="289" width="9" customWidth="1"/>
    <col min="290" max="293" width="6.6640625" customWidth="1"/>
    <col min="294" max="294" width="4.33203125" customWidth="1"/>
    <col min="295" max="295" width="9" customWidth="1"/>
    <col min="296" max="299" width="6.6640625" customWidth="1"/>
    <col min="300" max="300" width="4.33203125" customWidth="1"/>
    <col min="301" max="301" width="9" customWidth="1"/>
    <col min="302" max="305" width="6.6640625" customWidth="1"/>
    <col min="306" max="306" width="4.33203125" customWidth="1"/>
    <col min="307" max="307" width="9" customWidth="1"/>
    <col min="308" max="311" width="6.6640625" customWidth="1"/>
    <col min="312" max="312" width="4.33203125" customWidth="1"/>
    <col min="313" max="313" width="9" customWidth="1"/>
    <col min="314" max="317" width="6.6640625" customWidth="1"/>
    <col min="318" max="318" width="4.33203125" customWidth="1"/>
    <col min="319" max="319" width="9" customWidth="1"/>
    <col min="320" max="323" width="6.6640625" customWidth="1"/>
    <col min="324" max="324" width="4.33203125" customWidth="1"/>
    <col min="325" max="325" width="9" customWidth="1"/>
    <col min="326" max="329" width="6.6640625" customWidth="1"/>
    <col min="330" max="330" width="4.33203125" customWidth="1"/>
    <col min="331" max="331" width="9" customWidth="1"/>
    <col min="332" max="335" width="6.6640625" customWidth="1"/>
    <col min="336" max="336" width="4.33203125" customWidth="1"/>
    <col min="337" max="337" width="9" customWidth="1"/>
    <col min="338" max="341" width="6.6640625" customWidth="1"/>
    <col min="342" max="342" width="4.33203125" customWidth="1"/>
    <col min="343" max="343" width="9" customWidth="1"/>
    <col min="344" max="347" width="6.6640625" customWidth="1"/>
    <col min="348" max="348" width="4.33203125" customWidth="1"/>
    <col min="349" max="349" width="9" customWidth="1"/>
    <col min="350" max="353" width="6.6640625" customWidth="1"/>
    <col min="354" max="354" width="4.33203125" customWidth="1"/>
    <col min="355" max="355" width="9" customWidth="1"/>
    <col min="356" max="359" width="6.6640625" customWidth="1"/>
    <col min="360" max="360" width="4.33203125" customWidth="1"/>
    <col min="361" max="361" width="9" customWidth="1"/>
    <col min="362" max="365" width="6.6640625" customWidth="1"/>
    <col min="366" max="366" width="4.33203125" customWidth="1"/>
    <col min="367" max="367" width="9" customWidth="1"/>
    <col min="368" max="371" width="6.6640625" customWidth="1"/>
    <col min="372" max="372" width="4.33203125" customWidth="1"/>
    <col min="373" max="373" width="9" customWidth="1"/>
    <col min="374" max="377" width="6.6640625" customWidth="1"/>
    <col min="378" max="378" width="4.33203125" customWidth="1"/>
    <col min="379" max="379" width="9" customWidth="1"/>
    <col min="380" max="383" width="6.6640625" customWidth="1"/>
    <col min="384" max="384" width="4.33203125" customWidth="1"/>
    <col min="385" max="385" width="9" customWidth="1"/>
    <col min="386" max="389" width="6.6640625" customWidth="1"/>
    <col min="390" max="390" width="4.33203125" customWidth="1"/>
    <col min="391" max="391" width="9" customWidth="1"/>
    <col min="392" max="395" width="6.6640625" customWidth="1"/>
    <col min="396" max="396" width="4.33203125" customWidth="1"/>
    <col min="397" max="397" width="9" customWidth="1"/>
    <col min="398" max="401" width="6.6640625" customWidth="1"/>
    <col min="402" max="402" width="4.33203125" customWidth="1"/>
    <col min="403" max="403" width="9" customWidth="1"/>
    <col min="404" max="407" width="6.6640625" customWidth="1"/>
    <col min="408" max="408" width="4.33203125" customWidth="1"/>
    <col min="409" max="409" width="9" customWidth="1"/>
    <col min="410" max="410" width="8.44140625" bestFit="1" customWidth="1"/>
    <col min="411" max="413" width="6.6640625" customWidth="1"/>
    <col min="414" max="414" width="4.33203125" customWidth="1"/>
    <col min="415" max="415" width="9" customWidth="1"/>
    <col min="416" max="419" width="6.6640625" customWidth="1"/>
    <col min="420" max="420" width="4.33203125" customWidth="1"/>
    <col min="421" max="421" width="9" customWidth="1"/>
    <col min="422" max="425" width="6.6640625" customWidth="1"/>
    <col min="426" max="426" width="4.33203125" customWidth="1"/>
    <col min="427" max="427" width="9" customWidth="1"/>
    <col min="428" max="431" width="6.6640625" customWidth="1"/>
    <col min="432" max="432" width="4.33203125" customWidth="1"/>
    <col min="433" max="433" width="9" customWidth="1"/>
    <col min="434" max="437" width="6.6640625" customWidth="1"/>
    <col min="438" max="438" width="4.33203125" customWidth="1"/>
    <col min="439" max="439" width="9" customWidth="1"/>
    <col min="440" max="443" width="6.6640625" customWidth="1"/>
    <col min="444" max="444" width="4.33203125" customWidth="1"/>
    <col min="445" max="445" width="9" customWidth="1"/>
    <col min="446" max="449" width="6.6640625" customWidth="1"/>
    <col min="450" max="450" width="4.33203125" customWidth="1"/>
    <col min="451" max="451" width="9" customWidth="1"/>
    <col min="452" max="455" width="6.6640625" customWidth="1"/>
    <col min="456" max="456" width="4.33203125" customWidth="1"/>
    <col min="457" max="457" width="9" customWidth="1"/>
    <col min="458" max="461" width="6.6640625" customWidth="1"/>
    <col min="462" max="462" width="4.33203125" customWidth="1"/>
    <col min="463" max="463" width="9" customWidth="1"/>
    <col min="464" max="467" width="6.6640625" customWidth="1"/>
    <col min="468" max="468" width="4.33203125" customWidth="1"/>
    <col min="469" max="469" width="9" customWidth="1"/>
    <col min="470" max="473" width="6.6640625" customWidth="1"/>
    <col min="474" max="474" width="4.33203125" customWidth="1"/>
    <col min="475" max="475" width="9" customWidth="1"/>
    <col min="476" max="479" width="6.6640625" customWidth="1"/>
    <col min="480" max="480" width="4.33203125" customWidth="1"/>
    <col min="481" max="481" width="9" customWidth="1"/>
    <col min="482" max="485" width="6.6640625" customWidth="1"/>
    <col min="486" max="486" width="4.33203125" customWidth="1"/>
    <col min="487" max="487" width="9" customWidth="1"/>
    <col min="488" max="491" width="6.6640625" customWidth="1"/>
    <col min="492" max="492" width="4.33203125" customWidth="1"/>
    <col min="493" max="493" width="9" customWidth="1"/>
    <col min="494" max="496" width="6.6640625" customWidth="1"/>
    <col min="497" max="497" width="7.6640625" bestFit="1" customWidth="1"/>
    <col min="498" max="498" width="4.33203125" customWidth="1"/>
    <col min="499" max="499" width="9" customWidth="1"/>
    <col min="500" max="503" width="6.6640625" customWidth="1"/>
    <col min="504" max="504" width="4.33203125" customWidth="1"/>
    <col min="505" max="505" width="9" customWidth="1"/>
    <col min="506" max="509" width="6.6640625" customWidth="1"/>
    <col min="510" max="510" width="4.33203125" customWidth="1"/>
    <col min="511" max="511" width="9" customWidth="1"/>
    <col min="512" max="515" width="6.6640625" customWidth="1"/>
    <col min="516" max="516" width="4.33203125" customWidth="1"/>
    <col min="517" max="517" width="9" customWidth="1"/>
    <col min="518" max="521" width="6.6640625" customWidth="1"/>
    <col min="522" max="522" width="4.33203125" customWidth="1"/>
    <col min="523" max="523" width="9" customWidth="1"/>
    <col min="524" max="527" width="6.6640625" customWidth="1"/>
    <col min="528" max="528" width="4.33203125" customWidth="1"/>
    <col min="529" max="529" width="9" customWidth="1"/>
    <col min="530" max="530" width="8.44140625" bestFit="1" customWidth="1"/>
    <col min="531" max="533" width="6.6640625" customWidth="1"/>
    <col min="534" max="534" width="4.33203125" customWidth="1"/>
    <col min="535" max="535" width="9" customWidth="1"/>
    <col min="536" max="539" width="6.6640625" customWidth="1"/>
    <col min="540" max="540" width="4.33203125" customWidth="1"/>
    <col min="541" max="541" width="9" customWidth="1"/>
    <col min="542" max="545" width="6.6640625" customWidth="1"/>
    <col min="546" max="546" width="4.33203125" customWidth="1"/>
    <col min="547" max="547" width="9" customWidth="1"/>
    <col min="548" max="551" width="6.6640625" customWidth="1"/>
    <col min="552" max="552" width="4.33203125" customWidth="1"/>
    <col min="553" max="553" width="9" customWidth="1"/>
    <col min="554" max="557" width="6.6640625" customWidth="1"/>
    <col min="558" max="558" width="4.33203125" customWidth="1"/>
    <col min="559" max="559" width="9" customWidth="1"/>
    <col min="560" max="563" width="6.6640625" customWidth="1"/>
    <col min="564" max="564" width="4.33203125" customWidth="1"/>
    <col min="565" max="565" width="9" customWidth="1"/>
    <col min="566" max="569" width="6.6640625" customWidth="1"/>
    <col min="570" max="570" width="4.33203125" customWidth="1"/>
    <col min="571" max="571" width="9" customWidth="1"/>
    <col min="572" max="575" width="6.6640625" customWidth="1"/>
    <col min="576" max="576" width="4.33203125" customWidth="1"/>
    <col min="577" max="577" width="9" customWidth="1"/>
    <col min="578" max="581" width="6.6640625" customWidth="1"/>
    <col min="582" max="582" width="4.33203125" customWidth="1"/>
    <col min="583" max="583" width="9" customWidth="1"/>
    <col min="584" max="587" width="6.6640625" customWidth="1"/>
    <col min="588" max="588" width="4.33203125" customWidth="1"/>
    <col min="589" max="589" width="9" customWidth="1"/>
    <col min="590" max="593" width="6.6640625" customWidth="1"/>
    <col min="594" max="594" width="4.33203125" customWidth="1"/>
    <col min="595" max="595" width="9" customWidth="1"/>
    <col min="596" max="599" width="6.6640625" customWidth="1"/>
    <col min="600" max="600" width="4.33203125" customWidth="1"/>
    <col min="601" max="601" width="9" customWidth="1"/>
    <col min="602" max="605" width="6.6640625" customWidth="1"/>
    <col min="606" max="606" width="4.33203125" customWidth="1"/>
    <col min="607" max="607" width="9" customWidth="1"/>
    <col min="608" max="611" width="6.6640625" customWidth="1"/>
    <col min="612" max="612" width="4.33203125" customWidth="1"/>
    <col min="613" max="613" width="9" customWidth="1"/>
    <col min="614" max="616" width="6.6640625" customWidth="1"/>
    <col min="617" max="617" width="7.6640625" bestFit="1" customWidth="1"/>
    <col min="618" max="618" width="4.33203125" customWidth="1"/>
    <col min="619" max="619" width="9" customWidth="1"/>
    <col min="620" max="623" width="6.6640625" customWidth="1"/>
    <col min="624" max="624" width="4.33203125" customWidth="1"/>
    <col min="625" max="625" width="9" customWidth="1"/>
    <col min="626" max="629" width="6.6640625" customWidth="1"/>
    <col min="630" max="630" width="4.33203125" customWidth="1"/>
    <col min="631" max="631" width="9" customWidth="1"/>
    <col min="632" max="635" width="6.6640625" customWidth="1"/>
    <col min="636" max="636" width="4.33203125" customWidth="1"/>
    <col min="637" max="637" width="9" customWidth="1"/>
    <col min="638" max="641" width="6.6640625" customWidth="1"/>
    <col min="642" max="642" width="4.33203125" customWidth="1"/>
    <col min="643" max="643" width="9" customWidth="1"/>
    <col min="644" max="647" width="6.6640625" customWidth="1"/>
    <col min="648" max="648" width="4.33203125" customWidth="1"/>
    <col min="649" max="649" width="9" customWidth="1"/>
    <col min="650" max="650" width="8.44140625" bestFit="1" customWidth="1"/>
    <col min="651" max="653" width="6.6640625" customWidth="1"/>
    <col min="654" max="654" width="4.33203125" customWidth="1"/>
    <col min="655" max="655" width="9" customWidth="1"/>
    <col min="656" max="659" width="6.6640625" customWidth="1"/>
    <col min="660" max="660" width="4.33203125" customWidth="1"/>
    <col min="661" max="661" width="9" customWidth="1"/>
    <col min="662" max="665" width="6.6640625" customWidth="1"/>
    <col min="666" max="666" width="4.33203125" customWidth="1"/>
    <col min="667" max="667" width="9" customWidth="1"/>
    <col min="668" max="671" width="6.6640625" customWidth="1"/>
    <col min="672" max="672" width="4.33203125" customWidth="1"/>
    <col min="673" max="673" width="9" customWidth="1"/>
    <col min="674" max="677" width="6.6640625" customWidth="1"/>
    <col min="678" max="678" width="4.33203125" customWidth="1"/>
    <col min="679" max="679" width="9" customWidth="1"/>
    <col min="680" max="683" width="6.6640625" customWidth="1"/>
    <col min="684" max="684" width="4.33203125" customWidth="1"/>
    <col min="685" max="685" width="9" customWidth="1"/>
    <col min="686" max="689" width="6.6640625" customWidth="1"/>
    <col min="690" max="690" width="4.33203125" customWidth="1"/>
    <col min="691" max="691" width="9" customWidth="1"/>
    <col min="692" max="695" width="6.6640625" customWidth="1"/>
    <col min="696" max="696" width="4.33203125" customWidth="1"/>
    <col min="697" max="697" width="9.44140625" bestFit="1" customWidth="1"/>
    <col min="698" max="698" width="7.44140625" bestFit="1" customWidth="1"/>
    <col min="699" max="702" width="5" bestFit="1" customWidth="1"/>
    <col min="703" max="703" width="9.44140625" bestFit="1" customWidth="1"/>
    <col min="704" max="704" width="7.44140625" bestFit="1" customWidth="1"/>
    <col min="705" max="708" width="5" bestFit="1" customWidth="1"/>
    <col min="709" max="709" width="9" customWidth="1"/>
    <col min="710" max="713" width="6.6640625" customWidth="1"/>
    <col min="714" max="714" width="4.33203125" customWidth="1"/>
    <col min="715" max="715" width="9" customWidth="1"/>
    <col min="716" max="719" width="6.6640625" customWidth="1"/>
    <col min="720" max="720" width="4.33203125" customWidth="1"/>
    <col min="721" max="721" width="9" customWidth="1"/>
    <col min="722" max="725" width="6.6640625" customWidth="1"/>
    <col min="726" max="726" width="4.33203125" customWidth="1"/>
    <col min="727" max="727" width="9" customWidth="1"/>
    <col min="728" max="731" width="6.6640625" customWidth="1"/>
    <col min="732" max="732" width="4.33203125" customWidth="1"/>
    <col min="733" max="733" width="9" customWidth="1"/>
    <col min="734" max="737" width="6.6640625" customWidth="1"/>
    <col min="738" max="738" width="4.33203125" customWidth="1"/>
    <col min="739" max="739" width="9" customWidth="1"/>
    <col min="740" max="743" width="6.6640625" customWidth="1"/>
    <col min="744" max="744" width="4.33203125" customWidth="1"/>
    <col min="745" max="745" width="9" customWidth="1"/>
    <col min="746" max="746" width="8.44140625" bestFit="1" customWidth="1"/>
    <col min="747" max="749" width="6.6640625" customWidth="1"/>
    <col min="750" max="750" width="4.33203125" customWidth="1"/>
    <col min="751" max="751" width="9" customWidth="1"/>
    <col min="752" max="755" width="6.6640625" customWidth="1"/>
    <col min="756" max="756" width="4.33203125" customWidth="1"/>
    <col min="757" max="757" width="9" customWidth="1"/>
    <col min="758" max="761" width="6.6640625" customWidth="1"/>
    <col min="762" max="762" width="4.33203125" customWidth="1"/>
    <col min="763" max="763" width="9" customWidth="1"/>
    <col min="764" max="767" width="6.6640625" customWidth="1"/>
    <col min="768" max="768" width="4.33203125" customWidth="1"/>
    <col min="769" max="769" width="9" customWidth="1"/>
    <col min="770" max="773" width="6.6640625" customWidth="1"/>
    <col min="774" max="774" width="4.33203125" customWidth="1"/>
    <col min="775" max="775" width="9" customWidth="1"/>
    <col min="776" max="779" width="6.6640625" customWidth="1"/>
    <col min="780" max="780" width="4.33203125" customWidth="1"/>
    <col min="781" max="781" width="9" customWidth="1"/>
    <col min="782" max="785" width="6.6640625" customWidth="1"/>
    <col min="786" max="786" width="4.33203125" customWidth="1"/>
    <col min="787" max="787" width="9" customWidth="1"/>
    <col min="788" max="791" width="6.6640625" customWidth="1"/>
    <col min="792" max="792" width="4.33203125" customWidth="1"/>
    <col min="793" max="793" width="9.44140625" bestFit="1" customWidth="1"/>
    <col min="794" max="794" width="7.44140625" bestFit="1" customWidth="1"/>
    <col min="795" max="798" width="5" bestFit="1" customWidth="1"/>
    <col min="799" max="799" width="9.44140625" bestFit="1" customWidth="1"/>
    <col min="800" max="800" width="7.44140625" bestFit="1" customWidth="1"/>
    <col min="801" max="804" width="5" bestFit="1" customWidth="1"/>
    <col min="805" max="805" width="9.44140625" bestFit="1" customWidth="1"/>
    <col min="806" max="806" width="7.44140625" bestFit="1" customWidth="1"/>
    <col min="807" max="810" width="5" bestFit="1" customWidth="1"/>
    <col min="811" max="811" width="9.44140625" bestFit="1" customWidth="1"/>
    <col min="812" max="812" width="7.44140625" bestFit="1" customWidth="1"/>
    <col min="813" max="816" width="5" bestFit="1" customWidth="1"/>
    <col min="817" max="817" width="9.44140625" bestFit="1" customWidth="1"/>
    <col min="818" max="818" width="7.44140625" bestFit="1" customWidth="1"/>
    <col min="819" max="822" width="5" bestFit="1" customWidth="1"/>
    <col min="823" max="823" width="9.44140625" bestFit="1" customWidth="1"/>
    <col min="824" max="824" width="7.44140625" bestFit="1" customWidth="1"/>
    <col min="825" max="828" width="5" bestFit="1" customWidth="1"/>
    <col min="829" max="829" width="9.44140625" bestFit="1" customWidth="1"/>
    <col min="830" max="830" width="7.44140625" bestFit="1" customWidth="1"/>
    <col min="831" max="834" width="5" bestFit="1" customWidth="1"/>
    <col min="835" max="835" width="9" customWidth="1"/>
    <col min="836" max="839" width="6.6640625" customWidth="1"/>
    <col min="840" max="840" width="5" bestFit="1" customWidth="1"/>
    <col min="841" max="841" width="9" customWidth="1"/>
    <col min="842" max="845" width="6.6640625" customWidth="1"/>
    <col min="846" max="846" width="4.33203125" customWidth="1"/>
    <col min="847" max="847" width="9" customWidth="1"/>
    <col min="848" max="851" width="6.6640625" customWidth="1"/>
    <col min="852" max="852" width="5" bestFit="1" customWidth="1"/>
    <col min="853" max="853" width="9" customWidth="1"/>
    <col min="854" max="857" width="6.6640625" customWidth="1"/>
    <col min="858" max="858" width="4.33203125" customWidth="1"/>
    <col min="859" max="859" width="9" customWidth="1"/>
    <col min="860" max="863" width="6.6640625" customWidth="1"/>
    <col min="864" max="864" width="5" bestFit="1" customWidth="1"/>
    <col min="865" max="865" width="9" customWidth="1"/>
    <col min="866" max="869" width="6.6640625" customWidth="1"/>
    <col min="870" max="870" width="4.33203125" customWidth="1"/>
    <col min="871" max="871" width="9" customWidth="1"/>
    <col min="872" max="875" width="6.6640625" customWidth="1"/>
    <col min="876" max="876" width="5" bestFit="1" customWidth="1"/>
    <col min="877" max="877" width="9" customWidth="1"/>
    <col min="878" max="881" width="6.6640625" customWidth="1"/>
    <col min="882" max="882" width="4.33203125" customWidth="1"/>
    <col min="883" max="883" width="9" customWidth="1"/>
    <col min="884" max="887" width="6.6640625" customWidth="1"/>
    <col min="888" max="888" width="5" bestFit="1" customWidth="1"/>
    <col min="889" max="889" width="9" customWidth="1"/>
    <col min="890" max="893" width="6.6640625" customWidth="1"/>
    <col min="894" max="894" width="4.33203125" customWidth="1"/>
    <col min="895" max="895" width="9" customWidth="1"/>
    <col min="896" max="899" width="6.6640625" customWidth="1"/>
    <col min="900" max="900" width="5" bestFit="1" customWidth="1"/>
    <col min="901" max="901" width="9" customWidth="1"/>
    <col min="902" max="905" width="6.6640625" customWidth="1"/>
    <col min="906" max="906" width="4.33203125" customWidth="1"/>
    <col min="907" max="907" width="9" customWidth="1"/>
    <col min="908" max="911" width="6.6640625" customWidth="1"/>
    <col min="912" max="912" width="5" bestFit="1" customWidth="1"/>
    <col min="913" max="913" width="9" customWidth="1"/>
    <col min="914" max="917" width="6.6640625" customWidth="1"/>
    <col min="918" max="918" width="4.33203125" customWidth="1"/>
    <col min="919" max="919" width="9" customWidth="1"/>
    <col min="920" max="923" width="6.6640625" customWidth="1"/>
    <col min="924" max="924" width="5" bestFit="1" customWidth="1"/>
    <col min="925" max="925" width="9" customWidth="1"/>
    <col min="926" max="929" width="6.6640625" customWidth="1"/>
    <col min="930" max="930" width="4.33203125" customWidth="1"/>
    <col min="931" max="931" width="9" customWidth="1"/>
    <col min="932" max="935" width="6.6640625" customWidth="1"/>
    <col min="936" max="936" width="5" bestFit="1" customWidth="1"/>
    <col min="937" max="937" width="9" customWidth="1"/>
    <col min="938" max="941" width="6.6640625" customWidth="1"/>
    <col min="942" max="942" width="4.33203125" customWidth="1"/>
    <col min="943" max="943" width="9" customWidth="1"/>
    <col min="944" max="947" width="6.6640625" customWidth="1"/>
    <col min="948" max="948" width="5" bestFit="1" customWidth="1"/>
    <col min="949" max="949" width="9" customWidth="1"/>
    <col min="950" max="953" width="6.6640625" customWidth="1"/>
    <col min="954" max="954" width="4.33203125" customWidth="1"/>
    <col min="955" max="955" width="9" customWidth="1"/>
    <col min="956" max="959" width="6.6640625" customWidth="1"/>
    <col min="960" max="960" width="5" bestFit="1" customWidth="1"/>
    <col min="961" max="961" width="9" customWidth="1"/>
    <col min="962" max="965" width="6.6640625" customWidth="1"/>
    <col min="966" max="966" width="4.33203125" customWidth="1"/>
    <col min="967" max="967" width="9" customWidth="1"/>
    <col min="968" max="971" width="6.6640625" customWidth="1"/>
    <col min="972" max="972" width="5" bestFit="1" customWidth="1"/>
    <col min="973" max="973" width="9" customWidth="1"/>
    <col min="974" max="977" width="6.6640625" customWidth="1"/>
    <col min="978" max="978" width="4.33203125" customWidth="1"/>
    <col min="979" max="979" width="9" customWidth="1"/>
    <col min="980" max="983" width="6.6640625" customWidth="1"/>
    <col min="984" max="984" width="5" bestFit="1" customWidth="1"/>
    <col min="985" max="985" width="9" customWidth="1"/>
    <col min="986" max="989" width="6.6640625" customWidth="1"/>
    <col min="990" max="990" width="4.33203125" customWidth="1"/>
    <col min="991" max="991" width="9" customWidth="1"/>
    <col min="992" max="995" width="6.6640625" customWidth="1"/>
    <col min="996" max="996" width="5" bestFit="1" customWidth="1"/>
    <col min="997" max="997" width="9" customWidth="1"/>
    <col min="998" max="1001" width="6.6640625" customWidth="1"/>
    <col min="1002" max="1002" width="4.33203125" customWidth="1"/>
    <col min="1003" max="1003" width="9" customWidth="1"/>
    <col min="1004" max="1007" width="6.6640625" customWidth="1"/>
    <col min="1008" max="1008" width="5" bestFit="1" customWidth="1"/>
    <col min="1009" max="1009" width="9" customWidth="1"/>
    <col min="1010" max="1013" width="6.6640625" customWidth="1"/>
    <col min="1014" max="1014" width="4.33203125" customWidth="1"/>
    <col min="1015" max="1015" width="9" customWidth="1"/>
    <col min="1016" max="1019" width="6.6640625" customWidth="1"/>
    <col min="1020" max="1020" width="5" bestFit="1" customWidth="1"/>
    <col min="1021" max="1021" width="9" customWidth="1"/>
    <col min="1022" max="1025" width="6.6640625" customWidth="1"/>
    <col min="1026" max="1026" width="4.33203125" customWidth="1"/>
    <col min="1027" max="1027" width="9" customWidth="1"/>
    <col min="1028" max="1031" width="6.6640625" customWidth="1"/>
    <col min="1032" max="1032" width="5" bestFit="1" customWidth="1"/>
    <col min="1033" max="1033" width="9" customWidth="1"/>
    <col min="1034" max="1037" width="6.6640625" customWidth="1"/>
    <col min="1038" max="1038" width="4.33203125" customWidth="1"/>
    <col min="1039" max="1039" width="9" customWidth="1"/>
    <col min="1040" max="1043" width="6.6640625" customWidth="1"/>
    <col min="1044" max="1044" width="5" bestFit="1" customWidth="1"/>
    <col min="1045" max="1045" width="9" customWidth="1"/>
    <col min="1046" max="1049" width="6.6640625" customWidth="1"/>
    <col min="1050" max="1050" width="4.33203125" customWidth="1"/>
    <col min="1051" max="1051" width="9" customWidth="1"/>
    <col min="1052" max="1055" width="6.6640625" customWidth="1"/>
    <col min="1056" max="1056" width="5" bestFit="1" customWidth="1"/>
    <col min="1057" max="1057" width="9" customWidth="1"/>
    <col min="1058" max="1061" width="6.6640625" customWidth="1"/>
    <col min="1062" max="1062" width="4.33203125" customWidth="1"/>
    <col min="1063" max="1063" width="9" customWidth="1"/>
    <col min="1064" max="1067" width="6.6640625" customWidth="1"/>
    <col min="1068" max="1068" width="5" bestFit="1" customWidth="1"/>
    <col min="1069" max="1069" width="9" customWidth="1"/>
    <col min="1070" max="1073" width="6.6640625" customWidth="1"/>
    <col min="1074" max="1074" width="4.33203125" customWidth="1"/>
    <col min="1075" max="1075" width="9" customWidth="1"/>
    <col min="1076" max="1079" width="6.6640625" customWidth="1"/>
    <col min="1080" max="1080" width="5" bestFit="1" customWidth="1"/>
    <col min="1081" max="1081" width="9" customWidth="1"/>
    <col min="1082" max="1085" width="6.6640625" customWidth="1"/>
    <col min="1086" max="1086" width="4.33203125" customWidth="1"/>
    <col min="1087" max="1087" width="9" customWidth="1"/>
    <col min="1088" max="1091" width="6.6640625" customWidth="1"/>
    <col min="1092" max="1092" width="5" bestFit="1" customWidth="1"/>
    <col min="1093" max="1093" width="9" customWidth="1"/>
    <col min="1094" max="1097" width="6.6640625" customWidth="1"/>
    <col min="1098" max="1098" width="4.33203125" customWidth="1"/>
    <col min="1099" max="1099" width="9" customWidth="1"/>
    <col min="1100" max="1103" width="6.6640625" customWidth="1"/>
    <col min="1104" max="1104" width="5" bestFit="1" customWidth="1"/>
    <col min="1105" max="1105" width="9" customWidth="1"/>
    <col min="1106" max="1109" width="6.6640625" customWidth="1"/>
    <col min="1110" max="1110" width="4.33203125" customWidth="1"/>
    <col min="1111" max="1111" width="9" customWidth="1"/>
    <col min="1112" max="1115" width="6.6640625" customWidth="1"/>
    <col min="1116" max="1116" width="5" bestFit="1" customWidth="1"/>
    <col min="1117" max="1117" width="9" customWidth="1"/>
    <col min="1118" max="1121" width="6.6640625" customWidth="1"/>
    <col min="1122" max="1122" width="4.33203125" customWidth="1"/>
    <col min="1123" max="1123" width="9" customWidth="1"/>
    <col min="1124" max="1127" width="6.6640625" customWidth="1"/>
    <col min="1128" max="1128" width="5" bestFit="1" customWidth="1"/>
    <col min="1129" max="1129" width="9" customWidth="1"/>
    <col min="1130" max="1133" width="6.6640625" customWidth="1"/>
    <col min="1134" max="1134" width="4.33203125" customWidth="1"/>
  </cols>
  <sheetData>
    <row r="1" spans="1:1134" ht="48.1" customHeight="1" thickTop="1" thickBot="1">
      <c r="A1" s="300" t="s">
        <v>162</v>
      </c>
      <c r="B1" s="301"/>
      <c r="C1" s="301"/>
      <c r="D1" s="301"/>
      <c r="E1" s="301"/>
      <c r="F1" s="302"/>
      <c r="G1" s="300" t="s">
        <v>163</v>
      </c>
      <c r="H1" s="301"/>
      <c r="I1" s="301"/>
      <c r="J1" s="301"/>
      <c r="K1" s="301"/>
      <c r="L1" s="302"/>
      <c r="M1" s="300" t="s">
        <v>164</v>
      </c>
      <c r="N1" s="301"/>
      <c r="O1" s="301"/>
      <c r="P1" s="301"/>
      <c r="Q1" s="301"/>
      <c r="R1" s="302"/>
      <c r="S1" s="300" t="s">
        <v>165</v>
      </c>
      <c r="T1" s="301"/>
      <c r="U1" s="301"/>
      <c r="V1" s="301"/>
      <c r="W1" s="301"/>
      <c r="X1" s="302"/>
      <c r="Y1" s="300" t="s">
        <v>167</v>
      </c>
      <c r="Z1" s="301"/>
      <c r="AA1" s="301"/>
      <c r="AB1" s="301"/>
      <c r="AC1" s="301"/>
      <c r="AD1" s="302"/>
      <c r="AE1" s="300" t="s">
        <v>168</v>
      </c>
      <c r="AF1" s="301"/>
      <c r="AG1" s="301"/>
      <c r="AH1" s="301"/>
      <c r="AI1" s="301"/>
      <c r="AJ1" s="302"/>
      <c r="AK1" s="300" t="s">
        <v>166</v>
      </c>
      <c r="AL1" s="301"/>
      <c r="AM1" s="301"/>
      <c r="AN1" s="301"/>
      <c r="AO1" s="301"/>
      <c r="AP1" s="302"/>
      <c r="AQ1" s="300" t="s">
        <v>169</v>
      </c>
      <c r="AR1" s="301"/>
      <c r="AS1" s="301"/>
      <c r="AT1" s="301"/>
      <c r="AU1" s="301"/>
      <c r="AV1" s="302"/>
      <c r="AW1" s="300" t="s">
        <v>170</v>
      </c>
      <c r="AX1" s="301"/>
      <c r="AY1" s="301"/>
      <c r="AZ1" s="301"/>
      <c r="BA1" s="301"/>
      <c r="BB1" s="302"/>
      <c r="BC1" s="300" t="s">
        <v>171</v>
      </c>
      <c r="BD1" s="301"/>
      <c r="BE1" s="301"/>
      <c r="BF1" s="301"/>
      <c r="BG1" s="301"/>
      <c r="BH1" s="302"/>
      <c r="BI1" s="300" t="s">
        <v>172</v>
      </c>
      <c r="BJ1" s="301"/>
      <c r="BK1" s="301"/>
      <c r="BL1" s="301"/>
      <c r="BM1" s="301"/>
      <c r="BN1" s="302"/>
      <c r="BO1" s="300" t="s">
        <v>173</v>
      </c>
      <c r="BP1" s="301"/>
      <c r="BQ1" s="301"/>
      <c r="BR1" s="301"/>
      <c r="BS1" s="301"/>
      <c r="BT1" s="302"/>
      <c r="BU1" s="300" t="s">
        <v>174</v>
      </c>
      <c r="BV1" s="301"/>
      <c r="BW1" s="301"/>
      <c r="BX1" s="301"/>
      <c r="BY1" s="301"/>
      <c r="BZ1" s="302"/>
      <c r="CA1" s="300" t="s">
        <v>175</v>
      </c>
      <c r="CB1" s="301"/>
      <c r="CC1" s="301"/>
      <c r="CD1" s="301"/>
      <c r="CE1" s="301"/>
      <c r="CF1" s="302"/>
      <c r="CG1" s="300" t="s">
        <v>176</v>
      </c>
      <c r="CH1" s="301"/>
      <c r="CI1" s="301"/>
      <c r="CJ1" s="301"/>
      <c r="CK1" s="301"/>
      <c r="CL1" s="302"/>
      <c r="CM1" s="300" t="s">
        <v>177</v>
      </c>
      <c r="CN1" s="301"/>
      <c r="CO1" s="301"/>
      <c r="CP1" s="301"/>
      <c r="CQ1" s="301"/>
      <c r="CR1" s="302"/>
      <c r="CS1" s="300" t="s">
        <v>178</v>
      </c>
      <c r="CT1" s="301"/>
      <c r="CU1" s="301"/>
      <c r="CV1" s="301"/>
      <c r="CW1" s="301"/>
      <c r="CX1" s="302"/>
      <c r="CY1" s="300" t="s">
        <v>179</v>
      </c>
      <c r="CZ1" s="301"/>
      <c r="DA1" s="301"/>
      <c r="DB1" s="301"/>
      <c r="DC1" s="301"/>
      <c r="DD1" s="302"/>
      <c r="DE1" s="300" t="s">
        <v>190</v>
      </c>
      <c r="DF1" s="301"/>
      <c r="DG1" s="301"/>
      <c r="DH1" s="301"/>
      <c r="DI1" s="301"/>
      <c r="DJ1" s="302"/>
      <c r="DK1" s="300" t="s">
        <v>191</v>
      </c>
      <c r="DL1" s="301"/>
      <c r="DM1" s="301"/>
      <c r="DN1" s="301"/>
      <c r="DO1" s="301"/>
      <c r="DP1" s="302"/>
      <c r="DQ1" s="300" t="s">
        <v>180</v>
      </c>
      <c r="DR1" s="301"/>
      <c r="DS1" s="301"/>
      <c r="DT1" s="301"/>
      <c r="DU1" s="301"/>
      <c r="DV1" s="302"/>
      <c r="DW1" s="300" t="s">
        <v>181</v>
      </c>
      <c r="DX1" s="301"/>
      <c r="DY1" s="301"/>
      <c r="DZ1" s="301"/>
      <c r="EA1" s="301"/>
      <c r="EB1" s="302"/>
      <c r="EC1" s="300" t="s">
        <v>182</v>
      </c>
      <c r="ED1" s="301"/>
      <c r="EE1" s="301"/>
      <c r="EF1" s="301"/>
      <c r="EG1" s="301"/>
      <c r="EH1" s="302"/>
      <c r="EI1" s="300" t="s">
        <v>183</v>
      </c>
      <c r="EJ1" s="301"/>
      <c r="EK1" s="301"/>
      <c r="EL1" s="301"/>
      <c r="EM1" s="301"/>
      <c r="EN1" s="302"/>
      <c r="EO1" s="300" t="s">
        <v>184</v>
      </c>
      <c r="EP1" s="301"/>
      <c r="EQ1" s="301"/>
      <c r="ER1" s="301"/>
      <c r="ES1" s="301"/>
      <c r="ET1" s="302"/>
      <c r="EU1" s="300" t="s">
        <v>185</v>
      </c>
      <c r="EV1" s="301"/>
      <c r="EW1" s="301"/>
      <c r="EX1" s="301"/>
      <c r="EY1" s="301"/>
      <c r="EZ1" s="302"/>
      <c r="FA1" s="300" t="s">
        <v>186</v>
      </c>
      <c r="FB1" s="301"/>
      <c r="FC1" s="301"/>
      <c r="FD1" s="301"/>
      <c r="FE1" s="301"/>
      <c r="FF1" s="302"/>
      <c r="FG1" s="300" t="s">
        <v>187</v>
      </c>
      <c r="FH1" s="301"/>
      <c r="FI1" s="301"/>
      <c r="FJ1" s="301"/>
      <c r="FK1" s="301"/>
      <c r="FL1" s="302"/>
      <c r="FM1" s="318" t="s">
        <v>192</v>
      </c>
      <c r="FN1" s="319"/>
      <c r="FO1" s="319"/>
      <c r="FP1" s="319"/>
      <c r="FQ1" s="319"/>
      <c r="FR1" s="320"/>
      <c r="FS1" s="318" t="s">
        <v>193</v>
      </c>
      <c r="FT1" s="319"/>
      <c r="FU1" s="319"/>
      <c r="FV1" s="319"/>
      <c r="FW1" s="319"/>
      <c r="FX1" s="320"/>
      <c r="FY1" s="300" t="s">
        <v>188</v>
      </c>
      <c r="FZ1" s="301"/>
      <c r="GA1" s="301"/>
      <c r="GB1" s="301"/>
      <c r="GC1" s="301"/>
      <c r="GD1" s="302"/>
      <c r="GE1" s="300" t="s">
        <v>189</v>
      </c>
      <c r="GF1" s="301"/>
      <c r="GG1" s="301"/>
      <c r="GH1" s="301"/>
      <c r="GI1" s="301"/>
      <c r="GJ1" s="302"/>
      <c r="GK1" s="300" t="s">
        <v>198</v>
      </c>
      <c r="GL1" s="301"/>
      <c r="GM1" s="301"/>
      <c r="GN1" s="301"/>
      <c r="GO1" s="301"/>
      <c r="GP1" s="302"/>
      <c r="GQ1" s="300" t="s">
        <v>199</v>
      </c>
      <c r="GR1" s="301"/>
      <c r="GS1" s="301"/>
      <c r="GT1" s="301"/>
      <c r="GU1" s="301"/>
      <c r="GV1" s="302"/>
      <c r="GW1" s="300" t="s">
        <v>200</v>
      </c>
      <c r="GX1" s="301"/>
      <c r="GY1" s="301"/>
      <c r="GZ1" s="301"/>
      <c r="HA1" s="301"/>
      <c r="HB1" s="302"/>
      <c r="HC1" s="300" t="s">
        <v>201</v>
      </c>
      <c r="HD1" s="301"/>
      <c r="HE1" s="301"/>
      <c r="HF1" s="301"/>
      <c r="HG1" s="301"/>
      <c r="HH1" s="302"/>
      <c r="HI1" s="300" t="s">
        <v>194</v>
      </c>
      <c r="HJ1" s="301"/>
      <c r="HK1" s="301"/>
      <c r="HL1" s="301"/>
      <c r="HM1" s="301"/>
      <c r="HN1" s="302"/>
      <c r="HO1" s="300" t="s">
        <v>195</v>
      </c>
      <c r="HP1" s="301"/>
      <c r="HQ1" s="301"/>
      <c r="HR1" s="301"/>
      <c r="HS1" s="301"/>
      <c r="HT1" s="302"/>
      <c r="HU1" s="300" t="s">
        <v>196</v>
      </c>
      <c r="HV1" s="301"/>
      <c r="HW1" s="301"/>
      <c r="HX1" s="301"/>
      <c r="HY1" s="301"/>
      <c r="HZ1" s="302"/>
      <c r="IA1" s="300" t="s">
        <v>197</v>
      </c>
      <c r="IB1" s="301"/>
      <c r="IC1" s="301"/>
      <c r="ID1" s="301"/>
      <c r="IE1" s="301"/>
      <c r="IF1" s="302"/>
      <c r="IG1" s="300" t="s">
        <v>204</v>
      </c>
      <c r="IH1" s="301"/>
      <c r="II1" s="301"/>
      <c r="IJ1" s="301"/>
      <c r="IK1" s="301"/>
      <c r="IL1" s="302"/>
      <c r="IM1" s="300" t="s">
        <v>205</v>
      </c>
      <c r="IN1" s="301"/>
      <c r="IO1" s="301"/>
      <c r="IP1" s="301"/>
      <c r="IQ1" s="301"/>
      <c r="IR1" s="302"/>
      <c r="IS1" s="300" t="s">
        <v>207</v>
      </c>
      <c r="IT1" s="301"/>
      <c r="IU1" s="301"/>
      <c r="IV1" s="301"/>
      <c r="IW1" s="301"/>
      <c r="IX1" s="302"/>
      <c r="IY1" s="300" t="s">
        <v>206</v>
      </c>
      <c r="IZ1" s="301"/>
      <c r="JA1" s="301"/>
      <c r="JB1" s="301"/>
      <c r="JC1" s="301"/>
      <c r="JD1" s="302"/>
      <c r="JE1" s="300" t="s">
        <v>208</v>
      </c>
      <c r="JF1" s="301"/>
      <c r="JG1" s="301"/>
      <c r="JH1" s="301"/>
      <c r="JI1" s="301"/>
      <c r="JJ1" s="302"/>
      <c r="JK1" s="300" t="s">
        <v>209</v>
      </c>
      <c r="JL1" s="301"/>
      <c r="JM1" s="301"/>
      <c r="JN1" s="301"/>
      <c r="JO1" s="301"/>
      <c r="JP1" s="302"/>
      <c r="JQ1" s="300" t="s">
        <v>210</v>
      </c>
      <c r="JR1" s="301"/>
      <c r="JS1" s="301"/>
      <c r="JT1" s="301"/>
      <c r="JU1" s="301"/>
      <c r="JV1" s="302"/>
      <c r="JW1" s="300" t="s">
        <v>211</v>
      </c>
      <c r="JX1" s="301"/>
      <c r="JY1" s="301"/>
      <c r="JZ1" s="301"/>
      <c r="KA1" s="301"/>
      <c r="KB1" s="302"/>
      <c r="KC1" s="300" t="s">
        <v>213</v>
      </c>
      <c r="KD1" s="301"/>
      <c r="KE1" s="301"/>
      <c r="KF1" s="301"/>
      <c r="KG1" s="301"/>
      <c r="KH1" s="302"/>
      <c r="KI1" s="300" t="s">
        <v>212</v>
      </c>
      <c r="KJ1" s="301"/>
      <c r="KK1" s="301"/>
      <c r="KL1" s="301"/>
      <c r="KM1" s="301"/>
      <c r="KN1" s="302"/>
      <c r="KO1" s="300" t="s">
        <v>214</v>
      </c>
      <c r="KP1" s="301"/>
      <c r="KQ1" s="301"/>
      <c r="KR1" s="301"/>
      <c r="KS1" s="301"/>
      <c r="KT1" s="302"/>
      <c r="KU1" s="300" t="s">
        <v>202</v>
      </c>
      <c r="KV1" s="301"/>
      <c r="KW1" s="301"/>
      <c r="KX1" s="301"/>
      <c r="KY1" s="301"/>
      <c r="KZ1" s="302"/>
      <c r="LA1" s="300" t="s">
        <v>215</v>
      </c>
      <c r="LB1" s="301"/>
      <c r="LC1" s="301"/>
      <c r="LD1" s="301"/>
      <c r="LE1" s="301"/>
      <c r="LF1" s="302"/>
      <c r="LG1" s="300" t="s">
        <v>203</v>
      </c>
      <c r="LH1" s="301"/>
      <c r="LI1" s="301"/>
      <c r="LJ1" s="301"/>
      <c r="LK1" s="301"/>
      <c r="LL1" s="302"/>
      <c r="LM1" s="311" t="s">
        <v>236</v>
      </c>
      <c r="LN1" s="312"/>
      <c r="LO1" s="312"/>
      <c r="LP1" s="312"/>
      <c r="LQ1" s="312"/>
      <c r="LR1" s="313"/>
      <c r="LS1" s="311" t="s">
        <v>237</v>
      </c>
      <c r="LT1" s="312"/>
      <c r="LU1" s="312"/>
      <c r="LV1" s="312"/>
      <c r="LW1" s="312"/>
      <c r="LX1" s="313"/>
      <c r="LY1" s="311" t="s">
        <v>234</v>
      </c>
      <c r="LZ1" s="312"/>
      <c r="MA1" s="312"/>
      <c r="MB1" s="312"/>
      <c r="MC1" s="312"/>
      <c r="MD1" s="313"/>
      <c r="ME1" s="311" t="s">
        <v>235</v>
      </c>
      <c r="MF1" s="312"/>
      <c r="MG1" s="312"/>
      <c r="MH1" s="312"/>
      <c r="MI1" s="312"/>
      <c r="MJ1" s="313"/>
      <c r="MK1" s="311" t="s">
        <v>216</v>
      </c>
      <c r="ML1" s="312"/>
      <c r="MM1" s="312"/>
      <c r="MN1" s="312"/>
      <c r="MO1" s="312"/>
      <c r="MP1" s="313"/>
      <c r="MQ1" s="311" t="s">
        <v>217</v>
      </c>
      <c r="MR1" s="312"/>
      <c r="MS1" s="312"/>
      <c r="MT1" s="312"/>
      <c r="MU1" s="312"/>
      <c r="MV1" s="313"/>
      <c r="MW1" s="311" t="s">
        <v>218</v>
      </c>
      <c r="MX1" s="312"/>
      <c r="MY1" s="312"/>
      <c r="MZ1" s="312"/>
      <c r="NA1" s="312"/>
      <c r="NB1" s="313"/>
      <c r="NC1" s="311" t="s">
        <v>219</v>
      </c>
      <c r="ND1" s="312"/>
      <c r="NE1" s="312"/>
      <c r="NF1" s="312"/>
      <c r="NG1" s="312"/>
      <c r="NH1" s="313"/>
      <c r="NI1" s="311" t="s">
        <v>220</v>
      </c>
      <c r="NJ1" s="312"/>
      <c r="NK1" s="312"/>
      <c r="NL1" s="312"/>
      <c r="NM1" s="312"/>
      <c r="NN1" s="313"/>
      <c r="NO1" s="311" t="s">
        <v>221</v>
      </c>
      <c r="NP1" s="312"/>
      <c r="NQ1" s="312"/>
      <c r="NR1" s="312"/>
      <c r="NS1" s="312"/>
      <c r="NT1" s="313"/>
      <c r="NU1" s="311" t="s">
        <v>222</v>
      </c>
      <c r="NV1" s="312"/>
      <c r="NW1" s="312"/>
      <c r="NX1" s="312"/>
      <c r="NY1" s="312"/>
      <c r="NZ1" s="313"/>
      <c r="OA1" s="311" t="s">
        <v>223</v>
      </c>
      <c r="OB1" s="312"/>
      <c r="OC1" s="312"/>
      <c r="OD1" s="312"/>
      <c r="OE1" s="312"/>
      <c r="OF1" s="313"/>
      <c r="OG1" s="311" t="s">
        <v>224</v>
      </c>
      <c r="OH1" s="312"/>
      <c r="OI1" s="312"/>
      <c r="OJ1" s="312"/>
      <c r="OK1" s="312"/>
      <c r="OL1" s="313"/>
      <c r="OM1" s="311" t="s">
        <v>225</v>
      </c>
      <c r="ON1" s="312"/>
      <c r="OO1" s="312"/>
      <c r="OP1" s="312"/>
      <c r="OQ1" s="312"/>
      <c r="OR1" s="313"/>
      <c r="OS1" s="311" t="s">
        <v>226</v>
      </c>
      <c r="OT1" s="312"/>
      <c r="OU1" s="312"/>
      <c r="OV1" s="312"/>
      <c r="OW1" s="312"/>
      <c r="OX1" s="313"/>
      <c r="OY1" s="311" t="s">
        <v>227</v>
      </c>
      <c r="OZ1" s="312"/>
      <c r="PA1" s="312"/>
      <c r="PB1" s="312"/>
      <c r="PC1" s="312"/>
      <c r="PD1" s="313"/>
      <c r="PE1" s="311" t="s">
        <v>228</v>
      </c>
      <c r="PF1" s="312"/>
      <c r="PG1" s="312"/>
      <c r="PH1" s="312"/>
      <c r="PI1" s="312"/>
      <c r="PJ1" s="313"/>
      <c r="PK1" s="311" t="s">
        <v>229</v>
      </c>
      <c r="PL1" s="312"/>
      <c r="PM1" s="312"/>
      <c r="PN1" s="312"/>
      <c r="PO1" s="312"/>
      <c r="PP1" s="313"/>
      <c r="PQ1" s="311" t="s">
        <v>230</v>
      </c>
      <c r="PR1" s="312"/>
      <c r="PS1" s="312"/>
      <c r="PT1" s="312"/>
      <c r="PU1" s="312"/>
      <c r="PV1" s="313"/>
      <c r="PW1" s="311" t="s">
        <v>231</v>
      </c>
      <c r="PX1" s="312"/>
      <c r="PY1" s="312"/>
      <c r="PZ1" s="312"/>
      <c r="QA1" s="312"/>
      <c r="QB1" s="313"/>
      <c r="QC1" s="311" t="s">
        <v>232</v>
      </c>
      <c r="QD1" s="312"/>
      <c r="QE1" s="312"/>
      <c r="QF1" s="312"/>
      <c r="QG1" s="312"/>
      <c r="QH1" s="313"/>
      <c r="QI1" s="311" t="s">
        <v>233</v>
      </c>
      <c r="QJ1" s="312"/>
      <c r="QK1" s="312"/>
      <c r="QL1" s="312"/>
      <c r="QM1" s="312"/>
      <c r="QN1" s="313"/>
      <c r="QO1" s="315" t="s">
        <v>242</v>
      </c>
      <c r="QP1" s="316"/>
      <c r="QQ1" s="316"/>
      <c r="QR1" s="316"/>
      <c r="QS1" s="316"/>
      <c r="QT1" s="317"/>
      <c r="QU1" s="315" t="s">
        <v>243</v>
      </c>
      <c r="QV1" s="316"/>
      <c r="QW1" s="316"/>
      <c r="QX1" s="316"/>
      <c r="QY1" s="316"/>
      <c r="QZ1" s="317"/>
      <c r="RA1" s="315" t="s">
        <v>244</v>
      </c>
      <c r="RB1" s="316"/>
      <c r="RC1" s="316"/>
      <c r="RD1" s="316"/>
      <c r="RE1" s="316"/>
      <c r="RF1" s="317"/>
      <c r="RG1" s="315" t="s">
        <v>245</v>
      </c>
      <c r="RH1" s="316"/>
      <c r="RI1" s="316"/>
      <c r="RJ1" s="316"/>
      <c r="RK1" s="316"/>
      <c r="RL1" s="317"/>
      <c r="RM1" s="315" t="s">
        <v>246</v>
      </c>
      <c r="RN1" s="316"/>
      <c r="RO1" s="316"/>
      <c r="RP1" s="316"/>
      <c r="RQ1" s="316"/>
      <c r="RR1" s="317"/>
      <c r="RS1" s="315" t="s">
        <v>247</v>
      </c>
      <c r="RT1" s="316"/>
      <c r="RU1" s="316"/>
      <c r="RV1" s="316"/>
      <c r="RW1" s="316"/>
      <c r="RX1" s="317"/>
      <c r="RY1" s="315" t="s">
        <v>248</v>
      </c>
      <c r="RZ1" s="316"/>
      <c r="SA1" s="316"/>
      <c r="SB1" s="316"/>
      <c r="SC1" s="316"/>
      <c r="SD1" s="317"/>
      <c r="SE1" s="315" t="s">
        <v>249</v>
      </c>
      <c r="SF1" s="316"/>
      <c r="SG1" s="316"/>
      <c r="SH1" s="316"/>
      <c r="SI1" s="316"/>
      <c r="SJ1" s="317"/>
      <c r="SK1" s="315" t="s">
        <v>250</v>
      </c>
      <c r="SL1" s="316"/>
      <c r="SM1" s="316"/>
      <c r="SN1" s="316"/>
      <c r="SO1" s="316"/>
      <c r="SP1" s="317"/>
      <c r="SQ1" s="315" t="s">
        <v>251</v>
      </c>
      <c r="SR1" s="316"/>
      <c r="SS1" s="316"/>
      <c r="ST1" s="316"/>
      <c r="SU1" s="316"/>
      <c r="SV1" s="317"/>
      <c r="SW1" s="315" t="s">
        <v>252</v>
      </c>
      <c r="SX1" s="316"/>
      <c r="SY1" s="316"/>
      <c r="SZ1" s="316"/>
      <c r="TA1" s="316"/>
      <c r="TB1" s="317"/>
      <c r="TC1" s="315" t="s">
        <v>253</v>
      </c>
      <c r="TD1" s="316"/>
      <c r="TE1" s="316"/>
      <c r="TF1" s="316"/>
      <c r="TG1" s="316"/>
      <c r="TH1" s="317"/>
      <c r="TI1" s="315" t="s">
        <v>254</v>
      </c>
      <c r="TJ1" s="316"/>
      <c r="TK1" s="316"/>
      <c r="TL1" s="316"/>
      <c r="TM1" s="316"/>
      <c r="TN1" s="317"/>
      <c r="TO1" s="315" t="s">
        <v>255</v>
      </c>
      <c r="TP1" s="316"/>
      <c r="TQ1" s="316"/>
      <c r="TR1" s="316"/>
      <c r="TS1" s="316"/>
      <c r="TT1" s="317"/>
      <c r="TU1" s="315" t="s">
        <v>256</v>
      </c>
      <c r="TV1" s="316"/>
      <c r="TW1" s="316"/>
      <c r="TX1" s="316"/>
      <c r="TY1" s="316"/>
      <c r="TZ1" s="317"/>
      <c r="UA1" s="315" t="s">
        <v>257</v>
      </c>
      <c r="UB1" s="316"/>
      <c r="UC1" s="316"/>
      <c r="UD1" s="316"/>
      <c r="UE1" s="316"/>
      <c r="UF1" s="317"/>
      <c r="UG1" s="315" t="s">
        <v>258</v>
      </c>
      <c r="UH1" s="316"/>
      <c r="UI1" s="316"/>
      <c r="UJ1" s="316"/>
      <c r="UK1" s="316"/>
      <c r="UL1" s="317"/>
      <c r="UM1" s="315" t="s">
        <v>259</v>
      </c>
      <c r="UN1" s="316"/>
      <c r="UO1" s="316"/>
      <c r="UP1" s="316"/>
      <c r="UQ1" s="316"/>
      <c r="UR1" s="317"/>
      <c r="US1" s="315" t="s">
        <v>260</v>
      </c>
      <c r="UT1" s="316"/>
      <c r="UU1" s="316"/>
      <c r="UV1" s="316"/>
      <c r="UW1" s="316"/>
      <c r="UX1" s="317"/>
      <c r="UY1" s="315" t="s">
        <v>261</v>
      </c>
      <c r="UZ1" s="316"/>
      <c r="VA1" s="316"/>
      <c r="VB1" s="316"/>
      <c r="VC1" s="316"/>
      <c r="VD1" s="317"/>
      <c r="VE1" s="315" t="s">
        <v>242</v>
      </c>
      <c r="VF1" s="316"/>
      <c r="VG1" s="316"/>
      <c r="VH1" s="316"/>
      <c r="VI1" s="316"/>
      <c r="VJ1" s="317"/>
      <c r="VK1" s="315" t="s">
        <v>245</v>
      </c>
      <c r="VL1" s="316"/>
      <c r="VM1" s="316"/>
      <c r="VN1" s="316"/>
      <c r="VO1" s="316"/>
      <c r="VP1" s="317"/>
      <c r="VQ1" s="311" t="s">
        <v>287</v>
      </c>
      <c r="VR1" s="312"/>
      <c r="VS1" s="312"/>
      <c r="VT1" s="312"/>
      <c r="VU1" s="312"/>
      <c r="VV1" s="313"/>
      <c r="VW1" s="311" t="s">
        <v>288</v>
      </c>
      <c r="VX1" s="312"/>
      <c r="VY1" s="312"/>
      <c r="VZ1" s="312"/>
      <c r="WA1" s="312"/>
      <c r="WB1" s="313"/>
      <c r="WC1" s="311" t="s">
        <v>269</v>
      </c>
      <c r="WD1" s="312"/>
      <c r="WE1" s="312"/>
      <c r="WF1" s="312"/>
      <c r="WG1" s="312"/>
      <c r="WH1" s="313"/>
      <c r="WI1" s="311" t="s">
        <v>270</v>
      </c>
      <c r="WJ1" s="312"/>
      <c r="WK1" s="312"/>
      <c r="WL1" s="312"/>
      <c r="WM1" s="312"/>
      <c r="WN1" s="313"/>
      <c r="WO1" s="311" t="s">
        <v>271</v>
      </c>
      <c r="WP1" s="312"/>
      <c r="WQ1" s="312"/>
      <c r="WR1" s="312"/>
      <c r="WS1" s="312"/>
      <c r="WT1" s="313"/>
      <c r="WU1" s="311" t="s">
        <v>272</v>
      </c>
      <c r="WV1" s="312"/>
      <c r="WW1" s="312"/>
      <c r="WX1" s="312"/>
      <c r="WY1" s="312"/>
      <c r="WZ1" s="313"/>
      <c r="XA1" s="311" t="s">
        <v>273</v>
      </c>
      <c r="XB1" s="312"/>
      <c r="XC1" s="312"/>
      <c r="XD1" s="312"/>
      <c r="XE1" s="312"/>
      <c r="XF1" s="313"/>
      <c r="XG1" s="311" t="s">
        <v>274</v>
      </c>
      <c r="XH1" s="312"/>
      <c r="XI1" s="312"/>
      <c r="XJ1" s="312"/>
      <c r="XK1" s="312"/>
      <c r="XL1" s="313"/>
      <c r="XM1" s="311" t="s">
        <v>275</v>
      </c>
      <c r="XN1" s="312"/>
      <c r="XO1" s="312"/>
      <c r="XP1" s="312"/>
      <c r="XQ1" s="312"/>
      <c r="XR1" s="313"/>
      <c r="XS1" s="311" t="s">
        <v>276</v>
      </c>
      <c r="XT1" s="312"/>
      <c r="XU1" s="312"/>
      <c r="XV1" s="312"/>
      <c r="XW1" s="312"/>
      <c r="XX1" s="313"/>
      <c r="XY1" s="311" t="s">
        <v>277</v>
      </c>
      <c r="XZ1" s="312"/>
      <c r="YA1" s="312"/>
      <c r="YB1" s="312"/>
      <c r="YC1" s="312"/>
      <c r="YD1" s="313"/>
      <c r="YE1" s="311" t="s">
        <v>278</v>
      </c>
      <c r="YF1" s="312"/>
      <c r="YG1" s="312"/>
      <c r="YH1" s="312"/>
      <c r="YI1" s="312"/>
      <c r="YJ1" s="313"/>
      <c r="YK1" s="311" t="s">
        <v>279</v>
      </c>
      <c r="YL1" s="312"/>
      <c r="YM1" s="312"/>
      <c r="YN1" s="312"/>
      <c r="YO1" s="312"/>
      <c r="YP1" s="313"/>
      <c r="YQ1" s="311" t="s">
        <v>280</v>
      </c>
      <c r="YR1" s="312"/>
      <c r="YS1" s="312"/>
      <c r="YT1" s="312"/>
      <c r="YU1" s="312"/>
      <c r="YV1" s="313"/>
      <c r="YW1" s="311" t="s">
        <v>281</v>
      </c>
      <c r="YX1" s="312"/>
      <c r="YY1" s="312"/>
      <c r="YZ1" s="312"/>
      <c r="ZA1" s="312"/>
      <c r="ZB1" s="313"/>
      <c r="ZC1" s="311" t="s">
        <v>282</v>
      </c>
      <c r="ZD1" s="312"/>
      <c r="ZE1" s="312"/>
      <c r="ZF1" s="312"/>
      <c r="ZG1" s="312"/>
      <c r="ZH1" s="313"/>
      <c r="ZI1" s="311" t="s">
        <v>283</v>
      </c>
      <c r="ZJ1" s="312"/>
      <c r="ZK1" s="312"/>
      <c r="ZL1" s="312"/>
      <c r="ZM1" s="312"/>
      <c r="ZN1" s="313"/>
      <c r="ZO1" s="311" t="s">
        <v>284</v>
      </c>
      <c r="ZP1" s="312"/>
      <c r="ZQ1" s="312"/>
      <c r="ZR1" s="312"/>
      <c r="ZS1" s="312"/>
      <c r="ZT1" s="313"/>
      <c r="ZU1" s="311" t="s">
        <v>285</v>
      </c>
      <c r="ZV1" s="312"/>
      <c r="ZW1" s="312"/>
      <c r="ZX1" s="312"/>
      <c r="ZY1" s="312"/>
      <c r="ZZ1" s="313"/>
      <c r="AAA1" s="311" t="s">
        <v>286</v>
      </c>
      <c r="AAB1" s="312"/>
      <c r="AAC1" s="312"/>
      <c r="AAD1" s="312"/>
      <c r="AAE1" s="312"/>
      <c r="AAF1" s="313"/>
      <c r="AAG1" s="315" t="s">
        <v>309</v>
      </c>
      <c r="AAH1" s="316"/>
      <c r="AAI1" s="316"/>
      <c r="AAJ1" s="316"/>
      <c r="AAK1" s="316"/>
      <c r="AAL1" s="317"/>
      <c r="AAM1" s="315" t="s">
        <v>294</v>
      </c>
      <c r="AAN1" s="316"/>
      <c r="AAO1" s="316"/>
      <c r="AAP1" s="316"/>
      <c r="AAQ1" s="316"/>
      <c r="AAR1" s="317"/>
      <c r="AAS1" s="315" t="s">
        <v>295</v>
      </c>
      <c r="AAT1" s="316"/>
      <c r="AAU1" s="316"/>
      <c r="AAV1" s="316"/>
      <c r="AAW1" s="316"/>
      <c r="AAX1" s="317"/>
      <c r="AAY1" s="315" t="s">
        <v>296</v>
      </c>
      <c r="AAZ1" s="316"/>
      <c r="ABA1" s="316"/>
      <c r="ABB1" s="316"/>
      <c r="ABC1" s="316"/>
      <c r="ABD1" s="317"/>
      <c r="ABE1" s="315" t="s">
        <v>297</v>
      </c>
      <c r="ABF1" s="316"/>
      <c r="ABG1" s="316"/>
      <c r="ABH1" s="316"/>
      <c r="ABI1" s="316"/>
      <c r="ABJ1" s="317"/>
      <c r="ABK1" s="315" t="s">
        <v>298</v>
      </c>
      <c r="ABL1" s="316"/>
      <c r="ABM1" s="316"/>
      <c r="ABN1" s="316"/>
      <c r="ABO1" s="316"/>
      <c r="ABP1" s="317"/>
      <c r="ABQ1" s="315" t="s">
        <v>299</v>
      </c>
      <c r="ABR1" s="316"/>
      <c r="ABS1" s="316"/>
      <c r="ABT1" s="316"/>
      <c r="ABU1" s="316"/>
      <c r="ABV1" s="317"/>
      <c r="ABW1" s="315" t="s">
        <v>300</v>
      </c>
      <c r="ABX1" s="316"/>
      <c r="ABY1" s="316"/>
      <c r="ABZ1" s="316"/>
      <c r="ACA1" s="316"/>
      <c r="ACB1" s="317"/>
      <c r="ACC1" s="315" t="s">
        <v>301</v>
      </c>
      <c r="ACD1" s="316"/>
      <c r="ACE1" s="316"/>
      <c r="ACF1" s="316"/>
      <c r="ACG1" s="316"/>
      <c r="ACH1" s="317"/>
      <c r="ACI1" s="315" t="s">
        <v>302</v>
      </c>
      <c r="ACJ1" s="316"/>
      <c r="ACK1" s="316"/>
      <c r="ACL1" s="316"/>
      <c r="ACM1" s="316"/>
      <c r="ACN1" s="317"/>
      <c r="ACO1" s="315" t="s">
        <v>303</v>
      </c>
      <c r="ACP1" s="316"/>
      <c r="ACQ1" s="316"/>
      <c r="ACR1" s="316"/>
      <c r="ACS1" s="316"/>
      <c r="ACT1" s="317"/>
      <c r="ACU1" s="315" t="s">
        <v>304</v>
      </c>
      <c r="ACV1" s="316"/>
      <c r="ACW1" s="316"/>
      <c r="ACX1" s="316"/>
      <c r="ACY1" s="316"/>
      <c r="ACZ1" s="317"/>
      <c r="ADA1" s="315" t="s">
        <v>305</v>
      </c>
      <c r="ADB1" s="316"/>
      <c r="ADC1" s="316"/>
      <c r="ADD1" s="316"/>
      <c r="ADE1" s="316"/>
      <c r="ADF1" s="317"/>
      <c r="ADG1" s="315" t="s">
        <v>306</v>
      </c>
      <c r="ADH1" s="316"/>
      <c r="ADI1" s="316"/>
      <c r="ADJ1" s="316"/>
      <c r="ADK1" s="316"/>
      <c r="ADL1" s="317"/>
      <c r="ADM1" s="315" t="s">
        <v>307</v>
      </c>
      <c r="ADN1" s="316"/>
      <c r="ADO1" s="316"/>
      <c r="ADP1" s="316"/>
      <c r="ADQ1" s="316"/>
      <c r="ADR1" s="317"/>
      <c r="ADS1" s="315" t="s">
        <v>308</v>
      </c>
      <c r="ADT1" s="316"/>
      <c r="ADU1" s="316"/>
      <c r="ADV1" s="316"/>
      <c r="ADW1" s="316"/>
      <c r="ADX1" s="317"/>
      <c r="ADY1" s="311" t="s">
        <v>311</v>
      </c>
      <c r="ADZ1" s="312"/>
      <c r="AEA1" s="312"/>
      <c r="AEB1" s="312"/>
      <c r="AEC1" s="312"/>
      <c r="AED1" s="313"/>
      <c r="AEE1" s="311" t="s">
        <v>312</v>
      </c>
      <c r="AEF1" s="312"/>
      <c r="AEG1" s="312"/>
      <c r="AEH1" s="312"/>
      <c r="AEI1" s="312"/>
      <c r="AEJ1" s="313"/>
      <c r="AEK1" s="311" t="s">
        <v>313</v>
      </c>
      <c r="AEL1" s="312"/>
      <c r="AEM1" s="312"/>
      <c r="AEN1" s="312"/>
      <c r="AEO1" s="312"/>
      <c r="AEP1" s="313"/>
      <c r="AEQ1" s="311" t="s">
        <v>314</v>
      </c>
      <c r="AER1" s="312"/>
      <c r="AES1" s="312"/>
      <c r="AET1" s="312"/>
      <c r="AEU1" s="312"/>
      <c r="AEV1" s="313"/>
      <c r="AEW1" s="311" t="s">
        <v>315</v>
      </c>
      <c r="AEX1" s="312"/>
      <c r="AEY1" s="312"/>
      <c r="AEZ1" s="312"/>
      <c r="AFA1" s="312"/>
      <c r="AFB1" s="313"/>
      <c r="AFC1" s="315" t="s">
        <v>316</v>
      </c>
      <c r="AFD1" s="316"/>
      <c r="AFE1" s="316"/>
      <c r="AFF1" s="316"/>
      <c r="AFG1" s="316"/>
      <c r="AFH1" s="317"/>
      <c r="AFI1" s="315" t="s">
        <v>317</v>
      </c>
      <c r="AFJ1" s="316"/>
      <c r="AFK1" s="316"/>
      <c r="AFL1" s="316"/>
      <c r="AFM1" s="316"/>
      <c r="AFN1" s="317"/>
      <c r="AFO1" s="315" t="s">
        <v>318</v>
      </c>
      <c r="AFP1" s="316"/>
      <c r="AFQ1" s="316"/>
      <c r="AFR1" s="316"/>
      <c r="AFS1" s="316"/>
      <c r="AFT1" s="317"/>
      <c r="AFU1" s="315" t="s">
        <v>319</v>
      </c>
      <c r="AFV1" s="316"/>
      <c r="AFW1" s="316"/>
      <c r="AFX1" s="316"/>
      <c r="AFY1" s="316"/>
      <c r="AFZ1" s="317"/>
      <c r="AGA1" s="315" t="s">
        <v>332</v>
      </c>
      <c r="AGB1" s="316"/>
      <c r="AGC1" s="316"/>
      <c r="AGD1" s="316"/>
      <c r="AGE1" s="316"/>
      <c r="AGF1" s="317"/>
      <c r="AGG1" s="315" t="s">
        <v>333</v>
      </c>
      <c r="AGH1" s="316"/>
      <c r="AGI1" s="316"/>
      <c r="AGJ1" s="316"/>
      <c r="AGK1" s="316"/>
      <c r="AGL1" s="317"/>
      <c r="AGM1" s="315" t="s">
        <v>320</v>
      </c>
      <c r="AGN1" s="316"/>
      <c r="AGO1" s="316"/>
      <c r="AGP1" s="316"/>
      <c r="AGQ1" s="316"/>
      <c r="AGR1" s="317"/>
      <c r="AGS1" s="315" t="s">
        <v>321</v>
      </c>
      <c r="AGT1" s="316"/>
      <c r="AGU1" s="316"/>
      <c r="AGV1" s="316"/>
      <c r="AGW1" s="316"/>
      <c r="AGX1" s="317"/>
      <c r="AGY1" s="315" t="s">
        <v>334</v>
      </c>
      <c r="AGZ1" s="316"/>
      <c r="AHA1" s="316"/>
      <c r="AHB1" s="316"/>
      <c r="AHC1" s="316"/>
      <c r="AHD1" s="317"/>
      <c r="AHE1" s="315" t="s">
        <v>335</v>
      </c>
      <c r="AHF1" s="316"/>
      <c r="AHG1" s="316"/>
      <c r="AHH1" s="316"/>
      <c r="AHI1" s="316"/>
      <c r="AHJ1" s="317"/>
      <c r="AHK1" s="315" t="s">
        <v>322</v>
      </c>
      <c r="AHL1" s="316"/>
      <c r="AHM1" s="316"/>
      <c r="AHN1" s="316"/>
      <c r="AHO1" s="316"/>
      <c r="AHP1" s="317"/>
      <c r="AHQ1" s="315" t="s">
        <v>323</v>
      </c>
      <c r="AHR1" s="316"/>
      <c r="AHS1" s="316"/>
      <c r="AHT1" s="316"/>
      <c r="AHU1" s="316"/>
      <c r="AHV1" s="317"/>
      <c r="AHW1" s="315" t="s">
        <v>324</v>
      </c>
      <c r="AHX1" s="316"/>
      <c r="AHY1" s="316"/>
      <c r="AHZ1" s="316"/>
      <c r="AIA1" s="316"/>
      <c r="AIB1" s="317"/>
      <c r="AIC1" s="315" t="s">
        <v>325</v>
      </c>
      <c r="AID1" s="316"/>
      <c r="AIE1" s="316"/>
      <c r="AIF1" s="316"/>
      <c r="AIG1" s="316"/>
      <c r="AIH1" s="317"/>
      <c r="AII1" s="315" t="s">
        <v>326</v>
      </c>
      <c r="AIJ1" s="316"/>
      <c r="AIK1" s="316"/>
      <c r="AIL1" s="316"/>
      <c r="AIM1" s="316"/>
      <c r="AIN1" s="317"/>
      <c r="AIO1" s="315" t="s">
        <v>327</v>
      </c>
      <c r="AIP1" s="316"/>
      <c r="AIQ1" s="316"/>
      <c r="AIR1" s="316"/>
      <c r="AIS1" s="316"/>
      <c r="AIT1" s="317"/>
      <c r="AIU1" s="315" t="s">
        <v>343</v>
      </c>
      <c r="AIV1" s="316"/>
      <c r="AIW1" s="316"/>
      <c r="AIX1" s="316"/>
      <c r="AIY1" s="316"/>
      <c r="AIZ1" s="317"/>
      <c r="AJA1" s="315" t="s">
        <v>328</v>
      </c>
      <c r="AJB1" s="316"/>
      <c r="AJC1" s="316"/>
      <c r="AJD1" s="316"/>
      <c r="AJE1" s="316"/>
      <c r="AJF1" s="317"/>
      <c r="AJG1" s="315" t="s">
        <v>344</v>
      </c>
      <c r="AJH1" s="316"/>
      <c r="AJI1" s="316"/>
      <c r="AJJ1" s="316"/>
      <c r="AJK1" s="316"/>
      <c r="AJL1" s="317"/>
      <c r="AJM1" s="315" t="s">
        <v>329</v>
      </c>
      <c r="AJN1" s="316"/>
      <c r="AJO1" s="316"/>
      <c r="AJP1" s="316"/>
      <c r="AJQ1" s="316"/>
      <c r="AJR1" s="317"/>
      <c r="AJS1" s="315" t="s">
        <v>330</v>
      </c>
      <c r="AJT1" s="316"/>
      <c r="AJU1" s="316"/>
      <c r="AJV1" s="316"/>
      <c r="AJW1" s="316"/>
      <c r="AJX1" s="317"/>
      <c r="AJY1" s="315" t="s">
        <v>331</v>
      </c>
      <c r="AJZ1" s="316"/>
      <c r="AKA1" s="316"/>
      <c r="AKB1" s="316"/>
      <c r="AKC1" s="316"/>
      <c r="AKD1" s="317"/>
      <c r="AKE1" s="305" t="s">
        <v>346</v>
      </c>
      <c r="AKF1" s="306"/>
      <c r="AKG1" s="306"/>
      <c r="AKH1" s="306"/>
      <c r="AKI1" s="306"/>
      <c r="AKJ1" s="307"/>
      <c r="AKK1" s="305" t="s">
        <v>347</v>
      </c>
      <c r="AKL1" s="306"/>
      <c r="AKM1" s="306"/>
      <c r="AKN1" s="306"/>
      <c r="AKO1" s="306"/>
      <c r="AKP1" s="307"/>
      <c r="AKQ1" s="305" t="s">
        <v>330</v>
      </c>
      <c r="AKR1" s="306"/>
      <c r="AKS1" s="306"/>
      <c r="AKT1" s="306"/>
      <c r="AKU1" s="306"/>
      <c r="AKV1" s="307"/>
      <c r="AKW1" s="305" t="s">
        <v>331</v>
      </c>
      <c r="AKX1" s="306"/>
      <c r="AKY1" s="306"/>
      <c r="AKZ1" s="306"/>
      <c r="ALA1" s="306"/>
      <c r="ALB1" s="307"/>
      <c r="ALC1" s="308" t="s">
        <v>336</v>
      </c>
      <c r="ALD1" s="309"/>
      <c r="ALE1" s="309"/>
      <c r="ALF1" s="309"/>
      <c r="ALG1" s="309"/>
      <c r="ALH1" s="310"/>
      <c r="ALI1" s="308" t="s">
        <v>337</v>
      </c>
      <c r="ALJ1" s="309"/>
      <c r="ALK1" s="309"/>
      <c r="ALL1" s="309"/>
      <c r="ALM1" s="309"/>
      <c r="ALN1" s="310"/>
      <c r="ALO1" s="308" t="s">
        <v>338</v>
      </c>
      <c r="ALP1" s="309"/>
      <c r="ALQ1" s="309"/>
      <c r="ALR1" s="309"/>
      <c r="ALS1" s="309"/>
      <c r="ALT1" s="310"/>
      <c r="ALU1" s="308" t="s">
        <v>339</v>
      </c>
      <c r="ALV1" s="309"/>
      <c r="ALW1" s="309"/>
      <c r="ALX1" s="309"/>
      <c r="ALY1" s="309"/>
      <c r="ALZ1" s="310"/>
      <c r="AMA1" s="308" t="s">
        <v>340</v>
      </c>
      <c r="AMB1" s="309"/>
      <c r="AMC1" s="309"/>
      <c r="AMD1" s="309"/>
      <c r="AME1" s="309"/>
      <c r="AMF1" s="310"/>
      <c r="AMG1" s="308" t="s">
        <v>341</v>
      </c>
      <c r="AMH1" s="309"/>
      <c r="AMI1" s="309"/>
      <c r="AMJ1" s="309"/>
      <c r="AMK1" s="309"/>
      <c r="AML1" s="310"/>
      <c r="AMM1" s="308" t="s">
        <v>342</v>
      </c>
      <c r="AMN1" s="309"/>
      <c r="AMO1" s="309"/>
      <c r="AMP1" s="309"/>
      <c r="AMQ1" s="309"/>
      <c r="AMR1" s="310"/>
      <c r="AMS1" s="308" t="s">
        <v>369</v>
      </c>
      <c r="AMT1" s="309"/>
      <c r="AMU1" s="309"/>
      <c r="AMV1" s="309"/>
      <c r="AMW1" s="309"/>
      <c r="AMX1" s="310"/>
      <c r="AMY1" s="308" t="s">
        <v>370</v>
      </c>
      <c r="AMZ1" s="309"/>
      <c r="ANA1" s="309"/>
      <c r="ANB1" s="309"/>
      <c r="ANC1" s="309"/>
      <c r="AND1" s="310"/>
      <c r="ANE1" s="308" t="s">
        <v>371</v>
      </c>
      <c r="ANF1" s="309"/>
      <c r="ANG1" s="309"/>
      <c r="ANH1" s="309"/>
      <c r="ANI1" s="309"/>
      <c r="ANJ1" s="310"/>
      <c r="ANK1" s="308" t="s">
        <v>372</v>
      </c>
      <c r="ANL1" s="309"/>
      <c r="ANM1" s="309"/>
      <c r="ANN1" s="309"/>
      <c r="ANO1" s="309"/>
      <c r="ANP1" s="310"/>
      <c r="ANQ1" s="308" t="s">
        <v>373</v>
      </c>
      <c r="ANR1" s="309"/>
      <c r="ANS1" s="309"/>
      <c r="ANT1" s="309"/>
      <c r="ANU1" s="309"/>
      <c r="ANV1" s="310"/>
      <c r="ANW1" s="308" t="s">
        <v>374</v>
      </c>
      <c r="ANX1" s="309"/>
      <c r="ANY1" s="309"/>
      <c r="ANZ1" s="309"/>
      <c r="AOA1" s="309"/>
      <c r="AOB1" s="310"/>
      <c r="AOC1" s="308" t="s">
        <v>375</v>
      </c>
      <c r="AOD1" s="309"/>
      <c r="AOE1" s="309"/>
      <c r="AOF1" s="309"/>
      <c r="AOG1" s="309"/>
      <c r="AOH1" s="310"/>
      <c r="AOI1" s="308" t="s">
        <v>376</v>
      </c>
      <c r="AOJ1" s="309"/>
      <c r="AOK1" s="309"/>
      <c r="AOL1" s="309"/>
      <c r="AOM1" s="309"/>
      <c r="AON1" s="310"/>
      <c r="AOO1" s="308" t="s">
        <v>377</v>
      </c>
      <c r="AOP1" s="309"/>
      <c r="AOQ1" s="309"/>
      <c r="AOR1" s="309"/>
      <c r="AOS1" s="309"/>
      <c r="AOT1" s="310"/>
      <c r="AOU1" s="308" t="s">
        <v>378</v>
      </c>
      <c r="AOV1" s="309"/>
      <c r="AOW1" s="309"/>
      <c r="AOX1" s="309"/>
      <c r="AOY1" s="309"/>
      <c r="AOZ1" s="310"/>
      <c r="APA1" s="308" t="s">
        <v>379</v>
      </c>
      <c r="APB1" s="309"/>
      <c r="APC1" s="309"/>
      <c r="APD1" s="309"/>
      <c r="APE1" s="309"/>
      <c r="APF1" s="310"/>
      <c r="APG1" s="305" t="s">
        <v>316</v>
      </c>
      <c r="APH1" s="306"/>
      <c r="API1" s="306"/>
      <c r="APJ1" s="306"/>
      <c r="APK1" s="306"/>
      <c r="APL1" s="307"/>
      <c r="APM1" s="305" t="s">
        <v>317</v>
      </c>
      <c r="APN1" s="306"/>
      <c r="APO1" s="306"/>
      <c r="APP1" s="306"/>
      <c r="APQ1" s="306"/>
      <c r="APR1" s="307"/>
      <c r="APS1" s="305" t="s">
        <v>316</v>
      </c>
      <c r="APT1" s="306"/>
      <c r="APU1" s="306"/>
      <c r="APV1" s="306"/>
      <c r="APW1" s="306"/>
      <c r="APX1" s="307"/>
      <c r="APY1" s="305" t="s">
        <v>317</v>
      </c>
      <c r="APZ1" s="306"/>
      <c r="AQA1" s="306"/>
      <c r="AQB1" s="306"/>
      <c r="AQC1" s="306"/>
      <c r="AQD1" s="307"/>
      <c r="AQE1" s="305" t="s">
        <v>316</v>
      </c>
      <c r="AQF1" s="306"/>
      <c r="AQG1" s="306"/>
      <c r="AQH1" s="306"/>
      <c r="AQI1" s="306"/>
      <c r="AQJ1" s="307"/>
      <c r="AQK1" s="305" t="s">
        <v>317</v>
      </c>
      <c r="AQL1" s="306"/>
      <c r="AQM1" s="306"/>
      <c r="AQN1" s="306"/>
      <c r="AQO1" s="306"/>
      <c r="AQP1" s="307"/>
    </row>
    <row r="2" spans="1:1134" ht="15.65" thickTop="1">
      <c r="A2" s="36" t="s">
        <v>6</v>
      </c>
      <c r="B2" s="32">
        <v>5.0999999999999996</v>
      </c>
      <c r="C2" s="32">
        <v>5.0599999999999996</v>
      </c>
      <c r="D2" s="32">
        <v>5.21</v>
      </c>
      <c r="E2" s="32">
        <v>5.26</v>
      </c>
      <c r="F2" s="44">
        <v>5.15</v>
      </c>
      <c r="G2" s="38" t="s">
        <v>8</v>
      </c>
      <c r="H2" s="32">
        <v>4.82</v>
      </c>
      <c r="I2" s="32">
        <v>4.74</v>
      </c>
      <c r="J2" s="32">
        <v>4.96</v>
      </c>
      <c r="K2" s="32">
        <v>5.19</v>
      </c>
      <c r="L2" s="44">
        <v>5.08</v>
      </c>
      <c r="M2" s="36" t="s">
        <v>6</v>
      </c>
      <c r="N2" s="32">
        <v>5.14</v>
      </c>
      <c r="O2" s="32">
        <v>5.05</v>
      </c>
      <c r="P2" s="32">
        <v>5.01</v>
      </c>
      <c r="Q2" s="32">
        <v>4.7699999999999996</v>
      </c>
      <c r="R2" s="44">
        <v>4.79</v>
      </c>
      <c r="S2" s="38" t="s">
        <v>8</v>
      </c>
      <c r="T2" s="32">
        <v>5.15</v>
      </c>
      <c r="U2" s="32">
        <v>5.24</v>
      </c>
      <c r="V2" s="32">
        <v>5.29</v>
      </c>
      <c r="W2" s="32">
        <v>5.14</v>
      </c>
      <c r="X2" s="44">
        <v>5.08</v>
      </c>
      <c r="Y2" s="36" t="s">
        <v>6</v>
      </c>
      <c r="Z2" s="83">
        <v>4.76</v>
      </c>
      <c r="AA2" s="32">
        <v>4.83</v>
      </c>
      <c r="AB2" s="32">
        <v>5.0199999999999996</v>
      </c>
      <c r="AC2" s="32">
        <v>5.13</v>
      </c>
      <c r="AD2" s="44">
        <v>5.19</v>
      </c>
      <c r="AE2" s="38" t="s">
        <v>8</v>
      </c>
      <c r="AF2" s="32">
        <v>5.01</v>
      </c>
      <c r="AG2" s="32">
        <v>5.09</v>
      </c>
      <c r="AH2" s="32">
        <v>5.26</v>
      </c>
      <c r="AI2" s="32">
        <v>5.23</v>
      </c>
      <c r="AJ2" s="44">
        <v>5.2</v>
      </c>
      <c r="AK2" s="36" t="s">
        <v>6</v>
      </c>
      <c r="AL2" s="32">
        <v>5.14</v>
      </c>
      <c r="AM2" s="32">
        <v>5.21</v>
      </c>
      <c r="AN2" s="32">
        <v>5.07</v>
      </c>
      <c r="AO2" s="32">
        <v>4.82</v>
      </c>
      <c r="AP2" s="44">
        <v>4.9400000000000004</v>
      </c>
      <c r="AQ2" s="38" t="s">
        <v>8</v>
      </c>
      <c r="AR2" s="32">
        <v>5.09</v>
      </c>
      <c r="AS2" s="32">
        <v>5.16</v>
      </c>
      <c r="AT2" s="32">
        <v>5.25</v>
      </c>
      <c r="AU2" s="32">
        <v>5.0999999999999996</v>
      </c>
      <c r="AV2" s="44">
        <v>5.09</v>
      </c>
      <c r="AW2" s="36" t="s">
        <v>6</v>
      </c>
      <c r="AX2" s="32">
        <v>4.92</v>
      </c>
      <c r="AY2" s="32">
        <v>4.8600000000000003</v>
      </c>
      <c r="AZ2" s="32">
        <v>5.0599999999999996</v>
      </c>
      <c r="BA2" s="32">
        <v>5.17</v>
      </c>
      <c r="BB2" s="44">
        <v>5.16</v>
      </c>
      <c r="BC2" s="38" t="s">
        <v>8</v>
      </c>
      <c r="BD2" s="32">
        <v>5.03</v>
      </c>
      <c r="BE2" s="32">
        <v>5.13</v>
      </c>
      <c r="BF2" s="32">
        <v>5.27</v>
      </c>
      <c r="BG2" s="32">
        <v>5.25</v>
      </c>
      <c r="BH2" s="44">
        <v>5.23</v>
      </c>
      <c r="BI2" s="36" t="s">
        <v>6</v>
      </c>
      <c r="BJ2" s="32">
        <v>5.2</v>
      </c>
      <c r="BK2" s="32">
        <v>5.12</v>
      </c>
      <c r="BL2" s="32">
        <v>5.08</v>
      </c>
      <c r="BM2" s="32">
        <v>4.7699999999999996</v>
      </c>
      <c r="BN2" s="44">
        <v>4.84</v>
      </c>
      <c r="BO2" s="38" t="s">
        <v>8</v>
      </c>
      <c r="BP2" s="32">
        <v>5.08</v>
      </c>
      <c r="BQ2" s="32">
        <v>5.16</v>
      </c>
      <c r="BR2" s="32">
        <v>5.19</v>
      </c>
      <c r="BS2" s="32">
        <v>5.05</v>
      </c>
      <c r="BT2" s="44">
        <v>5.04</v>
      </c>
      <c r="BU2" s="36" t="s">
        <v>6</v>
      </c>
      <c r="BV2" s="32">
        <v>5.21</v>
      </c>
      <c r="BW2" s="32">
        <v>5.16</v>
      </c>
      <c r="BX2" s="32">
        <v>5.03</v>
      </c>
      <c r="BY2" s="32">
        <v>4.8</v>
      </c>
      <c r="BZ2" s="44">
        <v>4.83</v>
      </c>
      <c r="CA2" s="38" t="s">
        <v>8</v>
      </c>
      <c r="CB2" s="32">
        <v>5.24</v>
      </c>
      <c r="CC2" s="32">
        <v>5.29</v>
      </c>
      <c r="CD2" s="32">
        <v>5.22</v>
      </c>
      <c r="CE2" s="32">
        <v>5.13</v>
      </c>
      <c r="CF2" s="44">
        <v>5.17</v>
      </c>
      <c r="CG2" s="36" t="s">
        <v>6</v>
      </c>
      <c r="CH2" s="32">
        <v>5.17</v>
      </c>
      <c r="CI2" s="32">
        <v>5.2</v>
      </c>
      <c r="CJ2" s="32">
        <v>5</v>
      </c>
      <c r="CK2" s="32">
        <v>4.7300000000000004</v>
      </c>
      <c r="CL2" s="44">
        <v>4.91</v>
      </c>
      <c r="CM2" s="38" t="s">
        <v>8</v>
      </c>
      <c r="CN2" s="32">
        <v>5.16</v>
      </c>
      <c r="CO2" s="32">
        <v>5.24</v>
      </c>
      <c r="CP2" s="32">
        <v>5.16</v>
      </c>
      <c r="CQ2" s="32">
        <v>5.13</v>
      </c>
      <c r="CR2" s="44">
        <v>5.09</v>
      </c>
      <c r="CS2" s="36" t="s">
        <v>6</v>
      </c>
      <c r="CT2" s="32">
        <v>5.08</v>
      </c>
      <c r="CU2" s="32">
        <v>5.0199999999999996</v>
      </c>
      <c r="CV2" s="32">
        <v>4.97</v>
      </c>
      <c r="CW2" s="32">
        <v>4.78</v>
      </c>
      <c r="CX2" s="44">
        <v>4.88</v>
      </c>
      <c r="CY2" s="38" t="s">
        <v>8</v>
      </c>
      <c r="CZ2" s="35">
        <v>5.16</v>
      </c>
      <c r="DA2" s="35">
        <v>5.2</v>
      </c>
      <c r="DB2" s="35">
        <v>5.22</v>
      </c>
      <c r="DC2" s="35">
        <v>5.14</v>
      </c>
      <c r="DD2" s="40">
        <v>5.1100000000000003</v>
      </c>
      <c r="DE2" s="36" t="s">
        <v>6</v>
      </c>
      <c r="DF2" s="32">
        <v>5.09</v>
      </c>
      <c r="DG2" s="32">
        <v>5.15</v>
      </c>
      <c r="DH2" s="32">
        <v>5.01</v>
      </c>
      <c r="DI2" s="32">
        <v>4.83</v>
      </c>
      <c r="DJ2" s="44">
        <v>4.8499999999999996</v>
      </c>
      <c r="DK2" s="38" t="s">
        <v>8</v>
      </c>
      <c r="DL2" s="32">
        <v>5.08</v>
      </c>
      <c r="DM2" s="32">
        <v>5.24</v>
      </c>
      <c r="DN2" s="32">
        <v>5.32</v>
      </c>
      <c r="DO2" s="32">
        <v>5.12</v>
      </c>
      <c r="DP2" s="44">
        <v>5.13</v>
      </c>
      <c r="DQ2" s="36" t="s">
        <v>6</v>
      </c>
      <c r="DR2" s="35">
        <v>4.7699999999999996</v>
      </c>
      <c r="DS2" s="35">
        <v>4.67</v>
      </c>
      <c r="DT2" s="35">
        <v>4.8600000000000003</v>
      </c>
      <c r="DU2" s="35">
        <v>5</v>
      </c>
      <c r="DV2" s="40">
        <v>5.0999999999999996</v>
      </c>
      <c r="DW2" s="38" t="s">
        <v>8</v>
      </c>
      <c r="DX2" s="35">
        <v>4.84</v>
      </c>
      <c r="DY2" s="35">
        <v>4.79</v>
      </c>
      <c r="DZ2" s="35">
        <v>4.92</v>
      </c>
      <c r="EA2" s="35">
        <v>4.91</v>
      </c>
      <c r="EB2" s="40">
        <v>4.68</v>
      </c>
      <c r="EC2" s="36" t="s">
        <v>6</v>
      </c>
      <c r="ED2" s="35">
        <v>4.71</v>
      </c>
      <c r="EE2" s="35">
        <v>4.6900000000000004</v>
      </c>
      <c r="EF2" s="35">
        <v>4.91</v>
      </c>
      <c r="EG2" s="35">
        <v>5.0199999999999996</v>
      </c>
      <c r="EH2" s="40">
        <v>5.03</v>
      </c>
      <c r="EI2" s="38" t="s">
        <v>8</v>
      </c>
      <c r="EJ2" s="35">
        <v>4.6399999999999997</v>
      </c>
      <c r="EK2" s="35">
        <v>4.7699999999999996</v>
      </c>
      <c r="EL2" s="35">
        <v>4.96</v>
      </c>
      <c r="EM2" s="35">
        <v>4.95</v>
      </c>
      <c r="EN2" s="40">
        <v>4.82</v>
      </c>
      <c r="EO2" s="36" t="s">
        <v>6</v>
      </c>
      <c r="EP2" s="84">
        <v>5.37</v>
      </c>
      <c r="EQ2" s="35">
        <v>5.28</v>
      </c>
      <c r="ER2" s="35">
        <v>5.31</v>
      </c>
      <c r="ES2" s="35">
        <v>5.39</v>
      </c>
      <c r="ET2" s="40">
        <v>5.53</v>
      </c>
      <c r="EU2" s="38" t="s">
        <v>8</v>
      </c>
      <c r="EV2" s="35">
        <v>5.36</v>
      </c>
      <c r="EW2" s="35">
        <v>5.43</v>
      </c>
      <c r="EX2" s="35">
        <v>5.54</v>
      </c>
      <c r="EY2" s="35">
        <v>5.5</v>
      </c>
      <c r="EZ2" s="40">
        <v>5.58</v>
      </c>
      <c r="FA2" s="36" t="s">
        <v>6</v>
      </c>
      <c r="FB2" s="35">
        <v>5.68</v>
      </c>
      <c r="FC2" s="35">
        <v>5.68</v>
      </c>
      <c r="FD2" s="35">
        <v>5.69</v>
      </c>
      <c r="FE2" s="35">
        <v>5.6</v>
      </c>
      <c r="FF2" s="40">
        <v>5.32</v>
      </c>
      <c r="FG2" s="38" t="s">
        <v>8</v>
      </c>
      <c r="FH2" s="35">
        <v>5.62</v>
      </c>
      <c r="FI2" s="35">
        <v>5.58</v>
      </c>
      <c r="FJ2" s="35">
        <v>5.62</v>
      </c>
      <c r="FK2" s="35">
        <v>5.58</v>
      </c>
      <c r="FL2" s="40">
        <v>5.34</v>
      </c>
      <c r="FM2" s="36" t="s">
        <v>6</v>
      </c>
      <c r="FN2" s="35">
        <v>5.37</v>
      </c>
      <c r="FO2" s="35">
        <v>5.38</v>
      </c>
      <c r="FP2" s="35">
        <v>5.4</v>
      </c>
      <c r="FQ2" s="35">
        <v>5.41</v>
      </c>
      <c r="FR2" s="40">
        <v>5.4</v>
      </c>
      <c r="FS2" s="38" t="s">
        <v>8</v>
      </c>
      <c r="FT2" s="35">
        <v>5.47</v>
      </c>
      <c r="FU2" s="35">
        <v>5.47</v>
      </c>
      <c r="FV2" s="35">
        <v>5.44</v>
      </c>
      <c r="FW2" s="35">
        <v>5.41</v>
      </c>
      <c r="FX2" s="40">
        <v>5.39</v>
      </c>
      <c r="FY2" s="36" t="s">
        <v>6</v>
      </c>
      <c r="FZ2" s="35">
        <v>5.41</v>
      </c>
      <c r="GA2" s="35">
        <v>5.36</v>
      </c>
      <c r="GB2" s="35">
        <v>5.41</v>
      </c>
      <c r="GC2" s="35">
        <v>5.44</v>
      </c>
      <c r="GD2" s="40">
        <v>5.34</v>
      </c>
      <c r="GE2" s="38" t="s">
        <v>8</v>
      </c>
      <c r="GF2" s="35">
        <v>5.38</v>
      </c>
      <c r="GG2" s="35">
        <v>5.44</v>
      </c>
      <c r="GH2" s="35">
        <v>5.49</v>
      </c>
      <c r="GI2" s="35">
        <v>5.46</v>
      </c>
      <c r="GJ2" s="40">
        <v>5.48</v>
      </c>
      <c r="GK2" s="36" t="s">
        <v>6</v>
      </c>
      <c r="GL2" s="35">
        <v>5.32</v>
      </c>
      <c r="GM2" s="35">
        <v>5.35</v>
      </c>
      <c r="GN2" s="35">
        <v>5.33</v>
      </c>
      <c r="GO2" s="35">
        <v>5.4</v>
      </c>
      <c r="GP2" s="40">
        <v>5.32</v>
      </c>
      <c r="GQ2" s="38" t="s">
        <v>8</v>
      </c>
      <c r="GR2" s="35">
        <v>5.38</v>
      </c>
      <c r="GS2" s="35">
        <v>5.42</v>
      </c>
      <c r="GT2" s="35">
        <v>5.32</v>
      </c>
      <c r="GU2" s="35">
        <v>5.27</v>
      </c>
      <c r="GV2" s="40">
        <v>5.37</v>
      </c>
      <c r="GW2" s="36" t="s">
        <v>6</v>
      </c>
      <c r="GX2" s="35">
        <v>5.29</v>
      </c>
      <c r="GY2" s="35">
        <v>5.28</v>
      </c>
      <c r="GZ2" s="35">
        <v>5.38</v>
      </c>
      <c r="HA2" s="35">
        <v>5.41</v>
      </c>
      <c r="HB2" s="40">
        <v>5.34</v>
      </c>
      <c r="HC2" s="38" t="s">
        <v>8</v>
      </c>
      <c r="HD2" s="35">
        <v>5.34</v>
      </c>
      <c r="HE2" s="35">
        <v>5.43</v>
      </c>
      <c r="HF2" s="35">
        <v>5.42</v>
      </c>
      <c r="HG2" s="35">
        <v>5.33</v>
      </c>
      <c r="HH2" s="40">
        <v>5.31</v>
      </c>
      <c r="HI2" s="36" t="s">
        <v>6</v>
      </c>
      <c r="HJ2" s="35">
        <v>5.38</v>
      </c>
      <c r="HK2" s="35">
        <v>5.4</v>
      </c>
      <c r="HL2" s="35">
        <v>5.31</v>
      </c>
      <c r="HM2" s="35">
        <v>5.38</v>
      </c>
      <c r="HN2" s="40">
        <v>5.37</v>
      </c>
      <c r="HO2" s="38" t="s">
        <v>8</v>
      </c>
      <c r="HP2" s="35">
        <v>5.39</v>
      </c>
      <c r="HQ2" s="35">
        <v>5.33</v>
      </c>
      <c r="HR2" s="35">
        <v>5.39</v>
      </c>
      <c r="HS2" s="35">
        <v>5.29</v>
      </c>
      <c r="HT2" s="40">
        <v>5.32</v>
      </c>
      <c r="HU2" s="36" t="s">
        <v>6</v>
      </c>
      <c r="HV2" s="35">
        <v>5.42</v>
      </c>
      <c r="HW2" s="35">
        <v>5.33</v>
      </c>
      <c r="HX2" s="35">
        <v>5.34</v>
      </c>
      <c r="HY2" s="35">
        <v>5.4</v>
      </c>
      <c r="HZ2" s="40">
        <v>5.32</v>
      </c>
      <c r="IA2" s="38" t="s">
        <v>8</v>
      </c>
      <c r="IB2" s="35">
        <v>5.38</v>
      </c>
      <c r="IC2" s="35">
        <v>5.37</v>
      </c>
      <c r="ID2" s="35">
        <v>5.38</v>
      </c>
      <c r="IE2" s="35">
        <v>5.43</v>
      </c>
      <c r="IF2" s="40">
        <v>5.36</v>
      </c>
      <c r="IG2" s="38" t="s">
        <v>8</v>
      </c>
      <c r="IH2" s="35">
        <v>5.21</v>
      </c>
      <c r="II2" s="35">
        <v>5.41</v>
      </c>
      <c r="IJ2" s="35">
        <v>5.34</v>
      </c>
      <c r="IK2" s="35">
        <v>5.35</v>
      </c>
      <c r="IL2" s="40">
        <v>5.34</v>
      </c>
      <c r="IM2" s="38" t="s">
        <v>8</v>
      </c>
      <c r="IN2" s="35">
        <v>5.42</v>
      </c>
      <c r="IO2" s="35">
        <v>5.43</v>
      </c>
      <c r="IP2" s="35">
        <v>5.39</v>
      </c>
      <c r="IQ2" s="35">
        <v>5.43</v>
      </c>
      <c r="IR2" s="40">
        <v>5.41</v>
      </c>
      <c r="IS2" s="38" t="s">
        <v>8</v>
      </c>
      <c r="IT2" s="35">
        <v>5.32</v>
      </c>
      <c r="IU2" s="35">
        <v>5.34</v>
      </c>
      <c r="IV2" s="35">
        <v>5.36</v>
      </c>
      <c r="IW2" s="35">
        <v>5.35</v>
      </c>
      <c r="IX2" s="40">
        <v>5.37</v>
      </c>
      <c r="IY2" s="38" t="s">
        <v>8</v>
      </c>
      <c r="IZ2" s="35">
        <v>5.45</v>
      </c>
      <c r="JA2" s="35">
        <v>5.51</v>
      </c>
      <c r="JB2" s="35">
        <v>5.47</v>
      </c>
      <c r="JC2" s="35">
        <v>5.48</v>
      </c>
      <c r="JD2" s="40">
        <v>5.45</v>
      </c>
      <c r="JE2" s="38" t="s">
        <v>8</v>
      </c>
      <c r="JF2" s="35">
        <v>5.34</v>
      </c>
      <c r="JG2" s="35">
        <v>5.35</v>
      </c>
      <c r="JH2" s="35">
        <v>5.43</v>
      </c>
      <c r="JI2" s="35">
        <v>5.39</v>
      </c>
      <c r="JJ2" s="40">
        <v>5.37</v>
      </c>
      <c r="JK2" s="38" t="s">
        <v>8</v>
      </c>
      <c r="JL2" s="35">
        <v>5.43</v>
      </c>
      <c r="JM2" s="35">
        <v>5.49</v>
      </c>
      <c r="JN2" s="35">
        <v>5.44</v>
      </c>
      <c r="JO2" s="35">
        <v>5.55</v>
      </c>
      <c r="JP2" s="40">
        <v>5.47</v>
      </c>
      <c r="JQ2" s="38" t="s">
        <v>8</v>
      </c>
      <c r="JR2" s="35">
        <v>5.43</v>
      </c>
      <c r="JS2" s="35">
        <v>5.43</v>
      </c>
      <c r="JT2" s="35">
        <v>5.46</v>
      </c>
      <c r="JU2" s="35">
        <v>5.45</v>
      </c>
      <c r="JV2" s="40">
        <v>5.41</v>
      </c>
      <c r="JW2" s="38" t="s">
        <v>8</v>
      </c>
      <c r="JX2" s="35">
        <v>5.4</v>
      </c>
      <c r="JY2" s="35">
        <v>5.47</v>
      </c>
      <c r="JZ2" s="35">
        <v>5.46</v>
      </c>
      <c r="KA2" s="35">
        <v>5.42</v>
      </c>
      <c r="KB2" s="40">
        <v>5.38</v>
      </c>
      <c r="KC2" s="38" t="s">
        <v>8</v>
      </c>
      <c r="KD2" s="35">
        <v>5.38</v>
      </c>
      <c r="KE2" s="35">
        <v>5.41</v>
      </c>
      <c r="KF2" s="35">
        <v>5.39</v>
      </c>
      <c r="KG2" s="35">
        <v>5.41</v>
      </c>
      <c r="KH2" s="40">
        <v>5.46</v>
      </c>
      <c r="KI2" s="38" t="s">
        <v>8</v>
      </c>
      <c r="KJ2" s="35">
        <v>5.38</v>
      </c>
      <c r="KK2" s="35">
        <v>5.44</v>
      </c>
      <c r="KL2" s="35">
        <v>5.4</v>
      </c>
      <c r="KM2" s="35">
        <v>5.32</v>
      </c>
      <c r="KN2" s="40">
        <v>5.35</v>
      </c>
      <c r="KO2" s="38" t="s">
        <v>8</v>
      </c>
      <c r="KP2" s="35">
        <v>5.33</v>
      </c>
      <c r="KQ2" s="35">
        <v>5.36</v>
      </c>
      <c r="KR2" s="35">
        <v>5.4</v>
      </c>
      <c r="KS2" s="35">
        <v>5.43</v>
      </c>
      <c r="KT2" s="40">
        <v>5.44</v>
      </c>
      <c r="KU2" s="38" t="s">
        <v>8</v>
      </c>
      <c r="KV2" s="35">
        <v>5.38</v>
      </c>
      <c r="KW2" s="35">
        <v>5.43</v>
      </c>
      <c r="KX2" s="35">
        <v>5.42</v>
      </c>
      <c r="KY2" s="35">
        <v>5.46</v>
      </c>
      <c r="KZ2" s="40">
        <v>5.38</v>
      </c>
      <c r="LA2" s="38" t="s">
        <v>8</v>
      </c>
      <c r="LB2" s="35">
        <v>5.36</v>
      </c>
      <c r="LC2" s="35">
        <v>5.43</v>
      </c>
      <c r="LD2" s="35">
        <v>5.37</v>
      </c>
      <c r="LE2" s="35">
        <v>5.44</v>
      </c>
      <c r="LF2" s="40">
        <v>5.36</v>
      </c>
      <c r="LG2" s="38" t="s">
        <v>8</v>
      </c>
      <c r="LH2" s="35">
        <v>5.43</v>
      </c>
      <c r="LI2" s="35">
        <v>5.45</v>
      </c>
      <c r="LJ2" s="35">
        <v>5.4</v>
      </c>
      <c r="LK2" s="35">
        <v>5.39</v>
      </c>
      <c r="LL2" s="40">
        <v>5.33</v>
      </c>
      <c r="LM2" s="38" t="s">
        <v>8</v>
      </c>
      <c r="LN2" s="35">
        <v>5.36</v>
      </c>
      <c r="LO2" s="35">
        <v>5.41</v>
      </c>
      <c r="LP2" s="35">
        <v>5.48</v>
      </c>
      <c r="LQ2" s="35">
        <v>5.47</v>
      </c>
      <c r="LR2" s="40">
        <v>5.41</v>
      </c>
      <c r="LS2" s="38" t="s">
        <v>8</v>
      </c>
      <c r="LT2" s="35">
        <v>5.32</v>
      </c>
      <c r="LU2" s="35">
        <v>5.47</v>
      </c>
      <c r="LV2" s="35">
        <v>5.58</v>
      </c>
      <c r="LW2" s="35">
        <v>5.46</v>
      </c>
      <c r="LX2" s="40">
        <v>5.26</v>
      </c>
      <c r="LY2" s="38" t="s">
        <v>8</v>
      </c>
      <c r="LZ2" s="35">
        <v>5.44</v>
      </c>
      <c r="MA2" s="35">
        <v>5.5</v>
      </c>
      <c r="MB2" s="35">
        <v>5.48</v>
      </c>
      <c r="MC2" s="35">
        <v>5.45</v>
      </c>
      <c r="MD2" s="40">
        <v>5.46</v>
      </c>
      <c r="ME2" s="38" t="s">
        <v>8</v>
      </c>
      <c r="MF2" s="35">
        <v>5.39</v>
      </c>
      <c r="MG2" s="35">
        <v>5.41</v>
      </c>
      <c r="MH2" s="35">
        <v>5.51</v>
      </c>
      <c r="MI2" s="35">
        <v>5.46</v>
      </c>
      <c r="MJ2" s="40">
        <v>5.35</v>
      </c>
      <c r="MK2" s="38" t="s">
        <v>8</v>
      </c>
      <c r="ML2" s="35">
        <v>5.42</v>
      </c>
      <c r="MM2" s="35">
        <v>5.43</v>
      </c>
      <c r="MN2" s="35">
        <v>5.47</v>
      </c>
      <c r="MO2" s="35">
        <v>5.51</v>
      </c>
      <c r="MP2" s="40">
        <v>5.43</v>
      </c>
      <c r="MQ2" s="38" t="s">
        <v>8</v>
      </c>
      <c r="MR2" s="35">
        <v>5.46</v>
      </c>
      <c r="MS2" s="35">
        <v>5.43</v>
      </c>
      <c r="MT2" s="35">
        <v>5.43</v>
      </c>
      <c r="MU2" s="35">
        <v>5.46</v>
      </c>
      <c r="MV2" s="40">
        <v>5.41</v>
      </c>
      <c r="MW2" s="38" t="s">
        <v>8</v>
      </c>
      <c r="MX2" s="35">
        <v>5.42</v>
      </c>
      <c r="MY2" s="35">
        <v>5.42</v>
      </c>
      <c r="MZ2" s="35">
        <v>5.38</v>
      </c>
      <c r="NA2" s="35">
        <v>5.48</v>
      </c>
      <c r="NB2" s="40">
        <v>5.42</v>
      </c>
      <c r="NC2" s="38" t="s">
        <v>8</v>
      </c>
      <c r="ND2" s="35">
        <v>5.33</v>
      </c>
      <c r="NE2" s="35">
        <v>5.38</v>
      </c>
      <c r="NF2" s="35">
        <v>5.45</v>
      </c>
      <c r="NG2" s="35">
        <v>5.39</v>
      </c>
      <c r="NH2" s="40">
        <v>5.32</v>
      </c>
      <c r="NI2" s="38" t="s">
        <v>8</v>
      </c>
      <c r="NJ2" s="35">
        <v>5.37</v>
      </c>
      <c r="NK2" s="35">
        <v>5.39</v>
      </c>
      <c r="NL2" s="35">
        <v>5.45</v>
      </c>
      <c r="NM2" s="35">
        <v>5.48</v>
      </c>
      <c r="NN2" s="40">
        <v>5.43</v>
      </c>
      <c r="NO2" s="38" t="s">
        <v>8</v>
      </c>
      <c r="NP2" s="35">
        <v>5.31</v>
      </c>
      <c r="NQ2" s="35">
        <v>5.41</v>
      </c>
      <c r="NR2" s="35">
        <v>5.42</v>
      </c>
      <c r="NS2" s="35">
        <v>5.38</v>
      </c>
      <c r="NT2" s="40">
        <v>5.37</v>
      </c>
      <c r="NU2" s="38" t="s">
        <v>8</v>
      </c>
      <c r="NV2" s="35">
        <v>5.4</v>
      </c>
      <c r="NW2" s="35">
        <v>5.34</v>
      </c>
      <c r="NX2" s="35">
        <v>5.48</v>
      </c>
      <c r="NY2" s="35">
        <v>5.48</v>
      </c>
      <c r="NZ2" s="40">
        <v>5.4</v>
      </c>
      <c r="OA2" s="38" t="s">
        <v>8</v>
      </c>
      <c r="OB2" s="35">
        <v>5.42</v>
      </c>
      <c r="OC2" s="35">
        <v>5.5</v>
      </c>
      <c r="OD2" s="35">
        <v>5.43</v>
      </c>
      <c r="OE2" s="35">
        <v>5.4</v>
      </c>
      <c r="OF2" s="40">
        <v>5.43</v>
      </c>
      <c r="OG2" s="38" t="s">
        <v>8</v>
      </c>
      <c r="OH2" s="35">
        <v>5.45</v>
      </c>
      <c r="OI2" s="35">
        <v>5.42</v>
      </c>
      <c r="OJ2" s="35">
        <v>5.43</v>
      </c>
      <c r="OK2" s="35">
        <v>5.45</v>
      </c>
      <c r="OL2" s="40">
        <v>5.39</v>
      </c>
      <c r="OM2" s="38" t="s">
        <v>8</v>
      </c>
      <c r="ON2" s="35">
        <v>5.36</v>
      </c>
      <c r="OO2" s="35">
        <v>5.42</v>
      </c>
      <c r="OP2" s="35">
        <v>5.39</v>
      </c>
      <c r="OQ2" s="35">
        <v>5.47</v>
      </c>
      <c r="OR2" s="40">
        <v>5.43</v>
      </c>
      <c r="OS2" s="38" t="s">
        <v>8</v>
      </c>
      <c r="OT2" s="35">
        <v>5.4</v>
      </c>
      <c r="OU2" s="35">
        <v>5.45</v>
      </c>
      <c r="OV2" s="35">
        <v>5.47</v>
      </c>
      <c r="OW2" s="35">
        <v>5.42</v>
      </c>
      <c r="OX2" s="40">
        <v>5.37</v>
      </c>
      <c r="OY2" s="38" t="s">
        <v>8</v>
      </c>
      <c r="OZ2" s="35">
        <v>5.43</v>
      </c>
      <c r="PA2" s="35">
        <v>5.34</v>
      </c>
      <c r="PB2" s="35">
        <v>5.38</v>
      </c>
      <c r="PC2" s="35">
        <v>5.5</v>
      </c>
      <c r="PD2" s="40">
        <v>5.53</v>
      </c>
      <c r="PE2" s="38" t="s">
        <v>8</v>
      </c>
      <c r="PF2" s="35">
        <v>5.31</v>
      </c>
      <c r="PG2" s="35">
        <v>5.45</v>
      </c>
      <c r="PH2" s="35">
        <v>5.5</v>
      </c>
      <c r="PI2" s="35">
        <v>5.45</v>
      </c>
      <c r="PJ2" s="40">
        <v>5.5</v>
      </c>
      <c r="PK2" s="38" t="s">
        <v>8</v>
      </c>
      <c r="PL2" s="35">
        <v>5.42</v>
      </c>
      <c r="PM2" s="35">
        <v>5.48</v>
      </c>
      <c r="PN2" s="35">
        <v>5.51</v>
      </c>
      <c r="PO2" s="35">
        <v>5.44</v>
      </c>
      <c r="PP2" s="40">
        <v>5.46</v>
      </c>
      <c r="PQ2" s="38" t="s">
        <v>8</v>
      </c>
      <c r="PR2" s="35">
        <v>5.38</v>
      </c>
      <c r="PS2" s="35">
        <v>5.48</v>
      </c>
      <c r="PT2" s="35">
        <v>5.51</v>
      </c>
      <c r="PU2" s="35">
        <v>5.48</v>
      </c>
      <c r="PV2" s="40">
        <v>5.46</v>
      </c>
      <c r="PW2" s="38" t="s">
        <v>8</v>
      </c>
      <c r="PX2" s="35">
        <v>5.41</v>
      </c>
      <c r="PY2" s="35">
        <v>5.48</v>
      </c>
      <c r="PZ2" s="35">
        <v>5.42</v>
      </c>
      <c r="QA2" s="35">
        <v>5.53</v>
      </c>
      <c r="QB2" s="40">
        <v>5.39</v>
      </c>
      <c r="QC2" s="38" t="s">
        <v>8</v>
      </c>
      <c r="QD2" s="35">
        <v>5.4</v>
      </c>
      <c r="QE2" s="35">
        <v>5.44</v>
      </c>
      <c r="QF2" s="35">
        <v>5.38</v>
      </c>
      <c r="QG2" s="35">
        <v>5.41</v>
      </c>
      <c r="QH2" s="40">
        <v>5.47</v>
      </c>
      <c r="QI2" s="38" t="s">
        <v>8</v>
      </c>
      <c r="QJ2" s="35">
        <v>5.39</v>
      </c>
      <c r="QK2" s="35">
        <v>5.46</v>
      </c>
      <c r="QL2" s="35">
        <v>5.51</v>
      </c>
      <c r="QM2" s="35">
        <v>5.5</v>
      </c>
      <c r="QN2" s="40">
        <v>5.4</v>
      </c>
      <c r="QO2" s="38" t="s">
        <v>8</v>
      </c>
      <c r="QP2" s="35">
        <v>4.6669999999999998</v>
      </c>
      <c r="QQ2" s="35">
        <v>4.7329999999999997</v>
      </c>
      <c r="QR2" s="35">
        <v>4.6660000000000004</v>
      </c>
      <c r="QS2" s="35">
        <v>4.6749999999999998</v>
      </c>
      <c r="QT2" s="40">
        <v>4.673</v>
      </c>
      <c r="QU2" s="38" t="s">
        <v>8</v>
      </c>
      <c r="QV2" s="35">
        <v>4.6989999999999998</v>
      </c>
      <c r="QW2" s="35">
        <v>4.7130000000000001</v>
      </c>
      <c r="QX2" s="35">
        <v>4.734</v>
      </c>
      <c r="QY2" s="35">
        <v>4.7060000000000004</v>
      </c>
      <c r="QZ2" s="40">
        <v>4.6500000000000004</v>
      </c>
      <c r="RA2" s="38" t="s">
        <v>8</v>
      </c>
      <c r="RB2" s="35">
        <v>4.7149999999999999</v>
      </c>
      <c r="RC2" s="35">
        <v>4.726</v>
      </c>
      <c r="RD2" s="35">
        <v>4.7080000000000002</v>
      </c>
      <c r="RE2" s="35">
        <v>4.734</v>
      </c>
      <c r="RF2" s="40">
        <v>4.7290000000000001</v>
      </c>
      <c r="RG2" s="38" t="s">
        <v>8</v>
      </c>
      <c r="RH2" s="35">
        <v>4.7409999999999997</v>
      </c>
      <c r="RI2" s="35">
        <v>4.8</v>
      </c>
      <c r="RJ2" s="35">
        <v>4.7880000000000003</v>
      </c>
      <c r="RK2" s="35">
        <v>4.7720000000000002</v>
      </c>
      <c r="RL2" s="40">
        <v>4.758</v>
      </c>
      <c r="RM2" s="38" t="s">
        <v>8</v>
      </c>
      <c r="RN2" s="35">
        <v>4.7039999999999997</v>
      </c>
      <c r="RO2" s="35">
        <v>4.7619999999999996</v>
      </c>
      <c r="RP2" s="35">
        <v>4.6879999999999997</v>
      </c>
      <c r="RQ2" s="35">
        <v>4.7329999999999997</v>
      </c>
      <c r="RR2" s="40">
        <v>4.6950000000000003</v>
      </c>
      <c r="RS2" s="38" t="s">
        <v>8</v>
      </c>
      <c r="RT2" s="35">
        <v>4.7549999999999999</v>
      </c>
      <c r="RU2" s="35">
        <v>4.7080000000000002</v>
      </c>
      <c r="RV2" s="35">
        <v>4.7370000000000001</v>
      </c>
      <c r="RW2" s="35">
        <v>4.7359999999999998</v>
      </c>
      <c r="RX2" s="40">
        <v>4.7089999999999996</v>
      </c>
      <c r="RY2" s="38" t="s">
        <v>8</v>
      </c>
      <c r="RZ2" s="35">
        <v>4.6840000000000002</v>
      </c>
      <c r="SA2" s="35">
        <v>4.7469999999999999</v>
      </c>
      <c r="SB2" s="35">
        <v>4.7309999999999999</v>
      </c>
      <c r="SC2" s="35">
        <v>4.7309999999999999</v>
      </c>
      <c r="SD2" s="40">
        <v>4.7569999999999997</v>
      </c>
      <c r="SE2" s="38" t="s">
        <v>8</v>
      </c>
      <c r="SF2" s="35">
        <v>4.7069999999999999</v>
      </c>
      <c r="SG2" s="35">
        <v>4.6740000000000004</v>
      </c>
      <c r="SH2" s="35">
        <v>4.7169999999999996</v>
      </c>
      <c r="SI2" s="35">
        <v>4.7130000000000001</v>
      </c>
      <c r="SJ2" s="40">
        <v>4.625</v>
      </c>
      <c r="SK2" s="38" t="s">
        <v>8</v>
      </c>
      <c r="SL2" s="35">
        <v>4.6909999999999998</v>
      </c>
      <c r="SM2" s="35">
        <v>4.68</v>
      </c>
      <c r="SN2" s="35">
        <v>4.6289999999999996</v>
      </c>
      <c r="SO2" s="35">
        <v>4.6369999999999996</v>
      </c>
      <c r="SP2" s="40">
        <v>4.6189999999999998</v>
      </c>
      <c r="SQ2" s="38" t="s">
        <v>8</v>
      </c>
      <c r="SR2" s="35">
        <v>4.6609999999999996</v>
      </c>
      <c r="SS2" s="35">
        <v>4.734</v>
      </c>
      <c r="ST2" s="35">
        <v>4.6790000000000003</v>
      </c>
      <c r="SU2" s="35">
        <v>4.7069999999999999</v>
      </c>
      <c r="SV2" s="40">
        <v>4.7119999999999997</v>
      </c>
      <c r="SW2" s="38" t="s">
        <v>8</v>
      </c>
      <c r="SX2" s="35">
        <v>4.7460000000000004</v>
      </c>
      <c r="SY2" s="35">
        <v>4.7130000000000001</v>
      </c>
      <c r="SZ2" s="35">
        <v>4.6779999999999999</v>
      </c>
      <c r="TA2" s="35">
        <v>4.6879999999999997</v>
      </c>
      <c r="TB2" s="40">
        <v>4.6680000000000001</v>
      </c>
      <c r="TC2" s="38" t="s">
        <v>8</v>
      </c>
      <c r="TD2" s="35">
        <v>4.7370000000000001</v>
      </c>
      <c r="TE2" s="35">
        <v>4.7850000000000001</v>
      </c>
      <c r="TF2" s="35">
        <v>4.7789999999999999</v>
      </c>
      <c r="TG2" s="35">
        <v>4.8529999999999998</v>
      </c>
      <c r="TH2" s="40">
        <v>4.7610000000000001</v>
      </c>
      <c r="TI2" s="38" t="s">
        <v>8</v>
      </c>
      <c r="TJ2" s="35">
        <v>4.6959999999999997</v>
      </c>
      <c r="TK2" s="35">
        <v>4.6870000000000003</v>
      </c>
      <c r="TL2" s="35">
        <v>4.7629999999999999</v>
      </c>
      <c r="TM2" s="35">
        <v>4.72</v>
      </c>
      <c r="TN2" s="40">
        <v>4.6779999999999999</v>
      </c>
      <c r="TO2" s="38" t="s">
        <v>8</v>
      </c>
      <c r="TP2" s="35">
        <v>4.6879999999999997</v>
      </c>
      <c r="TQ2" s="35">
        <v>4.7030000000000003</v>
      </c>
      <c r="TR2" s="35">
        <v>4.7480000000000002</v>
      </c>
      <c r="TS2" s="35">
        <v>4.8029999999999999</v>
      </c>
      <c r="TT2" s="40">
        <v>4.7279999999999998</v>
      </c>
      <c r="TU2" s="38" t="s">
        <v>8</v>
      </c>
      <c r="TV2" s="35">
        <v>4.7160000000000002</v>
      </c>
      <c r="TW2" s="35">
        <v>4.7480000000000002</v>
      </c>
      <c r="TX2" s="35">
        <v>4.7770000000000001</v>
      </c>
      <c r="TY2" s="35">
        <v>4.7389999999999999</v>
      </c>
      <c r="TZ2" s="40">
        <v>4.7069999999999999</v>
      </c>
      <c r="UA2" s="38" t="s">
        <v>8</v>
      </c>
      <c r="UB2" s="35">
        <v>4.6820000000000004</v>
      </c>
      <c r="UC2" s="35">
        <v>4.7460000000000004</v>
      </c>
      <c r="UD2" s="35">
        <v>4.7409999999999997</v>
      </c>
      <c r="UE2" s="35">
        <v>4.71</v>
      </c>
      <c r="UF2" s="40">
        <v>4.6879999999999997</v>
      </c>
      <c r="UG2" s="38" t="s">
        <v>8</v>
      </c>
      <c r="UH2" s="35">
        <v>4.7149999999999999</v>
      </c>
      <c r="UI2" s="35">
        <v>4.72</v>
      </c>
      <c r="UJ2" s="35">
        <v>4.7439999999999998</v>
      </c>
      <c r="UK2" s="35">
        <v>4.7439999999999998</v>
      </c>
      <c r="UL2" s="40">
        <v>4.7380000000000004</v>
      </c>
      <c r="UM2" s="38" t="s">
        <v>8</v>
      </c>
      <c r="UN2" s="35">
        <v>4.6970000000000001</v>
      </c>
      <c r="UO2" s="35">
        <v>4.7309999999999999</v>
      </c>
      <c r="UP2" s="35">
        <v>4.718</v>
      </c>
      <c r="UQ2" s="35">
        <v>4.7290000000000001</v>
      </c>
      <c r="UR2" s="40">
        <v>4.7080000000000002</v>
      </c>
      <c r="US2" s="38" t="s">
        <v>8</v>
      </c>
      <c r="UT2" s="35">
        <v>4.7160000000000002</v>
      </c>
      <c r="UU2" s="35">
        <v>4.7249999999999996</v>
      </c>
      <c r="UV2" s="35">
        <v>4.7530000000000001</v>
      </c>
      <c r="UW2" s="35">
        <v>4.7670000000000003</v>
      </c>
      <c r="UX2" s="40">
        <v>4.7329999999999997</v>
      </c>
      <c r="UY2" s="38" t="s">
        <v>8</v>
      </c>
      <c r="UZ2" s="35">
        <v>4.6559999999999997</v>
      </c>
      <c r="VA2" s="35">
        <v>4.734</v>
      </c>
      <c r="VB2" s="35">
        <v>4.7249999999999996</v>
      </c>
      <c r="VC2" s="35">
        <v>4.7759999999999998</v>
      </c>
      <c r="VD2" s="40">
        <v>4.702</v>
      </c>
      <c r="VE2" s="38" t="s">
        <v>8</v>
      </c>
      <c r="VF2" s="35">
        <v>4.38</v>
      </c>
      <c r="VG2" s="35">
        <v>4.5599999999999996</v>
      </c>
      <c r="VH2" s="35">
        <v>4.5599999999999996</v>
      </c>
      <c r="VI2" s="35">
        <v>4.51</v>
      </c>
      <c r="VJ2" s="40">
        <v>4.54</v>
      </c>
      <c r="VK2" s="38" t="s">
        <v>8</v>
      </c>
      <c r="VL2" s="35">
        <v>4.38</v>
      </c>
      <c r="VM2" s="35">
        <v>4.46</v>
      </c>
      <c r="VN2" s="35">
        <v>4.46</v>
      </c>
      <c r="VO2" s="35">
        <v>4.47</v>
      </c>
      <c r="VP2" s="40">
        <v>4.4400000000000004</v>
      </c>
      <c r="VQ2" s="38" t="s">
        <v>8</v>
      </c>
      <c r="VR2" s="35">
        <v>5.39</v>
      </c>
      <c r="VS2" s="35">
        <v>5.53</v>
      </c>
      <c r="VT2" s="35">
        <v>5.52</v>
      </c>
      <c r="VU2" s="35">
        <v>5.43</v>
      </c>
      <c r="VV2" s="40">
        <v>5.4</v>
      </c>
      <c r="VW2" s="38" t="s">
        <v>8</v>
      </c>
      <c r="VX2" s="35">
        <v>5.45</v>
      </c>
      <c r="VY2" s="35">
        <v>5.4</v>
      </c>
      <c r="VZ2" s="35">
        <v>5.43</v>
      </c>
      <c r="WA2" s="35">
        <v>5.44</v>
      </c>
      <c r="WB2" s="40">
        <v>5.38</v>
      </c>
      <c r="WC2" s="38" t="s">
        <v>8</v>
      </c>
      <c r="WD2" s="35">
        <v>5.41</v>
      </c>
      <c r="WE2" s="35">
        <v>5.48</v>
      </c>
      <c r="WF2" s="35">
        <v>5.39</v>
      </c>
      <c r="WG2" s="35">
        <v>5.47</v>
      </c>
      <c r="WH2" s="40">
        <v>5.46</v>
      </c>
      <c r="WI2" s="38" t="s">
        <v>8</v>
      </c>
      <c r="WJ2" s="35">
        <v>5.44</v>
      </c>
      <c r="WK2" s="35">
        <v>5.45</v>
      </c>
      <c r="WL2" s="35">
        <v>5.52</v>
      </c>
      <c r="WM2" s="35">
        <v>5.44</v>
      </c>
      <c r="WN2" s="40">
        <v>5.41</v>
      </c>
      <c r="WO2" s="38" t="s">
        <v>8</v>
      </c>
      <c r="WP2" s="35">
        <v>5.5</v>
      </c>
      <c r="WQ2" s="35">
        <v>5.49</v>
      </c>
      <c r="WR2" s="35">
        <v>5.45</v>
      </c>
      <c r="WS2" s="35">
        <v>5.49</v>
      </c>
      <c r="WT2" s="40">
        <v>5.31</v>
      </c>
      <c r="WU2" s="38" t="s">
        <v>8</v>
      </c>
      <c r="WV2" s="35">
        <v>5.36</v>
      </c>
      <c r="WW2" s="35">
        <v>5.42</v>
      </c>
      <c r="WX2" s="35">
        <v>5.37</v>
      </c>
      <c r="WY2" s="35">
        <v>5.41</v>
      </c>
      <c r="WZ2" s="40">
        <v>5.37</v>
      </c>
      <c r="XA2" s="38" t="s">
        <v>8</v>
      </c>
      <c r="XB2" s="35">
        <v>5.39</v>
      </c>
      <c r="XC2" s="35">
        <v>5.42</v>
      </c>
      <c r="XD2" s="35">
        <v>5.42</v>
      </c>
      <c r="XE2" s="35">
        <v>5.47</v>
      </c>
      <c r="XF2" s="40">
        <v>5.34</v>
      </c>
      <c r="XG2" s="38" t="s">
        <v>8</v>
      </c>
      <c r="XH2" s="35">
        <v>5.32</v>
      </c>
      <c r="XI2" s="35">
        <v>5.42</v>
      </c>
      <c r="XJ2" s="35">
        <v>5.44</v>
      </c>
      <c r="XK2" s="35">
        <v>5.45</v>
      </c>
      <c r="XL2" s="40">
        <v>5.4</v>
      </c>
      <c r="XM2" s="38" t="s">
        <v>8</v>
      </c>
      <c r="XN2" s="35">
        <v>5.45</v>
      </c>
      <c r="XO2" s="35">
        <v>5.51</v>
      </c>
      <c r="XP2" s="35">
        <v>5.45</v>
      </c>
      <c r="XQ2" s="35">
        <v>5.48</v>
      </c>
      <c r="XR2" s="40">
        <v>5.48</v>
      </c>
      <c r="XS2" s="38" t="s">
        <v>8</v>
      </c>
      <c r="XT2" s="35">
        <v>5.46</v>
      </c>
      <c r="XU2" s="35">
        <v>5.45</v>
      </c>
      <c r="XV2" s="35">
        <v>5.45</v>
      </c>
      <c r="XW2" s="35">
        <v>5.49</v>
      </c>
      <c r="XX2" s="40">
        <v>5.41</v>
      </c>
      <c r="XY2" s="38" t="s">
        <v>8</v>
      </c>
      <c r="XZ2" s="35">
        <v>5.46</v>
      </c>
      <c r="YA2" s="35">
        <v>5.48</v>
      </c>
      <c r="YB2" s="35">
        <v>5.53</v>
      </c>
      <c r="YC2" s="35">
        <v>5.61</v>
      </c>
      <c r="YD2" s="40">
        <v>5.47</v>
      </c>
      <c r="YE2" s="38" t="s">
        <v>8</v>
      </c>
      <c r="YF2" s="35">
        <v>5.47</v>
      </c>
      <c r="YG2" s="35">
        <v>5.51</v>
      </c>
      <c r="YH2" s="35">
        <v>5.55</v>
      </c>
      <c r="YI2" s="35">
        <v>5.52</v>
      </c>
      <c r="YJ2" s="40">
        <v>5.52</v>
      </c>
      <c r="YK2" s="38" t="s">
        <v>8</v>
      </c>
      <c r="YL2" s="35">
        <v>5.48</v>
      </c>
      <c r="YM2" s="35">
        <v>5.5</v>
      </c>
      <c r="YN2" s="35">
        <v>5.54</v>
      </c>
      <c r="YO2" s="35">
        <v>5.51</v>
      </c>
      <c r="YP2" s="40">
        <v>5.49</v>
      </c>
      <c r="YQ2" s="38" t="s">
        <v>8</v>
      </c>
      <c r="YR2" s="35">
        <v>5.45</v>
      </c>
      <c r="YS2" s="35">
        <v>5.48</v>
      </c>
      <c r="YT2" s="35">
        <v>5.47</v>
      </c>
      <c r="YU2" s="35">
        <v>5.48</v>
      </c>
      <c r="YV2" s="40">
        <v>5.4</v>
      </c>
      <c r="YW2" s="38" t="s">
        <v>8</v>
      </c>
      <c r="YX2" s="35">
        <v>5.32</v>
      </c>
      <c r="YY2" s="35">
        <v>5.39</v>
      </c>
      <c r="YZ2" s="35">
        <v>5.39</v>
      </c>
      <c r="ZA2" s="35">
        <v>5.38</v>
      </c>
      <c r="ZB2" s="40">
        <v>5.4</v>
      </c>
      <c r="ZC2" s="38" t="s">
        <v>8</v>
      </c>
      <c r="ZD2" s="35">
        <v>5.39</v>
      </c>
      <c r="ZE2" s="35">
        <v>5.42</v>
      </c>
      <c r="ZF2" s="35">
        <v>5.39</v>
      </c>
      <c r="ZG2" s="35">
        <v>5.38</v>
      </c>
      <c r="ZH2" s="40">
        <v>5.4</v>
      </c>
      <c r="ZI2" s="38" t="s">
        <v>8</v>
      </c>
      <c r="ZJ2" s="35">
        <v>5.28</v>
      </c>
      <c r="ZK2" s="35">
        <v>5.42</v>
      </c>
      <c r="ZL2" s="35">
        <v>5.45</v>
      </c>
      <c r="ZM2" s="35">
        <v>5.38</v>
      </c>
      <c r="ZN2" s="40">
        <v>5.38</v>
      </c>
      <c r="ZO2" s="38" t="s">
        <v>8</v>
      </c>
      <c r="ZP2" s="35">
        <v>5.34</v>
      </c>
      <c r="ZQ2" s="35">
        <v>5.45</v>
      </c>
      <c r="ZR2" s="35">
        <v>5.42</v>
      </c>
      <c r="ZS2" s="35">
        <v>5.38</v>
      </c>
      <c r="ZT2" s="40">
        <v>5.3</v>
      </c>
      <c r="ZU2" s="38" t="s">
        <v>8</v>
      </c>
      <c r="ZV2" s="35">
        <v>5.29</v>
      </c>
      <c r="ZW2" s="35">
        <v>5.36</v>
      </c>
      <c r="ZX2" s="35">
        <v>5.33</v>
      </c>
      <c r="ZY2" s="35">
        <v>5.37</v>
      </c>
      <c r="ZZ2" s="40">
        <v>5.37</v>
      </c>
      <c r="AAA2" s="38" t="s">
        <v>8</v>
      </c>
      <c r="AAB2" s="35">
        <v>5.29</v>
      </c>
      <c r="AAC2" s="35">
        <v>5.43</v>
      </c>
      <c r="AAD2" s="35">
        <v>5.36</v>
      </c>
      <c r="AAE2" s="35">
        <v>5.4</v>
      </c>
      <c r="AAF2" s="40">
        <v>5.37</v>
      </c>
      <c r="AAG2" s="38" t="s">
        <v>8</v>
      </c>
      <c r="AAH2" s="35">
        <v>5.33</v>
      </c>
      <c r="AAI2" s="35">
        <v>5.47</v>
      </c>
      <c r="AAJ2" s="35">
        <v>5.41</v>
      </c>
      <c r="AAK2" s="35">
        <v>5.37</v>
      </c>
      <c r="AAL2" s="40">
        <v>5.37</v>
      </c>
      <c r="AAM2" s="38" t="s">
        <v>8</v>
      </c>
      <c r="AAN2" s="35">
        <v>5.41</v>
      </c>
      <c r="AAO2" s="35">
        <v>5.46</v>
      </c>
      <c r="AAP2" s="35">
        <v>5.46</v>
      </c>
      <c r="AAQ2" s="35">
        <v>5.42</v>
      </c>
      <c r="AAR2" s="40">
        <v>5.38</v>
      </c>
      <c r="AAS2" s="38" t="s">
        <v>8</v>
      </c>
      <c r="AAT2" s="35">
        <v>5.35</v>
      </c>
      <c r="AAU2" s="35">
        <v>5.52</v>
      </c>
      <c r="AAV2" s="35">
        <v>5.41</v>
      </c>
      <c r="AAW2" s="35">
        <v>5.35</v>
      </c>
      <c r="AAX2" s="40">
        <v>5.4</v>
      </c>
      <c r="AAY2" s="38" t="s">
        <v>8</v>
      </c>
      <c r="AAZ2" s="35">
        <v>5.25</v>
      </c>
      <c r="ABA2" s="35">
        <v>5.4</v>
      </c>
      <c r="ABB2" s="35">
        <v>5.35</v>
      </c>
      <c r="ABC2" s="35">
        <v>5.3</v>
      </c>
      <c r="ABD2" s="40">
        <v>5.27</v>
      </c>
      <c r="ABE2" s="38" t="s">
        <v>8</v>
      </c>
      <c r="ABF2" s="35">
        <v>5.27</v>
      </c>
      <c r="ABG2" s="35">
        <v>5.34</v>
      </c>
      <c r="ABH2" s="35">
        <v>5.3</v>
      </c>
      <c r="ABI2" s="35">
        <v>5.35</v>
      </c>
      <c r="ABJ2" s="40">
        <v>5.29</v>
      </c>
      <c r="ABK2" s="38" t="s">
        <v>8</v>
      </c>
      <c r="ABL2" s="35">
        <v>5.24</v>
      </c>
      <c r="ABM2" s="35">
        <v>5.38</v>
      </c>
      <c r="ABN2" s="35">
        <v>5.36</v>
      </c>
      <c r="ABO2" s="35">
        <v>5.33</v>
      </c>
      <c r="ABP2" s="40">
        <v>5.26</v>
      </c>
      <c r="ABQ2" s="38" t="s">
        <v>8</v>
      </c>
      <c r="ABR2" s="35">
        <v>5.31</v>
      </c>
      <c r="ABS2" s="35">
        <v>5.4</v>
      </c>
      <c r="ABT2" s="35">
        <v>5.42</v>
      </c>
      <c r="ABU2" s="35">
        <v>5.38</v>
      </c>
      <c r="ABV2" s="40">
        <v>5.43</v>
      </c>
      <c r="ABW2" s="38" t="s">
        <v>8</v>
      </c>
      <c r="ABX2" s="35">
        <v>5.51</v>
      </c>
      <c r="ABY2" s="35">
        <v>5.61</v>
      </c>
      <c r="ABZ2" s="35">
        <v>5.58</v>
      </c>
      <c r="ACA2" s="35">
        <v>5.61</v>
      </c>
      <c r="ACB2" s="40">
        <v>5.6</v>
      </c>
      <c r="ACC2" s="38" t="s">
        <v>8</v>
      </c>
      <c r="ACD2" s="35">
        <v>5.44</v>
      </c>
      <c r="ACE2" s="35">
        <v>5.55</v>
      </c>
      <c r="ACF2" s="35">
        <v>5.5</v>
      </c>
      <c r="ACG2" s="35">
        <v>5.5</v>
      </c>
      <c r="ACH2" s="40">
        <v>5.48</v>
      </c>
      <c r="ACI2" s="38" t="s">
        <v>8</v>
      </c>
      <c r="ACJ2" s="35">
        <v>5.54</v>
      </c>
      <c r="ACK2" s="35">
        <v>5.49</v>
      </c>
      <c r="ACL2" s="35">
        <v>5.58</v>
      </c>
      <c r="ACM2" s="35">
        <v>5.55</v>
      </c>
      <c r="ACN2" s="40">
        <v>5.57</v>
      </c>
      <c r="ACO2" s="38" t="s">
        <v>8</v>
      </c>
      <c r="ACP2" s="35">
        <v>5.52</v>
      </c>
      <c r="ACQ2" s="35">
        <v>5.55</v>
      </c>
      <c r="ACR2" s="35">
        <v>5.5</v>
      </c>
      <c r="ACS2" s="35">
        <v>5.53</v>
      </c>
      <c r="ACT2" s="40">
        <v>5.5</v>
      </c>
      <c r="ACU2" s="38" t="s">
        <v>8</v>
      </c>
      <c r="ACV2" s="35">
        <v>5.5</v>
      </c>
      <c r="ACW2" s="35">
        <v>5.57</v>
      </c>
      <c r="ACX2" s="35">
        <v>5.53</v>
      </c>
      <c r="ACY2" s="35">
        <v>5.58</v>
      </c>
      <c r="ACZ2" s="40">
        <v>5.54</v>
      </c>
      <c r="ADA2" s="38" t="s">
        <v>8</v>
      </c>
      <c r="ADB2" s="35">
        <v>4.7089999999999996</v>
      </c>
      <c r="ADC2" s="35">
        <v>4.74</v>
      </c>
      <c r="ADD2" s="35">
        <v>4.7560000000000002</v>
      </c>
      <c r="ADE2" s="35">
        <v>4.7610000000000001</v>
      </c>
      <c r="ADF2" s="40">
        <v>4.7009999999999996</v>
      </c>
      <c r="ADG2" s="38" t="s">
        <v>8</v>
      </c>
      <c r="ADH2" s="35">
        <v>4.7309999999999999</v>
      </c>
      <c r="ADI2" s="35">
        <v>4.7249999999999996</v>
      </c>
      <c r="ADJ2" s="35">
        <v>4.7119999999999997</v>
      </c>
      <c r="ADK2" s="35">
        <v>4.7080000000000002</v>
      </c>
      <c r="ADL2" s="40">
        <v>4.6769999999999996</v>
      </c>
      <c r="ADM2" s="38" t="s">
        <v>8</v>
      </c>
      <c r="ADN2" s="35">
        <v>5.44</v>
      </c>
      <c r="ADO2" s="35">
        <v>5.46</v>
      </c>
      <c r="ADP2" s="35">
        <v>5.51</v>
      </c>
      <c r="ADQ2" s="35">
        <v>5.48</v>
      </c>
      <c r="ADR2" s="40">
        <v>5.53</v>
      </c>
      <c r="ADS2" s="38" t="s">
        <v>8</v>
      </c>
      <c r="ADT2" s="35">
        <v>5.39</v>
      </c>
      <c r="ADU2" s="35">
        <v>5.42</v>
      </c>
      <c r="ADV2" s="35">
        <v>5.46</v>
      </c>
      <c r="ADW2" s="35">
        <v>5.51</v>
      </c>
      <c r="ADX2" s="40">
        <v>5.48</v>
      </c>
      <c r="ADY2" s="38" t="s">
        <v>8</v>
      </c>
      <c r="ADZ2" s="35">
        <v>4.8899999999999997</v>
      </c>
      <c r="AEA2" s="35">
        <v>4.97</v>
      </c>
      <c r="AEB2" s="35">
        <v>5.07</v>
      </c>
      <c r="AEC2" s="35">
        <v>5.24</v>
      </c>
      <c r="AED2" s="40">
        <v>5.3</v>
      </c>
      <c r="AEE2" s="38" t="s">
        <v>8</v>
      </c>
      <c r="AEF2" s="35">
        <v>4.8899999999999997</v>
      </c>
      <c r="AEG2" s="35">
        <v>4.92</v>
      </c>
      <c r="AEH2" s="35">
        <v>5.19</v>
      </c>
      <c r="AEI2" s="35">
        <v>5.24</v>
      </c>
      <c r="AEJ2" s="40">
        <v>5.24</v>
      </c>
      <c r="AEK2" s="38" t="s">
        <v>8</v>
      </c>
      <c r="AEL2" s="35">
        <v>5.09</v>
      </c>
      <c r="AEM2" s="35">
        <v>5.08</v>
      </c>
      <c r="AEN2" s="35">
        <v>5.27</v>
      </c>
      <c r="AEO2" s="35">
        <v>5.25</v>
      </c>
      <c r="AEP2" s="40">
        <v>5.1100000000000003</v>
      </c>
      <c r="AEQ2" s="38" t="s">
        <v>8</v>
      </c>
      <c r="AER2" s="35">
        <v>4.3949999999999996</v>
      </c>
      <c r="AES2" s="35">
        <v>4.4489999999999998</v>
      </c>
      <c r="AET2" s="35">
        <v>4.4880000000000004</v>
      </c>
      <c r="AEU2" s="35">
        <v>4.5549999999999997</v>
      </c>
      <c r="AEV2" s="40">
        <v>4.4390000000000001</v>
      </c>
      <c r="AEW2" s="38" t="s">
        <v>8</v>
      </c>
      <c r="AEX2" s="32">
        <v>5.14</v>
      </c>
      <c r="AEY2" s="32">
        <v>5.23</v>
      </c>
      <c r="AEZ2" s="32">
        <v>5.25</v>
      </c>
      <c r="AFA2" s="32">
        <v>5.13</v>
      </c>
      <c r="AFB2" s="44">
        <v>5.07</v>
      </c>
      <c r="AFC2" s="38" t="s">
        <v>8</v>
      </c>
      <c r="AFD2" s="35">
        <v>5.34</v>
      </c>
      <c r="AFE2" s="35">
        <v>5.41</v>
      </c>
      <c r="AFF2" s="35">
        <v>5.33</v>
      </c>
      <c r="AFG2" s="35">
        <v>5.37</v>
      </c>
      <c r="AFH2" s="40">
        <v>5.27</v>
      </c>
      <c r="AFI2" s="38" t="s">
        <v>8</v>
      </c>
      <c r="AFJ2" s="35">
        <v>5.32</v>
      </c>
      <c r="AFK2" s="35">
        <v>5.42</v>
      </c>
      <c r="AFL2" s="35">
        <v>5.41</v>
      </c>
      <c r="AFM2" s="35">
        <v>5.43</v>
      </c>
      <c r="AFN2" s="40">
        <v>5.33</v>
      </c>
      <c r="AFO2" s="38" t="s">
        <v>8</v>
      </c>
      <c r="AFP2" s="35">
        <v>5.33</v>
      </c>
      <c r="AFQ2" s="35">
        <v>5.38</v>
      </c>
      <c r="AFR2" s="35">
        <v>5.4</v>
      </c>
      <c r="AFS2" s="35">
        <v>5.36</v>
      </c>
      <c r="AFT2" s="40">
        <v>5.34</v>
      </c>
      <c r="AFU2" s="38" t="s">
        <v>8</v>
      </c>
      <c r="AFV2" s="35">
        <v>5.34</v>
      </c>
      <c r="AFW2" s="35">
        <v>5.42</v>
      </c>
      <c r="AFX2" s="35">
        <v>5.37</v>
      </c>
      <c r="AFY2" s="35">
        <v>5.31</v>
      </c>
      <c r="AFZ2" s="40">
        <v>5.42</v>
      </c>
      <c r="AGA2" s="38" t="s">
        <v>8</v>
      </c>
      <c r="AGB2" s="35">
        <v>5.33</v>
      </c>
      <c r="AGC2" s="35">
        <v>5.38</v>
      </c>
      <c r="AGD2" s="35">
        <v>5.29</v>
      </c>
      <c r="AGE2" s="35">
        <v>5.32</v>
      </c>
      <c r="AGF2" s="40">
        <v>5.34</v>
      </c>
      <c r="AGG2" s="38" t="s">
        <v>8</v>
      </c>
      <c r="AGH2" s="35">
        <v>5.32</v>
      </c>
      <c r="AGI2" s="35">
        <v>5.36</v>
      </c>
      <c r="AGJ2" s="35">
        <v>5.38</v>
      </c>
      <c r="AGK2" s="35">
        <v>5.39</v>
      </c>
      <c r="AGL2" s="40">
        <v>5.44</v>
      </c>
      <c r="AGM2" s="38" t="s">
        <v>8</v>
      </c>
      <c r="AGN2" s="35">
        <v>5.3</v>
      </c>
      <c r="AGO2" s="35">
        <v>5.35</v>
      </c>
      <c r="AGP2" s="35">
        <v>5.3</v>
      </c>
      <c r="AGQ2" s="35">
        <v>5.37</v>
      </c>
      <c r="AGR2" s="40">
        <v>5.43</v>
      </c>
      <c r="AGS2" s="38" t="s">
        <v>8</v>
      </c>
      <c r="AGT2" s="35">
        <v>5.31</v>
      </c>
      <c r="AGU2" s="35">
        <v>5.4</v>
      </c>
      <c r="AGV2" s="35">
        <v>5.37</v>
      </c>
      <c r="AGW2" s="35">
        <v>5.33</v>
      </c>
      <c r="AGX2" s="40">
        <v>5.29</v>
      </c>
      <c r="AGY2" s="38" t="s">
        <v>8</v>
      </c>
      <c r="AGZ2" s="35">
        <v>5.3</v>
      </c>
      <c r="AHA2" s="35">
        <v>5.32</v>
      </c>
      <c r="AHB2" s="35">
        <v>5.32</v>
      </c>
      <c r="AHC2" s="35">
        <v>5.39</v>
      </c>
      <c r="AHD2" s="40">
        <v>5.35</v>
      </c>
      <c r="AHE2" s="38" t="s">
        <v>8</v>
      </c>
      <c r="AHF2" s="35">
        <v>5.4</v>
      </c>
      <c r="AHG2" s="35">
        <v>5.41</v>
      </c>
      <c r="AHH2" s="35">
        <v>5.42</v>
      </c>
      <c r="AHI2" s="35">
        <v>5.37</v>
      </c>
      <c r="AHJ2" s="40">
        <v>5.3</v>
      </c>
      <c r="AHK2" s="38" t="s">
        <v>8</v>
      </c>
      <c r="AHL2" s="35">
        <v>5.36</v>
      </c>
      <c r="AHM2" s="35">
        <v>5.34</v>
      </c>
      <c r="AHN2" s="35">
        <v>5.44</v>
      </c>
      <c r="AHO2" s="35">
        <v>5.4</v>
      </c>
      <c r="AHP2" s="40">
        <v>5.4</v>
      </c>
      <c r="AHQ2" s="38" t="s">
        <v>8</v>
      </c>
      <c r="AHR2" s="35">
        <v>5.26</v>
      </c>
      <c r="AHS2" s="35">
        <v>5.35</v>
      </c>
      <c r="AHT2" s="35">
        <v>5.32</v>
      </c>
      <c r="AHU2" s="35">
        <v>5.3</v>
      </c>
      <c r="AHV2" s="40">
        <v>5.39</v>
      </c>
      <c r="AHW2" s="38" t="s">
        <v>8</v>
      </c>
      <c r="AHX2" s="35">
        <v>5.35</v>
      </c>
      <c r="AHY2" s="35">
        <v>5.36</v>
      </c>
      <c r="AHZ2" s="35">
        <v>5.44</v>
      </c>
      <c r="AIA2" s="35">
        <v>5.33</v>
      </c>
      <c r="AIB2" s="40">
        <v>5.38</v>
      </c>
      <c r="AIC2" s="38" t="s">
        <v>8</v>
      </c>
      <c r="AID2" s="35">
        <v>5.32</v>
      </c>
      <c r="AIE2" s="35">
        <v>5.39</v>
      </c>
      <c r="AIF2" s="35">
        <v>5.42</v>
      </c>
      <c r="AIG2" s="35">
        <v>5.42</v>
      </c>
      <c r="AIH2" s="40">
        <v>5.31</v>
      </c>
      <c r="AII2" s="38" t="s">
        <v>8</v>
      </c>
      <c r="AIJ2" s="35">
        <v>5.29</v>
      </c>
      <c r="AIK2" s="35">
        <v>5.31</v>
      </c>
      <c r="AIL2" s="35">
        <v>5.37</v>
      </c>
      <c r="AIM2" s="35">
        <v>5.35</v>
      </c>
      <c r="AIN2" s="40">
        <v>5.36</v>
      </c>
      <c r="AIO2" s="38" t="s">
        <v>8</v>
      </c>
      <c r="AIP2" s="35">
        <v>5.38</v>
      </c>
      <c r="AIQ2" s="35">
        <v>5.41</v>
      </c>
      <c r="AIR2" s="35">
        <v>5.34</v>
      </c>
      <c r="AIS2" s="35">
        <v>5.35</v>
      </c>
      <c r="AIT2" s="40">
        <v>5.29</v>
      </c>
      <c r="AIU2" s="38" t="s">
        <v>8</v>
      </c>
      <c r="AIV2" s="35">
        <v>5.28</v>
      </c>
      <c r="AIW2" s="35">
        <v>5.35</v>
      </c>
      <c r="AIX2" s="35">
        <v>5.35</v>
      </c>
      <c r="AIY2" s="35">
        <v>5.37</v>
      </c>
      <c r="AIZ2" s="40">
        <v>5.32</v>
      </c>
      <c r="AJA2" s="38" t="s">
        <v>8</v>
      </c>
      <c r="AJB2" s="35">
        <v>5.26</v>
      </c>
      <c r="AJC2" s="35">
        <v>5.32</v>
      </c>
      <c r="AJD2" s="35">
        <v>5.36</v>
      </c>
      <c r="AJE2" s="35">
        <v>5.23</v>
      </c>
      <c r="AJF2" s="40">
        <v>5.35</v>
      </c>
      <c r="AJG2" s="38" t="s">
        <v>8</v>
      </c>
      <c r="AJH2" s="35">
        <v>5.25</v>
      </c>
      <c r="AJI2" s="35">
        <v>5.4</v>
      </c>
      <c r="AJJ2" s="35">
        <v>5.38</v>
      </c>
      <c r="AJK2" s="35">
        <v>5.34</v>
      </c>
      <c r="AJL2" s="40">
        <v>5.3</v>
      </c>
      <c r="AJM2" s="38" t="s">
        <v>8</v>
      </c>
      <c r="AJN2" s="35">
        <v>5.24</v>
      </c>
      <c r="AJO2" s="35">
        <v>5.32</v>
      </c>
      <c r="AJP2" s="35">
        <v>5.3</v>
      </c>
      <c r="AJQ2" s="35">
        <v>5.29</v>
      </c>
      <c r="AJR2" s="40">
        <v>5.27</v>
      </c>
      <c r="AJS2" s="38" t="s">
        <v>8</v>
      </c>
      <c r="AJT2" s="35">
        <v>5.36</v>
      </c>
      <c r="AJU2" s="35">
        <v>5.39</v>
      </c>
      <c r="AJV2" s="35">
        <v>5.4</v>
      </c>
      <c r="AJW2" s="35">
        <v>5.38</v>
      </c>
      <c r="AJX2" s="40">
        <v>5.43</v>
      </c>
      <c r="AJY2" s="38" t="s">
        <v>8</v>
      </c>
      <c r="AJZ2" s="35">
        <v>5.36</v>
      </c>
      <c r="AKA2" s="35">
        <v>5.33</v>
      </c>
      <c r="AKB2" s="35">
        <v>5.34</v>
      </c>
      <c r="AKC2" s="35">
        <v>5.31</v>
      </c>
      <c r="AKD2" s="40">
        <v>5.25</v>
      </c>
      <c r="AKE2" s="38" t="s">
        <v>8</v>
      </c>
      <c r="AKF2" s="35">
        <v>3.95</v>
      </c>
      <c r="AKG2" s="35">
        <v>4</v>
      </c>
      <c r="AKH2" s="35">
        <v>3.94</v>
      </c>
      <c r="AKI2" s="35">
        <v>3.96</v>
      </c>
      <c r="AKJ2" s="40">
        <v>3.9</v>
      </c>
      <c r="AKK2" s="38" t="s">
        <v>8</v>
      </c>
      <c r="AKL2" s="35">
        <v>4.2</v>
      </c>
      <c r="AKM2" s="35">
        <v>4.18</v>
      </c>
      <c r="AKN2" s="35">
        <v>4.16</v>
      </c>
      <c r="AKO2" s="35">
        <v>4.13</v>
      </c>
      <c r="AKP2" s="40">
        <v>4.09</v>
      </c>
      <c r="AKQ2" s="38" t="s">
        <v>8</v>
      </c>
      <c r="AKR2" s="35">
        <v>4.22</v>
      </c>
      <c r="AKS2" s="35">
        <v>4.21</v>
      </c>
      <c r="AKT2" s="35">
        <v>4.22</v>
      </c>
      <c r="AKU2" s="35">
        <v>4.21</v>
      </c>
      <c r="AKV2" s="40">
        <v>4.2300000000000004</v>
      </c>
      <c r="AKW2" s="38" t="s">
        <v>8</v>
      </c>
      <c r="AKX2" s="35">
        <v>4.42</v>
      </c>
      <c r="AKY2" s="35">
        <v>4.45</v>
      </c>
      <c r="AKZ2" s="35">
        <v>4.45</v>
      </c>
      <c r="ALA2" s="35">
        <v>4.43</v>
      </c>
      <c r="ALB2" s="40">
        <v>4.42</v>
      </c>
      <c r="ALC2" s="38" t="s">
        <v>8</v>
      </c>
      <c r="ALD2" s="35">
        <v>5.44</v>
      </c>
      <c r="ALE2" s="35">
        <v>5.46</v>
      </c>
      <c r="ALF2" s="35">
        <v>5.44</v>
      </c>
      <c r="ALG2" s="35">
        <v>5.41</v>
      </c>
      <c r="ALH2" s="40">
        <v>5.42</v>
      </c>
      <c r="ALI2" s="38" t="s">
        <v>8</v>
      </c>
      <c r="ALJ2" s="35">
        <v>5.38</v>
      </c>
      <c r="ALK2" s="35">
        <v>5.45</v>
      </c>
      <c r="ALL2" s="35">
        <v>5.4</v>
      </c>
      <c r="ALM2" s="35">
        <v>5.41</v>
      </c>
      <c r="ALN2" s="40">
        <v>5.42</v>
      </c>
      <c r="ALO2" s="38" t="s">
        <v>8</v>
      </c>
      <c r="ALP2" s="35">
        <v>5.36</v>
      </c>
      <c r="ALQ2" s="35">
        <v>5.46</v>
      </c>
      <c r="ALR2" s="35">
        <v>5.39</v>
      </c>
      <c r="ALS2" s="35">
        <v>5.46</v>
      </c>
      <c r="ALT2" s="40">
        <v>5.44</v>
      </c>
      <c r="ALU2" s="38" t="s">
        <v>8</v>
      </c>
      <c r="ALV2" s="35">
        <v>5.44</v>
      </c>
      <c r="ALW2" s="35">
        <v>5.46</v>
      </c>
      <c r="ALX2" s="35">
        <v>5.4</v>
      </c>
      <c r="ALY2" s="35">
        <v>5.43</v>
      </c>
      <c r="ALZ2" s="40">
        <v>5.4</v>
      </c>
      <c r="AMA2" s="38" t="s">
        <v>8</v>
      </c>
      <c r="AMB2" s="35">
        <v>5.41</v>
      </c>
      <c r="AMC2" s="35">
        <v>5.52</v>
      </c>
      <c r="AMD2" s="35">
        <v>5.44</v>
      </c>
      <c r="AME2" s="35">
        <v>5.46</v>
      </c>
      <c r="AMF2" s="40">
        <v>5.52</v>
      </c>
      <c r="AMG2" s="38" t="s">
        <v>8</v>
      </c>
      <c r="AMH2" s="35">
        <v>5.36</v>
      </c>
      <c r="AMI2" s="35">
        <v>5.5</v>
      </c>
      <c r="AMJ2" s="35">
        <v>5.42</v>
      </c>
      <c r="AMK2" s="35">
        <v>5.45</v>
      </c>
      <c r="AML2" s="40">
        <v>5.48</v>
      </c>
      <c r="AMM2" s="38" t="s">
        <v>8</v>
      </c>
      <c r="AMN2" s="35">
        <v>5.41</v>
      </c>
      <c r="AMO2" s="35">
        <v>5.5</v>
      </c>
      <c r="AMP2" s="35">
        <v>5.5</v>
      </c>
      <c r="AMQ2" s="35">
        <v>5.51</v>
      </c>
      <c r="AMR2" s="40">
        <v>5.49</v>
      </c>
      <c r="AMS2" s="38" t="s">
        <v>8</v>
      </c>
      <c r="AMT2" s="35">
        <v>5.42</v>
      </c>
      <c r="AMU2" s="35">
        <v>5.5</v>
      </c>
      <c r="AMV2" s="35">
        <v>5.46</v>
      </c>
      <c r="AMW2" s="35">
        <v>5.38</v>
      </c>
      <c r="AMX2" s="40">
        <v>5.31</v>
      </c>
      <c r="AMY2" s="38" t="s">
        <v>8</v>
      </c>
      <c r="AMZ2" s="35">
        <v>5.41</v>
      </c>
      <c r="ANA2" s="35">
        <v>5.48</v>
      </c>
      <c r="ANB2" s="35">
        <v>5.44</v>
      </c>
      <c r="ANC2" s="35">
        <v>5.44</v>
      </c>
      <c r="AND2" s="40">
        <v>5.47</v>
      </c>
      <c r="ANE2" s="38" t="s">
        <v>8</v>
      </c>
      <c r="ANF2" s="35">
        <v>5.48</v>
      </c>
      <c r="ANG2" s="35">
        <v>5.42</v>
      </c>
      <c r="ANH2" s="35">
        <v>5.48</v>
      </c>
      <c r="ANI2" s="35">
        <v>5.47</v>
      </c>
      <c r="ANJ2" s="40">
        <v>5.43</v>
      </c>
      <c r="ANK2" s="38" t="s">
        <v>8</v>
      </c>
      <c r="ANL2" s="35"/>
      <c r="ANM2" s="35"/>
      <c r="ANN2" s="35"/>
      <c r="ANO2" s="35"/>
      <c r="ANP2" s="40"/>
      <c r="ANQ2" s="38" t="s">
        <v>8</v>
      </c>
      <c r="ANR2" s="35"/>
      <c r="ANS2" s="35"/>
      <c r="ANT2" s="35"/>
      <c r="ANU2" s="35"/>
      <c r="ANV2" s="40"/>
      <c r="ANW2" s="38" t="s">
        <v>8</v>
      </c>
      <c r="ANX2" s="35"/>
      <c r="ANY2" s="35"/>
      <c r="ANZ2" s="35"/>
      <c r="AOA2" s="35"/>
      <c r="AOB2" s="40"/>
      <c r="AOC2" s="38" t="s">
        <v>8</v>
      </c>
      <c r="AOD2" s="35"/>
      <c r="AOE2" s="35"/>
      <c r="AOF2" s="35"/>
      <c r="AOG2" s="35"/>
      <c r="AOH2" s="40"/>
      <c r="AOI2" s="38" t="s">
        <v>8</v>
      </c>
      <c r="AOJ2" s="35"/>
      <c r="AOK2" s="35"/>
      <c r="AOL2" s="35"/>
      <c r="AOM2" s="35"/>
      <c r="AON2" s="40"/>
      <c r="AOO2" s="38" t="s">
        <v>8</v>
      </c>
      <c r="AOP2" s="35"/>
      <c r="AOQ2" s="35"/>
      <c r="AOR2" s="35"/>
      <c r="AOS2" s="35"/>
      <c r="AOT2" s="40"/>
      <c r="AOU2" s="38" t="s">
        <v>8</v>
      </c>
      <c r="AOV2" s="35"/>
      <c r="AOW2" s="35"/>
      <c r="AOX2" s="35"/>
      <c r="AOY2" s="35"/>
      <c r="AOZ2" s="40"/>
      <c r="APA2" s="38" t="s">
        <v>8</v>
      </c>
      <c r="APB2" s="35"/>
      <c r="APC2" s="35"/>
      <c r="APD2" s="35"/>
      <c r="APE2" s="35"/>
      <c r="APF2" s="40"/>
      <c r="APG2" s="38" t="s">
        <v>8</v>
      </c>
      <c r="APH2" s="35"/>
      <c r="API2" s="35"/>
      <c r="APJ2" s="35"/>
      <c r="APK2" s="35"/>
      <c r="APL2" s="40"/>
      <c r="APM2" s="38" t="s">
        <v>8</v>
      </c>
      <c r="APN2" s="35"/>
      <c r="APO2" s="35"/>
      <c r="APP2" s="35"/>
      <c r="APQ2" s="35"/>
      <c r="APR2" s="40"/>
      <c r="APS2" s="38" t="s">
        <v>8</v>
      </c>
      <c r="APT2" s="35"/>
      <c r="APU2" s="35"/>
      <c r="APV2" s="35"/>
      <c r="APW2" s="35"/>
      <c r="APX2" s="40"/>
      <c r="APY2" s="38" t="s">
        <v>8</v>
      </c>
      <c r="APZ2" s="35"/>
      <c r="AQA2" s="35"/>
      <c r="AQB2" s="35"/>
      <c r="AQC2" s="35"/>
      <c r="AQD2" s="40"/>
      <c r="AQE2" s="38" t="s">
        <v>8</v>
      </c>
      <c r="AQF2" s="35"/>
      <c r="AQG2" s="35"/>
      <c r="AQH2" s="35"/>
      <c r="AQI2" s="35"/>
      <c r="AQJ2" s="40"/>
      <c r="AQK2" s="38" t="s">
        <v>8</v>
      </c>
      <c r="AQL2" s="35"/>
      <c r="AQM2" s="35"/>
      <c r="AQN2" s="35"/>
      <c r="AQO2" s="35"/>
      <c r="AQP2" s="40"/>
    </row>
    <row r="3" spans="1:1134">
      <c r="A3" s="38"/>
      <c r="B3" s="32">
        <v>5.14</v>
      </c>
      <c r="C3" s="14">
        <v>5.12</v>
      </c>
      <c r="D3" s="14">
        <v>5.26</v>
      </c>
      <c r="E3" s="14">
        <v>5.24</v>
      </c>
      <c r="F3" s="42">
        <v>5.15</v>
      </c>
      <c r="G3" s="38"/>
      <c r="H3" s="32">
        <v>4.97</v>
      </c>
      <c r="I3" s="14">
        <v>4.8499999999999996</v>
      </c>
      <c r="J3" s="14">
        <v>5.04</v>
      </c>
      <c r="K3" s="14">
        <v>5.27</v>
      </c>
      <c r="L3" s="42">
        <v>5.15</v>
      </c>
      <c r="M3" s="38"/>
      <c r="N3" s="32">
        <v>5.14</v>
      </c>
      <c r="O3" s="14">
        <v>5.15</v>
      </c>
      <c r="P3" s="14">
        <v>5.05</v>
      </c>
      <c r="Q3" s="14">
        <v>4.8600000000000003</v>
      </c>
      <c r="R3" s="42">
        <v>4.8600000000000003</v>
      </c>
      <c r="S3" s="38"/>
      <c r="T3" s="32">
        <v>5.12</v>
      </c>
      <c r="U3" s="14">
        <v>5.27</v>
      </c>
      <c r="V3" s="14">
        <v>5.27</v>
      </c>
      <c r="W3" s="14">
        <v>5.17</v>
      </c>
      <c r="X3" s="42">
        <v>5.1100000000000003</v>
      </c>
      <c r="Y3" s="38"/>
      <c r="Z3" s="32">
        <v>4.76</v>
      </c>
      <c r="AA3" s="14">
        <v>4.82</v>
      </c>
      <c r="AB3" s="14">
        <v>5.08</v>
      </c>
      <c r="AC3" s="14">
        <v>5.16</v>
      </c>
      <c r="AD3" s="42">
        <v>5.13</v>
      </c>
      <c r="AE3" s="38"/>
      <c r="AF3" s="32">
        <v>5.09</v>
      </c>
      <c r="AG3" s="14">
        <v>5.14</v>
      </c>
      <c r="AH3" s="14">
        <v>5.23</v>
      </c>
      <c r="AI3" s="14">
        <v>5.2</v>
      </c>
      <c r="AJ3" s="42">
        <v>5.16</v>
      </c>
      <c r="AK3" s="38"/>
      <c r="AL3" s="32">
        <v>5.12</v>
      </c>
      <c r="AM3" s="14">
        <v>5.26</v>
      </c>
      <c r="AN3" s="14">
        <v>4.95</v>
      </c>
      <c r="AO3" s="14">
        <v>4.8600000000000003</v>
      </c>
      <c r="AP3" s="42">
        <v>4.83</v>
      </c>
      <c r="AQ3" s="38"/>
      <c r="AR3" s="32">
        <v>5.15</v>
      </c>
      <c r="AS3" s="14">
        <v>5.29</v>
      </c>
      <c r="AT3" s="14">
        <v>5.37</v>
      </c>
      <c r="AU3" s="14">
        <v>5.21</v>
      </c>
      <c r="AV3" s="42">
        <v>5.0999999999999996</v>
      </c>
      <c r="AW3" s="38"/>
      <c r="AX3" s="32">
        <v>4.9400000000000004</v>
      </c>
      <c r="AY3" s="14">
        <v>4.88</v>
      </c>
      <c r="AZ3" s="14">
        <v>5.13</v>
      </c>
      <c r="BA3" s="14">
        <v>5.25</v>
      </c>
      <c r="BB3" s="42">
        <v>5.21</v>
      </c>
      <c r="BC3" s="38"/>
      <c r="BD3" s="32">
        <v>5.1100000000000003</v>
      </c>
      <c r="BE3" s="14">
        <v>5.12</v>
      </c>
      <c r="BF3" s="14">
        <v>5.32</v>
      </c>
      <c r="BG3" s="14">
        <v>5.31</v>
      </c>
      <c r="BH3" s="42">
        <v>5.18</v>
      </c>
      <c r="BI3" s="38"/>
      <c r="BJ3" s="32">
        <v>5.0599999999999996</v>
      </c>
      <c r="BK3" s="14">
        <v>5.18</v>
      </c>
      <c r="BL3" s="14">
        <v>4.9800000000000004</v>
      </c>
      <c r="BM3" s="14">
        <v>4.76</v>
      </c>
      <c r="BN3" s="42">
        <v>4.8899999999999997</v>
      </c>
      <c r="BO3" s="38"/>
      <c r="BP3" s="32">
        <v>5.0999999999999996</v>
      </c>
      <c r="BQ3" s="14">
        <v>5.4</v>
      </c>
      <c r="BR3" s="14">
        <v>5.35</v>
      </c>
      <c r="BS3" s="14">
        <v>5.16</v>
      </c>
      <c r="BT3" s="42">
        <v>5.18</v>
      </c>
      <c r="BU3" s="38"/>
      <c r="BV3" s="32">
        <v>5.24</v>
      </c>
      <c r="BW3" s="14">
        <v>5.25</v>
      </c>
      <c r="BX3" s="14">
        <v>5.07</v>
      </c>
      <c r="BY3" s="14">
        <v>4.8099999999999996</v>
      </c>
      <c r="BZ3" s="42">
        <v>4.83</v>
      </c>
      <c r="CA3" s="38"/>
      <c r="CB3" s="32">
        <v>5.22</v>
      </c>
      <c r="CC3" s="14">
        <v>5.41</v>
      </c>
      <c r="CD3" s="14">
        <v>5.23</v>
      </c>
      <c r="CE3" s="14">
        <v>5.16</v>
      </c>
      <c r="CF3" s="42">
        <v>5.04</v>
      </c>
      <c r="CG3" s="38"/>
      <c r="CH3" s="32">
        <v>5.24</v>
      </c>
      <c r="CI3" s="14">
        <v>5.23</v>
      </c>
      <c r="CJ3" s="14">
        <v>5.12</v>
      </c>
      <c r="CK3" s="14">
        <v>4.75</v>
      </c>
      <c r="CL3" s="42">
        <v>4.8</v>
      </c>
      <c r="CM3" s="38"/>
      <c r="CN3" s="32">
        <v>5.18</v>
      </c>
      <c r="CO3" s="14">
        <v>5.36</v>
      </c>
      <c r="CP3" s="14">
        <v>5.24</v>
      </c>
      <c r="CQ3" s="14">
        <v>5.14</v>
      </c>
      <c r="CR3" s="42">
        <v>5.24</v>
      </c>
      <c r="CS3" s="38"/>
      <c r="CT3" s="32">
        <v>5.16</v>
      </c>
      <c r="CU3" s="14">
        <v>5.17</v>
      </c>
      <c r="CV3" s="14">
        <v>5.08</v>
      </c>
      <c r="CW3" s="14">
        <v>4.93</v>
      </c>
      <c r="CX3" s="42">
        <v>4.8899999999999997</v>
      </c>
      <c r="CY3" s="38"/>
      <c r="CZ3" s="37">
        <v>5.14</v>
      </c>
      <c r="DA3" s="37">
        <v>5.22</v>
      </c>
      <c r="DB3" s="37">
        <v>5.32</v>
      </c>
      <c r="DC3" s="37">
        <v>5.18</v>
      </c>
      <c r="DD3" s="41">
        <v>5.0599999999999996</v>
      </c>
      <c r="DE3" s="38"/>
      <c r="DF3" s="32">
        <v>5.18</v>
      </c>
      <c r="DG3" s="14">
        <v>5.14</v>
      </c>
      <c r="DH3" s="14">
        <v>5.09</v>
      </c>
      <c r="DI3" s="14">
        <v>4.87</v>
      </c>
      <c r="DJ3" s="42">
        <v>4.8600000000000003</v>
      </c>
      <c r="DK3" s="38"/>
      <c r="DL3" s="32">
        <v>5.12</v>
      </c>
      <c r="DM3" s="14">
        <v>5.21</v>
      </c>
      <c r="DN3" s="14">
        <v>5.22</v>
      </c>
      <c r="DO3" s="14">
        <v>5.17</v>
      </c>
      <c r="DP3" s="42">
        <v>5.19</v>
      </c>
      <c r="DQ3" s="38"/>
      <c r="DR3" s="37">
        <v>4.88</v>
      </c>
      <c r="DS3" s="37">
        <v>4.8</v>
      </c>
      <c r="DT3" s="37">
        <v>4.9800000000000004</v>
      </c>
      <c r="DU3" s="37">
        <v>5.15</v>
      </c>
      <c r="DV3" s="41">
        <v>5.2</v>
      </c>
      <c r="DW3" s="38"/>
      <c r="DX3" s="37">
        <v>5.14</v>
      </c>
      <c r="DY3" s="37">
        <v>5.16</v>
      </c>
      <c r="DZ3" s="37">
        <v>5.31</v>
      </c>
      <c r="EA3" s="37">
        <v>5.14</v>
      </c>
      <c r="EB3" s="41">
        <v>5.1100000000000003</v>
      </c>
      <c r="EC3" s="38"/>
      <c r="ED3" s="37">
        <v>4.83</v>
      </c>
      <c r="EE3" s="37">
        <v>4.79</v>
      </c>
      <c r="EF3" s="37">
        <v>5</v>
      </c>
      <c r="EG3" s="37">
        <v>5.14</v>
      </c>
      <c r="EH3" s="41">
        <v>5.16</v>
      </c>
      <c r="EI3" s="38"/>
      <c r="EJ3" s="37">
        <v>5.07</v>
      </c>
      <c r="EK3" s="37">
        <v>5.15</v>
      </c>
      <c r="EL3" s="37">
        <v>5.17</v>
      </c>
      <c r="EM3" s="37">
        <v>5.16</v>
      </c>
      <c r="EN3" s="41">
        <v>5.07</v>
      </c>
      <c r="EO3" s="38"/>
      <c r="EP3" s="37">
        <v>5.38</v>
      </c>
      <c r="EQ3" s="37">
        <v>5.35</v>
      </c>
      <c r="ER3" s="37">
        <v>5.36</v>
      </c>
      <c r="ES3" s="37">
        <v>5.4</v>
      </c>
      <c r="ET3" s="41">
        <v>5.56</v>
      </c>
      <c r="EU3" s="38"/>
      <c r="EV3" s="37">
        <v>5.49</v>
      </c>
      <c r="EW3" s="37">
        <v>5.55</v>
      </c>
      <c r="EX3" s="37">
        <v>5.57</v>
      </c>
      <c r="EY3" s="37">
        <v>5.54</v>
      </c>
      <c r="EZ3" s="41">
        <v>5.56</v>
      </c>
      <c r="FA3" s="38"/>
      <c r="FB3" s="37">
        <v>5.73</v>
      </c>
      <c r="FC3" s="37">
        <v>5.71</v>
      </c>
      <c r="FD3" s="37">
        <v>5.78</v>
      </c>
      <c r="FE3" s="37">
        <v>5.62</v>
      </c>
      <c r="FF3" s="41">
        <v>5.36</v>
      </c>
      <c r="FG3" s="38"/>
      <c r="FH3" s="37">
        <v>5.6</v>
      </c>
      <c r="FI3" s="37">
        <v>5.7</v>
      </c>
      <c r="FJ3" s="37">
        <v>5.72</v>
      </c>
      <c r="FK3" s="37">
        <v>5.71</v>
      </c>
      <c r="FL3" s="41">
        <v>5.47</v>
      </c>
      <c r="FM3" s="38"/>
      <c r="FN3" s="37">
        <v>5.36</v>
      </c>
      <c r="FO3" s="37">
        <v>5.35</v>
      </c>
      <c r="FP3" s="37">
        <v>5.39</v>
      </c>
      <c r="FQ3" s="37">
        <v>5.34</v>
      </c>
      <c r="FR3" s="41">
        <v>5.35</v>
      </c>
      <c r="FS3" s="38"/>
      <c r="FT3" s="37">
        <v>5.45</v>
      </c>
      <c r="FU3" s="37">
        <v>5.59</v>
      </c>
      <c r="FV3" s="37">
        <v>5.57</v>
      </c>
      <c r="FW3" s="37">
        <v>5.52</v>
      </c>
      <c r="FX3" s="41">
        <v>5.51</v>
      </c>
      <c r="FY3" s="38"/>
      <c r="FZ3" s="37">
        <v>5.37</v>
      </c>
      <c r="GA3" s="37">
        <v>5.34</v>
      </c>
      <c r="GB3" s="37">
        <v>5.36</v>
      </c>
      <c r="GC3" s="37">
        <v>5.35</v>
      </c>
      <c r="GD3" s="41">
        <v>5.38</v>
      </c>
      <c r="GE3" s="38"/>
      <c r="GF3" s="37">
        <v>5.55</v>
      </c>
      <c r="GG3" s="37">
        <v>5.53</v>
      </c>
      <c r="GH3" s="37">
        <v>5.52</v>
      </c>
      <c r="GI3" s="37">
        <v>5.49</v>
      </c>
      <c r="GJ3" s="41">
        <v>5.48</v>
      </c>
      <c r="GK3" s="38"/>
      <c r="GL3" s="37">
        <v>5.28</v>
      </c>
      <c r="GM3" s="37">
        <v>5.38</v>
      </c>
      <c r="GN3" s="37">
        <v>5.29</v>
      </c>
      <c r="GO3" s="37">
        <v>5.33</v>
      </c>
      <c r="GP3" s="41">
        <v>5.36</v>
      </c>
      <c r="GQ3" s="38"/>
      <c r="GR3" s="37">
        <v>5.38</v>
      </c>
      <c r="GS3" s="37">
        <v>5.47</v>
      </c>
      <c r="GT3" s="37">
        <v>5.47</v>
      </c>
      <c r="GU3" s="37">
        <v>5.52</v>
      </c>
      <c r="GV3" s="41">
        <v>5.47</v>
      </c>
      <c r="GW3" s="38"/>
      <c r="GX3" s="37">
        <v>5.29</v>
      </c>
      <c r="GY3" s="37">
        <v>5.38</v>
      </c>
      <c r="GZ3" s="37">
        <v>5.33</v>
      </c>
      <c r="HA3" s="37">
        <v>5.39</v>
      </c>
      <c r="HB3" s="41">
        <v>5.36</v>
      </c>
      <c r="HC3" s="38"/>
      <c r="HD3" s="37">
        <v>5.49</v>
      </c>
      <c r="HE3" s="37">
        <v>5.49</v>
      </c>
      <c r="HF3" s="37">
        <v>5.55</v>
      </c>
      <c r="HG3" s="37">
        <v>5.53</v>
      </c>
      <c r="HH3" s="41">
        <v>5.45</v>
      </c>
      <c r="HI3" s="38"/>
      <c r="HJ3" s="37">
        <v>5.37</v>
      </c>
      <c r="HK3" s="37">
        <v>5.43</v>
      </c>
      <c r="HL3" s="37">
        <v>5.36</v>
      </c>
      <c r="HM3" s="37">
        <v>5.38</v>
      </c>
      <c r="HN3" s="41">
        <v>5.35</v>
      </c>
      <c r="HO3" s="38"/>
      <c r="HP3" s="37">
        <v>5.41</v>
      </c>
      <c r="HQ3" s="37">
        <v>5.48</v>
      </c>
      <c r="HR3" s="37">
        <v>5.46</v>
      </c>
      <c r="HS3" s="37">
        <v>5.49</v>
      </c>
      <c r="HT3" s="41">
        <v>5.48</v>
      </c>
      <c r="HU3" s="38"/>
      <c r="HV3" s="37">
        <v>5.3</v>
      </c>
      <c r="HW3" s="37">
        <v>5.33</v>
      </c>
      <c r="HX3" s="37">
        <v>5.36</v>
      </c>
      <c r="HY3" s="37">
        <v>5.38</v>
      </c>
      <c r="HZ3" s="41">
        <v>5.36</v>
      </c>
      <c r="IA3" s="38"/>
      <c r="IB3" s="37">
        <v>5.47</v>
      </c>
      <c r="IC3" s="37">
        <v>5.41</v>
      </c>
      <c r="ID3" s="37">
        <v>5.5</v>
      </c>
      <c r="IE3" s="37">
        <v>5.47</v>
      </c>
      <c r="IF3" s="41">
        <v>5.47</v>
      </c>
      <c r="IG3" s="38"/>
      <c r="IH3" s="37">
        <v>5.33</v>
      </c>
      <c r="II3" s="37">
        <v>5.33</v>
      </c>
      <c r="IJ3" s="37">
        <v>5.33</v>
      </c>
      <c r="IK3" s="37">
        <v>5.37</v>
      </c>
      <c r="IL3" s="41">
        <v>5.34</v>
      </c>
      <c r="IM3" s="38"/>
      <c r="IN3" s="37">
        <v>5.46</v>
      </c>
      <c r="IO3" s="37">
        <v>5.57</v>
      </c>
      <c r="IP3" s="37">
        <v>5.5</v>
      </c>
      <c r="IQ3" s="37">
        <v>5.49</v>
      </c>
      <c r="IR3" s="41">
        <v>5.52</v>
      </c>
      <c r="IS3" s="38"/>
      <c r="IT3" s="37">
        <v>5.4</v>
      </c>
      <c r="IU3" s="37">
        <v>5.44</v>
      </c>
      <c r="IV3" s="37">
        <v>5.38</v>
      </c>
      <c r="IW3" s="37">
        <v>5.42</v>
      </c>
      <c r="IX3" s="41">
        <v>5.38</v>
      </c>
      <c r="IY3" s="38"/>
      <c r="IZ3" s="37">
        <v>5.51</v>
      </c>
      <c r="JA3" s="37">
        <v>5.61</v>
      </c>
      <c r="JB3" s="37">
        <v>5.57</v>
      </c>
      <c r="JC3" s="37">
        <v>5.64</v>
      </c>
      <c r="JD3" s="41">
        <v>5.65</v>
      </c>
      <c r="JE3" s="38"/>
      <c r="JF3" s="37">
        <v>5.3</v>
      </c>
      <c r="JG3" s="37">
        <v>5.42</v>
      </c>
      <c r="JH3" s="37">
        <v>5.43</v>
      </c>
      <c r="JI3" s="37">
        <v>5.43</v>
      </c>
      <c r="JJ3" s="41">
        <v>5.41</v>
      </c>
      <c r="JK3" s="38"/>
      <c r="JL3" s="37">
        <v>5.57</v>
      </c>
      <c r="JM3" s="37">
        <v>5.64</v>
      </c>
      <c r="JN3" s="37">
        <v>5.68</v>
      </c>
      <c r="JO3" s="37">
        <v>5.54</v>
      </c>
      <c r="JP3" s="41">
        <v>5.57</v>
      </c>
      <c r="JQ3" s="38"/>
      <c r="JR3" s="37">
        <v>5.37</v>
      </c>
      <c r="JS3" s="37">
        <v>5.42</v>
      </c>
      <c r="JT3" s="37">
        <v>5.4</v>
      </c>
      <c r="JU3" s="37">
        <v>5.41</v>
      </c>
      <c r="JV3" s="41">
        <v>5.41</v>
      </c>
      <c r="JW3" s="38"/>
      <c r="JX3" s="37">
        <v>5.52</v>
      </c>
      <c r="JY3" s="37">
        <v>5.58</v>
      </c>
      <c r="JZ3" s="37">
        <v>5.58</v>
      </c>
      <c r="KA3" s="37">
        <v>5.57</v>
      </c>
      <c r="KB3" s="41">
        <v>5.48</v>
      </c>
      <c r="KC3" s="38"/>
      <c r="KD3" s="37">
        <v>5.36</v>
      </c>
      <c r="KE3" s="37">
        <v>5.42</v>
      </c>
      <c r="KF3" s="37">
        <v>5.37</v>
      </c>
      <c r="KG3" s="37">
        <v>5.44</v>
      </c>
      <c r="KH3" s="41">
        <v>5.42</v>
      </c>
      <c r="KI3" s="38"/>
      <c r="KJ3" s="37">
        <v>5.5</v>
      </c>
      <c r="KK3" s="37">
        <v>5.54</v>
      </c>
      <c r="KL3" s="37">
        <v>5.49</v>
      </c>
      <c r="KM3" s="37">
        <v>5.5</v>
      </c>
      <c r="KN3" s="41">
        <v>5.53</v>
      </c>
      <c r="KO3" s="38"/>
      <c r="KP3" s="37">
        <v>5.35</v>
      </c>
      <c r="KQ3" s="37">
        <v>5.36</v>
      </c>
      <c r="KR3" s="37">
        <v>5.42</v>
      </c>
      <c r="KS3" s="37">
        <v>5.37</v>
      </c>
      <c r="KT3" s="41">
        <v>5.41</v>
      </c>
      <c r="KU3" s="38"/>
      <c r="KV3" s="37">
        <v>5.49</v>
      </c>
      <c r="KW3" s="37">
        <v>5.52</v>
      </c>
      <c r="KX3" s="37">
        <v>5.41</v>
      </c>
      <c r="KY3" s="37">
        <v>5.49</v>
      </c>
      <c r="KZ3" s="41">
        <v>5.5</v>
      </c>
      <c r="LA3" s="38"/>
      <c r="LB3" s="37">
        <v>5.35</v>
      </c>
      <c r="LC3" s="37">
        <v>5.47</v>
      </c>
      <c r="LD3" s="37">
        <v>5.44</v>
      </c>
      <c r="LE3" s="37">
        <v>5.45</v>
      </c>
      <c r="LF3" s="41">
        <v>5.44</v>
      </c>
      <c r="LG3" s="38"/>
      <c r="LH3" s="37">
        <v>5.43</v>
      </c>
      <c r="LI3" s="37">
        <v>5.5</v>
      </c>
      <c r="LJ3" s="37">
        <v>5.5</v>
      </c>
      <c r="LK3" s="37">
        <v>5.48</v>
      </c>
      <c r="LL3" s="41">
        <v>5.48</v>
      </c>
      <c r="LM3" s="38"/>
      <c r="LN3" s="37">
        <v>5.38</v>
      </c>
      <c r="LO3" s="37">
        <v>5.45</v>
      </c>
      <c r="LP3" s="37">
        <v>5.48</v>
      </c>
      <c r="LQ3" s="37">
        <v>5.46</v>
      </c>
      <c r="LR3" s="41">
        <v>5.36</v>
      </c>
      <c r="LS3" s="38"/>
      <c r="LT3" s="37">
        <v>5.31</v>
      </c>
      <c r="LU3" s="37">
        <v>5.4</v>
      </c>
      <c r="LV3" s="37">
        <v>5.4</v>
      </c>
      <c r="LW3" s="37">
        <v>5.47</v>
      </c>
      <c r="LX3" s="41">
        <v>5.26</v>
      </c>
      <c r="LY3" s="38"/>
      <c r="LZ3" s="37">
        <v>5.31</v>
      </c>
      <c r="MA3" s="37">
        <v>5.46</v>
      </c>
      <c r="MB3" s="37">
        <v>5.46</v>
      </c>
      <c r="MC3" s="37">
        <v>5.41</v>
      </c>
      <c r="MD3" s="41">
        <v>5.37</v>
      </c>
      <c r="ME3" s="38"/>
      <c r="MF3" s="37">
        <v>5.5</v>
      </c>
      <c r="MG3" s="37">
        <v>5.51</v>
      </c>
      <c r="MH3" s="37">
        <v>5.49</v>
      </c>
      <c r="MI3" s="37">
        <v>5.5</v>
      </c>
      <c r="MJ3" s="41">
        <v>5.5</v>
      </c>
      <c r="MK3" s="38"/>
      <c r="ML3" s="37">
        <v>5.46</v>
      </c>
      <c r="MM3" s="37">
        <v>5.41</v>
      </c>
      <c r="MN3" s="37">
        <v>5.58</v>
      </c>
      <c r="MO3" s="37">
        <v>5.45</v>
      </c>
      <c r="MP3" s="41">
        <v>5.42</v>
      </c>
      <c r="MQ3" s="38"/>
      <c r="MR3" s="37">
        <v>5.52</v>
      </c>
      <c r="MS3" s="37">
        <v>5.61</v>
      </c>
      <c r="MT3" s="37">
        <v>5.56</v>
      </c>
      <c r="MU3" s="37">
        <v>5.56</v>
      </c>
      <c r="MV3" s="41">
        <v>5.46</v>
      </c>
      <c r="MW3" s="38"/>
      <c r="MX3" s="37">
        <v>5.38</v>
      </c>
      <c r="MY3" s="37">
        <v>5.47</v>
      </c>
      <c r="MZ3" s="37">
        <v>5.48</v>
      </c>
      <c r="NA3" s="37">
        <v>5.44</v>
      </c>
      <c r="NB3" s="41">
        <v>5.34</v>
      </c>
      <c r="NC3" s="38"/>
      <c r="ND3" s="37">
        <v>5.47</v>
      </c>
      <c r="NE3" s="37">
        <v>5.47</v>
      </c>
      <c r="NF3" s="37">
        <v>5.5</v>
      </c>
      <c r="NG3" s="37">
        <v>5.44</v>
      </c>
      <c r="NH3" s="41">
        <v>5.41</v>
      </c>
      <c r="NI3" s="38"/>
      <c r="NJ3" s="37">
        <v>5.42</v>
      </c>
      <c r="NK3" s="37">
        <v>5.46</v>
      </c>
      <c r="NL3" s="37">
        <v>5.5</v>
      </c>
      <c r="NM3" s="37">
        <v>5.46</v>
      </c>
      <c r="NN3" s="41">
        <v>5.43</v>
      </c>
      <c r="NO3" s="38"/>
      <c r="NP3" s="37">
        <v>5.49</v>
      </c>
      <c r="NQ3" s="37">
        <v>5.45</v>
      </c>
      <c r="NR3" s="37">
        <v>5.46</v>
      </c>
      <c r="NS3" s="37">
        <v>5.52</v>
      </c>
      <c r="NT3" s="41">
        <v>5.51</v>
      </c>
      <c r="NU3" s="38"/>
      <c r="NV3" s="37">
        <v>5.38</v>
      </c>
      <c r="NW3" s="37">
        <v>5.39</v>
      </c>
      <c r="NX3" s="37">
        <v>5.47</v>
      </c>
      <c r="NY3" s="37">
        <v>5.45</v>
      </c>
      <c r="NZ3" s="41">
        <v>5.41</v>
      </c>
      <c r="OA3" s="38"/>
      <c r="OB3" s="37">
        <v>5.49</v>
      </c>
      <c r="OC3" s="37">
        <v>5.54</v>
      </c>
      <c r="OD3" s="37">
        <v>5.48</v>
      </c>
      <c r="OE3" s="37">
        <v>5.46</v>
      </c>
      <c r="OF3" s="41">
        <v>5.46</v>
      </c>
      <c r="OG3" s="38"/>
      <c r="OH3" s="37">
        <v>5.42</v>
      </c>
      <c r="OI3" s="37">
        <v>5.42</v>
      </c>
      <c r="OJ3" s="37">
        <v>5.42</v>
      </c>
      <c r="OK3" s="37">
        <v>5.45</v>
      </c>
      <c r="OL3" s="41">
        <v>5.37</v>
      </c>
      <c r="OM3" s="38"/>
      <c r="ON3" s="37">
        <v>5.52</v>
      </c>
      <c r="OO3" s="37">
        <v>5.5</v>
      </c>
      <c r="OP3" s="37">
        <v>5.52</v>
      </c>
      <c r="OQ3" s="37">
        <v>5.49</v>
      </c>
      <c r="OR3" s="41">
        <v>5.48</v>
      </c>
      <c r="OS3" s="38"/>
      <c r="OT3" s="37">
        <v>5.36</v>
      </c>
      <c r="OU3" s="37">
        <v>5.46</v>
      </c>
      <c r="OV3" s="37">
        <v>5.51</v>
      </c>
      <c r="OW3" s="37">
        <v>5.54</v>
      </c>
      <c r="OX3" s="41">
        <v>5.42</v>
      </c>
      <c r="OY3" s="38"/>
      <c r="OZ3" s="37">
        <v>5.46</v>
      </c>
      <c r="PA3" s="37">
        <v>5.59</v>
      </c>
      <c r="PB3" s="37">
        <v>5.56</v>
      </c>
      <c r="PC3" s="37">
        <v>5.54</v>
      </c>
      <c r="PD3" s="41">
        <v>5.49</v>
      </c>
      <c r="PE3" s="38"/>
      <c r="PF3" s="37">
        <v>5.37</v>
      </c>
      <c r="PG3" s="37">
        <v>5.49</v>
      </c>
      <c r="PH3" s="37">
        <v>5.53</v>
      </c>
      <c r="PI3" s="37">
        <v>5.46</v>
      </c>
      <c r="PJ3" s="41">
        <v>5.48</v>
      </c>
      <c r="PK3" s="38"/>
      <c r="PL3" s="37">
        <v>5.44</v>
      </c>
      <c r="PM3" s="37">
        <v>5.64</v>
      </c>
      <c r="PN3" s="37">
        <v>5.54</v>
      </c>
      <c r="PO3" s="37">
        <v>5.64</v>
      </c>
      <c r="PP3" s="41">
        <v>5.61</v>
      </c>
      <c r="PQ3" s="38"/>
      <c r="PR3" s="37">
        <v>5.45</v>
      </c>
      <c r="PS3" s="37">
        <v>5.5</v>
      </c>
      <c r="PT3" s="37">
        <v>5.57</v>
      </c>
      <c r="PU3" s="37">
        <v>5.46</v>
      </c>
      <c r="PV3" s="41">
        <v>5.59</v>
      </c>
      <c r="PW3" s="38"/>
      <c r="PX3" s="37">
        <v>5.48</v>
      </c>
      <c r="PY3" s="37">
        <v>5.49</v>
      </c>
      <c r="PZ3" s="37">
        <v>5.51</v>
      </c>
      <c r="QA3" s="37">
        <v>5.55</v>
      </c>
      <c r="QB3" s="41">
        <v>5.53</v>
      </c>
      <c r="QC3" s="38"/>
      <c r="QD3" s="37">
        <v>5.44</v>
      </c>
      <c r="QE3" s="37">
        <v>5.53</v>
      </c>
      <c r="QF3" s="37">
        <v>5.54</v>
      </c>
      <c r="QG3" s="37">
        <v>5.51</v>
      </c>
      <c r="QH3" s="41">
        <v>5.48</v>
      </c>
      <c r="QI3" s="38"/>
      <c r="QJ3" s="37">
        <v>5.46</v>
      </c>
      <c r="QK3" s="37">
        <v>5.48</v>
      </c>
      <c r="QL3" s="37">
        <v>5.57</v>
      </c>
      <c r="QM3" s="37">
        <v>5.62</v>
      </c>
      <c r="QN3" s="41">
        <v>5.54</v>
      </c>
      <c r="QO3" s="38"/>
      <c r="QP3" s="37">
        <v>4.694</v>
      </c>
      <c r="QQ3" s="37">
        <v>4.681</v>
      </c>
      <c r="QR3" s="37">
        <v>4.6589999999999998</v>
      </c>
      <c r="QS3" s="37">
        <v>4.6959999999999997</v>
      </c>
      <c r="QT3" s="41">
        <v>4.7539999999999996</v>
      </c>
      <c r="QU3" s="38"/>
      <c r="QV3" s="37">
        <v>4.718</v>
      </c>
      <c r="QW3" s="37">
        <v>4.7779999999999996</v>
      </c>
      <c r="QX3" s="37">
        <v>4.7569999999999997</v>
      </c>
      <c r="QY3" s="37">
        <v>4.7539999999999996</v>
      </c>
      <c r="QZ3" s="41">
        <v>4.7450000000000001</v>
      </c>
      <c r="RA3" s="38"/>
      <c r="RB3" s="37">
        <v>4.6950000000000003</v>
      </c>
      <c r="RC3" s="37">
        <v>4.7519999999999998</v>
      </c>
      <c r="RD3" s="37">
        <v>4.7789999999999999</v>
      </c>
      <c r="RE3" s="37">
        <v>4.7290000000000001</v>
      </c>
      <c r="RF3" s="41">
        <v>4.758</v>
      </c>
      <c r="RG3" s="38"/>
      <c r="RH3" s="37">
        <v>4.7649999999999997</v>
      </c>
      <c r="RI3" s="37">
        <v>4.7949999999999999</v>
      </c>
      <c r="RJ3" s="37">
        <v>4.8239999999999998</v>
      </c>
      <c r="RK3" s="37">
        <v>4.8209999999999997</v>
      </c>
      <c r="RL3" s="41">
        <v>4.7430000000000003</v>
      </c>
      <c r="RM3" s="38"/>
      <c r="RN3" s="37">
        <v>4.7030000000000003</v>
      </c>
      <c r="RO3" s="37">
        <v>4.7699999999999996</v>
      </c>
      <c r="RP3" s="37">
        <v>4.74</v>
      </c>
      <c r="RQ3" s="37">
        <v>4.7249999999999996</v>
      </c>
      <c r="RR3" s="41">
        <v>4.6790000000000003</v>
      </c>
      <c r="RS3" s="38"/>
      <c r="RT3" s="37">
        <v>4.806</v>
      </c>
      <c r="RU3" s="37">
        <v>4.7720000000000002</v>
      </c>
      <c r="RV3" s="37">
        <v>4.7859999999999996</v>
      </c>
      <c r="RW3" s="37">
        <v>4.7759999999999998</v>
      </c>
      <c r="RX3" s="41">
        <v>4.734</v>
      </c>
      <c r="RY3" s="38"/>
      <c r="RZ3" s="37">
        <v>4.7039999999999997</v>
      </c>
      <c r="SA3" s="37">
        <v>4.6849999999999996</v>
      </c>
      <c r="SB3" s="37">
        <v>4.7169999999999996</v>
      </c>
      <c r="SC3" s="37">
        <v>4.7149999999999999</v>
      </c>
      <c r="SD3" s="41">
        <v>4.6719999999999997</v>
      </c>
      <c r="SE3" s="38"/>
      <c r="SF3" s="37">
        <v>4.7629999999999999</v>
      </c>
      <c r="SG3" s="37">
        <v>4.7560000000000002</v>
      </c>
      <c r="SH3" s="37">
        <v>4.7670000000000003</v>
      </c>
      <c r="SI3" s="37">
        <v>4.798</v>
      </c>
      <c r="SJ3" s="41">
        <v>4.6950000000000003</v>
      </c>
      <c r="SK3" s="38"/>
      <c r="SL3" s="37">
        <v>4.6360000000000001</v>
      </c>
      <c r="SM3" s="37">
        <v>4.6319999999999997</v>
      </c>
      <c r="SN3" s="37">
        <v>4.6219999999999999</v>
      </c>
      <c r="SO3" s="37">
        <v>4.6669999999999998</v>
      </c>
      <c r="SP3" s="41">
        <v>4.6239999999999997</v>
      </c>
      <c r="SQ3" s="38"/>
      <c r="SR3" s="37">
        <v>4.766</v>
      </c>
      <c r="SS3" s="37">
        <v>4.7450000000000001</v>
      </c>
      <c r="ST3" s="37">
        <v>4.7320000000000002</v>
      </c>
      <c r="SU3" s="37">
        <v>4.7539999999999996</v>
      </c>
      <c r="SV3" s="41">
        <v>4.6740000000000004</v>
      </c>
      <c r="SW3" s="38"/>
      <c r="SX3" s="37">
        <v>4.6970000000000001</v>
      </c>
      <c r="SY3" s="37">
        <v>4.7140000000000004</v>
      </c>
      <c r="SZ3" s="37">
        <v>4.7249999999999996</v>
      </c>
      <c r="TA3" s="37">
        <v>4.7149999999999999</v>
      </c>
      <c r="TB3" s="41">
        <v>4.6849999999999996</v>
      </c>
      <c r="TC3" s="38"/>
      <c r="TD3" s="37">
        <v>4.8079999999999998</v>
      </c>
      <c r="TE3" s="37">
        <v>4.7610000000000001</v>
      </c>
      <c r="TF3" s="37">
        <v>4.7709999999999999</v>
      </c>
      <c r="TG3" s="37">
        <v>4.742</v>
      </c>
      <c r="TH3" s="41">
        <v>4.7190000000000003</v>
      </c>
      <c r="TI3" s="38"/>
      <c r="TJ3" s="37">
        <v>4.6970000000000001</v>
      </c>
      <c r="TK3" s="37">
        <v>4.673</v>
      </c>
      <c r="TL3" s="37">
        <v>4.7229999999999999</v>
      </c>
      <c r="TM3" s="37">
        <v>4.7089999999999996</v>
      </c>
      <c r="TN3" s="41">
        <v>4.7359999999999998</v>
      </c>
      <c r="TO3" s="38"/>
      <c r="TP3" s="37">
        <v>4.7990000000000004</v>
      </c>
      <c r="TQ3" s="37">
        <v>4.84</v>
      </c>
      <c r="TR3" s="37">
        <v>4.8570000000000002</v>
      </c>
      <c r="TS3" s="37">
        <v>4.851</v>
      </c>
      <c r="TT3" s="41">
        <v>4.7789999999999999</v>
      </c>
      <c r="TU3" s="38"/>
      <c r="TV3" s="37">
        <v>4.7149999999999999</v>
      </c>
      <c r="TW3" s="37">
        <v>4.7560000000000002</v>
      </c>
      <c r="TX3" s="37">
        <v>4.7549999999999999</v>
      </c>
      <c r="TY3" s="37">
        <v>4.7220000000000004</v>
      </c>
      <c r="TZ3" s="41">
        <v>4.7380000000000004</v>
      </c>
      <c r="UA3" s="38"/>
      <c r="UB3" s="37">
        <v>4.7850000000000001</v>
      </c>
      <c r="UC3" s="37">
        <v>4.7990000000000004</v>
      </c>
      <c r="UD3" s="37">
        <v>4.782</v>
      </c>
      <c r="UE3" s="37">
        <v>4.8</v>
      </c>
      <c r="UF3" s="41">
        <v>4.82</v>
      </c>
      <c r="UG3" s="38"/>
      <c r="UH3" s="37">
        <v>4.6890000000000001</v>
      </c>
      <c r="UI3" s="37">
        <v>4.6580000000000004</v>
      </c>
      <c r="UJ3" s="37">
        <v>4.7309999999999999</v>
      </c>
      <c r="UK3" s="37">
        <v>4.7149999999999999</v>
      </c>
      <c r="UL3" s="41">
        <v>4.7220000000000004</v>
      </c>
      <c r="UM3" s="38"/>
      <c r="UN3" s="37">
        <v>4.7450000000000001</v>
      </c>
      <c r="UO3" s="37">
        <v>4.806</v>
      </c>
      <c r="UP3" s="37">
        <v>4.7030000000000003</v>
      </c>
      <c r="UQ3" s="37">
        <v>4.74</v>
      </c>
      <c r="UR3" s="41">
        <v>4.7629999999999999</v>
      </c>
      <c r="US3" s="38"/>
      <c r="UT3" s="37">
        <v>4.7220000000000004</v>
      </c>
      <c r="UU3" s="37">
        <v>4.7309999999999999</v>
      </c>
      <c r="UV3" s="37">
        <v>4.7430000000000003</v>
      </c>
      <c r="UW3" s="37">
        <v>4.6950000000000003</v>
      </c>
      <c r="UX3" s="41">
        <v>4.7130000000000001</v>
      </c>
      <c r="UY3" s="38"/>
      <c r="UZ3" s="37">
        <v>4.87</v>
      </c>
      <c r="VA3" s="37">
        <v>4.7910000000000004</v>
      </c>
      <c r="VB3" s="37">
        <v>4.8490000000000002</v>
      </c>
      <c r="VC3" s="37">
        <v>4.7789999999999999</v>
      </c>
      <c r="VD3" s="41">
        <v>4.7519999999999998</v>
      </c>
      <c r="VE3" s="38"/>
      <c r="VF3" s="37">
        <v>4.55</v>
      </c>
      <c r="VG3" s="37">
        <v>4.57</v>
      </c>
      <c r="VH3" s="37">
        <v>4.54</v>
      </c>
      <c r="VI3" s="37">
        <v>4.51</v>
      </c>
      <c r="VJ3" s="41">
        <v>4.54</v>
      </c>
      <c r="VK3" s="38"/>
      <c r="VL3" s="37">
        <v>4.5</v>
      </c>
      <c r="VM3" s="37">
        <v>4.45</v>
      </c>
      <c r="VN3" s="37">
        <v>4.53</v>
      </c>
      <c r="VO3" s="37">
        <v>4.5</v>
      </c>
      <c r="VP3" s="41">
        <v>4.54</v>
      </c>
      <c r="VQ3" s="38"/>
      <c r="VR3" s="37">
        <v>5.42</v>
      </c>
      <c r="VS3" s="37">
        <v>5.48</v>
      </c>
      <c r="VT3" s="37">
        <v>5.51</v>
      </c>
      <c r="VU3" s="37">
        <v>5.46</v>
      </c>
      <c r="VV3" s="41">
        <v>5.4</v>
      </c>
      <c r="VW3" s="38"/>
      <c r="VX3" s="37">
        <v>5.56</v>
      </c>
      <c r="VY3" s="37">
        <v>5.52</v>
      </c>
      <c r="VZ3" s="37">
        <v>5.51</v>
      </c>
      <c r="WA3" s="37">
        <v>5.52</v>
      </c>
      <c r="WB3" s="41">
        <v>5.48</v>
      </c>
      <c r="WC3" s="38"/>
      <c r="WD3" s="37">
        <v>5.38</v>
      </c>
      <c r="WE3" s="37">
        <v>5.49</v>
      </c>
      <c r="WF3" s="37">
        <v>5.43</v>
      </c>
      <c r="WG3" s="37">
        <v>5.43</v>
      </c>
      <c r="WH3" s="41">
        <v>5.42</v>
      </c>
      <c r="WI3" s="38"/>
      <c r="WJ3" s="37">
        <v>5.52</v>
      </c>
      <c r="WK3" s="37">
        <v>5.55</v>
      </c>
      <c r="WL3" s="37">
        <v>5.54</v>
      </c>
      <c r="WM3" s="37">
        <v>5.5</v>
      </c>
      <c r="WN3" s="41">
        <v>5.45</v>
      </c>
      <c r="WO3" s="38"/>
      <c r="WP3" s="37">
        <v>5.39</v>
      </c>
      <c r="WQ3" s="37">
        <v>5.43</v>
      </c>
      <c r="WR3" s="37">
        <v>5.48</v>
      </c>
      <c r="WS3" s="37">
        <v>5.46</v>
      </c>
      <c r="WT3" s="41">
        <v>5.4</v>
      </c>
      <c r="WU3" s="38"/>
      <c r="WV3" s="37">
        <v>5.51</v>
      </c>
      <c r="WW3" s="37">
        <v>5.55</v>
      </c>
      <c r="WX3" s="37">
        <v>5.49</v>
      </c>
      <c r="WY3" s="37">
        <v>5.54</v>
      </c>
      <c r="WZ3" s="41">
        <v>5.44</v>
      </c>
      <c r="XA3" s="38"/>
      <c r="XB3" s="37">
        <v>5.41</v>
      </c>
      <c r="XC3" s="37">
        <v>5.39</v>
      </c>
      <c r="XD3" s="37">
        <v>5.4</v>
      </c>
      <c r="XE3" s="37">
        <v>5.43</v>
      </c>
      <c r="XF3" s="41">
        <v>5.37</v>
      </c>
      <c r="XG3" s="38"/>
      <c r="XH3" s="37">
        <v>5.53</v>
      </c>
      <c r="XI3" s="37">
        <v>5.52</v>
      </c>
      <c r="XJ3" s="37">
        <v>5.53</v>
      </c>
      <c r="XK3" s="37">
        <v>5.5</v>
      </c>
      <c r="XL3" s="41">
        <v>5.48</v>
      </c>
      <c r="XM3" s="38"/>
      <c r="XN3" s="37">
        <v>5.47</v>
      </c>
      <c r="XO3" s="37">
        <v>5.46</v>
      </c>
      <c r="XP3" s="37">
        <v>5.48</v>
      </c>
      <c r="XQ3" s="37">
        <v>5.5</v>
      </c>
      <c r="XR3" s="41">
        <v>5.48</v>
      </c>
      <c r="XS3" s="38"/>
      <c r="XT3" s="37">
        <v>5.51</v>
      </c>
      <c r="XU3" s="37">
        <v>5.52</v>
      </c>
      <c r="XV3" s="37">
        <v>5.51</v>
      </c>
      <c r="XW3" s="37">
        <v>5.6</v>
      </c>
      <c r="XX3" s="41">
        <v>5.57</v>
      </c>
      <c r="XY3" s="38"/>
      <c r="XZ3" s="37">
        <v>5.43</v>
      </c>
      <c r="YA3" s="37">
        <v>5.55</v>
      </c>
      <c r="YB3" s="37">
        <v>5.58</v>
      </c>
      <c r="YC3" s="37">
        <v>5.5</v>
      </c>
      <c r="YD3" s="41">
        <v>5.51</v>
      </c>
      <c r="YE3" s="38"/>
      <c r="YF3" s="37">
        <v>5.52</v>
      </c>
      <c r="YG3" s="37">
        <v>5.63</v>
      </c>
      <c r="YH3" s="37">
        <v>5.54</v>
      </c>
      <c r="YI3" s="37">
        <v>5.67</v>
      </c>
      <c r="YJ3" s="41">
        <v>5.56</v>
      </c>
      <c r="YK3" s="38"/>
      <c r="YL3" s="37">
        <v>5.46</v>
      </c>
      <c r="YM3" s="37">
        <v>5.57</v>
      </c>
      <c r="YN3" s="37">
        <v>5.56</v>
      </c>
      <c r="YO3" s="37">
        <v>5.52</v>
      </c>
      <c r="YP3" s="41">
        <v>5.45</v>
      </c>
      <c r="YQ3" s="38"/>
      <c r="YR3" s="37">
        <v>5.55</v>
      </c>
      <c r="YS3" s="37">
        <v>5.58</v>
      </c>
      <c r="YT3" s="37">
        <v>5.58</v>
      </c>
      <c r="YU3" s="37">
        <v>5.52</v>
      </c>
      <c r="YV3" s="41">
        <v>5.53</v>
      </c>
      <c r="YW3" s="38"/>
      <c r="YX3" s="37">
        <v>5.38</v>
      </c>
      <c r="YY3" s="37">
        <v>5.41</v>
      </c>
      <c r="YZ3" s="37">
        <v>5.43</v>
      </c>
      <c r="ZA3" s="37">
        <v>5.39</v>
      </c>
      <c r="ZB3" s="41">
        <v>5.4</v>
      </c>
      <c r="ZC3" s="38"/>
      <c r="ZD3" s="37">
        <v>5.52</v>
      </c>
      <c r="ZE3" s="37">
        <v>5.54</v>
      </c>
      <c r="ZF3" s="37">
        <v>5.47</v>
      </c>
      <c r="ZG3" s="37">
        <v>5.46</v>
      </c>
      <c r="ZH3" s="41">
        <v>5.51</v>
      </c>
      <c r="ZI3" s="38"/>
      <c r="ZJ3" s="37">
        <v>5.32</v>
      </c>
      <c r="ZK3" s="37">
        <v>5.42</v>
      </c>
      <c r="ZL3" s="37">
        <v>5.36</v>
      </c>
      <c r="ZM3" s="37">
        <v>5.41</v>
      </c>
      <c r="ZN3" s="41">
        <v>5.36</v>
      </c>
      <c r="ZO3" s="38"/>
      <c r="ZP3" s="37">
        <v>5.44</v>
      </c>
      <c r="ZQ3" s="37">
        <v>5.51</v>
      </c>
      <c r="ZR3" s="37">
        <v>5.5</v>
      </c>
      <c r="ZS3" s="37">
        <v>5.46</v>
      </c>
      <c r="ZT3" s="41">
        <v>5.53</v>
      </c>
      <c r="ZU3" s="38"/>
      <c r="ZV3" s="37">
        <v>5.41</v>
      </c>
      <c r="ZW3" s="37">
        <v>5.46</v>
      </c>
      <c r="ZX3" s="37">
        <v>5.37</v>
      </c>
      <c r="ZY3" s="37">
        <v>5.35</v>
      </c>
      <c r="ZZ3" s="41">
        <v>5.42</v>
      </c>
      <c r="AAA3" s="38"/>
      <c r="AAB3" s="37">
        <v>5.4</v>
      </c>
      <c r="AAC3" s="37">
        <v>5.47</v>
      </c>
      <c r="AAD3" s="37">
        <v>5.46</v>
      </c>
      <c r="AAE3" s="37">
        <v>5.39</v>
      </c>
      <c r="AAF3" s="41">
        <v>5.44</v>
      </c>
      <c r="AAG3" s="38"/>
      <c r="AAH3" s="37">
        <v>5.32</v>
      </c>
      <c r="AAI3" s="37">
        <v>5.33</v>
      </c>
      <c r="AAJ3" s="37">
        <v>5.39</v>
      </c>
      <c r="AAK3" s="37">
        <v>5.38</v>
      </c>
      <c r="AAL3" s="41">
        <v>5.42</v>
      </c>
      <c r="AAM3" s="38"/>
      <c r="AAN3" s="37">
        <v>5.5</v>
      </c>
      <c r="AAO3" s="37">
        <v>5.57</v>
      </c>
      <c r="AAP3" s="37">
        <v>5.55</v>
      </c>
      <c r="AAQ3" s="37">
        <v>5.52</v>
      </c>
      <c r="AAR3" s="41">
        <v>5.54</v>
      </c>
      <c r="AAS3" s="38"/>
      <c r="AAT3" s="37">
        <v>5.39</v>
      </c>
      <c r="AAU3" s="37">
        <v>5.4</v>
      </c>
      <c r="AAV3" s="37">
        <v>5.42</v>
      </c>
      <c r="AAW3" s="37">
        <v>5.41</v>
      </c>
      <c r="AAX3" s="41">
        <v>5.42</v>
      </c>
      <c r="AAY3" s="38"/>
      <c r="AAZ3" s="37">
        <v>5.46</v>
      </c>
      <c r="ABA3" s="37">
        <v>5.56</v>
      </c>
      <c r="ABB3" s="37">
        <v>5.37</v>
      </c>
      <c r="ABC3" s="37">
        <v>5.4</v>
      </c>
      <c r="ABD3" s="41">
        <v>5.44</v>
      </c>
      <c r="ABE3" s="38"/>
      <c r="ABF3" s="37">
        <v>5.22</v>
      </c>
      <c r="ABG3" s="37">
        <v>5.33</v>
      </c>
      <c r="ABH3" s="37">
        <v>5.27</v>
      </c>
      <c r="ABI3" s="37">
        <v>5.31</v>
      </c>
      <c r="ABJ3" s="41">
        <v>5.37</v>
      </c>
      <c r="ABK3" s="38"/>
      <c r="ABL3" s="37">
        <v>5.35</v>
      </c>
      <c r="ABM3" s="37">
        <v>5.42</v>
      </c>
      <c r="ABN3" s="37">
        <v>5.38</v>
      </c>
      <c r="ABO3" s="37">
        <v>5.45</v>
      </c>
      <c r="ABP3" s="41">
        <v>5.33</v>
      </c>
      <c r="ABQ3" s="38"/>
      <c r="ABR3" s="37">
        <v>5.38</v>
      </c>
      <c r="ABS3" s="37">
        <v>5.43</v>
      </c>
      <c r="ABT3" s="37">
        <v>5.37</v>
      </c>
      <c r="ABU3" s="37">
        <v>5.42</v>
      </c>
      <c r="ABV3" s="41">
        <v>5.39</v>
      </c>
      <c r="ABW3" s="38"/>
      <c r="ABX3" s="37">
        <v>5.71</v>
      </c>
      <c r="ABY3" s="37">
        <v>5.76</v>
      </c>
      <c r="ABZ3" s="37">
        <v>5.67</v>
      </c>
      <c r="ACA3" s="37">
        <v>5.75</v>
      </c>
      <c r="ACB3" s="41">
        <v>5.71</v>
      </c>
      <c r="ACC3" s="38"/>
      <c r="ACD3" s="37">
        <v>5.51</v>
      </c>
      <c r="ACE3" s="37">
        <v>5.56</v>
      </c>
      <c r="ACF3" s="37">
        <v>5.51</v>
      </c>
      <c r="ACG3" s="37">
        <v>5.47</v>
      </c>
      <c r="ACH3" s="41">
        <v>5.49</v>
      </c>
      <c r="ACI3" s="38"/>
      <c r="ACJ3" s="37">
        <v>5.59</v>
      </c>
      <c r="ACK3" s="37">
        <v>5.59</v>
      </c>
      <c r="ACL3" s="37">
        <v>5.66</v>
      </c>
      <c r="ACM3" s="37">
        <v>5.61</v>
      </c>
      <c r="ACN3" s="41">
        <v>5.57</v>
      </c>
      <c r="ACO3" s="38"/>
      <c r="ACP3" s="37">
        <v>5.53</v>
      </c>
      <c r="ACQ3" s="37">
        <v>5.56</v>
      </c>
      <c r="ACR3" s="37">
        <v>5.57</v>
      </c>
      <c r="ACS3" s="37">
        <v>5.59</v>
      </c>
      <c r="ACT3" s="41">
        <v>5.61</v>
      </c>
      <c r="ACU3" s="38"/>
      <c r="ACV3" s="37">
        <v>5.68</v>
      </c>
      <c r="ACW3" s="37">
        <v>5.73</v>
      </c>
      <c r="ACX3" s="37">
        <v>5.74</v>
      </c>
      <c r="ACY3" s="37">
        <v>5.75</v>
      </c>
      <c r="ACZ3" s="41">
        <v>5.75</v>
      </c>
      <c r="ADA3" s="38"/>
      <c r="ADB3" s="37">
        <v>4.6909999999999998</v>
      </c>
      <c r="ADC3" s="37">
        <v>4.6950000000000003</v>
      </c>
      <c r="ADD3" s="37">
        <v>4.7290000000000001</v>
      </c>
      <c r="ADE3" s="37">
        <v>4.7160000000000002</v>
      </c>
      <c r="ADF3" s="41">
        <v>4.6879999999999997</v>
      </c>
      <c r="ADG3" s="38"/>
      <c r="ADH3" s="37">
        <v>4.766</v>
      </c>
      <c r="ADI3" s="37">
        <v>4.758</v>
      </c>
      <c r="ADJ3" s="37">
        <v>4.8049999999999997</v>
      </c>
      <c r="ADK3" s="37">
        <v>4.7359999999999998</v>
      </c>
      <c r="ADL3" s="41">
        <v>4.7039999999999997</v>
      </c>
      <c r="ADM3" s="38"/>
      <c r="ADN3" s="37">
        <v>5.37</v>
      </c>
      <c r="ADO3" s="37">
        <v>5.48</v>
      </c>
      <c r="ADP3" s="37">
        <v>5.57</v>
      </c>
      <c r="ADQ3" s="37">
        <v>5.51</v>
      </c>
      <c r="ADR3" s="41">
        <v>5.51</v>
      </c>
      <c r="ADS3" s="38"/>
      <c r="ADT3" s="37">
        <v>5.52</v>
      </c>
      <c r="ADU3" s="37">
        <v>5.53</v>
      </c>
      <c r="ADV3" s="37">
        <v>5.55</v>
      </c>
      <c r="ADW3" s="37">
        <v>5.52</v>
      </c>
      <c r="ADX3" s="41">
        <v>5.47</v>
      </c>
      <c r="ADY3" s="38"/>
      <c r="ADZ3" s="37">
        <v>4.8600000000000003</v>
      </c>
      <c r="AEA3" s="37">
        <v>5.04</v>
      </c>
      <c r="AEB3" s="37">
        <v>5.0199999999999996</v>
      </c>
      <c r="AEC3" s="37">
        <v>5.24</v>
      </c>
      <c r="AED3" s="41">
        <v>5.23</v>
      </c>
      <c r="AEE3" s="38"/>
      <c r="AEF3" s="37">
        <v>4.8899999999999997</v>
      </c>
      <c r="AEG3" s="37">
        <v>4.8899999999999997</v>
      </c>
      <c r="AEH3" s="37">
        <v>5.15</v>
      </c>
      <c r="AEI3" s="37">
        <v>5.27</v>
      </c>
      <c r="AEJ3" s="41">
        <v>5.29</v>
      </c>
      <c r="AEK3" s="38"/>
      <c r="AEL3" s="37">
        <v>5.09</v>
      </c>
      <c r="AEM3" s="37">
        <v>4.97</v>
      </c>
      <c r="AEN3" s="37">
        <v>5.18</v>
      </c>
      <c r="AEO3" s="37">
        <v>5.19</v>
      </c>
      <c r="AEP3" s="41">
        <v>5.0999999999999996</v>
      </c>
      <c r="AEQ3" s="38"/>
      <c r="AER3" s="37">
        <v>4.3860000000000001</v>
      </c>
      <c r="AES3" s="37">
        <v>4.4640000000000004</v>
      </c>
      <c r="AET3" s="37">
        <v>4.524</v>
      </c>
      <c r="AEU3" s="37">
        <v>4.5170000000000003</v>
      </c>
      <c r="AEV3" s="41">
        <v>4.524</v>
      </c>
      <c r="AEW3" s="38"/>
      <c r="AEX3" s="32">
        <v>5.17</v>
      </c>
      <c r="AEY3" s="14">
        <v>5.31</v>
      </c>
      <c r="AEZ3" s="14">
        <v>5.27</v>
      </c>
      <c r="AFA3" s="14">
        <v>5.13</v>
      </c>
      <c r="AFB3" s="42">
        <v>5.09</v>
      </c>
      <c r="AFC3" s="38"/>
      <c r="AFD3" s="37">
        <v>5.35</v>
      </c>
      <c r="AFE3" s="37">
        <v>5.28</v>
      </c>
      <c r="AFF3" s="37">
        <v>5.37</v>
      </c>
      <c r="AFG3" s="37">
        <v>5.37</v>
      </c>
      <c r="AFH3" s="41">
        <v>5.35</v>
      </c>
      <c r="AFI3" s="38"/>
      <c r="AFJ3" s="37">
        <v>5.35</v>
      </c>
      <c r="AFK3" s="37">
        <v>5.37</v>
      </c>
      <c r="AFL3" s="37">
        <v>5.36</v>
      </c>
      <c r="AFM3" s="37">
        <v>5.39</v>
      </c>
      <c r="AFN3" s="41">
        <v>5.38</v>
      </c>
      <c r="AFO3" s="38"/>
      <c r="AFP3" s="37">
        <v>5.33</v>
      </c>
      <c r="AFQ3" s="37">
        <v>5.37</v>
      </c>
      <c r="AFR3" s="37">
        <v>5.37</v>
      </c>
      <c r="AFS3" s="37">
        <v>5.42</v>
      </c>
      <c r="AFT3" s="41">
        <v>5.35</v>
      </c>
      <c r="AFU3" s="38"/>
      <c r="AFV3" s="37">
        <v>5.33</v>
      </c>
      <c r="AFW3" s="37">
        <v>5.49</v>
      </c>
      <c r="AFX3" s="37">
        <v>5.52</v>
      </c>
      <c r="AFY3" s="37">
        <v>5.5</v>
      </c>
      <c r="AFZ3" s="41">
        <v>5.45</v>
      </c>
      <c r="AGA3" s="38"/>
      <c r="AGB3" s="37">
        <v>5.33</v>
      </c>
      <c r="AGC3" s="37">
        <v>5.36</v>
      </c>
      <c r="AGD3" s="37">
        <v>5.31</v>
      </c>
      <c r="AGE3" s="37">
        <v>5.33</v>
      </c>
      <c r="AGF3" s="41">
        <v>5.43</v>
      </c>
      <c r="AGG3" s="38"/>
      <c r="AGH3" s="37">
        <v>5.47</v>
      </c>
      <c r="AGI3" s="37">
        <v>5.38</v>
      </c>
      <c r="AGJ3" s="37">
        <v>5.43</v>
      </c>
      <c r="AGK3" s="37">
        <v>5.44</v>
      </c>
      <c r="AGL3" s="41">
        <v>5.53</v>
      </c>
      <c r="AGM3" s="38"/>
      <c r="AGN3" s="37">
        <v>5.35</v>
      </c>
      <c r="AGO3" s="37">
        <v>5.38</v>
      </c>
      <c r="AGP3" s="37">
        <v>5.42</v>
      </c>
      <c r="AGQ3" s="37">
        <v>5.37</v>
      </c>
      <c r="AGR3" s="41">
        <v>5.39</v>
      </c>
      <c r="AGS3" s="38"/>
      <c r="AGT3" s="37">
        <v>5.47</v>
      </c>
      <c r="AGU3" s="37">
        <v>5.54</v>
      </c>
      <c r="AGV3" s="37">
        <v>5.57</v>
      </c>
      <c r="AGW3" s="37">
        <v>5.53</v>
      </c>
      <c r="AGX3" s="41">
        <v>5.45</v>
      </c>
      <c r="AGY3" s="38"/>
      <c r="AGZ3" s="37">
        <v>5.34</v>
      </c>
      <c r="AHA3" s="37">
        <v>5.37</v>
      </c>
      <c r="AHB3" s="37">
        <v>5.35</v>
      </c>
      <c r="AHC3" s="37">
        <v>5.34</v>
      </c>
      <c r="AHD3" s="41">
        <v>5.33</v>
      </c>
      <c r="AHE3" s="38"/>
      <c r="AHF3" s="37">
        <v>5.45</v>
      </c>
      <c r="AHG3" s="37">
        <v>5.59</v>
      </c>
      <c r="AHH3" s="37">
        <v>5.59</v>
      </c>
      <c r="AHI3" s="37">
        <v>5.55</v>
      </c>
      <c r="AHJ3" s="41">
        <v>5.55</v>
      </c>
      <c r="AHK3" s="38"/>
      <c r="AHL3" s="37">
        <v>5.38</v>
      </c>
      <c r="AHM3" s="37">
        <v>5.39</v>
      </c>
      <c r="AHN3" s="37">
        <v>5.47</v>
      </c>
      <c r="AHO3" s="37">
        <v>5.54</v>
      </c>
      <c r="AHP3" s="41">
        <v>5.5</v>
      </c>
      <c r="AHQ3" s="38"/>
      <c r="AHR3" s="37">
        <v>5.46</v>
      </c>
      <c r="AHS3" s="37">
        <v>5.54</v>
      </c>
      <c r="AHT3" s="37">
        <v>5.56</v>
      </c>
      <c r="AHU3" s="37">
        <v>5.6</v>
      </c>
      <c r="AHV3" s="41">
        <v>5.56</v>
      </c>
      <c r="AHW3" s="38"/>
      <c r="AHX3" s="37">
        <v>5.34</v>
      </c>
      <c r="AHY3" s="37">
        <v>5.33</v>
      </c>
      <c r="AHZ3" s="37">
        <v>5.36</v>
      </c>
      <c r="AIA3" s="37">
        <v>5.38</v>
      </c>
      <c r="AIB3" s="41">
        <v>5.37</v>
      </c>
      <c r="AIC3" s="38"/>
      <c r="AID3" s="37">
        <v>5.54</v>
      </c>
      <c r="AIE3" s="37">
        <v>5.58</v>
      </c>
      <c r="AIF3" s="37">
        <v>5.59</v>
      </c>
      <c r="AIG3" s="37">
        <v>5.55</v>
      </c>
      <c r="AIH3" s="41">
        <v>5.53</v>
      </c>
      <c r="AII3" s="38"/>
      <c r="AIJ3" s="37">
        <v>5.34</v>
      </c>
      <c r="AIK3" s="37">
        <v>5.44</v>
      </c>
      <c r="AIL3" s="37">
        <v>5.41</v>
      </c>
      <c r="AIM3" s="37">
        <v>5.46</v>
      </c>
      <c r="AIN3" s="41">
        <v>5.41</v>
      </c>
      <c r="AIO3" s="38"/>
      <c r="AIP3" s="37">
        <v>5.55</v>
      </c>
      <c r="AIQ3" s="37">
        <v>5.51</v>
      </c>
      <c r="AIR3" s="37">
        <v>5.48</v>
      </c>
      <c r="AIS3" s="37">
        <v>5.48</v>
      </c>
      <c r="AIT3" s="41">
        <v>5.45</v>
      </c>
      <c r="AIU3" s="38"/>
      <c r="AIV3" s="37">
        <v>5.27</v>
      </c>
      <c r="AIW3" s="37">
        <v>5.4</v>
      </c>
      <c r="AIX3" s="37">
        <v>5.4</v>
      </c>
      <c r="AIY3" s="37">
        <v>5.5</v>
      </c>
      <c r="AIZ3" s="41">
        <v>5.36</v>
      </c>
      <c r="AJA3" s="38"/>
      <c r="AJB3" s="37">
        <v>5.53</v>
      </c>
      <c r="AJC3" s="37">
        <v>5.6</v>
      </c>
      <c r="AJD3" s="37">
        <v>5.58</v>
      </c>
      <c r="AJE3" s="37">
        <v>5.48</v>
      </c>
      <c r="AJF3" s="41">
        <v>5.5</v>
      </c>
      <c r="AJG3" s="38"/>
      <c r="AJH3" s="37">
        <v>5.32</v>
      </c>
      <c r="AJI3" s="37">
        <v>5.42</v>
      </c>
      <c r="AJJ3" s="37">
        <v>5.37</v>
      </c>
      <c r="AJK3" s="37">
        <v>5.4</v>
      </c>
      <c r="AJL3" s="41">
        <v>5.36</v>
      </c>
      <c r="AJM3" s="38"/>
      <c r="AJN3" s="37">
        <v>5.49</v>
      </c>
      <c r="AJO3" s="37">
        <v>5.6</v>
      </c>
      <c r="AJP3" s="37">
        <v>5.53</v>
      </c>
      <c r="AJQ3" s="37">
        <v>5.49</v>
      </c>
      <c r="AJR3" s="41">
        <v>5.52</v>
      </c>
      <c r="AJS3" s="38"/>
      <c r="AJT3" s="37">
        <v>5.36</v>
      </c>
      <c r="AJU3" s="37">
        <v>5.38</v>
      </c>
      <c r="AJV3" s="37">
        <v>5.33</v>
      </c>
      <c r="AJW3" s="37">
        <v>5.34</v>
      </c>
      <c r="AJX3" s="41">
        <v>5.33</v>
      </c>
      <c r="AJY3" s="38"/>
      <c r="AJZ3" s="37">
        <v>5.46</v>
      </c>
      <c r="AKA3" s="37">
        <v>5.49</v>
      </c>
      <c r="AKB3" s="37">
        <v>5.6</v>
      </c>
      <c r="AKC3" s="37">
        <v>5.58</v>
      </c>
      <c r="AKD3" s="41">
        <v>5.44</v>
      </c>
      <c r="AKE3" s="38"/>
      <c r="AKF3" s="37">
        <v>3.89</v>
      </c>
      <c r="AKG3" s="37">
        <v>3.91</v>
      </c>
      <c r="AKH3" s="37">
        <v>3.97</v>
      </c>
      <c r="AKI3" s="37">
        <v>3.87</v>
      </c>
      <c r="AKJ3" s="41">
        <v>3.82</v>
      </c>
      <c r="AKK3" s="38"/>
      <c r="AKL3" s="37">
        <v>4.38</v>
      </c>
      <c r="AKM3" s="37">
        <v>4.3899999999999997</v>
      </c>
      <c r="AKN3" s="37">
        <v>4.3899999999999997</v>
      </c>
      <c r="AKO3" s="37">
        <v>4.34</v>
      </c>
      <c r="AKP3" s="41">
        <v>4.34</v>
      </c>
      <c r="AKQ3" s="38"/>
      <c r="AKR3" s="37">
        <v>4.1900000000000004</v>
      </c>
      <c r="AKS3" s="37">
        <v>4.18</v>
      </c>
      <c r="AKT3" s="37">
        <v>4.16</v>
      </c>
      <c r="AKU3" s="37">
        <v>4.18</v>
      </c>
      <c r="AKV3" s="41">
        <v>4.1500000000000004</v>
      </c>
      <c r="AKW3" s="38"/>
      <c r="AKX3" s="37">
        <v>4.4800000000000004</v>
      </c>
      <c r="AKY3" s="37">
        <v>4.51</v>
      </c>
      <c r="AKZ3" s="37">
        <v>4.5599999999999996</v>
      </c>
      <c r="ALA3" s="37">
        <v>4.4800000000000004</v>
      </c>
      <c r="ALB3" s="41">
        <v>4.4800000000000004</v>
      </c>
      <c r="ALC3" s="38"/>
      <c r="ALD3" s="37">
        <v>5.55</v>
      </c>
      <c r="ALE3" s="37">
        <v>5.67</v>
      </c>
      <c r="ALF3" s="37">
        <v>5.74</v>
      </c>
      <c r="ALG3" s="37">
        <v>5.58</v>
      </c>
      <c r="ALH3" s="41">
        <v>5.54</v>
      </c>
      <c r="ALI3" s="38"/>
      <c r="ALJ3" s="37">
        <v>5.47</v>
      </c>
      <c r="ALK3" s="37">
        <v>5.43</v>
      </c>
      <c r="ALL3" s="37">
        <v>5.46</v>
      </c>
      <c r="ALM3" s="37">
        <v>5.53</v>
      </c>
      <c r="ALN3" s="41">
        <v>5.48</v>
      </c>
      <c r="ALO3" s="38"/>
      <c r="ALP3" s="37">
        <v>5.5</v>
      </c>
      <c r="ALQ3" s="37">
        <v>5.7</v>
      </c>
      <c r="ALR3" s="37">
        <v>5.62</v>
      </c>
      <c r="ALS3" s="37">
        <v>5.59</v>
      </c>
      <c r="ALT3" s="41">
        <v>5.59</v>
      </c>
      <c r="ALU3" s="38"/>
      <c r="ALV3" s="37">
        <v>5.46</v>
      </c>
      <c r="ALW3" s="37">
        <v>5.48</v>
      </c>
      <c r="ALX3" s="37">
        <v>5.47</v>
      </c>
      <c r="ALY3" s="37">
        <v>5.5</v>
      </c>
      <c r="ALZ3" s="41">
        <v>5.44</v>
      </c>
      <c r="AMA3" s="38"/>
      <c r="AMB3" s="37">
        <v>5.67</v>
      </c>
      <c r="AMC3" s="37">
        <v>5.72</v>
      </c>
      <c r="AMD3" s="37">
        <v>5.71</v>
      </c>
      <c r="AME3" s="37">
        <v>5.68</v>
      </c>
      <c r="AMF3" s="41">
        <v>5.67</v>
      </c>
      <c r="AMG3" s="38"/>
      <c r="AMH3" s="37">
        <v>5.54</v>
      </c>
      <c r="AMI3" s="37">
        <v>5.51</v>
      </c>
      <c r="AMJ3" s="37">
        <v>5.45</v>
      </c>
      <c r="AMK3" s="37">
        <v>5.48</v>
      </c>
      <c r="AML3" s="41">
        <v>5.52</v>
      </c>
      <c r="AMM3" s="38"/>
      <c r="AMN3" s="37">
        <v>5.62</v>
      </c>
      <c r="AMO3" s="37">
        <v>5.57</v>
      </c>
      <c r="AMP3" s="37">
        <v>5.7</v>
      </c>
      <c r="AMQ3" s="37">
        <v>5.65</v>
      </c>
      <c r="AMR3" s="41">
        <v>5.7</v>
      </c>
      <c r="AMS3" s="38"/>
      <c r="AMT3" s="37">
        <v>5.49</v>
      </c>
      <c r="AMU3" s="37">
        <v>5.53</v>
      </c>
      <c r="AMV3" s="37">
        <v>5.45</v>
      </c>
      <c r="AMW3" s="37">
        <v>5.54</v>
      </c>
      <c r="AMX3" s="41">
        <v>5.38</v>
      </c>
      <c r="AMY3" s="38"/>
      <c r="AMZ3" s="37">
        <v>5.55</v>
      </c>
      <c r="ANA3" s="37">
        <v>5.64</v>
      </c>
      <c r="ANB3" s="37">
        <v>5.58</v>
      </c>
      <c r="ANC3" s="37">
        <v>5.61</v>
      </c>
      <c r="AND3" s="41">
        <v>5.57</v>
      </c>
      <c r="ANE3" s="38"/>
      <c r="ANF3" s="37">
        <v>5.42</v>
      </c>
      <c r="ANG3" s="37">
        <v>5.47</v>
      </c>
      <c r="ANH3" s="37">
        <v>5.57</v>
      </c>
      <c r="ANI3" s="37">
        <v>5.45</v>
      </c>
      <c r="ANJ3" s="41">
        <v>5.49</v>
      </c>
      <c r="ANK3" s="38"/>
      <c r="ANL3" s="37"/>
      <c r="ANM3" s="37"/>
      <c r="ANN3" s="37"/>
      <c r="ANO3" s="37"/>
      <c r="ANP3" s="41"/>
      <c r="ANQ3" s="38"/>
      <c r="ANR3" s="37"/>
      <c r="ANS3" s="37"/>
      <c r="ANT3" s="37"/>
      <c r="ANU3" s="37"/>
      <c r="ANV3" s="41"/>
      <c r="ANW3" s="38"/>
      <c r="ANX3" s="37"/>
      <c r="ANY3" s="37"/>
      <c r="ANZ3" s="37"/>
      <c r="AOA3" s="37"/>
      <c r="AOB3" s="41"/>
      <c r="AOC3" s="38"/>
      <c r="AOD3" s="37"/>
      <c r="AOE3" s="37"/>
      <c r="AOF3" s="37"/>
      <c r="AOG3" s="37"/>
      <c r="AOH3" s="41"/>
      <c r="AOI3" s="38"/>
      <c r="AOJ3" s="37"/>
      <c r="AOK3" s="37"/>
      <c r="AOL3" s="37"/>
      <c r="AOM3" s="37"/>
      <c r="AON3" s="41"/>
      <c r="AOO3" s="38"/>
      <c r="AOP3" s="37"/>
      <c r="AOQ3" s="37"/>
      <c r="AOR3" s="37"/>
      <c r="AOS3" s="37"/>
      <c r="AOT3" s="41"/>
      <c r="AOU3" s="38"/>
      <c r="AOV3" s="37"/>
      <c r="AOW3" s="37"/>
      <c r="AOX3" s="37"/>
      <c r="AOY3" s="37"/>
      <c r="AOZ3" s="41"/>
      <c r="APA3" s="38"/>
      <c r="APB3" s="37"/>
      <c r="APC3" s="37"/>
      <c r="APD3" s="37"/>
      <c r="APE3" s="37"/>
      <c r="APF3" s="41"/>
      <c r="APG3" s="38"/>
      <c r="APH3" s="37"/>
      <c r="API3" s="37"/>
      <c r="APJ3" s="37"/>
      <c r="APK3" s="37"/>
      <c r="APL3" s="41"/>
      <c r="APM3" s="38"/>
      <c r="APN3" s="37"/>
      <c r="APO3" s="37"/>
      <c r="APP3" s="37"/>
      <c r="APQ3" s="37"/>
      <c r="APR3" s="41"/>
      <c r="APS3" s="38"/>
      <c r="APT3" s="37"/>
      <c r="APU3" s="37"/>
      <c r="APV3" s="37"/>
      <c r="APW3" s="37"/>
      <c r="APX3" s="41"/>
      <c r="APY3" s="38"/>
      <c r="APZ3" s="37"/>
      <c r="AQA3" s="37"/>
      <c r="AQB3" s="37"/>
      <c r="AQC3" s="37"/>
      <c r="AQD3" s="41"/>
      <c r="AQE3" s="38"/>
      <c r="AQF3" s="37"/>
      <c r="AQG3" s="37"/>
      <c r="AQH3" s="37"/>
      <c r="AQI3" s="37"/>
      <c r="AQJ3" s="41"/>
      <c r="AQK3" s="38"/>
      <c r="AQL3" s="37"/>
      <c r="AQM3" s="37"/>
      <c r="AQN3" s="37"/>
      <c r="AQO3" s="37"/>
      <c r="AQP3" s="41"/>
    </row>
    <row r="4" spans="1:1134">
      <c r="A4" s="38"/>
      <c r="B4" s="32">
        <v>5.0999999999999996</v>
      </c>
      <c r="C4" s="14">
        <v>5.0199999999999996</v>
      </c>
      <c r="D4" s="14">
        <v>5.26</v>
      </c>
      <c r="E4" s="14">
        <v>5.14</v>
      </c>
      <c r="F4" s="42">
        <v>5.12</v>
      </c>
      <c r="G4" s="38"/>
      <c r="H4" s="32">
        <v>4.83</v>
      </c>
      <c r="I4" s="14">
        <v>4.87</v>
      </c>
      <c r="J4" s="14">
        <v>5.07</v>
      </c>
      <c r="K4" s="14">
        <v>5.26</v>
      </c>
      <c r="L4" s="42">
        <v>5.17</v>
      </c>
      <c r="M4" s="38"/>
      <c r="N4" s="32">
        <v>5.12</v>
      </c>
      <c r="O4" s="14">
        <v>5.16</v>
      </c>
      <c r="P4" s="14">
        <v>5.04</v>
      </c>
      <c r="Q4" s="14">
        <v>4.79</v>
      </c>
      <c r="R4" s="42">
        <v>4.76</v>
      </c>
      <c r="S4" s="38"/>
      <c r="T4" s="32">
        <v>5.1100000000000003</v>
      </c>
      <c r="U4" s="14">
        <v>5.32</v>
      </c>
      <c r="V4" s="14">
        <v>5.28</v>
      </c>
      <c r="W4" s="14">
        <v>5.15</v>
      </c>
      <c r="X4" s="42">
        <v>5.0999999999999996</v>
      </c>
      <c r="Y4" s="38"/>
      <c r="Z4" s="32">
        <v>4.78</v>
      </c>
      <c r="AA4" s="14">
        <v>4.76</v>
      </c>
      <c r="AB4" s="14">
        <v>5</v>
      </c>
      <c r="AC4" s="14">
        <v>5.16</v>
      </c>
      <c r="AD4" s="42">
        <v>5.21</v>
      </c>
      <c r="AE4" s="38"/>
      <c r="AF4" s="32">
        <v>5.13</v>
      </c>
      <c r="AG4" s="14">
        <v>5.08</v>
      </c>
      <c r="AH4" s="14">
        <v>5.33</v>
      </c>
      <c r="AI4" s="14">
        <v>5.26</v>
      </c>
      <c r="AJ4" s="42">
        <v>5.19</v>
      </c>
      <c r="AK4" s="38"/>
      <c r="AL4" s="32">
        <v>5.22</v>
      </c>
      <c r="AM4" s="14">
        <v>5.23</v>
      </c>
      <c r="AN4" s="14">
        <v>5.12</v>
      </c>
      <c r="AO4" s="14">
        <v>4.8899999999999997</v>
      </c>
      <c r="AP4" s="42">
        <v>4.8499999999999996</v>
      </c>
      <c r="AQ4" s="38"/>
      <c r="AR4" s="32">
        <v>5.2</v>
      </c>
      <c r="AS4" s="14">
        <v>5.17</v>
      </c>
      <c r="AT4" s="14">
        <v>5.28</v>
      </c>
      <c r="AU4" s="14">
        <v>5.21</v>
      </c>
      <c r="AV4" s="42">
        <v>5.08</v>
      </c>
      <c r="AW4" s="38"/>
      <c r="AX4" s="32">
        <v>4.83</v>
      </c>
      <c r="AY4" s="14">
        <v>4.84</v>
      </c>
      <c r="AZ4" s="14">
        <v>5.09</v>
      </c>
      <c r="BA4" s="14">
        <v>5.2</v>
      </c>
      <c r="BB4" s="42">
        <v>5.32</v>
      </c>
      <c r="BC4" s="38"/>
      <c r="BD4" s="32">
        <v>5.13</v>
      </c>
      <c r="BE4" s="14">
        <v>5.12</v>
      </c>
      <c r="BF4" s="14">
        <v>5.29</v>
      </c>
      <c r="BG4" s="14">
        <v>5.26</v>
      </c>
      <c r="BH4" s="42">
        <v>5.18</v>
      </c>
      <c r="BI4" s="38"/>
      <c r="BJ4" s="32">
        <v>5.26</v>
      </c>
      <c r="BK4" s="14">
        <v>5.23</v>
      </c>
      <c r="BL4" s="14">
        <v>5.07</v>
      </c>
      <c r="BM4" s="14">
        <v>4.92</v>
      </c>
      <c r="BN4" s="42">
        <v>5.01</v>
      </c>
      <c r="BO4" s="38"/>
      <c r="BP4" s="32">
        <v>5.18</v>
      </c>
      <c r="BQ4" s="14">
        <v>5.32</v>
      </c>
      <c r="BR4" s="14">
        <v>5.33</v>
      </c>
      <c r="BS4" s="14">
        <v>5.19</v>
      </c>
      <c r="BT4" s="42">
        <v>5.23</v>
      </c>
      <c r="BU4" s="38"/>
      <c r="BV4" s="32">
        <v>5.16</v>
      </c>
      <c r="BW4" s="14">
        <v>5.21</v>
      </c>
      <c r="BX4" s="14">
        <v>5.1100000000000003</v>
      </c>
      <c r="BY4" s="14">
        <v>4.82</v>
      </c>
      <c r="BZ4" s="42">
        <v>4.8600000000000003</v>
      </c>
      <c r="CA4" s="38"/>
      <c r="CB4" s="32">
        <v>5.15</v>
      </c>
      <c r="CC4" s="14">
        <v>5.27</v>
      </c>
      <c r="CD4" s="14">
        <v>5.26</v>
      </c>
      <c r="CE4" s="14">
        <v>5.17</v>
      </c>
      <c r="CF4" s="42">
        <v>5.09</v>
      </c>
      <c r="CG4" s="38"/>
      <c r="CH4" s="32">
        <v>5.17</v>
      </c>
      <c r="CI4" s="14">
        <v>5.26</v>
      </c>
      <c r="CJ4" s="14">
        <v>5.13</v>
      </c>
      <c r="CK4" s="14">
        <v>5</v>
      </c>
      <c r="CL4" s="42">
        <v>5.04</v>
      </c>
      <c r="CM4" s="38"/>
      <c r="CN4" s="32">
        <v>5.18</v>
      </c>
      <c r="CO4" s="14">
        <v>5.31</v>
      </c>
      <c r="CP4" s="14">
        <v>5.21</v>
      </c>
      <c r="CQ4" s="14">
        <v>5.15</v>
      </c>
      <c r="CR4" s="42">
        <v>5.14</v>
      </c>
      <c r="CS4" s="38"/>
      <c r="CT4" s="32">
        <v>5.18</v>
      </c>
      <c r="CU4" s="14">
        <v>5.22</v>
      </c>
      <c r="CV4" s="14">
        <v>5.19</v>
      </c>
      <c r="CW4" s="14">
        <v>4.91</v>
      </c>
      <c r="CX4" s="42">
        <v>4.99</v>
      </c>
      <c r="CY4" s="38"/>
      <c r="CZ4" s="37">
        <v>5.19</v>
      </c>
      <c r="DA4" s="37">
        <v>5.34</v>
      </c>
      <c r="DB4" s="37">
        <v>5.36</v>
      </c>
      <c r="DC4" s="37">
        <v>5.14</v>
      </c>
      <c r="DD4" s="41">
        <v>5.14</v>
      </c>
      <c r="DE4" s="38"/>
      <c r="DF4" s="32">
        <v>5.18</v>
      </c>
      <c r="DG4" s="14">
        <v>5.17</v>
      </c>
      <c r="DH4" s="14">
        <v>5</v>
      </c>
      <c r="DI4" s="14">
        <v>4.8499999999999996</v>
      </c>
      <c r="DJ4" s="42">
        <v>4.83</v>
      </c>
      <c r="DK4" s="38"/>
      <c r="DL4" s="32">
        <v>5.14</v>
      </c>
      <c r="DM4" s="14">
        <v>5.23</v>
      </c>
      <c r="DN4" s="14">
        <v>5.35</v>
      </c>
      <c r="DO4" s="14">
        <v>5.22</v>
      </c>
      <c r="DP4" s="42">
        <v>5.15</v>
      </c>
      <c r="DQ4" s="38"/>
      <c r="DR4" s="37">
        <v>4.82</v>
      </c>
      <c r="DS4" s="37">
        <v>4.87</v>
      </c>
      <c r="DT4" s="37">
        <v>5.08</v>
      </c>
      <c r="DU4" s="37">
        <v>5.13</v>
      </c>
      <c r="DV4" s="41">
        <v>5.12</v>
      </c>
      <c r="DW4" s="38"/>
      <c r="DX4" s="37">
        <v>5.07</v>
      </c>
      <c r="DY4" s="37">
        <v>5.08</v>
      </c>
      <c r="DZ4" s="37">
        <v>5.33</v>
      </c>
      <c r="EA4" s="37">
        <v>5.19</v>
      </c>
      <c r="EB4" s="41">
        <v>5.15</v>
      </c>
      <c r="EC4" s="38"/>
      <c r="ED4" s="37">
        <v>4.8600000000000003</v>
      </c>
      <c r="EE4" s="37">
        <v>4.93</v>
      </c>
      <c r="EF4" s="37">
        <v>5.18</v>
      </c>
      <c r="EG4" s="37">
        <v>5.09</v>
      </c>
      <c r="EH4" s="41">
        <v>5.05</v>
      </c>
      <c r="EI4" s="38"/>
      <c r="EJ4" s="37">
        <v>5.13</v>
      </c>
      <c r="EK4" s="37">
        <v>5.16</v>
      </c>
      <c r="EL4" s="37">
        <v>5.29</v>
      </c>
      <c r="EM4" s="37">
        <v>5.17</v>
      </c>
      <c r="EN4" s="41">
        <v>5.1100000000000003</v>
      </c>
      <c r="EO4" s="38"/>
      <c r="EP4" s="37">
        <v>5.37</v>
      </c>
      <c r="EQ4" s="37">
        <v>5.33</v>
      </c>
      <c r="ER4" s="37">
        <v>5.38</v>
      </c>
      <c r="ES4" s="37">
        <v>5.41</v>
      </c>
      <c r="ET4" s="41">
        <v>5.52</v>
      </c>
      <c r="EU4" s="38"/>
      <c r="EV4" s="37">
        <v>5.51</v>
      </c>
      <c r="EW4" s="37">
        <v>5.42</v>
      </c>
      <c r="EX4" s="37">
        <v>5.51</v>
      </c>
      <c r="EY4" s="37">
        <v>5.54</v>
      </c>
      <c r="EZ4" s="41">
        <v>5.54</v>
      </c>
      <c r="FA4" s="38"/>
      <c r="FB4" s="37">
        <v>5.77</v>
      </c>
      <c r="FC4" s="37">
        <v>5.71</v>
      </c>
      <c r="FD4" s="37">
        <v>5.72</v>
      </c>
      <c r="FE4" s="37">
        <v>5.6</v>
      </c>
      <c r="FF4" s="41">
        <v>5.36</v>
      </c>
      <c r="FG4" s="38"/>
      <c r="FH4" s="37">
        <v>5.69</v>
      </c>
      <c r="FI4" s="37">
        <v>5.7</v>
      </c>
      <c r="FJ4" s="37">
        <v>5.71</v>
      </c>
      <c r="FK4" s="37">
        <v>5.68</v>
      </c>
      <c r="FL4" s="41">
        <v>5.35</v>
      </c>
      <c r="FM4" s="38"/>
      <c r="FN4" s="37">
        <v>5.45</v>
      </c>
      <c r="FO4" s="37">
        <v>5.46</v>
      </c>
      <c r="FP4" s="37">
        <v>5.36</v>
      </c>
      <c r="FQ4" s="37">
        <v>5.38</v>
      </c>
      <c r="FR4" s="41">
        <v>5.45</v>
      </c>
      <c r="FS4" s="38"/>
      <c r="FT4" s="37">
        <v>5.6</v>
      </c>
      <c r="FU4" s="37">
        <v>5.6</v>
      </c>
      <c r="FV4" s="37">
        <v>5.53</v>
      </c>
      <c r="FW4" s="37">
        <v>5.61</v>
      </c>
      <c r="FX4" s="41">
        <v>5.5</v>
      </c>
      <c r="FY4" s="38"/>
      <c r="FZ4" s="37">
        <v>5.42</v>
      </c>
      <c r="GA4" s="37">
        <v>5.5</v>
      </c>
      <c r="GB4" s="37">
        <v>5.42</v>
      </c>
      <c r="GC4" s="37">
        <v>5.4</v>
      </c>
      <c r="GD4" s="41">
        <v>5.44</v>
      </c>
      <c r="GE4" s="38"/>
      <c r="GF4" s="37">
        <v>5.56</v>
      </c>
      <c r="GG4" s="37">
        <v>5.61</v>
      </c>
      <c r="GH4" s="37">
        <v>5.64</v>
      </c>
      <c r="GI4" s="37">
        <v>5.67</v>
      </c>
      <c r="GJ4" s="41">
        <v>5.54</v>
      </c>
      <c r="GK4" s="38"/>
      <c r="GL4" s="37">
        <v>5.36</v>
      </c>
      <c r="GM4" s="37">
        <v>5.43</v>
      </c>
      <c r="GN4" s="37">
        <v>5.42</v>
      </c>
      <c r="GO4" s="37">
        <v>5.39</v>
      </c>
      <c r="GP4" s="41">
        <v>5.4</v>
      </c>
      <c r="GQ4" s="38"/>
      <c r="GR4" s="37">
        <v>5.53</v>
      </c>
      <c r="GS4" s="37">
        <v>5.53</v>
      </c>
      <c r="GT4" s="37">
        <v>5.55</v>
      </c>
      <c r="GU4" s="37">
        <v>5.59</v>
      </c>
      <c r="GV4" s="41">
        <v>5.55</v>
      </c>
      <c r="GW4" s="38"/>
      <c r="GX4" s="37">
        <v>5.33</v>
      </c>
      <c r="GY4" s="37">
        <v>5.4</v>
      </c>
      <c r="GZ4" s="37">
        <v>5.36</v>
      </c>
      <c r="HA4" s="37">
        <v>5.32</v>
      </c>
      <c r="HB4" s="41">
        <v>5.37</v>
      </c>
      <c r="HC4" s="38"/>
      <c r="HD4" s="37">
        <v>5.57</v>
      </c>
      <c r="HE4" s="37">
        <v>5.57</v>
      </c>
      <c r="HF4" s="37">
        <v>5.56</v>
      </c>
      <c r="HG4" s="37">
        <v>5.57</v>
      </c>
      <c r="HH4" s="41">
        <v>5.55</v>
      </c>
      <c r="HI4" s="38"/>
      <c r="HJ4" s="37">
        <v>5.42</v>
      </c>
      <c r="HK4" s="37">
        <v>5.34</v>
      </c>
      <c r="HL4" s="37">
        <v>5.44</v>
      </c>
      <c r="HM4" s="37">
        <v>5.37</v>
      </c>
      <c r="HN4" s="41">
        <v>5.34</v>
      </c>
      <c r="HO4" s="38"/>
      <c r="HP4" s="37">
        <v>5.49</v>
      </c>
      <c r="HQ4" s="37">
        <v>5.59</v>
      </c>
      <c r="HR4" s="37">
        <v>5.47</v>
      </c>
      <c r="HS4" s="37">
        <v>5.55</v>
      </c>
      <c r="HT4" s="41">
        <v>5.49</v>
      </c>
      <c r="HU4" s="38"/>
      <c r="HV4" s="37">
        <v>5.28</v>
      </c>
      <c r="HW4" s="37">
        <v>5.45</v>
      </c>
      <c r="HX4" s="37">
        <v>5.39</v>
      </c>
      <c r="HY4" s="37">
        <v>5.35</v>
      </c>
      <c r="HZ4" s="41">
        <v>5.39</v>
      </c>
      <c r="IA4" s="38"/>
      <c r="IB4" s="37">
        <v>5.54</v>
      </c>
      <c r="IC4" s="37">
        <v>5.56</v>
      </c>
      <c r="ID4" s="37">
        <v>5.56</v>
      </c>
      <c r="IE4" s="37">
        <v>5.56</v>
      </c>
      <c r="IF4" s="41">
        <v>5.55</v>
      </c>
      <c r="IG4" s="38"/>
      <c r="IH4" s="37">
        <v>5.34</v>
      </c>
      <c r="II4" s="37">
        <v>5.46</v>
      </c>
      <c r="IJ4" s="37">
        <v>5.39</v>
      </c>
      <c r="IK4" s="37">
        <v>5.43</v>
      </c>
      <c r="IL4" s="41">
        <v>5.4</v>
      </c>
      <c r="IM4" s="38"/>
      <c r="IN4" s="37">
        <v>5.6</v>
      </c>
      <c r="IO4" s="37">
        <v>5.66</v>
      </c>
      <c r="IP4" s="37">
        <v>5.59</v>
      </c>
      <c r="IQ4" s="37">
        <v>5.6</v>
      </c>
      <c r="IR4" s="41">
        <v>5.56</v>
      </c>
      <c r="IS4" s="38"/>
      <c r="IT4" s="37">
        <v>5.3</v>
      </c>
      <c r="IU4" s="37">
        <v>5.35</v>
      </c>
      <c r="IV4" s="37">
        <v>5.36</v>
      </c>
      <c r="IW4" s="37">
        <v>5.41</v>
      </c>
      <c r="IX4" s="41">
        <v>5.43</v>
      </c>
      <c r="IY4" s="38"/>
      <c r="IZ4" s="37">
        <v>5.59</v>
      </c>
      <c r="JA4" s="37">
        <v>5.66</v>
      </c>
      <c r="JB4" s="37">
        <v>5.66</v>
      </c>
      <c r="JC4" s="37">
        <v>5.65</v>
      </c>
      <c r="JD4" s="41">
        <v>5.59</v>
      </c>
      <c r="JE4" s="38"/>
      <c r="JF4" s="37">
        <v>5.34</v>
      </c>
      <c r="JG4" s="37">
        <v>5.41</v>
      </c>
      <c r="JH4" s="37">
        <v>5.44</v>
      </c>
      <c r="JI4" s="37">
        <v>5.45</v>
      </c>
      <c r="JJ4" s="41">
        <v>5.44</v>
      </c>
      <c r="JK4" s="38"/>
      <c r="JL4" s="37">
        <v>5.63</v>
      </c>
      <c r="JM4" s="37">
        <v>5.66</v>
      </c>
      <c r="JN4" s="37">
        <v>5.65</v>
      </c>
      <c r="JO4" s="37">
        <v>5.68</v>
      </c>
      <c r="JP4" s="41">
        <v>5.67</v>
      </c>
      <c r="JQ4" s="38"/>
      <c r="JR4" s="37">
        <v>5.45</v>
      </c>
      <c r="JS4" s="37">
        <v>5.43</v>
      </c>
      <c r="JT4" s="37">
        <v>5.49</v>
      </c>
      <c r="JU4" s="37">
        <v>5.42</v>
      </c>
      <c r="JV4" s="41">
        <v>5.42</v>
      </c>
      <c r="JW4" s="38"/>
      <c r="JX4" s="37">
        <v>5.56</v>
      </c>
      <c r="JY4" s="37">
        <v>5.63</v>
      </c>
      <c r="JZ4" s="37">
        <v>5.66</v>
      </c>
      <c r="KA4" s="37">
        <v>5.62</v>
      </c>
      <c r="KB4" s="41">
        <v>5.62</v>
      </c>
      <c r="KC4" s="38"/>
      <c r="KD4" s="37">
        <v>5.42</v>
      </c>
      <c r="KE4" s="37">
        <v>5.34</v>
      </c>
      <c r="KF4" s="37">
        <v>5.43</v>
      </c>
      <c r="KG4" s="37">
        <v>5.46</v>
      </c>
      <c r="KH4" s="41">
        <v>5.4</v>
      </c>
      <c r="KI4" s="38"/>
      <c r="KJ4" s="37">
        <v>5.62</v>
      </c>
      <c r="KK4" s="37">
        <v>5.65</v>
      </c>
      <c r="KL4" s="37">
        <v>5.63</v>
      </c>
      <c r="KM4" s="37">
        <v>5.64</v>
      </c>
      <c r="KN4" s="41">
        <v>5.65</v>
      </c>
      <c r="KO4" s="38"/>
      <c r="KP4" s="37">
        <v>5.39</v>
      </c>
      <c r="KQ4" s="37">
        <v>5.45</v>
      </c>
      <c r="KR4" s="37">
        <v>5.41</v>
      </c>
      <c r="KS4" s="37">
        <v>5.44</v>
      </c>
      <c r="KT4" s="41">
        <v>5.45</v>
      </c>
      <c r="KU4" s="38"/>
      <c r="KV4" s="37">
        <v>5.57</v>
      </c>
      <c r="KW4" s="37">
        <v>5.63</v>
      </c>
      <c r="KX4" s="37">
        <v>5.62</v>
      </c>
      <c r="KY4" s="37">
        <v>5.59</v>
      </c>
      <c r="KZ4" s="41">
        <v>5.46</v>
      </c>
      <c r="LA4" s="38"/>
      <c r="LB4" s="37">
        <v>5.42</v>
      </c>
      <c r="LC4" s="37">
        <v>5.42</v>
      </c>
      <c r="LD4" s="37">
        <v>5.49</v>
      </c>
      <c r="LE4" s="37">
        <v>5.45</v>
      </c>
      <c r="LF4" s="41">
        <v>5.42</v>
      </c>
      <c r="LG4" s="38"/>
      <c r="LH4" s="37">
        <v>5.48</v>
      </c>
      <c r="LI4" s="37">
        <v>5.58</v>
      </c>
      <c r="LJ4" s="37">
        <v>5.6</v>
      </c>
      <c r="LK4" s="37">
        <v>5.56</v>
      </c>
      <c r="LL4" s="41">
        <v>5.58</v>
      </c>
      <c r="LM4" s="38"/>
      <c r="LN4" s="37">
        <v>5.38</v>
      </c>
      <c r="LO4" s="37">
        <v>5.4</v>
      </c>
      <c r="LP4" s="37">
        <v>5.48</v>
      </c>
      <c r="LQ4" s="37">
        <v>5.42</v>
      </c>
      <c r="LR4" s="41">
        <v>5.38</v>
      </c>
      <c r="LS4" s="38"/>
      <c r="LT4" s="37">
        <v>5.49</v>
      </c>
      <c r="LU4" s="37">
        <v>5.54</v>
      </c>
      <c r="LV4" s="37">
        <v>5.65</v>
      </c>
      <c r="LW4" s="37">
        <v>5.62</v>
      </c>
      <c r="LX4" s="41">
        <v>5.45</v>
      </c>
      <c r="LY4" s="38"/>
      <c r="LZ4" s="37">
        <v>5.45</v>
      </c>
      <c r="MA4" s="37">
        <v>5.53</v>
      </c>
      <c r="MB4" s="37">
        <v>5.51</v>
      </c>
      <c r="MC4" s="37">
        <v>5.52</v>
      </c>
      <c r="MD4" s="41">
        <v>5.53</v>
      </c>
      <c r="ME4" s="38"/>
      <c r="MF4" s="37">
        <v>5.66</v>
      </c>
      <c r="MG4" s="37">
        <v>5.59</v>
      </c>
      <c r="MH4" s="37">
        <v>5.66</v>
      </c>
      <c r="MI4" s="37">
        <v>5.59</v>
      </c>
      <c r="MJ4" s="41">
        <v>5.57</v>
      </c>
      <c r="MK4" s="38"/>
      <c r="ML4" s="37">
        <v>5.41</v>
      </c>
      <c r="MM4" s="37">
        <v>5.45</v>
      </c>
      <c r="MN4" s="37">
        <v>5.5</v>
      </c>
      <c r="MO4" s="37">
        <v>5.47</v>
      </c>
      <c r="MP4" s="41">
        <v>5.39</v>
      </c>
      <c r="MQ4" s="38"/>
      <c r="MR4" s="37">
        <v>5.68</v>
      </c>
      <c r="MS4" s="37">
        <v>5.59</v>
      </c>
      <c r="MT4" s="37">
        <v>5.67</v>
      </c>
      <c r="MU4" s="37">
        <v>5.71</v>
      </c>
      <c r="MV4" s="41">
        <v>5.6</v>
      </c>
      <c r="MW4" s="38"/>
      <c r="MX4" s="37">
        <v>5.38</v>
      </c>
      <c r="MY4" s="37">
        <v>5.44</v>
      </c>
      <c r="MZ4" s="37">
        <v>5.45</v>
      </c>
      <c r="NA4" s="37">
        <v>5.42</v>
      </c>
      <c r="NB4" s="41">
        <v>5.41</v>
      </c>
      <c r="NC4" s="38"/>
      <c r="ND4" s="37">
        <v>5.58</v>
      </c>
      <c r="NE4" s="37">
        <v>5.66</v>
      </c>
      <c r="NF4" s="37">
        <v>5.63</v>
      </c>
      <c r="NG4" s="37">
        <v>5.59</v>
      </c>
      <c r="NH4" s="41">
        <v>5.55</v>
      </c>
      <c r="NI4" s="38"/>
      <c r="NJ4" s="37">
        <v>5.41</v>
      </c>
      <c r="NK4" s="37">
        <v>5.43</v>
      </c>
      <c r="NL4" s="37">
        <v>5.45</v>
      </c>
      <c r="NM4" s="37">
        <v>5.44</v>
      </c>
      <c r="NN4" s="41">
        <v>5.4</v>
      </c>
      <c r="NO4" s="38"/>
      <c r="NP4" s="37">
        <v>5.57</v>
      </c>
      <c r="NQ4" s="37">
        <v>5.69</v>
      </c>
      <c r="NR4" s="37">
        <v>5.71</v>
      </c>
      <c r="NS4" s="37">
        <v>5.63</v>
      </c>
      <c r="NT4" s="41">
        <v>5.58</v>
      </c>
      <c r="NU4" s="38"/>
      <c r="NV4" s="37">
        <v>5.43</v>
      </c>
      <c r="NW4" s="37">
        <v>5.48</v>
      </c>
      <c r="NX4" s="37">
        <v>5.47</v>
      </c>
      <c r="NY4" s="37">
        <v>5.39</v>
      </c>
      <c r="NZ4" s="41">
        <v>5.44</v>
      </c>
      <c r="OA4" s="38"/>
      <c r="OB4" s="37">
        <v>5.59</v>
      </c>
      <c r="OC4" s="37">
        <v>5.57</v>
      </c>
      <c r="OD4" s="37">
        <v>5.56</v>
      </c>
      <c r="OE4" s="37">
        <v>5.69</v>
      </c>
      <c r="OF4" s="41">
        <v>5.61</v>
      </c>
      <c r="OG4" s="38"/>
      <c r="OH4" s="37">
        <v>5.44</v>
      </c>
      <c r="OI4" s="37">
        <v>5.42</v>
      </c>
      <c r="OJ4" s="37">
        <v>5.45</v>
      </c>
      <c r="OK4" s="37">
        <v>5.44</v>
      </c>
      <c r="OL4" s="41">
        <v>5.43</v>
      </c>
      <c r="OM4" s="38"/>
      <c r="ON4" s="37">
        <v>5.6</v>
      </c>
      <c r="OO4" s="37">
        <v>5.62</v>
      </c>
      <c r="OP4" s="37">
        <v>5.62</v>
      </c>
      <c r="OQ4" s="37">
        <v>5.64</v>
      </c>
      <c r="OR4" s="41">
        <v>5.6</v>
      </c>
      <c r="OS4" s="38"/>
      <c r="OT4" s="37">
        <v>5.27</v>
      </c>
      <c r="OU4" s="37">
        <v>5.42</v>
      </c>
      <c r="OV4" s="37">
        <v>5.56</v>
      </c>
      <c r="OW4" s="37">
        <v>5.45</v>
      </c>
      <c r="OX4" s="41">
        <v>5.48</v>
      </c>
      <c r="OY4" s="38"/>
      <c r="OZ4" s="37">
        <v>5.59</v>
      </c>
      <c r="PA4" s="37">
        <v>5.72</v>
      </c>
      <c r="PB4" s="37">
        <v>5.69</v>
      </c>
      <c r="PC4" s="37">
        <v>5.7</v>
      </c>
      <c r="PD4" s="41">
        <v>5.63</v>
      </c>
      <c r="PE4" s="38"/>
      <c r="PF4" s="37">
        <v>5.4</v>
      </c>
      <c r="PG4" s="37">
        <v>5.54</v>
      </c>
      <c r="PH4" s="37">
        <v>5.52</v>
      </c>
      <c r="PI4" s="37">
        <v>5.54</v>
      </c>
      <c r="PJ4" s="41">
        <v>5.46</v>
      </c>
      <c r="PK4" s="38"/>
      <c r="PL4" s="37">
        <v>5.6</v>
      </c>
      <c r="PM4" s="37">
        <v>5.66</v>
      </c>
      <c r="PN4" s="37">
        <v>5.63</v>
      </c>
      <c r="PO4" s="37">
        <v>5.69</v>
      </c>
      <c r="PP4" s="41">
        <v>5.64</v>
      </c>
      <c r="PQ4" s="38"/>
      <c r="PR4" s="37">
        <v>5.5</v>
      </c>
      <c r="PS4" s="37">
        <v>5.55</v>
      </c>
      <c r="PT4" s="37">
        <v>5.55</v>
      </c>
      <c r="PU4" s="37">
        <v>5.47</v>
      </c>
      <c r="PV4" s="41">
        <v>5.52</v>
      </c>
      <c r="PW4" s="38"/>
      <c r="PX4" s="37">
        <v>5.61</v>
      </c>
      <c r="PY4" s="37">
        <v>5.64</v>
      </c>
      <c r="PZ4" s="37">
        <v>5.68</v>
      </c>
      <c r="QA4" s="37">
        <v>5.71</v>
      </c>
      <c r="QB4" s="41">
        <v>5.64</v>
      </c>
      <c r="QC4" s="38"/>
      <c r="QD4" s="37">
        <v>5.37</v>
      </c>
      <c r="QE4" s="37">
        <v>5.44</v>
      </c>
      <c r="QF4" s="37">
        <v>5.42</v>
      </c>
      <c r="QG4" s="37">
        <v>5.42</v>
      </c>
      <c r="QH4" s="41">
        <v>5.47</v>
      </c>
      <c r="QI4" s="38"/>
      <c r="QJ4" s="37">
        <v>5.62</v>
      </c>
      <c r="QK4" s="37">
        <v>5.73</v>
      </c>
      <c r="QL4" s="37">
        <v>5.69</v>
      </c>
      <c r="QM4" s="37">
        <v>5.67</v>
      </c>
      <c r="QN4" s="41">
        <v>5.67</v>
      </c>
      <c r="QO4" s="38"/>
      <c r="QP4" s="37">
        <v>4.6529999999999996</v>
      </c>
      <c r="QQ4" s="37">
        <v>4.74</v>
      </c>
      <c r="QR4" s="37">
        <v>4.7359999999999998</v>
      </c>
      <c r="QS4" s="37">
        <v>4.7110000000000003</v>
      </c>
      <c r="QT4" s="41">
        <v>4.7229999999999999</v>
      </c>
      <c r="QU4" s="38"/>
      <c r="QV4" s="37">
        <v>4.758</v>
      </c>
      <c r="QW4" s="37">
        <v>4.8380000000000001</v>
      </c>
      <c r="QX4" s="37">
        <v>4.8419999999999996</v>
      </c>
      <c r="QY4" s="37">
        <v>4.8499999999999996</v>
      </c>
      <c r="QZ4" s="41">
        <v>4.8540000000000001</v>
      </c>
      <c r="RA4" s="38"/>
      <c r="RB4" s="37">
        <v>4.7350000000000003</v>
      </c>
      <c r="RC4" s="37">
        <v>4.7329999999999997</v>
      </c>
      <c r="RD4" s="37">
        <v>4.7050000000000001</v>
      </c>
      <c r="RE4" s="37">
        <v>4.7750000000000004</v>
      </c>
      <c r="RF4" s="41">
        <v>4.7510000000000003</v>
      </c>
      <c r="RG4" s="38"/>
      <c r="RH4" s="37">
        <v>4.8840000000000003</v>
      </c>
      <c r="RI4" s="37">
        <v>4.9039999999999999</v>
      </c>
      <c r="RJ4" s="37">
        <v>4.9000000000000004</v>
      </c>
      <c r="RK4" s="37">
        <v>4.8970000000000002</v>
      </c>
      <c r="RL4" s="41">
        <v>4.8490000000000002</v>
      </c>
      <c r="RM4" s="38"/>
      <c r="RN4" s="37">
        <v>4.71</v>
      </c>
      <c r="RO4" s="37">
        <v>4.7149999999999999</v>
      </c>
      <c r="RP4" s="37">
        <v>4.7690000000000001</v>
      </c>
      <c r="RQ4" s="37">
        <v>4.7320000000000002</v>
      </c>
      <c r="RR4" s="41">
        <v>4.702</v>
      </c>
      <c r="RS4" s="38"/>
      <c r="RT4" s="37">
        <v>4.8319999999999999</v>
      </c>
      <c r="RU4" s="37">
        <v>4.8559999999999999</v>
      </c>
      <c r="RV4" s="37">
        <v>4.83</v>
      </c>
      <c r="RW4" s="37">
        <v>4.8600000000000003</v>
      </c>
      <c r="RX4" s="41">
        <v>4.8129999999999997</v>
      </c>
      <c r="RY4" s="38"/>
      <c r="RZ4" s="37">
        <v>4.6959999999999997</v>
      </c>
      <c r="SA4" s="37">
        <v>4.6859999999999999</v>
      </c>
      <c r="SB4" s="37">
        <v>4.7009999999999996</v>
      </c>
      <c r="SC4" s="37">
        <v>4.71</v>
      </c>
      <c r="SD4" s="41">
        <v>4.7169999999999996</v>
      </c>
      <c r="SE4" s="38"/>
      <c r="SF4" s="37">
        <v>4.8179999999999996</v>
      </c>
      <c r="SG4" s="37">
        <v>4.8250000000000002</v>
      </c>
      <c r="SH4" s="37">
        <v>4.8490000000000002</v>
      </c>
      <c r="SI4" s="37">
        <v>4.8090000000000002</v>
      </c>
      <c r="SJ4" s="41">
        <v>4.7930000000000001</v>
      </c>
      <c r="SK4" s="38"/>
      <c r="SL4" s="37">
        <v>4.6559999999999997</v>
      </c>
      <c r="SM4" s="37">
        <v>4.6399999999999997</v>
      </c>
      <c r="SN4" s="37">
        <v>4.7089999999999996</v>
      </c>
      <c r="SO4" s="37">
        <v>4.6920000000000002</v>
      </c>
      <c r="SP4" s="41">
        <v>4.6319999999999997</v>
      </c>
      <c r="SQ4" s="38"/>
      <c r="SR4" s="37">
        <v>4.8250000000000002</v>
      </c>
      <c r="SS4" s="37">
        <v>4.798</v>
      </c>
      <c r="ST4" s="37">
        <v>4.8470000000000004</v>
      </c>
      <c r="SU4" s="37">
        <v>4.8220000000000001</v>
      </c>
      <c r="SV4" s="41">
        <v>4.8150000000000004</v>
      </c>
      <c r="SW4" s="38"/>
      <c r="SX4" s="37">
        <v>4.7060000000000004</v>
      </c>
      <c r="SY4" s="37">
        <v>4.7370000000000001</v>
      </c>
      <c r="SZ4" s="37">
        <v>4.7450000000000001</v>
      </c>
      <c r="TA4" s="37">
        <v>4.7649999999999997</v>
      </c>
      <c r="TB4" s="41">
        <v>4.681</v>
      </c>
      <c r="TC4" s="38"/>
      <c r="TD4" s="37">
        <v>4.8129999999999997</v>
      </c>
      <c r="TE4" s="37">
        <v>4.851</v>
      </c>
      <c r="TF4" s="37">
        <v>4.8390000000000004</v>
      </c>
      <c r="TG4" s="37">
        <v>4.8380000000000001</v>
      </c>
      <c r="TH4" s="41">
        <v>4.8259999999999996</v>
      </c>
      <c r="TI4" s="38"/>
      <c r="TJ4" s="37">
        <v>4.6619999999999999</v>
      </c>
      <c r="TK4" s="37">
        <v>4.7389999999999999</v>
      </c>
      <c r="TL4" s="37">
        <v>4.7190000000000003</v>
      </c>
      <c r="TM4" s="37">
        <v>4.7119999999999997</v>
      </c>
      <c r="TN4" s="41">
        <v>4.7270000000000003</v>
      </c>
      <c r="TO4" s="38"/>
      <c r="TP4" s="37">
        <v>4.8630000000000004</v>
      </c>
      <c r="TQ4" s="37">
        <v>4.84</v>
      </c>
      <c r="TR4" s="37">
        <v>4.9039999999999999</v>
      </c>
      <c r="TS4" s="37">
        <v>4.8639999999999999</v>
      </c>
      <c r="TT4" s="41">
        <v>4.8339999999999996</v>
      </c>
      <c r="TU4" s="38"/>
      <c r="TV4" s="37">
        <v>4.6840000000000002</v>
      </c>
      <c r="TW4" s="37">
        <v>4.7439999999999998</v>
      </c>
      <c r="TX4" s="37">
        <v>4.7539999999999996</v>
      </c>
      <c r="TY4" s="37">
        <v>4.7850000000000001</v>
      </c>
      <c r="TZ4" s="41">
        <v>4.6529999999999996</v>
      </c>
      <c r="UA4" s="38"/>
      <c r="UB4" s="37">
        <v>4.8529999999999998</v>
      </c>
      <c r="UC4" s="37">
        <v>4.8079999999999998</v>
      </c>
      <c r="UD4" s="37">
        <v>4.8109999999999999</v>
      </c>
      <c r="UE4" s="37">
        <v>4.8659999999999997</v>
      </c>
      <c r="UF4" s="41">
        <v>4.8490000000000002</v>
      </c>
      <c r="UG4" s="38"/>
      <c r="UH4" s="37">
        <v>4.67</v>
      </c>
      <c r="UI4" s="37">
        <v>4.734</v>
      </c>
      <c r="UJ4" s="37">
        <v>4.7249999999999996</v>
      </c>
      <c r="UK4" s="37">
        <v>4.7699999999999996</v>
      </c>
      <c r="UL4" s="41">
        <v>4.7389999999999999</v>
      </c>
      <c r="UM4" s="38"/>
      <c r="UN4" s="37">
        <v>4.8490000000000002</v>
      </c>
      <c r="UO4" s="37">
        <v>4.915</v>
      </c>
      <c r="UP4" s="37">
        <v>4.835</v>
      </c>
      <c r="UQ4" s="37">
        <v>4.8470000000000004</v>
      </c>
      <c r="UR4" s="41">
        <v>4.8289999999999997</v>
      </c>
      <c r="US4" s="38"/>
      <c r="UT4" s="37">
        <v>4.681</v>
      </c>
      <c r="UU4" s="37">
        <v>4.7270000000000003</v>
      </c>
      <c r="UV4" s="37">
        <v>4.7119999999999997</v>
      </c>
      <c r="UW4" s="37">
        <v>4.7380000000000004</v>
      </c>
      <c r="UX4" s="41">
        <v>4.7300000000000004</v>
      </c>
      <c r="UY4" s="38"/>
      <c r="UZ4" s="37">
        <v>4.8810000000000002</v>
      </c>
      <c r="VA4" s="37">
        <v>4.8689999999999998</v>
      </c>
      <c r="VB4" s="37">
        <v>4.8630000000000004</v>
      </c>
      <c r="VC4" s="37">
        <v>4.8090000000000002</v>
      </c>
      <c r="VD4" s="41">
        <v>4.7880000000000003</v>
      </c>
      <c r="VE4" s="38"/>
      <c r="VF4" s="37">
        <v>4.6100000000000003</v>
      </c>
      <c r="VG4" s="37">
        <v>4.5</v>
      </c>
      <c r="VH4" s="37">
        <v>4.55</v>
      </c>
      <c r="VI4" s="37">
        <v>4.5599999999999996</v>
      </c>
      <c r="VJ4" s="41">
        <v>4.57</v>
      </c>
      <c r="VK4" s="38"/>
      <c r="VL4" s="37">
        <v>4.5199999999999996</v>
      </c>
      <c r="VM4" s="37">
        <v>4.58</v>
      </c>
      <c r="VN4" s="37">
        <v>4.67</v>
      </c>
      <c r="VO4" s="37">
        <v>4.63</v>
      </c>
      <c r="VP4" s="41">
        <v>4.59</v>
      </c>
      <c r="VQ4" s="38"/>
      <c r="VR4" s="37">
        <v>5.41</v>
      </c>
      <c r="VS4" s="37">
        <v>5.43</v>
      </c>
      <c r="VT4" s="37">
        <v>5.43</v>
      </c>
      <c r="VU4" s="37">
        <v>5.47</v>
      </c>
      <c r="VV4" s="41">
        <v>5.43</v>
      </c>
      <c r="VW4" s="38"/>
      <c r="VX4" s="37">
        <v>5.6</v>
      </c>
      <c r="VY4" s="37">
        <v>5.66</v>
      </c>
      <c r="VZ4" s="37">
        <v>5.71</v>
      </c>
      <c r="WA4" s="37">
        <v>5.65</v>
      </c>
      <c r="WB4" s="41">
        <v>5.67</v>
      </c>
      <c r="WC4" s="38"/>
      <c r="WD4" s="37">
        <v>5.41</v>
      </c>
      <c r="WE4" s="37">
        <v>5.47</v>
      </c>
      <c r="WF4" s="37">
        <v>5.46</v>
      </c>
      <c r="WG4" s="37">
        <v>5.43</v>
      </c>
      <c r="WH4" s="41">
        <v>5.47</v>
      </c>
      <c r="WI4" s="38"/>
      <c r="WJ4" s="37">
        <v>5.62</v>
      </c>
      <c r="WK4" s="37">
        <v>5.63</v>
      </c>
      <c r="WL4" s="37">
        <v>5.64</v>
      </c>
      <c r="WM4" s="37">
        <v>5.66</v>
      </c>
      <c r="WN4" s="41">
        <v>5.56</v>
      </c>
      <c r="WO4" s="38"/>
      <c r="WP4" s="37">
        <v>5.44</v>
      </c>
      <c r="WQ4" s="37">
        <v>5.48</v>
      </c>
      <c r="WR4" s="37">
        <v>5.37</v>
      </c>
      <c r="WS4" s="37">
        <v>5.45</v>
      </c>
      <c r="WT4" s="41">
        <v>5.4</v>
      </c>
      <c r="WU4" s="38"/>
      <c r="WV4" s="37">
        <v>5.58</v>
      </c>
      <c r="WW4" s="37">
        <v>5.63</v>
      </c>
      <c r="WX4" s="37">
        <v>5.59</v>
      </c>
      <c r="WY4" s="37">
        <v>5.61</v>
      </c>
      <c r="WZ4" s="41">
        <v>5.59</v>
      </c>
      <c r="XA4" s="38"/>
      <c r="XB4" s="37">
        <v>5.39</v>
      </c>
      <c r="XC4" s="37">
        <v>5.4</v>
      </c>
      <c r="XD4" s="37">
        <v>5.46</v>
      </c>
      <c r="XE4" s="37">
        <v>5.46</v>
      </c>
      <c r="XF4" s="41">
        <v>5.38</v>
      </c>
      <c r="XG4" s="38"/>
      <c r="XH4" s="37">
        <v>5.62</v>
      </c>
      <c r="XI4" s="37">
        <v>5.61</v>
      </c>
      <c r="XJ4" s="37">
        <v>5.63</v>
      </c>
      <c r="XK4" s="37">
        <v>5.65</v>
      </c>
      <c r="XL4" s="41">
        <v>5.61</v>
      </c>
      <c r="XM4" s="38"/>
      <c r="XN4" s="37">
        <v>5.41</v>
      </c>
      <c r="XO4" s="37">
        <v>5.53</v>
      </c>
      <c r="XP4" s="37">
        <v>5.52</v>
      </c>
      <c r="XQ4" s="37">
        <v>5.6</v>
      </c>
      <c r="XR4" s="41">
        <v>5.51</v>
      </c>
      <c r="XS4" s="38"/>
      <c r="XT4" s="37">
        <v>5.63</v>
      </c>
      <c r="XU4" s="37">
        <v>5.67</v>
      </c>
      <c r="XV4" s="37">
        <v>5.67</v>
      </c>
      <c r="XW4" s="37">
        <v>5.76</v>
      </c>
      <c r="XX4" s="41">
        <v>5.62</v>
      </c>
      <c r="XY4" s="38"/>
      <c r="XZ4" s="37">
        <v>5.39</v>
      </c>
      <c r="YA4" s="37">
        <v>5.59</v>
      </c>
      <c r="YB4" s="37">
        <v>5.55</v>
      </c>
      <c r="YC4" s="37">
        <v>5.48</v>
      </c>
      <c r="YD4" s="41">
        <v>5.5</v>
      </c>
      <c r="YE4" s="38"/>
      <c r="YF4" s="37">
        <v>5.63</v>
      </c>
      <c r="YG4" s="37">
        <v>5.68</v>
      </c>
      <c r="YH4" s="37">
        <v>5.72</v>
      </c>
      <c r="YI4" s="37">
        <v>5.77</v>
      </c>
      <c r="YJ4" s="41">
        <v>5.69</v>
      </c>
      <c r="YK4" s="38"/>
      <c r="YL4" s="37">
        <v>5.44</v>
      </c>
      <c r="YM4" s="37">
        <v>5.54</v>
      </c>
      <c r="YN4" s="37">
        <v>5.56</v>
      </c>
      <c r="YO4" s="37">
        <v>5.54</v>
      </c>
      <c r="YP4" s="41">
        <v>5.47</v>
      </c>
      <c r="YQ4" s="38"/>
      <c r="YR4" s="37">
        <v>5.62</v>
      </c>
      <c r="YS4" s="37">
        <v>5.68</v>
      </c>
      <c r="YT4" s="37">
        <v>5.63</v>
      </c>
      <c r="YU4" s="37">
        <v>5.67</v>
      </c>
      <c r="YV4" s="41">
        <v>5.66</v>
      </c>
      <c r="YW4" s="38"/>
      <c r="YX4" s="37">
        <v>5.36</v>
      </c>
      <c r="YY4" s="37">
        <v>5.38</v>
      </c>
      <c r="YZ4" s="37">
        <v>5.4</v>
      </c>
      <c r="ZA4" s="37">
        <v>5.39</v>
      </c>
      <c r="ZB4" s="41">
        <v>5.32</v>
      </c>
      <c r="ZC4" s="38"/>
      <c r="ZD4" s="37">
        <v>5.59</v>
      </c>
      <c r="ZE4" s="37">
        <v>5.58</v>
      </c>
      <c r="ZF4" s="37">
        <v>5.65</v>
      </c>
      <c r="ZG4" s="37">
        <v>5.62</v>
      </c>
      <c r="ZH4" s="41">
        <v>5.59</v>
      </c>
      <c r="ZI4" s="38"/>
      <c r="ZJ4" s="37">
        <v>5.32</v>
      </c>
      <c r="ZK4" s="37">
        <v>5.35</v>
      </c>
      <c r="ZL4" s="37">
        <v>5.38</v>
      </c>
      <c r="ZM4" s="37">
        <v>5.44</v>
      </c>
      <c r="ZN4" s="41">
        <v>5.39</v>
      </c>
      <c r="ZO4" s="38"/>
      <c r="ZP4" s="37">
        <v>5.61</v>
      </c>
      <c r="ZQ4" s="37">
        <v>5.62</v>
      </c>
      <c r="ZR4" s="37">
        <v>5.67</v>
      </c>
      <c r="ZS4" s="37">
        <v>5.58</v>
      </c>
      <c r="ZT4" s="41">
        <v>5.57</v>
      </c>
      <c r="ZU4" s="38"/>
      <c r="ZV4" s="37">
        <v>5.4</v>
      </c>
      <c r="ZW4" s="37">
        <v>5.42</v>
      </c>
      <c r="ZX4" s="37">
        <v>5.43</v>
      </c>
      <c r="ZY4" s="37">
        <v>5.4</v>
      </c>
      <c r="ZZ4" s="41">
        <v>5.35</v>
      </c>
      <c r="AAA4" s="38"/>
      <c r="AAB4" s="37">
        <v>5.53</v>
      </c>
      <c r="AAC4" s="37">
        <v>5.54</v>
      </c>
      <c r="AAD4" s="37">
        <v>5.51</v>
      </c>
      <c r="AAE4" s="37">
        <v>5.56</v>
      </c>
      <c r="AAF4" s="41">
        <v>5.47</v>
      </c>
      <c r="AAG4" s="38"/>
      <c r="AAH4" s="37">
        <v>5.36</v>
      </c>
      <c r="AAI4" s="37">
        <v>5.39</v>
      </c>
      <c r="AAJ4" s="37">
        <v>5.45</v>
      </c>
      <c r="AAK4" s="37">
        <v>5.43</v>
      </c>
      <c r="AAL4" s="41">
        <v>5.45</v>
      </c>
      <c r="AAM4" s="38"/>
      <c r="AAN4" s="37">
        <v>5.57</v>
      </c>
      <c r="AAO4" s="37">
        <v>5.65</v>
      </c>
      <c r="AAP4" s="37">
        <v>5.66</v>
      </c>
      <c r="AAQ4" s="37">
        <v>5.7</v>
      </c>
      <c r="AAR4" s="41">
        <v>5.58</v>
      </c>
      <c r="AAS4" s="38"/>
      <c r="AAT4" s="37">
        <v>5.44</v>
      </c>
      <c r="AAU4" s="37">
        <v>5.48</v>
      </c>
      <c r="AAV4" s="37">
        <v>5.43</v>
      </c>
      <c r="AAW4" s="37">
        <v>5.44</v>
      </c>
      <c r="AAX4" s="41">
        <v>5.44</v>
      </c>
      <c r="AAY4" s="38"/>
      <c r="AAZ4" s="37">
        <v>5.56</v>
      </c>
      <c r="ABA4" s="37">
        <v>5.57</v>
      </c>
      <c r="ABB4" s="37">
        <v>5.49</v>
      </c>
      <c r="ABC4" s="37">
        <v>5.55</v>
      </c>
      <c r="ABD4" s="41">
        <v>5.51</v>
      </c>
      <c r="ABE4" s="38"/>
      <c r="ABF4" s="37">
        <v>5.29</v>
      </c>
      <c r="ABG4" s="37">
        <v>5.29</v>
      </c>
      <c r="ABH4" s="37">
        <v>5.33</v>
      </c>
      <c r="ABI4" s="37">
        <v>5.37</v>
      </c>
      <c r="ABJ4" s="41">
        <v>5.28</v>
      </c>
      <c r="ABK4" s="38"/>
      <c r="ABL4" s="37">
        <v>5.54</v>
      </c>
      <c r="ABM4" s="37">
        <v>5.54</v>
      </c>
      <c r="ABN4" s="37">
        <v>5.53</v>
      </c>
      <c r="ABO4" s="37">
        <v>5.52</v>
      </c>
      <c r="ABP4" s="41">
        <v>5.46</v>
      </c>
      <c r="ABQ4" s="38"/>
      <c r="ABR4" s="37">
        <v>5.38</v>
      </c>
      <c r="ABS4" s="37">
        <v>5.46</v>
      </c>
      <c r="ABT4" s="37">
        <v>5.41</v>
      </c>
      <c r="ABU4" s="37">
        <v>5.42</v>
      </c>
      <c r="ABV4" s="41">
        <v>5.47</v>
      </c>
      <c r="ABW4" s="38"/>
      <c r="ABX4" s="37">
        <v>5.72</v>
      </c>
      <c r="ABY4" s="37">
        <v>5.8</v>
      </c>
      <c r="ABZ4" s="37">
        <v>5.82</v>
      </c>
      <c r="ACA4" s="37">
        <v>5.79</v>
      </c>
      <c r="ACB4" s="41">
        <v>5.77</v>
      </c>
      <c r="ACC4" s="38"/>
      <c r="ACD4" s="37">
        <v>5.51</v>
      </c>
      <c r="ACE4" s="37">
        <v>5.46</v>
      </c>
      <c r="ACF4" s="37">
        <v>5.55</v>
      </c>
      <c r="ACG4" s="37">
        <v>5.55</v>
      </c>
      <c r="ACH4" s="41">
        <v>5.53</v>
      </c>
      <c r="ACI4" s="38"/>
      <c r="ACJ4" s="37">
        <v>5.75</v>
      </c>
      <c r="ACK4" s="37">
        <v>5.75</v>
      </c>
      <c r="ACL4" s="37">
        <v>5.75</v>
      </c>
      <c r="ACM4" s="37">
        <v>5.63</v>
      </c>
      <c r="ACN4" s="41">
        <v>5.67</v>
      </c>
      <c r="ACO4" s="38"/>
      <c r="ACP4" s="37">
        <v>5.54</v>
      </c>
      <c r="ACQ4" s="37">
        <v>5.57</v>
      </c>
      <c r="ACR4" s="37">
        <v>5.51</v>
      </c>
      <c r="ACS4" s="37">
        <v>5.55</v>
      </c>
      <c r="ACT4" s="41">
        <v>5.57</v>
      </c>
      <c r="ACU4" s="38"/>
      <c r="ACV4" s="37">
        <v>5.66</v>
      </c>
      <c r="ACW4" s="37">
        <v>5.69</v>
      </c>
      <c r="ACX4" s="37">
        <v>5.73</v>
      </c>
      <c r="ACY4" s="37">
        <v>5.71</v>
      </c>
      <c r="ACZ4" s="41">
        <v>5.66</v>
      </c>
      <c r="ADA4" s="38"/>
      <c r="ADB4" s="37">
        <v>4.7110000000000003</v>
      </c>
      <c r="ADC4" s="37">
        <v>4.7409999999999997</v>
      </c>
      <c r="ADD4" s="37">
        <v>4.7050000000000001</v>
      </c>
      <c r="ADE4" s="37">
        <v>4.742</v>
      </c>
      <c r="ADF4" s="41">
        <v>4.702</v>
      </c>
      <c r="ADG4" s="38"/>
      <c r="ADH4" s="37">
        <v>4.8899999999999997</v>
      </c>
      <c r="ADI4" s="37">
        <v>4.9260000000000002</v>
      </c>
      <c r="ADJ4" s="37">
        <v>4.8719999999999999</v>
      </c>
      <c r="ADK4" s="37">
        <v>4.8410000000000002</v>
      </c>
      <c r="ADL4" s="41">
        <v>4.8460000000000001</v>
      </c>
      <c r="ADM4" s="38"/>
      <c r="ADN4" s="37">
        <v>5.41</v>
      </c>
      <c r="ADO4" s="37">
        <v>5.47</v>
      </c>
      <c r="ADP4" s="37">
        <v>5.5</v>
      </c>
      <c r="ADQ4" s="37">
        <v>5.53</v>
      </c>
      <c r="ADR4" s="41">
        <v>5.45</v>
      </c>
      <c r="ADS4" s="38"/>
      <c r="ADT4" s="37">
        <v>5.57</v>
      </c>
      <c r="ADU4" s="37">
        <v>5.67</v>
      </c>
      <c r="ADV4" s="37">
        <v>5.65</v>
      </c>
      <c r="ADW4" s="37">
        <v>5.68</v>
      </c>
      <c r="ADX4" s="41">
        <v>5.58</v>
      </c>
      <c r="ADY4" s="38"/>
      <c r="ADZ4" s="37">
        <v>5</v>
      </c>
      <c r="AEA4" s="37">
        <v>4.93</v>
      </c>
      <c r="AEB4" s="37">
        <v>5.15</v>
      </c>
      <c r="AEC4" s="37">
        <v>5.27</v>
      </c>
      <c r="AED4" s="41">
        <v>5.26</v>
      </c>
      <c r="AEE4" s="38"/>
      <c r="AEF4" s="37">
        <v>4.88</v>
      </c>
      <c r="AEG4" s="37">
        <v>4.8899999999999997</v>
      </c>
      <c r="AEH4" s="37">
        <v>5.25</v>
      </c>
      <c r="AEI4" s="37">
        <v>5.26</v>
      </c>
      <c r="AEJ4" s="41">
        <v>5.26</v>
      </c>
      <c r="AEK4" s="38"/>
      <c r="AEL4" s="37">
        <v>5.03</v>
      </c>
      <c r="AEM4" s="37">
        <v>5.08</v>
      </c>
      <c r="AEN4" s="37">
        <v>5.26</v>
      </c>
      <c r="AEO4" s="37">
        <v>5.31</v>
      </c>
      <c r="AEP4" s="41">
        <v>5.15</v>
      </c>
      <c r="AEQ4" s="38"/>
      <c r="AER4" s="37">
        <v>4.3899999999999997</v>
      </c>
      <c r="AES4" s="37">
        <v>4.4809999999999999</v>
      </c>
      <c r="AET4" s="37">
        <v>4.5780000000000003</v>
      </c>
      <c r="AEU4" s="37">
        <v>4.5030000000000001</v>
      </c>
      <c r="AEV4" s="41">
        <v>4.4589999999999996</v>
      </c>
      <c r="AEW4" s="38"/>
      <c r="AEX4" s="32">
        <v>5.2</v>
      </c>
      <c r="AEY4" s="14">
        <v>5.24</v>
      </c>
      <c r="AEZ4" s="14">
        <v>5.27</v>
      </c>
      <c r="AFA4" s="14">
        <v>5.18</v>
      </c>
      <c r="AFB4" s="42">
        <v>5.09</v>
      </c>
      <c r="AFC4" s="38"/>
      <c r="AFD4" s="37">
        <v>5.36</v>
      </c>
      <c r="AFE4" s="37">
        <v>5.39</v>
      </c>
      <c r="AFF4" s="37">
        <v>5.34</v>
      </c>
      <c r="AFG4" s="37">
        <v>5.29</v>
      </c>
      <c r="AFH4" s="41">
        <v>5.36</v>
      </c>
      <c r="AFI4" s="38"/>
      <c r="AFJ4" s="37">
        <v>5.43</v>
      </c>
      <c r="AFK4" s="37">
        <v>5.47</v>
      </c>
      <c r="AFL4" s="37">
        <v>5.44</v>
      </c>
      <c r="AFM4" s="37">
        <v>5.48</v>
      </c>
      <c r="AFN4" s="41">
        <v>5.61</v>
      </c>
      <c r="AFO4" s="38"/>
      <c r="AFP4" s="37">
        <v>5.23</v>
      </c>
      <c r="AFQ4" s="37">
        <v>5.29</v>
      </c>
      <c r="AFR4" s="37">
        <v>5.28</v>
      </c>
      <c r="AFS4" s="37">
        <v>5.27</v>
      </c>
      <c r="AFT4" s="41">
        <v>5.29</v>
      </c>
      <c r="AFU4" s="38"/>
      <c r="AFV4" s="37">
        <v>5.51</v>
      </c>
      <c r="AFW4" s="37">
        <v>5.52</v>
      </c>
      <c r="AFX4" s="37">
        <v>5.58</v>
      </c>
      <c r="AFY4" s="37">
        <v>5.48</v>
      </c>
      <c r="AFZ4" s="41">
        <v>5.52</v>
      </c>
      <c r="AGA4" s="38"/>
      <c r="AGB4" s="37">
        <v>5.38</v>
      </c>
      <c r="AGC4" s="37">
        <v>5.29</v>
      </c>
      <c r="AGD4" s="37">
        <v>5.32</v>
      </c>
      <c r="AGE4" s="37">
        <v>5.36</v>
      </c>
      <c r="AGF4" s="41">
        <v>5.33</v>
      </c>
      <c r="AGG4" s="38"/>
      <c r="AGH4" s="37">
        <v>5.41</v>
      </c>
      <c r="AGI4" s="37">
        <v>5.59</v>
      </c>
      <c r="AGJ4" s="37">
        <v>5.53</v>
      </c>
      <c r="AGK4" s="37">
        <v>5.6</v>
      </c>
      <c r="AGL4" s="41">
        <v>5.52</v>
      </c>
      <c r="AGM4" s="38"/>
      <c r="AGN4" s="37">
        <v>5.24</v>
      </c>
      <c r="AGO4" s="37">
        <v>5.3</v>
      </c>
      <c r="AGP4" s="37">
        <v>5.32</v>
      </c>
      <c r="AGQ4" s="37">
        <v>5.32</v>
      </c>
      <c r="AGR4" s="41">
        <v>5.33</v>
      </c>
      <c r="AGS4" s="38"/>
      <c r="AGT4" s="37">
        <v>5.51</v>
      </c>
      <c r="AGU4" s="37">
        <v>5.54</v>
      </c>
      <c r="AGV4" s="37">
        <v>5.58</v>
      </c>
      <c r="AGW4" s="37">
        <v>5.5</v>
      </c>
      <c r="AGX4" s="41">
        <v>5.5</v>
      </c>
      <c r="AGY4" s="38"/>
      <c r="AGZ4" s="37">
        <v>5.33</v>
      </c>
      <c r="AHA4" s="37">
        <v>5.28</v>
      </c>
      <c r="AHB4" s="37">
        <v>5.31</v>
      </c>
      <c r="AHC4" s="37">
        <v>5.32</v>
      </c>
      <c r="AHD4" s="41">
        <v>5.4</v>
      </c>
      <c r="AHE4" s="38"/>
      <c r="AHF4" s="37">
        <v>5.45</v>
      </c>
      <c r="AHG4" s="37">
        <v>5.53</v>
      </c>
      <c r="AHH4" s="37">
        <v>5.56</v>
      </c>
      <c r="AHI4" s="37">
        <v>5.57</v>
      </c>
      <c r="AHJ4" s="41">
        <v>5.6</v>
      </c>
      <c r="AHK4" s="38"/>
      <c r="AHL4" s="37">
        <v>5.31</v>
      </c>
      <c r="AHM4" s="37">
        <v>5.38</v>
      </c>
      <c r="AHN4" s="37">
        <v>5.33</v>
      </c>
      <c r="AHO4" s="37">
        <v>5.31</v>
      </c>
      <c r="AHP4" s="41">
        <v>5.36</v>
      </c>
      <c r="AHQ4" s="38"/>
      <c r="AHR4" s="37">
        <v>5.53</v>
      </c>
      <c r="AHS4" s="37">
        <v>5.59</v>
      </c>
      <c r="AHT4" s="37">
        <v>5.59</v>
      </c>
      <c r="AHU4" s="37">
        <v>5.59</v>
      </c>
      <c r="AHV4" s="41">
        <v>5.6</v>
      </c>
      <c r="AHW4" s="38"/>
      <c r="AHX4" s="37">
        <v>5.37</v>
      </c>
      <c r="AHY4" s="37">
        <v>5.42</v>
      </c>
      <c r="AHZ4" s="37">
        <v>5.38</v>
      </c>
      <c r="AIA4" s="37">
        <v>5.39</v>
      </c>
      <c r="AIB4" s="41">
        <v>5.42</v>
      </c>
      <c r="AIC4" s="38"/>
      <c r="AID4" s="37">
        <v>5.54</v>
      </c>
      <c r="AIE4" s="37">
        <v>5.51</v>
      </c>
      <c r="AIF4" s="37">
        <v>5.52</v>
      </c>
      <c r="AIG4" s="37">
        <v>5.56</v>
      </c>
      <c r="AIH4" s="41">
        <v>5.53</v>
      </c>
      <c r="AII4" s="38"/>
      <c r="AIJ4" s="37">
        <v>5.35</v>
      </c>
      <c r="AIK4" s="37">
        <v>5.35</v>
      </c>
      <c r="AIL4" s="37">
        <v>5.29</v>
      </c>
      <c r="AIM4" s="37">
        <v>5.34</v>
      </c>
      <c r="AIN4" s="41">
        <v>5.34</v>
      </c>
      <c r="AIO4" s="38"/>
      <c r="AIP4" s="37">
        <v>5.53</v>
      </c>
      <c r="AIQ4" s="37">
        <v>5.53</v>
      </c>
      <c r="AIR4" s="37">
        <v>5.53</v>
      </c>
      <c r="AIS4" s="37">
        <v>5.54</v>
      </c>
      <c r="AIT4" s="41">
        <v>5.53</v>
      </c>
      <c r="AIU4" s="38"/>
      <c r="AIV4" s="37">
        <v>5.23</v>
      </c>
      <c r="AIW4" s="37">
        <v>5.35</v>
      </c>
      <c r="AIX4" s="37">
        <v>5.29</v>
      </c>
      <c r="AIY4" s="37">
        <v>5.34</v>
      </c>
      <c r="AIZ4" s="41">
        <v>5.4</v>
      </c>
      <c r="AJA4" s="38"/>
      <c r="AJB4" s="37">
        <v>5.47</v>
      </c>
      <c r="AJC4" s="37">
        <v>5.46</v>
      </c>
      <c r="AJD4" s="37">
        <v>5.42</v>
      </c>
      <c r="AJE4" s="37">
        <v>5.45</v>
      </c>
      <c r="AJF4" s="41">
        <v>5.53</v>
      </c>
      <c r="AJG4" s="38"/>
      <c r="AJH4" s="37">
        <v>5.21</v>
      </c>
      <c r="AJI4" s="37">
        <v>5.36</v>
      </c>
      <c r="AJJ4" s="37">
        <v>5.34</v>
      </c>
      <c r="AJK4" s="37">
        <v>5.34</v>
      </c>
      <c r="AJL4" s="41">
        <v>5.3</v>
      </c>
      <c r="AJM4" s="38"/>
      <c r="AJN4" s="37">
        <v>5.41</v>
      </c>
      <c r="AJO4" s="37">
        <v>5.58</v>
      </c>
      <c r="AJP4" s="37">
        <v>5.56</v>
      </c>
      <c r="AJQ4" s="37">
        <v>5.53</v>
      </c>
      <c r="AJR4" s="41">
        <v>5.51</v>
      </c>
      <c r="AJS4" s="38"/>
      <c r="AJT4" s="37">
        <v>5.26</v>
      </c>
      <c r="AJU4" s="37">
        <v>5.31</v>
      </c>
      <c r="AJV4" s="37">
        <v>5.32</v>
      </c>
      <c r="AJW4" s="37">
        <v>5.37</v>
      </c>
      <c r="AJX4" s="41">
        <v>5.31</v>
      </c>
      <c r="AJY4" s="38"/>
      <c r="AJZ4" s="37">
        <v>5.48</v>
      </c>
      <c r="AKA4" s="37">
        <v>5.58</v>
      </c>
      <c r="AKB4" s="37">
        <v>5.58</v>
      </c>
      <c r="AKC4" s="37">
        <v>5.56</v>
      </c>
      <c r="AKD4" s="41">
        <v>5.49</v>
      </c>
      <c r="AKE4" s="38"/>
      <c r="AKF4" s="37">
        <v>3.9</v>
      </c>
      <c r="AKG4" s="37">
        <v>3.94</v>
      </c>
      <c r="AKH4" s="37">
        <v>3.99</v>
      </c>
      <c r="AKI4" s="37">
        <v>3.96</v>
      </c>
      <c r="AKJ4" s="41">
        <v>3.93</v>
      </c>
      <c r="AKK4" s="38"/>
      <c r="AKL4" s="37">
        <v>4.37</v>
      </c>
      <c r="AKM4" s="37">
        <v>4.32</v>
      </c>
      <c r="AKN4" s="37">
        <v>4.41</v>
      </c>
      <c r="AKO4" s="37">
        <v>4.41</v>
      </c>
      <c r="AKP4" s="41">
        <v>4.42</v>
      </c>
      <c r="AKQ4" s="38"/>
      <c r="AKR4" s="37">
        <v>4.17</v>
      </c>
      <c r="AKS4" s="37">
        <v>4.16</v>
      </c>
      <c r="AKT4" s="37">
        <v>4.1399999999999997</v>
      </c>
      <c r="AKU4" s="37">
        <v>4.22</v>
      </c>
      <c r="AKV4" s="41">
        <v>4.16</v>
      </c>
      <c r="AKW4" s="38"/>
      <c r="AKX4" s="37">
        <v>4.5</v>
      </c>
      <c r="AKY4" s="37">
        <v>4.5599999999999996</v>
      </c>
      <c r="AKZ4" s="37">
        <v>4.58</v>
      </c>
      <c r="ALA4" s="37">
        <v>4.57</v>
      </c>
      <c r="ALB4" s="41">
        <v>4.53</v>
      </c>
      <c r="ALC4" s="38"/>
      <c r="ALD4" s="37">
        <v>5.63</v>
      </c>
      <c r="ALE4" s="37">
        <v>5.61</v>
      </c>
      <c r="ALF4" s="37">
        <v>5.61</v>
      </c>
      <c r="ALG4" s="37">
        <v>5.62</v>
      </c>
      <c r="ALH4" s="41">
        <v>5.61</v>
      </c>
      <c r="ALI4" s="38"/>
      <c r="ALJ4" s="37">
        <v>5.33</v>
      </c>
      <c r="ALK4" s="37">
        <v>5.43</v>
      </c>
      <c r="ALL4" s="37">
        <v>5.5</v>
      </c>
      <c r="ALM4" s="37">
        <v>5.38</v>
      </c>
      <c r="ALN4" s="41">
        <v>5.43</v>
      </c>
      <c r="ALO4" s="38"/>
      <c r="ALP4" s="37">
        <v>5.73</v>
      </c>
      <c r="ALQ4" s="37">
        <v>5.59</v>
      </c>
      <c r="ALR4" s="37">
        <v>5.57</v>
      </c>
      <c r="ALS4" s="37">
        <v>5.54</v>
      </c>
      <c r="ALT4" s="41">
        <v>5.61</v>
      </c>
      <c r="ALU4" s="38"/>
      <c r="ALV4" s="37">
        <v>5.41</v>
      </c>
      <c r="ALW4" s="37">
        <v>5.42</v>
      </c>
      <c r="ALX4" s="37">
        <v>5.42</v>
      </c>
      <c r="ALY4" s="37">
        <v>5.34</v>
      </c>
      <c r="ALZ4" s="41">
        <v>5.34</v>
      </c>
      <c r="AMA4" s="38"/>
      <c r="AMB4" s="37">
        <v>5.68</v>
      </c>
      <c r="AMC4" s="37">
        <v>5.62</v>
      </c>
      <c r="AMD4" s="37">
        <v>5.81</v>
      </c>
      <c r="AME4" s="37">
        <v>5.64</v>
      </c>
      <c r="AMF4" s="41">
        <v>5.6</v>
      </c>
      <c r="AMG4" s="38"/>
      <c r="AMH4" s="37">
        <v>5.43</v>
      </c>
      <c r="AMI4" s="37">
        <v>5.48</v>
      </c>
      <c r="AMJ4" s="37">
        <v>5.52</v>
      </c>
      <c r="AMK4" s="37">
        <v>5.43</v>
      </c>
      <c r="AML4" s="41">
        <v>5.45</v>
      </c>
      <c r="AMM4" s="38"/>
      <c r="AMN4" s="37">
        <v>5.66</v>
      </c>
      <c r="AMO4" s="37">
        <v>5.61</v>
      </c>
      <c r="AMP4" s="37">
        <v>5.69</v>
      </c>
      <c r="AMQ4" s="37">
        <v>5.65</v>
      </c>
      <c r="AMR4" s="41">
        <v>5.68</v>
      </c>
      <c r="AMS4" s="38"/>
      <c r="AMT4" s="37">
        <v>5.42</v>
      </c>
      <c r="AMU4" s="37">
        <v>5.41</v>
      </c>
      <c r="AMV4" s="37">
        <v>5.47</v>
      </c>
      <c r="AMW4" s="37">
        <v>5.5</v>
      </c>
      <c r="AMX4" s="41">
        <v>5.38</v>
      </c>
      <c r="AMY4" s="38"/>
      <c r="AMZ4" s="37">
        <v>5.67</v>
      </c>
      <c r="ANA4" s="37">
        <v>5.63</v>
      </c>
      <c r="ANB4" s="37">
        <v>5.59</v>
      </c>
      <c r="ANC4" s="37">
        <v>5.61</v>
      </c>
      <c r="AND4" s="41">
        <v>5.56</v>
      </c>
      <c r="ANE4" s="38"/>
      <c r="ANF4" s="37">
        <v>5.4</v>
      </c>
      <c r="ANG4" s="37">
        <v>5.41</v>
      </c>
      <c r="ANH4" s="37">
        <v>5.47</v>
      </c>
      <c r="ANI4" s="37">
        <v>5.35</v>
      </c>
      <c r="ANJ4" s="41">
        <v>5.35</v>
      </c>
      <c r="ANK4" s="38"/>
      <c r="ANL4" s="37"/>
      <c r="ANM4" s="37"/>
      <c r="ANN4" s="37"/>
      <c r="ANO4" s="37"/>
      <c r="ANP4" s="41"/>
      <c r="ANQ4" s="38"/>
      <c r="ANR4" s="37"/>
      <c r="ANS4" s="37"/>
      <c r="ANT4" s="37"/>
      <c r="ANU4" s="37"/>
      <c r="ANV4" s="41"/>
      <c r="ANW4" s="38"/>
      <c r="ANX4" s="37"/>
      <c r="ANY4" s="37"/>
      <c r="ANZ4" s="37"/>
      <c r="AOA4" s="37"/>
      <c r="AOB4" s="41"/>
      <c r="AOC4" s="38"/>
      <c r="AOD4" s="37"/>
      <c r="AOE4" s="37"/>
      <c r="AOF4" s="37"/>
      <c r="AOG4" s="37"/>
      <c r="AOH4" s="41"/>
      <c r="AOI4" s="38"/>
      <c r="AOJ4" s="37"/>
      <c r="AOK4" s="37"/>
      <c r="AOL4" s="37"/>
      <c r="AOM4" s="37"/>
      <c r="AON4" s="41"/>
      <c r="AOO4" s="38"/>
      <c r="AOP4" s="37"/>
      <c r="AOQ4" s="37"/>
      <c r="AOR4" s="37"/>
      <c r="AOS4" s="37"/>
      <c r="AOT4" s="41"/>
      <c r="AOU4" s="38"/>
      <c r="AOV4" s="37"/>
      <c r="AOW4" s="37"/>
      <c r="AOX4" s="37"/>
      <c r="AOY4" s="37"/>
      <c r="AOZ4" s="41"/>
      <c r="APA4" s="38"/>
      <c r="APB4" s="37"/>
      <c r="APC4" s="37"/>
      <c r="APD4" s="37"/>
      <c r="APE4" s="37"/>
      <c r="APF4" s="41"/>
      <c r="APG4" s="38"/>
      <c r="APH4" s="37"/>
      <c r="API4" s="37"/>
      <c r="APJ4" s="37"/>
      <c r="APK4" s="37"/>
      <c r="APL4" s="41"/>
      <c r="APM4" s="38"/>
      <c r="APN4" s="37"/>
      <c r="APO4" s="37"/>
      <c r="APP4" s="37"/>
      <c r="APQ4" s="37"/>
      <c r="APR4" s="41"/>
      <c r="APS4" s="38"/>
      <c r="APT4" s="37"/>
      <c r="APU4" s="37"/>
      <c r="APV4" s="37"/>
      <c r="APW4" s="37"/>
      <c r="APX4" s="41"/>
      <c r="APY4" s="38"/>
      <c r="APZ4" s="37"/>
      <c r="AQA4" s="37"/>
      <c r="AQB4" s="37"/>
      <c r="AQC4" s="37"/>
      <c r="AQD4" s="41"/>
      <c r="AQE4" s="38"/>
      <c r="AQF4" s="37"/>
      <c r="AQG4" s="37"/>
      <c r="AQH4" s="37"/>
      <c r="AQI4" s="37"/>
      <c r="AQJ4" s="41"/>
      <c r="AQK4" s="38"/>
      <c r="AQL4" s="37"/>
      <c r="AQM4" s="37"/>
      <c r="AQN4" s="37"/>
      <c r="AQO4" s="37"/>
      <c r="AQP4" s="41"/>
    </row>
    <row r="5" spans="1:1134">
      <c r="A5" s="38"/>
      <c r="B5" s="32">
        <v>5.09</v>
      </c>
      <c r="C5" s="14">
        <v>5.13</v>
      </c>
      <c r="D5" s="14">
        <v>5.29</v>
      </c>
      <c r="E5" s="14">
        <v>5.23</v>
      </c>
      <c r="F5" s="42">
        <v>5.0999999999999996</v>
      </c>
      <c r="G5" s="38"/>
      <c r="H5" s="32">
        <v>4.68</v>
      </c>
      <c r="I5" s="14">
        <v>4.74</v>
      </c>
      <c r="J5" s="14">
        <v>5.04</v>
      </c>
      <c r="K5" s="14">
        <v>5.21</v>
      </c>
      <c r="L5" s="42">
        <v>5.19</v>
      </c>
      <c r="M5" s="38"/>
      <c r="N5" s="32">
        <v>5.07</v>
      </c>
      <c r="O5" s="14">
        <v>5.0599999999999996</v>
      </c>
      <c r="P5" s="14">
        <v>5.01</v>
      </c>
      <c r="Q5" s="14">
        <v>4.96</v>
      </c>
      <c r="R5" s="42">
        <v>4.9000000000000004</v>
      </c>
      <c r="S5" s="38"/>
      <c r="T5" s="32">
        <v>5.19</v>
      </c>
      <c r="U5" s="14">
        <v>5.28</v>
      </c>
      <c r="V5" s="14">
        <v>5.38</v>
      </c>
      <c r="W5" s="14">
        <v>5.17</v>
      </c>
      <c r="X5" s="42">
        <v>5.07</v>
      </c>
      <c r="Y5" s="38"/>
      <c r="Z5" s="32">
        <v>4.7300000000000004</v>
      </c>
      <c r="AA5" s="14">
        <v>4.72</v>
      </c>
      <c r="AB5" s="14">
        <v>5.07</v>
      </c>
      <c r="AC5" s="14">
        <v>5.18</v>
      </c>
      <c r="AD5" s="42">
        <v>5.18</v>
      </c>
      <c r="AE5" s="38"/>
      <c r="AF5" s="32">
        <v>5.13</v>
      </c>
      <c r="AG5" s="14">
        <v>5.14</v>
      </c>
      <c r="AH5" s="14">
        <v>5.19</v>
      </c>
      <c r="AI5" s="14">
        <v>5.22</v>
      </c>
      <c r="AJ5" s="42">
        <v>5.13</v>
      </c>
      <c r="AK5" s="38"/>
      <c r="AL5" s="32">
        <v>5.24</v>
      </c>
      <c r="AM5" s="14">
        <v>5.12</v>
      </c>
      <c r="AN5" s="14">
        <v>5.03</v>
      </c>
      <c r="AO5" s="14">
        <v>4.84</v>
      </c>
      <c r="AP5" s="42">
        <v>4.97</v>
      </c>
      <c r="AQ5" s="38"/>
      <c r="AR5" s="32">
        <v>5.18</v>
      </c>
      <c r="AS5" s="14">
        <v>5.3</v>
      </c>
      <c r="AT5" s="14">
        <v>5.27</v>
      </c>
      <c r="AU5" s="14">
        <v>5.14</v>
      </c>
      <c r="AV5" s="42">
        <v>5.0199999999999996</v>
      </c>
      <c r="AW5" s="38"/>
      <c r="AX5" s="32">
        <v>5.01</v>
      </c>
      <c r="AY5" s="14">
        <v>4.8499999999999996</v>
      </c>
      <c r="AZ5" s="14">
        <v>5.12</v>
      </c>
      <c r="BA5" s="14">
        <v>5.22</v>
      </c>
      <c r="BB5" s="42">
        <v>5.19</v>
      </c>
      <c r="BC5" s="38"/>
      <c r="BD5" s="32">
        <v>5.13</v>
      </c>
      <c r="BE5" s="14">
        <v>5.09</v>
      </c>
      <c r="BF5" s="14">
        <v>5.28</v>
      </c>
      <c r="BG5" s="14">
        <v>5.24</v>
      </c>
      <c r="BH5" s="42">
        <v>5.16</v>
      </c>
      <c r="BI5" s="38"/>
      <c r="BJ5" s="32">
        <v>5.23</v>
      </c>
      <c r="BK5" s="14">
        <v>5.34</v>
      </c>
      <c r="BL5" s="14">
        <v>5.17</v>
      </c>
      <c r="BM5" s="14">
        <v>4.95</v>
      </c>
      <c r="BN5" s="42">
        <v>4.93</v>
      </c>
      <c r="BO5" s="38"/>
      <c r="BP5" s="32">
        <v>5.22</v>
      </c>
      <c r="BQ5" s="14">
        <v>5.19</v>
      </c>
      <c r="BR5" s="14">
        <v>5.24</v>
      </c>
      <c r="BS5" s="14">
        <v>5.14</v>
      </c>
      <c r="BT5" s="42">
        <v>5.18</v>
      </c>
      <c r="BU5" s="38"/>
      <c r="BV5" s="32">
        <v>5.24</v>
      </c>
      <c r="BW5" s="14">
        <v>5.33</v>
      </c>
      <c r="BX5" s="14">
        <v>5.0999999999999996</v>
      </c>
      <c r="BY5" s="14">
        <v>4.8600000000000003</v>
      </c>
      <c r="BZ5" s="42">
        <v>4.88</v>
      </c>
      <c r="CA5" s="38"/>
      <c r="CB5" s="32">
        <v>5.16</v>
      </c>
      <c r="CC5" s="14">
        <v>5.29</v>
      </c>
      <c r="CD5" s="14">
        <v>5.23</v>
      </c>
      <c r="CE5" s="14">
        <v>5.12</v>
      </c>
      <c r="CF5" s="42">
        <v>5.18</v>
      </c>
      <c r="CG5" s="38"/>
      <c r="CH5" s="32">
        <v>5.25</v>
      </c>
      <c r="CI5" s="14">
        <v>5.23</v>
      </c>
      <c r="CJ5" s="14">
        <v>5.07</v>
      </c>
      <c r="CK5" s="14">
        <v>4.88</v>
      </c>
      <c r="CL5" s="42">
        <v>4.8</v>
      </c>
      <c r="CM5" s="38"/>
      <c r="CN5" s="32">
        <v>5.27</v>
      </c>
      <c r="CO5" s="14">
        <v>5.29</v>
      </c>
      <c r="CP5" s="14">
        <v>5.23</v>
      </c>
      <c r="CQ5" s="14">
        <v>5.24</v>
      </c>
      <c r="CR5" s="42">
        <v>5.18</v>
      </c>
      <c r="CS5" s="38"/>
      <c r="CT5" s="32">
        <v>5.21</v>
      </c>
      <c r="CU5" s="14">
        <v>5.16</v>
      </c>
      <c r="CV5" s="14">
        <v>5.12</v>
      </c>
      <c r="CW5" s="14">
        <v>4.8899999999999997</v>
      </c>
      <c r="CX5" s="42">
        <v>4.95</v>
      </c>
      <c r="CY5" s="38"/>
      <c r="CZ5" s="37">
        <v>5.21</v>
      </c>
      <c r="DA5" s="37">
        <v>5.21</v>
      </c>
      <c r="DB5" s="37">
        <v>5.27</v>
      </c>
      <c r="DC5" s="37">
        <v>5.16</v>
      </c>
      <c r="DD5" s="41">
        <v>5.0999999999999996</v>
      </c>
      <c r="DE5" s="38"/>
      <c r="DF5" s="32">
        <v>5.18</v>
      </c>
      <c r="DG5" s="14">
        <v>5.2</v>
      </c>
      <c r="DH5" s="14">
        <v>5.08</v>
      </c>
      <c r="DI5" s="14">
        <v>4.82</v>
      </c>
      <c r="DJ5" s="42">
        <v>4.96</v>
      </c>
      <c r="DK5" s="38"/>
      <c r="DL5" s="32">
        <v>5.21</v>
      </c>
      <c r="DM5" s="14">
        <v>5.24</v>
      </c>
      <c r="DN5" s="14">
        <v>5.32</v>
      </c>
      <c r="DO5" s="14">
        <v>5.22</v>
      </c>
      <c r="DP5" s="42">
        <v>5.25</v>
      </c>
      <c r="DQ5" s="38"/>
      <c r="DR5" s="37">
        <v>4.8</v>
      </c>
      <c r="DS5" s="37">
        <v>4.8499999999999996</v>
      </c>
      <c r="DT5" s="37">
        <v>5.04</v>
      </c>
      <c r="DU5" s="37">
        <v>5.09</v>
      </c>
      <c r="DV5" s="41">
        <v>5.2</v>
      </c>
      <c r="DW5" s="38"/>
      <c r="DX5" s="37">
        <v>5.1100000000000003</v>
      </c>
      <c r="DY5" s="37">
        <v>5.15</v>
      </c>
      <c r="DZ5" s="37">
        <v>5.34</v>
      </c>
      <c r="EA5" s="37">
        <v>5.28</v>
      </c>
      <c r="EB5" s="41">
        <v>5.09</v>
      </c>
      <c r="EC5" s="38"/>
      <c r="ED5" s="37">
        <v>4.84</v>
      </c>
      <c r="EE5" s="37">
        <v>4.88</v>
      </c>
      <c r="EF5" s="37">
        <v>5.04</v>
      </c>
      <c r="EG5" s="37">
        <v>5.18</v>
      </c>
      <c r="EH5" s="41">
        <v>5.2</v>
      </c>
      <c r="EI5" s="38"/>
      <c r="EJ5" s="37">
        <v>5.1100000000000003</v>
      </c>
      <c r="EK5" s="37">
        <v>5.0999999999999996</v>
      </c>
      <c r="EL5" s="37">
        <v>5.36</v>
      </c>
      <c r="EM5" s="37">
        <v>5.27</v>
      </c>
      <c r="EN5" s="41">
        <v>5.23</v>
      </c>
      <c r="EO5" s="38"/>
      <c r="EP5" s="37">
        <v>5.45</v>
      </c>
      <c r="EQ5" s="37">
        <v>5.33</v>
      </c>
      <c r="ER5" s="37">
        <v>5.35</v>
      </c>
      <c r="ES5" s="37">
        <v>5.41</v>
      </c>
      <c r="ET5" s="41">
        <v>5.5</v>
      </c>
      <c r="EU5" s="38"/>
      <c r="EV5" s="37">
        <v>5.46</v>
      </c>
      <c r="EW5" s="37">
        <v>5.52</v>
      </c>
      <c r="EX5" s="37">
        <v>5.49</v>
      </c>
      <c r="EY5" s="37">
        <v>5.51</v>
      </c>
      <c r="EZ5" s="41">
        <v>5.65</v>
      </c>
      <c r="FA5" s="38"/>
      <c r="FB5" s="37">
        <v>5.7</v>
      </c>
      <c r="FC5" s="37">
        <v>5.76</v>
      </c>
      <c r="FD5" s="37">
        <v>5.72</v>
      </c>
      <c r="FE5" s="37">
        <v>5.56</v>
      </c>
      <c r="FF5" s="41">
        <v>5.3</v>
      </c>
      <c r="FG5" s="38"/>
      <c r="FH5" s="37">
        <v>5.6</v>
      </c>
      <c r="FI5" s="37">
        <v>5.64</v>
      </c>
      <c r="FJ5" s="37">
        <v>5.67</v>
      </c>
      <c r="FK5" s="37">
        <v>5.66</v>
      </c>
      <c r="FL5" s="41">
        <v>5.51</v>
      </c>
      <c r="FM5" s="38"/>
      <c r="FN5" s="37">
        <v>5.52</v>
      </c>
      <c r="FO5" s="37">
        <v>5.54</v>
      </c>
      <c r="FP5" s="37">
        <v>5.51</v>
      </c>
      <c r="FQ5" s="37">
        <v>5.48</v>
      </c>
      <c r="FR5" s="41">
        <v>5.42</v>
      </c>
      <c r="FS5" s="38"/>
      <c r="FT5" s="37">
        <v>5.51</v>
      </c>
      <c r="FU5" s="37">
        <v>5.49</v>
      </c>
      <c r="FV5" s="37">
        <v>5.45</v>
      </c>
      <c r="FW5" s="37">
        <v>5.53</v>
      </c>
      <c r="FX5" s="41">
        <v>5.56</v>
      </c>
      <c r="FY5" s="38"/>
      <c r="FZ5" s="37">
        <v>5.38</v>
      </c>
      <c r="GA5" s="37">
        <v>5.48</v>
      </c>
      <c r="GB5" s="37">
        <v>5.41</v>
      </c>
      <c r="GC5" s="37">
        <v>5.43</v>
      </c>
      <c r="GD5" s="41">
        <v>5.41</v>
      </c>
      <c r="GE5" s="38"/>
      <c r="GF5" s="37">
        <v>5.51</v>
      </c>
      <c r="GG5" s="37">
        <v>5.55</v>
      </c>
      <c r="GH5" s="37">
        <v>5.66</v>
      </c>
      <c r="GI5" s="37">
        <v>5.57</v>
      </c>
      <c r="GJ5" s="41">
        <v>5.49</v>
      </c>
      <c r="GK5" s="38"/>
      <c r="GL5" s="37">
        <v>5.47</v>
      </c>
      <c r="GM5" s="37">
        <v>5.48</v>
      </c>
      <c r="GN5" s="37">
        <v>5.42</v>
      </c>
      <c r="GO5" s="37">
        <v>5.43</v>
      </c>
      <c r="GP5" s="41">
        <v>5.4</v>
      </c>
      <c r="GQ5" s="38"/>
      <c r="GR5" s="37">
        <v>5.55</v>
      </c>
      <c r="GS5" s="37">
        <v>5.48</v>
      </c>
      <c r="GT5" s="37">
        <v>5.44</v>
      </c>
      <c r="GU5" s="37">
        <v>5.47</v>
      </c>
      <c r="GV5" s="41">
        <v>5.47</v>
      </c>
      <c r="GW5" s="38"/>
      <c r="GX5" s="37">
        <v>5.42</v>
      </c>
      <c r="GY5" s="37">
        <v>5.47</v>
      </c>
      <c r="GZ5" s="37">
        <v>5.41</v>
      </c>
      <c r="HA5" s="37">
        <v>5.43</v>
      </c>
      <c r="HB5" s="41">
        <v>5.39</v>
      </c>
      <c r="HC5" s="38"/>
      <c r="HD5" s="37">
        <v>5.54</v>
      </c>
      <c r="HE5" s="37">
        <v>5.47</v>
      </c>
      <c r="HF5" s="37">
        <v>5.52</v>
      </c>
      <c r="HG5" s="37">
        <v>5.56</v>
      </c>
      <c r="HH5" s="41">
        <v>5.52</v>
      </c>
      <c r="HI5" s="38"/>
      <c r="HJ5" s="37">
        <v>5.37</v>
      </c>
      <c r="HK5" s="37">
        <v>5.43</v>
      </c>
      <c r="HL5" s="37">
        <v>5.47</v>
      </c>
      <c r="HM5" s="37">
        <v>5.43</v>
      </c>
      <c r="HN5" s="41">
        <v>5.41</v>
      </c>
      <c r="HO5" s="38"/>
      <c r="HP5" s="37">
        <v>5.46</v>
      </c>
      <c r="HQ5" s="37">
        <v>5.52</v>
      </c>
      <c r="HR5" s="37">
        <v>5.53</v>
      </c>
      <c r="HS5" s="37">
        <v>5.6</v>
      </c>
      <c r="HT5" s="41">
        <v>5.51</v>
      </c>
      <c r="HU5" s="38"/>
      <c r="HV5" s="37">
        <v>5.42</v>
      </c>
      <c r="HW5" s="37">
        <v>5.41</v>
      </c>
      <c r="HX5" s="37">
        <v>5.39</v>
      </c>
      <c r="HY5" s="37">
        <v>5.42</v>
      </c>
      <c r="HZ5" s="41">
        <v>5.39</v>
      </c>
      <c r="IA5" s="38"/>
      <c r="IB5" s="37">
        <v>5.55</v>
      </c>
      <c r="IC5" s="37">
        <v>5.55</v>
      </c>
      <c r="ID5" s="37">
        <v>5.6</v>
      </c>
      <c r="IE5" s="37">
        <v>5.58</v>
      </c>
      <c r="IF5" s="41">
        <v>5.53</v>
      </c>
      <c r="IG5" s="38"/>
      <c r="IH5" s="37">
        <v>5.4</v>
      </c>
      <c r="II5" s="37">
        <v>5.49</v>
      </c>
      <c r="IJ5" s="37">
        <v>5.54</v>
      </c>
      <c r="IK5" s="37">
        <v>5.47</v>
      </c>
      <c r="IL5" s="41">
        <v>5.44</v>
      </c>
      <c r="IM5" s="38"/>
      <c r="IN5" s="37">
        <v>5.56</v>
      </c>
      <c r="IO5" s="37">
        <v>5.56</v>
      </c>
      <c r="IP5" s="37">
        <v>5.6</v>
      </c>
      <c r="IQ5" s="37">
        <v>5.6</v>
      </c>
      <c r="IR5" s="41">
        <v>5.5</v>
      </c>
      <c r="IS5" s="38"/>
      <c r="IT5" s="37">
        <v>5.45</v>
      </c>
      <c r="IU5" s="37">
        <v>5.53</v>
      </c>
      <c r="IV5" s="37">
        <v>5.5</v>
      </c>
      <c r="IW5" s="37">
        <v>5.53</v>
      </c>
      <c r="IX5" s="41">
        <v>5.45</v>
      </c>
      <c r="IY5" s="38"/>
      <c r="IZ5" s="37">
        <v>5.6</v>
      </c>
      <c r="JA5" s="37">
        <v>5.59</v>
      </c>
      <c r="JB5" s="37">
        <v>5.6</v>
      </c>
      <c r="JC5" s="37">
        <v>5.57</v>
      </c>
      <c r="JD5" s="41">
        <v>5.57</v>
      </c>
      <c r="JE5" s="38"/>
      <c r="JF5" s="37">
        <v>5.4</v>
      </c>
      <c r="JG5" s="37">
        <v>5.56</v>
      </c>
      <c r="JH5" s="37">
        <v>5.55</v>
      </c>
      <c r="JI5" s="37">
        <v>5.53</v>
      </c>
      <c r="JJ5" s="41">
        <v>5.54</v>
      </c>
      <c r="JK5" s="38"/>
      <c r="JL5" s="37">
        <v>5.54</v>
      </c>
      <c r="JM5" s="37">
        <v>5.62</v>
      </c>
      <c r="JN5" s="37">
        <v>5.64</v>
      </c>
      <c r="JO5" s="37">
        <v>5.63</v>
      </c>
      <c r="JP5" s="41">
        <v>5.49</v>
      </c>
      <c r="JQ5" s="38"/>
      <c r="JR5" s="37">
        <v>5.48</v>
      </c>
      <c r="JS5" s="37">
        <v>5.5</v>
      </c>
      <c r="JT5" s="37">
        <v>5.57</v>
      </c>
      <c r="JU5" s="37">
        <v>5.47</v>
      </c>
      <c r="JV5" s="41">
        <v>5.48</v>
      </c>
      <c r="JW5" s="38"/>
      <c r="JX5" s="37">
        <v>5.52</v>
      </c>
      <c r="JY5" s="37">
        <v>5.62</v>
      </c>
      <c r="JZ5" s="37">
        <v>5.66</v>
      </c>
      <c r="KA5" s="37">
        <v>5.69</v>
      </c>
      <c r="KB5" s="41">
        <v>5.53</v>
      </c>
      <c r="KC5" s="38"/>
      <c r="KD5" s="37">
        <v>5.43</v>
      </c>
      <c r="KE5" s="37">
        <v>5.53</v>
      </c>
      <c r="KF5" s="37">
        <v>5.46</v>
      </c>
      <c r="KG5" s="37">
        <v>5.56</v>
      </c>
      <c r="KH5" s="41">
        <v>5.56</v>
      </c>
      <c r="KI5" s="38"/>
      <c r="KJ5" s="37">
        <v>5.56</v>
      </c>
      <c r="KK5" s="37">
        <v>5.57</v>
      </c>
      <c r="KL5" s="37">
        <v>5.55</v>
      </c>
      <c r="KM5" s="37">
        <v>5.52</v>
      </c>
      <c r="KN5" s="41">
        <v>5.52</v>
      </c>
      <c r="KO5" s="38"/>
      <c r="KP5" s="37">
        <v>5.42</v>
      </c>
      <c r="KQ5" s="37">
        <v>5.49</v>
      </c>
      <c r="KR5" s="37">
        <v>5.53</v>
      </c>
      <c r="KS5" s="37">
        <v>5.55</v>
      </c>
      <c r="KT5" s="41">
        <v>5.47</v>
      </c>
      <c r="KU5" s="38"/>
      <c r="KV5" s="37">
        <v>5.44</v>
      </c>
      <c r="KW5" s="37">
        <v>5.56</v>
      </c>
      <c r="KX5" s="37">
        <v>5.59</v>
      </c>
      <c r="KY5" s="37">
        <v>5.53</v>
      </c>
      <c r="KZ5" s="41">
        <v>5.57</v>
      </c>
      <c r="LA5" s="38"/>
      <c r="LB5" s="37">
        <v>5.49</v>
      </c>
      <c r="LC5" s="37">
        <v>5.45</v>
      </c>
      <c r="LD5" s="37">
        <v>5.49</v>
      </c>
      <c r="LE5" s="37">
        <v>5.47</v>
      </c>
      <c r="LF5" s="41">
        <v>5.53</v>
      </c>
      <c r="LG5" s="38"/>
      <c r="LH5" s="37">
        <v>5.52</v>
      </c>
      <c r="LI5" s="37">
        <v>5.63</v>
      </c>
      <c r="LJ5" s="37">
        <v>5.58</v>
      </c>
      <c r="LK5" s="37">
        <v>5.63</v>
      </c>
      <c r="LL5" s="41">
        <v>5.49</v>
      </c>
      <c r="LM5" s="38"/>
      <c r="LN5" s="37">
        <v>5.49</v>
      </c>
      <c r="LO5" s="37">
        <v>5.53</v>
      </c>
      <c r="LP5" s="37">
        <v>5.57</v>
      </c>
      <c r="LQ5" s="37">
        <v>5.53</v>
      </c>
      <c r="LR5" s="41">
        <v>5.51</v>
      </c>
      <c r="LS5" s="38"/>
      <c r="LT5" s="37">
        <v>5.46</v>
      </c>
      <c r="LU5" s="37">
        <v>5.57</v>
      </c>
      <c r="LV5" s="37">
        <v>5.52</v>
      </c>
      <c r="LW5" s="37">
        <v>5.6</v>
      </c>
      <c r="LX5" s="41">
        <v>5.44</v>
      </c>
      <c r="LY5" s="38"/>
      <c r="LZ5" s="37">
        <v>5.53</v>
      </c>
      <c r="MA5" s="37">
        <v>5.58</v>
      </c>
      <c r="MB5" s="37">
        <v>5.61</v>
      </c>
      <c r="MC5" s="37">
        <v>5.55</v>
      </c>
      <c r="MD5" s="41">
        <v>5.48</v>
      </c>
      <c r="ME5" s="38"/>
      <c r="MF5" s="37">
        <v>5.59</v>
      </c>
      <c r="MG5" s="37">
        <v>5.53</v>
      </c>
      <c r="MH5" s="37">
        <v>5.67</v>
      </c>
      <c r="MI5" s="37">
        <v>5.52</v>
      </c>
      <c r="MJ5" s="41">
        <v>5.52</v>
      </c>
      <c r="MK5" s="38"/>
      <c r="ML5" s="37">
        <v>5.52</v>
      </c>
      <c r="MM5" s="37">
        <v>5.49</v>
      </c>
      <c r="MN5" s="37">
        <v>5.6</v>
      </c>
      <c r="MO5" s="37">
        <v>5.58</v>
      </c>
      <c r="MP5" s="41">
        <v>5.49</v>
      </c>
      <c r="MQ5" s="38"/>
      <c r="MR5" s="37">
        <v>5.49</v>
      </c>
      <c r="MS5" s="37">
        <v>5.5</v>
      </c>
      <c r="MT5" s="37">
        <v>5.55</v>
      </c>
      <c r="MU5" s="37">
        <v>5.51</v>
      </c>
      <c r="MV5" s="41">
        <v>5.57</v>
      </c>
      <c r="MW5" s="38"/>
      <c r="MX5" s="37">
        <v>5.41</v>
      </c>
      <c r="MY5" s="37">
        <v>5.49</v>
      </c>
      <c r="MZ5" s="37">
        <v>5.57</v>
      </c>
      <c r="NA5" s="37">
        <v>5.43</v>
      </c>
      <c r="NB5" s="41">
        <v>5.47</v>
      </c>
      <c r="NC5" s="38"/>
      <c r="ND5" s="37">
        <v>5.53</v>
      </c>
      <c r="NE5" s="37">
        <v>5.61</v>
      </c>
      <c r="NF5" s="37">
        <v>5.59</v>
      </c>
      <c r="NG5" s="37">
        <v>5.54</v>
      </c>
      <c r="NH5" s="41">
        <v>5.54</v>
      </c>
      <c r="NI5" s="38"/>
      <c r="NJ5" s="37">
        <v>5.5</v>
      </c>
      <c r="NK5" s="37">
        <v>5.59</v>
      </c>
      <c r="NL5" s="37">
        <v>5.58</v>
      </c>
      <c r="NM5" s="37">
        <v>5.51</v>
      </c>
      <c r="NN5" s="41">
        <v>5.48</v>
      </c>
      <c r="NO5" s="38"/>
      <c r="NP5" s="37">
        <v>5.57</v>
      </c>
      <c r="NQ5" s="37">
        <v>5.51</v>
      </c>
      <c r="NR5" s="37">
        <v>5.61</v>
      </c>
      <c r="NS5" s="37">
        <v>5.62</v>
      </c>
      <c r="NT5" s="41">
        <v>5.56</v>
      </c>
      <c r="NU5" s="38"/>
      <c r="NV5" s="37">
        <v>5.49</v>
      </c>
      <c r="NW5" s="37">
        <v>5.6</v>
      </c>
      <c r="NX5" s="37">
        <v>5.5</v>
      </c>
      <c r="NY5" s="37">
        <v>5.49</v>
      </c>
      <c r="NZ5" s="41">
        <v>5.44</v>
      </c>
      <c r="OA5" s="38"/>
      <c r="OB5" s="37">
        <v>5.56</v>
      </c>
      <c r="OC5" s="37">
        <v>5.67</v>
      </c>
      <c r="OD5" s="37">
        <v>5.59</v>
      </c>
      <c r="OE5" s="37">
        <v>5.58</v>
      </c>
      <c r="OF5" s="41">
        <v>5.5</v>
      </c>
      <c r="OG5" s="38"/>
      <c r="OH5" s="37">
        <v>5.5</v>
      </c>
      <c r="OI5" s="37">
        <v>5.51</v>
      </c>
      <c r="OJ5" s="37">
        <v>5.52</v>
      </c>
      <c r="OK5" s="37">
        <v>5.58</v>
      </c>
      <c r="OL5" s="41">
        <v>5.45</v>
      </c>
      <c r="OM5" s="38"/>
      <c r="ON5" s="37">
        <v>5.5</v>
      </c>
      <c r="OO5" s="37">
        <v>5.54</v>
      </c>
      <c r="OP5" s="37">
        <v>5.57</v>
      </c>
      <c r="OQ5" s="37">
        <v>5.58</v>
      </c>
      <c r="OR5" s="41">
        <v>5.51</v>
      </c>
      <c r="OS5" s="38"/>
      <c r="OT5" s="37">
        <v>5.44</v>
      </c>
      <c r="OU5" s="37">
        <v>5.47</v>
      </c>
      <c r="OV5" s="37">
        <v>5.5</v>
      </c>
      <c r="OW5" s="37">
        <v>5.6</v>
      </c>
      <c r="OX5" s="41">
        <v>5.55</v>
      </c>
      <c r="OY5" s="38"/>
      <c r="OZ5" s="37">
        <v>5.57</v>
      </c>
      <c r="PA5" s="37">
        <v>5.58</v>
      </c>
      <c r="PB5" s="37">
        <v>5.7</v>
      </c>
      <c r="PC5" s="37">
        <v>5.56</v>
      </c>
      <c r="PD5" s="41">
        <v>5.62</v>
      </c>
      <c r="PE5" s="38"/>
      <c r="PF5" s="37">
        <v>5.58</v>
      </c>
      <c r="PG5" s="37">
        <v>5.57</v>
      </c>
      <c r="PH5" s="37">
        <v>5.58</v>
      </c>
      <c r="PI5" s="37">
        <v>5.57</v>
      </c>
      <c r="PJ5" s="41">
        <v>5.53</v>
      </c>
      <c r="PK5" s="38"/>
      <c r="PL5" s="37">
        <v>5.55</v>
      </c>
      <c r="PM5" s="37">
        <v>5.64</v>
      </c>
      <c r="PN5" s="37">
        <v>5.6</v>
      </c>
      <c r="PO5" s="37">
        <v>5.64</v>
      </c>
      <c r="PP5" s="41">
        <v>5.63</v>
      </c>
      <c r="PQ5" s="38"/>
      <c r="PR5" s="37">
        <v>5.6</v>
      </c>
      <c r="PS5" s="37">
        <v>5.6</v>
      </c>
      <c r="PT5" s="37">
        <v>5.55</v>
      </c>
      <c r="PU5" s="37">
        <v>5.6</v>
      </c>
      <c r="PV5" s="41">
        <v>5.54</v>
      </c>
      <c r="PW5" s="38"/>
      <c r="PX5" s="37">
        <v>5.61</v>
      </c>
      <c r="PY5" s="37">
        <v>5.58</v>
      </c>
      <c r="PZ5" s="37">
        <v>5.59</v>
      </c>
      <c r="QA5" s="37">
        <v>5.6</v>
      </c>
      <c r="QB5" s="41">
        <v>5.56</v>
      </c>
      <c r="QC5" s="38"/>
      <c r="QD5" s="37">
        <v>5.54</v>
      </c>
      <c r="QE5" s="37">
        <v>5.54</v>
      </c>
      <c r="QF5" s="37">
        <v>5.58</v>
      </c>
      <c r="QG5" s="37">
        <v>5.59</v>
      </c>
      <c r="QH5" s="41">
        <v>5.58</v>
      </c>
      <c r="QI5" s="38"/>
      <c r="QJ5" s="37">
        <v>5.63</v>
      </c>
      <c r="QK5" s="37">
        <v>5.63</v>
      </c>
      <c r="QL5" s="37">
        <v>5.63</v>
      </c>
      <c r="QM5" s="37">
        <v>5.67</v>
      </c>
      <c r="QN5" s="41">
        <v>5.67</v>
      </c>
      <c r="QO5" s="38"/>
      <c r="QP5" s="37">
        <v>4.7439999999999998</v>
      </c>
      <c r="QQ5" s="37">
        <v>4.7709999999999999</v>
      </c>
      <c r="QR5" s="37">
        <v>4.8029999999999999</v>
      </c>
      <c r="QS5" s="37">
        <v>4.8319999999999999</v>
      </c>
      <c r="QT5" s="41">
        <v>4.782</v>
      </c>
      <c r="QU5" s="38"/>
      <c r="QV5" s="37">
        <v>4.7990000000000004</v>
      </c>
      <c r="QW5" s="37">
        <v>4.8339999999999996</v>
      </c>
      <c r="QX5" s="37">
        <v>4.8689999999999998</v>
      </c>
      <c r="QY5" s="37">
        <v>4.8380000000000001</v>
      </c>
      <c r="QZ5" s="41">
        <v>4.766</v>
      </c>
      <c r="RA5" s="38"/>
      <c r="RB5" s="37">
        <v>4.7359999999999998</v>
      </c>
      <c r="RC5" s="37">
        <v>4.8529999999999998</v>
      </c>
      <c r="RD5" s="37">
        <v>4.7830000000000004</v>
      </c>
      <c r="RE5" s="37">
        <v>4.8</v>
      </c>
      <c r="RF5" s="41">
        <v>4.7629999999999999</v>
      </c>
      <c r="RG5" s="38"/>
      <c r="RH5" s="37">
        <v>4.8129999999999997</v>
      </c>
      <c r="RI5" s="37">
        <v>4.8579999999999997</v>
      </c>
      <c r="RJ5" s="37">
        <v>4.83</v>
      </c>
      <c r="RK5" s="37">
        <v>4.8620000000000001</v>
      </c>
      <c r="RL5" s="41">
        <v>4.7869999999999999</v>
      </c>
      <c r="RM5" s="38"/>
      <c r="RN5" s="37">
        <v>4.76</v>
      </c>
      <c r="RO5" s="37">
        <v>4.78</v>
      </c>
      <c r="RP5" s="37">
        <v>4.8330000000000002</v>
      </c>
      <c r="RQ5" s="37">
        <v>4.835</v>
      </c>
      <c r="RR5" s="41">
        <v>4.7859999999999996</v>
      </c>
      <c r="RS5" s="38"/>
      <c r="RT5" s="37">
        <v>4.8019999999999996</v>
      </c>
      <c r="RU5" s="37">
        <v>4.82</v>
      </c>
      <c r="RV5" s="37">
        <v>4.8460000000000001</v>
      </c>
      <c r="RW5" s="37">
        <v>4.8390000000000004</v>
      </c>
      <c r="RX5" s="41">
        <v>4.7770000000000001</v>
      </c>
      <c r="RY5" s="38"/>
      <c r="RZ5" s="37">
        <v>4.74</v>
      </c>
      <c r="SA5" s="37">
        <v>4.782</v>
      </c>
      <c r="SB5" s="37">
        <v>4.7779999999999996</v>
      </c>
      <c r="SC5" s="37">
        <v>4.7519999999999998</v>
      </c>
      <c r="SD5" s="41">
        <v>4.7619999999999996</v>
      </c>
      <c r="SE5" s="38"/>
      <c r="SF5" s="37">
        <v>4.74</v>
      </c>
      <c r="SG5" s="37">
        <v>4.7699999999999996</v>
      </c>
      <c r="SH5" s="37">
        <v>4.7850000000000001</v>
      </c>
      <c r="SI5" s="37">
        <v>4.8</v>
      </c>
      <c r="SJ5" s="41">
        <v>4.7279999999999998</v>
      </c>
      <c r="SK5" s="38"/>
      <c r="SL5" s="37">
        <v>4.7329999999999997</v>
      </c>
      <c r="SM5" s="37">
        <v>4.7469999999999999</v>
      </c>
      <c r="SN5" s="37">
        <v>4.7359999999999998</v>
      </c>
      <c r="SO5" s="37">
        <v>4.72</v>
      </c>
      <c r="SP5" s="41">
        <v>4.7050000000000001</v>
      </c>
      <c r="SQ5" s="38"/>
      <c r="SR5" s="37">
        <v>4.7480000000000002</v>
      </c>
      <c r="SS5" s="37">
        <v>4.79</v>
      </c>
      <c r="ST5" s="37">
        <v>4.8010000000000002</v>
      </c>
      <c r="SU5" s="37">
        <v>4.8289999999999997</v>
      </c>
      <c r="SV5" s="41">
        <v>4.7969999999999997</v>
      </c>
      <c r="SW5" s="38"/>
      <c r="SX5" s="37">
        <v>4.7480000000000002</v>
      </c>
      <c r="SY5" s="37">
        <v>4.7590000000000003</v>
      </c>
      <c r="SZ5" s="37">
        <v>4.7670000000000003</v>
      </c>
      <c r="TA5" s="37">
        <v>4.7969999999999997</v>
      </c>
      <c r="TB5" s="41">
        <v>4.7489999999999997</v>
      </c>
      <c r="TC5" s="38"/>
      <c r="TD5" s="37">
        <v>4.7830000000000004</v>
      </c>
      <c r="TE5" s="37">
        <v>4.8109999999999999</v>
      </c>
      <c r="TF5" s="37">
        <v>4.8390000000000004</v>
      </c>
      <c r="TG5" s="37">
        <v>4.8529999999999998</v>
      </c>
      <c r="TH5" s="41">
        <v>4.7930000000000001</v>
      </c>
      <c r="TI5" s="38"/>
      <c r="TJ5" s="37">
        <v>4.7510000000000003</v>
      </c>
      <c r="TK5" s="37">
        <v>4.7859999999999996</v>
      </c>
      <c r="TL5" s="37">
        <v>4.7590000000000003</v>
      </c>
      <c r="TM5" s="37">
        <v>4.7869999999999999</v>
      </c>
      <c r="TN5" s="41">
        <v>4.7119999999999997</v>
      </c>
      <c r="TO5" s="38"/>
      <c r="TP5" s="37">
        <v>4.8319999999999999</v>
      </c>
      <c r="TQ5" s="37">
        <v>4.8490000000000002</v>
      </c>
      <c r="TR5" s="37">
        <v>4.8879999999999999</v>
      </c>
      <c r="TS5" s="37">
        <v>4.8849999999999998</v>
      </c>
      <c r="TT5" s="41">
        <v>4.8419999999999996</v>
      </c>
      <c r="TU5" s="38"/>
      <c r="TV5" s="37">
        <v>4.7590000000000003</v>
      </c>
      <c r="TW5" s="37">
        <v>4.7560000000000002</v>
      </c>
      <c r="TX5" s="37">
        <v>4.8099999999999996</v>
      </c>
      <c r="TY5" s="37">
        <v>4.7910000000000004</v>
      </c>
      <c r="TZ5" s="41">
        <v>4.72</v>
      </c>
      <c r="UA5" s="38"/>
      <c r="UB5" s="37">
        <v>4.7709999999999999</v>
      </c>
      <c r="UC5" s="37">
        <v>4.8109999999999999</v>
      </c>
      <c r="UD5" s="37">
        <v>4.8470000000000004</v>
      </c>
      <c r="UE5" s="37">
        <v>4.8179999999999996</v>
      </c>
      <c r="UF5" s="41">
        <v>4.843</v>
      </c>
      <c r="UG5" s="38"/>
      <c r="UH5" s="37">
        <v>4.76</v>
      </c>
      <c r="UI5" s="37">
        <v>4.8220000000000001</v>
      </c>
      <c r="UJ5" s="37">
        <v>4.7960000000000003</v>
      </c>
      <c r="UK5" s="37">
        <v>4.7770000000000001</v>
      </c>
      <c r="UL5" s="41">
        <v>4.74</v>
      </c>
      <c r="UM5" s="38"/>
      <c r="UN5" s="37">
        <v>4.8120000000000003</v>
      </c>
      <c r="UO5" s="37">
        <v>4.8490000000000002</v>
      </c>
      <c r="UP5" s="37">
        <v>4.8689999999999998</v>
      </c>
      <c r="UQ5" s="37">
        <v>4.8659999999999997</v>
      </c>
      <c r="UR5" s="41">
        <v>4.8289999999999997</v>
      </c>
      <c r="US5" s="38"/>
      <c r="UT5" s="37">
        <v>4.7590000000000003</v>
      </c>
      <c r="UU5" s="37">
        <v>4.8019999999999996</v>
      </c>
      <c r="UV5" s="37">
        <v>4.7759999999999998</v>
      </c>
      <c r="UW5" s="37">
        <v>4.782</v>
      </c>
      <c r="UX5" s="41">
        <v>4.7930000000000001</v>
      </c>
      <c r="UY5" s="38"/>
      <c r="UZ5" s="37">
        <v>4.8049999999999997</v>
      </c>
      <c r="VA5" s="37">
        <v>4.867</v>
      </c>
      <c r="VB5" s="37">
        <v>4.8209999999999997</v>
      </c>
      <c r="VC5" s="37">
        <v>4.8</v>
      </c>
      <c r="VD5" s="41">
        <v>4.78</v>
      </c>
      <c r="VE5" s="38"/>
      <c r="VF5" s="37">
        <v>4.66</v>
      </c>
      <c r="VG5" s="37">
        <v>4.5599999999999996</v>
      </c>
      <c r="VH5" s="37">
        <v>4.6100000000000003</v>
      </c>
      <c r="VI5" s="37">
        <v>4.6100000000000003</v>
      </c>
      <c r="VJ5" s="41">
        <v>4.5999999999999996</v>
      </c>
      <c r="VK5" s="38"/>
      <c r="VL5" s="37">
        <v>4.5199999999999996</v>
      </c>
      <c r="VM5" s="37">
        <v>4.63</v>
      </c>
      <c r="VN5" s="37">
        <v>4.54</v>
      </c>
      <c r="VO5" s="37">
        <v>4.57</v>
      </c>
      <c r="VP5" s="41">
        <v>4.5999999999999996</v>
      </c>
      <c r="VQ5" s="38"/>
      <c r="VR5" s="37">
        <v>5.47</v>
      </c>
      <c r="VS5" s="37">
        <v>5.51</v>
      </c>
      <c r="VT5" s="37">
        <v>5.52</v>
      </c>
      <c r="VU5" s="37">
        <v>5.47</v>
      </c>
      <c r="VV5" s="41">
        <v>5.5</v>
      </c>
      <c r="VW5" s="38"/>
      <c r="VX5" s="37">
        <v>5.58</v>
      </c>
      <c r="VY5" s="37">
        <v>5.61</v>
      </c>
      <c r="VZ5" s="37">
        <v>5.6</v>
      </c>
      <c r="WA5" s="37">
        <v>5.65</v>
      </c>
      <c r="WB5" s="41">
        <v>5.57</v>
      </c>
      <c r="WC5" s="38"/>
      <c r="WD5" s="37">
        <v>5.52</v>
      </c>
      <c r="WE5" s="37">
        <v>5.5</v>
      </c>
      <c r="WF5" s="37">
        <v>5.56</v>
      </c>
      <c r="WG5" s="37">
        <v>5.58</v>
      </c>
      <c r="WH5" s="41">
        <v>5.48</v>
      </c>
      <c r="WI5" s="38"/>
      <c r="WJ5" s="37">
        <v>5.6</v>
      </c>
      <c r="WK5" s="37">
        <v>5.64</v>
      </c>
      <c r="WL5" s="37">
        <v>5.59</v>
      </c>
      <c r="WM5" s="37">
        <v>5.59</v>
      </c>
      <c r="WN5" s="41">
        <v>5.53</v>
      </c>
      <c r="WO5" s="38"/>
      <c r="WP5" s="37">
        <v>5.51</v>
      </c>
      <c r="WQ5" s="37">
        <v>5.53</v>
      </c>
      <c r="WR5" s="37">
        <v>5.49</v>
      </c>
      <c r="WS5" s="37">
        <v>5.45</v>
      </c>
      <c r="WT5" s="41">
        <v>5.45</v>
      </c>
      <c r="WU5" s="38"/>
      <c r="WV5" s="37">
        <v>5.49</v>
      </c>
      <c r="WW5" s="37">
        <v>5.62</v>
      </c>
      <c r="WX5" s="37">
        <v>5.59</v>
      </c>
      <c r="WY5" s="37">
        <v>5.62</v>
      </c>
      <c r="WZ5" s="41">
        <v>5.56</v>
      </c>
      <c r="XA5" s="38"/>
      <c r="XB5" s="37">
        <v>5.42</v>
      </c>
      <c r="XC5" s="37">
        <v>5.51</v>
      </c>
      <c r="XD5" s="37">
        <v>5.49</v>
      </c>
      <c r="XE5" s="37">
        <v>5.49</v>
      </c>
      <c r="XF5" s="41">
        <v>5.44</v>
      </c>
      <c r="XG5" s="38"/>
      <c r="XH5" s="37">
        <v>5.53</v>
      </c>
      <c r="XI5" s="37">
        <v>5.64</v>
      </c>
      <c r="XJ5" s="37">
        <v>5.54</v>
      </c>
      <c r="XK5" s="37">
        <v>5.49</v>
      </c>
      <c r="XL5" s="41">
        <v>5.53</v>
      </c>
      <c r="XM5" s="38"/>
      <c r="XN5" s="37">
        <v>5.58</v>
      </c>
      <c r="XO5" s="37">
        <v>5.62</v>
      </c>
      <c r="XP5" s="37">
        <v>5.6</v>
      </c>
      <c r="XQ5" s="37">
        <v>5.62</v>
      </c>
      <c r="XR5" s="41">
        <v>5.59</v>
      </c>
      <c r="XS5" s="38"/>
      <c r="XT5" s="37">
        <v>5.64</v>
      </c>
      <c r="XU5" s="37">
        <v>5.66</v>
      </c>
      <c r="XV5" s="37">
        <v>5.67</v>
      </c>
      <c r="XW5" s="37">
        <v>5.62</v>
      </c>
      <c r="XX5" s="41">
        <v>5.62</v>
      </c>
      <c r="XY5" s="38"/>
      <c r="XZ5" s="37">
        <v>5.55</v>
      </c>
      <c r="YA5" s="37">
        <v>5.64</v>
      </c>
      <c r="YB5" s="37">
        <v>5.56</v>
      </c>
      <c r="YC5" s="37">
        <v>5.57</v>
      </c>
      <c r="YD5" s="41">
        <v>5.57</v>
      </c>
      <c r="YE5" s="38"/>
      <c r="YF5" s="37">
        <v>5.64</v>
      </c>
      <c r="YG5" s="37">
        <v>5.68</v>
      </c>
      <c r="YH5" s="37">
        <v>5.7</v>
      </c>
      <c r="YI5" s="37">
        <v>5.67</v>
      </c>
      <c r="YJ5" s="41">
        <v>5.66</v>
      </c>
      <c r="YK5" s="38"/>
      <c r="YL5" s="37">
        <v>5.56</v>
      </c>
      <c r="YM5" s="37">
        <v>5.62</v>
      </c>
      <c r="YN5" s="37">
        <v>5.55</v>
      </c>
      <c r="YO5" s="37">
        <v>5.6</v>
      </c>
      <c r="YP5" s="41">
        <v>5.56</v>
      </c>
      <c r="YQ5" s="38"/>
      <c r="YR5" s="37">
        <v>5.63</v>
      </c>
      <c r="YS5" s="37">
        <v>5.66</v>
      </c>
      <c r="YT5" s="37">
        <v>5.62</v>
      </c>
      <c r="YU5" s="37">
        <v>5.64</v>
      </c>
      <c r="YV5" s="41">
        <v>5.64</v>
      </c>
      <c r="YW5" s="38"/>
      <c r="YX5" s="37">
        <v>5.46</v>
      </c>
      <c r="YY5" s="37">
        <v>5.51</v>
      </c>
      <c r="YZ5" s="37">
        <v>5.55</v>
      </c>
      <c r="ZA5" s="37">
        <v>5.48</v>
      </c>
      <c r="ZB5" s="41">
        <v>5.43</v>
      </c>
      <c r="ZC5" s="38"/>
      <c r="ZD5" s="37">
        <v>5.52</v>
      </c>
      <c r="ZE5" s="37">
        <v>5.55</v>
      </c>
      <c r="ZF5" s="37">
        <v>5.61</v>
      </c>
      <c r="ZG5" s="37">
        <v>5.5</v>
      </c>
      <c r="ZH5" s="41">
        <v>5.53</v>
      </c>
      <c r="ZI5" s="38"/>
      <c r="ZJ5" s="37">
        <v>5.48</v>
      </c>
      <c r="ZK5" s="37">
        <v>5.51</v>
      </c>
      <c r="ZL5" s="37">
        <v>5.49</v>
      </c>
      <c r="ZM5" s="37">
        <v>5.48</v>
      </c>
      <c r="ZN5" s="41">
        <v>5.52</v>
      </c>
      <c r="ZO5" s="38"/>
      <c r="ZP5" s="37">
        <v>5.47</v>
      </c>
      <c r="ZQ5" s="37">
        <v>5.57</v>
      </c>
      <c r="ZR5" s="37">
        <v>5.61</v>
      </c>
      <c r="ZS5" s="37">
        <v>5.59</v>
      </c>
      <c r="ZT5" s="41">
        <v>5.53</v>
      </c>
      <c r="ZU5" s="38"/>
      <c r="ZV5" s="37">
        <v>5.42</v>
      </c>
      <c r="ZW5" s="37">
        <v>5.47</v>
      </c>
      <c r="ZX5" s="37">
        <v>5.48</v>
      </c>
      <c r="ZY5" s="37">
        <v>5.45</v>
      </c>
      <c r="ZZ5" s="41">
        <v>5.49</v>
      </c>
      <c r="AAA5" s="38"/>
      <c r="AAB5" s="37">
        <v>5.42</v>
      </c>
      <c r="AAC5" s="37">
        <v>5.54</v>
      </c>
      <c r="AAD5" s="37">
        <v>5.5</v>
      </c>
      <c r="AAE5" s="37">
        <v>5.58</v>
      </c>
      <c r="AAF5" s="41">
        <v>5.56</v>
      </c>
      <c r="AAG5" s="38"/>
      <c r="AAH5" s="37">
        <v>5.37</v>
      </c>
      <c r="AAI5" s="37">
        <v>5.57</v>
      </c>
      <c r="AAJ5" s="37">
        <v>5.52</v>
      </c>
      <c r="AAK5" s="37">
        <v>5.54</v>
      </c>
      <c r="AAL5" s="41">
        <v>5.45</v>
      </c>
      <c r="AAM5" s="38"/>
      <c r="AAN5" s="37">
        <v>5.57</v>
      </c>
      <c r="AAO5" s="37">
        <v>5.65</v>
      </c>
      <c r="AAP5" s="37">
        <v>5.65</v>
      </c>
      <c r="AAQ5" s="37">
        <v>5.62</v>
      </c>
      <c r="AAR5" s="41">
        <v>5.56</v>
      </c>
      <c r="AAS5" s="38"/>
      <c r="AAT5" s="37">
        <v>5.44</v>
      </c>
      <c r="AAU5" s="37">
        <v>5.48</v>
      </c>
      <c r="AAV5" s="37">
        <v>5.47</v>
      </c>
      <c r="AAW5" s="37">
        <v>5.53</v>
      </c>
      <c r="AAX5" s="41">
        <v>5.44</v>
      </c>
      <c r="AAY5" s="38"/>
      <c r="AAZ5" s="37">
        <v>5.53</v>
      </c>
      <c r="ABA5" s="37">
        <v>5.52</v>
      </c>
      <c r="ABB5" s="37">
        <v>5.6</v>
      </c>
      <c r="ABC5" s="37">
        <v>5.54</v>
      </c>
      <c r="ABD5" s="41">
        <v>5.34</v>
      </c>
      <c r="ABE5" s="38"/>
      <c r="ABF5" s="37">
        <v>5.3</v>
      </c>
      <c r="ABG5" s="37">
        <v>5.32</v>
      </c>
      <c r="ABH5" s="37">
        <v>5.33</v>
      </c>
      <c r="ABI5" s="37">
        <v>5.37</v>
      </c>
      <c r="ABJ5" s="41">
        <v>5.39</v>
      </c>
      <c r="ABK5" s="38"/>
      <c r="ABL5" s="37">
        <v>5.5</v>
      </c>
      <c r="ABM5" s="37">
        <v>5.52</v>
      </c>
      <c r="ABN5" s="37">
        <v>5.45</v>
      </c>
      <c r="ABO5" s="37">
        <v>5.41</v>
      </c>
      <c r="ABP5" s="41">
        <v>5.4</v>
      </c>
      <c r="ABQ5" s="38"/>
      <c r="ABR5" s="37">
        <v>5.43</v>
      </c>
      <c r="ABS5" s="37">
        <v>5.51</v>
      </c>
      <c r="ABT5" s="37">
        <v>5.49</v>
      </c>
      <c r="ABU5" s="37">
        <v>5.46</v>
      </c>
      <c r="ABV5" s="41">
        <v>5.46</v>
      </c>
      <c r="ABW5" s="38"/>
      <c r="ABX5" s="37">
        <v>5.77</v>
      </c>
      <c r="ABY5" s="37">
        <v>5.84</v>
      </c>
      <c r="ABZ5" s="37">
        <v>5.78</v>
      </c>
      <c r="ACA5" s="37">
        <v>5.74</v>
      </c>
      <c r="ACB5" s="41">
        <v>5.7</v>
      </c>
      <c r="ACC5" s="38"/>
      <c r="ACD5" s="37">
        <v>5.61</v>
      </c>
      <c r="ACE5" s="37">
        <v>5.57</v>
      </c>
      <c r="ACF5" s="37">
        <v>5.58</v>
      </c>
      <c r="ACG5" s="37">
        <v>5.58</v>
      </c>
      <c r="ACH5" s="41">
        <v>5.61</v>
      </c>
      <c r="ACI5" s="38"/>
      <c r="ACJ5" s="37">
        <v>5.69</v>
      </c>
      <c r="ACK5" s="37">
        <v>5.69</v>
      </c>
      <c r="ACL5" s="37">
        <v>5.65</v>
      </c>
      <c r="ACM5" s="37">
        <v>5.67</v>
      </c>
      <c r="ACN5" s="41">
        <v>5.63</v>
      </c>
      <c r="ACO5" s="38"/>
      <c r="ACP5" s="37">
        <v>5.67</v>
      </c>
      <c r="ACQ5" s="37">
        <v>5.66</v>
      </c>
      <c r="ACR5" s="37">
        <v>5.73</v>
      </c>
      <c r="ACS5" s="37">
        <v>5.7</v>
      </c>
      <c r="ACT5" s="41">
        <v>5.65</v>
      </c>
      <c r="ACU5" s="38"/>
      <c r="ACV5" s="37">
        <v>5.74</v>
      </c>
      <c r="ACW5" s="37">
        <v>5.75</v>
      </c>
      <c r="ACX5" s="37">
        <v>5.76</v>
      </c>
      <c r="ACY5" s="37">
        <v>5.73</v>
      </c>
      <c r="ACZ5" s="41">
        <v>5.67</v>
      </c>
      <c r="ADA5" s="38"/>
      <c r="ADB5" s="37">
        <v>4.78</v>
      </c>
      <c r="ADC5" s="37">
        <v>4.8040000000000003</v>
      </c>
      <c r="ADD5" s="37">
        <v>4.819</v>
      </c>
      <c r="ADE5" s="37">
        <v>4.7889999999999997</v>
      </c>
      <c r="ADF5" s="41">
        <v>4.74</v>
      </c>
      <c r="ADG5" s="38"/>
      <c r="ADH5" s="37">
        <v>4.7690000000000001</v>
      </c>
      <c r="ADI5" s="37">
        <v>4.8360000000000003</v>
      </c>
      <c r="ADJ5" s="37">
        <v>4.8280000000000003</v>
      </c>
      <c r="ADK5" s="37">
        <v>4.8639999999999999</v>
      </c>
      <c r="ADL5" s="41">
        <v>4.7949999999999999</v>
      </c>
      <c r="ADM5" s="38"/>
      <c r="ADN5" s="37">
        <v>5.6</v>
      </c>
      <c r="ADO5" s="37">
        <v>5.56</v>
      </c>
      <c r="ADP5" s="37">
        <v>5.57</v>
      </c>
      <c r="ADQ5" s="37">
        <v>5.51</v>
      </c>
      <c r="ADR5" s="41">
        <v>5.57</v>
      </c>
      <c r="ADS5" s="38"/>
      <c r="ADT5" s="37">
        <v>5.63</v>
      </c>
      <c r="ADU5" s="37">
        <v>5.53</v>
      </c>
      <c r="ADV5" s="37">
        <v>5.57</v>
      </c>
      <c r="ADW5" s="37">
        <v>5.64</v>
      </c>
      <c r="ADX5" s="41">
        <v>5.6</v>
      </c>
      <c r="ADY5" s="38"/>
      <c r="ADZ5" s="37">
        <v>4.91</v>
      </c>
      <c r="AEA5" s="37">
        <v>4.95</v>
      </c>
      <c r="AEB5" s="37">
        <v>5.15</v>
      </c>
      <c r="AEC5" s="37">
        <v>5.29</v>
      </c>
      <c r="AED5" s="41">
        <v>5.23</v>
      </c>
      <c r="AEE5" s="38"/>
      <c r="AEF5" s="37">
        <v>4.97</v>
      </c>
      <c r="AEG5" s="37">
        <v>5.0199999999999996</v>
      </c>
      <c r="AEH5" s="37">
        <v>5.21</v>
      </c>
      <c r="AEI5" s="37">
        <v>5.27</v>
      </c>
      <c r="AEJ5" s="41">
        <v>5.22</v>
      </c>
      <c r="AEK5" s="38"/>
      <c r="AEL5" s="37">
        <v>5.12</v>
      </c>
      <c r="AEM5" s="37">
        <v>5.1100000000000003</v>
      </c>
      <c r="AEN5" s="37">
        <v>5.25</v>
      </c>
      <c r="AEO5" s="37">
        <v>5.25</v>
      </c>
      <c r="AEP5" s="41">
        <v>5.16</v>
      </c>
      <c r="AEQ5" s="38"/>
      <c r="AER5" s="37">
        <v>4.4359999999999999</v>
      </c>
      <c r="AES5" s="37">
        <v>4.484</v>
      </c>
      <c r="AET5" s="37">
        <v>4.5970000000000004</v>
      </c>
      <c r="AEU5" s="37">
        <v>4.5650000000000004</v>
      </c>
      <c r="AEV5" s="41">
        <v>4.4749999999999996</v>
      </c>
      <c r="AEW5" s="38"/>
      <c r="AEX5" s="32">
        <v>5.23</v>
      </c>
      <c r="AEY5" s="14">
        <v>5.27</v>
      </c>
      <c r="AEZ5" s="14">
        <v>5.28</v>
      </c>
      <c r="AFA5" s="14">
        <v>5.1100000000000003</v>
      </c>
      <c r="AFB5" s="42">
        <v>5.08</v>
      </c>
      <c r="AFC5" s="38"/>
      <c r="AFD5" s="37">
        <v>5.38</v>
      </c>
      <c r="AFE5" s="37">
        <v>5.41</v>
      </c>
      <c r="AFF5" s="37">
        <v>5.41</v>
      </c>
      <c r="AFG5" s="37">
        <v>5.43</v>
      </c>
      <c r="AFH5" s="41">
        <v>5.51</v>
      </c>
      <c r="AFI5" s="38"/>
      <c r="AFJ5" s="37">
        <v>5.37</v>
      </c>
      <c r="AFK5" s="37">
        <v>5.48</v>
      </c>
      <c r="AFL5" s="37">
        <v>5.53</v>
      </c>
      <c r="AFM5" s="37">
        <v>5.51</v>
      </c>
      <c r="AFN5" s="41">
        <v>5.45</v>
      </c>
      <c r="AFO5" s="38"/>
      <c r="AFP5" s="37">
        <v>5.39</v>
      </c>
      <c r="AFQ5" s="37">
        <v>5.43</v>
      </c>
      <c r="AFR5" s="37">
        <v>5.46</v>
      </c>
      <c r="AFS5" s="37">
        <v>5.39</v>
      </c>
      <c r="AFT5" s="41">
        <v>5.41</v>
      </c>
      <c r="AFU5" s="38"/>
      <c r="AFV5" s="37">
        <v>5.47</v>
      </c>
      <c r="AFW5" s="37">
        <v>5.58</v>
      </c>
      <c r="AFX5" s="37">
        <v>5.54</v>
      </c>
      <c r="AFY5" s="37">
        <v>5.56</v>
      </c>
      <c r="AFZ5" s="41">
        <v>5.56</v>
      </c>
      <c r="AGA5" s="38"/>
      <c r="AGB5" s="37">
        <v>5.43</v>
      </c>
      <c r="AGC5" s="37">
        <v>5.42</v>
      </c>
      <c r="AGD5" s="37">
        <v>5.42</v>
      </c>
      <c r="AGE5" s="37">
        <v>5.39</v>
      </c>
      <c r="AGF5" s="41">
        <v>5.47</v>
      </c>
      <c r="AGG5" s="38"/>
      <c r="AGH5" s="37">
        <v>5.55</v>
      </c>
      <c r="AGI5" s="37">
        <v>5.49</v>
      </c>
      <c r="AGJ5" s="37">
        <v>5.6</v>
      </c>
      <c r="AGK5" s="37">
        <v>5.56</v>
      </c>
      <c r="AGL5" s="41">
        <v>5.57</v>
      </c>
      <c r="AGM5" s="38"/>
      <c r="AGN5" s="37">
        <v>5.44</v>
      </c>
      <c r="AGO5" s="37">
        <v>5.4</v>
      </c>
      <c r="AGP5" s="37">
        <v>5.5</v>
      </c>
      <c r="AGQ5" s="37">
        <v>5.43</v>
      </c>
      <c r="AGR5" s="41">
        <v>5.43</v>
      </c>
      <c r="AGS5" s="38"/>
      <c r="AGT5" s="37">
        <v>5.45</v>
      </c>
      <c r="AGU5" s="37">
        <v>5.58</v>
      </c>
      <c r="AGV5" s="37">
        <v>5.43</v>
      </c>
      <c r="AGW5" s="37">
        <v>5.5</v>
      </c>
      <c r="AGX5" s="41">
        <v>5.45</v>
      </c>
      <c r="AGY5" s="38"/>
      <c r="AGZ5" s="37">
        <v>5.36</v>
      </c>
      <c r="AHA5" s="37">
        <v>5.48</v>
      </c>
      <c r="AHB5" s="37">
        <v>5.53</v>
      </c>
      <c r="AHC5" s="37">
        <v>5.49</v>
      </c>
      <c r="AHD5" s="41">
        <v>5.46</v>
      </c>
      <c r="AHE5" s="38"/>
      <c r="AHF5" s="37">
        <v>5.49</v>
      </c>
      <c r="AHG5" s="37">
        <v>5.49</v>
      </c>
      <c r="AHH5" s="37">
        <v>5.6</v>
      </c>
      <c r="AHI5" s="37">
        <v>5.52</v>
      </c>
      <c r="AHJ5" s="41">
        <v>5.54</v>
      </c>
      <c r="AHK5" s="38"/>
      <c r="AHL5" s="37">
        <v>5.36</v>
      </c>
      <c r="AHM5" s="37">
        <v>5.42</v>
      </c>
      <c r="AHN5" s="37">
        <v>5.53</v>
      </c>
      <c r="AHO5" s="37">
        <v>5.47</v>
      </c>
      <c r="AHP5" s="41">
        <v>5.51</v>
      </c>
      <c r="AHQ5" s="38"/>
      <c r="AHR5" s="37">
        <v>5.41</v>
      </c>
      <c r="AHS5" s="37">
        <v>5.55</v>
      </c>
      <c r="AHT5" s="37">
        <v>5.58</v>
      </c>
      <c r="AHU5" s="37">
        <v>5.59</v>
      </c>
      <c r="AHV5" s="41">
        <v>5.51</v>
      </c>
      <c r="AHW5" s="38"/>
      <c r="AHX5" s="37">
        <v>5.45</v>
      </c>
      <c r="AHY5" s="37">
        <v>5.54</v>
      </c>
      <c r="AHZ5" s="37">
        <v>5.54</v>
      </c>
      <c r="AIA5" s="37">
        <v>5.52</v>
      </c>
      <c r="AIB5" s="41">
        <v>5.52</v>
      </c>
      <c r="AIC5" s="38"/>
      <c r="AID5" s="37">
        <v>5.44</v>
      </c>
      <c r="AIE5" s="37">
        <v>5.54</v>
      </c>
      <c r="AIF5" s="37">
        <v>5.46</v>
      </c>
      <c r="AIG5" s="37">
        <v>5.47</v>
      </c>
      <c r="AIH5" s="41">
        <v>5.55</v>
      </c>
      <c r="AII5" s="38"/>
      <c r="AIJ5" s="37">
        <v>5.44</v>
      </c>
      <c r="AIK5" s="37">
        <v>5.47</v>
      </c>
      <c r="AIL5" s="37">
        <v>5.48</v>
      </c>
      <c r="AIM5" s="37">
        <v>5.51</v>
      </c>
      <c r="AIN5" s="41">
        <v>5.5</v>
      </c>
      <c r="AIO5" s="38"/>
      <c r="AIP5" s="37">
        <v>5.49</v>
      </c>
      <c r="AIQ5" s="37">
        <v>5.52</v>
      </c>
      <c r="AIR5" s="37">
        <v>5.59</v>
      </c>
      <c r="AIS5" s="37">
        <v>5.49</v>
      </c>
      <c r="AIT5" s="41">
        <v>5.47</v>
      </c>
      <c r="AIU5" s="38"/>
      <c r="AIV5" s="37">
        <v>5.37</v>
      </c>
      <c r="AIW5" s="37">
        <v>5.49</v>
      </c>
      <c r="AIX5" s="37">
        <v>5.48</v>
      </c>
      <c r="AIY5" s="37">
        <v>5.45</v>
      </c>
      <c r="AIZ5" s="41">
        <v>5.49</v>
      </c>
      <c r="AJA5" s="38"/>
      <c r="AJB5" s="37">
        <v>5.47</v>
      </c>
      <c r="AJC5" s="37">
        <v>5.43</v>
      </c>
      <c r="AJD5" s="37">
        <v>5.44</v>
      </c>
      <c r="AJE5" s="37">
        <v>5.54</v>
      </c>
      <c r="AJF5" s="41">
        <v>5.47</v>
      </c>
      <c r="AJG5" s="38"/>
      <c r="AJH5" s="37">
        <v>5.31</v>
      </c>
      <c r="AJI5" s="37">
        <v>5.49</v>
      </c>
      <c r="AJJ5" s="37">
        <v>5.46</v>
      </c>
      <c r="AJK5" s="37">
        <v>5.54</v>
      </c>
      <c r="AJL5" s="41">
        <v>5.43</v>
      </c>
      <c r="AJM5" s="38"/>
      <c r="AJN5" s="37">
        <v>5.45</v>
      </c>
      <c r="AJO5" s="37">
        <v>5.55</v>
      </c>
      <c r="AJP5" s="37">
        <v>5.55</v>
      </c>
      <c r="AJQ5" s="37">
        <v>5.5</v>
      </c>
      <c r="AJR5" s="41">
        <v>5.52</v>
      </c>
      <c r="AJS5" s="38"/>
      <c r="AJT5" s="37">
        <v>5.42</v>
      </c>
      <c r="AJU5" s="37">
        <v>5.46</v>
      </c>
      <c r="AJV5" s="37">
        <v>5.49</v>
      </c>
      <c r="AJW5" s="37">
        <v>5.53</v>
      </c>
      <c r="AJX5" s="41">
        <v>5.43</v>
      </c>
      <c r="AJY5" s="38"/>
      <c r="AJZ5" s="37">
        <v>5.58</v>
      </c>
      <c r="AKA5" s="37">
        <v>5.48</v>
      </c>
      <c r="AKB5" s="37">
        <v>5.57</v>
      </c>
      <c r="AKC5" s="37">
        <v>5.59</v>
      </c>
      <c r="AKD5" s="41">
        <v>5.49</v>
      </c>
      <c r="AKE5" s="38"/>
      <c r="AKF5" s="37">
        <v>3.95</v>
      </c>
      <c r="AKG5" s="37">
        <v>4.0199999999999996</v>
      </c>
      <c r="AKH5" s="37">
        <v>3.96</v>
      </c>
      <c r="AKI5" s="37">
        <v>4.01</v>
      </c>
      <c r="AKJ5" s="41">
        <v>3.98</v>
      </c>
      <c r="AKK5" s="38"/>
      <c r="AKL5" s="37">
        <v>4.34</v>
      </c>
      <c r="AKM5" s="37">
        <v>4.3099999999999996</v>
      </c>
      <c r="AKN5" s="37">
        <v>4.3600000000000003</v>
      </c>
      <c r="AKO5" s="37">
        <v>4.3899999999999997</v>
      </c>
      <c r="AKP5" s="41">
        <v>4.3499999999999996</v>
      </c>
      <c r="AKQ5" s="38"/>
      <c r="AKR5" s="37">
        <v>4.2</v>
      </c>
      <c r="AKS5" s="37">
        <v>4.2300000000000004</v>
      </c>
      <c r="AKT5" s="37">
        <v>4.1900000000000004</v>
      </c>
      <c r="AKU5" s="37">
        <v>4.2</v>
      </c>
      <c r="AKV5" s="41">
        <v>4.2</v>
      </c>
      <c r="AKW5" s="38"/>
      <c r="AKX5" s="37">
        <v>4.5599999999999996</v>
      </c>
      <c r="AKY5" s="37">
        <v>4.49</v>
      </c>
      <c r="AKZ5" s="37">
        <v>4.5599999999999996</v>
      </c>
      <c r="ALA5" s="37">
        <v>4.53</v>
      </c>
      <c r="ALB5" s="41">
        <v>4.5</v>
      </c>
      <c r="ALC5" s="38"/>
      <c r="ALD5" s="37">
        <v>5.54</v>
      </c>
      <c r="ALE5" s="37">
        <v>5.59</v>
      </c>
      <c r="ALF5" s="37">
        <v>5.63</v>
      </c>
      <c r="ALG5" s="37">
        <v>5.59</v>
      </c>
      <c r="ALH5" s="41">
        <v>5.54</v>
      </c>
      <c r="ALI5" s="38"/>
      <c r="ALJ5" s="37">
        <v>5.45</v>
      </c>
      <c r="ALK5" s="37">
        <v>5.47</v>
      </c>
      <c r="ALL5" s="37">
        <v>5.51</v>
      </c>
      <c r="ALM5" s="37">
        <v>5.59</v>
      </c>
      <c r="ALN5" s="41">
        <v>5.56</v>
      </c>
      <c r="ALO5" s="38"/>
      <c r="ALP5" s="37">
        <v>5.56</v>
      </c>
      <c r="ALQ5" s="37">
        <v>5.59</v>
      </c>
      <c r="ALR5" s="37">
        <v>5.58</v>
      </c>
      <c r="ALS5" s="37">
        <v>5.57</v>
      </c>
      <c r="ALT5" s="41">
        <v>5.6</v>
      </c>
      <c r="ALU5" s="38"/>
      <c r="ALV5" s="37">
        <v>5.51</v>
      </c>
      <c r="ALW5" s="37">
        <v>5.53</v>
      </c>
      <c r="ALX5" s="37">
        <v>5.54</v>
      </c>
      <c r="ALY5" s="37">
        <v>5.51</v>
      </c>
      <c r="ALZ5" s="41">
        <v>5.52</v>
      </c>
      <c r="AMA5" s="38"/>
      <c r="AMB5" s="37">
        <v>5.63</v>
      </c>
      <c r="AMC5" s="37">
        <v>5.55</v>
      </c>
      <c r="AMD5" s="37">
        <v>5.68</v>
      </c>
      <c r="AME5" s="37">
        <v>5.61</v>
      </c>
      <c r="AMF5" s="41">
        <v>5.55</v>
      </c>
      <c r="AMG5" s="38"/>
      <c r="AMH5" s="37">
        <v>5.55</v>
      </c>
      <c r="AMI5" s="37">
        <v>5.57</v>
      </c>
      <c r="AMJ5" s="37">
        <v>5.63</v>
      </c>
      <c r="AMK5" s="37">
        <v>5.63</v>
      </c>
      <c r="AML5" s="41">
        <v>5.57</v>
      </c>
      <c r="AMM5" s="38"/>
      <c r="AMN5" s="37">
        <v>5.54</v>
      </c>
      <c r="AMO5" s="37">
        <v>5.63</v>
      </c>
      <c r="AMP5" s="37">
        <v>5.59</v>
      </c>
      <c r="AMQ5" s="37">
        <v>5.67</v>
      </c>
      <c r="AMR5" s="41">
        <v>5.59</v>
      </c>
      <c r="AMS5" s="38"/>
      <c r="AMT5" s="37">
        <v>5.53</v>
      </c>
      <c r="AMU5" s="37">
        <v>5.6</v>
      </c>
      <c r="AMV5" s="37">
        <v>5.6</v>
      </c>
      <c r="AMW5" s="37">
        <v>5.57</v>
      </c>
      <c r="AMX5" s="41">
        <v>5.48</v>
      </c>
      <c r="AMY5" s="38"/>
      <c r="AMZ5" s="37">
        <v>5.53</v>
      </c>
      <c r="ANA5" s="37">
        <v>5.66</v>
      </c>
      <c r="ANB5" s="37">
        <v>5.5</v>
      </c>
      <c r="ANC5" s="37">
        <v>5.64</v>
      </c>
      <c r="AND5" s="41">
        <v>5.65</v>
      </c>
      <c r="ANE5" s="38"/>
      <c r="ANF5" s="37">
        <v>5.55</v>
      </c>
      <c r="ANG5" s="37">
        <v>5.64</v>
      </c>
      <c r="ANH5" s="37">
        <v>5.58</v>
      </c>
      <c r="ANI5" s="37">
        <v>5.6</v>
      </c>
      <c r="ANJ5" s="41">
        <v>5.57</v>
      </c>
      <c r="ANK5" s="38"/>
      <c r="ANL5" s="37"/>
      <c r="ANM5" s="37"/>
      <c r="ANN5" s="37"/>
      <c r="ANO5" s="37"/>
      <c r="ANP5" s="41"/>
      <c r="ANQ5" s="38"/>
      <c r="ANR5" s="37"/>
      <c r="ANS5" s="37"/>
      <c r="ANT5" s="37"/>
      <c r="ANU5" s="37"/>
      <c r="ANV5" s="41"/>
      <c r="ANW5" s="38"/>
      <c r="ANX5" s="37"/>
      <c r="ANY5" s="37"/>
      <c r="ANZ5" s="37"/>
      <c r="AOA5" s="37"/>
      <c r="AOB5" s="41"/>
      <c r="AOC5" s="38"/>
      <c r="AOD5" s="37"/>
      <c r="AOE5" s="37"/>
      <c r="AOF5" s="37"/>
      <c r="AOG5" s="37"/>
      <c r="AOH5" s="41"/>
      <c r="AOI5" s="38"/>
      <c r="AOJ5" s="37"/>
      <c r="AOK5" s="37"/>
      <c r="AOL5" s="37"/>
      <c r="AOM5" s="37"/>
      <c r="AON5" s="41"/>
      <c r="AOO5" s="38"/>
      <c r="AOP5" s="37"/>
      <c r="AOQ5" s="37"/>
      <c r="AOR5" s="37"/>
      <c r="AOS5" s="37"/>
      <c r="AOT5" s="41"/>
      <c r="AOU5" s="38"/>
      <c r="AOV5" s="37"/>
      <c r="AOW5" s="37"/>
      <c r="AOX5" s="37"/>
      <c r="AOY5" s="37"/>
      <c r="AOZ5" s="41"/>
      <c r="APA5" s="38"/>
      <c r="APB5" s="37"/>
      <c r="APC5" s="37"/>
      <c r="APD5" s="37"/>
      <c r="APE5" s="37"/>
      <c r="APF5" s="41"/>
      <c r="APG5" s="38"/>
      <c r="APH5" s="37"/>
      <c r="API5" s="37"/>
      <c r="APJ5" s="37"/>
      <c r="APK5" s="37"/>
      <c r="APL5" s="41"/>
      <c r="APM5" s="38"/>
      <c r="APN5" s="37"/>
      <c r="APO5" s="37"/>
      <c r="APP5" s="37"/>
      <c r="APQ5" s="37"/>
      <c r="APR5" s="41"/>
      <c r="APS5" s="38"/>
      <c r="APT5" s="37"/>
      <c r="APU5" s="37"/>
      <c r="APV5" s="37"/>
      <c r="APW5" s="37"/>
      <c r="APX5" s="41"/>
      <c r="APY5" s="38"/>
      <c r="APZ5" s="37"/>
      <c r="AQA5" s="37"/>
      <c r="AQB5" s="37"/>
      <c r="AQC5" s="37"/>
      <c r="AQD5" s="41"/>
      <c r="AQE5" s="38"/>
      <c r="AQF5" s="37"/>
      <c r="AQG5" s="37"/>
      <c r="AQH5" s="37"/>
      <c r="AQI5" s="37"/>
      <c r="AQJ5" s="41"/>
      <c r="AQK5" s="38"/>
      <c r="AQL5" s="37"/>
      <c r="AQM5" s="37"/>
      <c r="AQN5" s="37"/>
      <c r="AQO5" s="37"/>
      <c r="AQP5" s="41"/>
    </row>
    <row r="6" spans="1:1134">
      <c r="A6" s="38"/>
      <c r="B6" s="32">
        <v>5.16</v>
      </c>
      <c r="C6" s="14">
        <v>5.09</v>
      </c>
      <c r="D6" s="14">
        <v>5.26</v>
      </c>
      <c r="E6" s="14">
        <v>5.21</v>
      </c>
      <c r="F6" s="42">
        <v>5.1100000000000003</v>
      </c>
      <c r="G6" s="38"/>
      <c r="H6" s="32">
        <v>4.83</v>
      </c>
      <c r="I6" s="14">
        <v>4.79</v>
      </c>
      <c r="J6" s="14">
        <v>5.13</v>
      </c>
      <c r="K6" s="14">
        <v>5.18</v>
      </c>
      <c r="L6" s="42">
        <v>5.19</v>
      </c>
      <c r="M6" s="38"/>
      <c r="N6" s="32">
        <v>5.16</v>
      </c>
      <c r="O6" s="14">
        <v>5.15</v>
      </c>
      <c r="P6" s="14">
        <v>5.12</v>
      </c>
      <c r="Q6" s="14">
        <v>4.8099999999999996</v>
      </c>
      <c r="R6" s="42">
        <v>4.84</v>
      </c>
      <c r="S6" s="38"/>
      <c r="T6" s="32">
        <v>5.1100000000000003</v>
      </c>
      <c r="U6" s="14">
        <v>5.24</v>
      </c>
      <c r="V6" s="14">
        <v>5.24</v>
      </c>
      <c r="W6" s="14">
        <v>5.12</v>
      </c>
      <c r="X6" s="42">
        <v>5.23</v>
      </c>
      <c r="Y6" s="38"/>
      <c r="Z6" s="32">
        <v>4.96</v>
      </c>
      <c r="AA6" s="14">
        <v>4.8899999999999997</v>
      </c>
      <c r="AB6" s="14">
        <v>5.04</v>
      </c>
      <c r="AC6" s="14">
        <v>5.27</v>
      </c>
      <c r="AD6" s="42">
        <v>5.16</v>
      </c>
      <c r="AE6" s="38"/>
      <c r="AF6" s="32">
        <v>5.05</v>
      </c>
      <c r="AG6" s="14">
        <v>5.09</v>
      </c>
      <c r="AH6" s="14">
        <v>5.26</v>
      </c>
      <c r="AI6" s="14">
        <v>5.22</v>
      </c>
      <c r="AJ6" s="42">
        <v>5.13</v>
      </c>
      <c r="AK6" s="38"/>
      <c r="AL6" s="32">
        <v>5.18</v>
      </c>
      <c r="AM6" s="14">
        <v>5.14</v>
      </c>
      <c r="AN6" s="14">
        <v>4.99</v>
      </c>
      <c r="AO6" s="14">
        <v>4.82</v>
      </c>
      <c r="AP6" s="42">
        <v>4.74</v>
      </c>
      <c r="AQ6" s="38"/>
      <c r="AR6" s="32">
        <v>5.3</v>
      </c>
      <c r="AS6" s="14">
        <v>5.28</v>
      </c>
      <c r="AT6" s="14">
        <v>5.29</v>
      </c>
      <c r="AU6" s="14">
        <v>5.16</v>
      </c>
      <c r="AV6" s="42">
        <v>5.13</v>
      </c>
      <c r="AW6" s="38"/>
      <c r="AX6" s="32">
        <v>5.0599999999999996</v>
      </c>
      <c r="AY6" s="14">
        <v>5.08</v>
      </c>
      <c r="AZ6" s="14">
        <v>5.16</v>
      </c>
      <c r="BA6" s="14">
        <v>5.21</v>
      </c>
      <c r="BB6" s="42">
        <v>5.13</v>
      </c>
      <c r="BC6" s="38"/>
      <c r="BD6" s="32">
        <v>5.01</v>
      </c>
      <c r="BE6" s="14">
        <v>5.0199999999999996</v>
      </c>
      <c r="BF6" s="14">
        <v>5.24</v>
      </c>
      <c r="BG6" s="14">
        <v>5.25</v>
      </c>
      <c r="BH6" s="42">
        <v>5.26</v>
      </c>
      <c r="BI6" s="38"/>
      <c r="BJ6" s="32">
        <v>5.25</v>
      </c>
      <c r="BK6" s="14">
        <v>5.28</v>
      </c>
      <c r="BL6" s="14">
        <v>5.13</v>
      </c>
      <c r="BM6" s="14">
        <v>5.0599999999999996</v>
      </c>
      <c r="BN6" s="42">
        <v>4.97</v>
      </c>
      <c r="BO6" s="38"/>
      <c r="BP6" s="32">
        <v>5.18</v>
      </c>
      <c r="BQ6" s="14">
        <v>5.34</v>
      </c>
      <c r="BR6" s="14">
        <v>5.33</v>
      </c>
      <c r="BS6" s="14">
        <v>5.16</v>
      </c>
      <c r="BT6" s="42">
        <v>5.1100000000000003</v>
      </c>
      <c r="BU6" s="38"/>
      <c r="BV6" s="32">
        <v>5.3</v>
      </c>
      <c r="BW6" s="14">
        <v>5.2</v>
      </c>
      <c r="BX6" s="14">
        <v>5.13</v>
      </c>
      <c r="BY6" s="14">
        <v>4.92</v>
      </c>
      <c r="BZ6" s="42">
        <v>4.8</v>
      </c>
      <c r="CA6" s="38"/>
      <c r="CB6" s="32">
        <v>5.21</v>
      </c>
      <c r="CC6" s="14">
        <v>5.23</v>
      </c>
      <c r="CD6" s="14">
        <v>5.26</v>
      </c>
      <c r="CE6" s="14">
        <v>5.08</v>
      </c>
      <c r="CF6" s="42">
        <v>5.13</v>
      </c>
      <c r="CG6" s="38"/>
      <c r="CH6" s="32">
        <v>5.19</v>
      </c>
      <c r="CI6" s="14">
        <v>5.17</v>
      </c>
      <c r="CJ6" s="14">
        <v>5.13</v>
      </c>
      <c r="CK6" s="14">
        <v>4.84</v>
      </c>
      <c r="CL6" s="42">
        <v>4.87</v>
      </c>
      <c r="CM6" s="38"/>
      <c r="CN6" s="32">
        <v>5.15</v>
      </c>
      <c r="CO6" s="14">
        <v>5.28</v>
      </c>
      <c r="CP6" s="14">
        <v>5.39</v>
      </c>
      <c r="CQ6" s="14">
        <v>5.16</v>
      </c>
      <c r="CR6" s="42">
        <v>5.17</v>
      </c>
      <c r="CS6" s="38"/>
      <c r="CT6" s="32">
        <v>5.17</v>
      </c>
      <c r="CU6" s="14">
        <v>5.2</v>
      </c>
      <c r="CV6" s="14">
        <v>5.05</v>
      </c>
      <c r="CW6" s="14">
        <v>4.78</v>
      </c>
      <c r="CX6" s="42">
        <v>4.8</v>
      </c>
      <c r="CY6" s="38"/>
      <c r="CZ6" s="37">
        <v>5.14</v>
      </c>
      <c r="DA6" s="37">
        <v>5.27</v>
      </c>
      <c r="DB6" s="37">
        <v>5.31</v>
      </c>
      <c r="DC6" s="37">
        <v>5.12</v>
      </c>
      <c r="DD6" s="41">
        <v>5.09</v>
      </c>
      <c r="DE6" s="38"/>
      <c r="DF6" s="32">
        <v>5.18</v>
      </c>
      <c r="DG6" s="14">
        <v>5.3</v>
      </c>
      <c r="DH6" s="14">
        <v>5</v>
      </c>
      <c r="DI6" s="14">
        <v>4.8</v>
      </c>
      <c r="DJ6" s="42">
        <v>4.97</v>
      </c>
      <c r="DK6" s="38"/>
      <c r="DL6" s="32">
        <v>5.15</v>
      </c>
      <c r="DM6" s="14">
        <v>5.26</v>
      </c>
      <c r="DN6" s="14">
        <v>5.25</v>
      </c>
      <c r="DO6" s="14">
        <v>5.15</v>
      </c>
      <c r="DP6" s="42">
        <v>5.23</v>
      </c>
      <c r="DQ6" s="38"/>
      <c r="DR6" s="37">
        <v>4.7699999999999996</v>
      </c>
      <c r="DS6" s="37">
        <v>4.7300000000000004</v>
      </c>
      <c r="DT6" s="37">
        <v>4.99</v>
      </c>
      <c r="DU6" s="37">
        <v>5.12</v>
      </c>
      <c r="DV6" s="41">
        <v>5.09</v>
      </c>
      <c r="DW6" s="38"/>
      <c r="DX6" s="37">
        <v>5.07</v>
      </c>
      <c r="DY6" s="37">
        <v>5.09</v>
      </c>
      <c r="DZ6" s="37">
        <v>5.2</v>
      </c>
      <c r="EA6" s="37">
        <v>5.17</v>
      </c>
      <c r="EB6" s="41">
        <v>5.17</v>
      </c>
      <c r="EC6" s="38"/>
      <c r="ED6" s="37">
        <v>4.82</v>
      </c>
      <c r="EE6" s="37">
        <v>4.84</v>
      </c>
      <c r="EF6" s="37">
        <v>5.09</v>
      </c>
      <c r="EG6" s="37">
        <v>5.35</v>
      </c>
      <c r="EH6" s="41">
        <v>5.23</v>
      </c>
      <c r="EI6" s="38"/>
      <c r="EJ6" s="37">
        <v>5.17</v>
      </c>
      <c r="EK6" s="37">
        <v>5.14</v>
      </c>
      <c r="EL6" s="37">
        <v>5.32</v>
      </c>
      <c r="EM6" s="37">
        <v>5.25</v>
      </c>
      <c r="EN6" s="41">
        <v>5.17</v>
      </c>
      <c r="EO6" s="38"/>
      <c r="EP6" s="37">
        <v>5.39</v>
      </c>
      <c r="EQ6" s="37">
        <v>5.33</v>
      </c>
      <c r="ER6" s="37">
        <v>5.31</v>
      </c>
      <c r="ES6" s="37">
        <v>5.4</v>
      </c>
      <c r="ET6" s="41">
        <v>5.56</v>
      </c>
      <c r="EU6" s="38"/>
      <c r="EV6" s="37">
        <v>5.51</v>
      </c>
      <c r="EW6" s="37">
        <v>5.57</v>
      </c>
      <c r="EX6" s="37">
        <v>5.58</v>
      </c>
      <c r="EY6" s="37">
        <v>5.6</v>
      </c>
      <c r="EZ6" s="41">
        <v>5.63</v>
      </c>
      <c r="FA6" s="38"/>
      <c r="FB6" s="37">
        <v>5.68</v>
      </c>
      <c r="FC6" s="37">
        <v>5.73</v>
      </c>
      <c r="FD6" s="37">
        <v>5.69</v>
      </c>
      <c r="FE6" s="37">
        <v>5.62</v>
      </c>
      <c r="FF6" s="41">
        <v>5.3</v>
      </c>
      <c r="FG6" s="38"/>
      <c r="FH6" s="37">
        <v>5.67</v>
      </c>
      <c r="FI6" s="37">
        <v>5.8</v>
      </c>
      <c r="FJ6" s="37">
        <v>5.72</v>
      </c>
      <c r="FK6" s="37">
        <v>5.65</v>
      </c>
      <c r="FL6" s="41">
        <v>5.41</v>
      </c>
      <c r="FM6" s="38"/>
      <c r="FN6" s="37">
        <v>5.61</v>
      </c>
      <c r="FO6" s="37">
        <v>5.59</v>
      </c>
      <c r="FP6" s="37">
        <v>5.6</v>
      </c>
      <c r="FQ6" s="37">
        <v>5.62</v>
      </c>
      <c r="FR6" s="41">
        <v>5.67</v>
      </c>
      <c r="FS6" s="38"/>
      <c r="FT6" s="37">
        <v>5.55</v>
      </c>
      <c r="FU6" s="37">
        <v>5.59</v>
      </c>
      <c r="FV6" s="37">
        <v>5.63</v>
      </c>
      <c r="FW6" s="37">
        <v>5.58</v>
      </c>
      <c r="FX6" s="41">
        <v>5.51</v>
      </c>
      <c r="FY6" s="38"/>
      <c r="FZ6" s="37">
        <v>5.58</v>
      </c>
      <c r="GA6" s="37">
        <v>5.62</v>
      </c>
      <c r="GB6" s="37">
        <v>5.64</v>
      </c>
      <c r="GC6" s="37">
        <v>5.56</v>
      </c>
      <c r="GD6" s="41">
        <v>5.57</v>
      </c>
      <c r="GE6" s="38"/>
      <c r="GF6" s="37">
        <v>5.6</v>
      </c>
      <c r="GG6" s="37">
        <v>5.56</v>
      </c>
      <c r="GH6" s="37">
        <v>5.61</v>
      </c>
      <c r="GI6" s="37">
        <v>5.57</v>
      </c>
      <c r="GJ6" s="41">
        <v>5.64</v>
      </c>
      <c r="GK6" s="38"/>
      <c r="GL6" s="37">
        <v>5.46</v>
      </c>
      <c r="GM6" s="37">
        <v>5.56</v>
      </c>
      <c r="GN6" s="37">
        <v>5.58</v>
      </c>
      <c r="GO6" s="37">
        <v>5.5</v>
      </c>
      <c r="GP6" s="41">
        <v>5.51</v>
      </c>
      <c r="GQ6" s="38"/>
      <c r="GR6" s="37">
        <v>5.5</v>
      </c>
      <c r="GS6" s="37">
        <v>5.57</v>
      </c>
      <c r="GT6" s="37">
        <v>5.5</v>
      </c>
      <c r="GU6" s="37">
        <v>5.51</v>
      </c>
      <c r="GV6" s="41">
        <v>5.48</v>
      </c>
      <c r="GW6" s="38"/>
      <c r="GX6" s="37">
        <v>5.58</v>
      </c>
      <c r="GY6" s="37">
        <v>5.6</v>
      </c>
      <c r="GZ6" s="37">
        <v>5.51</v>
      </c>
      <c r="HA6" s="37">
        <v>5.59</v>
      </c>
      <c r="HB6" s="41">
        <v>5.55</v>
      </c>
      <c r="HC6" s="38"/>
      <c r="HD6" s="37">
        <v>5.41</v>
      </c>
      <c r="HE6" s="37">
        <v>5.52</v>
      </c>
      <c r="HF6" s="37">
        <v>5.53</v>
      </c>
      <c r="HG6" s="37">
        <v>5.56</v>
      </c>
      <c r="HH6" s="41">
        <v>5.6</v>
      </c>
      <c r="HI6" s="38"/>
      <c r="HJ6" s="37">
        <v>5.6</v>
      </c>
      <c r="HK6" s="37">
        <v>5.54</v>
      </c>
      <c r="HL6" s="37">
        <v>5.56</v>
      </c>
      <c r="HM6" s="37">
        <v>5.56</v>
      </c>
      <c r="HN6" s="41">
        <v>5.56</v>
      </c>
      <c r="HO6" s="38"/>
      <c r="HP6" s="37">
        <v>5.57</v>
      </c>
      <c r="HQ6" s="37">
        <v>5.51</v>
      </c>
      <c r="HR6" s="37">
        <v>5.5</v>
      </c>
      <c r="HS6" s="37">
        <v>5.57</v>
      </c>
      <c r="HT6" s="41">
        <v>5.53</v>
      </c>
      <c r="HU6" s="38"/>
      <c r="HV6" s="37">
        <v>5.6</v>
      </c>
      <c r="HW6" s="37">
        <v>5.56</v>
      </c>
      <c r="HX6" s="37">
        <v>5.54</v>
      </c>
      <c r="HY6" s="37">
        <v>5.56</v>
      </c>
      <c r="HZ6" s="41">
        <v>5.55</v>
      </c>
      <c r="IA6" s="38"/>
      <c r="IB6" s="37">
        <v>5.48</v>
      </c>
      <c r="IC6" s="37">
        <v>5.59</v>
      </c>
      <c r="ID6" s="37">
        <v>5.52</v>
      </c>
      <c r="IE6" s="37">
        <v>5.53</v>
      </c>
      <c r="IF6" s="41">
        <v>5.55</v>
      </c>
      <c r="IG6" s="38"/>
      <c r="IH6" s="37">
        <v>5.57</v>
      </c>
      <c r="II6" s="37">
        <v>5.65</v>
      </c>
      <c r="IJ6" s="37">
        <v>5.62</v>
      </c>
      <c r="IK6" s="37">
        <v>5.61</v>
      </c>
      <c r="IL6" s="41">
        <v>5.54</v>
      </c>
      <c r="IM6" s="38"/>
      <c r="IN6" s="37">
        <v>5.59</v>
      </c>
      <c r="IO6" s="37">
        <v>5.55</v>
      </c>
      <c r="IP6" s="37">
        <v>5.57</v>
      </c>
      <c r="IQ6" s="37">
        <v>5.59</v>
      </c>
      <c r="IR6" s="41">
        <v>5.61</v>
      </c>
      <c r="IS6" s="38"/>
      <c r="IT6" s="37">
        <v>5.52</v>
      </c>
      <c r="IU6" s="37">
        <v>5.65</v>
      </c>
      <c r="IV6" s="37">
        <v>5.69</v>
      </c>
      <c r="IW6" s="37">
        <v>5.64</v>
      </c>
      <c r="IX6" s="41">
        <v>5.62</v>
      </c>
      <c r="IY6" s="38"/>
      <c r="IZ6" s="37">
        <v>5.55</v>
      </c>
      <c r="JA6" s="37">
        <v>5.65</v>
      </c>
      <c r="JB6" s="37">
        <v>5.63</v>
      </c>
      <c r="JC6" s="37">
        <v>5.63</v>
      </c>
      <c r="JD6" s="41">
        <v>5.64</v>
      </c>
      <c r="JE6" s="38"/>
      <c r="JF6" s="37">
        <v>5.62</v>
      </c>
      <c r="JG6" s="37">
        <v>5.64</v>
      </c>
      <c r="JH6" s="37">
        <v>5.66</v>
      </c>
      <c r="JI6" s="37">
        <v>5.63</v>
      </c>
      <c r="JJ6" s="41">
        <v>5.68</v>
      </c>
      <c r="JK6" s="38"/>
      <c r="JL6" s="37">
        <v>5.59</v>
      </c>
      <c r="JM6" s="37">
        <v>5.54</v>
      </c>
      <c r="JN6" s="37">
        <v>5.64</v>
      </c>
      <c r="JO6" s="37">
        <v>5.62</v>
      </c>
      <c r="JP6" s="41">
        <v>5.57</v>
      </c>
      <c r="JQ6" s="38"/>
      <c r="JR6" s="37">
        <v>5.64</v>
      </c>
      <c r="JS6" s="37">
        <v>5.65</v>
      </c>
      <c r="JT6" s="37">
        <v>5.57</v>
      </c>
      <c r="JU6" s="37">
        <v>5.55</v>
      </c>
      <c r="JV6" s="41">
        <v>5.65</v>
      </c>
      <c r="JW6" s="38"/>
      <c r="JX6" s="37">
        <v>5.51</v>
      </c>
      <c r="JY6" s="37">
        <v>5.64</v>
      </c>
      <c r="JZ6" s="37">
        <v>5.66</v>
      </c>
      <c r="KA6" s="37">
        <v>5.6</v>
      </c>
      <c r="KB6" s="41">
        <v>5.62</v>
      </c>
      <c r="KC6" s="38"/>
      <c r="KD6" s="37">
        <v>5.57</v>
      </c>
      <c r="KE6" s="37">
        <v>5.6</v>
      </c>
      <c r="KF6" s="37">
        <v>5.66</v>
      </c>
      <c r="KG6" s="37">
        <v>5.57</v>
      </c>
      <c r="KH6" s="41">
        <v>5.57</v>
      </c>
      <c r="KI6" s="38"/>
      <c r="KJ6" s="37">
        <v>5.51</v>
      </c>
      <c r="KK6" s="37">
        <v>5.66</v>
      </c>
      <c r="KL6" s="37">
        <v>5.56</v>
      </c>
      <c r="KM6" s="37">
        <v>5.55</v>
      </c>
      <c r="KN6" s="41">
        <v>5.56</v>
      </c>
      <c r="KO6" s="38"/>
      <c r="KP6" s="37">
        <v>5.51</v>
      </c>
      <c r="KQ6" s="37">
        <v>5.59</v>
      </c>
      <c r="KR6" s="37">
        <v>5.63</v>
      </c>
      <c r="KS6" s="37">
        <v>5.68</v>
      </c>
      <c r="KT6" s="41">
        <v>5.56</v>
      </c>
      <c r="KU6" s="38"/>
      <c r="KV6" s="37">
        <v>5.65</v>
      </c>
      <c r="KW6" s="37">
        <v>5.61</v>
      </c>
      <c r="KX6" s="37">
        <v>5.6</v>
      </c>
      <c r="KY6" s="37">
        <v>5.65</v>
      </c>
      <c r="KZ6" s="41">
        <v>5.51</v>
      </c>
      <c r="LA6" s="38"/>
      <c r="LB6" s="37">
        <v>5.65</v>
      </c>
      <c r="LC6" s="37">
        <v>5.77</v>
      </c>
      <c r="LD6" s="37">
        <v>5.56</v>
      </c>
      <c r="LE6" s="37">
        <v>5.68</v>
      </c>
      <c r="LF6" s="41">
        <v>5.64</v>
      </c>
      <c r="LG6" s="38"/>
      <c r="LH6" s="37">
        <v>5.52</v>
      </c>
      <c r="LI6" s="37">
        <v>5.6</v>
      </c>
      <c r="LJ6" s="37">
        <v>5.59</v>
      </c>
      <c r="LK6" s="37">
        <v>5.59</v>
      </c>
      <c r="LL6" s="41">
        <v>5.51</v>
      </c>
      <c r="LM6" s="38"/>
      <c r="LN6" s="37">
        <v>5.66</v>
      </c>
      <c r="LO6" s="37">
        <v>5.67</v>
      </c>
      <c r="LP6" s="37">
        <v>5.6</v>
      </c>
      <c r="LQ6" s="37">
        <v>5.63</v>
      </c>
      <c r="LR6" s="41">
        <v>5.66</v>
      </c>
      <c r="LS6" s="38"/>
      <c r="LT6" s="37">
        <v>5.38</v>
      </c>
      <c r="LU6" s="37">
        <v>5.5</v>
      </c>
      <c r="LV6" s="37">
        <v>5.57</v>
      </c>
      <c r="LW6" s="37">
        <v>5.53</v>
      </c>
      <c r="LX6" s="41">
        <v>5.51</v>
      </c>
      <c r="LY6" s="38"/>
      <c r="LZ6" s="37">
        <v>5.73</v>
      </c>
      <c r="MA6" s="37">
        <v>5.67</v>
      </c>
      <c r="MB6" s="37">
        <v>5.57</v>
      </c>
      <c r="MC6" s="37">
        <v>5.74</v>
      </c>
      <c r="MD6" s="41">
        <v>5.59</v>
      </c>
      <c r="ME6" s="38"/>
      <c r="MF6" s="37">
        <v>5.61</v>
      </c>
      <c r="MG6" s="37">
        <v>5.6</v>
      </c>
      <c r="MH6" s="37">
        <v>5.65</v>
      </c>
      <c r="MI6" s="37">
        <v>5.62</v>
      </c>
      <c r="MJ6" s="41">
        <v>5.55</v>
      </c>
      <c r="MK6" s="38"/>
      <c r="ML6" s="37">
        <v>5.6</v>
      </c>
      <c r="MM6" s="37">
        <v>5.67</v>
      </c>
      <c r="MN6" s="37">
        <v>5.65</v>
      </c>
      <c r="MO6" s="37">
        <v>5.65</v>
      </c>
      <c r="MP6" s="41">
        <v>5.59</v>
      </c>
      <c r="MQ6" s="38"/>
      <c r="MR6" s="37">
        <v>5.62</v>
      </c>
      <c r="MS6" s="37">
        <v>5.63</v>
      </c>
      <c r="MT6" s="37">
        <v>5.5</v>
      </c>
      <c r="MU6" s="37">
        <v>5.61</v>
      </c>
      <c r="MV6" s="41">
        <v>5.61</v>
      </c>
      <c r="MW6" s="38"/>
      <c r="MX6" s="37">
        <v>5.62</v>
      </c>
      <c r="MY6" s="37">
        <v>5.62</v>
      </c>
      <c r="MZ6" s="37">
        <v>5.73</v>
      </c>
      <c r="NA6" s="37">
        <v>5.66</v>
      </c>
      <c r="NB6" s="41">
        <v>5.6</v>
      </c>
      <c r="NC6" s="38"/>
      <c r="ND6" s="37">
        <v>5.52</v>
      </c>
      <c r="NE6" s="37">
        <v>5.61</v>
      </c>
      <c r="NF6" s="37">
        <v>5.6</v>
      </c>
      <c r="NG6" s="37">
        <v>5.6</v>
      </c>
      <c r="NH6" s="41">
        <v>5.59</v>
      </c>
      <c r="NI6" s="38"/>
      <c r="NJ6" s="37">
        <v>5.63</v>
      </c>
      <c r="NK6" s="37">
        <v>5.64</v>
      </c>
      <c r="NL6" s="37">
        <v>5.69</v>
      </c>
      <c r="NM6" s="37">
        <v>5.62</v>
      </c>
      <c r="NN6" s="41">
        <v>5.56</v>
      </c>
      <c r="NO6" s="38"/>
      <c r="NP6" s="37">
        <v>5.64</v>
      </c>
      <c r="NQ6" s="37">
        <v>5.58</v>
      </c>
      <c r="NR6" s="37">
        <v>5.58</v>
      </c>
      <c r="NS6" s="37">
        <v>5.54</v>
      </c>
      <c r="NT6" s="41">
        <v>5.58</v>
      </c>
      <c r="NU6" s="38"/>
      <c r="NV6" s="37">
        <v>5.64</v>
      </c>
      <c r="NW6" s="37">
        <v>5.65</v>
      </c>
      <c r="NX6" s="37">
        <v>5.64</v>
      </c>
      <c r="NY6" s="37">
        <v>5.65</v>
      </c>
      <c r="NZ6" s="41">
        <v>5.61</v>
      </c>
      <c r="OA6" s="38"/>
      <c r="OB6" s="37">
        <v>5.59</v>
      </c>
      <c r="OC6" s="37">
        <v>5.66</v>
      </c>
      <c r="OD6" s="37">
        <v>5.61</v>
      </c>
      <c r="OE6" s="37">
        <v>5.51</v>
      </c>
      <c r="OF6" s="41">
        <v>5.52</v>
      </c>
      <c r="OG6" s="38"/>
      <c r="OH6" s="37">
        <v>5.66</v>
      </c>
      <c r="OI6" s="37">
        <v>5.59</v>
      </c>
      <c r="OJ6" s="37">
        <v>5.63</v>
      </c>
      <c r="OK6" s="37">
        <v>5.65</v>
      </c>
      <c r="OL6" s="41">
        <v>5.62</v>
      </c>
      <c r="OM6" s="38"/>
      <c r="ON6" s="37">
        <v>5.49</v>
      </c>
      <c r="OO6" s="37">
        <v>5.56</v>
      </c>
      <c r="OP6" s="37">
        <v>5.75</v>
      </c>
      <c r="OQ6" s="37">
        <v>5.67</v>
      </c>
      <c r="OR6" s="41">
        <v>5.57</v>
      </c>
      <c r="OS6" s="38"/>
      <c r="OT6" s="37">
        <v>5.62</v>
      </c>
      <c r="OU6" s="37">
        <v>5.65</v>
      </c>
      <c r="OV6" s="37">
        <v>5.66</v>
      </c>
      <c r="OW6" s="37">
        <v>5.61</v>
      </c>
      <c r="OX6" s="41">
        <v>5.61</v>
      </c>
      <c r="OY6" s="38"/>
      <c r="OZ6" s="37">
        <v>5.57</v>
      </c>
      <c r="PA6" s="37">
        <v>5.58</v>
      </c>
      <c r="PB6" s="37">
        <v>5.72</v>
      </c>
      <c r="PC6" s="37">
        <v>5.65</v>
      </c>
      <c r="PD6" s="41">
        <v>5.49</v>
      </c>
      <c r="PE6" s="38"/>
      <c r="PF6" s="37">
        <v>5.62</v>
      </c>
      <c r="PG6" s="37">
        <v>5.67</v>
      </c>
      <c r="PH6" s="37">
        <v>5.74</v>
      </c>
      <c r="PI6" s="37">
        <v>5.69</v>
      </c>
      <c r="PJ6" s="41">
        <v>5.69</v>
      </c>
      <c r="PK6" s="38"/>
      <c r="PL6" s="37">
        <v>5.51</v>
      </c>
      <c r="PM6" s="37">
        <v>5.66</v>
      </c>
      <c r="PN6" s="37">
        <v>5.61</v>
      </c>
      <c r="PO6" s="37">
        <v>5.67</v>
      </c>
      <c r="PP6" s="41">
        <v>5.67</v>
      </c>
      <c r="PQ6" s="38"/>
      <c r="PR6" s="37">
        <v>5.65</v>
      </c>
      <c r="PS6" s="37">
        <v>5.69</v>
      </c>
      <c r="PT6" s="37">
        <v>5.69</v>
      </c>
      <c r="PU6" s="37">
        <v>5.69</v>
      </c>
      <c r="PV6" s="41">
        <v>5.7</v>
      </c>
      <c r="PW6" s="38"/>
      <c r="PX6" s="37">
        <v>5.57</v>
      </c>
      <c r="PY6" s="37">
        <v>5.73</v>
      </c>
      <c r="PZ6" s="37">
        <v>5.61</v>
      </c>
      <c r="QA6" s="37">
        <v>5.59</v>
      </c>
      <c r="QB6" s="41">
        <v>5.66</v>
      </c>
      <c r="QC6" s="38"/>
      <c r="QD6" s="37">
        <v>5.61</v>
      </c>
      <c r="QE6" s="37">
        <v>5.73</v>
      </c>
      <c r="QF6" s="37">
        <v>5.77</v>
      </c>
      <c r="QG6" s="37">
        <v>5.75</v>
      </c>
      <c r="QH6" s="41">
        <v>5.71</v>
      </c>
      <c r="QI6" s="38"/>
      <c r="QJ6" s="37">
        <v>5.56</v>
      </c>
      <c r="QK6" s="37">
        <v>5.61</v>
      </c>
      <c r="QL6" s="37">
        <v>5.59</v>
      </c>
      <c r="QM6" s="37">
        <v>5.64</v>
      </c>
      <c r="QN6" s="41">
        <v>5.59</v>
      </c>
      <c r="QO6" s="38"/>
      <c r="QP6" s="37">
        <v>4.7450000000000001</v>
      </c>
      <c r="QQ6" s="37">
        <v>4.9290000000000003</v>
      </c>
      <c r="QR6" s="37">
        <v>4.8479999999999999</v>
      </c>
      <c r="QS6" s="37">
        <v>4.8380000000000001</v>
      </c>
      <c r="QT6" s="41">
        <v>4.8339999999999996</v>
      </c>
      <c r="QU6" s="38"/>
      <c r="QV6" s="37">
        <v>4.8360000000000003</v>
      </c>
      <c r="QW6" s="37">
        <v>4.8639999999999999</v>
      </c>
      <c r="QX6" s="37">
        <v>4.8639999999999999</v>
      </c>
      <c r="QY6" s="37">
        <v>4.8179999999999996</v>
      </c>
      <c r="QZ6" s="41">
        <v>4.8440000000000003</v>
      </c>
      <c r="RA6" s="38"/>
      <c r="RB6" s="37">
        <v>4.8310000000000004</v>
      </c>
      <c r="RC6" s="37">
        <v>4.8840000000000003</v>
      </c>
      <c r="RD6" s="37">
        <v>4.92</v>
      </c>
      <c r="RE6" s="37">
        <v>4.8460000000000001</v>
      </c>
      <c r="RF6" s="41">
        <v>4.83</v>
      </c>
      <c r="RG6" s="38"/>
      <c r="RH6" s="37">
        <v>4.8520000000000003</v>
      </c>
      <c r="RI6" s="37">
        <v>4.9000000000000004</v>
      </c>
      <c r="RJ6" s="37">
        <v>4.8739999999999997</v>
      </c>
      <c r="RK6" s="37">
        <v>4.8689999999999998</v>
      </c>
      <c r="RL6" s="41">
        <v>4.7729999999999997</v>
      </c>
      <c r="RM6" s="38"/>
      <c r="RN6" s="37">
        <v>4.8319999999999999</v>
      </c>
      <c r="RO6" s="37">
        <v>4.8819999999999997</v>
      </c>
      <c r="RP6" s="37">
        <v>4.8959999999999999</v>
      </c>
      <c r="RQ6" s="37">
        <v>4.8780000000000001</v>
      </c>
      <c r="RR6" s="41">
        <v>4.8529999999999998</v>
      </c>
      <c r="RS6" s="38"/>
      <c r="RT6" s="37">
        <v>4.8499999999999996</v>
      </c>
      <c r="RU6" s="37">
        <v>4.8010000000000002</v>
      </c>
      <c r="RV6" s="37">
        <v>4.8449999999999998</v>
      </c>
      <c r="RW6" s="37">
        <v>4.8460000000000001</v>
      </c>
      <c r="RX6" s="41">
        <v>4.8099999999999996</v>
      </c>
      <c r="RY6" s="38"/>
      <c r="RZ6" s="37">
        <v>4.8460000000000001</v>
      </c>
      <c r="SA6" s="37">
        <v>4.8390000000000004</v>
      </c>
      <c r="SB6" s="37">
        <v>4.8170000000000002</v>
      </c>
      <c r="SC6" s="37">
        <v>4.7969999999999997</v>
      </c>
      <c r="SD6" s="41">
        <v>4.8019999999999996</v>
      </c>
      <c r="SE6" s="38"/>
      <c r="SF6" s="37">
        <v>4.7939999999999996</v>
      </c>
      <c r="SG6" s="37">
        <v>4.82</v>
      </c>
      <c r="SH6" s="37">
        <v>4.819</v>
      </c>
      <c r="SI6" s="37">
        <v>4.7910000000000004</v>
      </c>
      <c r="SJ6" s="41">
        <v>4.7750000000000004</v>
      </c>
      <c r="SK6" s="38"/>
      <c r="SL6" s="37">
        <v>4.7460000000000004</v>
      </c>
      <c r="SM6" s="37">
        <v>4.8019999999999996</v>
      </c>
      <c r="SN6" s="37">
        <v>4.8380000000000001</v>
      </c>
      <c r="SO6" s="37">
        <v>4.7969999999999997</v>
      </c>
      <c r="SP6" s="41">
        <v>4.7869999999999999</v>
      </c>
      <c r="SQ6" s="38"/>
      <c r="SR6" s="37">
        <v>4.75</v>
      </c>
      <c r="SS6" s="37">
        <v>4.82</v>
      </c>
      <c r="ST6" s="37">
        <v>4.7990000000000004</v>
      </c>
      <c r="SU6" s="37">
        <v>4.8170000000000002</v>
      </c>
      <c r="SV6" s="41">
        <v>4.7770000000000001</v>
      </c>
      <c r="SW6" s="38"/>
      <c r="SX6" s="37">
        <v>4.8040000000000003</v>
      </c>
      <c r="SY6" s="37">
        <v>4.8600000000000003</v>
      </c>
      <c r="SZ6" s="37">
        <v>4.8920000000000003</v>
      </c>
      <c r="TA6" s="37">
        <v>4.8920000000000003</v>
      </c>
      <c r="TB6" s="41">
        <v>4.8419999999999996</v>
      </c>
      <c r="TC6" s="38"/>
      <c r="TD6" s="37">
        <v>4.8369999999999997</v>
      </c>
      <c r="TE6" s="37">
        <v>4.8520000000000003</v>
      </c>
      <c r="TF6" s="37">
        <v>4.843</v>
      </c>
      <c r="TG6" s="37">
        <v>4.8680000000000003</v>
      </c>
      <c r="TH6" s="41">
        <v>4.79</v>
      </c>
      <c r="TI6" s="38"/>
      <c r="TJ6" s="37">
        <v>4.8310000000000004</v>
      </c>
      <c r="TK6" s="37">
        <v>4.8579999999999997</v>
      </c>
      <c r="TL6" s="37">
        <v>4.899</v>
      </c>
      <c r="TM6" s="37">
        <v>4.8099999999999996</v>
      </c>
      <c r="TN6" s="41">
        <v>4.8780000000000001</v>
      </c>
      <c r="TO6" s="38"/>
      <c r="TP6" s="37">
        <v>4.8860000000000001</v>
      </c>
      <c r="TQ6" s="37">
        <v>4.9000000000000004</v>
      </c>
      <c r="TR6" s="37">
        <v>4.8780000000000001</v>
      </c>
      <c r="TS6" s="37">
        <v>4.8630000000000004</v>
      </c>
      <c r="TT6" s="41">
        <v>4.843</v>
      </c>
      <c r="TU6" s="38"/>
      <c r="TV6" s="37">
        <v>4.8730000000000002</v>
      </c>
      <c r="TW6" s="37">
        <v>4.8570000000000002</v>
      </c>
      <c r="TX6" s="37">
        <v>4.875</v>
      </c>
      <c r="TY6" s="37">
        <v>4.8879999999999999</v>
      </c>
      <c r="TZ6" s="41">
        <v>4.8490000000000002</v>
      </c>
      <c r="UA6" s="38"/>
      <c r="UB6" s="37">
        <v>4.8170000000000002</v>
      </c>
      <c r="UC6" s="37">
        <v>4.8449999999999998</v>
      </c>
      <c r="UD6" s="37">
        <v>4.8380000000000001</v>
      </c>
      <c r="UE6" s="37">
        <v>4.867</v>
      </c>
      <c r="UF6" s="41">
        <v>4.835</v>
      </c>
      <c r="UG6" s="38"/>
      <c r="UH6" s="37">
        <v>4.827</v>
      </c>
      <c r="UI6" s="37">
        <v>4.8440000000000003</v>
      </c>
      <c r="UJ6" s="37">
        <v>4.8630000000000004</v>
      </c>
      <c r="UK6" s="37">
        <v>4.915</v>
      </c>
      <c r="UL6" s="41">
        <v>4.8739999999999997</v>
      </c>
      <c r="UM6" s="38"/>
      <c r="UN6" s="37">
        <v>4.7460000000000004</v>
      </c>
      <c r="UO6" s="37">
        <v>4.8920000000000003</v>
      </c>
      <c r="UP6" s="37">
        <v>4.8810000000000002</v>
      </c>
      <c r="UQ6" s="37">
        <v>4.851</v>
      </c>
      <c r="UR6" s="41">
        <v>4.8550000000000004</v>
      </c>
      <c r="US6" s="38"/>
      <c r="UT6" s="37">
        <v>4.8109999999999999</v>
      </c>
      <c r="UU6" s="37">
        <v>4.867</v>
      </c>
      <c r="UV6" s="37">
        <v>4.8570000000000002</v>
      </c>
      <c r="UW6" s="37">
        <v>4.8390000000000004</v>
      </c>
      <c r="UX6" s="41">
        <v>4.8449999999999998</v>
      </c>
      <c r="UY6" s="38"/>
      <c r="UZ6" s="37">
        <v>4.8529999999999998</v>
      </c>
      <c r="VA6" s="37">
        <v>4.8630000000000004</v>
      </c>
      <c r="VB6" s="37">
        <v>4.859</v>
      </c>
      <c r="VC6" s="37">
        <v>4.84</v>
      </c>
      <c r="VD6" s="41">
        <v>4.8369999999999997</v>
      </c>
      <c r="VE6" s="38"/>
      <c r="VF6" s="37">
        <v>4.67</v>
      </c>
      <c r="VG6" s="37">
        <v>4.6100000000000003</v>
      </c>
      <c r="VH6" s="37">
        <v>4.71</v>
      </c>
      <c r="VI6" s="37">
        <v>4.75</v>
      </c>
      <c r="VJ6" s="41">
        <v>4.72</v>
      </c>
      <c r="VK6" s="38"/>
      <c r="VL6" s="37">
        <v>4.54</v>
      </c>
      <c r="VM6" s="37">
        <v>4.5599999999999996</v>
      </c>
      <c r="VN6" s="37">
        <v>4.66</v>
      </c>
      <c r="VO6" s="37">
        <v>4.66</v>
      </c>
      <c r="VP6" s="41">
        <v>4.59</v>
      </c>
      <c r="VQ6" s="38"/>
      <c r="VR6" s="37">
        <v>5.65</v>
      </c>
      <c r="VS6" s="37">
        <v>5.66</v>
      </c>
      <c r="VT6" s="37">
        <v>5.65</v>
      </c>
      <c r="VU6" s="37">
        <v>5.65</v>
      </c>
      <c r="VV6" s="41">
        <v>5.62</v>
      </c>
      <c r="VW6" s="38"/>
      <c r="VX6" s="37">
        <v>5.7</v>
      </c>
      <c r="VY6" s="37">
        <v>5.66</v>
      </c>
      <c r="VZ6" s="37">
        <v>5.6</v>
      </c>
      <c r="WA6" s="37">
        <v>5.59</v>
      </c>
      <c r="WB6" s="41">
        <v>5.56</v>
      </c>
      <c r="WC6" s="38"/>
      <c r="WD6" s="37">
        <v>5.63</v>
      </c>
      <c r="WE6" s="37">
        <v>5.62</v>
      </c>
      <c r="WF6" s="37">
        <v>5.6</v>
      </c>
      <c r="WG6" s="37">
        <v>5.65</v>
      </c>
      <c r="WH6" s="41">
        <v>5.63</v>
      </c>
      <c r="WI6" s="38"/>
      <c r="WJ6" s="37">
        <v>5.61</v>
      </c>
      <c r="WK6" s="37">
        <v>5.64</v>
      </c>
      <c r="WL6" s="37">
        <v>5.63</v>
      </c>
      <c r="WM6" s="37">
        <v>5.6</v>
      </c>
      <c r="WN6" s="41">
        <v>5.52</v>
      </c>
      <c r="WO6" s="38"/>
      <c r="WP6" s="37">
        <v>5.6</v>
      </c>
      <c r="WQ6" s="37">
        <v>5.63</v>
      </c>
      <c r="WR6" s="37">
        <v>5.61</v>
      </c>
      <c r="WS6" s="37">
        <v>5.66</v>
      </c>
      <c r="WT6" s="41">
        <v>5.57</v>
      </c>
      <c r="WU6" s="38"/>
      <c r="WV6" s="37">
        <v>5.54</v>
      </c>
      <c r="WW6" s="37">
        <v>5.52</v>
      </c>
      <c r="WX6" s="37">
        <v>5.52</v>
      </c>
      <c r="WY6" s="37">
        <v>5.62</v>
      </c>
      <c r="WZ6" s="41">
        <v>5.53</v>
      </c>
      <c r="XA6" s="38"/>
      <c r="XB6" s="37">
        <v>5.55</v>
      </c>
      <c r="XC6" s="37">
        <v>5.64</v>
      </c>
      <c r="XD6" s="37">
        <v>5.67</v>
      </c>
      <c r="XE6" s="37">
        <v>5.62</v>
      </c>
      <c r="XF6" s="41">
        <v>5.64</v>
      </c>
      <c r="XG6" s="38"/>
      <c r="XH6" s="37">
        <v>5.54</v>
      </c>
      <c r="XI6" s="37">
        <v>5.63</v>
      </c>
      <c r="XJ6" s="37">
        <v>5.6</v>
      </c>
      <c r="XK6" s="37">
        <v>5.6</v>
      </c>
      <c r="XL6" s="41">
        <v>5.53</v>
      </c>
      <c r="XM6" s="38"/>
      <c r="XN6" s="37">
        <v>5.66</v>
      </c>
      <c r="XO6" s="37">
        <v>5.68</v>
      </c>
      <c r="XP6" s="37">
        <v>5.67</v>
      </c>
      <c r="XQ6" s="37">
        <v>5.72</v>
      </c>
      <c r="XR6" s="41">
        <v>5.65</v>
      </c>
      <c r="XS6" s="38"/>
      <c r="XT6" s="37">
        <v>5.67</v>
      </c>
      <c r="XU6" s="37">
        <v>5.72</v>
      </c>
      <c r="XV6" s="37">
        <v>5.73</v>
      </c>
      <c r="XW6" s="37">
        <v>5.66</v>
      </c>
      <c r="XX6" s="41">
        <v>5.66</v>
      </c>
      <c r="XY6" s="38"/>
      <c r="XZ6" s="37">
        <v>5.59</v>
      </c>
      <c r="YA6" s="37">
        <v>5.7</v>
      </c>
      <c r="YB6" s="37">
        <v>5.7</v>
      </c>
      <c r="YC6" s="37">
        <v>5.73</v>
      </c>
      <c r="YD6" s="41">
        <v>5.67</v>
      </c>
      <c r="YE6" s="38"/>
      <c r="YF6" s="37">
        <v>5.7</v>
      </c>
      <c r="YG6" s="37">
        <v>5.76</v>
      </c>
      <c r="YH6" s="37">
        <v>5.69</v>
      </c>
      <c r="YI6" s="37">
        <v>5.71</v>
      </c>
      <c r="YJ6" s="41">
        <v>5.67</v>
      </c>
      <c r="YK6" s="38"/>
      <c r="YL6" s="37">
        <v>5.68</v>
      </c>
      <c r="YM6" s="37">
        <v>5.71</v>
      </c>
      <c r="YN6" s="37">
        <v>5.73</v>
      </c>
      <c r="YO6" s="37">
        <v>5.73</v>
      </c>
      <c r="YP6" s="41">
        <v>5.63</v>
      </c>
      <c r="YQ6" s="38"/>
      <c r="YR6" s="37">
        <v>5.67</v>
      </c>
      <c r="YS6" s="37">
        <v>5.74</v>
      </c>
      <c r="YT6" s="37">
        <v>5.71</v>
      </c>
      <c r="YU6" s="37">
        <v>5.67</v>
      </c>
      <c r="YV6" s="41">
        <v>5.59</v>
      </c>
      <c r="YW6" s="38"/>
      <c r="YX6" s="37">
        <v>5.59</v>
      </c>
      <c r="YY6" s="37">
        <v>5.68</v>
      </c>
      <c r="YZ6" s="37">
        <v>5.65</v>
      </c>
      <c r="ZA6" s="37">
        <v>5.53</v>
      </c>
      <c r="ZB6" s="41">
        <v>5.52</v>
      </c>
      <c r="ZC6" s="38"/>
      <c r="ZD6" s="37">
        <v>5.53</v>
      </c>
      <c r="ZE6" s="37">
        <v>5.58</v>
      </c>
      <c r="ZF6" s="37">
        <v>5.55</v>
      </c>
      <c r="ZG6" s="37">
        <v>5.59</v>
      </c>
      <c r="ZH6" s="41">
        <v>5.46</v>
      </c>
      <c r="ZI6" s="38"/>
      <c r="ZJ6" s="37">
        <v>5.57</v>
      </c>
      <c r="ZK6" s="37">
        <v>5.64</v>
      </c>
      <c r="ZL6" s="37">
        <v>5.61</v>
      </c>
      <c r="ZM6" s="37">
        <v>5.62</v>
      </c>
      <c r="ZN6" s="41">
        <v>5.55</v>
      </c>
      <c r="ZO6" s="38"/>
      <c r="ZP6" s="37">
        <v>5.47</v>
      </c>
      <c r="ZQ6" s="37">
        <v>5.54</v>
      </c>
      <c r="ZR6" s="37">
        <v>5.63</v>
      </c>
      <c r="ZS6" s="37">
        <v>5.6</v>
      </c>
      <c r="ZT6" s="41">
        <v>5.51</v>
      </c>
      <c r="ZU6" s="38"/>
      <c r="ZV6" s="37">
        <v>5.5</v>
      </c>
      <c r="ZW6" s="37">
        <v>5.52</v>
      </c>
      <c r="ZX6" s="37">
        <v>5.58</v>
      </c>
      <c r="ZY6" s="37">
        <v>5.71</v>
      </c>
      <c r="ZZ6" s="41">
        <v>5.52</v>
      </c>
      <c r="AAA6" s="38"/>
      <c r="AAB6" s="37">
        <v>5.56</v>
      </c>
      <c r="AAC6" s="37">
        <v>5.56</v>
      </c>
      <c r="AAD6" s="37">
        <v>5.59</v>
      </c>
      <c r="AAE6" s="37">
        <v>5.58</v>
      </c>
      <c r="AAF6" s="41">
        <v>5.57</v>
      </c>
      <c r="AAG6" s="38"/>
      <c r="AAH6" s="37">
        <v>5.61</v>
      </c>
      <c r="AAI6" s="37">
        <v>5.63</v>
      </c>
      <c r="AAJ6" s="37">
        <v>5.6</v>
      </c>
      <c r="AAK6" s="37">
        <v>5.71</v>
      </c>
      <c r="AAL6" s="41">
        <v>5.68</v>
      </c>
      <c r="AAM6" s="38"/>
      <c r="AAN6" s="37">
        <v>5.56</v>
      </c>
      <c r="AAO6" s="37">
        <v>5.61</v>
      </c>
      <c r="AAP6" s="37">
        <v>5.67</v>
      </c>
      <c r="AAQ6" s="37">
        <v>5.65</v>
      </c>
      <c r="AAR6" s="41">
        <v>5.61</v>
      </c>
      <c r="AAS6" s="38"/>
      <c r="AAT6" s="37">
        <v>5.51</v>
      </c>
      <c r="AAU6" s="37">
        <v>5.6</v>
      </c>
      <c r="AAV6" s="37">
        <v>5.58</v>
      </c>
      <c r="AAW6" s="37">
        <v>5.57</v>
      </c>
      <c r="AAX6" s="41">
        <v>5.53</v>
      </c>
      <c r="AAY6" s="38"/>
      <c r="AAZ6" s="37">
        <v>5.51</v>
      </c>
      <c r="ABA6" s="37">
        <v>5.61</v>
      </c>
      <c r="ABB6" s="37">
        <v>5.48</v>
      </c>
      <c r="ABC6" s="37">
        <v>5.54</v>
      </c>
      <c r="ABD6" s="41">
        <v>5.41</v>
      </c>
      <c r="ABE6" s="38"/>
      <c r="ABF6" s="37">
        <v>5.43</v>
      </c>
      <c r="ABG6" s="37">
        <v>5.46</v>
      </c>
      <c r="ABH6" s="37">
        <v>5.53</v>
      </c>
      <c r="ABI6" s="37">
        <v>5.56</v>
      </c>
      <c r="ABJ6" s="41">
        <v>5.58</v>
      </c>
      <c r="ABK6" s="38"/>
      <c r="ABL6" s="37">
        <v>5.48</v>
      </c>
      <c r="ABM6" s="37">
        <v>5.54</v>
      </c>
      <c r="ABN6" s="37">
        <v>5.51</v>
      </c>
      <c r="ABO6" s="37">
        <v>5.55</v>
      </c>
      <c r="ABP6" s="41">
        <v>5.53</v>
      </c>
      <c r="ABQ6" s="38"/>
      <c r="ABR6" s="37">
        <v>5.55</v>
      </c>
      <c r="ABS6" s="37">
        <v>5.68</v>
      </c>
      <c r="ABT6" s="37">
        <v>5.65</v>
      </c>
      <c r="ABU6" s="37">
        <v>5.64</v>
      </c>
      <c r="ABV6" s="41">
        <v>5.59</v>
      </c>
      <c r="ABW6" s="38"/>
      <c r="ABX6" s="37">
        <v>5.62</v>
      </c>
      <c r="ABY6" s="37">
        <v>5.68</v>
      </c>
      <c r="ABZ6" s="37">
        <v>5.68</v>
      </c>
      <c r="ACA6" s="37">
        <v>5.71</v>
      </c>
      <c r="ACB6" s="41">
        <v>5.74</v>
      </c>
      <c r="ACC6" s="38"/>
      <c r="ACD6" s="37">
        <v>5.71</v>
      </c>
      <c r="ACE6" s="37">
        <v>5.76</v>
      </c>
      <c r="ACF6" s="37">
        <v>5.73</v>
      </c>
      <c r="ACG6" s="37">
        <v>5.74</v>
      </c>
      <c r="ACH6" s="41">
        <v>5.7</v>
      </c>
      <c r="ACI6" s="38"/>
      <c r="ACJ6" s="37">
        <v>5.67</v>
      </c>
      <c r="ACK6" s="37">
        <v>5.71</v>
      </c>
      <c r="ACL6" s="37">
        <v>5.69</v>
      </c>
      <c r="ACM6" s="37">
        <v>5.63</v>
      </c>
      <c r="ACN6" s="41">
        <v>5.63</v>
      </c>
      <c r="ACO6" s="38"/>
      <c r="ACP6" s="37">
        <v>5.79</v>
      </c>
      <c r="ACQ6" s="37">
        <v>5.9</v>
      </c>
      <c r="ACR6" s="37">
        <v>5.75</v>
      </c>
      <c r="ACS6" s="37">
        <v>5.82</v>
      </c>
      <c r="ACT6" s="41">
        <v>5.94</v>
      </c>
      <c r="ACU6" s="38"/>
      <c r="ACV6" s="37">
        <v>5.82</v>
      </c>
      <c r="ACW6" s="37">
        <v>5.85</v>
      </c>
      <c r="ACX6" s="37">
        <v>5.86</v>
      </c>
      <c r="ACY6" s="37">
        <v>5.82</v>
      </c>
      <c r="ACZ6" s="41">
        <v>5.8</v>
      </c>
      <c r="ADA6" s="38"/>
      <c r="ADB6" s="37">
        <v>4.8109999999999999</v>
      </c>
      <c r="ADC6" s="37">
        <v>4.87</v>
      </c>
      <c r="ADD6" s="37">
        <v>4.87</v>
      </c>
      <c r="ADE6" s="37">
        <v>4.9290000000000003</v>
      </c>
      <c r="ADF6" s="41">
        <v>4.899</v>
      </c>
      <c r="ADG6" s="38"/>
      <c r="ADH6" s="37">
        <v>4.8109999999999999</v>
      </c>
      <c r="ADI6" s="37">
        <v>4.875</v>
      </c>
      <c r="ADJ6" s="37">
        <v>4.8630000000000004</v>
      </c>
      <c r="ADK6" s="37">
        <v>4.9020000000000001</v>
      </c>
      <c r="ADL6" s="41">
        <v>4.8440000000000003</v>
      </c>
      <c r="ADM6" s="38"/>
      <c r="ADN6" s="37">
        <v>5.64</v>
      </c>
      <c r="ADO6" s="37">
        <v>5.71</v>
      </c>
      <c r="ADP6" s="37">
        <v>5.64</v>
      </c>
      <c r="ADQ6" s="37">
        <v>5.65</v>
      </c>
      <c r="ADR6" s="41">
        <v>5.65</v>
      </c>
      <c r="ADS6" s="38"/>
      <c r="ADT6" s="37">
        <v>5.62</v>
      </c>
      <c r="ADU6" s="37">
        <v>5.64</v>
      </c>
      <c r="ADV6" s="37">
        <v>5.65</v>
      </c>
      <c r="ADW6" s="37">
        <v>5.63</v>
      </c>
      <c r="ADX6" s="41">
        <v>5.59</v>
      </c>
      <c r="ADY6" s="38"/>
      <c r="ADZ6" s="37">
        <v>4.91</v>
      </c>
      <c r="AEA6" s="37">
        <v>4.91</v>
      </c>
      <c r="AEB6" s="37">
        <v>5.1100000000000003</v>
      </c>
      <c r="AEC6" s="37">
        <v>5.2</v>
      </c>
      <c r="AED6" s="41">
        <v>5.23</v>
      </c>
      <c r="AEE6" s="38"/>
      <c r="AEF6" s="37">
        <v>4.87</v>
      </c>
      <c r="AEG6" s="37">
        <v>4.96</v>
      </c>
      <c r="AEH6" s="37">
        <v>5.22</v>
      </c>
      <c r="AEI6" s="37">
        <v>5.41</v>
      </c>
      <c r="AEJ6" s="41">
        <v>5.32</v>
      </c>
      <c r="AEK6" s="38"/>
      <c r="AEL6" s="37">
        <v>5.0599999999999996</v>
      </c>
      <c r="AEM6" s="37">
        <v>5.0199999999999996</v>
      </c>
      <c r="AEN6" s="37">
        <v>5.22</v>
      </c>
      <c r="AEO6" s="37">
        <v>5.19</v>
      </c>
      <c r="AEP6" s="41">
        <v>5.23</v>
      </c>
      <c r="AEQ6" s="38"/>
      <c r="AER6" s="37">
        <v>4.399</v>
      </c>
      <c r="AES6" s="37">
        <v>4.4480000000000004</v>
      </c>
      <c r="AET6" s="37">
        <v>4.5369999999999999</v>
      </c>
      <c r="AEU6" s="37">
        <v>4.5819999999999999</v>
      </c>
      <c r="AEV6" s="41">
        <v>4.4880000000000004</v>
      </c>
      <c r="AEW6" s="38"/>
      <c r="AEX6" s="32">
        <v>5.15</v>
      </c>
      <c r="AEY6" s="14">
        <v>5.34</v>
      </c>
      <c r="AEZ6" s="14">
        <v>5.26</v>
      </c>
      <c r="AFA6" s="14">
        <v>5.13</v>
      </c>
      <c r="AFB6" s="42">
        <v>5.05</v>
      </c>
      <c r="AFC6" s="38"/>
      <c r="AFD6" s="37">
        <v>5.51</v>
      </c>
      <c r="AFE6" s="37">
        <v>5.63</v>
      </c>
      <c r="AFF6" s="37">
        <v>5.63</v>
      </c>
      <c r="AFG6" s="37">
        <v>5.62</v>
      </c>
      <c r="AFH6" s="41">
        <v>5.6</v>
      </c>
      <c r="AFI6" s="38"/>
      <c r="AFJ6" s="37">
        <v>5.41</v>
      </c>
      <c r="AFK6" s="37">
        <v>5.61</v>
      </c>
      <c r="AFL6" s="37">
        <v>5.5</v>
      </c>
      <c r="AFM6" s="37">
        <v>5.56</v>
      </c>
      <c r="AFN6" s="41">
        <v>5.46</v>
      </c>
      <c r="AFO6" s="38"/>
      <c r="AFP6" s="37">
        <v>5.65</v>
      </c>
      <c r="AFQ6" s="37">
        <v>5.61</v>
      </c>
      <c r="AFR6" s="37">
        <v>5.57</v>
      </c>
      <c r="AFS6" s="37">
        <v>5.7</v>
      </c>
      <c r="AFT6" s="41">
        <v>5.61</v>
      </c>
      <c r="AFU6" s="38"/>
      <c r="AFV6" s="37">
        <v>5.63</v>
      </c>
      <c r="AFW6" s="37">
        <v>5.6</v>
      </c>
      <c r="AFX6" s="37">
        <v>5.62</v>
      </c>
      <c r="AFY6" s="37">
        <v>5.63</v>
      </c>
      <c r="AFZ6" s="41">
        <v>5.63</v>
      </c>
      <c r="AGA6" s="38"/>
      <c r="AGB6" s="37">
        <v>5.57</v>
      </c>
      <c r="AGC6" s="37">
        <v>5.64</v>
      </c>
      <c r="AGD6" s="37">
        <v>5.58</v>
      </c>
      <c r="AGE6" s="37">
        <v>5.65</v>
      </c>
      <c r="AGF6" s="41">
        <v>5.65</v>
      </c>
      <c r="AGG6" s="38"/>
      <c r="AGH6" s="37">
        <v>5.61</v>
      </c>
      <c r="AGI6" s="37">
        <v>5.61</v>
      </c>
      <c r="AGJ6" s="37">
        <v>5.63</v>
      </c>
      <c r="AGK6" s="37">
        <v>5.64</v>
      </c>
      <c r="AGL6" s="41">
        <v>5.61</v>
      </c>
      <c r="AGM6" s="38"/>
      <c r="AGN6" s="37">
        <v>5.69</v>
      </c>
      <c r="AGO6" s="37">
        <v>5.67</v>
      </c>
      <c r="AGP6" s="37">
        <v>5.62</v>
      </c>
      <c r="AGQ6" s="37">
        <v>5.66</v>
      </c>
      <c r="AGR6" s="41">
        <v>5.67</v>
      </c>
      <c r="AGS6" s="38"/>
      <c r="AGT6" s="37">
        <v>5.54</v>
      </c>
      <c r="AGU6" s="37">
        <v>5.62</v>
      </c>
      <c r="AGV6" s="37">
        <v>5.61</v>
      </c>
      <c r="AGW6" s="37">
        <v>5.65</v>
      </c>
      <c r="AGX6" s="41">
        <v>5.6</v>
      </c>
      <c r="AGY6" s="38"/>
      <c r="AGZ6" s="37">
        <v>5.54</v>
      </c>
      <c r="AHA6" s="37">
        <v>5.6</v>
      </c>
      <c r="AHB6" s="37">
        <v>5.72</v>
      </c>
      <c r="AHC6" s="37">
        <v>5.63</v>
      </c>
      <c r="AHD6" s="41">
        <v>5.69</v>
      </c>
      <c r="AHE6" s="38"/>
      <c r="AHF6" s="37">
        <v>5.57</v>
      </c>
      <c r="AHG6" s="37">
        <v>5.68</v>
      </c>
      <c r="AHH6" s="37">
        <v>5.65</v>
      </c>
      <c r="AHI6" s="37">
        <v>5.62</v>
      </c>
      <c r="AHJ6" s="41">
        <v>5.62</v>
      </c>
      <c r="AHK6" s="38"/>
      <c r="AHL6" s="37">
        <v>5.57</v>
      </c>
      <c r="AHM6" s="37">
        <v>5.7</v>
      </c>
      <c r="AHN6" s="37">
        <v>5.71</v>
      </c>
      <c r="AHO6" s="37">
        <v>5.64</v>
      </c>
      <c r="AHP6" s="41">
        <v>5.61</v>
      </c>
      <c r="AHQ6" s="38"/>
      <c r="AHR6" s="37">
        <v>5.68</v>
      </c>
      <c r="AHS6" s="37">
        <v>5.65</v>
      </c>
      <c r="AHT6" s="37">
        <v>5.71</v>
      </c>
      <c r="AHU6" s="37">
        <v>5.73</v>
      </c>
      <c r="AHV6" s="41">
        <v>5.64</v>
      </c>
      <c r="AHW6" s="38"/>
      <c r="AHX6" s="37">
        <v>5.63</v>
      </c>
      <c r="AHY6" s="37">
        <v>5.7</v>
      </c>
      <c r="AHZ6" s="37">
        <v>5.65</v>
      </c>
      <c r="AIA6" s="37">
        <v>5.61</v>
      </c>
      <c r="AIB6" s="41">
        <v>5.57</v>
      </c>
      <c r="AIC6" s="38"/>
      <c r="AID6" s="37">
        <v>5.56</v>
      </c>
      <c r="AIE6" s="37">
        <v>5.64</v>
      </c>
      <c r="AIF6" s="37">
        <v>5.66</v>
      </c>
      <c r="AIG6" s="37">
        <v>5.68</v>
      </c>
      <c r="AIH6" s="41">
        <v>5.61</v>
      </c>
      <c r="AII6" s="38"/>
      <c r="AIJ6" s="37">
        <v>5.59</v>
      </c>
      <c r="AIK6" s="37">
        <v>5.6</v>
      </c>
      <c r="AIL6" s="37">
        <v>5.63</v>
      </c>
      <c r="AIM6" s="37">
        <v>5.63</v>
      </c>
      <c r="AIN6" s="41">
        <v>5.66</v>
      </c>
      <c r="AIO6" s="38"/>
      <c r="AIP6" s="37">
        <v>5.62</v>
      </c>
      <c r="AIQ6" s="37">
        <v>5.7</v>
      </c>
      <c r="AIR6" s="37">
        <v>5.61</v>
      </c>
      <c r="AIS6" s="37">
        <v>5.57</v>
      </c>
      <c r="AIT6" s="41">
        <v>5.61</v>
      </c>
      <c r="AIU6" s="38"/>
      <c r="AIV6" s="37">
        <v>5.51</v>
      </c>
      <c r="AIW6" s="37">
        <v>5.58</v>
      </c>
      <c r="AIX6" s="37">
        <v>5.6</v>
      </c>
      <c r="AIY6" s="37">
        <v>5.49</v>
      </c>
      <c r="AIZ6" s="41">
        <v>5.58</v>
      </c>
      <c r="AJA6" s="38"/>
      <c r="AJB6" s="37">
        <v>5.61</v>
      </c>
      <c r="AJC6" s="37">
        <v>5.64</v>
      </c>
      <c r="AJD6" s="37">
        <v>5.62</v>
      </c>
      <c r="AJE6" s="37">
        <v>5.66</v>
      </c>
      <c r="AJF6" s="41">
        <v>5.63</v>
      </c>
      <c r="AJG6" s="38"/>
      <c r="AJH6" s="37">
        <v>5.6</v>
      </c>
      <c r="AJI6" s="37">
        <v>5.62</v>
      </c>
      <c r="AJJ6" s="37">
        <v>5.61</v>
      </c>
      <c r="AJK6" s="37">
        <v>5.73</v>
      </c>
      <c r="AJL6" s="41">
        <v>5.56</v>
      </c>
      <c r="AJM6" s="38"/>
      <c r="AJN6" s="37">
        <v>5.57</v>
      </c>
      <c r="AJO6" s="37">
        <v>5.69</v>
      </c>
      <c r="AJP6" s="37">
        <v>5.66</v>
      </c>
      <c r="AJQ6" s="37">
        <v>5.63</v>
      </c>
      <c r="AJR6" s="41">
        <v>5.57</v>
      </c>
      <c r="AJS6" s="38"/>
      <c r="AJT6" s="37">
        <v>5.58</v>
      </c>
      <c r="AJU6" s="37">
        <v>5.59</v>
      </c>
      <c r="AJV6" s="37">
        <v>5.63</v>
      </c>
      <c r="AJW6" s="37">
        <v>5.68</v>
      </c>
      <c r="AJX6" s="41">
        <v>5.6</v>
      </c>
      <c r="AJY6" s="38"/>
      <c r="AJZ6" s="37">
        <v>5.62</v>
      </c>
      <c r="AKA6" s="37">
        <v>5.65</v>
      </c>
      <c r="AKB6" s="37">
        <v>5.74</v>
      </c>
      <c r="AKC6" s="37">
        <v>5.68</v>
      </c>
      <c r="AKD6" s="41">
        <v>5.68</v>
      </c>
      <c r="AKE6" s="38"/>
      <c r="AKF6" s="37">
        <v>4.07</v>
      </c>
      <c r="AKG6" s="37">
        <v>4.0999999999999996</v>
      </c>
      <c r="AKH6" s="37">
        <v>4.16</v>
      </c>
      <c r="AKI6" s="37">
        <v>4.16</v>
      </c>
      <c r="AKJ6" s="41">
        <v>4.08</v>
      </c>
      <c r="AKK6" s="38"/>
      <c r="AKL6" s="37">
        <v>4.42</v>
      </c>
      <c r="AKM6" s="37">
        <v>4.43</v>
      </c>
      <c r="AKN6" s="37">
        <v>4.45</v>
      </c>
      <c r="AKO6" s="37">
        <v>4.47</v>
      </c>
      <c r="AKP6" s="41">
        <v>4.47</v>
      </c>
      <c r="AKQ6" s="38"/>
      <c r="AKR6" s="37">
        <v>4.3</v>
      </c>
      <c r="AKS6" s="37">
        <v>4.37</v>
      </c>
      <c r="AKT6" s="37">
        <v>4.3899999999999997</v>
      </c>
      <c r="AKU6" s="37">
        <v>4.3899999999999997</v>
      </c>
      <c r="AKV6" s="41">
        <v>4.38</v>
      </c>
      <c r="AKW6" s="38"/>
      <c r="AKX6" s="37">
        <v>4.58</v>
      </c>
      <c r="AKY6" s="37">
        <v>4.57</v>
      </c>
      <c r="AKZ6" s="37">
        <v>4.66</v>
      </c>
      <c r="ALA6" s="37">
        <v>4.59</v>
      </c>
      <c r="ALB6" s="41">
        <v>4.5599999999999996</v>
      </c>
      <c r="ALC6" s="38"/>
      <c r="ALD6" s="37">
        <v>5.68</v>
      </c>
      <c r="ALE6" s="37">
        <v>5.7</v>
      </c>
      <c r="ALF6" s="37">
        <v>5.75</v>
      </c>
      <c r="ALG6" s="37">
        <v>5.7</v>
      </c>
      <c r="ALH6" s="41">
        <v>5.69</v>
      </c>
      <c r="ALI6" s="38"/>
      <c r="ALJ6" s="37">
        <v>5.59</v>
      </c>
      <c r="ALK6" s="37">
        <v>5.64</v>
      </c>
      <c r="ALL6" s="37">
        <v>5.67</v>
      </c>
      <c r="ALM6" s="37">
        <v>5.71</v>
      </c>
      <c r="ALN6" s="41">
        <v>5.71</v>
      </c>
      <c r="ALO6" s="38"/>
      <c r="ALP6" s="37">
        <v>5.7</v>
      </c>
      <c r="ALQ6" s="37">
        <v>5.69</v>
      </c>
      <c r="ALR6" s="37">
        <v>5.73</v>
      </c>
      <c r="ALS6" s="37">
        <v>5.71</v>
      </c>
      <c r="ALT6" s="41">
        <v>5.68</v>
      </c>
      <c r="ALU6" s="38"/>
      <c r="ALV6" s="37">
        <v>5.69</v>
      </c>
      <c r="ALW6" s="37">
        <v>5.75</v>
      </c>
      <c r="ALX6" s="37">
        <v>5.73</v>
      </c>
      <c r="ALY6" s="37">
        <v>5.79</v>
      </c>
      <c r="ALZ6" s="41">
        <v>5.65</v>
      </c>
      <c r="AMA6" s="38"/>
      <c r="AMB6" s="37">
        <v>5.77</v>
      </c>
      <c r="AMC6" s="37">
        <v>5.77</v>
      </c>
      <c r="AMD6" s="37">
        <v>5.77</v>
      </c>
      <c r="AME6" s="37">
        <v>5.79</v>
      </c>
      <c r="AMF6" s="41">
        <v>5.81</v>
      </c>
      <c r="AMG6" s="38"/>
      <c r="AMH6" s="37">
        <v>5.79</v>
      </c>
      <c r="AMI6" s="37">
        <v>5.85</v>
      </c>
      <c r="AMJ6" s="37">
        <v>5.8</v>
      </c>
      <c r="AMK6" s="37">
        <v>5.76</v>
      </c>
      <c r="AML6" s="41">
        <v>5.73</v>
      </c>
      <c r="AMM6" s="38"/>
      <c r="AMN6" s="37">
        <v>5.67</v>
      </c>
      <c r="AMO6" s="37">
        <v>5.75</v>
      </c>
      <c r="AMP6" s="37">
        <v>5.79</v>
      </c>
      <c r="AMQ6" s="37">
        <v>5.76</v>
      </c>
      <c r="AMR6" s="41">
        <v>5.72</v>
      </c>
      <c r="AMS6" s="38"/>
      <c r="AMT6" s="37">
        <v>5.74</v>
      </c>
      <c r="AMU6" s="37">
        <v>5.81</v>
      </c>
      <c r="AMV6" s="37">
        <v>5.83</v>
      </c>
      <c r="AMW6" s="37">
        <v>5.71</v>
      </c>
      <c r="AMX6" s="41">
        <v>5.69</v>
      </c>
      <c r="AMY6" s="38"/>
      <c r="AMZ6" s="37">
        <v>5.75</v>
      </c>
      <c r="ANA6" s="37">
        <v>5.76</v>
      </c>
      <c r="ANB6" s="37">
        <v>5.67</v>
      </c>
      <c r="ANC6" s="37">
        <v>5.68</v>
      </c>
      <c r="AND6" s="41">
        <v>5.67</v>
      </c>
      <c r="ANE6" s="38"/>
      <c r="ANF6" s="37">
        <v>5.68</v>
      </c>
      <c r="ANG6" s="37">
        <v>5.77</v>
      </c>
      <c r="ANH6" s="37">
        <v>5.82</v>
      </c>
      <c r="ANI6" s="37">
        <v>5.79</v>
      </c>
      <c r="ANJ6" s="41">
        <v>5.7</v>
      </c>
      <c r="ANK6" s="38"/>
      <c r="ANL6" s="37"/>
      <c r="ANM6" s="37"/>
      <c r="ANN6" s="37"/>
      <c r="ANO6" s="37"/>
      <c r="ANP6" s="41"/>
      <c r="ANQ6" s="38"/>
      <c r="ANR6" s="37"/>
      <c r="ANS6" s="37"/>
      <c r="ANT6" s="37"/>
      <c r="ANU6" s="37"/>
      <c r="ANV6" s="41"/>
      <c r="ANW6" s="38"/>
      <c r="ANX6" s="37"/>
      <c r="ANY6" s="37"/>
      <c r="ANZ6" s="37"/>
      <c r="AOA6" s="37"/>
      <c r="AOB6" s="41"/>
      <c r="AOC6" s="38"/>
      <c r="AOD6" s="37"/>
      <c r="AOE6" s="37"/>
      <c r="AOF6" s="37"/>
      <c r="AOG6" s="37"/>
      <c r="AOH6" s="41"/>
      <c r="AOI6" s="38"/>
      <c r="AOJ6" s="37"/>
      <c r="AOK6" s="37"/>
      <c r="AOL6" s="37"/>
      <c r="AOM6" s="37"/>
      <c r="AON6" s="41"/>
      <c r="AOO6" s="38"/>
      <c r="AOP6" s="37"/>
      <c r="AOQ6" s="37"/>
      <c r="AOR6" s="37"/>
      <c r="AOS6" s="37"/>
      <c r="AOT6" s="41"/>
      <c r="AOU6" s="38"/>
      <c r="AOV6" s="37"/>
      <c r="AOW6" s="37"/>
      <c r="AOX6" s="37"/>
      <c r="AOY6" s="37"/>
      <c r="AOZ6" s="41"/>
      <c r="APA6" s="38"/>
      <c r="APB6" s="37"/>
      <c r="APC6" s="37"/>
      <c r="APD6" s="37"/>
      <c r="APE6" s="37"/>
      <c r="APF6" s="41"/>
      <c r="APG6" s="38"/>
      <c r="APH6" s="37"/>
      <c r="API6" s="37"/>
      <c r="APJ6" s="37"/>
      <c r="APK6" s="37"/>
      <c r="APL6" s="41"/>
      <c r="APM6" s="38"/>
      <c r="APN6" s="37"/>
      <c r="APO6" s="37"/>
      <c r="APP6" s="37"/>
      <c r="APQ6" s="37"/>
      <c r="APR6" s="41"/>
      <c r="APS6" s="38"/>
      <c r="APT6" s="37"/>
      <c r="APU6" s="37"/>
      <c r="APV6" s="37"/>
      <c r="APW6" s="37"/>
      <c r="APX6" s="41"/>
      <c r="APY6" s="38"/>
      <c r="APZ6" s="37"/>
      <c r="AQA6" s="37"/>
      <c r="AQB6" s="37"/>
      <c r="AQC6" s="37"/>
      <c r="AQD6" s="41"/>
      <c r="AQE6" s="38"/>
      <c r="AQF6" s="37"/>
      <c r="AQG6" s="37"/>
      <c r="AQH6" s="37"/>
      <c r="AQI6" s="37"/>
      <c r="AQJ6" s="41"/>
      <c r="AQK6" s="38"/>
      <c r="AQL6" s="37"/>
      <c r="AQM6" s="37"/>
      <c r="AQN6" s="37"/>
      <c r="AQO6" s="37"/>
      <c r="AQP6" s="41"/>
    </row>
    <row r="7" spans="1:1134">
      <c r="A7" s="36" t="s">
        <v>6</v>
      </c>
      <c r="B7" s="14">
        <v>5.1100000000000003</v>
      </c>
      <c r="C7" s="14">
        <v>5.07</v>
      </c>
      <c r="D7" s="14">
        <v>5.21</v>
      </c>
      <c r="E7" s="14">
        <v>5.22</v>
      </c>
      <c r="F7" s="42">
        <v>5.04</v>
      </c>
      <c r="G7" s="38" t="s">
        <v>8</v>
      </c>
      <c r="H7" s="14">
        <v>4.96</v>
      </c>
      <c r="I7" s="14">
        <v>4.92</v>
      </c>
      <c r="J7" s="14">
        <v>5.12</v>
      </c>
      <c r="K7" s="14">
        <v>5.18</v>
      </c>
      <c r="L7" s="42">
        <v>5.2</v>
      </c>
      <c r="M7" s="36" t="s">
        <v>6</v>
      </c>
      <c r="N7" s="14">
        <v>5.0999999999999996</v>
      </c>
      <c r="O7" s="14">
        <v>5.26</v>
      </c>
      <c r="P7" s="14">
        <v>5.08</v>
      </c>
      <c r="Q7" s="14">
        <v>4.87</v>
      </c>
      <c r="R7" s="42">
        <v>4.82</v>
      </c>
      <c r="S7" s="38" t="s">
        <v>8</v>
      </c>
      <c r="T7" s="14">
        <v>5.2</v>
      </c>
      <c r="U7" s="14">
        <v>5.24</v>
      </c>
      <c r="V7" s="14">
        <v>5.22</v>
      </c>
      <c r="W7" s="14">
        <v>5.1100000000000003</v>
      </c>
      <c r="X7" s="42">
        <v>5.09</v>
      </c>
      <c r="Y7" s="36" t="s">
        <v>6</v>
      </c>
      <c r="Z7" s="14">
        <v>4.84</v>
      </c>
      <c r="AA7" s="14">
        <v>4.7699999999999996</v>
      </c>
      <c r="AB7" s="14">
        <v>5.08</v>
      </c>
      <c r="AC7" s="14">
        <v>5.22</v>
      </c>
      <c r="AD7" s="42">
        <v>5.0999999999999996</v>
      </c>
      <c r="AE7" s="38" t="s">
        <v>8</v>
      </c>
      <c r="AF7" s="14">
        <v>5.21</v>
      </c>
      <c r="AG7" s="14">
        <v>5.12</v>
      </c>
      <c r="AH7" s="14">
        <v>5.3</v>
      </c>
      <c r="AI7" s="14">
        <v>5.21</v>
      </c>
      <c r="AJ7" s="42">
        <v>5.12</v>
      </c>
      <c r="AK7" s="36" t="s">
        <v>6</v>
      </c>
      <c r="AL7" s="14">
        <v>5.19</v>
      </c>
      <c r="AM7" s="14">
        <v>5.35</v>
      </c>
      <c r="AN7" s="14">
        <v>5.12</v>
      </c>
      <c r="AO7" s="14">
        <v>4.8499999999999996</v>
      </c>
      <c r="AP7" s="42">
        <v>4.8600000000000003</v>
      </c>
      <c r="AQ7" s="38" t="s">
        <v>8</v>
      </c>
      <c r="AR7" s="14">
        <v>5.14</v>
      </c>
      <c r="AS7" s="14">
        <v>5.21</v>
      </c>
      <c r="AT7" s="14">
        <v>5.31</v>
      </c>
      <c r="AU7" s="14">
        <v>5.0599999999999996</v>
      </c>
      <c r="AV7" s="42">
        <v>5.04</v>
      </c>
      <c r="AW7" s="36" t="s">
        <v>6</v>
      </c>
      <c r="AX7" s="14">
        <v>4.91</v>
      </c>
      <c r="AY7" s="14">
        <v>4.84</v>
      </c>
      <c r="AZ7" s="14">
        <v>5.1100000000000003</v>
      </c>
      <c r="BA7" s="14">
        <v>5.26</v>
      </c>
      <c r="BB7" s="42">
        <v>5.23</v>
      </c>
      <c r="BC7" s="38" t="s">
        <v>8</v>
      </c>
      <c r="BD7" s="14">
        <v>5.1100000000000003</v>
      </c>
      <c r="BE7" s="14">
        <v>5.1100000000000003</v>
      </c>
      <c r="BF7" s="14">
        <v>5.29</v>
      </c>
      <c r="BG7" s="14">
        <v>5.19</v>
      </c>
      <c r="BH7" s="42">
        <v>5.12</v>
      </c>
      <c r="BI7" s="36" t="s">
        <v>6</v>
      </c>
      <c r="BJ7" s="14">
        <v>5.22</v>
      </c>
      <c r="BK7" s="14">
        <v>5.22</v>
      </c>
      <c r="BL7" s="14">
        <v>5.23</v>
      </c>
      <c r="BM7" s="14">
        <v>5.03</v>
      </c>
      <c r="BN7" s="42">
        <v>5.09</v>
      </c>
      <c r="BO7" s="38" t="s">
        <v>8</v>
      </c>
      <c r="BP7" s="14">
        <v>5.22</v>
      </c>
      <c r="BQ7" s="14">
        <v>5.3</v>
      </c>
      <c r="BR7" s="14">
        <v>5.38</v>
      </c>
      <c r="BS7" s="14">
        <v>5.16</v>
      </c>
      <c r="BT7" s="42">
        <v>5.08</v>
      </c>
      <c r="BU7" s="36" t="s">
        <v>6</v>
      </c>
      <c r="BV7" s="14">
        <v>5.16</v>
      </c>
      <c r="BW7" s="14">
        <v>5.22</v>
      </c>
      <c r="BX7" s="14">
        <v>5.0599999999999996</v>
      </c>
      <c r="BY7" s="14">
        <v>4.7699999999999996</v>
      </c>
      <c r="BZ7" s="42">
        <v>4.8600000000000003</v>
      </c>
      <c r="CA7" s="38" t="s">
        <v>8</v>
      </c>
      <c r="CB7" s="14">
        <v>5.21</v>
      </c>
      <c r="CC7" s="14">
        <v>5.3</v>
      </c>
      <c r="CD7" s="14">
        <v>5.23</v>
      </c>
      <c r="CE7" s="14">
        <v>5.14</v>
      </c>
      <c r="CF7" s="42">
        <v>5.12</v>
      </c>
      <c r="CG7" s="36" t="s">
        <v>6</v>
      </c>
      <c r="CH7" s="14">
        <v>5.28</v>
      </c>
      <c r="CI7" s="14">
        <v>5.17</v>
      </c>
      <c r="CJ7" s="14">
        <v>5</v>
      </c>
      <c r="CK7" s="14">
        <v>4.8099999999999996</v>
      </c>
      <c r="CL7" s="42">
        <v>4.92</v>
      </c>
      <c r="CM7" s="38" t="s">
        <v>8</v>
      </c>
      <c r="CN7" s="14">
        <v>5.1100000000000003</v>
      </c>
      <c r="CO7" s="14">
        <v>5.37</v>
      </c>
      <c r="CP7" s="14">
        <v>5.28</v>
      </c>
      <c r="CQ7" s="14">
        <v>5.14</v>
      </c>
      <c r="CR7" s="42">
        <v>5.13</v>
      </c>
      <c r="CS7" s="36" t="s">
        <v>6</v>
      </c>
      <c r="CT7" s="14">
        <v>5.0999999999999996</v>
      </c>
      <c r="CU7" s="14">
        <v>5.23</v>
      </c>
      <c r="CV7" s="14">
        <v>5.05</v>
      </c>
      <c r="CW7" s="14">
        <v>4.99</v>
      </c>
      <c r="CX7" s="42">
        <v>4.9400000000000004</v>
      </c>
      <c r="CY7" s="38" t="s">
        <v>8</v>
      </c>
      <c r="CZ7" s="14">
        <v>5.12</v>
      </c>
      <c r="DA7" s="14">
        <v>5.25</v>
      </c>
      <c r="DB7" s="14">
        <v>5.23</v>
      </c>
      <c r="DC7" s="14">
        <v>5.1100000000000003</v>
      </c>
      <c r="DD7" s="42">
        <v>5.12</v>
      </c>
      <c r="DE7" s="36" t="s">
        <v>6</v>
      </c>
      <c r="DF7" s="14">
        <v>5.12</v>
      </c>
      <c r="DG7" s="14">
        <v>5.28</v>
      </c>
      <c r="DH7" s="14">
        <v>5.16</v>
      </c>
      <c r="DI7" s="14">
        <v>4.87</v>
      </c>
      <c r="DJ7" s="42">
        <v>4.96</v>
      </c>
      <c r="DK7" s="38" t="s">
        <v>8</v>
      </c>
      <c r="DL7" s="14">
        <v>5.17</v>
      </c>
      <c r="DM7" s="14">
        <v>5.25</v>
      </c>
      <c r="DN7" s="14">
        <v>5.27</v>
      </c>
      <c r="DO7" s="14">
        <v>5.0999999999999996</v>
      </c>
      <c r="DP7" s="42">
        <v>5.12</v>
      </c>
      <c r="DQ7" s="36" t="s">
        <v>6</v>
      </c>
      <c r="DR7" s="37">
        <v>4.87</v>
      </c>
      <c r="DS7" s="37">
        <v>4.8</v>
      </c>
      <c r="DT7" s="37">
        <v>5.03</v>
      </c>
      <c r="DU7" s="37">
        <v>5.13</v>
      </c>
      <c r="DV7" s="41">
        <v>5.21</v>
      </c>
      <c r="DW7" s="38" t="s">
        <v>8</v>
      </c>
      <c r="DX7" s="37">
        <v>5.1100000000000003</v>
      </c>
      <c r="DY7" s="37">
        <v>5.15</v>
      </c>
      <c r="DZ7" s="37">
        <v>5.2</v>
      </c>
      <c r="EA7" s="37">
        <v>5.27</v>
      </c>
      <c r="EB7" s="41">
        <v>5.2</v>
      </c>
      <c r="EC7" s="36" t="s">
        <v>6</v>
      </c>
      <c r="ED7" s="37">
        <v>4.72</v>
      </c>
      <c r="EE7" s="37">
        <v>4.8600000000000003</v>
      </c>
      <c r="EF7" s="37">
        <v>5.08</v>
      </c>
      <c r="EG7" s="37">
        <v>5.31</v>
      </c>
      <c r="EH7" s="41">
        <v>5.17</v>
      </c>
      <c r="EI7" s="38" t="s">
        <v>8</v>
      </c>
      <c r="EJ7" s="37">
        <v>5.05</v>
      </c>
      <c r="EK7" s="37">
        <v>5.25</v>
      </c>
      <c r="EL7" s="37">
        <v>5.34</v>
      </c>
      <c r="EM7" s="37">
        <v>5.18</v>
      </c>
      <c r="EN7" s="41">
        <v>5.1100000000000003</v>
      </c>
      <c r="EO7" s="36" t="s">
        <v>6</v>
      </c>
      <c r="EP7" s="37">
        <v>5.4</v>
      </c>
      <c r="EQ7" s="37">
        <v>5.39</v>
      </c>
      <c r="ER7" s="37">
        <v>5.34</v>
      </c>
      <c r="ES7" s="37">
        <v>5.46</v>
      </c>
      <c r="ET7" s="41">
        <v>5.56</v>
      </c>
      <c r="EU7" s="38" t="s">
        <v>8</v>
      </c>
      <c r="EV7" s="37">
        <v>5.47</v>
      </c>
      <c r="EW7" s="37">
        <v>5.46</v>
      </c>
      <c r="EX7" s="37">
        <v>5.57</v>
      </c>
      <c r="EY7" s="37">
        <v>5.53</v>
      </c>
      <c r="EZ7" s="41">
        <v>5.56</v>
      </c>
      <c r="FA7" s="36" t="s">
        <v>6</v>
      </c>
      <c r="FB7" s="37">
        <v>5.75</v>
      </c>
      <c r="FC7" s="37">
        <v>5.71</v>
      </c>
      <c r="FD7" s="37">
        <v>5.69</v>
      </c>
      <c r="FE7" s="37">
        <v>5.6</v>
      </c>
      <c r="FF7" s="41">
        <v>5.41</v>
      </c>
      <c r="FG7" s="38" t="s">
        <v>8</v>
      </c>
      <c r="FH7" s="37">
        <v>5.71</v>
      </c>
      <c r="FI7" s="37">
        <v>5.66</v>
      </c>
      <c r="FJ7" s="37">
        <v>5.68</v>
      </c>
      <c r="FK7" s="37">
        <v>5.63</v>
      </c>
      <c r="FL7" s="41">
        <v>5.39</v>
      </c>
      <c r="FM7" s="36" t="s">
        <v>6</v>
      </c>
      <c r="FN7" s="37">
        <v>5.74</v>
      </c>
      <c r="FO7" s="37">
        <v>5.71</v>
      </c>
      <c r="FP7" s="37">
        <v>5.72</v>
      </c>
      <c r="FQ7" s="37">
        <v>5.74</v>
      </c>
      <c r="FR7" s="41">
        <v>5.65</v>
      </c>
      <c r="FS7" s="38" t="s">
        <v>8</v>
      </c>
      <c r="FT7" s="37">
        <v>5.58</v>
      </c>
      <c r="FU7" s="37">
        <v>5.64</v>
      </c>
      <c r="FV7" s="37">
        <v>5.65</v>
      </c>
      <c r="FW7" s="37">
        <v>5.68</v>
      </c>
      <c r="FX7" s="41">
        <v>5.67</v>
      </c>
      <c r="FY7" s="36" t="s">
        <v>6</v>
      </c>
      <c r="FZ7" s="37">
        <v>5.75</v>
      </c>
      <c r="GA7" s="37">
        <v>5.84</v>
      </c>
      <c r="GB7" s="37">
        <v>5.77</v>
      </c>
      <c r="GC7" s="37">
        <v>5.77</v>
      </c>
      <c r="GD7" s="41">
        <v>5.65</v>
      </c>
      <c r="GE7" s="38" t="s">
        <v>8</v>
      </c>
      <c r="GF7" s="37">
        <v>5.61</v>
      </c>
      <c r="GG7" s="37">
        <v>5.7</v>
      </c>
      <c r="GH7" s="37">
        <v>5.63</v>
      </c>
      <c r="GI7" s="37">
        <v>5.6</v>
      </c>
      <c r="GJ7" s="41">
        <v>5.61</v>
      </c>
      <c r="GK7" s="36" t="s">
        <v>6</v>
      </c>
      <c r="GL7" s="37">
        <v>5.64</v>
      </c>
      <c r="GM7" s="37">
        <v>5.73</v>
      </c>
      <c r="GN7" s="37">
        <v>5.69</v>
      </c>
      <c r="GO7" s="37">
        <v>5.69</v>
      </c>
      <c r="GP7" s="41">
        <v>5.69</v>
      </c>
      <c r="GQ7" s="38" t="s">
        <v>8</v>
      </c>
      <c r="GR7" s="37">
        <v>5.61</v>
      </c>
      <c r="GS7" s="37">
        <v>5.62</v>
      </c>
      <c r="GT7" s="37">
        <v>5.58</v>
      </c>
      <c r="GU7" s="37">
        <v>5.61</v>
      </c>
      <c r="GV7" s="41">
        <v>5.6</v>
      </c>
      <c r="GW7" s="36" t="s">
        <v>6</v>
      </c>
      <c r="GX7" s="37">
        <v>5.62</v>
      </c>
      <c r="GY7" s="37">
        <v>5.69</v>
      </c>
      <c r="GZ7" s="37">
        <v>5.69</v>
      </c>
      <c r="HA7" s="37">
        <v>5.66</v>
      </c>
      <c r="HB7" s="41">
        <v>5.69</v>
      </c>
      <c r="HC7" s="38" t="s">
        <v>8</v>
      </c>
      <c r="HD7" s="37">
        <v>5.6</v>
      </c>
      <c r="HE7" s="37">
        <v>5.65</v>
      </c>
      <c r="HF7" s="37">
        <v>5.61</v>
      </c>
      <c r="HG7" s="37">
        <v>5.58</v>
      </c>
      <c r="HH7" s="41">
        <v>5.58</v>
      </c>
      <c r="HI7" s="36" t="s">
        <v>6</v>
      </c>
      <c r="HJ7" s="37">
        <v>5.67</v>
      </c>
      <c r="HK7" s="37">
        <v>5.67</v>
      </c>
      <c r="HL7" s="37">
        <v>5.66</v>
      </c>
      <c r="HM7" s="37">
        <v>5.66</v>
      </c>
      <c r="HN7" s="41">
        <v>5.68</v>
      </c>
      <c r="HO7" s="38" t="s">
        <v>8</v>
      </c>
      <c r="HP7" s="37">
        <v>5.61</v>
      </c>
      <c r="HQ7" s="37">
        <v>5.59</v>
      </c>
      <c r="HR7" s="37">
        <v>5.64</v>
      </c>
      <c r="HS7" s="37">
        <v>5.58</v>
      </c>
      <c r="HT7" s="41">
        <v>5.57</v>
      </c>
      <c r="HU7" s="36" t="s">
        <v>6</v>
      </c>
      <c r="HV7" s="37">
        <v>5.63</v>
      </c>
      <c r="HW7" s="37">
        <v>5.7</v>
      </c>
      <c r="HX7" s="37">
        <v>5.73</v>
      </c>
      <c r="HY7" s="37">
        <v>5.76</v>
      </c>
      <c r="HZ7" s="41">
        <v>5.75</v>
      </c>
      <c r="IA7" s="38" t="s">
        <v>8</v>
      </c>
      <c r="IB7" s="37">
        <v>5.56</v>
      </c>
      <c r="IC7" s="37">
        <v>5.62</v>
      </c>
      <c r="ID7" s="37">
        <v>5.61</v>
      </c>
      <c r="IE7" s="37">
        <v>5.67</v>
      </c>
      <c r="IF7" s="41">
        <v>5.56</v>
      </c>
      <c r="IG7" s="38" t="s">
        <v>8</v>
      </c>
      <c r="IH7" s="37">
        <v>5.73</v>
      </c>
      <c r="II7" s="37">
        <v>5.76</v>
      </c>
      <c r="IJ7" s="37">
        <v>5.73</v>
      </c>
      <c r="IK7" s="37">
        <v>5.75</v>
      </c>
      <c r="IL7" s="41">
        <v>5.68</v>
      </c>
      <c r="IM7" s="38" t="s">
        <v>8</v>
      </c>
      <c r="IN7" s="37">
        <v>5.59</v>
      </c>
      <c r="IO7" s="37">
        <v>5.68</v>
      </c>
      <c r="IP7" s="37">
        <v>5.58</v>
      </c>
      <c r="IQ7" s="37">
        <v>5.65</v>
      </c>
      <c r="IR7" s="41">
        <v>5.61</v>
      </c>
      <c r="IS7" s="38" t="s">
        <v>8</v>
      </c>
      <c r="IT7" s="37">
        <v>5.73</v>
      </c>
      <c r="IU7" s="37">
        <v>5.84</v>
      </c>
      <c r="IV7" s="37">
        <v>5.8</v>
      </c>
      <c r="IW7" s="37">
        <v>5.82</v>
      </c>
      <c r="IX7" s="41">
        <v>5.81</v>
      </c>
      <c r="IY7" s="38" t="s">
        <v>8</v>
      </c>
      <c r="IZ7" s="37">
        <v>5.65</v>
      </c>
      <c r="JA7" s="37">
        <v>5.7</v>
      </c>
      <c r="JB7" s="37">
        <v>5.67</v>
      </c>
      <c r="JC7" s="37">
        <v>5.68</v>
      </c>
      <c r="JD7" s="41">
        <v>5.66</v>
      </c>
      <c r="JE7" s="38" t="s">
        <v>8</v>
      </c>
      <c r="JF7" s="37">
        <v>5.71</v>
      </c>
      <c r="JG7" s="37">
        <v>5.79</v>
      </c>
      <c r="JH7" s="37">
        <v>5.86</v>
      </c>
      <c r="JI7" s="37">
        <v>5.84</v>
      </c>
      <c r="JJ7" s="41">
        <v>5.8</v>
      </c>
      <c r="JK7" s="38" t="s">
        <v>8</v>
      </c>
      <c r="JL7" s="37">
        <v>5.67</v>
      </c>
      <c r="JM7" s="37">
        <v>5.73</v>
      </c>
      <c r="JN7" s="37">
        <v>5.67</v>
      </c>
      <c r="JO7" s="37">
        <v>5.72</v>
      </c>
      <c r="JP7" s="41">
        <v>5.63</v>
      </c>
      <c r="JQ7" s="38" t="s">
        <v>8</v>
      </c>
      <c r="JR7" s="37">
        <v>5.73</v>
      </c>
      <c r="JS7" s="37">
        <v>5.77</v>
      </c>
      <c r="JT7" s="37">
        <v>5.76</v>
      </c>
      <c r="JU7" s="37">
        <v>5.74</v>
      </c>
      <c r="JV7" s="41">
        <v>5.71</v>
      </c>
      <c r="JW7" s="38" t="s">
        <v>8</v>
      </c>
      <c r="JX7" s="37">
        <v>5.68</v>
      </c>
      <c r="JY7" s="37">
        <v>5.69</v>
      </c>
      <c r="JZ7" s="37">
        <v>5.66</v>
      </c>
      <c r="KA7" s="37">
        <v>5.64</v>
      </c>
      <c r="KB7" s="41">
        <v>5.66</v>
      </c>
      <c r="KC7" s="38" t="s">
        <v>8</v>
      </c>
      <c r="KD7" s="37">
        <v>5.79</v>
      </c>
      <c r="KE7" s="37">
        <v>5.85</v>
      </c>
      <c r="KF7" s="37">
        <v>5.81</v>
      </c>
      <c r="KG7" s="37">
        <v>5.8</v>
      </c>
      <c r="KH7" s="41">
        <v>5.78</v>
      </c>
      <c r="KI7" s="38" t="s">
        <v>8</v>
      </c>
      <c r="KJ7" s="37">
        <v>5.56</v>
      </c>
      <c r="KK7" s="37">
        <v>5.65</v>
      </c>
      <c r="KL7" s="37">
        <v>5.68</v>
      </c>
      <c r="KM7" s="37">
        <v>5.7</v>
      </c>
      <c r="KN7" s="41">
        <v>5.61</v>
      </c>
      <c r="KO7" s="38" t="s">
        <v>8</v>
      </c>
      <c r="KP7" s="37">
        <v>5.74</v>
      </c>
      <c r="KQ7" s="37">
        <v>5.72</v>
      </c>
      <c r="KR7" s="37">
        <v>5.73</v>
      </c>
      <c r="KS7" s="37">
        <v>5.73</v>
      </c>
      <c r="KT7" s="41">
        <v>5.68</v>
      </c>
      <c r="KU7" s="38" t="s">
        <v>8</v>
      </c>
      <c r="KV7" s="37">
        <v>5.6</v>
      </c>
      <c r="KW7" s="37">
        <v>5.65</v>
      </c>
      <c r="KX7" s="37">
        <v>5.64</v>
      </c>
      <c r="KY7" s="37">
        <v>5.65</v>
      </c>
      <c r="KZ7" s="41">
        <v>5.66</v>
      </c>
      <c r="LA7" s="38" t="s">
        <v>8</v>
      </c>
      <c r="LB7" s="37">
        <v>5.69</v>
      </c>
      <c r="LC7" s="37">
        <v>5.77</v>
      </c>
      <c r="LD7" s="37">
        <v>5.73</v>
      </c>
      <c r="LE7" s="37">
        <v>5.83</v>
      </c>
      <c r="LF7" s="41">
        <v>5.72</v>
      </c>
      <c r="LG7" s="38" t="s">
        <v>8</v>
      </c>
      <c r="LH7" s="37">
        <v>5.59</v>
      </c>
      <c r="LI7" s="37">
        <v>5.68</v>
      </c>
      <c r="LJ7" s="37">
        <v>5.67</v>
      </c>
      <c r="LK7" s="37">
        <v>5.65</v>
      </c>
      <c r="LL7" s="41">
        <v>5.6</v>
      </c>
      <c r="LM7" s="38" t="s">
        <v>8</v>
      </c>
      <c r="LN7" s="37">
        <v>5.71</v>
      </c>
      <c r="LO7" s="37">
        <v>5.77</v>
      </c>
      <c r="LP7" s="37">
        <v>5.74</v>
      </c>
      <c r="LQ7" s="37">
        <v>5.75</v>
      </c>
      <c r="LR7" s="41">
        <v>5.64</v>
      </c>
      <c r="LS7" s="38" t="s">
        <v>8</v>
      </c>
      <c r="LT7" s="37">
        <v>5.35</v>
      </c>
      <c r="LU7" s="37">
        <v>5.59</v>
      </c>
      <c r="LV7" s="37">
        <v>5.59</v>
      </c>
      <c r="LW7" s="37">
        <v>5.62</v>
      </c>
      <c r="LX7" s="41">
        <v>5.56</v>
      </c>
      <c r="LY7" s="38" t="s">
        <v>8</v>
      </c>
      <c r="LZ7" s="37">
        <v>5.8</v>
      </c>
      <c r="MA7" s="37">
        <v>5.7</v>
      </c>
      <c r="MB7" s="37">
        <v>5.82</v>
      </c>
      <c r="MC7" s="37">
        <v>5.75</v>
      </c>
      <c r="MD7" s="41">
        <v>5.77</v>
      </c>
      <c r="ME7" s="38" t="s">
        <v>8</v>
      </c>
      <c r="MF7" s="37">
        <v>5.71</v>
      </c>
      <c r="MG7" s="37">
        <v>5.61</v>
      </c>
      <c r="MH7" s="37">
        <v>5.64</v>
      </c>
      <c r="MI7" s="37">
        <v>5.71</v>
      </c>
      <c r="MJ7" s="41">
        <v>5.59</v>
      </c>
      <c r="MK7" s="38" t="s">
        <v>8</v>
      </c>
      <c r="ML7" s="37">
        <v>5.8</v>
      </c>
      <c r="MM7" s="37">
        <v>5.83</v>
      </c>
      <c r="MN7" s="37">
        <v>5.88</v>
      </c>
      <c r="MO7" s="37">
        <v>5.89</v>
      </c>
      <c r="MP7" s="41">
        <v>5.72</v>
      </c>
      <c r="MQ7" s="38" t="s">
        <v>8</v>
      </c>
      <c r="MR7" s="37">
        <v>5.69</v>
      </c>
      <c r="MS7" s="37">
        <v>5.65</v>
      </c>
      <c r="MT7" s="37">
        <v>5.61</v>
      </c>
      <c r="MU7" s="37">
        <v>5.7</v>
      </c>
      <c r="MV7" s="41">
        <v>5.63</v>
      </c>
      <c r="MW7" s="38" t="s">
        <v>8</v>
      </c>
      <c r="MX7" s="37">
        <v>5.81</v>
      </c>
      <c r="MY7" s="37">
        <v>5.8</v>
      </c>
      <c r="MZ7" s="37">
        <v>5.81</v>
      </c>
      <c r="NA7" s="37">
        <v>5.78</v>
      </c>
      <c r="NB7" s="41">
        <v>5.79</v>
      </c>
      <c r="NC7" s="38" t="s">
        <v>8</v>
      </c>
      <c r="ND7" s="37">
        <v>5.66</v>
      </c>
      <c r="NE7" s="37">
        <v>5.71</v>
      </c>
      <c r="NF7" s="37">
        <v>5.72</v>
      </c>
      <c r="NG7" s="37">
        <v>5.7</v>
      </c>
      <c r="NH7" s="41">
        <v>5.63</v>
      </c>
      <c r="NI7" s="38" t="s">
        <v>8</v>
      </c>
      <c r="NJ7" s="37">
        <v>5.71</v>
      </c>
      <c r="NK7" s="37">
        <v>5.77</v>
      </c>
      <c r="NL7" s="37">
        <v>5.77</v>
      </c>
      <c r="NM7" s="37">
        <v>5.78</v>
      </c>
      <c r="NN7" s="41">
        <v>5.75</v>
      </c>
      <c r="NO7" s="38" t="s">
        <v>8</v>
      </c>
      <c r="NP7" s="37">
        <v>5.66</v>
      </c>
      <c r="NQ7" s="37">
        <v>5.67</v>
      </c>
      <c r="NR7" s="37">
        <v>5.74</v>
      </c>
      <c r="NS7" s="37">
        <v>5.7</v>
      </c>
      <c r="NT7" s="41">
        <v>5.67</v>
      </c>
      <c r="NU7" s="38" t="s">
        <v>8</v>
      </c>
      <c r="NV7" s="37">
        <v>5.78</v>
      </c>
      <c r="NW7" s="37">
        <v>5.8</v>
      </c>
      <c r="NX7" s="37">
        <v>5.78</v>
      </c>
      <c r="NY7" s="37">
        <v>5.8</v>
      </c>
      <c r="NZ7" s="41">
        <v>5.74</v>
      </c>
      <c r="OA7" s="38" t="s">
        <v>8</v>
      </c>
      <c r="OB7" s="37">
        <v>5.61</v>
      </c>
      <c r="OC7" s="37">
        <v>5.57</v>
      </c>
      <c r="OD7" s="37">
        <v>5.65</v>
      </c>
      <c r="OE7" s="37">
        <v>5.74</v>
      </c>
      <c r="OF7" s="41">
        <v>5.64</v>
      </c>
      <c r="OG7" s="38" t="s">
        <v>8</v>
      </c>
      <c r="OH7" s="37">
        <v>5.73</v>
      </c>
      <c r="OI7" s="37">
        <v>5.72</v>
      </c>
      <c r="OJ7" s="37">
        <v>5.81</v>
      </c>
      <c r="OK7" s="37">
        <v>5.76</v>
      </c>
      <c r="OL7" s="41">
        <v>5.74</v>
      </c>
      <c r="OM7" s="38" t="s">
        <v>8</v>
      </c>
      <c r="ON7" s="37">
        <v>5.68</v>
      </c>
      <c r="OO7" s="37">
        <v>5.74</v>
      </c>
      <c r="OP7" s="37">
        <v>5.72</v>
      </c>
      <c r="OQ7" s="37">
        <v>5.55</v>
      </c>
      <c r="OR7" s="41">
        <v>5.68</v>
      </c>
      <c r="OS7" s="38" t="s">
        <v>8</v>
      </c>
      <c r="OT7" s="37">
        <v>5.77</v>
      </c>
      <c r="OU7" s="37">
        <v>5.79</v>
      </c>
      <c r="OV7" s="37">
        <v>5.84</v>
      </c>
      <c r="OW7" s="37">
        <v>5.81</v>
      </c>
      <c r="OX7" s="41">
        <v>5.73</v>
      </c>
      <c r="OY7" s="38" t="s">
        <v>8</v>
      </c>
      <c r="OZ7" s="37">
        <v>5.65</v>
      </c>
      <c r="PA7" s="37">
        <v>5.63</v>
      </c>
      <c r="PB7" s="37">
        <v>5.67</v>
      </c>
      <c r="PC7" s="37">
        <v>5.73</v>
      </c>
      <c r="PD7" s="41">
        <v>5.77</v>
      </c>
      <c r="PE7" s="38" t="s">
        <v>8</v>
      </c>
      <c r="PF7" s="37">
        <v>5.72</v>
      </c>
      <c r="PG7" s="37">
        <v>5.8</v>
      </c>
      <c r="PH7" s="37">
        <v>5.86</v>
      </c>
      <c r="PI7" s="37">
        <v>5.85</v>
      </c>
      <c r="PJ7" s="41">
        <v>5.84</v>
      </c>
      <c r="PK7" s="38" t="s">
        <v>8</v>
      </c>
      <c r="PL7" s="37">
        <v>5.64</v>
      </c>
      <c r="PM7" s="37">
        <v>5.7</v>
      </c>
      <c r="PN7" s="37">
        <v>5.78</v>
      </c>
      <c r="PO7" s="37">
        <v>5.65</v>
      </c>
      <c r="PP7" s="41">
        <v>5.75</v>
      </c>
      <c r="PQ7" s="38" t="s">
        <v>8</v>
      </c>
      <c r="PR7" s="37">
        <v>5.74</v>
      </c>
      <c r="PS7" s="37">
        <v>5.81</v>
      </c>
      <c r="PT7" s="37">
        <v>5.86</v>
      </c>
      <c r="PU7" s="37">
        <v>5.8</v>
      </c>
      <c r="PV7" s="41">
        <v>5.86</v>
      </c>
      <c r="PW7" s="38" t="s">
        <v>8</v>
      </c>
      <c r="PX7" s="37">
        <v>5.7</v>
      </c>
      <c r="PY7" s="37">
        <v>5.69</v>
      </c>
      <c r="PZ7" s="37">
        <v>5.71</v>
      </c>
      <c r="QA7" s="37">
        <v>5.79</v>
      </c>
      <c r="QB7" s="41">
        <v>5.66</v>
      </c>
      <c r="QC7" s="38" t="s">
        <v>8</v>
      </c>
      <c r="QD7" s="37">
        <v>5.69</v>
      </c>
      <c r="QE7" s="37">
        <v>5.79</v>
      </c>
      <c r="QF7" s="37">
        <v>5.86</v>
      </c>
      <c r="QG7" s="37">
        <v>5.76</v>
      </c>
      <c r="QH7" s="41">
        <v>5.79</v>
      </c>
      <c r="QI7" s="38" t="s">
        <v>8</v>
      </c>
      <c r="QJ7" s="37">
        <v>5.73</v>
      </c>
      <c r="QK7" s="37">
        <v>5.68</v>
      </c>
      <c r="QL7" s="37">
        <v>5.65</v>
      </c>
      <c r="QM7" s="37">
        <v>5.7</v>
      </c>
      <c r="QN7" s="41">
        <v>5.67</v>
      </c>
      <c r="QO7" s="38" t="s">
        <v>8</v>
      </c>
      <c r="QP7" s="37">
        <v>4.9459999999999997</v>
      </c>
      <c r="QQ7" s="37">
        <v>4.9729999999999999</v>
      </c>
      <c r="QR7" s="37">
        <v>4.9770000000000003</v>
      </c>
      <c r="QS7" s="37">
        <v>4.9550000000000001</v>
      </c>
      <c r="QT7" s="41">
        <v>4.9400000000000004</v>
      </c>
      <c r="QU7" s="38" t="s">
        <v>8</v>
      </c>
      <c r="QV7" s="37">
        <v>4.8570000000000002</v>
      </c>
      <c r="QW7" s="37">
        <v>4.9059999999999997</v>
      </c>
      <c r="QX7" s="37">
        <v>4.9249999999999998</v>
      </c>
      <c r="QY7" s="37">
        <v>4.9000000000000004</v>
      </c>
      <c r="QZ7" s="41">
        <v>4.875</v>
      </c>
      <c r="RA7" s="38" t="s">
        <v>8</v>
      </c>
      <c r="RB7" s="37">
        <v>4.9560000000000004</v>
      </c>
      <c r="RC7" s="37">
        <v>4.99</v>
      </c>
      <c r="RD7" s="37">
        <v>5.0090000000000003</v>
      </c>
      <c r="RE7" s="37">
        <v>4.9809999999999999</v>
      </c>
      <c r="RF7" s="41">
        <v>4.9660000000000002</v>
      </c>
      <c r="RG7" s="38" t="s">
        <v>8</v>
      </c>
      <c r="RH7" s="37">
        <v>4.87</v>
      </c>
      <c r="RI7" s="37">
        <v>4.9560000000000004</v>
      </c>
      <c r="RJ7" s="37">
        <v>4.9269999999999996</v>
      </c>
      <c r="RK7" s="37">
        <v>4.9340000000000002</v>
      </c>
      <c r="RL7" s="41">
        <v>4.9240000000000004</v>
      </c>
      <c r="RM7" s="38" t="s">
        <v>8</v>
      </c>
      <c r="RN7" s="37">
        <v>4.9489999999999998</v>
      </c>
      <c r="RO7" s="37">
        <v>4.9379999999999997</v>
      </c>
      <c r="RP7" s="37">
        <v>4.9749999999999996</v>
      </c>
      <c r="RQ7" s="37">
        <v>4.9859999999999998</v>
      </c>
      <c r="RR7" s="41">
        <v>4.9260000000000002</v>
      </c>
      <c r="RS7" s="38" t="s">
        <v>8</v>
      </c>
      <c r="RT7" s="37">
        <v>4.827</v>
      </c>
      <c r="RU7" s="37">
        <v>4.8979999999999997</v>
      </c>
      <c r="RV7" s="37">
        <v>4.8609999999999998</v>
      </c>
      <c r="RW7" s="37">
        <v>4.8650000000000002</v>
      </c>
      <c r="RX7" s="41">
        <v>4.8499999999999996</v>
      </c>
      <c r="RY7" s="38" t="s">
        <v>8</v>
      </c>
      <c r="RZ7" s="37">
        <v>4.8979999999999997</v>
      </c>
      <c r="SA7" s="37">
        <v>4.9279999999999999</v>
      </c>
      <c r="SB7" s="37">
        <v>4.9459999999999997</v>
      </c>
      <c r="SC7" s="37">
        <v>4.907</v>
      </c>
      <c r="SD7" s="41">
        <v>4.9000000000000004</v>
      </c>
      <c r="SE7" s="38" t="s">
        <v>8</v>
      </c>
      <c r="SF7" s="37">
        <v>4.8239999999999998</v>
      </c>
      <c r="SG7" s="37">
        <v>4.8529999999999998</v>
      </c>
      <c r="SH7" s="37">
        <v>4.8140000000000001</v>
      </c>
      <c r="SI7" s="37">
        <v>4.827</v>
      </c>
      <c r="SJ7" s="41">
        <v>4.843</v>
      </c>
      <c r="SK7" s="38" t="s">
        <v>8</v>
      </c>
      <c r="SL7" s="37">
        <v>4.8559999999999999</v>
      </c>
      <c r="SM7" s="37">
        <v>4.9139999999999997</v>
      </c>
      <c r="SN7" s="37">
        <v>4.9429999999999996</v>
      </c>
      <c r="SO7" s="37">
        <v>4.9249999999999998</v>
      </c>
      <c r="SP7" s="41">
        <v>4.87</v>
      </c>
      <c r="SQ7" s="38" t="s">
        <v>8</v>
      </c>
      <c r="SR7" s="37">
        <v>4.8869999999999996</v>
      </c>
      <c r="SS7" s="37">
        <v>4.8319999999999999</v>
      </c>
      <c r="ST7" s="37">
        <v>4.8460000000000001</v>
      </c>
      <c r="SU7" s="37">
        <v>4.8529999999999998</v>
      </c>
      <c r="SV7" s="41">
        <v>4.8650000000000002</v>
      </c>
      <c r="SW7" s="38" t="s">
        <v>8</v>
      </c>
      <c r="SX7" s="37">
        <v>4.9720000000000004</v>
      </c>
      <c r="SY7" s="37">
        <v>4.9619999999999997</v>
      </c>
      <c r="SZ7" s="37">
        <v>5.01</v>
      </c>
      <c r="TA7" s="37">
        <v>4.9740000000000002</v>
      </c>
      <c r="TB7" s="41">
        <v>4.9379999999999997</v>
      </c>
      <c r="TC7" s="38" t="s">
        <v>8</v>
      </c>
      <c r="TD7" s="37">
        <v>4.8710000000000004</v>
      </c>
      <c r="TE7" s="37">
        <v>4.8840000000000003</v>
      </c>
      <c r="TF7" s="37">
        <v>4.9420000000000002</v>
      </c>
      <c r="TG7" s="37">
        <v>4.9240000000000004</v>
      </c>
      <c r="TH7" s="41">
        <v>4.8760000000000003</v>
      </c>
      <c r="TI7" s="38" t="s">
        <v>8</v>
      </c>
      <c r="TJ7" s="37">
        <v>4.9359999999999999</v>
      </c>
      <c r="TK7" s="37">
        <v>4.9720000000000004</v>
      </c>
      <c r="TL7" s="37">
        <v>4.9690000000000003</v>
      </c>
      <c r="TM7" s="37">
        <v>4.99</v>
      </c>
      <c r="TN7" s="41">
        <v>4.9359999999999999</v>
      </c>
      <c r="TO7" s="38" t="s">
        <v>8</v>
      </c>
      <c r="TP7" s="37">
        <v>4.9340000000000002</v>
      </c>
      <c r="TQ7" s="37">
        <v>4.9340000000000002</v>
      </c>
      <c r="TR7" s="37">
        <v>4.9820000000000002</v>
      </c>
      <c r="TS7" s="37">
        <v>4.93</v>
      </c>
      <c r="TT7" s="41">
        <v>4.8689999999999998</v>
      </c>
      <c r="TU7" s="38" t="s">
        <v>8</v>
      </c>
      <c r="TV7" s="37">
        <v>4.9390000000000001</v>
      </c>
      <c r="TW7" s="37">
        <v>4.9429999999999996</v>
      </c>
      <c r="TX7" s="37">
        <v>4.9850000000000003</v>
      </c>
      <c r="TY7" s="37">
        <v>4.9809999999999999</v>
      </c>
      <c r="TZ7" s="41">
        <v>4.9710000000000001</v>
      </c>
      <c r="UA7" s="38" t="s">
        <v>8</v>
      </c>
      <c r="UB7" s="37">
        <v>4.8460000000000001</v>
      </c>
      <c r="UC7" s="37">
        <v>4.9619999999999997</v>
      </c>
      <c r="UD7" s="37">
        <v>4.9279999999999999</v>
      </c>
      <c r="UE7" s="37">
        <v>4.8929999999999998</v>
      </c>
      <c r="UF7" s="41">
        <v>4.8959999999999999</v>
      </c>
      <c r="UG7" s="38" t="s">
        <v>8</v>
      </c>
      <c r="UH7" s="37">
        <v>4.9260000000000002</v>
      </c>
      <c r="UI7" s="37">
        <v>4.9969999999999999</v>
      </c>
      <c r="UJ7" s="37">
        <v>4.9939999999999998</v>
      </c>
      <c r="UK7" s="37">
        <v>4.992</v>
      </c>
      <c r="UL7" s="41">
        <v>4.96</v>
      </c>
      <c r="UM7" s="38" t="s">
        <v>8</v>
      </c>
      <c r="UN7" s="37">
        <v>4.8559999999999999</v>
      </c>
      <c r="UO7" s="37">
        <v>4.9359999999999999</v>
      </c>
      <c r="UP7" s="37">
        <v>4.923</v>
      </c>
      <c r="UQ7" s="37">
        <v>4.9160000000000004</v>
      </c>
      <c r="UR7" s="41">
        <v>4.9450000000000003</v>
      </c>
      <c r="US7" s="38" t="s">
        <v>8</v>
      </c>
      <c r="UT7" s="37">
        <v>4.9550000000000001</v>
      </c>
      <c r="UU7" s="37">
        <v>4.984</v>
      </c>
      <c r="UV7" s="37">
        <v>4.976</v>
      </c>
      <c r="UW7" s="37">
        <v>4.976</v>
      </c>
      <c r="UX7" s="41">
        <v>4.9420000000000002</v>
      </c>
      <c r="UY7" s="38" t="s">
        <v>8</v>
      </c>
      <c r="UZ7" s="37">
        <v>4.8609999999999998</v>
      </c>
      <c r="VA7" s="37">
        <v>4.8499999999999996</v>
      </c>
      <c r="VB7" s="37">
        <v>4.859</v>
      </c>
      <c r="VC7" s="37">
        <v>4.9130000000000003</v>
      </c>
      <c r="VD7" s="41">
        <v>4.9039999999999999</v>
      </c>
      <c r="VE7" s="38" t="s">
        <v>8</v>
      </c>
      <c r="VF7" s="37">
        <v>4.8099999999999996</v>
      </c>
      <c r="VG7" s="37">
        <v>4.74</v>
      </c>
      <c r="VH7" s="37">
        <v>4.74</v>
      </c>
      <c r="VI7" s="37">
        <v>4.79</v>
      </c>
      <c r="VJ7" s="41">
        <v>4.79</v>
      </c>
      <c r="VK7" s="38" t="s">
        <v>8</v>
      </c>
      <c r="VL7" s="37">
        <v>4.6500000000000004</v>
      </c>
      <c r="VM7" s="37">
        <v>4.67</v>
      </c>
      <c r="VN7" s="37">
        <v>4.7</v>
      </c>
      <c r="VO7" s="37">
        <v>4.72</v>
      </c>
      <c r="VP7" s="41">
        <v>4.6399999999999997</v>
      </c>
      <c r="VQ7" s="38" t="s">
        <v>8</v>
      </c>
      <c r="VR7" s="37">
        <v>5.71</v>
      </c>
      <c r="VS7" s="37">
        <v>5.73</v>
      </c>
      <c r="VT7" s="37">
        <v>5.83</v>
      </c>
      <c r="VU7" s="37">
        <v>5.75</v>
      </c>
      <c r="VV7" s="41">
        <v>5.77</v>
      </c>
      <c r="VW7" s="38" t="s">
        <v>8</v>
      </c>
      <c r="VX7" s="37">
        <v>5.68</v>
      </c>
      <c r="VY7" s="37">
        <v>5.71</v>
      </c>
      <c r="VZ7" s="37">
        <v>5.8</v>
      </c>
      <c r="WA7" s="37">
        <v>5.79</v>
      </c>
      <c r="WB7" s="41">
        <v>5.69</v>
      </c>
      <c r="WC7" s="38" t="s">
        <v>8</v>
      </c>
      <c r="WD7" s="37">
        <v>5.76</v>
      </c>
      <c r="WE7" s="37">
        <v>5.81</v>
      </c>
      <c r="WF7" s="37">
        <v>5.73</v>
      </c>
      <c r="WG7" s="37">
        <v>5.79</v>
      </c>
      <c r="WH7" s="41">
        <v>5.81</v>
      </c>
      <c r="WI7" s="38" t="s">
        <v>8</v>
      </c>
      <c r="WJ7" s="37">
        <v>5.62</v>
      </c>
      <c r="WK7" s="37">
        <v>5.68</v>
      </c>
      <c r="WL7" s="37">
        <v>5.74</v>
      </c>
      <c r="WM7" s="37">
        <v>5.67</v>
      </c>
      <c r="WN7" s="41">
        <v>5.63</v>
      </c>
      <c r="WO7" s="38" t="s">
        <v>8</v>
      </c>
      <c r="WP7" s="37">
        <v>5.71</v>
      </c>
      <c r="WQ7" s="37">
        <v>5.71</v>
      </c>
      <c r="WR7" s="37">
        <v>5.74</v>
      </c>
      <c r="WS7" s="37">
        <v>5.72</v>
      </c>
      <c r="WT7" s="41">
        <v>5.63</v>
      </c>
      <c r="WU7" s="38" t="s">
        <v>8</v>
      </c>
      <c r="WV7" s="37">
        <v>5.65</v>
      </c>
      <c r="WW7" s="37">
        <v>5.62</v>
      </c>
      <c r="WX7" s="37">
        <v>5.62</v>
      </c>
      <c r="WY7" s="37">
        <v>5.65</v>
      </c>
      <c r="WZ7" s="41">
        <v>5.62</v>
      </c>
      <c r="XA7" s="38" t="s">
        <v>8</v>
      </c>
      <c r="XB7" s="37">
        <v>5.67</v>
      </c>
      <c r="XC7" s="37">
        <v>5.73</v>
      </c>
      <c r="XD7" s="37">
        <v>5.76</v>
      </c>
      <c r="XE7" s="37">
        <v>5.72</v>
      </c>
      <c r="XF7" s="41">
        <v>5.69</v>
      </c>
      <c r="XG7" s="38" t="s">
        <v>8</v>
      </c>
      <c r="XH7" s="37">
        <v>5.61</v>
      </c>
      <c r="XI7" s="37">
        <v>5.63</v>
      </c>
      <c r="XJ7" s="37">
        <v>5.69</v>
      </c>
      <c r="XK7" s="37">
        <v>5.65</v>
      </c>
      <c r="XL7" s="41">
        <v>5.58</v>
      </c>
      <c r="XM7" s="38" t="s">
        <v>8</v>
      </c>
      <c r="XN7" s="37">
        <v>5.8</v>
      </c>
      <c r="XO7" s="37">
        <v>5.83</v>
      </c>
      <c r="XP7" s="37">
        <v>5.8</v>
      </c>
      <c r="XQ7" s="37">
        <v>5.87</v>
      </c>
      <c r="XR7" s="41">
        <v>5.81</v>
      </c>
      <c r="XS7" s="38" t="s">
        <v>8</v>
      </c>
      <c r="XT7" s="37">
        <v>5.75</v>
      </c>
      <c r="XU7" s="37">
        <v>5.74</v>
      </c>
      <c r="XV7" s="37">
        <v>5.76</v>
      </c>
      <c r="XW7" s="37">
        <v>5.76</v>
      </c>
      <c r="XX7" s="41">
        <v>5.69</v>
      </c>
      <c r="XY7" s="38" t="s">
        <v>8</v>
      </c>
      <c r="XZ7" s="37">
        <v>5.7</v>
      </c>
      <c r="YA7" s="37">
        <v>5.85</v>
      </c>
      <c r="YB7" s="37">
        <v>5.88</v>
      </c>
      <c r="YC7" s="37">
        <v>5.81</v>
      </c>
      <c r="YD7" s="41">
        <v>5.81</v>
      </c>
      <c r="YE7" s="38" t="s">
        <v>8</v>
      </c>
      <c r="YF7" s="37">
        <v>5.71</v>
      </c>
      <c r="YG7" s="37">
        <v>5.76</v>
      </c>
      <c r="YH7" s="37">
        <v>5.84</v>
      </c>
      <c r="YI7" s="37">
        <v>5.76</v>
      </c>
      <c r="YJ7" s="41">
        <v>5.76</v>
      </c>
      <c r="YK7" s="38" t="s">
        <v>8</v>
      </c>
      <c r="YL7" s="37">
        <v>5.83</v>
      </c>
      <c r="YM7" s="37">
        <v>5.9</v>
      </c>
      <c r="YN7" s="37">
        <v>5.83</v>
      </c>
      <c r="YO7" s="37">
        <v>5.84</v>
      </c>
      <c r="YP7" s="41">
        <v>5.81</v>
      </c>
      <c r="YQ7" s="38" t="s">
        <v>8</v>
      </c>
      <c r="YR7" s="37">
        <v>5.7</v>
      </c>
      <c r="YS7" s="37">
        <v>5.66</v>
      </c>
      <c r="YT7" s="37">
        <v>5.75</v>
      </c>
      <c r="YU7" s="37">
        <v>5.75</v>
      </c>
      <c r="YV7" s="41">
        <v>5.72</v>
      </c>
      <c r="YW7" s="38" t="s">
        <v>8</v>
      </c>
      <c r="YX7" s="37">
        <v>5.74</v>
      </c>
      <c r="YY7" s="37">
        <v>5.76</v>
      </c>
      <c r="YZ7" s="37">
        <v>5.78</v>
      </c>
      <c r="ZA7" s="37">
        <v>5.73</v>
      </c>
      <c r="ZB7" s="41">
        <v>5.72</v>
      </c>
      <c r="ZC7" s="38" t="s">
        <v>8</v>
      </c>
      <c r="ZD7" s="37">
        <v>5.55</v>
      </c>
      <c r="ZE7" s="37">
        <v>5.62</v>
      </c>
      <c r="ZF7" s="37">
        <v>5.62</v>
      </c>
      <c r="ZG7" s="37">
        <v>5.59</v>
      </c>
      <c r="ZH7" s="41">
        <v>5.63</v>
      </c>
      <c r="ZI7" s="38" t="s">
        <v>8</v>
      </c>
      <c r="ZJ7" s="37">
        <v>5.64</v>
      </c>
      <c r="ZK7" s="37">
        <v>5.81</v>
      </c>
      <c r="ZL7" s="37">
        <v>5.78</v>
      </c>
      <c r="ZM7" s="37">
        <v>5.73</v>
      </c>
      <c r="ZN7" s="41">
        <v>5.65</v>
      </c>
      <c r="ZO7" s="38" t="s">
        <v>8</v>
      </c>
      <c r="ZP7" s="37">
        <v>5.63</v>
      </c>
      <c r="ZQ7" s="37">
        <v>5.6</v>
      </c>
      <c r="ZR7" s="37">
        <v>5.6</v>
      </c>
      <c r="ZS7" s="37">
        <v>5.59</v>
      </c>
      <c r="ZT7" s="41">
        <v>5.6</v>
      </c>
      <c r="ZU7" s="38" t="s">
        <v>8</v>
      </c>
      <c r="ZV7" s="37">
        <v>5.69</v>
      </c>
      <c r="ZW7" s="37">
        <v>5.81</v>
      </c>
      <c r="ZX7" s="37">
        <v>5.73</v>
      </c>
      <c r="ZY7" s="37">
        <v>5.74</v>
      </c>
      <c r="ZZ7" s="41">
        <v>5.71</v>
      </c>
      <c r="AAA7" s="38" t="s">
        <v>8</v>
      </c>
      <c r="AAB7" s="37">
        <v>5.68</v>
      </c>
      <c r="AAC7" s="37">
        <v>5.6</v>
      </c>
      <c r="AAD7" s="37">
        <v>5.63</v>
      </c>
      <c r="AAE7" s="37">
        <v>5.67</v>
      </c>
      <c r="AAF7" s="41">
        <v>5.69</v>
      </c>
      <c r="AAG7" s="38" t="s">
        <v>8</v>
      </c>
      <c r="AAH7" s="37">
        <v>5.76</v>
      </c>
      <c r="AAI7" s="37">
        <v>5.79</v>
      </c>
      <c r="AAJ7" s="37">
        <v>5.75</v>
      </c>
      <c r="AAK7" s="37">
        <v>5.76</v>
      </c>
      <c r="AAL7" s="41">
        <v>5.75</v>
      </c>
      <c r="AAM7" s="38" t="s">
        <v>8</v>
      </c>
      <c r="AAN7" s="37">
        <v>5.69</v>
      </c>
      <c r="AAO7" s="37">
        <v>5.71</v>
      </c>
      <c r="AAP7" s="37">
        <v>5.68</v>
      </c>
      <c r="AAQ7" s="37">
        <v>5.71</v>
      </c>
      <c r="AAR7" s="41">
        <v>5.67</v>
      </c>
      <c r="AAS7" s="38" t="s">
        <v>8</v>
      </c>
      <c r="AAT7" s="37">
        <v>5.66</v>
      </c>
      <c r="AAU7" s="37">
        <v>5.69</v>
      </c>
      <c r="AAV7" s="37">
        <v>5.72</v>
      </c>
      <c r="AAW7" s="37">
        <v>5.67</v>
      </c>
      <c r="AAX7" s="41">
        <v>5.63</v>
      </c>
      <c r="AAY7" s="38" t="s">
        <v>8</v>
      </c>
      <c r="AAZ7" s="37">
        <v>5.6</v>
      </c>
      <c r="ABA7" s="37">
        <v>5.59</v>
      </c>
      <c r="ABB7" s="37">
        <v>5.56</v>
      </c>
      <c r="ABC7" s="37">
        <v>5.52</v>
      </c>
      <c r="ABD7" s="41">
        <v>5.48</v>
      </c>
      <c r="ABE7" s="38" t="s">
        <v>8</v>
      </c>
      <c r="ABF7" s="37">
        <v>5.58</v>
      </c>
      <c r="ABG7" s="37">
        <v>5.65</v>
      </c>
      <c r="ABH7" s="37">
        <v>5.57</v>
      </c>
      <c r="ABI7" s="37">
        <v>5.7</v>
      </c>
      <c r="ABJ7" s="41">
        <v>5.7</v>
      </c>
      <c r="ABK7" s="38" t="s">
        <v>8</v>
      </c>
      <c r="ABL7" s="37">
        <v>5.62</v>
      </c>
      <c r="ABM7" s="37">
        <v>5.69</v>
      </c>
      <c r="ABN7" s="37">
        <v>5.66</v>
      </c>
      <c r="ABO7" s="37">
        <v>5.65</v>
      </c>
      <c r="ABP7" s="41">
        <v>5.63</v>
      </c>
      <c r="ABQ7" s="38" t="s">
        <v>8</v>
      </c>
      <c r="ABR7" s="37">
        <v>5.76</v>
      </c>
      <c r="ABS7" s="37">
        <v>5.81</v>
      </c>
      <c r="ABT7" s="37">
        <v>5.74</v>
      </c>
      <c r="ABU7" s="37">
        <v>5.72</v>
      </c>
      <c r="ABV7" s="41">
        <v>5.81</v>
      </c>
      <c r="ABW7" s="38" t="s">
        <v>8</v>
      </c>
      <c r="ABX7" s="37">
        <v>5.69</v>
      </c>
      <c r="ABY7" s="37">
        <v>5.67</v>
      </c>
      <c r="ABZ7" s="37">
        <v>5.68</v>
      </c>
      <c r="ACA7" s="37">
        <v>5.67</v>
      </c>
      <c r="ACB7" s="41">
        <v>5.67</v>
      </c>
      <c r="ACC7" s="38" t="s">
        <v>8</v>
      </c>
      <c r="ACD7" s="37">
        <v>5.84</v>
      </c>
      <c r="ACE7" s="37">
        <v>5.96</v>
      </c>
      <c r="ACF7" s="37">
        <v>5.93</v>
      </c>
      <c r="ACG7" s="37">
        <v>5.94</v>
      </c>
      <c r="ACH7" s="41">
        <v>5.83</v>
      </c>
      <c r="ACI7" s="38" t="s">
        <v>8</v>
      </c>
      <c r="ACJ7" s="37">
        <v>5.74</v>
      </c>
      <c r="ACK7" s="37">
        <v>5.74</v>
      </c>
      <c r="ACL7" s="37">
        <v>5.72</v>
      </c>
      <c r="ACM7" s="37">
        <v>5.76</v>
      </c>
      <c r="ACN7" s="41">
        <v>5.72</v>
      </c>
      <c r="ACO7" s="38" t="s">
        <v>8</v>
      </c>
      <c r="ACP7" s="37">
        <v>5.87</v>
      </c>
      <c r="ACQ7" s="37">
        <v>5.98</v>
      </c>
      <c r="ACR7" s="37">
        <v>5.97</v>
      </c>
      <c r="ACS7" s="37">
        <v>5.97</v>
      </c>
      <c r="ACT7" s="41">
        <v>5.9</v>
      </c>
      <c r="ACU7" s="38" t="s">
        <v>8</v>
      </c>
      <c r="ACV7" s="37">
        <v>5.83</v>
      </c>
      <c r="ACW7" s="37">
        <v>5.91</v>
      </c>
      <c r="ACX7" s="37">
        <v>5.85</v>
      </c>
      <c r="ACY7" s="37">
        <v>5.86</v>
      </c>
      <c r="ACZ7" s="41">
        <v>5.77</v>
      </c>
      <c r="ADA7" s="38" t="s">
        <v>8</v>
      </c>
      <c r="ADB7" s="37">
        <v>4.9729999999999999</v>
      </c>
      <c r="ADC7" s="37">
        <v>4.9889999999999999</v>
      </c>
      <c r="ADD7" s="37">
        <v>4.9749999999999996</v>
      </c>
      <c r="ADE7" s="37">
        <v>4.99</v>
      </c>
      <c r="ADF7" s="41">
        <v>4.9249999999999998</v>
      </c>
      <c r="ADG7" s="38" t="s">
        <v>8</v>
      </c>
      <c r="ADH7" s="37">
        <v>4.9189999999999996</v>
      </c>
      <c r="ADI7" s="37">
        <v>4.9240000000000004</v>
      </c>
      <c r="ADJ7" s="37">
        <v>4.9379999999999997</v>
      </c>
      <c r="ADK7" s="37">
        <v>4.8659999999999997</v>
      </c>
      <c r="ADL7" s="41">
        <v>4.8659999999999997</v>
      </c>
      <c r="ADM7" s="38" t="s">
        <v>8</v>
      </c>
      <c r="ADN7" s="37">
        <v>5.74</v>
      </c>
      <c r="ADO7" s="37">
        <v>5.87</v>
      </c>
      <c r="ADP7" s="37">
        <v>5.86</v>
      </c>
      <c r="ADQ7" s="37">
        <v>5.87</v>
      </c>
      <c r="ADR7" s="41">
        <v>5.82</v>
      </c>
      <c r="ADS7" s="38" t="s">
        <v>8</v>
      </c>
      <c r="ADT7" s="37">
        <v>5.71</v>
      </c>
      <c r="ADU7" s="37">
        <v>5.72</v>
      </c>
      <c r="ADV7" s="37">
        <v>5.7</v>
      </c>
      <c r="ADW7" s="37">
        <v>5.73</v>
      </c>
      <c r="ADX7" s="41">
        <v>5.7</v>
      </c>
      <c r="ADY7" s="38" t="s">
        <v>8</v>
      </c>
      <c r="ADZ7" s="37">
        <v>5.1100000000000003</v>
      </c>
      <c r="AEA7" s="37">
        <v>5.18</v>
      </c>
      <c r="AEB7" s="37">
        <v>5.33</v>
      </c>
      <c r="AEC7" s="37">
        <v>5.24</v>
      </c>
      <c r="AED7" s="41">
        <v>5.3</v>
      </c>
      <c r="AEE7" s="38" t="s">
        <v>8</v>
      </c>
      <c r="AEF7" s="37">
        <v>5.13</v>
      </c>
      <c r="AEG7" s="37">
        <v>5.13</v>
      </c>
      <c r="AEH7" s="37">
        <v>5.31</v>
      </c>
      <c r="AEI7" s="37">
        <v>5.3</v>
      </c>
      <c r="AEJ7" s="41">
        <v>5.21</v>
      </c>
      <c r="AEK7" s="38" t="s">
        <v>8</v>
      </c>
      <c r="AEL7" s="37">
        <v>4.84</v>
      </c>
      <c r="AEM7" s="37">
        <v>4.9400000000000004</v>
      </c>
      <c r="AEN7" s="37">
        <v>5.0999999999999996</v>
      </c>
      <c r="AEO7" s="37">
        <v>5.1100000000000003</v>
      </c>
      <c r="AEP7" s="41">
        <v>5.27</v>
      </c>
      <c r="AEQ7" s="38" t="s">
        <v>8</v>
      </c>
      <c r="AER7" s="37">
        <v>4.1970000000000001</v>
      </c>
      <c r="AES7" s="37">
        <v>4.3380000000000001</v>
      </c>
      <c r="AET7" s="37">
        <v>4.516</v>
      </c>
      <c r="AEU7" s="37">
        <v>4.6130000000000004</v>
      </c>
      <c r="AEV7" s="41">
        <v>4.6459999999999999</v>
      </c>
      <c r="AEW7" s="38" t="s">
        <v>8</v>
      </c>
      <c r="AEX7" s="14">
        <v>5.19</v>
      </c>
      <c r="AEY7" s="14">
        <v>5.3</v>
      </c>
      <c r="AEZ7" s="14">
        <v>5.29</v>
      </c>
      <c r="AFA7" s="14">
        <v>4.97</v>
      </c>
      <c r="AFB7" s="42">
        <v>4.82</v>
      </c>
      <c r="AFC7" s="38" t="s">
        <v>8</v>
      </c>
      <c r="AFD7" s="37">
        <v>5.68</v>
      </c>
      <c r="AFE7" s="37">
        <v>5.67</v>
      </c>
      <c r="AFF7" s="37">
        <v>5.69</v>
      </c>
      <c r="AFG7" s="37">
        <v>5.74</v>
      </c>
      <c r="AFH7" s="41">
        <v>5.73</v>
      </c>
      <c r="AFI7" s="38" t="s">
        <v>8</v>
      </c>
      <c r="AFJ7" s="37">
        <v>5.53</v>
      </c>
      <c r="AFK7" s="37">
        <v>5.59</v>
      </c>
      <c r="AFL7" s="37">
        <v>5.54</v>
      </c>
      <c r="AFM7" s="37">
        <v>5.62</v>
      </c>
      <c r="AFN7" s="41">
        <v>5.56</v>
      </c>
      <c r="AFO7" s="38" t="s">
        <v>8</v>
      </c>
      <c r="AFP7" s="37">
        <v>5.7</v>
      </c>
      <c r="AFQ7" s="37">
        <v>5.71</v>
      </c>
      <c r="AFR7" s="37">
        <v>5.65</v>
      </c>
      <c r="AFS7" s="37">
        <v>5.7</v>
      </c>
      <c r="AFT7" s="41">
        <v>5.72</v>
      </c>
      <c r="AFU7" s="38" t="s">
        <v>8</v>
      </c>
      <c r="AFV7" s="37">
        <v>5.58</v>
      </c>
      <c r="AFW7" s="37">
        <v>5.54</v>
      </c>
      <c r="AFX7" s="37">
        <v>5.63</v>
      </c>
      <c r="AFY7" s="37">
        <v>5.66</v>
      </c>
      <c r="AFZ7" s="41">
        <v>5.58</v>
      </c>
      <c r="AGA7" s="38" t="s">
        <v>8</v>
      </c>
      <c r="AGB7" s="37">
        <v>5.64</v>
      </c>
      <c r="AGC7" s="37">
        <v>5.67</v>
      </c>
      <c r="AGD7" s="37">
        <v>5.71</v>
      </c>
      <c r="AGE7" s="37">
        <v>5.72</v>
      </c>
      <c r="AGF7" s="41">
        <v>5.7</v>
      </c>
      <c r="AGG7" s="38" t="s">
        <v>8</v>
      </c>
      <c r="AGH7" s="37">
        <v>5.61</v>
      </c>
      <c r="AGI7" s="37">
        <v>5.72</v>
      </c>
      <c r="AGJ7" s="37">
        <v>5.58</v>
      </c>
      <c r="AGK7" s="37">
        <v>5.63</v>
      </c>
      <c r="AGL7" s="41">
        <v>5.59</v>
      </c>
      <c r="AGM7" s="38" t="s">
        <v>8</v>
      </c>
      <c r="AGN7" s="37">
        <v>5.67</v>
      </c>
      <c r="AGO7" s="37">
        <v>5.65</v>
      </c>
      <c r="AGP7" s="37">
        <v>5.75</v>
      </c>
      <c r="AGQ7" s="37">
        <v>5.75</v>
      </c>
      <c r="AGR7" s="41">
        <v>5.69</v>
      </c>
      <c r="AGS7" s="38" t="s">
        <v>8</v>
      </c>
      <c r="AGT7" s="37">
        <v>5.66</v>
      </c>
      <c r="AGU7" s="37">
        <v>5.58</v>
      </c>
      <c r="AGV7" s="37">
        <v>5.66</v>
      </c>
      <c r="AGW7" s="37">
        <v>5.65</v>
      </c>
      <c r="AGX7" s="41">
        <v>5.72</v>
      </c>
      <c r="AGY7" s="38" t="s">
        <v>8</v>
      </c>
      <c r="AGZ7" s="37">
        <v>5.65</v>
      </c>
      <c r="AHA7" s="37">
        <v>5.76</v>
      </c>
      <c r="AHB7" s="37">
        <v>5.68</v>
      </c>
      <c r="AHC7" s="37">
        <v>5.72</v>
      </c>
      <c r="AHD7" s="41">
        <v>5.72</v>
      </c>
      <c r="AHE7" s="38" t="s">
        <v>8</v>
      </c>
      <c r="AHF7" s="37">
        <v>5.5</v>
      </c>
      <c r="AHG7" s="37">
        <v>5.66</v>
      </c>
      <c r="AHH7" s="37">
        <v>5.64</v>
      </c>
      <c r="AHI7" s="37">
        <v>5.62</v>
      </c>
      <c r="AHJ7" s="41">
        <v>5.62</v>
      </c>
      <c r="AHK7" s="38" t="s">
        <v>8</v>
      </c>
      <c r="AHL7" s="37">
        <v>5.63</v>
      </c>
      <c r="AHM7" s="37">
        <v>5.71</v>
      </c>
      <c r="AHN7" s="37">
        <v>5.69</v>
      </c>
      <c r="AHO7" s="37">
        <v>5.68</v>
      </c>
      <c r="AHP7" s="41">
        <v>5.63</v>
      </c>
      <c r="AHQ7" s="38" t="s">
        <v>8</v>
      </c>
      <c r="AHR7" s="37">
        <v>5.56</v>
      </c>
      <c r="AHS7" s="37">
        <v>5.66</v>
      </c>
      <c r="AHT7" s="37">
        <v>5.68</v>
      </c>
      <c r="AHU7" s="37">
        <v>5.69</v>
      </c>
      <c r="AHV7" s="41">
        <v>5.67</v>
      </c>
      <c r="AHW7" s="38" t="s">
        <v>8</v>
      </c>
      <c r="AHX7" s="37">
        <v>5.73</v>
      </c>
      <c r="AHY7" s="37">
        <v>5.73</v>
      </c>
      <c r="AHZ7" s="37">
        <v>5.75</v>
      </c>
      <c r="AIA7" s="37">
        <v>5.64</v>
      </c>
      <c r="AIB7" s="41">
        <v>5.7</v>
      </c>
      <c r="AIC7" s="38" t="s">
        <v>8</v>
      </c>
      <c r="AID7" s="37">
        <v>5.59</v>
      </c>
      <c r="AIE7" s="37">
        <v>5.67</v>
      </c>
      <c r="AIF7" s="37">
        <v>5.66</v>
      </c>
      <c r="AIG7" s="37">
        <v>5.62</v>
      </c>
      <c r="AIH7" s="41">
        <v>5.63</v>
      </c>
      <c r="AII7" s="38" t="s">
        <v>8</v>
      </c>
      <c r="AIJ7" s="37">
        <v>5.73</v>
      </c>
      <c r="AIK7" s="37">
        <v>5.77</v>
      </c>
      <c r="AIL7" s="37">
        <v>5.72</v>
      </c>
      <c r="AIM7" s="37">
        <v>5.73</v>
      </c>
      <c r="AIN7" s="41">
        <v>5.71</v>
      </c>
      <c r="AIO7" s="38" t="s">
        <v>8</v>
      </c>
      <c r="AIP7" s="37">
        <v>5.57</v>
      </c>
      <c r="AIQ7" s="37">
        <v>5.65</v>
      </c>
      <c r="AIR7" s="37">
        <v>5.69</v>
      </c>
      <c r="AIS7" s="37">
        <v>5.72</v>
      </c>
      <c r="AIT7" s="41">
        <v>5.63</v>
      </c>
      <c r="AIU7" s="38" t="s">
        <v>8</v>
      </c>
      <c r="AIV7" s="37">
        <v>5.65</v>
      </c>
      <c r="AIW7" s="37">
        <v>5.79</v>
      </c>
      <c r="AIX7" s="37">
        <v>5.73</v>
      </c>
      <c r="AIY7" s="37">
        <v>5.76</v>
      </c>
      <c r="AIZ7" s="41">
        <v>5.71</v>
      </c>
      <c r="AJA7" s="38" t="s">
        <v>8</v>
      </c>
      <c r="AJB7" s="37">
        <v>5.59</v>
      </c>
      <c r="AJC7" s="37">
        <v>5.63</v>
      </c>
      <c r="AJD7" s="37">
        <v>5.61</v>
      </c>
      <c r="AJE7" s="37">
        <v>5.6</v>
      </c>
      <c r="AJF7" s="41">
        <v>5.61</v>
      </c>
      <c r="AJG7" s="38" t="s">
        <v>8</v>
      </c>
      <c r="AJH7" s="37">
        <v>5.65</v>
      </c>
      <c r="AJI7" s="37">
        <v>5.75</v>
      </c>
      <c r="AJJ7" s="37">
        <v>5.73</v>
      </c>
      <c r="AJK7" s="37">
        <v>5.73</v>
      </c>
      <c r="AJL7" s="41">
        <v>5.74</v>
      </c>
      <c r="AJM7" s="38" t="s">
        <v>8</v>
      </c>
      <c r="AJN7" s="37">
        <v>5.64</v>
      </c>
      <c r="AJO7" s="37">
        <v>5.67</v>
      </c>
      <c r="AJP7" s="37">
        <v>5.61</v>
      </c>
      <c r="AJQ7" s="37">
        <v>5.62</v>
      </c>
      <c r="AJR7" s="41">
        <v>5.58</v>
      </c>
      <c r="AJS7" s="38" t="s">
        <v>8</v>
      </c>
      <c r="AJT7" s="37">
        <v>5.65</v>
      </c>
      <c r="AJU7" s="37">
        <v>5.71</v>
      </c>
      <c r="AJV7" s="37">
        <v>5.69</v>
      </c>
      <c r="AJW7" s="37">
        <v>5.69</v>
      </c>
      <c r="AJX7" s="41">
        <v>5.61</v>
      </c>
      <c r="AJY7" s="38" t="s">
        <v>8</v>
      </c>
      <c r="AJZ7" s="37">
        <v>5.64</v>
      </c>
      <c r="AKA7" s="37">
        <v>5.66</v>
      </c>
      <c r="AKB7" s="37">
        <v>5.65</v>
      </c>
      <c r="AKC7" s="37">
        <v>5.64</v>
      </c>
      <c r="AKD7" s="41">
        <v>5.69</v>
      </c>
      <c r="AKE7" s="38" t="s">
        <v>8</v>
      </c>
      <c r="AKF7" s="37">
        <v>4.25</v>
      </c>
      <c r="AKG7" s="37">
        <v>4.2699999999999996</v>
      </c>
      <c r="AKH7" s="37">
        <v>4.26</v>
      </c>
      <c r="AKI7" s="37">
        <v>4.29</v>
      </c>
      <c r="AKJ7" s="41">
        <v>4.25</v>
      </c>
      <c r="AKK7" s="38" t="s">
        <v>8</v>
      </c>
      <c r="AKL7" s="37">
        <v>4.51</v>
      </c>
      <c r="AKM7" s="37">
        <v>4.45</v>
      </c>
      <c r="AKN7" s="37">
        <v>4.5199999999999996</v>
      </c>
      <c r="AKO7" s="37">
        <v>4.4800000000000004</v>
      </c>
      <c r="AKP7" s="41">
        <v>4.46</v>
      </c>
      <c r="AKQ7" s="38" t="s">
        <v>8</v>
      </c>
      <c r="AKR7" s="37">
        <v>4.41</v>
      </c>
      <c r="AKS7" s="37">
        <v>4.49</v>
      </c>
      <c r="AKT7" s="37">
        <v>4.5</v>
      </c>
      <c r="AKU7" s="37">
        <v>4.5199999999999996</v>
      </c>
      <c r="AKV7" s="41">
        <v>4.42</v>
      </c>
      <c r="AKW7" s="38" t="s">
        <v>8</v>
      </c>
      <c r="AKX7" s="37">
        <v>4.6100000000000003</v>
      </c>
      <c r="AKY7" s="37">
        <v>4.6100000000000003</v>
      </c>
      <c r="AKZ7" s="37">
        <v>4.67</v>
      </c>
      <c r="ALA7" s="37">
        <v>4.6500000000000004</v>
      </c>
      <c r="ALB7" s="41">
        <v>4.59</v>
      </c>
      <c r="ALC7" s="38" t="s">
        <v>8</v>
      </c>
      <c r="ALD7" s="37">
        <v>5.63</v>
      </c>
      <c r="ALE7" s="37">
        <v>5.64</v>
      </c>
      <c r="ALF7" s="37">
        <v>5.74</v>
      </c>
      <c r="ALG7" s="37">
        <v>5.84</v>
      </c>
      <c r="ALH7" s="41">
        <v>5.67</v>
      </c>
      <c r="ALI7" s="38" t="s">
        <v>8</v>
      </c>
      <c r="ALJ7" s="37">
        <v>5.76</v>
      </c>
      <c r="ALK7" s="37">
        <v>5.78</v>
      </c>
      <c r="ALL7" s="37">
        <v>5.77</v>
      </c>
      <c r="ALM7" s="37">
        <v>5.78</v>
      </c>
      <c r="ALN7" s="41">
        <v>5.81</v>
      </c>
      <c r="ALO7" s="38" t="s">
        <v>8</v>
      </c>
      <c r="ALP7" s="37">
        <v>5.7</v>
      </c>
      <c r="ALQ7" s="37">
        <v>5.77</v>
      </c>
      <c r="ALR7" s="37">
        <v>5.74</v>
      </c>
      <c r="ALS7" s="37">
        <v>5.72</v>
      </c>
      <c r="ALT7" s="41">
        <v>5.61</v>
      </c>
      <c r="ALU7" s="38" t="s">
        <v>8</v>
      </c>
      <c r="ALV7" s="37">
        <v>5.78</v>
      </c>
      <c r="ALW7" s="37">
        <v>5.81</v>
      </c>
      <c r="ALX7" s="37">
        <v>5.78</v>
      </c>
      <c r="ALY7" s="37">
        <v>5.81</v>
      </c>
      <c r="ALZ7" s="41">
        <v>5.81</v>
      </c>
      <c r="AMA7" s="38" t="s">
        <v>8</v>
      </c>
      <c r="AMB7" s="37">
        <v>5.72</v>
      </c>
      <c r="AMC7" s="37">
        <v>5.76</v>
      </c>
      <c r="AMD7" s="37">
        <v>5.73</v>
      </c>
      <c r="AME7" s="37">
        <v>5.72</v>
      </c>
      <c r="AMF7" s="41">
        <v>5.78</v>
      </c>
      <c r="AMG7" s="38" t="s">
        <v>8</v>
      </c>
      <c r="AMH7" s="37">
        <v>5.82</v>
      </c>
      <c r="AMI7" s="37">
        <v>5.9</v>
      </c>
      <c r="AMJ7" s="37">
        <v>5.84</v>
      </c>
      <c r="AMK7" s="37">
        <v>5.82</v>
      </c>
      <c r="AML7" s="41">
        <v>5.82</v>
      </c>
      <c r="AMM7" s="38" t="s">
        <v>8</v>
      </c>
      <c r="AMN7" s="37">
        <v>5.75</v>
      </c>
      <c r="AMO7" s="37">
        <v>5.83</v>
      </c>
      <c r="AMP7" s="37">
        <v>5.67</v>
      </c>
      <c r="AMQ7" s="37">
        <v>5.68</v>
      </c>
      <c r="AMR7" s="41">
        <v>5.7</v>
      </c>
      <c r="AMS7" s="38" t="s">
        <v>8</v>
      </c>
      <c r="AMT7" s="37">
        <v>5.71</v>
      </c>
      <c r="AMU7" s="37">
        <v>5.84</v>
      </c>
      <c r="AMV7" s="37">
        <v>5.86</v>
      </c>
      <c r="AMW7" s="37">
        <v>5.81</v>
      </c>
      <c r="AMX7" s="41">
        <v>5.76</v>
      </c>
      <c r="AMY7" s="38" t="s">
        <v>8</v>
      </c>
      <c r="AMZ7" s="37">
        <v>5.66</v>
      </c>
      <c r="ANA7" s="37">
        <v>5.72</v>
      </c>
      <c r="ANB7" s="37">
        <v>5.69</v>
      </c>
      <c r="ANC7" s="37">
        <v>5.79</v>
      </c>
      <c r="AND7" s="41">
        <v>5.74</v>
      </c>
      <c r="ANE7" s="38" t="s">
        <v>8</v>
      </c>
      <c r="ANF7" s="37">
        <v>5.78</v>
      </c>
      <c r="ANG7" s="37">
        <v>5.81</v>
      </c>
      <c r="ANH7" s="37">
        <v>5.82</v>
      </c>
      <c r="ANI7" s="37">
        <v>5.77</v>
      </c>
      <c r="ANJ7" s="41">
        <v>5.83</v>
      </c>
      <c r="ANK7" s="38" t="s">
        <v>8</v>
      </c>
      <c r="ANL7" s="37"/>
      <c r="ANM7" s="37"/>
      <c r="ANN7" s="37"/>
      <c r="ANO7" s="37"/>
      <c r="ANP7" s="41"/>
      <c r="ANQ7" s="38" t="s">
        <v>8</v>
      </c>
      <c r="ANR7" s="37"/>
      <c r="ANS7" s="37"/>
      <c r="ANT7" s="37"/>
      <c r="ANU7" s="37"/>
      <c r="ANV7" s="41"/>
      <c r="ANW7" s="38" t="s">
        <v>8</v>
      </c>
      <c r="ANX7" s="37"/>
      <c r="ANY7" s="37"/>
      <c r="ANZ7" s="37"/>
      <c r="AOA7" s="37"/>
      <c r="AOB7" s="41"/>
      <c r="AOC7" s="38" t="s">
        <v>8</v>
      </c>
      <c r="AOD7" s="37"/>
      <c r="AOE7" s="37"/>
      <c r="AOF7" s="37"/>
      <c r="AOG7" s="37"/>
      <c r="AOH7" s="41"/>
      <c r="AOI7" s="38" t="s">
        <v>8</v>
      </c>
      <c r="AOJ7" s="37"/>
      <c r="AOK7" s="37"/>
      <c r="AOL7" s="37"/>
      <c r="AOM7" s="37"/>
      <c r="AON7" s="41"/>
      <c r="AOO7" s="38" t="s">
        <v>8</v>
      </c>
      <c r="AOP7" s="37"/>
      <c r="AOQ7" s="37"/>
      <c r="AOR7" s="37"/>
      <c r="AOS7" s="37"/>
      <c r="AOT7" s="41"/>
      <c r="AOU7" s="38" t="s">
        <v>8</v>
      </c>
      <c r="AOV7" s="37"/>
      <c r="AOW7" s="37"/>
      <c r="AOX7" s="37"/>
      <c r="AOY7" s="37"/>
      <c r="AOZ7" s="41"/>
      <c r="APA7" s="38" t="s">
        <v>8</v>
      </c>
      <c r="APB7" s="37"/>
      <c r="APC7" s="37"/>
      <c r="APD7" s="37"/>
      <c r="APE7" s="37"/>
      <c r="APF7" s="41"/>
      <c r="APG7" s="38" t="s">
        <v>8</v>
      </c>
      <c r="APH7" s="37"/>
      <c r="API7" s="37"/>
      <c r="APJ7" s="37"/>
      <c r="APK7" s="37"/>
      <c r="APL7" s="41"/>
      <c r="APM7" s="38" t="s">
        <v>8</v>
      </c>
      <c r="APN7" s="37"/>
      <c r="APO7" s="37"/>
      <c r="APP7" s="37"/>
      <c r="APQ7" s="37"/>
      <c r="APR7" s="41"/>
      <c r="APS7" s="38" t="s">
        <v>8</v>
      </c>
      <c r="APT7" s="37"/>
      <c r="APU7" s="37"/>
      <c r="APV7" s="37"/>
      <c r="APW7" s="37"/>
      <c r="APX7" s="41"/>
      <c r="APY7" s="38" t="s">
        <v>8</v>
      </c>
      <c r="APZ7" s="37"/>
      <c r="AQA7" s="37"/>
      <c r="AQB7" s="37"/>
      <c r="AQC7" s="37"/>
      <c r="AQD7" s="41"/>
      <c r="AQE7" s="38" t="s">
        <v>8</v>
      </c>
      <c r="AQF7" s="37"/>
      <c r="AQG7" s="37"/>
      <c r="AQH7" s="37"/>
      <c r="AQI7" s="37"/>
      <c r="AQJ7" s="41"/>
      <c r="AQK7" s="38" t="s">
        <v>8</v>
      </c>
      <c r="AQL7" s="37"/>
      <c r="AQM7" s="37"/>
      <c r="AQN7" s="37"/>
      <c r="AQO7" s="37"/>
      <c r="AQP7" s="41"/>
    </row>
    <row r="8" spans="1:1134">
      <c r="A8" s="46"/>
      <c r="B8" s="14">
        <v>4.96</v>
      </c>
      <c r="C8" s="14">
        <v>5.05</v>
      </c>
      <c r="D8" s="14">
        <v>5.2</v>
      </c>
      <c r="E8" s="14">
        <v>5.21</v>
      </c>
      <c r="F8" s="42">
        <v>5.05</v>
      </c>
      <c r="G8" s="46"/>
      <c r="H8" s="14">
        <v>4.8600000000000003</v>
      </c>
      <c r="I8" s="14">
        <v>4.88</v>
      </c>
      <c r="J8" s="14">
        <v>5.03</v>
      </c>
      <c r="K8" s="14">
        <v>5.23</v>
      </c>
      <c r="L8" s="42">
        <v>5.18</v>
      </c>
      <c r="M8" s="46"/>
      <c r="N8" s="14">
        <v>5.0599999999999996</v>
      </c>
      <c r="O8" s="14">
        <v>5.2</v>
      </c>
      <c r="P8" s="14">
        <v>4.8899999999999997</v>
      </c>
      <c r="Q8" s="14">
        <v>4.79</v>
      </c>
      <c r="R8" s="42">
        <v>4.82</v>
      </c>
      <c r="S8" s="46"/>
      <c r="T8" s="14">
        <v>5.17</v>
      </c>
      <c r="U8" s="14">
        <v>5.24</v>
      </c>
      <c r="V8" s="14">
        <v>5.2</v>
      </c>
      <c r="W8" s="14">
        <v>5.08</v>
      </c>
      <c r="X8" s="42">
        <v>5.07</v>
      </c>
      <c r="Y8" s="46"/>
      <c r="Z8" s="14">
        <v>4.88</v>
      </c>
      <c r="AA8" s="14">
        <v>4.76</v>
      </c>
      <c r="AB8" s="14">
        <v>5.0599999999999996</v>
      </c>
      <c r="AC8" s="14">
        <v>5.17</v>
      </c>
      <c r="AD8" s="42">
        <v>5.09</v>
      </c>
      <c r="AE8" s="46"/>
      <c r="AF8" s="14">
        <v>5.14</v>
      </c>
      <c r="AG8" s="14">
        <v>5.28</v>
      </c>
      <c r="AH8" s="14">
        <v>5.3</v>
      </c>
      <c r="AI8" s="14">
        <v>5.26</v>
      </c>
      <c r="AJ8" s="42">
        <v>5.18</v>
      </c>
      <c r="AK8" s="46"/>
      <c r="AL8" s="14">
        <v>5.23</v>
      </c>
      <c r="AM8" s="14">
        <v>5.23</v>
      </c>
      <c r="AN8" s="14">
        <v>5.0999999999999996</v>
      </c>
      <c r="AO8" s="14">
        <v>4.99</v>
      </c>
      <c r="AP8" s="42">
        <v>4.8</v>
      </c>
      <c r="AQ8" s="46"/>
      <c r="AR8" s="14">
        <v>5.19</v>
      </c>
      <c r="AS8" s="14">
        <v>5.32</v>
      </c>
      <c r="AT8" s="14">
        <v>5.34</v>
      </c>
      <c r="AU8" s="14">
        <v>5.22</v>
      </c>
      <c r="AV8" s="42">
        <v>5.18</v>
      </c>
      <c r="AW8" s="46"/>
      <c r="AX8" s="14">
        <v>4.9000000000000004</v>
      </c>
      <c r="AY8" s="14">
        <v>4.8499999999999996</v>
      </c>
      <c r="AZ8" s="14">
        <v>5.0599999999999996</v>
      </c>
      <c r="BA8" s="14">
        <v>5.26</v>
      </c>
      <c r="BB8" s="42">
        <v>5.24</v>
      </c>
      <c r="BC8" s="46"/>
      <c r="BD8" s="14">
        <v>5.13</v>
      </c>
      <c r="BE8" s="14">
        <v>5.18</v>
      </c>
      <c r="BF8" s="14">
        <v>5.35</v>
      </c>
      <c r="BG8" s="14">
        <v>5.24</v>
      </c>
      <c r="BH8" s="42">
        <v>5.16</v>
      </c>
      <c r="BI8" s="46"/>
      <c r="BJ8" s="14">
        <v>5.26</v>
      </c>
      <c r="BK8" s="14">
        <v>5.21</v>
      </c>
      <c r="BL8" s="14">
        <v>5.12</v>
      </c>
      <c r="BM8" s="14">
        <v>4.91</v>
      </c>
      <c r="BN8" s="42">
        <v>4.92</v>
      </c>
      <c r="BO8" s="46"/>
      <c r="BP8" s="14">
        <v>5.18</v>
      </c>
      <c r="BQ8" s="14">
        <v>5.18</v>
      </c>
      <c r="BR8" s="14">
        <v>5.31</v>
      </c>
      <c r="BS8" s="14">
        <v>5.19</v>
      </c>
      <c r="BT8" s="42">
        <v>5.0999999999999996</v>
      </c>
      <c r="BU8" s="46"/>
      <c r="BV8" s="14">
        <v>5.08</v>
      </c>
      <c r="BW8" s="14">
        <v>5.08</v>
      </c>
      <c r="BX8" s="14">
        <v>5.03</v>
      </c>
      <c r="BY8" s="14">
        <v>4.78</v>
      </c>
      <c r="BZ8" s="42">
        <v>4.8600000000000003</v>
      </c>
      <c r="CA8" s="46"/>
      <c r="CB8" s="14">
        <v>5.27</v>
      </c>
      <c r="CC8" s="14">
        <v>5.27</v>
      </c>
      <c r="CD8" s="14">
        <v>5.27</v>
      </c>
      <c r="CE8" s="14">
        <v>5.13</v>
      </c>
      <c r="CF8" s="42">
        <v>5.17</v>
      </c>
      <c r="CG8" s="46"/>
      <c r="CH8" s="14">
        <v>5.22</v>
      </c>
      <c r="CI8" s="14">
        <v>5.26</v>
      </c>
      <c r="CJ8" s="14">
        <v>5.0999999999999996</v>
      </c>
      <c r="CK8" s="14">
        <v>4.91</v>
      </c>
      <c r="CL8" s="42">
        <v>4.8</v>
      </c>
      <c r="CM8" s="46"/>
      <c r="CN8" s="14">
        <v>5.23</v>
      </c>
      <c r="CO8" s="14">
        <v>5.28</v>
      </c>
      <c r="CP8" s="14">
        <v>5.29</v>
      </c>
      <c r="CQ8" s="14">
        <v>5.18</v>
      </c>
      <c r="CR8" s="42">
        <v>5.23</v>
      </c>
      <c r="CS8" s="46"/>
      <c r="CT8" s="14">
        <v>5.17</v>
      </c>
      <c r="CU8" s="14">
        <v>5.23</v>
      </c>
      <c r="CV8" s="14">
        <v>5.0999999999999996</v>
      </c>
      <c r="CW8" s="14">
        <v>4.88</v>
      </c>
      <c r="CX8" s="42">
        <v>4.83</v>
      </c>
      <c r="CY8" s="46"/>
      <c r="CZ8" s="14">
        <v>5.09</v>
      </c>
      <c r="DA8" s="14">
        <v>5.26</v>
      </c>
      <c r="DB8" s="14">
        <v>5.3</v>
      </c>
      <c r="DC8" s="14">
        <v>5.17</v>
      </c>
      <c r="DD8" s="42">
        <v>5.0599999999999996</v>
      </c>
      <c r="DE8" s="46"/>
      <c r="DF8" s="14">
        <v>5.12</v>
      </c>
      <c r="DG8" s="14">
        <v>5.18</v>
      </c>
      <c r="DH8" s="14">
        <v>5.05</v>
      </c>
      <c r="DI8" s="14">
        <v>4.8899999999999997</v>
      </c>
      <c r="DJ8" s="42">
        <v>4.97</v>
      </c>
      <c r="DK8" s="46"/>
      <c r="DL8" s="14">
        <v>5.16</v>
      </c>
      <c r="DM8" s="14">
        <v>5.2</v>
      </c>
      <c r="DN8" s="14">
        <v>5.26</v>
      </c>
      <c r="DO8" s="14">
        <v>5.13</v>
      </c>
      <c r="DP8" s="42">
        <v>5.14</v>
      </c>
      <c r="DQ8" s="46"/>
      <c r="DR8" s="37">
        <v>4.8899999999999997</v>
      </c>
      <c r="DS8" s="37">
        <v>4.8899999999999997</v>
      </c>
      <c r="DT8" s="37">
        <v>5.12</v>
      </c>
      <c r="DU8" s="37">
        <v>5.14</v>
      </c>
      <c r="DV8" s="41">
        <v>5.17</v>
      </c>
      <c r="DW8" s="46"/>
      <c r="DX8" s="37">
        <v>5.15</v>
      </c>
      <c r="DY8" s="37">
        <v>5.16</v>
      </c>
      <c r="DZ8" s="37">
        <v>5.26</v>
      </c>
      <c r="EA8" s="37">
        <v>5.16</v>
      </c>
      <c r="EB8" s="41">
        <v>5.15</v>
      </c>
      <c r="EC8" s="46"/>
      <c r="ED8" s="37">
        <v>4.83</v>
      </c>
      <c r="EE8" s="37">
        <v>4.82</v>
      </c>
      <c r="EF8" s="37">
        <v>4.9800000000000004</v>
      </c>
      <c r="EG8" s="37">
        <v>5.16</v>
      </c>
      <c r="EH8" s="41">
        <v>5.2</v>
      </c>
      <c r="EI8" s="46"/>
      <c r="EJ8" s="37">
        <v>5.24</v>
      </c>
      <c r="EK8" s="37">
        <v>5.3</v>
      </c>
      <c r="EL8" s="37">
        <v>5.22</v>
      </c>
      <c r="EM8" s="37">
        <v>5.09</v>
      </c>
      <c r="EN8" s="41">
        <v>5.03</v>
      </c>
      <c r="EO8" s="46"/>
      <c r="EP8" s="37">
        <v>5.38</v>
      </c>
      <c r="EQ8" s="37">
        <v>5.28</v>
      </c>
      <c r="ER8" s="37">
        <v>5.32</v>
      </c>
      <c r="ES8" s="37">
        <v>5.4</v>
      </c>
      <c r="ET8" s="41">
        <v>5.54</v>
      </c>
      <c r="EU8" s="46"/>
      <c r="EV8" s="37">
        <v>5.46</v>
      </c>
      <c r="EW8" s="37">
        <v>5.49</v>
      </c>
      <c r="EX8" s="37">
        <v>5.6</v>
      </c>
      <c r="EY8" s="37">
        <v>5.45</v>
      </c>
      <c r="EZ8" s="41">
        <v>5.63</v>
      </c>
      <c r="FA8" s="46"/>
      <c r="FB8" s="37">
        <v>5.73</v>
      </c>
      <c r="FC8" s="37">
        <v>5.74</v>
      </c>
      <c r="FD8" s="37">
        <v>5.73</v>
      </c>
      <c r="FE8" s="37">
        <v>5.67</v>
      </c>
      <c r="FF8" s="41">
        <v>5.33</v>
      </c>
      <c r="FG8" s="46"/>
      <c r="FH8" s="37">
        <v>5.61</v>
      </c>
      <c r="FI8" s="37">
        <v>5.71</v>
      </c>
      <c r="FJ8" s="37">
        <v>5.76</v>
      </c>
      <c r="FK8" s="37">
        <v>5.72</v>
      </c>
      <c r="FL8" s="41">
        <v>5.5</v>
      </c>
      <c r="FM8" s="46"/>
      <c r="FN8" s="37">
        <v>5.7</v>
      </c>
      <c r="FO8" s="37">
        <v>5.85</v>
      </c>
      <c r="FP8" s="37">
        <v>5.82</v>
      </c>
      <c r="FQ8" s="37">
        <v>5.81</v>
      </c>
      <c r="FR8" s="41">
        <v>5.75</v>
      </c>
      <c r="FS8" s="46"/>
      <c r="FT8" s="37">
        <v>5.7</v>
      </c>
      <c r="FU8" s="37">
        <v>5.74</v>
      </c>
      <c r="FV8" s="37">
        <v>5.68</v>
      </c>
      <c r="FW8" s="37">
        <v>5.72</v>
      </c>
      <c r="FX8" s="41">
        <v>5.68</v>
      </c>
      <c r="FY8" s="46"/>
      <c r="FZ8" s="37">
        <v>5.78</v>
      </c>
      <c r="GA8" s="37">
        <v>5.78</v>
      </c>
      <c r="GB8" s="37">
        <v>5.73</v>
      </c>
      <c r="GC8" s="37">
        <v>5.8</v>
      </c>
      <c r="GD8" s="41">
        <v>5.78</v>
      </c>
      <c r="GE8" s="46"/>
      <c r="GF8" s="37">
        <v>5.75</v>
      </c>
      <c r="GG8" s="37">
        <v>5.68</v>
      </c>
      <c r="GH8" s="37">
        <v>5.71</v>
      </c>
      <c r="GI8" s="37">
        <v>5.76</v>
      </c>
      <c r="GJ8" s="41">
        <v>5.74</v>
      </c>
      <c r="GK8" s="46"/>
      <c r="GL8" s="37">
        <v>5.7</v>
      </c>
      <c r="GM8" s="37">
        <v>5.74</v>
      </c>
      <c r="GN8" s="37">
        <v>5.76</v>
      </c>
      <c r="GO8" s="37">
        <v>5.72</v>
      </c>
      <c r="GP8" s="41">
        <v>5.74</v>
      </c>
      <c r="GQ8" s="46"/>
      <c r="GR8" s="37">
        <v>5.58</v>
      </c>
      <c r="GS8" s="37">
        <v>5.65</v>
      </c>
      <c r="GT8" s="37">
        <v>5.6</v>
      </c>
      <c r="GU8" s="37">
        <v>5.74</v>
      </c>
      <c r="GV8" s="41">
        <v>5.54</v>
      </c>
      <c r="GW8" s="46"/>
      <c r="GX8" s="37">
        <v>5.74</v>
      </c>
      <c r="GY8" s="37">
        <v>5.76</v>
      </c>
      <c r="GZ8" s="37">
        <v>5.73</v>
      </c>
      <c r="HA8" s="37">
        <v>5.73</v>
      </c>
      <c r="HB8" s="41">
        <v>5.68</v>
      </c>
      <c r="HC8" s="46"/>
      <c r="HD8" s="37">
        <v>5.65</v>
      </c>
      <c r="HE8" s="37">
        <v>5.62</v>
      </c>
      <c r="HF8" s="37">
        <v>5.64</v>
      </c>
      <c r="HG8" s="37">
        <v>5.65</v>
      </c>
      <c r="HH8" s="41">
        <v>5.6</v>
      </c>
      <c r="HI8" s="46"/>
      <c r="HJ8" s="37">
        <v>5.73</v>
      </c>
      <c r="HK8" s="37">
        <v>5.67</v>
      </c>
      <c r="HL8" s="37">
        <v>5.79</v>
      </c>
      <c r="HM8" s="37">
        <v>5.73</v>
      </c>
      <c r="HN8" s="41">
        <v>5.75</v>
      </c>
      <c r="HO8" s="46"/>
      <c r="HP8" s="37">
        <v>5.67</v>
      </c>
      <c r="HQ8" s="37">
        <v>5.58</v>
      </c>
      <c r="HR8" s="37">
        <v>5.68</v>
      </c>
      <c r="HS8" s="37">
        <v>5.65</v>
      </c>
      <c r="HT8" s="41">
        <v>5.64</v>
      </c>
      <c r="HU8" s="46"/>
      <c r="HV8" s="37">
        <v>5.71</v>
      </c>
      <c r="HW8" s="37">
        <v>5.77</v>
      </c>
      <c r="HX8" s="37">
        <v>5.72</v>
      </c>
      <c r="HY8" s="37">
        <v>5.76</v>
      </c>
      <c r="HZ8" s="41">
        <v>5.73</v>
      </c>
      <c r="IA8" s="46"/>
      <c r="IB8" s="37">
        <v>5.71</v>
      </c>
      <c r="IC8" s="37">
        <v>5.64</v>
      </c>
      <c r="ID8" s="37">
        <v>5.71</v>
      </c>
      <c r="IE8" s="37">
        <v>5.67</v>
      </c>
      <c r="IF8" s="41">
        <v>5.66</v>
      </c>
      <c r="IG8" s="46"/>
      <c r="IH8" s="37">
        <v>5.84</v>
      </c>
      <c r="II8" s="37">
        <v>5.77</v>
      </c>
      <c r="IJ8" s="37">
        <v>5.83</v>
      </c>
      <c r="IK8" s="37">
        <v>5.78</v>
      </c>
      <c r="IL8" s="41">
        <v>5.76</v>
      </c>
      <c r="IM8" s="46"/>
      <c r="IN8" s="37">
        <v>5.67</v>
      </c>
      <c r="IO8" s="37">
        <v>5.78</v>
      </c>
      <c r="IP8" s="37">
        <v>5.72</v>
      </c>
      <c r="IQ8" s="37">
        <v>5.7</v>
      </c>
      <c r="IR8" s="41">
        <v>5.67</v>
      </c>
      <c r="IS8" s="46"/>
      <c r="IT8" s="37">
        <v>5.79</v>
      </c>
      <c r="IU8" s="37">
        <v>5.84</v>
      </c>
      <c r="IV8" s="37">
        <v>5.83</v>
      </c>
      <c r="IW8" s="37">
        <v>5.81</v>
      </c>
      <c r="IX8" s="41">
        <v>5.82</v>
      </c>
      <c r="IY8" s="46"/>
      <c r="IZ8" s="37">
        <v>5.76</v>
      </c>
      <c r="JA8" s="37">
        <v>5.81</v>
      </c>
      <c r="JB8" s="37">
        <v>5.73</v>
      </c>
      <c r="JC8" s="37">
        <v>5.78</v>
      </c>
      <c r="JD8" s="41">
        <v>5.73</v>
      </c>
      <c r="JE8" s="46"/>
      <c r="JF8" s="37">
        <v>5.81</v>
      </c>
      <c r="JG8" s="37">
        <v>5.82</v>
      </c>
      <c r="JH8" s="37">
        <v>5.86</v>
      </c>
      <c r="JI8" s="37">
        <v>5.85</v>
      </c>
      <c r="JJ8" s="41">
        <v>5.82</v>
      </c>
      <c r="JK8" s="46"/>
      <c r="JL8" s="37">
        <v>5.79</v>
      </c>
      <c r="JM8" s="37">
        <v>5.8</v>
      </c>
      <c r="JN8" s="37">
        <v>5.76</v>
      </c>
      <c r="JO8" s="37">
        <v>5.75</v>
      </c>
      <c r="JP8" s="41">
        <v>5.78</v>
      </c>
      <c r="JQ8" s="46"/>
      <c r="JR8" s="37">
        <v>5.85</v>
      </c>
      <c r="JS8" s="37">
        <v>5.79</v>
      </c>
      <c r="JT8" s="37">
        <v>5.86</v>
      </c>
      <c r="JU8" s="37">
        <v>5.8</v>
      </c>
      <c r="JV8" s="41">
        <v>5.74</v>
      </c>
      <c r="JW8" s="46"/>
      <c r="JX8" s="37">
        <v>5.7</v>
      </c>
      <c r="JY8" s="37">
        <v>5.73</v>
      </c>
      <c r="JZ8" s="37">
        <v>5.69</v>
      </c>
      <c r="KA8" s="37">
        <v>5.78</v>
      </c>
      <c r="KB8" s="41">
        <v>5.69</v>
      </c>
      <c r="KC8" s="46"/>
      <c r="KD8" s="37">
        <v>5.76</v>
      </c>
      <c r="KE8" s="37">
        <v>5.76</v>
      </c>
      <c r="KF8" s="37">
        <v>5.78</v>
      </c>
      <c r="KG8" s="37">
        <v>5.81</v>
      </c>
      <c r="KH8" s="41">
        <v>5.82</v>
      </c>
      <c r="KI8" s="46"/>
      <c r="KJ8" s="37">
        <v>5.76</v>
      </c>
      <c r="KK8" s="37">
        <v>5.73</v>
      </c>
      <c r="KL8" s="37">
        <v>5.7</v>
      </c>
      <c r="KM8" s="37">
        <v>5.73</v>
      </c>
      <c r="KN8" s="41">
        <v>5.69</v>
      </c>
      <c r="KO8" s="46"/>
      <c r="KP8" s="37">
        <v>5.78</v>
      </c>
      <c r="KQ8" s="37">
        <v>5.81</v>
      </c>
      <c r="KR8" s="37">
        <v>5.84</v>
      </c>
      <c r="KS8" s="37">
        <v>5.81</v>
      </c>
      <c r="KT8" s="41">
        <v>5.8</v>
      </c>
      <c r="KU8" s="46"/>
      <c r="KV8" s="37">
        <v>5.7</v>
      </c>
      <c r="KW8" s="37">
        <v>5.7</v>
      </c>
      <c r="KX8" s="37">
        <v>5.73</v>
      </c>
      <c r="KY8" s="37">
        <v>5.76</v>
      </c>
      <c r="KZ8" s="41">
        <v>5.64</v>
      </c>
      <c r="LA8" s="46"/>
      <c r="LB8" s="37">
        <v>5.83</v>
      </c>
      <c r="LC8" s="37">
        <v>5.86</v>
      </c>
      <c r="LD8" s="37">
        <v>5.79</v>
      </c>
      <c r="LE8" s="37">
        <v>5.86</v>
      </c>
      <c r="LF8" s="41">
        <v>5.77</v>
      </c>
      <c r="LG8" s="46"/>
      <c r="LH8" s="37">
        <v>5.69</v>
      </c>
      <c r="LI8" s="37">
        <v>5.72</v>
      </c>
      <c r="LJ8" s="37">
        <v>5.78</v>
      </c>
      <c r="LK8" s="37">
        <v>5.69</v>
      </c>
      <c r="LL8" s="41">
        <v>5.73</v>
      </c>
      <c r="LM8" s="46"/>
      <c r="LN8" s="37">
        <v>5.75</v>
      </c>
      <c r="LO8" s="37">
        <v>5.85</v>
      </c>
      <c r="LP8" s="37">
        <v>5.78</v>
      </c>
      <c r="LQ8" s="37">
        <v>5.8</v>
      </c>
      <c r="LR8" s="41">
        <v>5.66</v>
      </c>
      <c r="LS8" s="46"/>
      <c r="LT8" s="37">
        <v>5.55</v>
      </c>
      <c r="LU8" s="37">
        <v>5.66</v>
      </c>
      <c r="LV8" s="37">
        <v>5.65</v>
      </c>
      <c r="LW8" s="37">
        <v>5.64</v>
      </c>
      <c r="LX8" s="41">
        <v>5.6</v>
      </c>
      <c r="LY8" s="46"/>
      <c r="LZ8" s="37">
        <v>5.84</v>
      </c>
      <c r="MA8" s="37">
        <v>5.87</v>
      </c>
      <c r="MB8" s="37">
        <v>5.8</v>
      </c>
      <c r="MC8" s="37">
        <v>5.84</v>
      </c>
      <c r="MD8" s="41">
        <v>5.67</v>
      </c>
      <c r="ME8" s="46"/>
      <c r="MF8" s="37">
        <v>5.68</v>
      </c>
      <c r="MG8" s="37">
        <v>5.68</v>
      </c>
      <c r="MH8" s="37">
        <v>5.71</v>
      </c>
      <c r="MI8" s="37">
        <v>5.74</v>
      </c>
      <c r="MJ8" s="41">
        <v>5.68</v>
      </c>
      <c r="MK8" s="46"/>
      <c r="ML8" s="37">
        <v>5.82</v>
      </c>
      <c r="MM8" s="37">
        <v>5.86</v>
      </c>
      <c r="MN8" s="37">
        <v>5.82</v>
      </c>
      <c r="MO8" s="37">
        <v>5.9</v>
      </c>
      <c r="MP8" s="41">
        <v>5.88</v>
      </c>
      <c r="MQ8" s="46"/>
      <c r="MR8" s="37">
        <v>5.72</v>
      </c>
      <c r="MS8" s="37">
        <v>5.78</v>
      </c>
      <c r="MT8" s="37">
        <v>5.78</v>
      </c>
      <c r="MU8" s="37">
        <v>5.82</v>
      </c>
      <c r="MV8" s="41">
        <v>5.79</v>
      </c>
      <c r="MW8" s="46"/>
      <c r="MX8" s="37">
        <v>5.82</v>
      </c>
      <c r="MY8" s="37">
        <v>5.88</v>
      </c>
      <c r="MZ8" s="37">
        <v>5.87</v>
      </c>
      <c r="NA8" s="37">
        <v>5.84</v>
      </c>
      <c r="NB8" s="41">
        <v>5.7</v>
      </c>
      <c r="NC8" s="46"/>
      <c r="ND8" s="37">
        <v>5.74</v>
      </c>
      <c r="NE8" s="37">
        <v>5.79</v>
      </c>
      <c r="NF8" s="37">
        <v>5.72</v>
      </c>
      <c r="NG8" s="37">
        <v>5.79</v>
      </c>
      <c r="NH8" s="41">
        <v>5.67</v>
      </c>
      <c r="NI8" s="46"/>
      <c r="NJ8" s="37">
        <v>5.77</v>
      </c>
      <c r="NK8" s="37">
        <v>5.78</v>
      </c>
      <c r="NL8" s="37">
        <v>5.81</v>
      </c>
      <c r="NM8" s="37">
        <v>5.87</v>
      </c>
      <c r="NN8" s="41">
        <v>5.78</v>
      </c>
      <c r="NO8" s="46"/>
      <c r="NP8" s="37">
        <v>5.72</v>
      </c>
      <c r="NQ8" s="37">
        <v>5.73</v>
      </c>
      <c r="NR8" s="37">
        <v>5.78</v>
      </c>
      <c r="NS8" s="37">
        <v>5.77</v>
      </c>
      <c r="NT8" s="41">
        <v>5.67</v>
      </c>
      <c r="NU8" s="46"/>
      <c r="NV8" s="37">
        <v>5.76</v>
      </c>
      <c r="NW8" s="37">
        <v>5.86</v>
      </c>
      <c r="NX8" s="37">
        <v>5.87</v>
      </c>
      <c r="NY8" s="37">
        <v>5.75</v>
      </c>
      <c r="NZ8" s="41">
        <v>5.74</v>
      </c>
      <c r="OA8" s="46"/>
      <c r="OB8" s="37">
        <v>5.76</v>
      </c>
      <c r="OC8" s="37">
        <v>5.76</v>
      </c>
      <c r="OD8" s="37">
        <v>5.71</v>
      </c>
      <c r="OE8" s="37">
        <v>5.75</v>
      </c>
      <c r="OF8" s="41">
        <v>5.71</v>
      </c>
      <c r="OG8" s="46"/>
      <c r="OH8" s="37">
        <v>5.79</v>
      </c>
      <c r="OI8" s="37">
        <v>5.8</v>
      </c>
      <c r="OJ8" s="37">
        <v>5.79</v>
      </c>
      <c r="OK8" s="37">
        <v>5.89</v>
      </c>
      <c r="OL8" s="41">
        <v>5.79</v>
      </c>
      <c r="OM8" s="46"/>
      <c r="ON8" s="37">
        <v>5.71</v>
      </c>
      <c r="OO8" s="37">
        <v>5.77</v>
      </c>
      <c r="OP8" s="37">
        <v>5.87</v>
      </c>
      <c r="OQ8" s="37">
        <v>5.77</v>
      </c>
      <c r="OR8" s="41">
        <v>5.66</v>
      </c>
      <c r="OS8" s="46"/>
      <c r="OT8" s="37">
        <v>5.72</v>
      </c>
      <c r="OU8" s="37">
        <v>5.91</v>
      </c>
      <c r="OV8" s="37">
        <v>5.82</v>
      </c>
      <c r="OW8" s="37">
        <v>5.85</v>
      </c>
      <c r="OX8" s="41">
        <v>5.86</v>
      </c>
      <c r="OY8" s="46"/>
      <c r="OZ8" s="37">
        <v>5.76</v>
      </c>
      <c r="PA8" s="37">
        <v>5.83</v>
      </c>
      <c r="PB8" s="37">
        <v>5.79</v>
      </c>
      <c r="PC8" s="37">
        <v>5.86</v>
      </c>
      <c r="PD8" s="41">
        <v>5.72</v>
      </c>
      <c r="PE8" s="46"/>
      <c r="PF8" s="37">
        <v>5.73</v>
      </c>
      <c r="PG8" s="37">
        <v>5.86</v>
      </c>
      <c r="PH8" s="37">
        <v>5.81</v>
      </c>
      <c r="PI8" s="37">
        <v>5.87</v>
      </c>
      <c r="PJ8" s="41">
        <v>5.85</v>
      </c>
      <c r="PK8" s="46"/>
      <c r="PL8" s="37">
        <v>5.65</v>
      </c>
      <c r="PM8" s="37">
        <v>5.82</v>
      </c>
      <c r="PN8" s="37">
        <v>5.79</v>
      </c>
      <c r="PO8" s="37">
        <v>5.75</v>
      </c>
      <c r="PP8" s="41">
        <v>5.75</v>
      </c>
      <c r="PQ8" s="46"/>
      <c r="PR8" s="37">
        <v>5.77</v>
      </c>
      <c r="PS8" s="37">
        <v>5.87</v>
      </c>
      <c r="PT8" s="37">
        <v>5.89</v>
      </c>
      <c r="PU8" s="37">
        <v>5.87</v>
      </c>
      <c r="PV8" s="41">
        <v>5.84</v>
      </c>
      <c r="PW8" s="46"/>
      <c r="PX8" s="37">
        <v>5.77</v>
      </c>
      <c r="PY8" s="37">
        <v>5.78</v>
      </c>
      <c r="PZ8" s="37">
        <v>5.82</v>
      </c>
      <c r="QA8" s="37">
        <v>5.76</v>
      </c>
      <c r="QB8" s="41">
        <v>5.71</v>
      </c>
      <c r="QC8" s="46"/>
      <c r="QD8" s="37">
        <v>5.83</v>
      </c>
      <c r="QE8" s="37">
        <v>5.86</v>
      </c>
      <c r="QF8" s="37">
        <v>5.91</v>
      </c>
      <c r="QG8" s="37">
        <v>5.88</v>
      </c>
      <c r="QH8" s="41">
        <v>5.78</v>
      </c>
      <c r="QI8" s="46"/>
      <c r="QJ8" s="37">
        <v>5.69</v>
      </c>
      <c r="QK8" s="37">
        <v>5.76</v>
      </c>
      <c r="QL8" s="37">
        <v>5.74</v>
      </c>
      <c r="QM8" s="37">
        <v>5.83</v>
      </c>
      <c r="QN8" s="41">
        <v>5.73</v>
      </c>
      <c r="QO8" s="46"/>
      <c r="QP8" s="37">
        <v>4.9329999999999998</v>
      </c>
      <c r="QQ8" s="37">
        <v>5.0170000000000003</v>
      </c>
      <c r="QR8" s="37">
        <v>5.0289999999999999</v>
      </c>
      <c r="QS8" s="37">
        <v>4.9880000000000004</v>
      </c>
      <c r="QT8" s="41">
        <v>4.9870000000000001</v>
      </c>
      <c r="QU8" s="46"/>
      <c r="QV8" s="37">
        <v>4.9139999999999997</v>
      </c>
      <c r="QW8" s="37">
        <v>4.984</v>
      </c>
      <c r="QX8" s="37">
        <v>4.9450000000000003</v>
      </c>
      <c r="QY8" s="37">
        <v>4.9039999999999999</v>
      </c>
      <c r="QZ8" s="41">
        <v>4.92</v>
      </c>
      <c r="RA8" s="46"/>
      <c r="RB8" s="37">
        <v>4.9450000000000003</v>
      </c>
      <c r="RC8" s="37">
        <v>5.0170000000000003</v>
      </c>
      <c r="RD8" s="37">
        <v>4.9939999999999998</v>
      </c>
      <c r="RE8" s="37">
        <v>5.0419999999999998</v>
      </c>
      <c r="RF8" s="41">
        <v>4.96</v>
      </c>
      <c r="RG8" s="46"/>
      <c r="RH8" s="37">
        <v>4.952</v>
      </c>
      <c r="RI8" s="37">
        <v>4.9580000000000002</v>
      </c>
      <c r="RJ8" s="37">
        <v>4.9290000000000003</v>
      </c>
      <c r="RK8" s="37">
        <v>4.9450000000000003</v>
      </c>
      <c r="RL8" s="41">
        <v>4.8860000000000001</v>
      </c>
      <c r="RM8" s="46"/>
      <c r="RN8" s="37">
        <v>4.9489999999999998</v>
      </c>
      <c r="RO8" s="37">
        <v>4.97</v>
      </c>
      <c r="RP8" s="37">
        <v>5.0179999999999998</v>
      </c>
      <c r="RQ8" s="37">
        <v>5.0019999999999998</v>
      </c>
      <c r="RR8" s="41">
        <v>4.9809999999999999</v>
      </c>
      <c r="RS8" s="46"/>
      <c r="RT8" s="37">
        <v>4.9180000000000001</v>
      </c>
      <c r="RU8" s="37">
        <v>4.9029999999999996</v>
      </c>
      <c r="RV8" s="37">
        <v>4.9550000000000001</v>
      </c>
      <c r="RW8" s="37">
        <v>4.9450000000000003</v>
      </c>
      <c r="RX8" s="41">
        <v>4.88</v>
      </c>
      <c r="RY8" s="46"/>
      <c r="RZ8" s="37">
        <v>4.8979999999999997</v>
      </c>
      <c r="SA8" s="37">
        <v>4.9720000000000004</v>
      </c>
      <c r="SB8" s="37">
        <v>4.9400000000000004</v>
      </c>
      <c r="SC8" s="37">
        <v>4.9619999999999997</v>
      </c>
      <c r="SD8" s="41">
        <v>4.8979999999999997</v>
      </c>
      <c r="SE8" s="46"/>
      <c r="SF8" s="37">
        <v>4.8620000000000001</v>
      </c>
      <c r="SG8" s="37">
        <v>4.8390000000000004</v>
      </c>
      <c r="SH8" s="37">
        <v>4.8780000000000001</v>
      </c>
      <c r="SI8" s="37">
        <v>4.9539999999999997</v>
      </c>
      <c r="SJ8" s="41">
        <v>4.8339999999999996</v>
      </c>
      <c r="SK8" s="46"/>
      <c r="SL8" s="37">
        <v>4.9039999999999999</v>
      </c>
      <c r="SM8" s="37">
        <v>4.9089999999999998</v>
      </c>
      <c r="SN8" s="37">
        <v>4.9429999999999996</v>
      </c>
      <c r="SO8" s="37">
        <v>4.9370000000000003</v>
      </c>
      <c r="SP8" s="41">
        <v>4.9480000000000004</v>
      </c>
      <c r="SQ8" s="46"/>
      <c r="SR8" s="37">
        <v>4.8630000000000004</v>
      </c>
      <c r="SS8" s="37">
        <v>4.93</v>
      </c>
      <c r="ST8" s="37">
        <v>4.8949999999999996</v>
      </c>
      <c r="SU8" s="37">
        <v>4.9089999999999998</v>
      </c>
      <c r="SV8" s="41">
        <v>4.8860000000000001</v>
      </c>
      <c r="SW8" s="46"/>
      <c r="SX8" s="37">
        <v>5.0119999999999996</v>
      </c>
      <c r="SY8" s="37">
        <v>5.0250000000000004</v>
      </c>
      <c r="SZ8" s="37">
        <v>5.0060000000000002</v>
      </c>
      <c r="TA8" s="37">
        <v>4.9850000000000003</v>
      </c>
      <c r="TB8" s="41">
        <v>4.93</v>
      </c>
      <c r="TC8" s="46"/>
      <c r="TD8" s="37">
        <v>4.891</v>
      </c>
      <c r="TE8" s="37">
        <v>4.9370000000000003</v>
      </c>
      <c r="TF8" s="37">
        <v>4.9530000000000003</v>
      </c>
      <c r="TG8" s="37">
        <v>4.97</v>
      </c>
      <c r="TH8" s="41">
        <v>4.9420000000000002</v>
      </c>
      <c r="TI8" s="46"/>
      <c r="TJ8" s="37">
        <v>4.9039999999999999</v>
      </c>
      <c r="TK8" s="37">
        <v>4.9770000000000003</v>
      </c>
      <c r="TL8" s="37">
        <v>5.0229999999999997</v>
      </c>
      <c r="TM8" s="37">
        <v>5.016</v>
      </c>
      <c r="TN8" s="41">
        <v>4.9429999999999996</v>
      </c>
      <c r="TO8" s="46"/>
      <c r="TP8" s="37">
        <v>4.931</v>
      </c>
      <c r="TQ8" s="37">
        <v>4.9359999999999999</v>
      </c>
      <c r="TR8" s="37">
        <v>4.9829999999999997</v>
      </c>
      <c r="TS8" s="37">
        <v>4.9749999999999996</v>
      </c>
      <c r="TT8" s="41">
        <v>4.9630000000000001</v>
      </c>
      <c r="TU8" s="46"/>
      <c r="TV8" s="37">
        <v>4.9450000000000003</v>
      </c>
      <c r="TW8" s="37">
        <v>4.931</v>
      </c>
      <c r="TX8" s="37">
        <v>5.0259999999999998</v>
      </c>
      <c r="TY8" s="37">
        <v>4.9870000000000001</v>
      </c>
      <c r="TZ8" s="41">
        <v>4.9720000000000004</v>
      </c>
      <c r="UA8" s="46"/>
      <c r="UB8" s="37">
        <v>4.8689999999999998</v>
      </c>
      <c r="UC8" s="37">
        <v>4.9139999999999997</v>
      </c>
      <c r="UD8" s="37">
        <v>4.8959999999999999</v>
      </c>
      <c r="UE8" s="37">
        <v>4.9329999999999998</v>
      </c>
      <c r="UF8" s="41">
        <v>4.9569999999999999</v>
      </c>
      <c r="UG8" s="46"/>
      <c r="UH8" s="37">
        <v>4.9139999999999997</v>
      </c>
      <c r="UI8" s="37">
        <v>4.9829999999999997</v>
      </c>
      <c r="UJ8" s="37">
        <v>4.9669999999999996</v>
      </c>
      <c r="UK8" s="37">
        <v>5.0119999999999996</v>
      </c>
      <c r="UL8" s="41">
        <v>4.9809999999999999</v>
      </c>
      <c r="UM8" s="46"/>
      <c r="UN8" s="37">
        <v>4.9530000000000003</v>
      </c>
      <c r="UO8" s="37">
        <v>4.9340000000000002</v>
      </c>
      <c r="UP8" s="37">
        <v>4.9480000000000004</v>
      </c>
      <c r="UQ8" s="37">
        <v>4.9930000000000003</v>
      </c>
      <c r="UR8" s="41">
        <v>4.9539999999999997</v>
      </c>
      <c r="US8" s="46"/>
      <c r="UT8" s="37">
        <v>4.9480000000000004</v>
      </c>
      <c r="UU8" s="37">
        <v>5.0220000000000002</v>
      </c>
      <c r="UV8" s="37">
        <v>5.0019999999999998</v>
      </c>
      <c r="UW8" s="37">
        <v>4.9820000000000002</v>
      </c>
      <c r="UX8" s="41">
        <v>5.01</v>
      </c>
      <c r="UY8" s="46"/>
      <c r="UZ8" s="37">
        <v>4.9180000000000001</v>
      </c>
      <c r="VA8" s="37">
        <v>4.9889999999999999</v>
      </c>
      <c r="VB8" s="37">
        <v>4.9649999999999999</v>
      </c>
      <c r="VC8" s="37">
        <v>4.93</v>
      </c>
      <c r="VD8" s="41">
        <v>4.8380000000000001</v>
      </c>
      <c r="VE8" s="46"/>
      <c r="VF8" s="37">
        <v>4.82</v>
      </c>
      <c r="VG8" s="37">
        <v>4.87</v>
      </c>
      <c r="VH8" s="37">
        <v>4.8600000000000003</v>
      </c>
      <c r="VI8" s="37">
        <v>4.78</v>
      </c>
      <c r="VJ8" s="41">
        <v>4.76</v>
      </c>
      <c r="VK8" s="46"/>
      <c r="VL8" s="37">
        <v>4.71</v>
      </c>
      <c r="VM8" s="37">
        <v>4.74</v>
      </c>
      <c r="VN8" s="37">
        <v>4.79</v>
      </c>
      <c r="VO8" s="37">
        <v>4.78</v>
      </c>
      <c r="VP8" s="41">
        <v>4.7699999999999996</v>
      </c>
      <c r="VQ8" s="46"/>
      <c r="VR8" s="37">
        <v>5.77</v>
      </c>
      <c r="VS8" s="37">
        <v>5.85</v>
      </c>
      <c r="VT8" s="37">
        <v>5.85</v>
      </c>
      <c r="VU8" s="37">
        <v>5.83</v>
      </c>
      <c r="VV8" s="41">
        <v>5.82</v>
      </c>
      <c r="VW8" s="46"/>
      <c r="VX8" s="37">
        <v>5.77</v>
      </c>
      <c r="VY8" s="37">
        <v>5.83</v>
      </c>
      <c r="VZ8" s="37">
        <v>5.81</v>
      </c>
      <c r="WA8" s="37">
        <v>5.76</v>
      </c>
      <c r="WB8" s="41">
        <v>5.75</v>
      </c>
      <c r="WC8" s="46"/>
      <c r="WD8" s="37">
        <v>5.75</v>
      </c>
      <c r="WE8" s="37">
        <v>5.84</v>
      </c>
      <c r="WF8" s="37">
        <v>5.85</v>
      </c>
      <c r="WG8" s="37">
        <v>5.81</v>
      </c>
      <c r="WH8" s="41">
        <v>5.8</v>
      </c>
      <c r="WI8" s="46"/>
      <c r="WJ8" s="37">
        <v>5.74</v>
      </c>
      <c r="WK8" s="37">
        <v>5.71</v>
      </c>
      <c r="WL8" s="37">
        <v>5.72</v>
      </c>
      <c r="WM8" s="37">
        <v>5.7</v>
      </c>
      <c r="WN8" s="41">
        <v>5.65</v>
      </c>
      <c r="WO8" s="46"/>
      <c r="WP8" s="37">
        <v>5.71</v>
      </c>
      <c r="WQ8" s="37">
        <v>5.71</v>
      </c>
      <c r="WR8" s="37">
        <v>5.79</v>
      </c>
      <c r="WS8" s="37">
        <v>5.72</v>
      </c>
      <c r="WT8" s="41">
        <v>5.76</v>
      </c>
      <c r="WU8" s="46"/>
      <c r="WV8" s="37">
        <v>5.56</v>
      </c>
      <c r="WW8" s="37">
        <v>5.68</v>
      </c>
      <c r="WX8" s="37">
        <v>5.7</v>
      </c>
      <c r="WY8" s="37">
        <v>5.72</v>
      </c>
      <c r="WZ8" s="41">
        <v>5.63</v>
      </c>
      <c r="XA8" s="46"/>
      <c r="XB8" s="37">
        <v>5.72</v>
      </c>
      <c r="XC8" s="37">
        <v>5.79</v>
      </c>
      <c r="XD8" s="37">
        <v>5.77</v>
      </c>
      <c r="XE8" s="37">
        <v>5.66</v>
      </c>
      <c r="XF8" s="41">
        <v>5.76</v>
      </c>
      <c r="XG8" s="46"/>
      <c r="XH8" s="37">
        <v>5.72</v>
      </c>
      <c r="XI8" s="37">
        <v>5.68</v>
      </c>
      <c r="XJ8" s="37">
        <v>5.74</v>
      </c>
      <c r="XK8" s="37">
        <v>5.77</v>
      </c>
      <c r="XL8" s="41">
        <v>5.7</v>
      </c>
      <c r="XM8" s="46"/>
      <c r="XN8" s="37">
        <v>5.83</v>
      </c>
      <c r="XO8" s="37">
        <v>5.81</v>
      </c>
      <c r="XP8" s="37">
        <v>5.84</v>
      </c>
      <c r="XQ8" s="37">
        <v>5.91</v>
      </c>
      <c r="XR8" s="41">
        <v>5.84</v>
      </c>
      <c r="XS8" s="46"/>
      <c r="XT8" s="37">
        <v>5.78</v>
      </c>
      <c r="XU8" s="37">
        <v>5.83</v>
      </c>
      <c r="XV8" s="37">
        <v>5.82</v>
      </c>
      <c r="XW8" s="37">
        <v>5.79</v>
      </c>
      <c r="XX8" s="41">
        <v>5.74</v>
      </c>
      <c r="XY8" s="46"/>
      <c r="XZ8" s="37">
        <v>5.88</v>
      </c>
      <c r="YA8" s="37">
        <v>5.94</v>
      </c>
      <c r="YB8" s="37">
        <v>5.92</v>
      </c>
      <c r="YC8" s="37">
        <v>5.9</v>
      </c>
      <c r="YD8" s="41">
        <v>5.9</v>
      </c>
      <c r="YE8" s="46"/>
      <c r="YF8" s="37">
        <v>5.81</v>
      </c>
      <c r="YG8" s="37">
        <v>5.85</v>
      </c>
      <c r="YH8" s="37">
        <v>5.88</v>
      </c>
      <c r="YI8" s="37">
        <v>5.84</v>
      </c>
      <c r="YJ8" s="41">
        <v>5.8</v>
      </c>
      <c r="YK8" s="46"/>
      <c r="YL8" s="37">
        <v>5.84</v>
      </c>
      <c r="YM8" s="37">
        <v>5.88</v>
      </c>
      <c r="YN8" s="37">
        <v>5.87</v>
      </c>
      <c r="YO8" s="37">
        <v>5.89</v>
      </c>
      <c r="YP8" s="41">
        <v>5.84</v>
      </c>
      <c r="YQ8" s="46"/>
      <c r="YR8" s="37">
        <v>5.81</v>
      </c>
      <c r="YS8" s="37">
        <v>5.77</v>
      </c>
      <c r="YT8" s="37">
        <v>5.79</v>
      </c>
      <c r="YU8" s="37">
        <v>5.81</v>
      </c>
      <c r="YV8" s="41">
        <v>5.84</v>
      </c>
      <c r="YW8" s="46"/>
      <c r="YX8" s="37">
        <v>5.71</v>
      </c>
      <c r="YY8" s="37">
        <v>5.67</v>
      </c>
      <c r="YZ8" s="37">
        <v>5.77</v>
      </c>
      <c r="ZA8" s="37">
        <v>5.69</v>
      </c>
      <c r="ZB8" s="41">
        <v>5.69</v>
      </c>
      <c r="ZC8" s="46"/>
      <c r="ZD8" s="37">
        <v>5.74</v>
      </c>
      <c r="ZE8" s="37">
        <v>5.7</v>
      </c>
      <c r="ZF8" s="37">
        <v>5.71</v>
      </c>
      <c r="ZG8" s="37">
        <v>5.69</v>
      </c>
      <c r="ZH8" s="41">
        <v>5.67</v>
      </c>
      <c r="ZI8" s="46"/>
      <c r="ZJ8" s="37">
        <v>5.76</v>
      </c>
      <c r="ZK8" s="37">
        <v>5.73</v>
      </c>
      <c r="ZL8" s="37">
        <v>5.77</v>
      </c>
      <c r="ZM8" s="37">
        <v>5.76</v>
      </c>
      <c r="ZN8" s="41">
        <v>5.7</v>
      </c>
      <c r="ZO8" s="46"/>
      <c r="ZP8" s="37">
        <v>5.62</v>
      </c>
      <c r="ZQ8" s="37">
        <v>5.7</v>
      </c>
      <c r="ZR8" s="37">
        <v>5.69</v>
      </c>
      <c r="ZS8" s="37">
        <v>5.74</v>
      </c>
      <c r="ZT8" s="41">
        <v>5.68</v>
      </c>
      <c r="ZU8" s="46"/>
      <c r="ZV8" s="37">
        <v>5.72</v>
      </c>
      <c r="ZW8" s="37">
        <v>5.83</v>
      </c>
      <c r="ZX8" s="37">
        <v>5.77</v>
      </c>
      <c r="ZY8" s="37">
        <v>5.76</v>
      </c>
      <c r="ZZ8" s="41">
        <v>5.81</v>
      </c>
      <c r="AAA8" s="46"/>
      <c r="AAB8" s="37">
        <v>5.74</v>
      </c>
      <c r="AAC8" s="37">
        <v>5.71</v>
      </c>
      <c r="AAD8" s="37">
        <v>5.72</v>
      </c>
      <c r="AAE8" s="37">
        <v>5.82</v>
      </c>
      <c r="AAF8" s="41">
        <v>5.65</v>
      </c>
      <c r="AAG8" s="46"/>
      <c r="AAH8" s="37">
        <v>5.75</v>
      </c>
      <c r="AAI8" s="37">
        <v>5.67</v>
      </c>
      <c r="AAJ8" s="37">
        <v>5.79</v>
      </c>
      <c r="AAK8" s="37">
        <v>5.74</v>
      </c>
      <c r="AAL8" s="41">
        <v>5.78</v>
      </c>
      <c r="AAM8" s="46"/>
      <c r="AAN8" s="37">
        <v>5.8</v>
      </c>
      <c r="AAO8" s="37">
        <v>5.83</v>
      </c>
      <c r="AAP8" s="37">
        <v>5.8</v>
      </c>
      <c r="AAQ8" s="37">
        <v>5.79</v>
      </c>
      <c r="AAR8" s="41">
        <v>5.67</v>
      </c>
      <c r="AAS8" s="46"/>
      <c r="AAT8" s="37">
        <v>5.69</v>
      </c>
      <c r="AAU8" s="37">
        <v>5.74</v>
      </c>
      <c r="AAV8" s="37">
        <v>5.75</v>
      </c>
      <c r="AAW8" s="37">
        <v>5.77</v>
      </c>
      <c r="AAX8" s="41">
        <v>5.72</v>
      </c>
      <c r="AAY8" s="46"/>
      <c r="AAZ8" s="37">
        <v>5.56</v>
      </c>
      <c r="ABA8" s="37">
        <v>5.62</v>
      </c>
      <c r="ABB8" s="37">
        <v>5.62</v>
      </c>
      <c r="ABC8" s="37">
        <v>5.66</v>
      </c>
      <c r="ABD8" s="41">
        <v>5.6</v>
      </c>
      <c r="ABE8" s="46"/>
      <c r="ABF8" s="37">
        <v>5.67</v>
      </c>
      <c r="ABG8" s="37">
        <v>5.65</v>
      </c>
      <c r="ABH8" s="37">
        <v>5.68</v>
      </c>
      <c r="ABI8" s="37">
        <v>5.69</v>
      </c>
      <c r="ABJ8" s="41">
        <v>5.67</v>
      </c>
      <c r="ABK8" s="46"/>
      <c r="ABL8" s="37">
        <v>5.71</v>
      </c>
      <c r="ABM8" s="37">
        <v>5.64</v>
      </c>
      <c r="ABN8" s="37">
        <v>5.67</v>
      </c>
      <c r="ABO8" s="37">
        <v>5.69</v>
      </c>
      <c r="ABP8" s="41">
        <v>5.63</v>
      </c>
      <c r="ABQ8" s="46"/>
      <c r="ABR8" s="37">
        <v>5.81</v>
      </c>
      <c r="ABS8" s="37">
        <v>5.78</v>
      </c>
      <c r="ABT8" s="37">
        <v>5.81</v>
      </c>
      <c r="ABU8" s="37">
        <v>5.8</v>
      </c>
      <c r="ABV8" s="41">
        <v>5.75</v>
      </c>
      <c r="ABW8" s="46"/>
      <c r="ABX8" s="37">
        <v>5.56</v>
      </c>
      <c r="ABY8" s="37">
        <v>5.59</v>
      </c>
      <c r="ABZ8" s="37">
        <v>5.58</v>
      </c>
      <c r="ACA8" s="37">
        <v>5.59</v>
      </c>
      <c r="ACB8" s="41">
        <v>5.55</v>
      </c>
      <c r="ACC8" s="46"/>
      <c r="ACD8" s="37">
        <v>5.86</v>
      </c>
      <c r="ACE8" s="37">
        <v>5.91</v>
      </c>
      <c r="ACF8" s="37">
        <v>5.93</v>
      </c>
      <c r="ACG8" s="37">
        <v>5.93</v>
      </c>
      <c r="ACH8" s="41">
        <v>5.9</v>
      </c>
      <c r="ACI8" s="46"/>
      <c r="ACJ8" s="37">
        <v>5.84</v>
      </c>
      <c r="ACK8" s="37">
        <v>5.85</v>
      </c>
      <c r="ACL8" s="37">
        <v>5.84</v>
      </c>
      <c r="ACM8" s="37">
        <v>5.79</v>
      </c>
      <c r="ACN8" s="41">
        <v>5.85</v>
      </c>
      <c r="ACO8" s="46"/>
      <c r="ACP8" s="37">
        <v>5.92</v>
      </c>
      <c r="ACQ8" s="37">
        <v>5.95</v>
      </c>
      <c r="ACR8" s="37">
        <v>5.96</v>
      </c>
      <c r="ACS8" s="37">
        <v>6.01</v>
      </c>
      <c r="ACT8" s="41">
        <v>5.93</v>
      </c>
      <c r="ACU8" s="46"/>
      <c r="ACV8" s="37">
        <v>5.88</v>
      </c>
      <c r="ACW8" s="37">
        <v>5.9</v>
      </c>
      <c r="ACX8" s="37">
        <v>5.88</v>
      </c>
      <c r="ACY8" s="37">
        <v>5.89</v>
      </c>
      <c r="ACZ8" s="41">
        <v>5.92</v>
      </c>
      <c r="ADA8" s="46"/>
      <c r="ADB8" s="37">
        <v>4.9710000000000001</v>
      </c>
      <c r="ADC8" s="37">
        <v>4.9930000000000003</v>
      </c>
      <c r="ADD8" s="37">
        <v>4.9820000000000002</v>
      </c>
      <c r="ADE8" s="37">
        <v>4.9930000000000003</v>
      </c>
      <c r="ADF8" s="41">
        <v>4.9210000000000003</v>
      </c>
      <c r="ADG8" s="46"/>
      <c r="ADH8" s="37">
        <v>4.9390000000000001</v>
      </c>
      <c r="ADI8" s="37">
        <v>4.9740000000000002</v>
      </c>
      <c r="ADJ8" s="37">
        <v>4.976</v>
      </c>
      <c r="ADK8" s="37">
        <v>4.97</v>
      </c>
      <c r="ADL8" s="41">
        <v>4.9550000000000001</v>
      </c>
      <c r="ADM8" s="46"/>
      <c r="ADN8" s="37">
        <v>5.8</v>
      </c>
      <c r="ADO8" s="37">
        <v>5.83</v>
      </c>
      <c r="ADP8" s="37">
        <v>5.86</v>
      </c>
      <c r="ADQ8" s="37">
        <v>5.87</v>
      </c>
      <c r="ADR8" s="41">
        <v>5.81</v>
      </c>
      <c r="ADS8" s="46"/>
      <c r="ADT8" s="37">
        <v>5.77</v>
      </c>
      <c r="ADU8" s="37">
        <v>5.79</v>
      </c>
      <c r="ADV8" s="37">
        <v>5.78</v>
      </c>
      <c r="ADW8" s="37">
        <v>5.8</v>
      </c>
      <c r="ADX8" s="41">
        <v>5.64</v>
      </c>
      <c r="ADY8" s="46"/>
      <c r="ADZ8" s="37">
        <v>5.2</v>
      </c>
      <c r="AEA8" s="37">
        <v>5.12</v>
      </c>
      <c r="AEB8" s="37">
        <v>5.33</v>
      </c>
      <c r="AEC8" s="37">
        <v>5.28</v>
      </c>
      <c r="AED8" s="41">
        <v>5.34</v>
      </c>
      <c r="AEE8" s="46"/>
      <c r="AEF8" s="37">
        <v>5.16</v>
      </c>
      <c r="AEG8" s="37">
        <v>5.08</v>
      </c>
      <c r="AEH8" s="37">
        <v>5.28</v>
      </c>
      <c r="AEI8" s="37">
        <v>5.24</v>
      </c>
      <c r="AEJ8" s="41">
        <v>5.14</v>
      </c>
      <c r="AEK8" s="46"/>
      <c r="AEL8" s="37">
        <v>4.8099999999999996</v>
      </c>
      <c r="AEM8" s="37">
        <v>4.87</v>
      </c>
      <c r="AEN8" s="37">
        <v>5.1100000000000003</v>
      </c>
      <c r="AEO8" s="37">
        <v>5.21</v>
      </c>
      <c r="AEP8" s="41">
        <v>5.19</v>
      </c>
      <c r="AEQ8" s="46"/>
      <c r="AER8" s="37">
        <v>4.3360000000000003</v>
      </c>
      <c r="AES8" s="37">
        <v>4.3659999999999997</v>
      </c>
      <c r="AET8" s="37">
        <v>4.5170000000000003</v>
      </c>
      <c r="AEU8" s="37">
        <v>4.6130000000000004</v>
      </c>
      <c r="AEV8" s="41">
        <v>4.6239999999999997</v>
      </c>
      <c r="AEW8" s="46"/>
      <c r="AEX8" s="14">
        <v>5.33</v>
      </c>
      <c r="AEY8" s="14">
        <v>5.4</v>
      </c>
      <c r="AEZ8" s="14">
        <v>5.22</v>
      </c>
      <c r="AFA8" s="14">
        <v>4.9400000000000004</v>
      </c>
      <c r="AFB8" s="42">
        <v>4.7699999999999996</v>
      </c>
      <c r="AFC8" s="46"/>
      <c r="AFD8" s="37">
        <v>5.62</v>
      </c>
      <c r="AFE8" s="37">
        <v>5.79</v>
      </c>
      <c r="AFF8" s="37">
        <v>5.75</v>
      </c>
      <c r="AFG8" s="37">
        <v>5.71</v>
      </c>
      <c r="AFH8" s="41">
        <v>5.69</v>
      </c>
      <c r="AFI8" s="46"/>
      <c r="AFJ8" s="37">
        <v>5.6</v>
      </c>
      <c r="AFK8" s="37">
        <v>5.68</v>
      </c>
      <c r="AFL8" s="37">
        <v>5.7</v>
      </c>
      <c r="AFM8" s="37">
        <v>5.71</v>
      </c>
      <c r="AFN8" s="41">
        <v>5.62</v>
      </c>
      <c r="AFO8" s="46"/>
      <c r="AFP8" s="37">
        <v>5.7</v>
      </c>
      <c r="AFQ8" s="37">
        <v>5.84</v>
      </c>
      <c r="AFR8" s="37">
        <v>5.77</v>
      </c>
      <c r="AFS8" s="37">
        <v>5.77</v>
      </c>
      <c r="AFT8" s="41">
        <v>5.71</v>
      </c>
      <c r="AFU8" s="46"/>
      <c r="AFV8" s="37">
        <v>5.57</v>
      </c>
      <c r="AFW8" s="37">
        <v>5.64</v>
      </c>
      <c r="AFX8" s="37">
        <v>5.64</v>
      </c>
      <c r="AFY8" s="37">
        <v>5.68</v>
      </c>
      <c r="AFZ8" s="41">
        <v>5.66</v>
      </c>
      <c r="AGA8" s="46"/>
      <c r="AGB8" s="37">
        <v>5.68</v>
      </c>
      <c r="AGC8" s="37">
        <v>5.74</v>
      </c>
      <c r="AGD8" s="37">
        <v>5.76</v>
      </c>
      <c r="AGE8" s="37">
        <v>5.72</v>
      </c>
      <c r="AGF8" s="41">
        <v>5.77</v>
      </c>
      <c r="AGG8" s="46"/>
      <c r="AGH8" s="37">
        <v>5.61</v>
      </c>
      <c r="AGI8" s="37">
        <v>5.67</v>
      </c>
      <c r="AGJ8" s="37">
        <v>5.61</v>
      </c>
      <c r="AGK8" s="37">
        <v>5.69</v>
      </c>
      <c r="AGL8" s="41">
        <v>5.61</v>
      </c>
      <c r="AGM8" s="46"/>
      <c r="AGN8" s="37">
        <v>5.68</v>
      </c>
      <c r="AGO8" s="37">
        <v>5.71</v>
      </c>
      <c r="AGP8" s="37">
        <v>5.73</v>
      </c>
      <c r="AGQ8" s="37">
        <v>5.74</v>
      </c>
      <c r="AGR8" s="41">
        <v>5.67</v>
      </c>
      <c r="AGS8" s="46"/>
      <c r="AGT8" s="37">
        <v>5.61</v>
      </c>
      <c r="AGU8" s="37">
        <v>5.69</v>
      </c>
      <c r="AGV8" s="37">
        <v>5.71</v>
      </c>
      <c r="AGW8" s="37">
        <v>5.7</v>
      </c>
      <c r="AGX8" s="41">
        <v>5.66</v>
      </c>
      <c r="AGY8" s="46"/>
      <c r="AGZ8" s="37">
        <v>5.68</v>
      </c>
      <c r="AHA8" s="37">
        <v>5.71</v>
      </c>
      <c r="AHB8" s="37">
        <v>5.74</v>
      </c>
      <c r="AHC8" s="37">
        <v>5.79</v>
      </c>
      <c r="AHD8" s="41">
        <v>5.61</v>
      </c>
      <c r="AHE8" s="46"/>
      <c r="AHF8" s="37">
        <v>5.54</v>
      </c>
      <c r="AHG8" s="37">
        <v>5.65</v>
      </c>
      <c r="AHH8" s="37">
        <v>5.62</v>
      </c>
      <c r="AHI8" s="37">
        <v>5.68</v>
      </c>
      <c r="AHJ8" s="41">
        <v>5.63</v>
      </c>
      <c r="AHK8" s="46"/>
      <c r="AHL8" s="37">
        <v>5.67</v>
      </c>
      <c r="AHM8" s="37">
        <v>5.71</v>
      </c>
      <c r="AHN8" s="37">
        <v>5.78</v>
      </c>
      <c r="AHO8" s="37">
        <v>5.8</v>
      </c>
      <c r="AHP8" s="41">
        <v>5.68</v>
      </c>
      <c r="AHQ8" s="46"/>
      <c r="AHR8" s="37">
        <v>5.62</v>
      </c>
      <c r="AHS8" s="37">
        <v>5.71</v>
      </c>
      <c r="AHT8" s="37">
        <v>5.62</v>
      </c>
      <c r="AHU8" s="37">
        <v>5.74</v>
      </c>
      <c r="AHV8" s="41">
        <v>5.74</v>
      </c>
      <c r="AHW8" s="46"/>
      <c r="AHX8" s="37">
        <v>5.63</v>
      </c>
      <c r="AHY8" s="37">
        <v>5.79</v>
      </c>
      <c r="AHZ8" s="37">
        <v>5.83</v>
      </c>
      <c r="AIA8" s="37">
        <v>5.8</v>
      </c>
      <c r="AIB8" s="41">
        <v>5.66</v>
      </c>
      <c r="AIC8" s="46"/>
      <c r="AID8" s="37">
        <v>5.7</v>
      </c>
      <c r="AIE8" s="37">
        <v>5.64</v>
      </c>
      <c r="AIF8" s="37">
        <v>5.64</v>
      </c>
      <c r="AIG8" s="37">
        <v>5.73</v>
      </c>
      <c r="AIH8" s="41">
        <v>5.63</v>
      </c>
      <c r="AII8" s="46"/>
      <c r="AIJ8" s="37">
        <v>5.76</v>
      </c>
      <c r="AIK8" s="37">
        <v>5.75</v>
      </c>
      <c r="AIL8" s="37">
        <v>5.76</v>
      </c>
      <c r="AIM8" s="37">
        <v>5.79</v>
      </c>
      <c r="AIN8" s="41">
        <v>5.72</v>
      </c>
      <c r="AIO8" s="46"/>
      <c r="AIP8" s="37">
        <v>5.64</v>
      </c>
      <c r="AIQ8" s="37">
        <v>5.72</v>
      </c>
      <c r="AIR8" s="37">
        <v>5.7</v>
      </c>
      <c r="AIS8" s="37">
        <v>5.7</v>
      </c>
      <c r="AIT8" s="41">
        <v>5.7</v>
      </c>
      <c r="AIU8" s="46"/>
      <c r="AIV8" s="37">
        <v>5.71</v>
      </c>
      <c r="AIW8" s="37">
        <v>5.78</v>
      </c>
      <c r="AIX8" s="37">
        <v>5.78</v>
      </c>
      <c r="AIY8" s="37">
        <v>5.76</v>
      </c>
      <c r="AIZ8" s="41">
        <v>5.67</v>
      </c>
      <c r="AJA8" s="46"/>
      <c r="AJB8" s="37">
        <v>5.63</v>
      </c>
      <c r="AJC8" s="37">
        <v>5.72</v>
      </c>
      <c r="AJD8" s="37">
        <v>5.67</v>
      </c>
      <c r="AJE8" s="37">
        <v>5.63</v>
      </c>
      <c r="AJF8" s="41">
        <v>5.63</v>
      </c>
      <c r="AJG8" s="46"/>
      <c r="AJH8" s="37">
        <v>5.68</v>
      </c>
      <c r="AJI8" s="37">
        <v>5.67</v>
      </c>
      <c r="AJJ8" s="37">
        <v>5.74</v>
      </c>
      <c r="AJK8" s="37">
        <v>5.75</v>
      </c>
      <c r="AJL8" s="41">
        <v>5.7</v>
      </c>
      <c r="AJM8" s="46"/>
      <c r="AJN8" s="37">
        <v>5.6</v>
      </c>
      <c r="AJO8" s="37">
        <v>5.72</v>
      </c>
      <c r="AJP8" s="37">
        <v>5.68</v>
      </c>
      <c r="AJQ8" s="37">
        <v>5.67</v>
      </c>
      <c r="AJR8" s="41">
        <v>5.67</v>
      </c>
      <c r="AJS8" s="46"/>
      <c r="AJT8" s="37">
        <v>5.68</v>
      </c>
      <c r="AJU8" s="37">
        <v>5.77</v>
      </c>
      <c r="AJV8" s="37">
        <v>5.73</v>
      </c>
      <c r="AJW8" s="37">
        <v>5.77</v>
      </c>
      <c r="AJX8" s="41">
        <v>5.64</v>
      </c>
      <c r="AJY8" s="46"/>
      <c r="AJZ8" s="37">
        <v>5.6</v>
      </c>
      <c r="AKA8" s="37">
        <v>5.69</v>
      </c>
      <c r="AKB8" s="37">
        <v>5.73</v>
      </c>
      <c r="AKC8" s="37">
        <v>5.62</v>
      </c>
      <c r="AKD8" s="41">
        <v>5.66</v>
      </c>
      <c r="AKE8" s="46"/>
      <c r="AKF8" s="37">
        <v>4.22</v>
      </c>
      <c r="AKG8" s="37">
        <v>4.3899999999999997</v>
      </c>
      <c r="AKH8" s="37">
        <v>4.41</v>
      </c>
      <c r="AKI8" s="37">
        <v>4.33</v>
      </c>
      <c r="AKJ8" s="41">
        <v>4.3099999999999996</v>
      </c>
      <c r="AKK8" s="46"/>
      <c r="AKL8" s="37">
        <v>4.5199999999999996</v>
      </c>
      <c r="AKM8" s="37">
        <v>4.5199999999999996</v>
      </c>
      <c r="AKN8" s="37">
        <v>4.54</v>
      </c>
      <c r="AKO8" s="37">
        <v>4.5199999999999996</v>
      </c>
      <c r="AKP8" s="41">
        <v>4.54</v>
      </c>
      <c r="AKQ8" s="46"/>
      <c r="AKR8" s="37">
        <v>4.45</v>
      </c>
      <c r="AKS8" s="37">
        <v>4.5199999999999996</v>
      </c>
      <c r="AKT8" s="37">
        <v>4.51</v>
      </c>
      <c r="AKU8" s="37">
        <v>4.51</v>
      </c>
      <c r="AKV8" s="41">
        <v>4.5</v>
      </c>
      <c r="AKW8" s="46"/>
      <c r="AKX8" s="37">
        <v>4.6900000000000004</v>
      </c>
      <c r="AKY8" s="37">
        <v>4.68</v>
      </c>
      <c r="AKZ8" s="37">
        <v>4.71</v>
      </c>
      <c r="ALA8" s="37">
        <v>4.6900000000000004</v>
      </c>
      <c r="ALB8" s="41">
        <v>4.66</v>
      </c>
      <c r="ALC8" s="46"/>
      <c r="ALD8" s="37">
        <v>5.71</v>
      </c>
      <c r="ALE8" s="37">
        <v>5.7</v>
      </c>
      <c r="ALF8" s="37">
        <v>5.73</v>
      </c>
      <c r="ALG8" s="37">
        <v>5.79</v>
      </c>
      <c r="ALH8" s="41">
        <v>5.77</v>
      </c>
      <c r="ALI8" s="46"/>
      <c r="ALJ8" s="37">
        <v>5.77</v>
      </c>
      <c r="ALK8" s="37">
        <v>5.76</v>
      </c>
      <c r="ALL8" s="37">
        <v>5.85</v>
      </c>
      <c r="ALM8" s="37">
        <v>5.79</v>
      </c>
      <c r="ALN8" s="41">
        <v>5.83</v>
      </c>
      <c r="ALO8" s="46"/>
      <c r="ALP8" s="37">
        <v>5.69</v>
      </c>
      <c r="ALQ8" s="37">
        <v>5.75</v>
      </c>
      <c r="ALR8" s="37">
        <v>5.73</v>
      </c>
      <c r="ALS8" s="37">
        <v>5.75</v>
      </c>
      <c r="ALT8" s="41">
        <v>5.69</v>
      </c>
      <c r="ALU8" s="46"/>
      <c r="ALV8" s="37">
        <v>5.78</v>
      </c>
      <c r="ALW8" s="37">
        <v>5.82</v>
      </c>
      <c r="ALX8" s="37">
        <v>5.87</v>
      </c>
      <c r="ALY8" s="37">
        <v>5.84</v>
      </c>
      <c r="ALZ8" s="41">
        <v>5.82</v>
      </c>
      <c r="AMA8" s="46"/>
      <c r="AMB8" s="37">
        <v>5.71</v>
      </c>
      <c r="AMC8" s="37">
        <v>5.85</v>
      </c>
      <c r="AMD8" s="37">
        <v>5.8</v>
      </c>
      <c r="AME8" s="37">
        <v>5.74</v>
      </c>
      <c r="AMF8" s="41">
        <v>5.74</v>
      </c>
      <c r="AMG8" s="46"/>
      <c r="AMH8" s="37">
        <v>5.89</v>
      </c>
      <c r="AMI8" s="37">
        <v>5.86</v>
      </c>
      <c r="AMJ8" s="37">
        <v>5.89</v>
      </c>
      <c r="AMK8" s="37">
        <v>5.9</v>
      </c>
      <c r="AML8" s="41">
        <v>5.82</v>
      </c>
      <c r="AMM8" s="46"/>
      <c r="AMN8" s="37">
        <v>5.73</v>
      </c>
      <c r="AMO8" s="37">
        <v>5.79</v>
      </c>
      <c r="AMP8" s="37">
        <v>5.8</v>
      </c>
      <c r="AMQ8" s="37">
        <v>5.7</v>
      </c>
      <c r="AMR8" s="41">
        <v>5.79</v>
      </c>
      <c r="AMS8" s="46"/>
      <c r="AMT8" s="37">
        <v>5.84</v>
      </c>
      <c r="AMU8" s="37">
        <v>5.87</v>
      </c>
      <c r="AMV8" s="37">
        <v>5.74</v>
      </c>
      <c r="AMW8" s="37">
        <v>5.82</v>
      </c>
      <c r="AMX8" s="41">
        <v>5.76</v>
      </c>
      <c r="AMY8" s="46"/>
      <c r="AMZ8" s="37">
        <v>5.71</v>
      </c>
      <c r="ANA8" s="37">
        <v>5.74</v>
      </c>
      <c r="ANB8" s="37">
        <v>5.76</v>
      </c>
      <c r="ANC8" s="37">
        <v>5.8</v>
      </c>
      <c r="AND8" s="41">
        <v>5.75</v>
      </c>
      <c r="ANE8" s="46"/>
      <c r="ANF8" s="37">
        <v>5.86</v>
      </c>
      <c r="ANG8" s="37">
        <v>5.86</v>
      </c>
      <c r="ANH8" s="37">
        <v>5.87</v>
      </c>
      <c r="ANI8" s="37">
        <v>5.91</v>
      </c>
      <c r="ANJ8" s="41">
        <v>5.84</v>
      </c>
      <c r="ANK8" s="46"/>
      <c r="ANL8" s="37"/>
      <c r="ANM8" s="37"/>
      <c r="ANN8" s="37"/>
      <c r="ANO8" s="37"/>
      <c r="ANP8" s="41"/>
      <c r="ANQ8" s="46"/>
      <c r="ANR8" s="37"/>
      <c r="ANS8" s="37"/>
      <c r="ANT8" s="37"/>
      <c r="ANU8" s="37"/>
      <c r="ANV8" s="41"/>
      <c r="ANW8" s="46"/>
      <c r="ANX8" s="37"/>
      <c r="ANY8" s="37"/>
      <c r="ANZ8" s="37"/>
      <c r="AOA8" s="37"/>
      <c r="AOB8" s="41"/>
      <c r="AOC8" s="46"/>
      <c r="AOD8" s="37"/>
      <c r="AOE8" s="37"/>
      <c r="AOF8" s="37"/>
      <c r="AOG8" s="37"/>
      <c r="AOH8" s="41"/>
      <c r="AOI8" s="46"/>
      <c r="AOJ8" s="37"/>
      <c r="AOK8" s="37"/>
      <c r="AOL8" s="37"/>
      <c r="AOM8" s="37"/>
      <c r="AON8" s="41"/>
      <c r="AOO8" s="46"/>
      <c r="AOP8" s="37"/>
      <c r="AOQ8" s="37"/>
      <c r="AOR8" s="37"/>
      <c r="AOS8" s="37"/>
      <c r="AOT8" s="41"/>
      <c r="AOU8" s="46"/>
      <c r="AOV8" s="37"/>
      <c r="AOW8" s="37"/>
      <c r="AOX8" s="37"/>
      <c r="AOY8" s="37"/>
      <c r="AOZ8" s="41"/>
      <c r="APA8" s="46"/>
      <c r="APB8" s="37"/>
      <c r="APC8" s="37"/>
      <c r="APD8" s="37"/>
      <c r="APE8" s="37"/>
      <c r="APF8" s="41"/>
      <c r="APG8" s="46"/>
      <c r="APH8" s="37"/>
      <c r="API8" s="37"/>
      <c r="APJ8" s="37"/>
      <c r="APK8" s="37"/>
      <c r="APL8" s="41"/>
      <c r="APM8" s="46"/>
      <c r="APN8" s="37"/>
      <c r="APO8" s="37"/>
      <c r="APP8" s="37"/>
      <c r="APQ8" s="37"/>
      <c r="APR8" s="41"/>
      <c r="APS8" s="46"/>
      <c r="APT8" s="37"/>
      <c r="APU8" s="37"/>
      <c r="APV8" s="37"/>
      <c r="APW8" s="37"/>
      <c r="APX8" s="41"/>
      <c r="APY8" s="46"/>
      <c r="APZ8" s="37"/>
      <c r="AQA8" s="37"/>
      <c r="AQB8" s="37"/>
      <c r="AQC8" s="37"/>
      <c r="AQD8" s="41"/>
      <c r="AQE8" s="46"/>
      <c r="AQF8" s="37"/>
      <c r="AQG8" s="37"/>
      <c r="AQH8" s="37"/>
      <c r="AQI8" s="37"/>
      <c r="AQJ8" s="41"/>
      <c r="AQK8" s="46"/>
      <c r="AQL8" s="37"/>
      <c r="AQM8" s="37"/>
      <c r="AQN8" s="37"/>
      <c r="AQO8" s="37"/>
      <c r="AQP8" s="41"/>
    </row>
    <row r="9" spans="1:1134">
      <c r="A9" s="36"/>
      <c r="B9" s="47">
        <v>5.04</v>
      </c>
      <c r="C9" s="47">
        <v>5.1100000000000003</v>
      </c>
      <c r="D9" s="47">
        <v>5.21</v>
      </c>
      <c r="E9" s="47">
        <v>5.26</v>
      </c>
      <c r="F9" s="49">
        <v>5.15</v>
      </c>
      <c r="G9" s="36"/>
      <c r="H9" s="47">
        <v>4.8</v>
      </c>
      <c r="I9" s="47">
        <v>4.8499999999999996</v>
      </c>
      <c r="J9" s="47">
        <v>5.0999999999999996</v>
      </c>
      <c r="K9" s="47">
        <v>5.2</v>
      </c>
      <c r="L9" s="49">
        <v>5.17</v>
      </c>
      <c r="M9" s="36"/>
      <c r="N9" s="47">
        <v>5.19</v>
      </c>
      <c r="O9" s="47">
        <v>5.27</v>
      </c>
      <c r="P9" s="47">
        <v>5.0999999999999996</v>
      </c>
      <c r="Q9" s="47">
        <v>4.8099999999999996</v>
      </c>
      <c r="R9" s="49">
        <v>4.8499999999999996</v>
      </c>
      <c r="S9" s="36"/>
      <c r="T9" s="47">
        <v>5.07</v>
      </c>
      <c r="U9" s="47">
        <v>5.25</v>
      </c>
      <c r="V9" s="47">
        <v>5.24</v>
      </c>
      <c r="W9" s="47">
        <v>5.1100000000000003</v>
      </c>
      <c r="X9" s="49">
        <v>5.0199999999999996</v>
      </c>
      <c r="Y9" s="36"/>
      <c r="Z9" s="47">
        <v>4.8899999999999997</v>
      </c>
      <c r="AA9" s="47">
        <v>4.82</v>
      </c>
      <c r="AB9" s="47">
        <v>5.1100000000000003</v>
      </c>
      <c r="AC9" s="47">
        <v>5.14</v>
      </c>
      <c r="AD9" s="49">
        <v>5.16</v>
      </c>
      <c r="AE9" s="36"/>
      <c r="AF9" s="47">
        <v>5.08</v>
      </c>
      <c r="AG9" s="47">
        <v>5.14</v>
      </c>
      <c r="AH9" s="47">
        <v>5.22</v>
      </c>
      <c r="AI9" s="47">
        <v>5.31</v>
      </c>
      <c r="AJ9" s="49">
        <v>5.22</v>
      </c>
      <c r="AK9" s="36"/>
      <c r="AL9" s="47">
        <v>5.24</v>
      </c>
      <c r="AM9" s="47">
        <v>5.21</v>
      </c>
      <c r="AN9" s="47">
        <v>5.2</v>
      </c>
      <c r="AO9" s="47">
        <v>4.8899999999999997</v>
      </c>
      <c r="AP9" s="49">
        <v>4.78</v>
      </c>
      <c r="AQ9" s="36"/>
      <c r="AR9" s="47">
        <v>5.23</v>
      </c>
      <c r="AS9" s="47">
        <v>5.25</v>
      </c>
      <c r="AT9" s="47">
        <v>5.33</v>
      </c>
      <c r="AU9" s="47">
        <v>5.14</v>
      </c>
      <c r="AV9" s="49">
        <v>5.0999999999999996</v>
      </c>
      <c r="AW9" s="36"/>
      <c r="AX9" s="47">
        <v>4.93</v>
      </c>
      <c r="AY9" s="47">
        <v>4.87</v>
      </c>
      <c r="AZ9" s="47">
        <v>5.14</v>
      </c>
      <c r="BA9" s="47">
        <v>5.33</v>
      </c>
      <c r="BB9" s="49">
        <v>5.2</v>
      </c>
      <c r="BC9" s="36"/>
      <c r="BD9" s="47">
        <v>5.04</v>
      </c>
      <c r="BE9" s="47">
        <v>5.16</v>
      </c>
      <c r="BF9" s="47">
        <v>5.31</v>
      </c>
      <c r="BG9" s="47">
        <v>5.23</v>
      </c>
      <c r="BH9" s="49">
        <v>5.24</v>
      </c>
      <c r="BI9" s="36"/>
      <c r="BJ9" s="47">
        <v>5.15</v>
      </c>
      <c r="BK9" s="47">
        <v>5.26</v>
      </c>
      <c r="BL9" s="47">
        <v>5.04</v>
      </c>
      <c r="BM9" s="47">
        <v>4.84</v>
      </c>
      <c r="BN9" s="49">
        <v>4.96</v>
      </c>
      <c r="BO9" s="36"/>
      <c r="BP9" s="47">
        <v>5.23</v>
      </c>
      <c r="BQ9" s="47">
        <v>5.24</v>
      </c>
      <c r="BR9" s="47">
        <v>5.36</v>
      </c>
      <c r="BS9" s="47">
        <v>5.16</v>
      </c>
      <c r="BT9" s="49">
        <v>5.14</v>
      </c>
      <c r="BU9" s="36"/>
      <c r="BV9" s="47">
        <v>5.21</v>
      </c>
      <c r="BW9" s="47">
        <v>5.15</v>
      </c>
      <c r="BX9" s="47">
        <v>5.0599999999999996</v>
      </c>
      <c r="BY9" s="47">
        <v>4.83</v>
      </c>
      <c r="BZ9" s="49">
        <v>4.87</v>
      </c>
      <c r="CA9" s="36"/>
      <c r="CB9" s="47">
        <v>5.23</v>
      </c>
      <c r="CC9" s="47">
        <v>5.24</v>
      </c>
      <c r="CD9" s="47">
        <v>5.3</v>
      </c>
      <c r="CE9" s="47">
        <v>5.03</v>
      </c>
      <c r="CF9" s="49">
        <v>5.1100000000000003</v>
      </c>
      <c r="CG9" s="36"/>
      <c r="CH9" s="47">
        <v>5.2</v>
      </c>
      <c r="CI9" s="47">
        <v>5.2</v>
      </c>
      <c r="CJ9" s="47">
        <v>5.08</v>
      </c>
      <c r="CK9" s="47">
        <v>4.84</v>
      </c>
      <c r="CL9" s="49">
        <v>4.91</v>
      </c>
      <c r="CM9" s="36"/>
      <c r="CN9" s="47">
        <v>5.2</v>
      </c>
      <c r="CO9" s="47">
        <v>5.3</v>
      </c>
      <c r="CP9" s="47">
        <v>5.3</v>
      </c>
      <c r="CQ9" s="47">
        <v>5.29</v>
      </c>
      <c r="CR9" s="49">
        <v>5.16</v>
      </c>
      <c r="CS9" s="36"/>
      <c r="CT9" s="47">
        <v>5.16</v>
      </c>
      <c r="CU9" s="47">
        <v>5.2</v>
      </c>
      <c r="CV9" s="47">
        <v>5.07</v>
      </c>
      <c r="CW9" s="47">
        <v>4.83</v>
      </c>
      <c r="CX9" s="49">
        <v>4.9800000000000004</v>
      </c>
      <c r="CY9" s="36"/>
      <c r="CZ9" s="47">
        <v>5.15</v>
      </c>
      <c r="DA9" s="47">
        <v>5.23</v>
      </c>
      <c r="DB9" s="47">
        <v>5.36</v>
      </c>
      <c r="DC9" s="47">
        <v>5</v>
      </c>
      <c r="DD9" s="49">
        <v>5.15</v>
      </c>
      <c r="DE9" s="36"/>
      <c r="DF9" s="47">
        <v>5.13</v>
      </c>
      <c r="DG9" s="47">
        <v>5.0999999999999996</v>
      </c>
      <c r="DH9" s="47">
        <v>5.01</v>
      </c>
      <c r="DI9" s="47">
        <v>4.88</v>
      </c>
      <c r="DJ9" s="49">
        <v>4.9400000000000004</v>
      </c>
      <c r="DK9" s="36"/>
      <c r="DL9" s="47">
        <v>5.18</v>
      </c>
      <c r="DM9" s="47">
        <v>5.21</v>
      </c>
      <c r="DN9" s="47">
        <v>5.24</v>
      </c>
      <c r="DO9" s="47">
        <v>5.17</v>
      </c>
      <c r="DP9" s="49">
        <v>5.19</v>
      </c>
      <c r="DQ9" s="36"/>
      <c r="DR9" s="37">
        <v>4.8899999999999997</v>
      </c>
      <c r="DS9" s="37">
        <v>4.84</v>
      </c>
      <c r="DT9" s="37">
        <v>5.01</v>
      </c>
      <c r="DU9" s="37">
        <v>5.17</v>
      </c>
      <c r="DV9" s="41">
        <v>5.2</v>
      </c>
      <c r="DW9" s="36"/>
      <c r="DX9" s="37">
        <v>5.0999999999999996</v>
      </c>
      <c r="DY9" s="37">
        <v>5.09</v>
      </c>
      <c r="DZ9" s="37">
        <v>5.25</v>
      </c>
      <c r="EA9" s="37">
        <v>5.21</v>
      </c>
      <c r="EB9" s="41">
        <v>5.16</v>
      </c>
      <c r="EC9" s="36"/>
      <c r="ED9" s="37">
        <v>4.99</v>
      </c>
      <c r="EE9" s="37">
        <v>4.76</v>
      </c>
      <c r="EF9" s="37">
        <v>4.91</v>
      </c>
      <c r="EG9" s="37">
        <v>5.17</v>
      </c>
      <c r="EH9" s="41">
        <v>5.17</v>
      </c>
      <c r="EI9" s="36"/>
      <c r="EJ9" s="37">
        <v>5.18</v>
      </c>
      <c r="EK9" s="37">
        <v>5.27</v>
      </c>
      <c r="EL9" s="37">
        <v>5.34</v>
      </c>
      <c r="EM9" s="37">
        <v>5.08</v>
      </c>
      <c r="EN9" s="41">
        <v>5.0599999999999996</v>
      </c>
      <c r="EO9" s="36"/>
      <c r="EP9" s="37">
        <v>5.38</v>
      </c>
      <c r="EQ9" s="37">
        <v>5.34</v>
      </c>
      <c r="ER9" s="37">
        <v>5.35</v>
      </c>
      <c r="ES9" s="37">
        <v>5.42</v>
      </c>
      <c r="ET9" s="41">
        <v>5.52</v>
      </c>
      <c r="EU9" s="36"/>
      <c r="EV9" s="37">
        <v>5.38</v>
      </c>
      <c r="EW9" s="37">
        <v>5.43</v>
      </c>
      <c r="EX9" s="37">
        <v>5.56</v>
      </c>
      <c r="EY9" s="37">
        <v>5.5</v>
      </c>
      <c r="EZ9" s="41">
        <v>5.65</v>
      </c>
      <c r="FA9" s="36"/>
      <c r="FB9" s="37">
        <v>5.74</v>
      </c>
      <c r="FC9" s="37">
        <v>5.72</v>
      </c>
      <c r="FD9" s="37">
        <v>5.68</v>
      </c>
      <c r="FE9" s="37">
        <v>5.65</v>
      </c>
      <c r="FF9" s="41">
        <v>5.34</v>
      </c>
      <c r="FG9" s="36"/>
      <c r="FH9" s="37">
        <v>5.63</v>
      </c>
      <c r="FI9" s="37">
        <v>5.57</v>
      </c>
      <c r="FJ9" s="37">
        <v>5.72</v>
      </c>
      <c r="FK9" s="37">
        <v>5.68</v>
      </c>
      <c r="FL9" s="41">
        <v>5.49</v>
      </c>
      <c r="FM9" s="36"/>
      <c r="FN9" s="37">
        <v>5.78</v>
      </c>
      <c r="FO9" s="37">
        <v>5.71</v>
      </c>
      <c r="FP9" s="37">
        <v>5.78</v>
      </c>
      <c r="FQ9" s="37">
        <v>5.81</v>
      </c>
      <c r="FR9" s="41">
        <v>5.75</v>
      </c>
      <c r="FS9" s="36"/>
      <c r="FT9" s="37">
        <v>5.72</v>
      </c>
      <c r="FU9" s="37">
        <v>5.7</v>
      </c>
      <c r="FV9" s="37">
        <v>5.74</v>
      </c>
      <c r="FW9" s="37">
        <v>5.75</v>
      </c>
      <c r="FX9" s="41">
        <v>5.77</v>
      </c>
      <c r="FY9" s="36"/>
      <c r="FZ9" s="37">
        <v>5.74</v>
      </c>
      <c r="GA9" s="37">
        <v>5.79</v>
      </c>
      <c r="GB9" s="37">
        <v>5.86</v>
      </c>
      <c r="GC9" s="37">
        <v>5.7</v>
      </c>
      <c r="GD9" s="41">
        <v>5.84</v>
      </c>
      <c r="GE9" s="36"/>
      <c r="GF9" s="37">
        <v>5.77</v>
      </c>
      <c r="GG9" s="37">
        <v>5.84</v>
      </c>
      <c r="GH9" s="37">
        <v>5.81</v>
      </c>
      <c r="GI9" s="37">
        <v>5.98</v>
      </c>
      <c r="GJ9" s="41">
        <v>5.8</v>
      </c>
      <c r="GK9" s="36"/>
      <c r="GL9" s="37">
        <v>5.69</v>
      </c>
      <c r="GM9" s="37">
        <v>5.75</v>
      </c>
      <c r="GN9" s="37">
        <v>5.77</v>
      </c>
      <c r="GO9" s="37">
        <v>5.8</v>
      </c>
      <c r="GP9" s="41">
        <v>5.72</v>
      </c>
      <c r="GQ9" s="36"/>
      <c r="GR9" s="37">
        <v>5.66</v>
      </c>
      <c r="GS9" s="37">
        <v>5.72</v>
      </c>
      <c r="GT9" s="37">
        <v>5.63</v>
      </c>
      <c r="GU9" s="37">
        <v>5.73</v>
      </c>
      <c r="GV9" s="41">
        <v>5.7</v>
      </c>
      <c r="GW9" s="36"/>
      <c r="GX9" s="37">
        <v>5.75</v>
      </c>
      <c r="GY9" s="37">
        <v>5.76</v>
      </c>
      <c r="GZ9" s="37">
        <v>5.71</v>
      </c>
      <c r="HA9" s="37">
        <v>5.71</v>
      </c>
      <c r="HB9" s="41">
        <v>5.71</v>
      </c>
      <c r="HC9" s="36"/>
      <c r="HD9" s="37">
        <v>5.7</v>
      </c>
      <c r="HE9" s="37">
        <v>5.71</v>
      </c>
      <c r="HF9" s="37">
        <v>5.77</v>
      </c>
      <c r="HG9" s="37">
        <v>5.72</v>
      </c>
      <c r="HH9" s="41">
        <v>5.74</v>
      </c>
      <c r="HI9" s="36"/>
      <c r="HJ9" s="37">
        <v>5.75</v>
      </c>
      <c r="HK9" s="37">
        <v>5.73</v>
      </c>
      <c r="HL9" s="37">
        <v>5.75</v>
      </c>
      <c r="HM9" s="37">
        <v>5.71</v>
      </c>
      <c r="HN9" s="41">
        <v>5.72</v>
      </c>
      <c r="HO9" s="36"/>
      <c r="HP9" s="37">
        <v>5.79</v>
      </c>
      <c r="HQ9" s="37">
        <v>5.7</v>
      </c>
      <c r="HR9" s="37">
        <v>5.75</v>
      </c>
      <c r="HS9" s="37">
        <v>5.7</v>
      </c>
      <c r="HT9" s="41">
        <v>5.68</v>
      </c>
      <c r="HU9" s="36"/>
      <c r="HV9" s="37">
        <v>5.68</v>
      </c>
      <c r="HW9" s="37">
        <v>5.73</v>
      </c>
      <c r="HX9" s="37">
        <v>5.76</v>
      </c>
      <c r="HY9" s="37">
        <v>5.79</v>
      </c>
      <c r="HZ9" s="41">
        <v>5.71</v>
      </c>
      <c r="IA9" s="36"/>
      <c r="IB9" s="37">
        <v>5.72</v>
      </c>
      <c r="IC9" s="37">
        <v>5.72</v>
      </c>
      <c r="ID9" s="37">
        <v>5.66</v>
      </c>
      <c r="IE9" s="37">
        <v>5.7</v>
      </c>
      <c r="IF9" s="41">
        <v>5.71</v>
      </c>
      <c r="IG9" s="36"/>
      <c r="IH9" s="37">
        <v>5.78</v>
      </c>
      <c r="II9" s="37">
        <v>5.82</v>
      </c>
      <c r="IJ9" s="37">
        <v>5.79</v>
      </c>
      <c r="IK9" s="37">
        <v>5.86</v>
      </c>
      <c r="IL9" s="41">
        <v>5.76</v>
      </c>
      <c r="IM9" s="36"/>
      <c r="IN9" s="37">
        <v>5.78</v>
      </c>
      <c r="IO9" s="37">
        <v>5.78</v>
      </c>
      <c r="IP9" s="37">
        <v>5.82</v>
      </c>
      <c r="IQ9" s="37">
        <v>5.82</v>
      </c>
      <c r="IR9" s="41">
        <v>5.83</v>
      </c>
      <c r="IS9" s="36"/>
      <c r="IT9" s="37">
        <v>5.81</v>
      </c>
      <c r="IU9" s="37">
        <v>5.87</v>
      </c>
      <c r="IV9" s="37">
        <v>5.86</v>
      </c>
      <c r="IW9" s="37">
        <v>5.86</v>
      </c>
      <c r="IX9" s="41">
        <v>5.81</v>
      </c>
      <c r="IY9" s="36"/>
      <c r="IZ9" s="37">
        <v>5.79</v>
      </c>
      <c r="JA9" s="37">
        <v>5.81</v>
      </c>
      <c r="JB9" s="37">
        <v>5.8</v>
      </c>
      <c r="JC9" s="37">
        <v>5.9</v>
      </c>
      <c r="JD9" s="41">
        <v>5.83</v>
      </c>
      <c r="JE9" s="36"/>
      <c r="JF9" s="37">
        <v>5.86</v>
      </c>
      <c r="JG9" s="37">
        <v>5.91</v>
      </c>
      <c r="JH9" s="37">
        <v>5.82</v>
      </c>
      <c r="JI9" s="37">
        <v>5.83</v>
      </c>
      <c r="JJ9" s="41">
        <v>5.81</v>
      </c>
      <c r="JK9" s="36"/>
      <c r="JL9" s="37">
        <v>5.8</v>
      </c>
      <c r="JM9" s="37">
        <v>5.89</v>
      </c>
      <c r="JN9" s="37">
        <v>5.79</v>
      </c>
      <c r="JO9" s="37">
        <v>5.83</v>
      </c>
      <c r="JP9" s="41">
        <v>5.76</v>
      </c>
      <c r="JQ9" s="36"/>
      <c r="JR9" s="37">
        <v>5.83</v>
      </c>
      <c r="JS9" s="37">
        <v>5.83</v>
      </c>
      <c r="JT9" s="37">
        <v>5.9</v>
      </c>
      <c r="JU9" s="37">
        <v>5.87</v>
      </c>
      <c r="JV9" s="41">
        <v>5.76</v>
      </c>
      <c r="JW9" s="36"/>
      <c r="JX9" s="37">
        <v>5.76</v>
      </c>
      <c r="JY9" s="37">
        <v>5.83</v>
      </c>
      <c r="JZ9" s="37">
        <v>5.81</v>
      </c>
      <c r="KA9" s="37">
        <v>5.82</v>
      </c>
      <c r="KB9" s="41">
        <v>5.7</v>
      </c>
      <c r="KC9" s="36"/>
      <c r="KD9" s="37">
        <v>5.77</v>
      </c>
      <c r="KE9" s="37">
        <v>5.85</v>
      </c>
      <c r="KF9" s="37">
        <v>5.79</v>
      </c>
      <c r="KG9" s="37">
        <v>5.82</v>
      </c>
      <c r="KH9" s="41">
        <v>5.82</v>
      </c>
      <c r="KI9" s="36"/>
      <c r="KJ9" s="37">
        <v>5.81</v>
      </c>
      <c r="KK9" s="37">
        <v>5.77</v>
      </c>
      <c r="KL9" s="37">
        <v>5.78</v>
      </c>
      <c r="KM9" s="37">
        <v>5.75</v>
      </c>
      <c r="KN9" s="41">
        <v>5.69</v>
      </c>
      <c r="KO9" s="36"/>
      <c r="KP9" s="37">
        <v>5.85</v>
      </c>
      <c r="KQ9" s="37">
        <v>5.86</v>
      </c>
      <c r="KR9" s="37">
        <v>5.88</v>
      </c>
      <c r="KS9" s="37">
        <v>5.8</v>
      </c>
      <c r="KT9" s="41">
        <v>5.81</v>
      </c>
      <c r="KU9" s="36"/>
      <c r="KV9" s="37">
        <v>5.74</v>
      </c>
      <c r="KW9" s="37">
        <v>5.76</v>
      </c>
      <c r="KX9" s="37">
        <v>5.76</v>
      </c>
      <c r="KY9" s="37">
        <v>5.76</v>
      </c>
      <c r="KZ9" s="41">
        <v>5.67</v>
      </c>
      <c r="LA9" s="36"/>
      <c r="LB9" s="37">
        <v>5.82</v>
      </c>
      <c r="LC9" s="37">
        <v>5.83</v>
      </c>
      <c r="LD9" s="37">
        <v>5.83</v>
      </c>
      <c r="LE9" s="37">
        <v>5.77</v>
      </c>
      <c r="LF9" s="41">
        <v>5.81</v>
      </c>
      <c r="LG9" s="36"/>
      <c r="LH9" s="37">
        <v>5.81</v>
      </c>
      <c r="LI9" s="37">
        <v>5.79</v>
      </c>
      <c r="LJ9" s="37">
        <v>5.78</v>
      </c>
      <c r="LK9" s="37">
        <v>5.73</v>
      </c>
      <c r="LL9" s="41">
        <v>5.68</v>
      </c>
      <c r="LM9" s="36"/>
      <c r="LN9" s="37">
        <v>5.8</v>
      </c>
      <c r="LO9" s="37">
        <v>5.91</v>
      </c>
      <c r="LP9" s="37">
        <v>5.8</v>
      </c>
      <c r="LQ9" s="37">
        <v>5.8</v>
      </c>
      <c r="LR9" s="41">
        <v>5.81</v>
      </c>
      <c r="LS9" s="36"/>
      <c r="LT9" s="37">
        <v>5.55</v>
      </c>
      <c r="LU9" s="37">
        <v>5.73</v>
      </c>
      <c r="LV9" s="37">
        <v>5.78</v>
      </c>
      <c r="LW9" s="37">
        <v>5.66</v>
      </c>
      <c r="LX9" s="41">
        <v>5.66</v>
      </c>
      <c r="LY9" s="36"/>
      <c r="LZ9" s="37">
        <v>5.83</v>
      </c>
      <c r="MA9" s="37">
        <v>5.85</v>
      </c>
      <c r="MB9" s="37">
        <v>5.88</v>
      </c>
      <c r="MC9" s="37">
        <v>5.84</v>
      </c>
      <c r="MD9" s="41">
        <v>5.79</v>
      </c>
      <c r="ME9" s="36"/>
      <c r="MF9" s="37">
        <v>5.78</v>
      </c>
      <c r="MG9" s="37">
        <v>5.72</v>
      </c>
      <c r="MH9" s="37">
        <v>5.78</v>
      </c>
      <c r="MI9" s="37">
        <v>5.83</v>
      </c>
      <c r="MJ9" s="41">
        <v>5.7</v>
      </c>
      <c r="MK9" s="36"/>
      <c r="ML9" s="37">
        <v>5.87</v>
      </c>
      <c r="MM9" s="37">
        <v>5.77</v>
      </c>
      <c r="MN9" s="37">
        <v>5.83</v>
      </c>
      <c r="MO9" s="37">
        <v>5.86</v>
      </c>
      <c r="MP9" s="41">
        <v>5.78</v>
      </c>
      <c r="MQ9" s="36"/>
      <c r="MR9" s="37">
        <v>5.75</v>
      </c>
      <c r="MS9" s="37">
        <v>5.85</v>
      </c>
      <c r="MT9" s="37">
        <v>5.8</v>
      </c>
      <c r="MU9" s="37">
        <v>5.84</v>
      </c>
      <c r="MV9" s="41">
        <v>5.78</v>
      </c>
      <c r="MW9" s="36"/>
      <c r="MX9" s="37">
        <v>5.81</v>
      </c>
      <c r="MY9" s="37">
        <v>5.82</v>
      </c>
      <c r="MZ9" s="37">
        <v>5.8</v>
      </c>
      <c r="NA9" s="37">
        <v>5.81</v>
      </c>
      <c r="NB9" s="41">
        <v>5.78</v>
      </c>
      <c r="NC9" s="36"/>
      <c r="ND9" s="37">
        <v>5.7</v>
      </c>
      <c r="NE9" s="37">
        <v>5.83</v>
      </c>
      <c r="NF9" s="37">
        <v>5.81</v>
      </c>
      <c r="NG9" s="37">
        <v>5.73</v>
      </c>
      <c r="NH9" s="41">
        <v>5.73</v>
      </c>
      <c r="NI9" s="36"/>
      <c r="NJ9" s="37">
        <v>5.8</v>
      </c>
      <c r="NK9" s="37">
        <v>5.82</v>
      </c>
      <c r="NL9" s="37">
        <v>5.78</v>
      </c>
      <c r="NM9" s="37">
        <v>5.84</v>
      </c>
      <c r="NN9" s="41">
        <v>5.81</v>
      </c>
      <c r="NO9" s="36"/>
      <c r="NP9" s="37">
        <v>5.78</v>
      </c>
      <c r="NQ9" s="37">
        <v>5.82</v>
      </c>
      <c r="NR9" s="37">
        <v>5.82</v>
      </c>
      <c r="NS9" s="37">
        <v>5.75</v>
      </c>
      <c r="NT9" s="41">
        <v>5.76</v>
      </c>
      <c r="NU9" s="36"/>
      <c r="NV9" s="37">
        <v>5.85</v>
      </c>
      <c r="NW9" s="37">
        <v>5.79</v>
      </c>
      <c r="NX9" s="37">
        <v>5.87</v>
      </c>
      <c r="NY9" s="37">
        <v>5.85</v>
      </c>
      <c r="NZ9" s="41">
        <v>5.88</v>
      </c>
      <c r="OA9" s="36"/>
      <c r="OB9" s="37">
        <v>5.79</v>
      </c>
      <c r="OC9" s="37">
        <v>5.8</v>
      </c>
      <c r="OD9" s="37">
        <v>5.81</v>
      </c>
      <c r="OE9" s="37">
        <v>5.84</v>
      </c>
      <c r="OF9" s="41">
        <v>5.83</v>
      </c>
      <c r="OG9" s="36"/>
      <c r="OH9" s="37">
        <v>5.73</v>
      </c>
      <c r="OI9" s="37">
        <v>5.83</v>
      </c>
      <c r="OJ9" s="37">
        <v>5.8</v>
      </c>
      <c r="OK9" s="37">
        <v>5.85</v>
      </c>
      <c r="OL9" s="41">
        <v>5.83</v>
      </c>
      <c r="OM9" s="36"/>
      <c r="ON9" s="37">
        <v>5.78</v>
      </c>
      <c r="OO9" s="37">
        <v>5.85</v>
      </c>
      <c r="OP9" s="37">
        <v>5.84</v>
      </c>
      <c r="OQ9" s="37">
        <v>5.88</v>
      </c>
      <c r="OR9" s="41">
        <v>5.87</v>
      </c>
      <c r="OS9" s="36"/>
      <c r="OT9" s="37">
        <v>5.82</v>
      </c>
      <c r="OU9" s="37">
        <v>5.87</v>
      </c>
      <c r="OV9" s="37">
        <v>5.88</v>
      </c>
      <c r="OW9" s="37">
        <v>5.8</v>
      </c>
      <c r="OX9" s="41">
        <v>5.88</v>
      </c>
      <c r="OY9" s="36"/>
      <c r="OZ9" s="37">
        <v>5.84</v>
      </c>
      <c r="PA9" s="37">
        <v>5.79</v>
      </c>
      <c r="PB9" s="37">
        <v>5.84</v>
      </c>
      <c r="PC9" s="37">
        <v>5.82</v>
      </c>
      <c r="PD9" s="41">
        <v>5.84</v>
      </c>
      <c r="PE9" s="36"/>
      <c r="PF9" s="37">
        <v>5.8</v>
      </c>
      <c r="PG9" s="37">
        <v>5.84</v>
      </c>
      <c r="PH9" s="37">
        <v>5.87</v>
      </c>
      <c r="PI9" s="37">
        <v>5.87</v>
      </c>
      <c r="PJ9" s="41">
        <v>5.82</v>
      </c>
      <c r="PK9" s="36"/>
      <c r="PL9" s="37">
        <v>5.76</v>
      </c>
      <c r="PM9" s="37">
        <v>5.9</v>
      </c>
      <c r="PN9" s="37">
        <v>5.88</v>
      </c>
      <c r="PO9" s="37">
        <v>5.87</v>
      </c>
      <c r="PP9" s="41">
        <v>5.87</v>
      </c>
      <c r="PQ9" s="36"/>
      <c r="PR9" s="37">
        <v>5.82</v>
      </c>
      <c r="PS9" s="37">
        <v>5.89</v>
      </c>
      <c r="PT9" s="37">
        <v>5.92</v>
      </c>
      <c r="PU9" s="37">
        <v>5.86</v>
      </c>
      <c r="PV9" s="41">
        <v>5.83</v>
      </c>
      <c r="PW9" s="36"/>
      <c r="PX9" s="37">
        <v>5.84</v>
      </c>
      <c r="PY9" s="37">
        <v>5.89</v>
      </c>
      <c r="PZ9" s="37">
        <v>5.88</v>
      </c>
      <c r="QA9" s="37">
        <v>5.89</v>
      </c>
      <c r="QB9" s="41">
        <v>5.86</v>
      </c>
      <c r="QC9" s="36"/>
      <c r="QD9" s="37">
        <v>5.8</v>
      </c>
      <c r="QE9" s="37">
        <v>5.83</v>
      </c>
      <c r="QF9" s="37">
        <v>5.85</v>
      </c>
      <c r="QG9" s="37">
        <v>5.88</v>
      </c>
      <c r="QH9" s="41">
        <v>5.86</v>
      </c>
      <c r="QI9" s="36"/>
      <c r="QJ9" s="37">
        <v>5.88</v>
      </c>
      <c r="QK9" s="37">
        <v>5.85</v>
      </c>
      <c r="QL9" s="37">
        <v>5.88</v>
      </c>
      <c r="QM9" s="37">
        <v>5.79</v>
      </c>
      <c r="QN9" s="41">
        <v>5.88</v>
      </c>
      <c r="QO9" s="36"/>
      <c r="QP9" s="37">
        <v>4.9779999999999998</v>
      </c>
      <c r="QQ9" s="37">
        <v>4.9809999999999999</v>
      </c>
      <c r="QR9" s="37">
        <v>5.0060000000000002</v>
      </c>
      <c r="QS9" s="37">
        <v>4.9880000000000004</v>
      </c>
      <c r="QT9" s="41">
        <v>4.9859999999999998</v>
      </c>
      <c r="QU9" s="36"/>
      <c r="QV9" s="37">
        <v>4.9809999999999999</v>
      </c>
      <c r="QW9" s="37">
        <v>4.9710000000000001</v>
      </c>
      <c r="QX9" s="37">
        <v>5.01</v>
      </c>
      <c r="QY9" s="37">
        <v>4.9870000000000001</v>
      </c>
      <c r="QZ9" s="41">
        <v>4.9569999999999999</v>
      </c>
      <c r="RA9" s="36"/>
      <c r="RB9" s="37">
        <v>5.0039999999999996</v>
      </c>
      <c r="RC9" s="37">
        <v>5.0030000000000001</v>
      </c>
      <c r="RD9" s="37">
        <v>5.0640000000000001</v>
      </c>
      <c r="RE9" s="37">
        <v>5.0510000000000002</v>
      </c>
      <c r="RF9" s="41">
        <v>4.9859999999999998</v>
      </c>
      <c r="RG9" s="36"/>
      <c r="RH9" s="37">
        <v>4.9509999999999996</v>
      </c>
      <c r="RI9" s="37">
        <v>5.0049999999999999</v>
      </c>
      <c r="RJ9" s="37">
        <v>4.9729999999999999</v>
      </c>
      <c r="RK9" s="37">
        <v>4.9740000000000002</v>
      </c>
      <c r="RL9" s="41">
        <v>4.9329999999999998</v>
      </c>
      <c r="RM9" s="36"/>
      <c r="RN9" s="37">
        <v>4.9279999999999999</v>
      </c>
      <c r="RO9" s="37">
        <v>5.0170000000000003</v>
      </c>
      <c r="RP9" s="37">
        <v>4.9850000000000003</v>
      </c>
      <c r="RQ9" s="37">
        <v>5.0229999999999997</v>
      </c>
      <c r="RR9" s="41">
        <v>4.97</v>
      </c>
      <c r="RS9" s="36"/>
      <c r="RT9" s="37">
        <v>4.9370000000000003</v>
      </c>
      <c r="RU9" s="37">
        <v>4.96</v>
      </c>
      <c r="RV9" s="37">
        <v>4.9489999999999998</v>
      </c>
      <c r="RW9" s="37">
        <v>4.9340000000000002</v>
      </c>
      <c r="RX9" s="41">
        <v>4.9589999999999996</v>
      </c>
      <c r="RY9" s="36"/>
      <c r="RZ9" s="37">
        <v>4.9139999999999997</v>
      </c>
      <c r="SA9" s="37">
        <v>4.9610000000000003</v>
      </c>
      <c r="SB9" s="37">
        <v>4.9619999999999997</v>
      </c>
      <c r="SC9" s="37">
        <v>4.95</v>
      </c>
      <c r="SD9" s="41">
        <v>4.9459999999999997</v>
      </c>
      <c r="SE9" s="36"/>
      <c r="SF9" s="37">
        <v>4.8739999999999997</v>
      </c>
      <c r="SG9" s="37">
        <v>4.8940000000000001</v>
      </c>
      <c r="SH9" s="37">
        <v>4.9779999999999998</v>
      </c>
      <c r="SI9" s="37">
        <v>4.9249999999999998</v>
      </c>
      <c r="SJ9" s="41">
        <v>4.9109999999999996</v>
      </c>
      <c r="SK9" s="36"/>
      <c r="SL9" s="37">
        <v>4.9089999999999998</v>
      </c>
      <c r="SM9" s="37">
        <v>4.9610000000000003</v>
      </c>
      <c r="SN9" s="37">
        <v>4.9489999999999998</v>
      </c>
      <c r="SO9" s="37">
        <v>4.9550000000000001</v>
      </c>
      <c r="SP9" s="41">
        <v>4.9000000000000004</v>
      </c>
      <c r="SQ9" s="36"/>
      <c r="SR9" s="37">
        <v>4.9269999999999996</v>
      </c>
      <c r="SS9" s="37">
        <v>4.9450000000000003</v>
      </c>
      <c r="ST9" s="37">
        <v>4.9530000000000003</v>
      </c>
      <c r="SU9" s="37">
        <v>4.9649999999999999</v>
      </c>
      <c r="SV9" s="41">
        <v>4.9290000000000003</v>
      </c>
      <c r="SW9" s="36"/>
      <c r="SX9" s="37">
        <v>5.0039999999999996</v>
      </c>
      <c r="SY9" s="37">
        <v>5.0049999999999999</v>
      </c>
      <c r="SZ9" s="37">
        <v>4.99</v>
      </c>
      <c r="TA9" s="37">
        <v>4.9989999999999997</v>
      </c>
      <c r="TB9" s="41">
        <v>4.9400000000000004</v>
      </c>
      <c r="TC9" s="36"/>
      <c r="TD9" s="37">
        <v>4.9359999999999999</v>
      </c>
      <c r="TE9" s="37">
        <v>4.9729999999999999</v>
      </c>
      <c r="TF9" s="37">
        <v>4.9969999999999999</v>
      </c>
      <c r="TG9" s="37">
        <v>4.9589999999999996</v>
      </c>
      <c r="TH9" s="41">
        <v>4.9640000000000004</v>
      </c>
      <c r="TI9" s="36"/>
      <c r="TJ9" s="37">
        <v>4.9509999999999996</v>
      </c>
      <c r="TK9" s="37">
        <v>5.0279999999999996</v>
      </c>
      <c r="TL9" s="37">
        <v>5.008</v>
      </c>
      <c r="TM9" s="37">
        <v>4.976</v>
      </c>
      <c r="TN9" s="41">
        <v>4.9800000000000004</v>
      </c>
      <c r="TO9" s="36"/>
      <c r="TP9" s="37">
        <v>4.9770000000000003</v>
      </c>
      <c r="TQ9" s="37">
        <v>4.9950000000000001</v>
      </c>
      <c r="TR9" s="37">
        <v>5.032</v>
      </c>
      <c r="TS9" s="37">
        <v>5.024</v>
      </c>
      <c r="TT9" s="41">
        <v>5.0170000000000003</v>
      </c>
      <c r="TU9" s="36"/>
      <c r="TV9" s="37">
        <v>4.9809999999999999</v>
      </c>
      <c r="TW9" s="37">
        <v>5.0119999999999996</v>
      </c>
      <c r="TX9" s="37">
        <v>4.9820000000000002</v>
      </c>
      <c r="TY9" s="37">
        <v>4.9950000000000001</v>
      </c>
      <c r="TZ9" s="41">
        <v>4.9480000000000004</v>
      </c>
      <c r="UA9" s="36"/>
      <c r="UB9" s="37">
        <v>4.8730000000000002</v>
      </c>
      <c r="UC9" s="37">
        <v>4.9569999999999999</v>
      </c>
      <c r="UD9" s="37">
        <v>4.96</v>
      </c>
      <c r="UE9" s="37">
        <v>4.9710000000000001</v>
      </c>
      <c r="UF9" s="41">
        <v>4.9779999999999998</v>
      </c>
      <c r="UG9" s="36"/>
      <c r="UH9" s="37">
        <v>5.0030000000000001</v>
      </c>
      <c r="UI9" s="37">
        <v>4.9950000000000001</v>
      </c>
      <c r="UJ9" s="37">
        <v>4.9779999999999998</v>
      </c>
      <c r="UK9" s="37">
        <v>5.0030000000000001</v>
      </c>
      <c r="UL9" s="41">
        <v>5.024</v>
      </c>
      <c r="UM9" s="36"/>
      <c r="UN9" s="37">
        <v>4.9470000000000001</v>
      </c>
      <c r="UO9" s="37">
        <v>4.9880000000000004</v>
      </c>
      <c r="UP9" s="37">
        <v>4.9980000000000002</v>
      </c>
      <c r="UQ9" s="37">
        <v>4.9509999999999996</v>
      </c>
      <c r="UR9" s="41">
        <v>4.9969999999999999</v>
      </c>
      <c r="US9" s="36"/>
      <c r="UT9" s="37">
        <v>5.0339999999999998</v>
      </c>
      <c r="UU9" s="37">
        <v>5.0149999999999997</v>
      </c>
      <c r="UV9" s="37">
        <v>5.0640000000000001</v>
      </c>
      <c r="UW9" s="37">
        <v>4.9969999999999999</v>
      </c>
      <c r="UX9" s="41">
        <v>5.0039999999999996</v>
      </c>
      <c r="UY9" s="36"/>
      <c r="UZ9" s="37">
        <v>4.9119999999999999</v>
      </c>
      <c r="VA9" s="37">
        <v>4.992</v>
      </c>
      <c r="VB9" s="37">
        <v>4.9969999999999999</v>
      </c>
      <c r="VC9" s="37">
        <v>4.9850000000000003</v>
      </c>
      <c r="VD9" s="41">
        <v>4.9169999999999998</v>
      </c>
      <c r="VE9" s="36"/>
      <c r="VF9" s="37">
        <v>4.7</v>
      </c>
      <c r="VG9" s="37">
        <v>4.78</v>
      </c>
      <c r="VH9" s="37">
        <v>4.72</v>
      </c>
      <c r="VI9" s="37">
        <v>4.75</v>
      </c>
      <c r="VJ9" s="41">
        <v>4.7300000000000004</v>
      </c>
      <c r="VK9" s="36"/>
      <c r="VL9" s="37">
        <v>4.74</v>
      </c>
      <c r="VM9" s="37">
        <v>4.76</v>
      </c>
      <c r="VN9" s="37">
        <v>4.79</v>
      </c>
      <c r="VO9" s="37">
        <v>4.82</v>
      </c>
      <c r="VP9" s="41">
        <v>4.8</v>
      </c>
      <c r="VQ9" s="36"/>
      <c r="VR9" s="37">
        <v>5.85</v>
      </c>
      <c r="VS9" s="37">
        <v>5.81</v>
      </c>
      <c r="VT9" s="37">
        <v>5.89</v>
      </c>
      <c r="VU9" s="37">
        <v>5.85</v>
      </c>
      <c r="VV9" s="41">
        <v>5.78</v>
      </c>
      <c r="VW9" s="36"/>
      <c r="VX9" s="37">
        <v>5.78</v>
      </c>
      <c r="VY9" s="37">
        <v>5.8</v>
      </c>
      <c r="VZ9" s="37">
        <v>5.79</v>
      </c>
      <c r="WA9" s="37">
        <v>5.84</v>
      </c>
      <c r="WB9" s="41">
        <v>5.8</v>
      </c>
      <c r="WC9" s="36"/>
      <c r="WD9" s="37">
        <v>5.74</v>
      </c>
      <c r="WE9" s="37">
        <v>5.8</v>
      </c>
      <c r="WF9" s="37">
        <v>5.85</v>
      </c>
      <c r="WG9" s="37">
        <v>5.88</v>
      </c>
      <c r="WH9" s="41">
        <v>5.79</v>
      </c>
      <c r="WI9" s="36"/>
      <c r="WJ9" s="37">
        <v>5.74</v>
      </c>
      <c r="WK9" s="37">
        <v>5.8</v>
      </c>
      <c r="WL9" s="37">
        <v>5.85</v>
      </c>
      <c r="WM9" s="37">
        <v>5.81</v>
      </c>
      <c r="WN9" s="41">
        <v>5.76</v>
      </c>
      <c r="WO9" s="36"/>
      <c r="WP9" s="37">
        <v>5.75</v>
      </c>
      <c r="WQ9" s="37">
        <v>5.75</v>
      </c>
      <c r="WR9" s="37">
        <v>5.79</v>
      </c>
      <c r="WS9" s="37">
        <v>5.76</v>
      </c>
      <c r="WT9" s="41">
        <v>5.79</v>
      </c>
      <c r="WU9" s="36"/>
      <c r="WV9" s="37">
        <v>5.8</v>
      </c>
      <c r="WW9" s="37">
        <v>5.79</v>
      </c>
      <c r="WX9" s="37">
        <v>5.76</v>
      </c>
      <c r="WY9" s="37">
        <v>5.79</v>
      </c>
      <c r="WZ9" s="41">
        <v>5.71</v>
      </c>
      <c r="XA9" s="36"/>
      <c r="XB9" s="37">
        <v>5.81</v>
      </c>
      <c r="XC9" s="37">
        <v>5.78</v>
      </c>
      <c r="XD9" s="37">
        <v>5.78</v>
      </c>
      <c r="XE9" s="37">
        <v>5.72</v>
      </c>
      <c r="XF9" s="41">
        <v>5.73</v>
      </c>
      <c r="XG9" s="36"/>
      <c r="XH9" s="37">
        <v>5.82</v>
      </c>
      <c r="XI9" s="37">
        <v>5.84</v>
      </c>
      <c r="XJ9" s="37">
        <v>5.78</v>
      </c>
      <c r="XK9" s="37">
        <v>5.78</v>
      </c>
      <c r="XL9" s="41">
        <v>5.75</v>
      </c>
      <c r="XM9" s="36"/>
      <c r="XN9" s="37">
        <v>5.85</v>
      </c>
      <c r="XO9" s="37">
        <v>5.88</v>
      </c>
      <c r="XP9" s="37">
        <v>5.91</v>
      </c>
      <c r="XQ9" s="37">
        <v>5.84</v>
      </c>
      <c r="XR9" s="41">
        <v>5.87</v>
      </c>
      <c r="XS9" s="36"/>
      <c r="XT9" s="37">
        <v>5.88</v>
      </c>
      <c r="XU9" s="37">
        <v>5.99</v>
      </c>
      <c r="XV9" s="37">
        <v>5.98</v>
      </c>
      <c r="XW9" s="37">
        <v>5.9</v>
      </c>
      <c r="XX9" s="41">
        <v>5.87</v>
      </c>
      <c r="XY9" s="36"/>
      <c r="XZ9" s="37">
        <v>5.89</v>
      </c>
      <c r="YA9" s="37">
        <v>5.93</v>
      </c>
      <c r="YB9" s="37">
        <v>5.99</v>
      </c>
      <c r="YC9" s="37">
        <v>5.94</v>
      </c>
      <c r="YD9" s="41">
        <v>5.89</v>
      </c>
      <c r="YE9" s="36"/>
      <c r="YF9" s="37">
        <v>5.78</v>
      </c>
      <c r="YG9" s="37">
        <v>5.9</v>
      </c>
      <c r="YH9" s="37">
        <v>5.9</v>
      </c>
      <c r="YI9" s="37">
        <v>5.9</v>
      </c>
      <c r="YJ9" s="41">
        <v>5.88</v>
      </c>
      <c r="YK9" s="36"/>
      <c r="YL9" s="37">
        <v>5.91</v>
      </c>
      <c r="YM9" s="37">
        <v>5.93</v>
      </c>
      <c r="YN9" s="37">
        <v>5.88</v>
      </c>
      <c r="YO9" s="37">
        <v>5.89</v>
      </c>
      <c r="YP9" s="41">
        <v>5.83</v>
      </c>
      <c r="YQ9" s="36"/>
      <c r="YR9" s="37">
        <v>5.87</v>
      </c>
      <c r="YS9" s="37">
        <v>5.82</v>
      </c>
      <c r="YT9" s="37">
        <v>5.87</v>
      </c>
      <c r="YU9" s="37">
        <v>5.86</v>
      </c>
      <c r="YV9" s="41">
        <v>5.81</v>
      </c>
      <c r="YW9" s="36"/>
      <c r="YX9" s="37">
        <v>5.8</v>
      </c>
      <c r="YY9" s="37">
        <v>5.76</v>
      </c>
      <c r="YZ9" s="37">
        <v>5.73</v>
      </c>
      <c r="ZA9" s="37">
        <v>5.72</v>
      </c>
      <c r="ZB9" s="41">
        <v>5.74</v>
      </c>
      <c r="ZC9" s="36"/>
      <c r="ZD9" s="37">
        <v>5.74</v>
      </c>
      <c r="ZE9" s="37">
        <v>5.81</v>
      </c>
      <c r="ZF9" s="37">
        <v>5.76</v>
      </c>
      <c r="ZG9" s="37">
        <v>5.81</v>
      </c>
      <c r="ZH9" s="41">
        <v>5.76</v>
      </c>
      <c r="ZI9" s="36"/>
      <c r="ZJ9" s="37">
        <v>5.79</v>
      </c>
      <c r="ZK9" s="37">
        <v>5.84</v>
      </c>
      <c r="ZL9" s="37">
        <v>5.88</v>
      </c>
      <c r="ZM9" s="37">
        <v>5.82</v>
      </c>
      <c r="ZN9" s="41">
        <v>5.74</v>
      </c>
      <c r="ZO9" s="36"/>
      <c r="ZP9" s="37">
        <v>5.73</v>
      </c>
      <c r="ZQ9" s="37">
        <v>5.75</v>
      </c>
      <c r="ZR9" s="37">
        <v>5.71</v>
      </c>
      <c r="ZS9" s="37">
        <v>5.75</v>
      </c>
      <c r="ZT9" s="41">
        <v>5.67</v>
      </c>
      <c r="ZU9" s="36"/>
      <c r="ZV9" s="37">
        <v>5.67</v>
      </c>
      <c r="ZW9" s="37">
        <v>5.86</v>
      </c>
      <c r="ZX9" s="37">
        <v>5.79</v>
      </c>
      <c r="ZY9" s="37">
        <v>5.8</v>
      </c>
      <c r="ZZ9" s="41">
        <v>5.76</v>
      </c>
      <c r="AAA9" s="36"/>
      <c r="AAB9" s="37">
        <v>5.72</v>
      </c>
      <c r="AAC9" s="37">
        <v>5.76</v>
      </c>
      <c r="AAD9" s="37">
        <v>5.86</v>
      </c>
      <c r="AAE9" s="37">
        <v>5.76</v>
      </c>
      <c r="AAF9" s="41">
        <v>5.75</v>
      </c>
      <c r="AAG9" s="36"/>
      <c r="AAH9" s="37">
        <v>5.81</v>
      </c>
      <c r="AAI9" s="37">
        <v>5.76</v>
      </c>
      <c r="AAJ9" s="37">
        <v>5.84</v>
      </c>
      <c r="AAK9" s="37">
        <v>5.83</v>
      </c>
      <c r="AAL9" s="41">
        <v>5.82</v>
      </c>
      <c r="AAM9" s="36"/>
      <c r="AAN9" s="37">
        <v>5.82</v>
      </c>
      <c r="AAO9" s="37">
        <v>5.82</v>
      </c>
      <c r="AAP9" s="37">
        <v>5.84</v>
      </c>
      <c r="AAQ9" s="37">
        <v>5.84</v>
      </c>
      <c r="AAR9" s="41">
        <v>5.75</v>
      </c>
      <c r="AAS9" s="36"/>
      <c r="AAT9" s="37">
        <v>5.8</v>
      </c>
      <c r="AAU9" s="37">
        <v>5.81</v>
      </c>
      <c r="AAV9" s="37">
        <v>5.76</v>
      </c>
      <c r="AAW9" s="37">
        <v>5.79</v>
      </c>
      <c r="AAX9" s="41">
        <v>5.68</v>
      </c>
      <c r="AAY9" s="36"/>
      <c r="AAZ9" s="37">
        <v>5.56</v>
      </c>
      <c r="ABA9" s="37">
        <v>5.71</v>
      </c>
      <c r="ABB9" s="37">
        <v>5.71</v>
      </c>
      <c r="ABC9" s="37">
        <v>5.66</v>
      </c>
      <c r="ABD9" s="41">
        <v>5.68</v>
      </c>
      <c r="ABE9" s="36"/>
      <c r="ABF9" s="37">
        <v>5.64</v>
      </c>
      <c r="ABG9" s="37">
        <v>5.72</v>
      </c>
      <c r="ABH9" s="37">
        <v>5.79</v>
      </c>
      <c r="ABI9" s="37">
        <v>5.71</v>
      </c>
      <c r="ABJ9" s="41">
        <v>5.74</v>
      </c>
      <c r="ABK9" s="36"/>
      <c r="ABL9" s="37">
        <v>5.76</v>
      </c>
      <c r="ABM9" s="37">
        <v>5.68</v>
      </c>
      <c r="ABN9" s="37">
        <v>5.77</v>
      </c>
      <c r="ABO9" s="37">
        <v>5.75</v>
      </c>
      <c r="ABP9" s="41">
        <v>5.77</v>
      </c>
      <c r="ABQ9" s="36"/>
      <c r="ABR9" s="37">
        <v>5.77</v>
      </c>
      <c r="ABS9" s="37">
        <v>5.88</v>
      </c>
      <c r="ABT9" s="37">
        <v>5.87</v>
      </c>
      <c r="ABU9" s="37">
        <v>5.83</v>
      </c>
      <c r="ABV9" s="41">
        <v>5.75</v>
      </c>
      <c r="ABW9" s="36"/>
      <c r="ABX9" s="37">
        <v>5.5</v>
      </c>
      <c r="ABY9" s="37">
        <v>5.57</v>
      </c>
      <c r="ABZ9" s="37">
        <v>5.62</v>
      </c>
      <c r="ACA9" s="37">
        <v>5.59</v>
      </c>
      <c r="ACB9" s="41">
        <v>5.51</v>
      </c>
      <c r="ACC9" s="36"/>
      <c r="ACD9" s="37">
        <v>5.91</v>
      </c>
      <c r="ACE9" s="37">
        <v>5.94</v>
      </c>
      <c r="ACF9" s="37">
        <v>5.79</v>
      </c>
      <c r="ACG9" s="37">
        <v>5.89</v>
      </c>
      <c r="ACH9" s="41">
        <v>5.85</v>
      </c>
      <c r="ACI9" s="36"/>
      <c r="ACJ9" s="37">
        <v>5.9</v>
      </c>
      <c r="ACK9" s="37">
        <v>5.92</v>
      </c>
      <c r="ACL9" s="37">
        <v>5.9</v>
      </c>
      <c r="ACM9" s="37">
        <v>5.83</v>
      </c>
      <c r="ACN9" s="41">
        <v>5.88</v>
      </c>
      <c r="ACO9" s="36"/>
      <c r="ACP9" s="37">
        <v>5.83</v>
      </c>
      <c r="ACQ9" s="37">
        <v>5.9</v>
      </c>
      <c r="ACR9" s="37">
        <v>6.03</v>
      </c>
      <c r="ACS9" s="37">
        <v>5.93</v>
      </c>
      <c r="ACT9" s="41">
        <v>5.94</v>
      </c>
      <c r="ACU9" s="36"/>
      <c r="ACV9" s="37">
        <v>5.79</v>
      </c>
      <c r="ACW9" s="37">
        <v>5.94</v>
      </c>
      <c r="ACX9" s="37">
        <v>5.98</v>
      </c>
      <c r="ACY9" s="37">
        <v>5.9</v>
      </c>
      <c r="ACZ9" s="41">
        <v>5.89</v>
      </c>
      <c r="ADA9" s="36"/>
      <c r="ADB9" s="37">
        <v>4.9790000000000001</v>
      </c>
      <c r="ADC9" s="37">
        <v>5.016</v>
      </c>
      <c r="ADD9" s="37">
        <v>5.0090000000000003</v>
      </c>
      <c r="ADE9" s="37">
        <v>5.0190000000000001</v>
      </c>
      <c r="ADF9" s="41">
        <v>4.99</v>
      </c>
      <c r="ADG9" s="36"/>
      <c r="ADH9" s="37">
        <v>4.9969999999999999</v>
      </c>
      <c r="ADI9" s="37">
        <v>5.0030000000000001</v>
      </c>
      <c r="ADJ9" s="37">
        <v>5.0030000000000001</v>
      </c>
      <c r="ADK9" s="37">
        <v>5.0339999999999998</v>
      </c>
      <c r="ADL9" s="41">
        <v>4.9240000000000004</v>
      </c>
      <c r="ADM9" s="36"/>
      <c r="ADN9" s="37">
        <v>5.8</v>
      </c>
      <c r="ADO9" s="37">
        <v>5.87</v>
      </c>
      <c r="ADP9" s="37">
        <v>5.88</v>
      </c>
      <c r="ADQ9" s="37">
        <v>5.95</v>
      </c>
      <c r="ADR9" s="41">
        <v>5.84</v>
      </c>
      <c r="ADS9" s="36"/>
      <c r="ADT9" s="37">
        <v>5.79</v>
      </c>
      <c r="ADU9" s="37">
        <v>5.79</v>
      </c>
      <c r="ADV9" s="37">
        <v>5.9</v>
      </c>
      <c r="ADW9" s="37">
        <v>5.91</v>
      </c>
      <c r="ADX9" s="41">
        <v>5.72</v>
      </c>
      <c r="ADY9" s="36"/>
      <c r="ADZ9" s="37">
        <v>5.08</v>
      </c>
      <c r="AEA9" s="37">
        <v>5.17</v>
      </c>
      <c r="AEB9" s="37">
        <v>5.32</v>
      </c>
      <c r="AEC9" s="37">
        <v>5.32</v>
      </c>
      <c r="AED9" s="41">
        <v>5.2</v>
      </c>
      <c r="AEE9" s="36"/>
      <c r="AEF9" s="37">
        <v>5.15</v>
      </c>
      <c r="AEG9" s="37">
        <v>5.17</v>
      </c>
      <c r="AEH9" s="37">
        <v>5.35</v>
      </c>
      <c r="AEI9" s="37">
        <v>5.27</v>
      </c>
      <c r="AEJ9" s="41">
        <v>5.23</v>
      </c>
      <c r="AEK9" s="36"/>
      <c r="AEL9" s="37">
        <v>4.7300000000000004</v>
      </c>
      <c r="AEM9" s="37">
        <v>4.8600000000000003</v>
      </c>
      <c r="AEN9" s="37">
        <v>5</v>
      </c>
      <c r="AEO9" s="37">
        <v>5.2</v>
      </c>
      <c r="AEP9" s="41">
        <v>5.23</v>
      </c>
      <c r="AEQ9" s="36"/>
      <c r="AER9" s="37">
        <v>4.3330000000000002</v>
      </c>
      <c r="AES9" s="37">
        <v>4.4139999999999997</v>
      </c>
      <c r="AET9" s="37">
        <v>4.5540000000000003</v>
      </c>
      <c r="AEU9" s="37">
        <v>4.63</v>
      </c>
      <c r="AEV9" s="41">
        <v>4.5970000000000004</v>
      </c>
      <c r="AEW9" s="36"/>
      <c r="AEX9" s="47">
        <v>5.31</v>
      </c>
      <c r="AEY9" s="47">
        <v>5.31</v>
      </c>
      <c r="AEZ9" s="47">
        <v>5.23</v>
      </c>
      <c r="AFA9" s="47">
        <v>4.95</v>
      </c>
      <c r="AFB9" s="49">
        <v>4.93</v>
      </c>
      <c r="AFC9" s="36"/>
      <c r="AFD9" s="37">
        <v>5.68</v>
      </c>
      <c r="AFE9" s="37">
        <v>5.77</v>
      </c>
      <c r="AFF9" s="37">
        <v>5.72</v>
      </c>
      <c r="AFG9" s="37">
        <v>5.78</v>
      </c>
      <c r="AFH9" s="41">
        <v>5.76</v>
      </c>
      <c r="AFI9" s="36"/>
      <c r="AFJ9" s="37">
        <v>5.62</v>
      </c>
      <c r="AFK9" s="37">
        <v>5.73</v>
      </c>
      <c r="AFL9" s="37">
        <v>5.73</v>
      </c>
      <c r="AFM9" s="37">
        <v>5.71</v>
      </c>
      <c r="AFN9" s="41">
        <v>5.69</v>
      </c>
      <c r="AFO9" s="36"/>
      <c r="AFP9" s="37">
        <v>5.74</v>
      </c>
      <c r="AFQ9" s="37">
        <v>5.76</v>
      </c>
      <c r="AFR9" s="37">
        <v>5.77</v>
      </c>
      <c r="AFS9" s="37">
        <v>5.66</v>
      </c>
      <c r="AFT9" s="41">
        <v>5.67</v>
      </c>
      <c r="AFU9" s="36"/>
      <c r="AFV9" s="37">
        <v>5.69</v>
      </c>
      <c r="AFW9" s="37">
        <v>5.69</v>
      </c>
      <c r="AFX9" s="37">
        <v>5.74</v>
      </c>
      <c r="AFY9" s="37">
        <v>5.73</v>
      </c>
      <c r="AFZ9" s="41">
        <v>5.75</v>
      </c>
      <c r="AGA9" s="36"/>
      <c r="AGB9" s="37">
        <v>5.69</v>
      </c>
      <c r="AGC9" s="37">
        <v>5.67</v>
      </c>
      <c r="AGD9" s="37">
        <v>5.77</v>
      </c>
      <c r="AGE9" s="37">
        <v>5.7</v>
      </c>
      <c r="AGF9" s="41">
        <v>5.73</v>
      </c>
      <c r="AGG9" s="36"/>
      <c r="AGH9" s="37">
        <v>5.67</v>
      </c>
      <c r="AGI9" s="37">
        <v>5.69</v>
      </c>
      <c r="AGJ9" s="37">
        <v>5.68</v>
      </c>
      <c r="AGK9" s="37">
        <v>5.68</v>
      </c>
      <c r="AGL9" s="41">
        <v>5.63</v>
      </c>
      <c r="AGM9" s="36"/>
      <c r="AGN9" s="37">
        <v>5.66</v>
      </c>
      <c r="AGO9" s="37">
        <v>5.73</v>
      </c>
      <c r="AGP9" s="37">
        <v>5.74</v>
      </c>
      <c r="AGQ9" s="37">
        <v>5.69</v>
      </c>
      <c r="AGR9" s="41">
        <v>5.62</v>
      </c>
      <c r="AGS9" s="36"/>
      <c r="AGT9" s="37">
        <v>5.68</v>
      </c>
      <c r="AGU9" s="37">
        <v>5.67</v>
      </c>
      <c r="AGV9" s="37">
        <v>5.72</v>
      </c>
      <c r="AGW9" s="37">
        <v>5.72</v>
      </c>
      <c r="AGX9" s="41">
        <v>5.63</v>
      </c>
      <c r="AGY9" s="36"/>
      <c r="AGZ9" s="37">
        <v>5.7</v>
      </c>
      <c r="AHA9" s="37">
        <v>5.77</v>
      </c>
      <c r="AHB9" s="37">
        <v>5.76</v>
      </c>
      <c r="AHC9" s="37">
        <v>5.73</v>
      </c>
      <c r="AHD9" s="41">
        <v>5.76</v>
      </c>
      <c r="AHE9" s="36"/>
      <c r="AHF9" s="37">
        <v>5.61</v>
      </c>
      <c r="AHG9" s="37">
        <v>5.7</v>
      </c>
      <c r="AHH9" s="37">
        <v>5.69</v>
      </c>
      <c r="AHI9" s="37">
        <v>5.73</v>
      </c>
      <c r="AHJ9" s="41">
        <v>5.64</v>
      </c>
      <c r="AHK9" s="36"/>
      <c r="AHL9" s="37">
        <v>5.69</v>
      </c>
      <c r="AHM9" s="37">
        <v>5.71</v>
      </c>
      <c r="AHN9" s="37">
        <v>5.68</v>
      </c>
      <c r="AHO9" s="37">
        <v>5.72</v>
      </c>
      <c r="AHP9" s="41">
        <v>5.75</v>
      </c>
      <c r="AHQ9" s="36"/>
      <c r="AHR9" s="37">
        <v>5.58</v>
      </c>
      <c r="AHS9" s="37">
        <v>5.72</v>
      </c>
      <c r="AHT9" s="37">
        <v>5.7</v>
      </c>
      <c r="AHU9" s="37">
        <v>5.7</v>
      </c>
      <c r="AHV9" s="41">
        <v>5.6</v>
      </c>
      <c r="AHW9" s="36"/>
      <c r="AHX9" s="37">
        <v>5.67</v>
      </c>
      <c r="AHY9" s="37">
        <v>5.74</v>
      </c>
      <c r="AHZ9" s="37">
        <v>5.76</v>
      </c>
      <c r="AIA9" s="37">
        <v>5.76</v>
      </c>
      <c r="AIB9" s="41">
        <v>5.76</v>
      </c>
      <c r="AIC9" s="36"/>
      <c r="AID9" s="37">
        <v>5.63</v>
      </c>
      <c r="AIE9" s="37">
        <v>5.66</v>
      </c>
      <c r="AIF9" s="37">
        <v>5.69</v>
      </c>
      <c r="AIG9" s="37">
        <v>5.72</v>
      </c>
      <c r="AIH9" s="41">
        <v>5.63</v>
      </c>
      <c r="AII9" s="36"/>
      <c r="AIJ9" s="37">
        <v>5.74</v>
      </c>
      <c r="AIK9" s="37">
        <v>5.77</v>
      </c>
      <c r="AIL9" s="37">
        <v>5.73</v>
      </c>
      <c r="AIM9" s="37">
        <v>5.8</v>
      </c>
      <c r="AIN9" s="41">
        <v>5.67</v>
      </c>
      <c r="AIO9" s="36"/>
      <c r="AIP9" s="37">
        <v>5.55</v>
      </c>
      <c r="AIQ9" s="37">
        <v>5.65</v>
      </c>
      <c r="AIR9" s="37">
        <v>5.64</v>
      </c>
      <c r="AIS9" s="37">
        <v>5.54</v>
      </c>
      <c r="AIT9" s="41">
        <v>5.73</v>
      </c>
      <c r="AIU9" s="36"/>
      <c r="AIV9" s="37">
        <v>5.66</v>
      </c>
      <c r="AIW9" s="37">
        <v>5.75</v>
      </c>
      <c r="AIX9" s="37">
        <v>5.8</v>
      </c>
      <c r="AIY9" s="37">
        <v>5.77</v>
      </c>
      <c r="AIZ9" s="41">
        <v>5.7</v>
      </c>
      <c r="AJA9" s="36"/>
      <c r="AJB9" s="37">
        <v>5.61</v>
      </c>
      <c r="AJC9" s="37">
        <v>5.71</v>
      </c>
      <c r="AJD9" s="37">
        <v>5.72</v>
      </c>
      <c r="AJE9" s="37">
        <v>5.68</v>
      </c>
      <c r="AJF9" s="41">
        <v>5.59</v>
      </c>
      <c r="AJG9" s="36"/>
      <c r="AJH9" s="37">
        <v>5.69</v>
      </c>
      <c r="AJI9" s="37">
        <v>5.69</v>
      </c>
      <c r="AJJ9" s="37">
        <v>5.79</v>
      </c>
      <c r="AJK9" s="37">
        <v>5.71</v>
      </c>
      <c r="AJL9" s="41">
        <v>5.69</v>
      </c>
      <c r="AJM9" s="36"/>
      <c r="AJN9" s="37">
        <v>5.67</v>
      </c>
      <c r="AJO9" s="37">
        <v>5.75</v>
      </c>
      <c r="AJP9" s="37">
        <v>5.71</v>
      </c>
      <c r="AJQ9" s="37">
        <v>5.78</v>
      </c>
      <c r="AJR9" s="41">
        <v>5.65</v>
      </c>
      <c r="AJS9" s="36"/>
      <c r="AJT9" s="37">
        <v>5.67</v>
      </c>
      <c r="AJU9" s="37">
        <v>5.67</v>
      </c>
      <c r="AJV9" s="37">
        <v>5.67</v>
      </c>
      <c r="AJW9" s="37">
        <v>5.74</v>
      </c>
      <c r="AJX9" s="41">
        <v>5.65</v>
      </c>
      <c r="AJY9" s="36"/>
      <c r="AJZ9" s="37">
        <v>5.6</v>
      </c>
      <c r="AKA9" s="37">
        <v>5.74</v>
      </c>
      <c r="AKB9" s="37">
        <v>5.76</v>
      </c>
      <c r="AKC9" s="37">
        <v>5.73</v>
      </c>
      <c r="AKD9" s="41">
        <v>5.64</v>
      </c>
      <c r="AKE9" s="36"/>
      <c r="AKF9" s="37">
        <v>4.29</v>
      </c>
      <c r="AKG9" s="37">
        <v>4.38</v>
      </c>
      <c r="AKH9" s="37">
        <v>4.3899999999999997</v>
      </c>
      <c r="AKI9" s="37">
        <v>4.3099999999999996</v>
      </c>
      <c r="AKJ9" s="41">
        <v>4.3</v>
      </c>
      <c r="AKK9" s="36"/>
      <c r="AKL9" s="37">
        <v>4.5599999999999996</v>
      </c>
      <c r="AKM9" s="37">
        <v>4.53</v>
      </c>
      <c r="AKN9" s="37">
        <v>4.53</v>
      </c>
      <c r="AKO9" s="37">
        <v>4.5199999999999996</v>
      </c>
      <c r="AKP9" s="41">
        <v>4.43</v>
      </c>
      <c r="AKQ9" s="36"/>
      <c r="AKR9" s="37">
        <v>4.5199999999999996</v>
      </c>
      <c r="AKS9" s="37">
        <v>4.53</v>
      </c>
      <c r="AKT9" s="37">
        <v>4.57</v>
      </c>
      <c r="AKU9" s="37">
        <v>4.53</v>
      </c>
      <c r="AKV9" s="41">
        <v>4.4800000000000004</v>
      </c>
      <c r="AKW9" s="36"/>
      <c r="AKX9" s="37">
        <v>4.63</v>
      </c>
      <c r="AKY9" s="37">
        <v>4.72</v>
      </c>
      <c r="AKZ9" s="37">
        <v>4.74</v>
      </c>
      <c r="ALA9" s="37">
        <v>4.72</v>
      </c>
      <c r="ALB9" s="41">
        <v>4.66</v>
      </c>
      <c r="ALC9" s="36"/>
      <c r="ALD9" s="37">
        <v>5.72</v>
      </c>
      <c r="ALE9" s="37">
        <v>5.74</v>
      </c>
      <c r="ALF9" s="37">
        <v>5.76</v>
      </c>
      <c r="ALG9" s="37">
        <v>5.75</v>
      </c>
      <c r="ALH9" s="41">
        <v>5.68</v>
      </c>
      <c r="ALI9" s="36"/>
      <c r="ALJ9" s="37">
        <v>5.76</v>
      </c>
      <c r="ALK9" s="37">
        <v>5.81</v>
      </c>
      <c r="ALL9" s="37">
        <v>5.8</v>
      </c>
      <c r="ALM9" s="37">
        <v>5.82</v>
      </c>
      <c r="ALN9" s="41">
        <v>5.77</v>
      </c>
      <c r="ALO9" s="36"/>
      <c r="ALP9" s="37">
        <v>5.73</v>
      </c>
      <c r="ALQ9" s="37">
        <v>5.85</v>
      </c>
      <c r="ALR9" s="37">
        <v>5.71</v>
      </c>
      <c r="ALS9" s="37">
        <v>5.78</v>
      </c>
      <c r="ALT9" s="41">
        <v>5.69</v>
      </c>
      <c r="ALU9" s="36"/>
      <c r="ALV9" s="37">
        <v>5.74</v>
      </c>
      <c r="ALW9" s="37">
        <v>5.81</v>
      </c>
      <c r="ALX9" s="37">
        <v>5.85</v>
      </c>
      <c r="ALY9" s="37">
        <v>5.81</v>
      </c>
      <c r="ALZ9" s="41">
        <v>5.81</v>
      </c>
      <c r="AMA9" s="36"/>
      <c r="AMB9" s="37">
        <v>5.8</v>
      </c>
      <c r="AMC9" s="37">
        <v>5.86</v>
      </c>
      <c r="AMD9" s="37">
        <v>5.8</v>
      </c>
      <c r="AME9" s="37">
        <v>5.78</v>
      </c>
      <c r="AMF9" s="41">
        <v>5.83</v>
      </c>
      <c r="AMG9" s="36"/>
      <c r="AMH9" s="37">
        <v>5.9</v>
      </c>
      <c r="AMI9" s="37">
        <v>5.88</v>
      </c>
      <c r="AMJ9" s="37">
        <v>5.91</v>
      </c>
      <c r="AMK9" s="37">
        <v>5.86</v>
      </c>
      <c r="AML9" s="41">
        <v>5.87</v>
      </c>
      <c r="AMM9" s="36"/>
      <c r="AMN9" s="37">
        <v>5.68</v>
      </c>
      <c r="AMO9" s="37">
        <v>5.73</v>
      </c>
      <c r="AMP9" s="37">
        <v>5.81</v>
      </c>
      <c r="AMQ9" s="37">
        <v>5.81</v>
      </c>
      <c r="AMR9" s="41">
        <v>5.8</v>
      </c>
      <c r="AMS9" s="36"/>
      <c r="AMT9" s="37">
        <v>5.74</v>
      </c>
      <c r="AMU9" s="37">
        <v>5.89</v>
      </c>
      <c r="AMV9" s="37">
        <v>5.85</v>
      </c>
      <c r="AMW9" s="37">
        <v>5.72</v>
      </c>
      <c r="AMX9" s="41">
        <v>5.79</v>
      </c>
      <c r="AMY9" s="36"/>
      <c r="AMZ9" s="37">
        <v>5.79</v>
      </c>
      <c r="ANA9" s="37">
        <v>5.8</v>
      </c>
      <c r="ANB9" s="37">
        <v>5.78</v>
      </c>
      <c r="ANC9" s="37">
        <v>5.82</v>
      </c>
      <c r="AND9" s="41">
        <v>5.74</v>
      </c>
      <c r="ANE9" s="36"/>
      <c r="ANF9" s="37">
        <v>5.85</v>
      </c>
      <c r="ANG9" s="37">
        <v>5.85</v>
      </c>
      <c r="ANH9" s="37">
        <v>5.88</v>
      </c>
      <c r="ANI9" s="37">
        <v>5.82</v>
      </c>
      <c r="ANJ9" s="41">
        <v>5.72</v>
      </c>
      <c r="ANK9" s="36"/>
      <c r="ANL9" s="37"/>
      <c r="ANM9" s="37"/>
      <c r="ANN9" s="37"/>
      <c r="ANO9" s="37"/>
      <c r="ANP9" s="41"/>
      <c r="ANQ9" s="36"/>
      <c r="ANR9" s="37"/>
      <c r="ANS9" s="37"/>
      <c r="ANT9" s="37"/>
      <c r="ANU9" s="37"/>
      <c r="ANV9" s="41"/>
      <c r="ANW9" s="36"/>
      <c r="ANX9" s="37"/>
      <c r="ANY9" s="37"/>
      <c r="ANZ9" s="37"/>
      <c r="AOA9" s="37"/>
      <c r="AOB9" s="41"/>
      <c r="AOC9" s="36"/>
      <c r="AOD9" s="37"/>
      <c r="AOE9" s="37"/>
      <c r="AOF9" s="37"/>
      <c r="AOG9" s="37"/>
      <c r="AOH9" s="41"/>
      <c r="AOI9" s="36"/>
      <c r="AOJ9" s="37"/>
      <c r="AOK9" s="37"/>
      <c r="AOL9" s="37"/>
      <c r="AOM9" s="37"/>
      <c r="AON9" s="41"/>
      <c r="AOO9" s="36"/>
      <c r="AOP9" s="37"/>
      <c r="AOQ9" s="37"/>
      <c r="AOR9" s="37"/>
      <c r="AOS9" s="37"/>
      <c r="AOT9" s="41"/>
      <c r="AOU9" s="36"/>
      <c r="AOV9" s="37"/>
      <c r="AOW9" s="37"/>
      <c r="AOX9" s="37"/>
      <c r="AOY9" s="37"/>
      <c r="AOZ9" s="41"/>
      <c r="APA9" s="36"/>
      <c r="APB9" s="37"/>
      <c r="APC9" s="37"/>
      <c r="APD9" s="37"/>
      <c r="APE9" s="37"/>
      <c r="APF9" s="41"/>
      <c r="APG9" s="36"/>
      <c r="APH9" s="37"/>
      <c r="API9" s="37"/>
      <c r="APJ9" s="37"/>
      <c r="APK9" s="37"/>
      <c r="APL9" s="41"/>
      <c r="APM9" s="36"/>
      <c r="APN9" s="37"/>
      <c r="APO9" s="37"/>
      <c r="APP9" s="37"/>
      <c r="APQ9" s="37"/>
      <c r="APR9" s="41"/>
      <c r="APS9" s="36"/>
      <c r="APT9" s="37"/>
      <c r="APU9" s="37"/>
      <c r="APV9" s="37"/>
      <c r="APW9" s="37"/>
      <c r="APX9" s="41"/>
      <c r="APY9" s="36"/>
      <c r="APZ9" s="37"/>
      <c r="AQA9" s="37"/>
      <c r="AQB9" s="37"/>
      <c r="AQC9" s="37"/>
      <c r="AQD9" s="41"/>
      <c r="AQE9" s="36"/>
      <c r="AQF9" s="37"/>
      <c r="AQG9" s="37"/>
      <c r="AQH9" s="37"/>
      <c r="AQI9" s="37"/>
      <c r="AQJ9" s="41"/>
      <c r="AQK9" s="36"/>
      <c r="AQL9" s="37"/>
      <c r="AQM9" s="37"/>
      <c r="AQN9" s="37"/>
      <c r="AQO9" s="37"/>
      <c r="AQP9" s="41"/>
    </row>
    <row r="10" spans="1:1134">
      <c r="A10" s="38"/>
      <c r="B10" s="14">
        <v>5.0599999999999996</v>
      </c>
      <c r="C10" s="14">
        <v>5.0999999999999996</v>
      </c>
      <c r="D10" s="14">
        <v>5.17</v>
      </c>
      <c r="E10" s="14">
        <v>5.19</v>
      </c>
      <c r="F10" s="42">
        <v>5.15</v>
      </c>
      <c r="G10" s="38"/>
      <c r="H10" s="14">
        <v>4.82</v>
      </c>
      <c r="I10" s="14">
        <v>4.82</v>
      </c>
      <c r="J10" s="14">
        <v>5.0599999999999996</v>
      </c>
      <c r="K10" s="14">
        <v>5.0999999999999996</v>
      </c>
      <c r="L10" s="42">
        <v>5.0999999999999996</v>
      </c>
      <c r="M10" s="38"/>
      <c r="N10" s="14">
        <v>5.21</v>
      </c>
      <c r="O10" s="14">
        <v>5.24</v>
      </c>
      <c r="P10" s="14">
        <v>5.13</v>
      </c>
      <c r="Q10" s="14">
        <v>4.78</v>
      </c>
      <c r="R10" s="42">
        <v>4.8899999999999997</v>
      </c>
      <c r="S10" s="38"/>
      <c r="T10" s="14">
        <v>5.19</v>
      </c>
      <c r="U10" s="14">
        <v>5.26</v>
      </c>
      <c r="V10" s="14">
        <v>5.23</v>
      </c>
      <c r="W10" s="14">
        <v>5.12</v>
      </c>
      <c r="X10" s="42">
        <v>5.04</v>
      </c>
      <c r="Y10" s="38"/>
      <c r="Z10" s="14">
        <v>4.91</v>
      </c>
      <c r="AA10" s="14">
        <v>4.8</v>
      </c>
      <c r="AB10" s="14">
        <v>5.1100000000000003</v>
      </c>
      <c r="AC10" s="14">
        <v>5.3</v>
      </c>
      <c r="AD10" s="42">
        <v>5.14</v>
      </c>
      <c r="AE10" s="38"/>
      <c r="AF10" s="14">
        <v>5.21</v>
      </c>
      <c r="AG10" s="14">
        <v>5.2</v>
      </c>
      <c r="AH10" s="14">
        <v>5.34</v>
      </c>
      <c r="AI10" s="14">
        <v>5.33</v>
      </c>
      <c r="AJ10" s="42">
        <v>5.2</v>
      </c>
      <c r="AK10" s="38"/>
      <c r="AL10" s="14">
        <v>5.18</v>
      </c>
      <c r="AM10" s="14">
        <v>5.18</v>
      </c>
      <c r="AN10" s="14">
        <v>5.15</v>
      </c>
      <c r="AO10" s="14">
        <v>4.93</v>
      </c>
      <c r="AP10" s="42">
        <v>4.95</v>
      </c>
      <c r="AQ10" s="38"/>
      <c r="AR10" s="14">
        <v>5.18</v>
      </c>
      <c r="AS10" s="14">
        <v>5.36</v>
      </c>
      <c r="AT10" s="14">
        <v>5.27</v>
      </c>
      <c r="AU10" s="14">
        <v>5.17</v>
      </c>
      <c r="AV10" s="42">
        <v>5.19</v>
      </c>
      <c r="AW10" s="38"/>
      <c r="AX10" s="14">
        <v>4.84</v>
      </c>
      <c r="AY10" s="14">
        <v>4.8499999999999996</v>
      </c>
      <c r="AZ10" s="14">
        <v>5.04</v>
      </c>
      <c r="BA10" s="14">
        <v>5.22</v>
      </c>
      <c r="BB10" s="42">
        <v>5.15</v>
      </c>
      <c r="BC10" s="38"/>
      <c r="BD10" s="14">
        <v>5.2</v>
      </c>
      <c r="BE10" s="14">
        <v>5.13</v>
      </c>
      <c r="BF10" s="14">
        <v>5.27</v>
      </c>
      <c r="BG10" s="14">
        <v>5.27</v>
      </c>
      <c r="BH10" s="42">
        <v>5.21</v>
      </c>
      <c r="BI10" s="38"/>
      <c r="BJ10" s="14">
        <v>5.23</v>
      </c>
      <c r="BK10" s="14">
        <v>5.27</v>
      </c>
      <c r="BL10" s="14">
        <v>5.0999999999999996</v>
      </c>
      <c r="BM10" s="14">
        <v>4.8</v>
      </c>
      <c r="BN10" s="42">
        <v>5.01</v>
      </c>
      <c r="BO10" s="38"/>
      <c r="BP10" s="14">
        <v>5.1100000000000003</v>
      </c>
      <c r="BQ10" s="14">
        <v>5.25</v>
      </c>
      <c r="BR10" s="14">
        <v>5.31</v>
      </c>
      <c r="BS10" s="14">
        <v>5.12</v>
      </c>
      <c r="BT10" s="42">
        <v>5.03</v>
      </c>
      <c r="BU10" s="38"/>
      <c r="BV10" s="14">
        <v>5.28</v>
      </c>
      <c r="BW10" s="14">
        <v>5.2</v>
      </c>
      <c r="BX10" s="14">
        <v>5.12</v>
      </c>
      <c r="BY10" s="14">
        <v>4.96</v>
      </c>
      <c r="BZ10" s="42">
        <v>4.9400000000000004</v>
      </c>
      <c r="CA10" s="38"/>
      <c r="CB10" s="14">
        <v>5.08</v>
      </c>
      <c r="CC10" s="14">
        <v>5.25</v>
      </c>
      <c r="CD10" s="14">
        <v>5.26</v>
      </c>
      <c r="CE10" s="14">
        <v>5.15</v>
      </c>
      <c r="CF10" s="42">
        <v>5.14</v>
      </c>
      <c r="CG10" s="38"/>
      <c r="CH10" s="14">
        <v>5.25</v>
      </c>
      <c r="CI10" s="14">
        <v>5.19</v>
      </c>
      <c r="CJ10" s="14">
        <v>4.99</v>
      </c>
      <c r="CK10" s="14">
        <v>4.8899999999999997</v>
      </c>
      <c r="CL10" s="42">
        <v>4.82</v>
      </c>
      <c r="CM10" s="38"/>
      <c r="CN10" s="14">
        <v>5.22</v>
      </c>
      <c r="CO10" s="14">
        <v>5.38</v>
      </c>
      <c r="CP10" s="14">
        <v>5.31</v>
      </c>
      <c r="CQ10" s="14">
        <v>5.2</v>
      </c>
      <c r="CR10" s="42">
        <v>5.18</v>
      </c>
      <c r="CS10" s="38"/>
      <c r="CT10" s="14">
        <v>5.12</v>
      </c>
      <c r="CU10" s="14">
        <v>5.2</v>
      </c>
      <c r="CV10" s="14">
        <v>5.03</v>
      </c>
      <c r="CW10" s="14">
        <v>4.88</v>
      </c>
      <c r="CX10" s="42">
        <v>4.76</v>
      </c>
      <c r="CY10" s="38"/>
      <c r="CZ10" s="14">
        <v>5.12</v>
      </c>
      <c r="DA10" s="14">
        <v>5.12</v>
      </c>
      <c r="DB10" s="14">
        <v>5.31</v>
      </c>
      <c r="DC10" s="14">
        <v>5.09</v>
      </c>
      <c r="DD10" s="42">
        <v>5.05</v>
      </c>
      <c r="DE10" s="38"/>
      <c r="DF10" s="14">
        <v>5.07</v>
      </c>
      <c r="DG10" s="14">
        <v>5.23</v>
      </c>
      <c r="DH10" s="14">
        <v>4.9800000000000004</v>
      </c>
      <c r="DI10" s="14">
        <v>4.8499999999999996</v>
      </c>
      <c r="DJ10" s="42">
        <v>4.75</v>
      </c>
      <c r="DK10" s="38"/>
      <c r="DL10" s="14">
        <v>5.16</v>
      </c>
      <c r="DM10" s="14">
        <v>5.19</v>
      </c>
      <c r="DN10" s="14">
        <v>5.29</v>
      </c>
      <c r="DO10" s="14">
        <v>5.17</v>
      </c>
      <c r="DP10" s="42">
        <v>5.17</v>
      </c>
      <c r="DQ10" s="38"/>
      <c r="DR10" s="37">
        <v>4.93</v>
      </c>
      <c r="DS10" s="37">
        <v>4.82</v>
      </c>
      <c r="DT10" s="37">
        <v>5.07</v>
      </c>
      <c r="DU10" s="37">
        <v>5.0999999999999996</v>
      </c>
      <c r="DV10" s="41">
        <v>5.12</v>
      </c>
      <c r="DW10" s="38"/>
      <c r="DX10" s="37">
        <v>5.13</v>
      </c>
      <c r="DY10" s="37">
        <v>5.18</v>
      </c>
      <c r="DZ10" s="37">
        <v>5.26</v>
      </c>
      <c r="EA10" s="37">
        <v>5.19</v>
      </c>
      <c r="EB10" s="41">
        <v>5.17</v>
      </c>
      <c r="EC10" s="38"/>
      <c r="ED10" s="37">
        <v>4.8499999999999996</v>
      </c>
      <c r="EE10" s="37">
        <v>4.84</v>
      </c>
      <c r="EF10" s="37">
        <v>5.01</v>
      </c>
      <c r="EG10" s="37">
        <v>5.23</v>
      </c>
      <c r="EH10" s="41">
        <v>5.17</v>
      </c>
      <c r="EI10" s="38"/>
      <c r="EJ10" s="37">
        <v>5.17</v>
      </c>
      <c r="EK10" s="37">
        <v>5.22</v>
      </c>
      <c r="EL10" s="37">
        <v>5.32</v>
      </c>
      <c r="EM10" s="37">
        <v>5.17</v>
      </c>
      <c r="EN10" s="41">
        <v>5.16</v>
      </c>
      <c r="EO10" s="38"/>
      <c r="EP10" s="37">
        <v>5.38</v>
      </c>
      <c r="EQ10" s="37">
        <v>5.35</v>
      </c>
      <c r="ER10" s="37">
        <v>5.36</v>
      </c>
      <c r="ES10" s="37">
        <v>5.51</v>
      </c>
      <c r="ET10" s="41">
        <v>5.56</v>
      </c>
      <c r="EU10" s="38"/>
      <c r="EV10" s="37">
        <v>5.47</v>
      </c>
      <c r="EW10" s="37">
        <v>5.62</v>
      </c>
      <c r="EX10" s="37">
        <v>5.57</v>
      </c>
      <c r="EY10" s="37">
        <v>5.44</v>
      </c>
      <c r="EZ10" s="41">
        <v>5.67</v>
      </c>
      <c r="FA10" s="38"/>
      <c r="FB10" s="37">
        <v>5.69</v>
      </c>
      <c r="FC10" s="37">
        <v>5.75</v>
      </c>
      <c r="FD10" s="37">
        <v>5.71</v>
      </c>
      <c r="FE10" s="37">
        <v>5.6</v>
      </c>
      <c r="FF10" s="41">
        <v>5.42</v>
      </c>
      <c r="FG10" s="38"/>
      <c r="FH10" s="37">
        <v>5.65</v>
      </c>
      <c r="FI10" s="37">
        <v>5.66</v>
      </c>
      <c r="FJ10" s="37">
        <v>5.68</v>
      </c>
      <c r="FK10" s="37">
        <v>5.62</v>
      </c>
      <c r="FL10" s="41">
        <v>5.35</v>
      </c>
      <c r="FM10" s="38"/>
      <c r="FN10" s="37">
        <v>5.71</v>
      </c>
      <c r="FO10" s="37">
        <v>5.66</v>
      </c>
      <c r="FP10" s="37">
        <v>5.65</v>
      </c>
      <c r="FQ10" s="37">
        <v>5.65</v>
      </c>
      <c r="FR10" s="41">
        <v>5.57</v>
      </c>
      <c r="FS10" s="38"/>
      <c r="FT10" s="37">
        <v>5.7</v>
      </c>
      <c r="FU10" s="37">
        <v>5.69</v>
      </c>
      <c r="FV10" s="37">
        <v>5.72</v>
      </c>
      <c r="FW10" s="37">
        <v>5.73</v>
      </c>
      <c r="FX10" s="41">
        <v>5.71</v>
      </c>
      <c r="FY10" s="38"/>
      <c r="FZ10" s="37">
        <v>5.67</v>
      </c>
      <c r="GA10" s="37">
        <v>5.65</v>
      </c>
      <c r="GB10" s="37">
        <v>5.66</v>
      </c>
      <c r="GC10" s="37">
        <v>5.71</v>
      </c>
      <c r="GD10" s="41">
        <v>5.66</v>
      </c>
      <c r="GE10" s="38"/>
      <c r="GF10" s="37">
        <v>5.68</v>
      </c>
      <c r="GG10" s="37">
        <v>5.67</v>
      </c>
      <c r="GH10" s="37">
        <v>5.71</v>
      </c>
      <c r="GI10" s="37">
        <v>5.76</v>
      </c>
      <c r="GJ10" s="41">
        <v>5.68</v>
      </c>
      <c r="GK10" s="38"/>
      <c r="GL10" s="37">
        <v>5.64</v>
      </c>
      <c r="GM10" s="37">
        <v>5.62</v>
      </c>
      <c r="GN10" s="37">
        <v>5.62</v>
      </c>
      <c r="GO10" s="37">
        <v>5.7</v>
      </c>
      <c r="GP10" s="41">
        <v>5.68</v>
      </c>
      <c r="GQ10" s="38"/>
      <c r="GR10" s="37">
        <v>5.65</v>
      </c>
      <c r="GS10" s="37">
        <v>5.66</v>
      </c>
      <c r="GT10" s="37">
        <v>5.69</v>
      </c>
      <c r="GU10" s="37">
        <v>5.68</v>
      </c>
      <c r="GV10" s="41">
        <v>5.68</v>
      </c>
      <c r="GW10" s="38"/>
      <c r="GX10" s="37">
        <v>5.7</v>
      </c>
      <c r="GY10" s="37">
        <v>5.62</v>
      </c>
      <c r="GZ10" s="37">
        <v>5.67</v>
      </c>
      <c r="HA10" s="37">
        <v>5.63</v>
      </c>
      <c r="HB10" s="41">
        <v>5.62</v>
      </c>
      <c r="HC10" s="38"/>
      <c r="HD10" s="37">
        <v>5.67</v>
      </c>
      <c r="HE10" s="37">
        <v>5.68</v>
      </c>
      <c r="HF10" s="37">
        <v>5.65</v>
      </c>
      <c r="HG10" s="37">
        <v>5.66</v>
      </c>
      <c r="HH10" s="41">
        <v>5.67</v>
      </c>
      <c r="HI10" s="38"/>
      <c r="HJ10" s="37">
        <v>5.66</v>
      </c>
      <c r="HK10" s="37">
        <v>5.69</v>
      </c>
      <c r="HL10" s="37">
        <v>5.66</v>
      </c>
      <c r="HM10" s="37">
        <v>5.65</v>
      </c>
      <c r="HN10" s="41">
        <v>5.6</v>
      </c>
      <c r="HO10" s="38"/>
      <c r="HP10" s="37">
        <v>5.65</v>
      </c>
      <c r="HQ10" s="37">
        <v>5.75</v>
      </c>
      <c r="HR10" s="37">
        <v>5.7</v>
      </c>
      <c r="HS10" s="37">
        <v>5.74</v>
      </c>
      <c r="HT10" s="41">
        <v>5.74</v>
      </c>
      <c r="HU10" s="38"/>
      <c r="HV10" s="37">
        <v>5.59</v>
      </c>
      <c r="HW10" s="37">
        <v>5.67</v>
      </c>
      <c r="HX10" s="37">
        <v>5.66</v>
      </c>
      <c r="HY10" s="37">
        <v>5.69</v>
      </c>
      <c r="HZ10" s="41">
        <v>5.68</v>
      </c>
      <c r="IA10" s="38"/>
      <c r="IB10" s="37">
        <v>5.66</v>
      </c>
      <c r="IC10" s="37">
        <v>5.7</v>
      </c>
      <c r="ID10" s="37">
        <v>5.76</v>
      </c>
      <c r="IE10" s="37">
        <v>5.7</v>
      </c>
      <c r="IF10" s="41">
        <v>5.66</v>
      </c>
      <c r="IG10" s="38"/>
      <c r="IH10" s="37">
        <v>5.71</v>
      </c>
      <c r="II10" s="37">
        <v>5.7</v>
      </c>
      <c r="IJ10" s="37">
        <v>5.72</v>
      </c>
      <c r="IK10" s="37">
        <v>5.71</v>
      </c>
      <c r="IL10" s="41">
        <v>5.73</v>
      </c>
      <c r="IM10" s="38"/>
      <c r="IN10" s="37">
        <v>5.73</v>
      </c>
      <c r="IO10" s="37">
        <v>5.8</v>
      </c>
      <c r="IP10" s="37">
        <v>5.74</v>
      </c>
      <c r="IQ10" s="37">
        <v>5.79</v>
      </c>
      <c r="IR10" s="41">
        <v>5.7</v>
      </c>
      <c r="IS10" s="38"/>
      <c r="IT10" s="37">
        <v>5.71</v>
      </c>
      <c r="IU10" s="37">
        <v>5.82</v>
      </c>
      <c r="IV10" s="37">
        <v>5.79</v>
      </c>
      <c r="IW10" s="37">
        <v>5.69</v>
      </c>
      <c r="IX10" s="41">
        <v>5.72</v>
      </c>
      <c r="IY10" s="38"/>
      <c r="IZ10" s="37">
        <v>5.78</v>
      </c>
      <c r="JA10" s="37">
        <v>5.72</v>
      </c>
      <c r="JB10" s="37">
        <v>5.75</v>
      </c>
      <c r="JC10" s="37">
        <v>5.76</v>
      </c>
      <c r="JD10" s="41">
        <v>5.83</v>
      </c>
      <c r="JE10" s="38"/>
      <c r="JF10" s="37">
        <v>5.74</v>
      </c>
      <c r="JG10" s="37">
        <v>5.8</v>
      </c>
      <c r="JH10" s="37">
        <v>5.78</v>
      </c>
      <c r="JI10" s="37">
        <v>5.77</v>
      </c>
      <c r="JJ10" s="41">
        <v>5.73</v>
      </c>
      <c r="JK10" s="38"/>
      <c r="JL10" s="37">
        <v>5.8</v>
      </c>
      <c r="JM10" s="37">
        <v>5.72</v>
      </c>
      <c r="JN10" s="37">
        <v>5.82</v>
      </c>
      <c r="JO10" s="37">
        <v>5.81</v>
      </c>
      <c r="JP10" s="41">
        <v>5.76</v>
      </c>
      <c r="JQ10" s="38"/>
      <c r="JR10" s="37">
        <v>5.76</v>
      </c>
      <c r="JS10" s="37">
        <v>5.73</v>
      </c>
      <c r="JT10" s="37">
        <v>5.79</v>
      </c>
      <c r="JU10" s="37">
        <v>5.82</v>
      </c>
      <c r="JV10" s="41">
        <v>5.66</v>
      </c>
      <c r="JW10" s="38"/>
      <c r="JX10" s="37">
        <v>5.72</v>
      </c>
      <c r="JY10" s="37">
        <v>5.7</v>
      </c>
      <c r="JZ10" s="37">
        <v>5.73</v>
      </c>
      <c r="KA10" s="37">
        <v>5.75</v>
      </c>
      <c r="KB10" s="41">
        <v>5.66</v>
      </c>
      <c r="KC10" s="38"/>
      <c r="KD10" s="37">
        <v>5.74</v>
      </c>
      <c r="KE10" s="37">
        <v>5.84</v>
      </c>
      <c r="KF10" s="37">
        <v>5.79</v>
      </c>
      <c r="KG10" s="37">
        <v>5.78</v>
      </c>
      <c r="KH10" s="41">
        <v>5.72</v>
      </c>
      <c r="KI10" s="38"/>
      <c r="KJ10" s="37">
        <v>5.71</v>
      </c>
      <c r="KK10" s="37">
        <v>5.73</v>
      </c>
      <c r="KL10" s="37">
        <v>5.67</v>
      </c>
      <c r="KM10" s="37">
        <v>5.74</v>
      </c>
      <c r="KN10" s="41">
        <v>5.71</v>
      </c>
      <c r="KO10" s="38"/>
      <c r="KP10" s="37">
        <v>5.72</v>
      </c>
      <c r="KQ10" s="37">
        <v>5.69</v>
      </c>
      <c r="KR10" s="37">
        <v>5.75</v>
      </c>
      <c r="KS10" s="37">
        <v>5.81</v>
      </c>
      <c r="KT10" s="41">
        <v>5.68</v>
      </c>
      <c r="KU10" s="38"/>
      <c r="KV10" s="37">
        <v>5.69</v>
      </c>
      <c r="KW10" s="37">
        <v>5.75</v>
      </c>
      <c r="KX10" s="37">
        <v>5.73</v>
      </c>
      <c r="KY10" s="37">
        <v>5.76</v>
      </c>
      <c r="KZ10" s="41">
        <v>5.71</v>
      </c>
      <c r="LA10" s="38"/>
      <c r="LB10" s="37">
        <v>5.7</v>
      </c>
      <c r="LC10" s="37">
        <v>5.71</v>
      </c>
      <c r="LD10" s="37">
        <v>5.67</v>
      </c>
      <c r="LE10" s="37">
        <v>5.67</v>
      </c>
      <c r="LF10" s="41">
        <v>5.68</v>
      </c>
      <c r="LG10" s="38"/>
      <c r="LH10" s="37">
        <v>5.7</v>
      </c>
      <c r="LI10" s="37">
        <v>5.74</v>
      </c>
      <c r="LJ10" s="37">
        <v>5.78</v>
      </c>
      <c r="LK10" s="37">
        <v>5.7</v>
      </c>
      <c r="LL10" s="41">
        <v>5.67</v>
      </c>
      <c r="LM10" s="38"/>
      <c r="LN10" s="37">
        <v>5.69</v>
      </c>
      <c r="LO10" s="37">
        <v>5.66</v>
      </c>
      <c r="LP10" s="37">
        <v>5.72</v>
      </c>
      <c r="LQ10" s="37">
        <v>5.76</v>
      </c>
      <c r="LR10" s="41">
        <v>5.39</v>
      </c>
      <c r="LS10" s="38"/>
      <c r="LT10" s="37">
        <v>5.64</v>
      </c>
      <c r="LU10" s="37">
        <v>5.78</v>
      </c>
      <c r="LV10" s="37">
        <v>5.78</v>
      </c>
      <c r="LW10" s="37">
        <v>5.66</v>
      </c>
      <c r="LX10" s="41">
        <v>5.57</v>
      </c>
      <c r="LY10" s="38"/>
      <c r="LZ10" s="37">
        <v>5.73</v>
      </c>
      <c r="MA10" s="37">
        <v>5.7</v>
      </c>
      <c r="MB10" s="37">
        <v>5.71</v>
      </c>
      <c r="MC10" s="37">
        <v>5.73</v>
      </c>
      <c r="MD10" s="41">
        <v>5.7</v>
      </c>
      <c r="ME10" s="38"/>
      <c r="MF10" s="37">
        <v>5.75</v>
      </c>
      <c r="MG10" s="37">
        <v>5.72</v>
      </c>
      <c r="MH10" s="37">
        <v>5.73</v>
      </c>
      <c r="MI10" s="37">
        <v>5.72</v>
      </c>
      <c r="MJ10" s="41">
        <v>5.7</v>
      </c>
      <c r="MK10" s="38"/>
      <c r="ML10" s="37">
        <v>5.71</v>
      </c>
      <c r="MM10" s="37">
        <v>5.79</v>
      </c>
      <c r="MN10" s="37">
        <v>5.81</v>
      </c>
      <c r="MO10" s="37">
        <v>5.82</v>
      </c>
      <c r="MP10" s="41">
        <v>5.8</v>
      </c>
      <c r="MQ10" s="38"/>
      <c r="MR10" s="37">
        <v>5.84</v>
      </c>
      <c r="MS10" s="37">
        <v>5.83</v>
      </c>
      <c r="MT10" s="37">
        <v>5.73</v>
      </c>
      <c r="MU10" s="37">
        <v>5.87</v>
      </c>
      <c r="MV10" s="41">
        <v>5.76</v>
      </c>
      <c r="MW10" s="38"/>
      <c r="MX10" s="37">
        <v>5.77</v>
      </c>
      <c r="MY10" s="37">
        <v>5.79</v>
      </c>
      <c r="MZ10" s="37">
        <v>5.7</v>
      </c>
      <c r="NA10" s="37">
        <v>5.77</v>
      </c>
      <c r="NB10" s="41">
        <v>5.69</v>
      </c>
      <c r="NC10" s="38"/>
      <c r="ND10" s="37">
        <v>5.72</v>
      </c>
      <c r="NE10" s="37">
        <v>5.72</v>
      </c>
      <c r="NF10" s="37">
        <v>5.79</v>
      </c>
      <c r="NG10" s="37">
        <v>5.7</v>
      </c>
      <c r="NH10" s="41">
        <v>5.74</v>
      </c>
      <c r="NI10" s="38"/>
      <c r="NJ10" s="37">
        <v>5.62</v>
      </c>
      <c r="NK10" s="37">
        <v>5.71</v>
      </c>
      <c r="NL10" s="37">
        <v>5.67</v>
      </c>
      <c r="NM10" s="37">
        <v>5.73</v>
      </c>
      <c r="NN10" s="41">
        <v>5.67</v>
      </c>
      <c r="NO10" s="38"/>
      <c r="NP10" s="37">
        <v>5.78</v>
      </c>
      <c r="NQ10" s="37">
        <v>5.74</v>
      </c>
      <c r="NR10" s="37">
        <v>5.8</v>
      </c>
      <c r="NS10" s="37">
        <v>5.74</v>
      </c>
      <c r="NT10" s="41">
        <v>5.66</v>
      </c>
      <c r="NU10" s="38"/>
      <c r="NV10" s="37">
        <v>5.63</v>
      </c>
      <c r="NW10" s="37">
        <v>5.77</v>
      </c>
      <c r="NX10" s="37">
        <v>5.7</v>
      </c>
      <c r="NY10" s="37">
        <v>5.78</v>
      </c>
      <c r="NZ10" s="41">
        <v>5.71</v>
      </c>
      <c r="OA10" s="38"/>
      <c r="OB10" s="37">
        <v>5.71</v>
      </c>
      <c r="OC10" s="37">
        <v>5.87</v>
      </c>
      <c r="OD10" s="37">
        <v>5.75</v>
      </c>
      <c r="OE10" s="37">
        <v>5.72</v>
      </c>
      <c r="OF10" s="41">
        <v>5.82</v>
      </c>
      <c r="OG10" s="38"/>
      <c r="OH10" s="37">
        <v>5.79</v>
      </c>
      <c r="OI10" s="37">
        <v>5.73</v>
      </c>
      <c r="OJ10" s="37">
        <v>5.75</v>
      </c>
      <c r="OK10" s="37">
        <v>5.76</v>
      </c>
      <c r="OL10" s="41">
        <v>5.73</v>
      </c>
      <c r="OM10" s="38"/>
      <c r="ON10" s="37">
        <v>5.78</v>
      </c>
      <c r="OO10" s="37">
        <v>5.79</v>
      </c>
      <c r="OP10" s="37">
        <v>5.84</v>
      </c>
      <c r="OQ10" s="37">
        <v>5.81</v>
      </c>
      <c r="OR10" s="41">
        <v>5.73</v>
      </c>
      <c r="OS10" s="38"/>
      <c r="OT10" s="37">
        <v>5.64</v>
      </c>
      <c r="OU10" s="37">
        <v>5.77</v>
      </c>
      <c r="OV10" s="37">
        <v>5.82</v>
      </c>
      <c r="OW10" s="37">
        <v>5.73</v>
      </c>
      <c r="OX10" s="41">
        <v>5.67</v>
      </c>
      <c r="OY10" s="38"/>
      <c r="OZ10" s="37">
        <v>5.68</v>
      </c>
      <c r="PA10" s="37">
        <v>5.85</v>
      </c>
      <c r="PB10" s="37">
        <v>5.84</v>
      </c>
      <c r="PC10" s="37">
        <v>5.88</v>
      </c>
      <c r="PD10" s="41">
        <v>5.8</v>
      </c>
      <c r="PE10" s="38"/>
      <c r="PF10" s="37">
        <v>5.7</v>
      </c>
      <c r="PG10" s="37">
        <v>5.81</v>
      </c>
      <c r="PH10" s="37">
        <v>5.78</v>
      </c>
      <c r="PI10" s="37">
        <v>5.75</v>
      </c>
      <c r="PJ10" s="41">
        <v>5.7</v>
      </c>
      <c r="PK10" s="38"/>
      <c r="PL10" s="37">
        <v>5.71</v>
      </c>
      <c r="PM10" s="37">
        <v>5.77</v>
      </c>
      <c r="PN10" s="37">
        <v>5.78</v>
      </c>
      <c r="PO10" s="37">
        <v>5.8</v>
      </c>
      <c r="PP10" s="41">
        <v>5.8</v>
      </c>
      <c r="PQ10" s="38"/>
      <c r="PR10" s="37">
        <v>5.71</v>
      </c>
      <c r="PS10" s="37">
        <v>5.8</v>
      </c>
      <c r="PT10" s="37">
        <v>5.83</v>
      </c>
      <c r="PU10" s="37">
        <v>5.85</v>
      </c>
      <c r="PV10" s="41">
        <v>5.81</v>
      </c>
      <c r="PW10" s="38"/>
      <c r="PX10" s="37">
        <v>5.85</v>
      </c>
      <c r="PY10" s="37">
        <v>5.85</v>
      </c>
      <c r="PZ10" s="37">
        <v>5.82</v>
      </c>
      <c r="QA10" s="37">
        <v>5.84</v>
      </c>
      <c r="QB10" s="41">
        <v>5.83</v>
      </c>
      <c r="QC10" s="38"/>
      <c r="QD10" s="37">
        <v>5.54</v>
      </c>
      <c r="QE10" s="37">
        <v>5.6</v>
      </c>
      <c r="QF10" s="37">
        <v>5.73</v>
      </c>
      <c r="QG10" s="37">
        <v>5.67</v>
      </c>
      <c r="QH10" s="41">
        <v>5.61</v>
      </c>
      <c r="QI10" s="38"/>
      <c r="QJ10" s="37">
        <v>5.82</v>
      </c>
      <c r="QK10" s="37">
        <v>5.82</v>
      </c>
      <c r="QL10" s="37">
        <v>5.81</v>
      </c>
      <c r="QM10" s="37">
        <v>5.78</v>
      </c>
      <c r="QN10" s="41">
        <v>5.79</v>
      </c>
      <c r="QO10" s="38"/>
      <c r="QP10" s="37">
        <v>4.9340000000000002</v>
      </c>
      <c r="QQ10" s="37">
        <v>4.9720000000000004</v>
      </c>
      <c r="QR10" s="37">
        <v>4.9669999999999996</v>
      </c>
      <c r="QS10" s="37">
        <v>4.9409999999999998</v>
      </c>
      <c r="QT10" s="41">
        <v>4.9320000000000004</v>
      </c>
      <c r="QU10" s="38"/>
      <c r="QV10" s="37">
        <v>4.9480000000000004</v>
      </c>
      <c r="QW10" s="37">
        <v>4.976</v>
      </c>
      <c r="QX10" s="37">
        <v>4.952</v>
      </c>
      <c r="QY10" s="37">
        <v>4.9619999999999997</v>
      </c>
      <c r="QZ10" s="41">
        <v>4.9740000000000002</v>
      </c>
      <c r="RA10" s="38"/>
      <c r="RB10" s="37">
        <v>4.915</v>
      </c>
      <c r="RC10" s="37">
        <v>4.9950000000000001</v>
      </c>
      <c r="RD10" s="37">
        <v>4.9969999999999999</v>
      </c>
      <c r="RE10" s="37">
        <v>4.9569999999999999</v>
      </c>
      <c r="RF10" s="41">
        <v>4.9530000000000003</v>
      </c>
      <c r="RG10" s="38"/>
      <c r="RH10" s="37">
        <v>4.9390000000000001</v>
      </c>
      <c r="RI10" s="37">
        <v>4.968</v>
      </c>
      <c r="RJ10" s="37">
        <v>4.95</v>
      </c>
      <c r="RK10" s="37">
        <v>4.9489999999999998</v>
      </c>
      <c r="RL10" s="41">
        <v>4.8680000000000003</v>
      </c>
      <c r="RM10" s="38"/>
      <c r="RN10" s="37">
        <v>4.9029999999999996</v>
      </c>
      <c r="RO10" s="37">
        <v>4.9320000000000004</v>
      </c>
      <c r="RP10" s="37">
        <v>4.9459999999999997</v>
      </c>
      <c r="RQ10" s="37">
        <v>4.9690000000000003</v>
      </c>
      <c r="RR10" s="41">
        <v>4.907</v>
      </c>
      <c r="RS10" s="38"/>
      <c r="RT10" s="37">
        <v>4.9539999999999997</v>
      </c>
      <c r="RU10" s="37">
        <v>4.923</v>
      </c>
      <c r="RV10" s="37">
        <v>4.9450000000000003</v>
      </c>
      <c r="RW10" s="37">
        <v>4.9420000000000002</v>
      </c>
      <c r="RX10" s="41">
        <v>4.9050000000000002</v>
      </c>
      <c r="RY10" s="38"/>
      <c r="RZ10" s="37">
        <v>4.8209999999999997</v>
      </c>
      <c r="SA10" s="37">
        <v>4.8920000000000003</v>
      </c>
      <c r="SB10" s="37">
        <v>4.8849999999999998</v>
      </c>
      <c r="SC10" s="37">
        <v>4.9000000000000004</v>
      </c>
      <c r="SD10" s="41">
        <v>4.8310000000000004</v>
      </c>
      <c r="SE10" s="38"/>
      <c r="SF10" s="37">
        <v>4.8860000000000001</v>
      </c>
      <c r="SG10" s="37">
        <v>4.9139999999999997</v>
      </c>
      <c r="SH10" s="37">
        <v>4.8920000000000003</v>
      </c>
      <c r="SI10" s="37">
        <v>4.9370000000000003</v>
      </c>
      <c r="SJ10" s="41">
        <v>4.9039999999999999</v>
      </c>
      <c r="SK10" s="38"/>
      <c r="SL10" s="37">
        <v>4.8140000000000001</v>
      </c>
      <c r="SM10" s="37">
        <v>4.8570000000000002</v>
      </c>
      <c r="SN10" s="37">
        <v>4.92</v>
      </c>
      <c r="SO10" s="37">
        <v>4.9020000000000001</v>
      </c>
      <c r="SP10" s="41">
        <v>4.8540000000000001</v>
      </c>
      <c r="SQ10" s="38"/>
      <c r="SR10" s="37">
        <v>4.8460000000000001</v>
      </c>
      <c r="SS10" s="37">
        <v>4.9530000000000003</v>
      </c>
      <c r="ST10" s="37">
        <v>4.9160000000000004</v>
      </c>
      <c r="SU10" s="37">
        <v>4.944</v>
      </c>
      <c r="SV10" s="41">
        <v>4.9390000000000001</v>
      </c>
      <c r="SW10" s="38"/>
      <c r="SX10" s="37">
        <v>4.9169999999999998</v>
      </c>
      <c r="SY10" s="37">
        <v>4.9580000000000002</v>
      </c>
      <c r="SZ10" s="37">
        <v>4.9980000000000002</v>
      </c>
      <c r="TA10" s="37">
        <v>4.9610000000000003</v>
      </c>
      <c r="TB10" s="41">
        <v>4.9320000000000004</v>
      </c>
      <c r="TC10" s="38"/>
      <c r="TD10" s="37">
        <v>4.9210000000000003</v>
      </c>
      <c r="TE10" s="37">
        <v>4.9710000000000001</v>
      </c>
      <c r="TF10" s="37">
        <v>4.8920000000000003</v>
      </c>
      <c r="TG10" s="37">
        <v>4.9649999999999999</v>
      </c>
      <c r="TH10" s="41">
        <v>4.9390000000000001</v>
      </c>
      <c r="TI10" s="38"/>
      <c r="TJ10" s="37">
        <v>4.899</v>
      </c>
      <c r="TK10" s="37">
        <v>4.9710000000000001</v>
      </c>
      <c r="TL10" s="37">
        <v>4.9400000000000004</v>
      </c>
      <c r="TM10" s="37">
        <v>4.9770000000000003</v>
      </c>
      <c r="TN10" s="41">
        <v>4.9749999999999996</v>
      </c>
      <c r="TO10" s="38"/>
      <c r="TP10" s="37">
        <v>4.9820000000000002</v>
      </c>
      <c r="TQ10" s="37">
        <v>4.9820000000000002</v>
      </c>
      <c r="TR10" s="37">
        <v>5.0010000000000003</v>
      </c>
      <c r="TS10" s="37">
        <v>4.9349999999999996</v>
      </c>
      <c r="TT10" s="41">
        <v>5.0339999999999998</v>
      </c>
      <c r="TU10" s="38"/>
      <c r="TV10" s="37">
        <v>4.9020000000000001</v>
      </c>
      <c r="TW10" s="37">
        <v>4.9850000000000003</v>
      </c>
      <c r="TX10" s="37">
        <v>4.9210000000000003</v>
      </c>
      <c r="TY10" s="37">
        <v>4.9480000000000004</v>
      </c>
      <c r="TZ10" s="41">
        <v>4.9160000000000004</v>
      </c>
      <c r="UA10" s="38"/>
      <c r="UB10" s="37">
        <v>4.8620000000000001</v>
      </c>
      <c r="UC10" s="37">
        <v>4.976</v>
      </c>
      <c r="UD10" s="37">
        <v>4.9880000000000004</v>
      </c>
      <c r="UE10" s="37">
        <v>4.9580000000000002</v>
      </c>
      <c r="UF10" s="41">
        <v>4.8920000000000003</v>
      </c>
      <c r="UG10" s="38"/>
      <c r="UH10" s="37">
        <v>4.9249999999999998</v>
      </c>
      <c r="UI10" s="37">
        <v>4.9800000000000004</v>
      </c>
      <c r="UJ10" s="37">
        <v>4.9870000000000001</v>
      </c>
      <c r="UK10" s="37">
        <v>4.9939999999999998</v>
      </c>
      <c r="UL10" s="41">
        <v>4.9359999999999999</v>
      </c>
      <c r="UM10" s="38"/>
      <c r="UN10" s="37">
        <v>4.8769999999999998</v>
      </c>
      <c r="UO10" s="37">
        <v>4.9829999999999997</v>
      </c>
      <c r="UP10" s="37">
        <v>4.9850000000000003</v>
      </c>
      <c r="UQ10" s="37">
        <v>4.9470000000000001</v>
      </c>
      <c r="UR10" s="41">
        <v>4.9180000000000001</v>
      </c>
      <c r="US10" s="38"/>
      <c r="UT10" s="37">
        <v>4.9160000000000004</v>
      </c>
      <c r="UU10" s="37">
        <v>4.9539999999999997</v>
      </c>
      <c r="UV10" s="37">
        <v>4.9720000000000004</v>
      </c>
      <c r="UW10" s="37">
        <v>4.9409999999999998</v>
      </c>
      <c r="UX10" s="41">
        <v>4.9160000000000004</v>
      </c>
      <c r="UY10" s="38"/>
      <c r="UZ10" s="37">
        <v>4.8970000000000002</v>
      </c>
      <c r="VA10" s="37">
        <v>4.9539999999999997</v>
      </c>
      <c r="VB10" s="37">
        <v>4.9219999999999997</v>
      </c>
      <c r="VC10" s="37">
        <v>4.8840000000000003</v>
      </c>
      <c r="VD10" s="41">
        <v>4.9219999999999997</v>
      </c>
      <c r="VE10" s="38"/>
      <c r="VF10" s="37">
        <v>4.63</v>
      </c>
      <c r="VG10" s="37">
        <v>4.5999999999999996</v>
      </c>
      <c r="VH10" s="37">
        <v>4.6500000000000004</v>
      </c>
      <c r="VI10" s="37">
        <v>4.66</v>
      </c>
      <c r="VJ10" s="41">
        <v>4.6399999999999997</v>
      </c>
      <c r="VK10" s="38"/>
      <c r="VL10" s="37">
        <v>4.66</v>
      </c>
      <c r="VM10" s="37">
        <v>4.7699999999999996</v>
      </c>
      <c r="VN10" s="37">
        <v>4.75</v>
      </c>
      <c r="VO10" s="37">
        <v>4.8</v>
      </c>
      <c r="VP10" s="41">
        <v>4.72</v>
      </c>
      <c r="VQ10" s="38"/>
      <c r="VR10" s="37">
        <v>5.73</v>
      </c>
      <c r="VS10" s="37">
        <v>5.79</v>
      </c>
      <c r="VT10" s="37">
        <v>5.75</v>
      </c>
      <c r="VU10" s="37">
        <v>5.77</v>
      </c>
      <c r="VV10" s="41">
        <v>5.76</v>
      </c>
      <c r="VW10" s="38"/>
      <c r="VX10" s="37">
        <v>5.75</v>
      </c>
      <c r="VY10" s="37">
        <v>5.81</v>
      </c>
      <c r="VZ10" s="37">
        <v>5.84</v>
      </c>
      <c r="WA10" s="37">
        <v>5.79</v>
      </c>
      <c r="WB10" s="41">
        <v>5.76</v>
      </c>
      <c r="WC10" s="38"/>
      <c r="WD10" s="37">
        <v>5.66</v>
      </c>
      <c r="WE10" s="37">
        <v>5.74</v>
      </c>
      <c r="WF10" s="37">
        <v>5.79</v>
      </c>
      <c r="WG10" s="37">
        <v>5.77</v>
      </c>
      <c r="WH10" s="41">
        <v>5.68</v>
      </c>
      <c r="WI10" s="38"/>
      <c r="WJ10" s="37">
        <v>5.72</v>
      </c>
      <c r="WK10" s="37">
        <v>5.78</v>
      </c>
      <c r="WL10" s="37">
        <v>5.76</v>
      </c>
      <c r="WM10" s="37">
        <v>5.8</v>
      </c>
      <c r="WN10" s="41">
        <v>5.69</v>
      </c>
      <c r="WO10" s="38"/>
      <c r="WP10" s="37">
        <v>5.65</v>
      </c>
      <c r="WQ10" s="37">
        <v>5.66</v>
      </c>
      <c r="WR10" s="37">
        <v>5.67</v>
      </c>
      <c r="WS10" s="37">
        <v>5.73</v>
      </c>
      <c r="WT10" s="41">
        <v>5.67</v>
      </c>
      <c r="WU10" s="38"/>
      <c r="WV10" s="37">
        <v>5.7</v>
      </c>
      <c r="WW10" s="37">
        <v>5.79</v>
      </c>
      <c r="WX10" s="37">
        <v>5.75</v>
      </c>
      <c r="WY10" s="37">
        <v>5.77</v>
      </c>
      <c r="WZ10" s="41">
        <v>5.7</v>
      </c>
      <c r="XA10" s="38"/>
      <c r="XB10" s="37">
        <v>5.66</v>
      </c>
      <c r="XC10" s="37">
        <v>5.67</v>
      </c>
      <c r="XD10" s="37">
        <v>5.67</v>
      </c>
      <c r="XE10" s="37">
        <v>5.64</v>
      </c>
      <c r="XF10" s="41">
        <v>5.7</v>
      </c>
      <c r="XG10" s="38"/>
      <c r="XH10" s="37">
        <v>5.72</v>
      </c>
      <c r="XI10" s="37">
        <v>5.75</v>
      </c>
      <c r="XJ10" s="37">
        <v>5.73</v>
      </c>
      <c r="XK10" s="37">
        <v>5.75</v>
      </c>
      <c r="XL10" s="41">
        <v>5.75</v>
      </c>
      <c r="XM10" s="38"/>
      <c r="XN10" s="37">
        <v>5.76</v>
      </c>
      <c r="XO10" s="37">
        <v>5.77</v>
      </c>
      <c r="XP10" s="37">
        <v>5.83</v>
      </c>
      <c r="XQ10" s="37">
        <v>5.82</v>
      </c>
      <c r="XR10" s="41">
        <v>5.86</v>
      </c>
      <c r="XS10" s="38"/>
      <c r="XT10" s="37">
        <v>5.89</v>
      </c>
      <c r="XU10" s="37">
        <v>5.85</v>
      </c>
      <c r="XV10" s="37">
        <v>5.93</v>
      </c>
      <c r="XW10" s="37">
        <v>5.83</v>
      </c>
      <c r="XX10" s="41">
        <v>5.79</v>
      </c>
      <c r="XY10" s="38"/>
      <c r="XZ10" s="37">
        <v>5.79</v>
      </c>
      <c r="YA10" s="37">
        <v>5.84</v>
      </c>
      <c r="YB10" s="37">
        <v>5.82</v>
      </c>
      <c r="YC10" s="37">
        <v>5.79</v>
      </c>
      <c r="YD10" s="41">
        <v>5.78</v>
      </c>
      <c r="YE10" s="38"/>
      <c r="YF10" s="37">
        <v>5.79</v>
      </c>
      <c r="YG10" s="37">
        <v>5.85</v>
      </c>
      <c r="YH10" s="37">
        <v>5.87</v>
      </c>
      <c r="YI10" s="37">
        <v>5.87</v>
      </c>
      <c r="YJ10" s="41">
        <v>5.87</v>
      </c>
      <c r="YK10" s="38"/>
      <c r="YL10" s="37">
        <v>5.74</v>
      </c>
      <c r="YM10" s="37">
        <v>5.82</v>
      </c>
      <c r="YN10" s="37">
        <v>5.79</v>
      </c>
      <c r="YO10" s="37">
        <v>5.75</v>
      </c>
      <c r="YP10" s="41">
        <v>5.82</v>
      </c>
      <c r="YQ10" s="38"/>
      <c r="YR10" s="37">
        <v>5.81</v>
      </c>
      <c r="YS10" s="37">
        <v>5.86</v>
      </c>
      <c r="YT10" s="37">
        <v>5.79</v>
      </c>
      <c r="YU10" s="37">
        <v>5.8</v>
      </c>
      <c r="YV10" s="41">
        <v>5.8</v>
      </c>
      <c r="YW10" s="38"/>
      <c r="YX10" s="37">
        <v>5.7</v>
      </c>
      <c r="YY10" s="37">
        <v>5.62</v>
      </c>
      <c r="YZ10" s="37">
        <v>5.64</v>
      </c>
      <c r="ZA10" s="37">
        <v>5.64</v>
      </c>
      <c r="ZB10" s="41">
        <v>5.58</v>
      </c>
      <c r="ZC10" s="38"/>
      <c r="ZD10" s="37">
        <v>5.74</v>
      </c>
      <c r="ZE10" s="37">
        <v>5.67</v>
      </c>
      <c r="ZF10" s="37">
        <v>5.76</v>
      </c>
      <c r="ZG10" s="37">
        <v>5.74</v>
      </c>
      <c r="ZH10" s="41">
        <v>5.63</v>
      </c>
      <c r="ZI10" s="38"/>
      <c r="ZJ10" s="37">
        <v>5.62</v>
      </c>
      <c r="ZK10" s="37">
        <v>5.71</v>
      </c>
      <c r="ZL10" s="37">
        <v>5.66</v>
      </c>
      <c r="ZM10" s="37">
        <v>5.67</v>
      </c>
      <c r="ZN10" s="41">
        <v>5.64</v>
      </c>
      <c r="ZO10" s="38"/>
      <c r="ZP10" s="37">
        <v>5.7</v>
      </c>
      <c r="ZQ10" s="37">
        <v>5.72</v>
      </c>
      <c r="ZR10" s="37">
        <v>5.74</v>
      </c>
      <c r="ZS10" s="37">
        <v>5.72</v>
      </c>
      <c r="ZT10" s="41">
        <v>5.68</v>
      </c>
      <c r="ZU10" s="38"/>
      <c r="ZV10" s="37">
        <v>5.65</v>
      </c>
      <c r="ZW10" s="37">
        <v>5.72</v>
      </c>
      <c r="ZX10" s="37">
        <v>5.73</v>
      </c>
      <c r="ZY10" s="37">
        <v>5.72</v>
      </c>
      <c r="ZZ10" s="41">
        <v>5.74</v>
      </c>
      <c r="AAA10" s="38"/>
      <c r="AAB10" s="37">
        <v>5.73</v>
      </c>
      <c r="AAC10" s="37">
        <v>5.62</v>
      </c>
      <c r="AAD10" s="37">
        <v>5.7</v>
      </c>
      <c r="AAE10" s="37">
        <v>5.75</v>
      </c>
      <c r="AAF10" s="41">
        <v>5.6</v>
      </c>
      <c r="AAG10" s="38"/>
      <c r="AAH10" s="37">
        <v>5.69</v>
      </c>
      <c r="AAI10" s="37">
        <v>5.69</v>
      </c>
      <c r="AAJ10" s="37">
        <v>5.74</v>
      </c>
      <c r="AAK10" s="37">
        <v>5.75</v>
      </c>
      <c r="AAL10" s="41">
        <v>5.7</v>
      </c>
      <c r="AAM10" s="38"/>
      <c r="AAN10" s="37">
        <v>5.76</v>
      </c>
      <c r="AAO10" s="37">
        <v>5.85</v>
      </c>
      <c r="AAP10" s="37">
        <v>5.83</v>
      </c>
      <c r="AAQ10" s="37">
        <v>5.79</v>
      </c>
      <c r="AAR10" s="41">
        <v>5.66</v>
      </c>
      <c r="AAS10" s="38"/>
      <c r="AAT10" s="37">
        <v>5.61</v>
      </c>
      <c r="AAU10" s="37">
        <v>5.7</v>
      </c>
      <c r="AAV10" s="37">
        <v>5.68</v>
      </c>
      <c r="AAW10" s="37">
        <v>5.67</v>
      </c>
      <c r="AAX10" s="41">
        <v>5.64</v>
      </c>
      <c r="AAY10" s="38"/>
      <c r="AAZ10" s="37">
        <v>5.61</v>
      </c>
      <c r="ABA10" s="37">
        <v>5.69</v>
      </c>
      <c r="ABB10" s="37">
        <v>5.71</v>
      </c>
      <c r="ABC10" s="37">
        <v>5.7</v>
      </c>
      <c r="ABD10" s="41">
        <v>5.64</v>
      </c>
      <c r="ABE10" s="38"/>
      <c r="ABF10" s="37">
        <v>5.59</v>
      </c>
      <c r="ABG10" s="37">
        <v>5.65</v>
      </c>
      <c r="ABH10" s="37">
        <v>5.66</v>
      </c>
      <c r="ABI10" s="37">
        <v>5.64</v>
      </c>
      <c r="ABJ10" s="41">
        <v>5.55</v>
      </c>
      <c r="ABK10" s="38"/>
      <c r="ABL10" s="37">
        <v>5.69</v>
      </c>
      <c r="ABM10" s="37">
        <v>5.75</v>
      </c>
      <c r="ABN10" s="37">
        <v>5.74</v>
      </c>
      <c r="ABO10" s="37">
        <v>5.71</v>
      </c>
      <c r="ABP10" s="41">
        <v>5.67</v>
      </c>
      <c r="ABQ10" s="38"/>
      <c r="ABR10" s="37">
        <v>5.68</v>
      </c>
      <c r="ABS10" s="37">
        <v>5.69</v>
      </c>
      <c r="ABT10" s="37">
        <v>5.67</v>
      </c>
      <c r="ABU10" s="37">
        <v>5.73</v>
      </c>
      <c r="ABV10" s="41">
        <v>5.73</v>
      </c>
      <c r="ABW10" s="38"/>
      <c r="ABX10" s="37">
        <v>5.54</v>
      </c>
      <c r="ABY10" s="37">
        <v>5.51</v>
      </c>
      <c r="ABZ10" s="37">
        <v>5.64</v>
      </c>
      <c r="ACA10" s="37">
        <v>5.68</v>
      </c>
      <c r="ACB10" s="41">
        <v>5.66</v>
      </c>
      <c r="ACC10" s="38"/>
      <c r="ACD10" s="37">
        <v>5.76</v>
      </c>
      <c r="ACE10" s="37">
        <v>5.79</v>
      </c>
      <c r="ACF10" s="37">
        <v>5.77</v>
      </c>
      <c r="ACG10" s="37">
        <v>5.8</v>
      </c>
      <c r="ACH10" s="41">
        <v>5.78</v>
      </c>
      <c r="ACI10" s="38"/>
      <c r="ACJ10" s="37">
        <v>5.9</v>
      </c>
      <c r="ACK10" s="37">
        <v>5.88</v>
      </c>
      <c r="ACL10" s="37">
        <v>5.77</v>
      </c>
      <c r="ACM10" s="37">
        <v>5.87</v>
      </c>
      <c r="ACN10" s="41">
        <v>5.8</v>
      </c>
      <c r="ACO10" s="38"/>
      <c r="ACP10" s="37">
        <v>5.76</v>
      </c>
      <c r="ACQ10" s="37">
        <v>5.86</v>
      </c>
      <c r="ACR10" s="37">
        <v>5.83</v>
      </c>
      <c r="ACS10" s="37">
        <v>5.72</v>
      </c>
      <c r="ACT10" s="41">
        <v>5.82</v>
      </c>
      <c r="ACU10" s="38"/>
      <c r="ACV10" s="37">
        <v>5.84</v>
      </c>
      <c r="ACW10" s="37">
        <v>5.9</v>
      </c>
      <c r="ACX10" s="37">
        <v>5.87</v>
      </c>
      <c r="ACY10" s="37">
        <v>5.82</v>
      </c>
      <c r="ACZ10" s="41">
        <v>5.87</v>
      </c>
      <c r="ADA10" s="38"/>
      <c r="ADB10" s="37">
        <v>4.9539999999999997</v>
      </c>
      <c r="ADC10" s="37">
        <v>4.968</v>
      </c>
      <c r="ADD10" s="37">
        <v>4.9630000000000001</v>
      </c>
      <c r="ADE10" s="37">
        <v>4.9580000000000002</v>
      </c>
      <c r="ADF10" s="41">
        <v>4.9039999999999999</v>
      </c>
      <c r="ADG10" s="38"/>
      <c r="ADH10" s="37">
        <v>4.9409999999999998</v>
      </c>
      <c r="ADI10" s="37">
        <v>5.0309999999999997</v>
      </c>
      <c r="ADJ10" s="37">
        <v>5.0060000000000002</v>
      </c>
      <c r="ADK10" s="37">
        <v>5.0019999999999998</v>
      </c>
      <c r="ADL10" s="41">
        <v>4.9690000000000003</v>
      </c>
      <c r="ADM10" s="38"/>
      <c r="ADN10" s="37">
        <v>5.76</v>
      </c>
      <c r="ADO10" s="37">
        <v>5.8</v>
      </c>
      <c r="ADP10" s="37">
        <v>5.79</v>
      </c>
      <c r="ADQ10" s="37">
        <v>5.75</v>
      </c>
      <c r="ADR10" s="41">
        <v>5.74</v>
      </c>
      <c r="ADS10" s="38"/>
      <c r="ADT10" s="37">
        <v>5.8</v>
      </c>
      <c r="ADU10" s="37">
        <v>5.85</v>
      </c>
      <c r="ADV10" s="37">
        <v>5.74</v>
      </c>
      <c r="ADW10" s="37">
        <v>5.86</v>
      </c>
      <c r="ADX10" s="41">
        <v>5.74</v>
      </c>
      <c r="ADY10" s="38"/>
      <c r="ADZ10" s="37">
        <v>5.14</v>
      </c>
      <c r="AEA10" s="37">
        <v>5.12</v>
      </c>
      <c r="AEB10" s="37">
        <v>5.3</v>
      </c>
      <c r="AEC10" s="37">
        <v>5.26</v>
      </c>
      <c r="AED10" s="41">
        <v>5.25</v>
      </c>
      <c r="AEE10" s="38"/>
      <c r="AEF10" s="37">
        <v>5.0599999999999996</v>
      </c>
      <c r="AEG10" s="37">
        <v>5.15</v>
      </c>
      <c r="AEH10" s="37">
        <v>5.33</v>
      </c>
      <c r="AEI10" s="37">
        <v>5.24</v>
      </c>
      <c r="AEJ10" s="41">
        <v>5.25</v>
      </c>
      <c r="AEK10" s="38"/>
      <c r="AEL10" s="37">
        <v>4.8099999999999996</v>
      </c>
      <c r="AEM10" s="37">
        <v>4.91</v>
      </c>
      <c r="AEN10" s="37">
        <v>5.04</v>
      </c>
      <c r="AEO10" s="37">
        <v>5.24</v>
      </c>
      <c r="AEP10" s="41">
        <v>5.24</v>
      </c>
      <c r="AEQ10" s="38"/>
      <c r="AER10" s="37">
        <v>4.3540000000000001</v>
      </c>
      <c r="AES10" s="37">
        <v>4.3289999999999997</v>
      </c>
      <c r="AET10" s="37">
        <v>4.6230000000000002</v>
      </c>
      <c r="AEU10" s="37">
        <v>4.6040000000000001</v>
      </c>
      <c r="AEV10" s="41">
        <v>4.641</v>
      </c>
      <c r="AEW10" s="38"/>
      <c r="AEX10" s="14">
        <v>5.27</v>
      </c>
      <c r="AEY10" s="14">
        <v>5.28</v>
      </c>
      <c r="AEZ10" s="14">
        <v>5.29</v>
      </c>
      <c r="AFA10" s="14">
        <v>4.9400000000000004</v>
      </c>
      <c r="AFB10" s="42">
        <v>4.9400000000000004</v>
      </c>
      <c r="AFC10" s="38"/>
      <c r="AFD10" s="37">
        <v>5.53</v>
      </c>
      <c r="AFE10" s="37">
        <v>5.56</v>
      </c>
      <c r="AFF10" s="37">
        <v>5.58</v>
      </c>
      <c r="AFG10" s="37">
        <v>5.6</v>
      </c>
      <c r="AFH10" s="41">
        <v>5.63</v>
      </c>
      <c r="AFI10" s="38"/>
      <c r="AFJ10" s="37">
        <v>5.65</v>
      </c>
      <c r="AFK10" s="37">
        <v>5.67</v>
      </c>
      <c r="AFL10" s="37">
        <v>5.66</v>
      </c>
      <c r="AFM10" s="37">
        <v>5.71</v>
      </c>
      <c r="AFN10" s="41">
        <v>5.62</v>
      </c>
      <c r="AFO10" s="38"/>
      <c r="AFP10" s="37">
        <v>5.57</v>
      </c>
      <c r="AFQ10" s="37">
        <v>5.53</v>
      </c>
      <c r="AFR10" s="37">
        <v>5.57</v>
      </c>
      <c r="AFS10" s="37">
        <v>5.56</v>
      </c>
      <c r="AFT10" s="41">
        <v>5.55</v>
      </c>
      <c r="AFU10" s="38"/>
      <c r="AFV10" s="37">
        <v>5.6</v>
      </c>
      <c r="AFW10" s="37">
        <v>5.62</v>
      </c>
      <c r="AFX10" s="37">
        <v>5.66</v>
      </c>
      <c r="AFY10" s="37">
        <v>5.61</v>
      </c>
      <c r="AFZ10" s="41">
        <v>5.68</v>
      </c>
      <c r="AGA10" s="38"/>
      <c r="AGB10" s="37">
        <v>5.43</v>
      </c>
      <c r="AGC10" s="37">
        <v>5.55</v>
      </c>
      <c r="AGD10" s="37">
        <v>5.63</v>
      </c>
      <c r="AGE10" s="37">
        <v>5.65</v>
      </c>
      <c r="AGF10" s="41">
        <v>5.55</v>
      </c>
      <c r="AGG10" s="38"/>
      <c r="AGH10" s="37">
        <v>5.53</v>
      </c>
      <c r="AGI10" s="37">
        <v>5.69</v>
      </c>
      <c r="AGJ10" s="37">
        <v>5.65</v>
      </c>
      <c r="AGK10" s="37">
        <v>5.74</v>
      </c>
      <c r="AGL10" s="41">
        <v>5.69</v>
      </c>
      <c r="AGM10" s="38"/>
      <c r="AGN10" s="37">
        <v>5.53</v>
      </c>
      <c r="AGO10" s="37">
        <v>5.52</v>
      </c>
      <c r="AGP10" s="37">
        <v>5.65</v>
      </c>
      <c r="AGQ10" s="37">
        <v>5.55</v>
      </c>
      <c r="AGR10" s="41">
        <v>5.52</v>
      </c>
      <c r="AGS10" s="38"/>
      <c r="AGT10" s="37">
        <v>5.7</v>
      </c>
      <c r="AGU10" s="37">
        <v>5.67</v>
      </c>
      <c r="AGV10" s="37">
        <v>5.65</v>
      </c>
      <c r="AGW10" s="37">
        <v>5.65</v>
      </c>
      <c r="AGX10" s="41">
        <v>5.61</v>
      </c>
      <c r="AGY10" s="38"/>
      <c r="AGZ10" s="37">
        <v>5.47</v>
      </c>
      <c r="AHA10" s="37">
        <v>5.5</v>
      </c>
      <c r="AHB10" s="37">
        <v>5.6</v>
      </c>
      <c r="AHC10" s="37">
        <v>5.55</v>
      </c>
      <c r="AHD10" s="41">
        <v>5.57</v>
      </c>
      <c r="AHE10" s="38"/>
      <c r="AHF10" s="37">
        <v>5.6</v>
      </c>
      <c r="AHG10" s="37">
        <v>5.55</v>
      </c>
      <c r="AHH10" s="37">
        <v>5.67</v>
      </c>
      <c r="AHI10" s="37">
        <v>5.62</v>
      </c>
      <c r="AHJ10" s="41">
        <v>5.57</v>
      </c>
      <c r="AHK10" s="38"/>
      <c r="AHL10" s="37">
        <v>5.52</v>
      </c>
      <c r="AHM10" s="37">
        <v>5.66</v>
      </c>
      <c r="AHN10" s="37">
        <v>5.6</v>
      </c>
      <c r="AHO10" s="37">
        <v>5.64</v>
      </c>
      <c r="AHP10" s="41">
        <v>5.5</v>
      </c>
      <c r="AHQ10" s="38"/>
      <c r="AHR10" s="37">
        <v>5.61</v>
      </c>
      <c r="AHS10" s="37">
        <v>5.63</v>
      </c>
      <c r="AHT10" s="37">
        <v>5.71</v>
      </c>
      <c r="AHU10" s="37">
        <v>5.71</v>
      </c>
      <c r="AHV10" s="41">
        <v>5.66</v>
      </c>
      <c r="AHW10" s="38"/>
      <c r="AHX10" s="37">
        <v>5.53</v>
      </c>
      <c r="AHY10" s="37">
        <v>5.61</v>
      </c>
      <c r="AHZ10" s="37">
        <v>5.55</v>
      </c>
      <c r="AIA10" s="37">
        <v>5.6</v>
      </c>
      <c r="AIB10" s="41">
        <v>5.43</v>
      </c>
      <c r="AIC10" s="38"/>
      <c r="AID10" s="37">
        <v>5.64</v>
      </c>
      <c r="AIE10" s="37">
        <v>5.69</v>
      </c>
      <c r="AIF10" s="37">
        <v>5.68</v>
      </c>
      <c r="AIG10" s="37">
        <v>5.69</v>
      </c>
      <c r="AIH10" s="41">
        <v>5.59</v>
      </c>
      <c r="AII10" s="38"/>
      <c r="AIJ10" s="37">
        <v>5.58</v>
      </c>
      <c r="AIK10" s="37">
        <v>5.62</v>
      </c>
      <c r="AIL10" s="37">
        <v>5.65</v>
      </c>
      <c r="AIM10" s="37">
        <v>5.58</v>
      </c>
      <c r="AIN10" s="41">
        <v>5.58</v>
      </c>
      <c r="AIO10" s="38"/>
      <c r="AIP10" s="37">
        <v>5.59</v>
      </c>
      <c r="AIQ10" s="37">
        <v>5.54</v>
      </c>
      <c r="AIR10" s="37">
        <v>5.6</v>
      </c>
      <c r="AIS10" s="37">
        <v>5.67</v>
      </c>
      <c r="AIT10" s="41">
        <v>5.61</v>
      </c>
      <c r="AIU10" s="38"/>
      <c r="AIV10" s="37">
        <v>5.55</v>
      </c>
      <c r="AIW10" s="37">
        <v>5.61</v>
      </c>
      <c r="AIX10" s="37">
        <v>5.51</v>
      </c>
      <c r="AIY10" s="37">
        <v>5.54</v>
      </c>
      <c r="AIZ10" s="41">
        <v>5.49</v>
      </c>
      <c r="AJA10" s="38"/>
      <c r="AJB10" s="37">
        <v>5.63</v>
      </c>
      <c r="AJC10" s="37">
        <v>5.65</v>
      </c>
      <c r="AJD10" s="37">
        <v>5.57</v>
      </c>
      <c r="AJE10" s="37">
        <v>5.6</v>
      </c>
      <c r="AJF10" s="41">
        <v>5.69</v>
      </c>
      <c r="AJG10" s="38"/>
      <c r="AJH10" s="37">
        <v>5.55</v>
      </c>
      <c r="AJI10" s="37">
        <v>5.55</v>
      </c>
      <c r="AJJ10" s="37">
        <v>5.53</v>
      </c>
      <c r="AJK10" s="37">
        <v>5.58</v>
      </c>
      <c r="AJL10" s="41">
        <v>5.59</v>
      </c>
      <c r="AJM10" s="38"/>
      <c r="AJN10" s="37">
        <v>5.64</v>
      </c>
      <c r="AJO10" s="37">
        <v>5.66</v>
      </c>
      <c r="AJP10" s="37">
        <v>5.66</v>
      </c>
      <c r="AJQ10" s="37">
        <v>5.62</v>
      </c>
      <c r="AJR10" s="41">
        <v>5.64</v>
      </c>
      <c r="AJS10" s="38"/>
      <c r="AJT10" s="37">
        <v>5.54</v>
      </c>
      <c r="AJU10" s="37">
        <v>5.71</v>
      </c>
      <c r="AJV10" s="37">
        <v>5.66</v>
      </c>
      <c r="AJW10" s="37">
        <v>5.64</v>
      </c>
      <c r="AJX10" s="41">
        <v>5.55</v>
      </c>
      <c r="AJY10" s="38"/>
      <c r="AJZ10" s="37">
        <v>5.68</v>
      </c>
      <c r="AKA10" s="37">
        <v>5.71</v>
      </c>
      <c r="AKB10" s="37">
        <v>5.64</v>
      </c>
      <c r="AKC10" s="37">
        <v>5.62</v>
      </c>
      <c r="AKD10" s="41">
        <v>5.64</v>
      </c>
      <c r="AKE10" s="38"/>
      <c r="AKF10" s="37">
        <v>4.26</v>
      </c>
      <c r="AKG10" s="37">
        <v>4.29</v>
      </c>
      <c r="AKH10" s="37">
        <v>4.26</v>
      </c>
      <c r="AKI10" s="37">
        <v>4.2300000000000004</v>
      </c>
      <c r="AKJ10" s="41">
        <v>4.2699999999999996</v>
      </c>
      <c r="AKK10" s="38"/>
      <c r="AKL10" s="37">
        <v>4.54</v>
      </c>
      <c r="AKM10" s="37">
        <v>4.42</v>
      </c>
      <c r="AKN10" s="37">
        <v>4.46</v>
      </c>
      <c r="AKO10" s="37">
        <v>4.5199999999999996</v>
      </c>
      <c r="AKP10" s="41">
        <v>4.4400000000000004</v>
      </c>
      <c r="AKQ10" s="38"/>
      <c r="AKR10" s="37">
        <v>4.4400000000000004</v>
      </c>
      <c r="AKS10" s="37">
        <v>4.4800000000000004</v>
      </c>
      <c r="AKT10" s="37">
        <v>4.46</v>
      </c>
      <c r="AKU10" s="37">
        <v>4.43</v>
      </c>
      <c r="AKV10" s="41">
        <v>4.3899999999999997</v>
      </c>
      <c r="AKW10" s="38"/>
      <c r="AKX10" s="37">
        <v>4.66</v>
      </c>
      <c r="AKY10" s="37">
        <v>4.5999999999999996</v>
      </c>
      <c r="AKZ10" s="37">
        <v>4.63</v>
      </c>
      <c r="ALA10" s="37">
        <v>4.67</v>
      </c>
      <c r="ALB10" s="41">
        <v>4.5599999999999996</v>
      </c>
      <c r="ALC10" s="38"/>
      <c r="ALD10" s="37">
        <v>5.64</v>
      </c>
      <c r="ALE10" s="37">
        <v>5.71</v>
      </c>
      <c r="ALF10" s="37">
        <v>5.76</v>
      </c>
      <c r="ALG10" s="37">
        <v>5.78</v>
      </c>
      <c r="ALH10" s="41">
        <v>5.78</v>
      </c>
      <c r="ALI10" s="38"/>
      <c r="ALJ10" s="37">
        <v>5.6</v>
      </c>
      <c r="ALK10" s="37">
        <v>5.63</v>
      </c>
      <c r="ALL10" s="37">
        <v>5.7</v>
      </c>
      <c r="ALM10" s="37">
        <v>5.68</v>
      </c>
      <c r="ALN10" s="41">
        <v>5.66</v>
      </c>
      <c r="ALO10" s="38"/>
      <c r="ALP10" s="37">
        <v>5.7</v>
      </c>
      <c r="ALQ10" s="37">
        <v>5.75</v>
      </c>
      <c r="ALR10" s="37">
        <v>5.77</v>
      </c>
      <c r="ALS10" s="37">
        <v>5.75</v>
      </c>
      <c r="ALT10" s="41">
        <v>5.67</v>
      </c>
      <c r="ALU10" s="38"/>
      <c r="ALV10" s="37">
        <v>5.63</v>
      </c>
      <c r="ALW10" s="37">
        <v>5.67</v>
      </c>
      <c r="ALX10" s="37">
        <v>5.66</v>
      </c>
      <c r="ALY10" s="37">
        <v>5.63</v>
      </c>
      <c r="ALZ10" s="41">
        <v>5.63</v>
      </c>
      <c r="AMA10" s="38"/>
      <c r="AMB10" s="37">
        <v>5.87</v>
      </c>
      <c r="AMC10" s="37">
        <v>5.75</v>
      </c>
      <c r="AMD10" s="37">
        <v>5.8</v>
      </c>
      <c r="AME10" s="37">
        <v>5.77</v>
      </c>
      <c r="AMF10" s="41">
        <v>5.82</v>
      </c>
      <c r="AMG10" s="38"/>
      <c r="AMH10" s="37">
        <v>5.71</v>
      </c>
      <c r="AMI10" s="37">
        <v>5.75</v>
      </c>
      <c r="AMJ10" s="37">
        <v>5.77</v>
      </c>
      <c r="AMK10" s="37">
        <v>5.72</v>
      </c>
      <c r="AML10" s="41">
        <v>5.72</v>
      </c>
      <c r="AMM10" s="38"/>
      <c r="AMN10" s="37">
        <v>5.64</v>
      </c>
      <c r="AMO10" s="37">
        <v>5.74</v>
      </c>
      <c r="AMP10" s="37">
        <v>5.84</v>
      </c>
      <c r="AMQ10" s="37">
        <v>5.74</v>
      </c>
      <c r="AMR10" s="41">
        <v>5.74</v>
      </c>
      <c r="AMS10" s="38"/>
      <c r="AMT10" s="37">
        <v>5.7</v>
      </c>
      <c r="AMU10" s="37">
        <v>5.71</v>
      </c>
      <c r="AMV10" s="37">
        <v>5.69</v>
      </c>
      <c r="AMW10" s="37">
        <v>5.69</v>
      </c>
      <c r="AMX10" s="41">
        <v>5.68</v>
      </c>
      <c r="AMY10" s="38"/>
      <c r="AMZ10" s="37">
        <v>5.71</v>
      </c>
      <c r="ANA10" s="37">
        <v>5.78</v>
      </c>
      <c r="ANB10" s="37">
        <v>5.75</v>
      </c>
      <c r="ANC10" s="37">
        <v>5.73</v>
      </c>
      <c r="AND10" s="41">
        <v>5.62</v>
      </c>
      <c r="ANE10" s="38"/>
      <c r="ANF10" s="37">
        <v>5.7</v>
      </c>
      <c r="ANG10" s="37">
        <v>5.67</v>
      </c>
      <c r="ANH10" s="37">
        <v>5.72</v>
      </c>
      <c r="ANI10" s="37">
        <v>5.58</v>
      </c>
      <c r="ANJ10" s="41">
        <v>5.62</v>
      </c>
      <c r="ANK10" s="38"/>
      <c r="ANL10" s="37"/>
      <c r="ANM10" s="37"/>
      <c r="ANN10" s="37"/>
      <c r="ANO10" s="37"/>
      <c r="ANP10" s="41"/>
      <c r="ANQ10" s="38"/>
      <c r="ANR10" s="37"/>
      <c r="ANS10" s="37"/>
      <c r="ANT10" s="37"/>
      <c r="ANU10" s="37"/>
      <c r="ANV10" s="41"/>
      <c r="ANW10" s="38"/>
      <c r="ANX10" s="37"/>
      <c r="ANY10" s="37"/>
      <c r="ANZ10" s="37"/>
      <c r="AOA10" s="37"/>
      <c r="AOB10" s="41"/>
      <c r="AOC10" s="38"/>
      <c r="AOD10" s="37"/>
      <c r="AOE10" s="37"/>
      <c r="AOF10" s="37"/>
      <c r="AOG10" s="37"/>
      <c r="AOH10" s="41"/>
      <c r="AOI10" s="38"/>
      <c r="AOJ10" s="37"/>
      <c r="AOK10" s="37"/>
      <c r="AOL10" s="37"/>
      <c r="AOM10" s="37"/>
      <c r="AON10" s="41"/>
      <c r="AOO10" s="38"/>
      <c r="AOP10" s="37"/>
      <c r="AOQ10" s="37"/>
      <c r="AOR10" s="37"/>
      <c r="AOS10" s="37"/>
      <c r="AOT10" s="41"/>
      <c r="AOU10" s="38"/>
      <c r="AOV10" s="37"/>
      <c r="AOW10" s="37"/>
      <c r="AOX10" s="37"/>
      <c r="AOY10" s="37"/>
      <c r="AOZ10" s="41"/>
      <c r="APA10" s="38"/>
      <c r="APB10" s="37"/>
      <c r="APC10" s="37"/>
      <c r="APD10" s="37"/>
      <c r="APE10" s="37"/>
      <c r="APF10" s="41"/>
      <c r="APG10" s="38"/>
      <c r="APH10" s="37"/>
      <c r="API10" s="37"/>
      <c r="APJ10" s="37"/>
      <c r="APK10" s="37"/>
      <c r="APL10" s="41"/>
      <c r="APM10" s="38"/>
      <c r="APN10" s="37"/>
      <c r="APO10" s="37"/>
      <c r="APP10" s="37"/>
      <c r="APQ10" s="37"/>
      <c r="APR10" s="41"/>
      <c r="APS10" s="38"/>
      <c r="APT10" s="37"/>
      <c r="APU10" s="37"/>
      <c r="APV10" s="37"/>
      <c r="APW10" s="37"/>
      <c r="APX10" s="41"/>
      <c r="APY10" s="38"/>
      <c r="APZ10" s="37"/>
      <c r="AQA10" s="37"/>
      <c r="AQB10" s="37"/>
      <c r="AQC10" s="37"/>
      <c r="AQD10" s="41"/>
      <c r="AQE10" s="38"/>
      <c r="AQF10" s="37"/>
      <c r="AQG10" s="37"/>
      <c r="AQH10" s="37"/>
      <c r="AQI10" s="37"/>
      <c r="AQJ10" s="41"/>
      <c r="AQK10" s="38"/>
      <c r="AQL10" s="37"/>
      <c r="AQM10" s="37"/>
      <c r="AQN10" s="37"/>
      <c r="AQO10" s="37"/>
      <c r="AQP10" s="41"/>
    </row>
    <row r="11" spans="1:1134" ht="15.65" thickBot="1">
      <c r="A11" s="48"/>
      <c r="B11" s="33">
        <v>5.09</v>
      </c>
      <c r="C11" s="33">
        <v>5.0999999999999996</v>
      </c>
      <c r="D11" s="33">
        <v>5.15</v>
      </c>
      <c r="E11" s="33">
        <v>5.17</v>
      </c>
      <c r="F11" s="39">
        <v>5.14</v>
      </c>
      <c r="G11" s="48"/>
      <c r="H11" s="33">
        <v>4.78</v>
      </c>
      <c r="I11" s="33">
        <v>4.76</v>
      </c>
      <c r="J11" s="33">
        <v>4.9000000000000004</v>
      </c>
      <c r="K11" s="33">
        <v>5.12</v>
      </c>
      <c r="L11" s="39">
        <v>5.07</v>
      </c>
      <c r="M11" s="48"/>
      <c r="N11" s="33">
        <v>5.15</v>
      </c>
      <c r="O11" s="33">
        <v>5.24</v>
      </c>
      <c r="P11" s="33">
        <v>5.05</v>
      </c>
      <c r="Q11" s="33">
        <v>4.74</v>
      </c>
      <c r="R11" s="39">
        <v>4.74</v>
      </c>
      <c r="S11" s="48"/>
      <c r="T11" s="33">
        <v>5.16</v>
      </c>
      <c r="U11" s="33">
        <v>5.21</v>
      </c>
      <c r="V11" s="33">
        <v>5.23</v>
      </c>
      <c r="W11" s="33">
        <v>5.03</v>
      </c>
      <c r="X11" s="39">
        <v>5.0199999999999996</v>
      </c>
      <c r="Y11" s="48"/>
      <c r="Z11" s="33">
        <v>4.8</v>
      </c>
      <c r="AA11" s="33">
        <v>4.7699999999999996</v>
      </c>
      <c r="AB11" s="33">
        <v>4.9800000000000004</v>
      </c>
      <c r="AC11" s="33">
        <v>5.0999999999999996</v>
      </c>
      <c r="AD11" s="39">
        <v>5</v>
      </c>
      <c r="AE11" s="48"/>
      <c r="AF11" s="33">
        <v>5.07</v>
      </c>
      <c r="AG11" s="33">
        <v>5.09</v>
      </c>
      <c r="AH11" s="33">
        <v>5.23</v>
      </c>
      <c r="AI11" s="33">
        <v>5.28</v>
      </c>
      <c r="AJ11" s="39">
        <v>5.22</v>
      </c>
      <c r="AK11" s="48"/>
      <c r="AL11" s="33">
        <v>5.09</v>
      </c>
      <c r="AM11" s="33">
        <v>5.17</v>
      </c>
      <c r="AN11" s="33">
        <v>5.03</v>
      </c>
      <c r="AO11" s="33">
        <v>4.84</v>
      </c>
      <c r="AP11" s="39">
        <v>4.88</v>
      </c>
      <c r="AQ11" s="48"/>
      <c r="AR11" s="33">
        <v>5.17</v>
      </c>
      <c r="AS11" s="33">
        <v>5.37</v>
      </c>
      <c r="AT11" s="33">
        <v>5.32</v>
      </c>
      <c r="AU11" s="33">
        <v>5.19</v>
      </c>
      <c r="AV11" s="39">
        <v>5.14</v>
      </c>
      <c r="AW11" s="48"/>
      <c r="AX11" s="33">
        <v>4.87</v>
      </c>
      <c r="AY11" s="33">
        <v>4.8</v>
      </c>
      <c r="AZ11" s="33">
        <v>4.92</v>
      </c>
      <c r="BA11" s="33">
        <v>5</v>
      </c>
      <c r="BB11" s="39">
        <v>5.22</v>
      </c>
      <c r="BC11" s="48"/>
      <c r="BD11" s="33">
        <v>5.13</v>
      </c>
      <c r="BE11" s="33">
        <v>5.1100000000000003</v>
      </c>
      <c r="BF11" s="33">
        <v>5.14</v>
      </c>
      <c r="BG11" s="33">
        <v>5.14</v>
      </c>
      <c r="BH11" s="39">
        <v>5.13</v>
      </c>
      <c r="BI11" s="48"/>
      <c r="BJ11" s="33">
        <v>5.27</v>
      </c>
      <c r="BK11" s="33">
        <v>5.19</v>
      </c>
      <c r="BL11" s="33">
        <v>5</v>
      </c>
      <c r="BM11" s="33">
        <v>4.74</v>
      </c>
      <c r="BN11" s="39">
        <v>4.8899999999999997</v>
      </c>
      <c r="BO11" s="48"/>
      <c r="BP11" s="33">
        <v>5.09</v>
      </c>
      <c r="BQ11" s="33">
        <v>5.22</v>
      </c>
      <c r="BR11" s="33">
        <v>5.33</v>
      </c>
      <c r="BS11" s="33">
        <v>5.21</v>
      </c>
      <c r="BT11" s="39">
        <v>5.14</v>
      </c>
      <c r="BU11" s="48"/>
      <c r="BV11" s="33">
        <v>5.18</v>
      </c>
      <c r="BW11" s="33">
        <v>5.05</v>
      </c>
      <c r="BX11" s="33">
        <v>5.08</v>
      </c>
      <c r="BY11" s="33">
        <v>4.8600000000000003</v>
      </c>
      <c r="BZ11" s="39">
        <v>4.88</v>
      </c>
      <c r="CA11" s="48"/>
      <c r="CB11" s="33">
        <v>5.17</v>
      </c>
      <c r="CC11" s="33">
        <v>5.21</v>
      </c>
      <c r="CD11" s="33">
        <v>5.21</v>
      </c>
      <c r="CE11" s="33">
        <v>5.0999999999999996</v>
      </c>
      <c r="CF11" s="39">
        <v>5.08</v>
      </c>
      <c r="CG11" s="48"/>
      <c r="CH11" s="33">
        <v>5.26</v>
      </c>
      <c r="CI11" s="33">
        <v>5.24</v>
      </c>
      <c r="CJ11" s="33">
        <v>5.08</v>
      </c>
      <c r="CK11" s="33">
        <v>4.82</v>
      </c>
      <c r="CL11" s="39">
        <v>4.82</v>
      </c>
      <c r="CM11" s="48"/>
      <c r="CN11" s="33">
        <v>5.13</v>
      </c>
      <c r="CO11" s="33">
        <v>5.19</v>
      </c>
      <c r="CP11" s="33">
        <v>5.28</v>
      </c>
      <c r="CQ11" s="33">
        <v>5.13</v>
      </c>
      <c r="CR11" s="39">
        <v>5.08</v>
      </c>
      <c r="CS11" s="48"/>
      <c r="CT11" s="33">
        <v>5.13</v>
      </c>
      <c r="CU11" s="33">
        <v>5.12</v>
      </c>
      <c r="CV11" s="33">
        <v>5.12</v>
      </c>
      <c r="CW11" s="33">
        <v>4.9000000000000004</v>
      </c>
      <c r="CX11" s="39">
        <v>4.8499999999999996</v>
      </c>
      <c r="CY11" s="48"/>
      <c r="CZ11" s="33">
        <v>5.0999999999999996</v>
      </c>
      <c r="DA11" s="33">
        <v>5.24</v>
      </c>
      <c r="DB11" s="33">
        <v>5.26</v>
      </c>
      <c r="DC11" s="33">
        <v>5.13</v>
      </c>
      <c r="DD11" s="39">
        <v>5</v>
      </c>
      <c r="DE11" s="48"/>
      <c r="DF11" s="33">
        <v>5.18</v>
      </c>
      <c r="DG11" s="33">
        <v>5.15</v>
      </c>
      <c r="DH11" s="33">
        <v>5.17</v>
      </c>
      <c r="DI11" s="33">
        <v>4.88</v>
      </c>
      <c r="DJ11" s="39">
        <v>4.93</v>
      </c>
      <c r="DK11" s="48"/>
      <c r="DL11" s="33">
        <v>5.08</v>
      </c>
      <c r="DM11" s="33">
        <v>5.19</v>
      </c>
      <c r="DN11" s="33">
        <v>5.23</v>
      </c>
      <c r="DO11" s="33">
        <v>5.09</v>
      </c>
      <c r="DP11" s="39">
        <v>5.08</v>
      </c>
      <c r="DQ11" s="48"/>
      <c r="DR11" s="37">
        <v>4.71</v>
      </c>
      <c r="DS11" s="37">
        <v>4.66</v>
      </c>
      <c r="DT11" s="37">
        <v>4.95</v>
      </c>
      <c r="DU11" s="37">
        <v>4.8899999999999997</v>
      </c>
      <c r="DV11" s="41">
        <v>4.7300000000000004</v>
      </c>
      <c r="DW11" s="48"/>
      <c r="DX11" s="37">
        <v>4.6399999999999997</v>
      </c>
      <c r="DY11" s="37">
        <v>4.8499999999999996</v>
      </c>
      <c r="DZ11" s="37">
        <v>5.0599999999999996</v>
      </c>
      <c r="EA11" s="37">
        <v>4.9400000000000004</v>
      </c>
      <c r="EB11" s="41">
        <v>4.97</v>
      </c>
      <c r="EC11" s="48"/>
      <c r="ED11" s="37">
        <v>4.4400000000000004</v>
      </c>
      <c r="EE11" s="37">
        <v>3.88</v>
      </c>
      <c r="EF11" s="37">
        <v>4.54</v>
      </c>
      <c r="EG11" s="37">
        <v>4.42</v>
      </c>
      <c r="EH11" s="41">
        <v>4.7300000000000004</v>
      </c>
      <c r="EI11" s="48"/>
      <c r="EJ11" s="37">
        <v>4.72</v>
      </c>
      <c r="EK11" s="37">
        <v>4.9000000000000004</v>
      </c>
      <c r="EL11" s="37">
        <v>4.82</v>
      </c>
      <c r="EM11" s="37">
        <v>4.84</v>
      </c>
      <c r="EN11" s="41">
        <v>4.84</v>
      </c>
      <c r="EO11" s="48"/>
      <c r="EP11" s="37">
        <v>5.37</v>
      </c>
      <c r="EQ11" s="37">
        <v>5.35</v>
      </c>
      <c r="ER11" s="37">
        <v>5.35</v>
      </c>
      <c r="ES11" s="37">
        <v>5.46</v>
      </c>
      <c r="ET11" s="41">
        <v>5.51</v>
      </c>
      <c r="EU11" s="48"/>
      <c r="EV11" s="37">
        <v>5.47</v>
      </c>
      <c r="EW11" s="37">
        <v>5.51</v>
      </c>
      <c r="EX11" s="37">
        <v>5.54</v>
      </c>
      <c r="EY11" s="37">
        <v>5.58</v>
      </c>
      <c r="EZ11" s="41">
        <v>5.6</v>
      </c>
      <c r="FA11" s="48"/>
      <c r="FB11" s="37">
        <v>5.7</v>
      </c>
      <c r="FC11" s="37">
        <v>5.73</v>
      </c>
      <c r="FD11" s="37">
        <v>5.73</v>
      </c>
      <c r="FE11" s="37">
        <v>5.56</v>
      </c>
      <c r="FF11" s="41">
        <v>5.31</v>
      </c>
      <c r="FG11" s="48"/>
      <c r="FH11" s="37">
        <v>5.71</v>
      </c>
      <c r="FI11" s="37">
        <v>5.6</v>
      </c>
      <c r="FJ11" s="37">
        <v>5.68</v>
      </c>
      <c r="FK11" s="37">
        <v>5.67</v>
      </c>
      <c r="FL11" s="41">
        <v>5.45</v>
      </c>
      <c r="FM11" s="48"/>
      <c r="FN11" s="37">
        <v>5.49</v>
      </c>
      <c r="FO11" s="37">
        <v>5.47</v>
      </c>
      <c r="FP11" s="37">
        <v>5.43</v>
      </c>
      <c r="FQ11" s="37">
        <v>5.47</v>
      </c>
      <c r="FR11" s="41">
        <v>5.49</v>
      </c>
      <c r="FS11" s="48"/>
      <c r="FT11" s="37">
        <v>5.59</v>
      </c>
      <c r="FU11" s="37">
        <v>5.6</v>
      </c>
      <c r="FV11" s="37">
        <v>5.62</v>
      </c>
      <c r="FW11" s="37">
        <v>5.54</v>
      </c>
      <c r="FX11" s="41">
        <v>5.51</v>
      </c>
      <c r="FY11" s="48"/>
      <c r="FZ11" s="37">
        <v>5.56</v>
      </c>
      <c r="GA11" s="37">
        <v>5.61</v>
      </c>
      <c r="GB11" s="37">
        <v>5.51</v>
      </c>
      <c r="GC11" s="37">
        <v>5.5</v>
      </c>
      <c r="GD11" s="41">
        <v>5.49</v>
      </c>
      <c r="GE11" s="48"/>
      <c r="GF11" s="37">
        <v>5.6</v>
      </c>
      <c r="GG11" s="37">
        <v>5.53</v>
      </c>
      <c r="GH11" s="37">
        <v>5.61</v>
      </c>
      <c r="GI11" s="37">
        <v>5.48</v>
      </c>
      <c r="GJ11" s="41">
        <v>5.59</v>
      </c>
      <c r="GK11" s="48"/>
      <c r="GL11" s="37">
        <v>5.42</v>
      </c>
      <c r="GM11" s="37">
        <v>5.41</v>
      </c>
      <c r="GN11" s="37">
        <v>5.38</v>
      </c>
      <c r="GO11" s="37">
        <v>5.44</v>
      </c>
      <c r="GP11" s="41">
        <v>5.38</v>
      </c>
      <c r="GQ11" s="48"/>
      <c r="GR11" s="37">
        <v>5.52</v>
      </c>
      <c r="GS11" s="37">
        <v>5.59</v>
      </c>
      <c r="GT11" s="37">
        <v>5.5</v>
      </c>
      <c r="GU11" s="37">
        <v>5.58</v>
      </c>
      <c r="GV11" s="41">
        <v>5.41</v>
      </c>
      <c r="GW11" s="48"/>
      <c r="GX11" s="37">
        <v>5.47</v>
      </c>
      <c r="GY11" s="37">
        <v>5.34</v>
      </c>
      <c r="GZ11" s="37">
        <v>5.47</v>
      </c>
      <c r="HA11" s="37">
        <v>5.41</v>
      </c>
      <c r="HB11" s="41">
        <v>5.45</v>
      </c>
      <c r="HC11" s="48"/>
      <c r="HD11" s="37">
        <v>5.5</v>
      </c>
      <c r="HE11" s="37">
        <v>5.61</v>
      </c>
      <c r="HF11" s="37">
        <v>5.52</v>
      </c>
      <c r="HG11" s="37">
        <v>5.55</v>
      </c>
      <c r="HH11" s="41">
        <v>5.5</v>
      </c>
      <c r="HI11" s="48"/>
      <c r="HJ11" s="37">
        <v>5.49</v>
      </c>
      <c r="HK11" s="37">
        <v>5.43</v>
      </c>
      <c r="HL11" s="37">
        <v>5.4</v>
      </c>
      <c r="HM11" s="37">
        <v>5.44</v>
      </c>
      <c r="HN11" s="41">
        <v>5.41</v>
      </c>
      <c r="HO11" s="48"/>
      <c r="HP11" s="37">
        <v>5.46</v>
      </c>
      <c r="HQ11" s="37">
        <v>5.59</v>
      </c>
      <c r="HR11" s="37">
        <v>5.59</v>
      </c>
      <c r="HS11" s="37">
        <v>5.6</v>
      </c>
      <c r="HT11" s="41">
        <v>5.52</v>
      </c>
      <c r="HU11" s="48"/>
      <c r="HV11" s="37">
        <v>5.44</v>
      </c>
      <c r="HW11" s="37">
        <v>5.42</v>
      </c>
      <c r="HX11" s="37">
        <v>5.47</v>
      </c>
      <c r="HY11" s="37">
        <v>5.41</v>
      </c>
      <c r="HZ11" s="41">
        <v>5.48</v>
      </c>
      <c r="IA11" s="48"/>
      <c r="IB11" s="37">
        <v>5.49</v>
      </c>
      <c r="IC11" s="37">
        <v>5.51</v>
      </c>
      <c r="ID11" s="37">
        <v>5.59</v>
      </c>
      <c r="IE11" s="37">
        <v>5.55</v>
      </c>
      <c r="IF11" s="41">
        <v>5.56</v>
      </c>
      <c r="IG11" s="48"/>
      <c r="IH11" s="37">
        <v>5.43</v>
      </c>
      <c r="II11" s="37">
        <v>5.53</v>
      </c>
      <c r="IJ11" s="37">
        <v>5.58</v>
      </c>
      <c r="IK11" s="37">
        <v>5.43</v>
      </c>
      <c r="IL11" s="41">
        <v>5.41</v>
      </c>
      <c r="IM11" s="48"/>
      <c r="IN11" s="37">
        <v>5.54</v>
      </c>
      <c r="IO11" s="37">
        <v>5.61</v>
      </c>
      <c r="IP11" s="37">
        <v>5.59</v>
      </c>
      <c r="IQ11" s="37">
        <v>5.64</v>
      </c>
      <c r="IR11" s="41">
        <v>5.5</v>
      </c>
      <c r="IS11" s="48"/>
      <c r="IT11" s="37">
        <v>5.5</v>
      </c>
      <c r="IU11" s="37">
        <v>5.55</v>
      </c>
      <c r="IV11" s="37">
        <v>5.59</v>
      </c>
      <c r="IW11" s="37">
        <v>5.6</v>
      </c>
      <c r="IX11" s="41">
        <v>5.59</v>
      </c>
      <c r="IY11" s="48"/>
      <c r="IZ11" s="37">
        <v>5.57</v>
      </c>
      <c r="JA11" s="37">
        <v>5.7</v>
      </c>
      <c r="JB11" s="37">
        <v>5.64</v>
      </c>
      <c r="JC11" s="37">
        <v>5.62</v>
      </c>
      <c r="JD11" s="41">
        <v>5.64</v>
      </c>
      <c r="JE11" s="48"/>
      <c r="JF11" s="37">
        <v>5.55</v>
      </c>
      <c r="JG11" s="37">
        <v>5.59</v>
      </c>
      <c r="JH11" s="37">
        <v>5.58</v>
      </c>
      <c r="JI11" s="37">
        <v>5.62</v>
      </c>
      <c r="JJ11" s="41">
        <v>5.55</v>
      </c>
      <c r="JK11" s="48"/>
      <c r="JL11" s="37">
        <v>5.54</v>
      </c>
      <c r="JM11" s="37">
        <v>5.67</v>
      </c>
      <c r="JN11" s="37">
        <v>5.64</v>
      </c>
      <c r="JO11" s="37">
        <v>5.58</v>
      </c>
      <c r="JP11" s="41">
        <v>5.53</v>
      </c>
      <c r="JQ11" s="48"/>
      <c r="JR11" s="37">
        <v>5.55</v>
      </c>
      <c r="JS11" s="37">
        <v>5.55</v>
      </c>
      <c r="JT11" s="37">
        <v>5.54</v>
      </c>
      <c r="JU11" s="37">
        <v>5.63</v>
      </c>
      <c r="JV11" s="41">
        <v>5.52</v>
      </c>
      <c r="JW11" s="48"/>
      <c r="JX11" s="37">
        <v>5.56</v>
      </c>
      <c r="JY11" s="37">
        <v>5.6</v>
      </c>
      <c r="JZ11" s="37">
        <v>5.62</v>
      </c>
      <c r="KA11" s="37">
        <v>5.61</v>
      </c>
      <c r="KB11" s="41">
        <v>5.53</v>
      </c>
      <c r="KC11" s="48"/>
      <c r="KD11" s="37">
        <v>5.51</v>
      </c>
      <c r="KE11" s="37">
        <v>5.61</v>
      </c>
      <c r="KF11" s="37">
        <v>5.58</v>
      </c>
      <c r="KG11" s="37">
        <v>5.54</v>
      </c>
      <c r="KH11" s="41">
        <v>5.47</v>
      </c>
      <c r="KI11" s="48"/>
      <c r="KJ11" s="37">
        <v>5.54</v>
      </c>
      <c r="KK11" s="37">
        <v>5.58</v>
      </c>
      <c r="KL11" s="37">
        <v>5.56</v>
      </c>
      <c r="KM11" s="37">
        <v>5.58</v>
      </c>
      <c r="KN11" s="41">
        <v>5.56</v>
      </c>
      <c r="KO11" s="48"/>
      <c r="KP11" s="37">
        <v>5.56</v>
      </c>
      <c r="KQ11" s="37">
        <v>5.6</v>
      </c>
      <c r="KR11" s="37">
        <v>5.5</v>
      </c>
      <c r="KS11" s="37">
        <v>5.51</v>
      </c>
      <c r="KT11" s="41">
        <v>5.45</v>
      </c>
      <c r="KU11" s="48"/>
      <c r="KV11" s="37">
        <v>5.61</v>
      </c>
      <c r="KW11" s="37">
        <v>5.65</v>
      </c>
      <c r="KX11" s="37">
        <v>5.62</v>
      </c>
      <c r="KY11" s="37">
        <v>5.63</v>
      </c>
      <c r="KZ11" s="41">
        <v>5.55</v>
      </c>
      <c r="LA11" s="48"/>
      <c r="LB11" s="37">
        <v>5.51</v>
      </c>
      <c r="LC11" s="37">
        <v>5.5</v>
      </c>
      <c r="LD11" s="37">
        <v>5.55</v>
      </c>
      <c r="LE11" s="37">
        <v>5.59</v>
      </c>
      <c r="LF11" s="41">
        <v>5.49</v>
      </c>
      <c r="LG11" s="48"/>
      <c r="LH11" s="37">
        <v>5.55</v>
      </c>
      <c r="LI11" s="37">
        <v>5.61</v>
      </c>
      <c r="LJ11" s="37">
        <v>5.55</v>
      </c>
      <c r="LK11" s="37">
        <v>5.62</v>
      </c>
      <c r="LL11" s="41">
        <v>5.55</v>
      </c>
      <c r="LM11" s="48"/>
      <c r="LN11" s="37">
        <v>5.25</v>
      </c>
      <c r="LO11" s="37">
        <v>5.29</v>
      </c>
      <c r="LP11" s="37">
        <v>5.26</v>
      </c>
      <c r="LQ11" s="37">
        <v>5.33</v>
      </c>
      <c r="LR11" s="41">
        <v>5.0599999999999996</v>
      </c>
      <c r="LS11" s="48"/>
      <c r="LT11" s="37">
        <v>5.49</v>
      </c>
      <c r="LU11" s="37">
        <v>5.63</v>
      </c>
      <c r="LV11" s="37">
        <v>5.68</v>
      </c>
      <c r="LW11" s="37">
        <v>5.61</v>
      </c>
      <c r="LX11" s="41">
        <v>5.63</v>
      </c>
      <c r="LY11" s="48"/>
      <c r="LZ11" s="37">
        <v>5.47</v>
      </c>
      <c r="MA11" s="37">
        <v>5.59</v>
      </c>
      <c r="MB11" s="37">
        <v>5.58</v>
      </c>
      <c r="MC11" s="37">
        <v>5.56</v>
      </c>
      <c r="MD11" s="41">
        <v>5.48</v>
      </c>
      <c r="ME11" s="48"/>
      <c r="MF11" s="37">
        <v>5.65</v>
      </c>
      <c r="MG11" s="37">
        <v>5.57</v>
      </c>
      <c r="MH11" s="37">
        <v>5.63</v>
      </c>
      <c r="MI11" s="37">
        <v>5.63</v>
      </c>
      <c r="MJ11" s="41">
        <v>5.62</v>
      </c>
      <c r="MK11" s="48"/>
      <c r="ML11" s="37">
        <v>5.51</v>
      </c>
      <c r="MM11" s="37">
        <v>5.54</v>
      </c>
      <c r="MN11" s="37">
        <v>5.5</v>
      </c>
      <c r="MO11" s="37">
        <v>5.63</v>
      </c>
      <c r="MP11" s="41">
        <v>5.52</v>
      </c>
      <c r="MQ11" s="48"/>
      <c r="MR11" s="37">
        <v>5.66</v>
      </c>
      <c r="MS11" s="37">
        <v>5.72</v>
      </c>
      <c r="MT11" s="37">
        <v>5.78</v>
      </c>
      <c r="MU11" s="37">
        <v>5.78</v>
      </c>
      <c r="MV11" s="41">
        <v>5.64</v>
      </c>
      <c r="MW11" s="48"/>
      <c r="MX11" s="37">
        <v>5.6</v>
      </c>
      <c r="MY11" s="37">
        <v>5.49</v>
      </c>
      <c r="MZ11" s="37">
        <v>5.61</v>
      </c>
      <c r="NA11" s="37">
        <v>5.53</v>
      </c>
      <c r="NB11" s="41">
        <v>5.53</v>
      </c>
      <c r="NC11" s="48"/>
      <c r="ND11" s="37">
        <v>5.62</v>
      </c>
      <c r="NE11" s="37">
        <v>5.63</v>
      </c>
      <c r="NF11" s="37">
        <v>5.61</v>
      </c>
      <c r="NG11" s="37">
        <v>5.66</v>
      </c>
      <c r="NH11" s="41">
        <v>5.56</v>
      </c>
      <c r="NI11" s="48"/>
      <c r="NJ11" s="37">
        <v>5.49</v>
      </c>
      <c r="NK11" s="37">
        <v>5.48</v>
      </c>
      <c r="NL11" s="37">
        <v>5.53</v>
      </c>
      <c r="NM11" s="37">
        <v>5.54</v>
      </c>
      <c r="NN11" s="41">
        <v>5.55</v>
      </c>
      <c r="NO11" s="48"/>
      <c r="NP11" s="37">
        <v>5.61</v>
      </c>
      <c r="NQ11" s="37">
        <v>5.63</v>
      </c>
      <c r="NR11" s="37">
        <v>5.65</v>
      </c>
      <c r="NS11" s="37">
        <v>5.58</v>
      </c>
      <c r="NT11" s="41">
        <v>5.66</v>
      </c>
      <c r="NU11" s="48"/>
      <c r="NV11" s="37">
        <v>5.36</v>
      </c>
      <c r="NW11" s="37">
        <v>5.54</v>
      </c>
      <c r="NX11" s="37">
        <v>5.61</v>
      </c>
      <c r="NY11" s="37">
        <v>5.52</v>
      </c>
      <c r="NZ11" s="41">
        <v>5.61</v>
      </c>
      <c r="OA11" s="48"/>
      <c r="OB11" s="37">
        <v>5.65</v>
      </c>
      <c r="OC11" s="37">
        <v>5.71</v>
      </c>
      <c r="OD11" s="37">
        <v>5.67</v>
      </c>
      <c r="OE11" s="37">
        <v>5.64</v>
      </c>
      <c r="OF11" s="41">
        <v>5.68</v>
      </c>
      <c r="OG11" s="48"/>
      <c r="OH11" s="37">
        <v>5.5</v>
      </c>
      <c r="OI11" s="37">
        <v>5.47</v>
      </c>
      <c r="OJ11" s="37">
        <v>5.58</v>
      </c>
      <c r="OK11" s="37">
        <v>5.5</v>
      </c>
      <c r="OL11" s="41">
        <v>5.5</v>
      </c>
      <c r="OM11" s="48"/>
      <c r="ON11" s="37">
        <v>5.61</v>
      </c>
      <c r="OO11" s="37">
        <v>5.7</v>
      </c>
      <c r="OP11" s="37">
        <v>5.66</v>
      </c>
      <c r="OQ11" s="37">
        <v>5.68</v>
      </c>
      <c r="OR11" s="41">
        <v>5.62</v>
      </c>
      <c r="OS11" s="48"/>
      <c r="OT11" s="37">
        <v>5.53</v>
      </c>
      <c r="OU11" s="37">
        <v>5.62</v>
      </c>
      <c r="OV11" s="37">
        <v>5.61</v>
      </c>
      <c r="OW11" s="37">
        <v>5.58</v>
      </c>
      <c r="OX11" s="41">
        <v>5.54</v>
      </c>
      <c r="OY11" s="48"/>
      <c r="OZ11" s="37">
        <v>5.58</v>
      </c>
      <c r="PA11" s="37">
        <v>5.65</v>
      </c>
      <c r="PB11" s="37">
        <v>5.79</v>
      </c>
      <c r="PC11" s="37">
        <v>5.62</v>
      </c>
      <c r="PD11" s="41">
        <v>5.67</v>
      </c>
      <c r="PE11" s="48"/>
      <c r="PF11" s="37">
        <v>5.39</v>
      </c>
      <c r="PG11" s="37">
        <v>5.51</v>
      </c>
      <c r="PH11" s="37">
        <v>5.57</v>
      </c>
      <c r="PI11" s="37">
        <v>5.53</v>
      </c>
      <c r="PJ11" s="41">
        <v>5.55</v>
      </c>
      <c r="PK11" s="48"/>
      <c r="PL11" s="37">
        <v>5.52</v>
      </c>
      <c r="PM11" s="37">
        <v>5.73</v>
      </c>
      <c r="PN11" s="37">
        <v>5.66</v>
      </c>
      <c r="PO11" s="37">
        <v>5.67</v>
      </c>
      <c r="PP11" s="41">
        <v>5.62</v>
      </c>
      <c r="PQ11" s="48"/>
      <c r="PR11" s="37">
        <v>5.43</v>
      </c>
      <c r="PS11" s="37">
        <v>5.52</v>
      </c>
      <c r="PT11" s="37">
        <v>5.54</v>
      </c>
      <c r="PU11" s="37">
        <v>5.51</v>
      </c>
      <c r="PV11" s="41">
        <v>5.53</v>
      </c>
      <c r="PW11" s="48"/>
      <c r="PX11" s="37">
        <v>5.66</v>
      </c>
      <c r="PY11" s="37">
        <v>5.77</v>
      </c>
      <c r="PZ11" s="37">
        <v>5.76</v>
      </c>
      <c r="QA11" s="37">
        <v>5.72</v>
      </c>
      <c r="QB11" s="41">
        <v>5.67</v>
      </c>
      <c r="QC11" s="48"/>
      <c r="QD11" s="37">
        <v>5.32</v>
      </c>
      <c r="QE11" s="37">
        <v>5.36</v>
      </c>
      <c r="QF11" s="37">
        <v>5.49</v>
      </c>
      <c r="QG11" s="37">
        <v>5.49</v>
      </c>
      <c r="QH11" s="41">
        <v>5.47</v>
      </c>
      <c r="QI11" s="48"/>
      <c r="QJ11" s="37">
        <v>5.73</v>
      </c>
      <c r="QK11" s="37">
        <v>5.7</v>
      </c>
      <c r="QL11" s="37">
        <v>5.7</v>
      </c>
      <c r="QM11" s="37">
        <v>5.76</v>
      </c>
      <c r="QN11" s="41">
        <v>5.72</v>
      </c>
      <c r="QO11" s="48"/>
      <c r="QP11" s="37">
        <v>4.7919999999999998</v>
      </c>
      <c r="QQ11" s="37">
        <v>4.8760000000000003</v>
      </c>
      <c r="QR11" s="37">
        <v>4.8390000000000004</v>
      </c>
      <c r="QS11" s="37">
        <v>4.8620000000000001</v>
      </c>
      <c r="QT11" s="41">
        <v>4.8129999999999997</v>
      </c>
      <c r="QU11" s="48"/>
      <c r="QV11" s="37">
        <v>4.8529999999999998</v>
      </c>
      <c r="QW11" s="37">
        <v>4.8559999999999999</v>
      </c>
      <c r="QX11" s="37">
        <v>4.9180000000000001</v>
      </c>
      <c r="QY11" s="37">
        <v>4.859</v>
      </c>
      <c r="QZ11" s="41">
        <v>4.83</v>
      </c>
      <c r="RA11" s="48"/>
      <c r="RB11" s="37">
        <v>4.7539999999999996</v>
      </c>
      <c r="RC11" s="37">
        <v>4.8650000000000002</v>
      </c>
      <c r="RD11" s="37">
        <v>4.8390000000000004</v>
      </c>
      <c r="RE11" s="37">
        <v>4.8120000000000003</v>
      </c>
      <c r="RF11" s="41">
        <v>4.8170000000000002</v>
      </c>
      <c r="RG11" s="48"/>
      <c r="RH11" s="37">
        <v>4.8520000000000003</v>
      </c>
      <c r="RI11" s="37">
        <v>4.8680000000000003</v>
      </c>
      <c r="RJ11" s="37">
        <v>4.8280000000000003</v>
      </c>
      <c r="RK11" s="37">
        <v>4.8639999999999999</v>
      </c>
      <c r="RL11" s="41">
        <v>4.8550000000000004</v>
      </c>
      <c r="RM11" s="48"/>
      <c r="RN11" s="37">
        <v>4.7759999999999998</v>
      </c>
      <c r="RO11" s="37">
        <v>4.8250000000000002</v>
      </c>
      <c r="RP11" s="37">
        <v>4.79</v>
      </c>
      <c r="RQ11" s="37">
        <v>4.8029999999999999</v>
      </c>
      <c r="RR11" s="41">
        <v>4.7949999999999999</v>
      </c>
      <c r="RS11" s="48"/>
      <c r="RT11" s="37">
        <v>4.8170000000000002</v>
      </c>
      <c r="RU11" s="37">
        <v>4.8090000000000002</v>
      </c>
      <c r="RV11" s="37">
        <v>4.8250000000000002</v>
      </c>
      <c r="RW11" s="37">
        <v>4.8780000000000001</v>
      </c>
      <c r="RX11" s="41">
        <v>4.8600000000000003</v>
      </c>
      <c r="RY11" s="48"/>
      <c r="RZ11" s="37">
        <v>4.7430000000000003</v>
      </c>
      <c r="SA11" s="37">
        <v>4.7690000000000001</v>
      </c>
      <c r="SB11" s="37">
        <v>4.7350000000000003</v>
      </c>
      <c r="SC11" s="37">
        <v>4.7619999999999996</v>
      </c>
      <c r="SD11" s="41">
        <v>4.7300000000000004</v>
      </c>
      <c r="SE11" s="48"/>
      <c r="SF11" s="37">
        <v>4.7759999999999998</v>
      </c>
      <c r="SG11" s="37">
        <v>4.8</v>
      </c>
      <c r="SH11" s="37">
        <v>4.7839999999999998</v>
      </c>
      <c r="SI11" s="37">
        <v>4.819</v>
      </c>
      <c r="SJ11" s="41">
        <v>4.7779999999999996</v>
      </c>
      <c r="SK11" s="48"/>
      <c r="SL11" s="37">
        <v>4.6920000000000002</v>
      </c>
      <c r="SM11" s="37">
        <v>4.7300000000000004</v>
      </c>
      <c r="SN11" s="37">
        <v>4.7969999999999997</v>
      </c>
      <c r="SO11" s="37">
        <v>4.7460000000000004</v>
      </c>
      <c r="SP11" s="41">
        <v>4.7309999999999999</v>
      </c>
      <c r="SQ11" s="48"/>
      <c r="SR11" s="37">
        <v>4.7629999999999999</v>
      </c>
      <c r="SS11" s="37">
        <v>4.8410000000000002</v>
      </c>
      <c r="ST11" s="37">
        <v>4.8099999999999996</v>
      </c>
      <c r="SU11" s="37">
        <v>4.8410000000000002</v>
      </c>
      <c r="SV11" s="41">
        <v>4.8769999999999998</v>
      </c>
      <c r="SW11" s="48"/>
      <c r="SX11" s="37">
        <v>4.8090000000000002</v>
      </c>
      <c r="SY11" s="37">
        <v>4.82</v>
      </c>
      <c r="SZ11" s="37">
        <v>4.8390000000000004</v>
      </c>
      <c r="TA11" s="37">
        <v>4.8090000000000002</v>
      </c>
      <c r="TB11" s="41">
        <v>4.7889999999999997</v>
      </c>
      <c r="TC11" s="48"/>
      <c r="TD11" s="37">
        <v>4.8360000000000003</v>
      </c>
      <c r="TE11" s="37">
        <v>4.87</v>
      </c>
      <c r="TF11" s="37">
        <v>4.8650000000000002</v>
      </c>
      <c r="TG11" s="37">
        <v>4.8780000000000001</v>
      </c>
      <c r="TH11" s="41">
        <v>4.8540000000000001</v>
      </c>
      <c r="TI11" s="48"/>
      <c r="TJ11" s="37">
        <v>4.7389999999999999</v>
      </c>
      <c r="TK11" s="37">
        <v>4.8179999999999996</v>
      </c>
      <c r="TL11" s="37">
        <v>4.8330000000000002</v>
      </c>
      <c r="TM11" s="37">
        <v>4.8360000000000003</v>
      </c>
      <c r="TN11" s="41">
        <v>4.843</v>
      </c>
      <c r="TO11" s="48"/>
      <c r="TP11" s="37">
        <v>4.8419999999999996</v>
      </c>
      <c r="TQ11" s="37">
        <v>4.8769999999999998</v>
      </c>
      <c r="TR11" s="37">
        <v>4.8760000000000003</v>
      </c>
      <c r="TS11" s="37">
        <v>4.923</v>
      </c>
      <c r="TT11" s="41">
        <v>4.8390000000000004</v>
      </c>
      <c r="TU11" s="48"/>
      <c r="TV11" s="37">
        <v>4.7450000000000001</v>
      </c>
      <c r="TW11" s="37">
        <v>4.7949999999999999</v>
      </c>
      <c r="TX11" s="37">
        <v>4.8310000000000004</v>
      </c>
      <c r="TY11" s="37">
        <v>4.7839999999999998</v>
      </c>
      <c r="TZ11" s="41">
        <v>4.7939999999999996</v>
      </c>
      <c r="UA11" s="48"/>
      <c r="UB11" s="37">
        <v>4.8040000000000003</v>
      </c>
      <c r="UC11" s="37">
        <v>4.9039999999999999</v>
      </c>
      <c r="UD11" s="37">
        <v>4.8390000000000004</v>
      </c>
      <c r="UE11" s="37">
        <v>4.8410000000000002</v>
      </c>
      <c r="UF11" s="41">
        <v>4.7939999999999996</v>
      </c>
      <c r="UG11" s="48"/>
      <c r="UH11" s="37">
        <v>4.7089999999999996</v>
      </c>
      <c r="UI11" s="37">
        <v>4.7610000000000001</v>
      </c>
      <c r="UJ11" s="37">
        <v>4.766</v>
      </c>
      <c r="UK11" s="37">
        <v>4.7629999999999999</v>
      </c>
      <c r="UL11" s="41">
        <v>4.7919999999999998</v>
      </c>
      <c r="UM11" s="48"/>
      <c r="UN11" s="37">
        <v>4.8109999999999999</v>
      </c>
      <c r="UO11" s="37">
        <v>4.9169999999999998</v>
      </c>
      <c r="UP11" s="37">
        <v>4.8369999999999997</v>
      </c>
      <c r="UQ11" s="37">
        <v>4.8570000000000002</v>
      </c>
      <c r="UR11" s="41">
        <v>4.8689999999999998</v>
      </c>
      <c r="US11" s="48"/>
      <c r="UT11" s="37">
        <v>4.7450000000000001</v>
      </c>
      <c r="UU11" s="37">
        <v>4.782</v>
      </c>
      <c r="UV11" s="37">
        <v>4.8109999999999999</v>
      </c>
      <c r="UW11" s="37">
        <v>4.8049999999999997</v>
      </c>
      <c r="UX11" s="41">
        <v>4.7279999999999998</v>
      </c>
      <c r="UY11" s="48"/>
      <c r="UZ11" s="37">
        <v>4.8550000000000004</v>
      </c>
      <c r="VA11" s="37">
        <v>4.7720000000000002</v>
      </c>
      <c r="VB11" s="37">
        <v>4.851</v>
      </c>
      <c r="VC11" s="37">
        <v>4.7839999999999998</v>
      </c>
      <c r="VD11" s="41">
        <v>4.8360000000000003</v>
      </c>
      <c r="VE11" s="48"/>
      <c r="VF11" s="37">
        <v>4.4800000000000004</v>
      </c>
      <c r="VG11" s="37">
        <v>4.45</v>
      </c>
      <c r="VH11" s="37">
        <v>4.46</v>
      </c>
      <c r="VI11" s="37">
        <v>4.4800000000000004</v>
      </c>
      <c r="VJ11" s="41">
        <v>4.42</v>
      </c>
      <c r="VK11" s="48"/>
      <c r="VL11" s="37">
        <v>4.49</v>
      </c>
      <c r="VM11" s="37">
        <v>4.53</v>
      </c>
      <c r="VN11" s="37">
        <v>4.5599999999999996</v>
      </c>
      <c r="VO11" s="37">
        <v>4.62</v>
      </c>
      <c r="VP11" s="41">
        <v>4.6100000000000003</v>
      </c>
      <c r="VQ11" s="48"/>
      <c r="VR11" s="37">
        <v>5.42</v>
      </c>
      <c r="VS11" s="37">
        <v>5.56</v>
      </c>
      <c r="VT11" s="37">
        <v>5.55</v>
      </c>
      <c r="VU11" s="37">
        <v>5.51</v>
      </c>
      <c r="VV11" s="41">
        <v>5.52</v>
      </c>
      <c r="VW11" s="48"/>
      <c r="VX11" s="37">
        <v>5.54</v>
      </c>
      <c r="VY11" s="37">
        <v>5.63</v>
      </c>
      <c r="VZ11" s="37">
        <v>5.61</v>
      </c>
      <c r="WA11" s="37">
        <v>5.56</v>
      </c>
      <c r="WB11" s="41">
        <v>5.61</v>
      </c>
      <c r="WC11" s="48"/>
      <c r="WD11" s="37">
        <v>5.4</v>
      </c>
      <c r="WE11" s="37">
        <v>5.48</v>
      </c>
      <c r="WF11" s="37">
        <v>5.44</v>
      </c>
      <c r="WG11" s="37">
        <v>5.48</v>
      </c>
      <c r="WH11" s="41">
        <v>5.46</v>
      </c>
      <c r="WI11" s="48"/>
      <c r="WJ11" s="37">
        <v>5.62</v>
      </c>
      <c r="WK11" s="37">
        <v>5.66</v>
      </c>
      <c r="WL11" s="37">
        <v>5.64</v>
      </c>
      <c r="WM11" s="37">
        <v>5.55</v>
      </c>
      <c r="WN11" s="41">
        <v>5.56</v>
      </c>
      <c r="WO11" s="48"/>
      <c r="WP11" s="37">
        <v>5.31</v>
      </c>
      <c r="WQ11" s="37">
        <v>5.5</v>
      </c>
      <c r="WR11" s="37">
        <v>5.47</v>
      </c>
      <c r="WS11" s="37">
        <v>5.43</v>
      </c>
      <c r="WT11" s="41">
        <v>5.47</v>
      </c>
      <c r="WU11" s="48"/>
      <c r="WV11" s="37">
        <v>5.56</v>
      </c>
      <c r="WW11" s="37">
        <v>5.5</v>
      </c>
      <c r="WX11" s="37">
        <v>5.53</v>
      </c>
      <c r="WY11" s="37">
        <v>5.62</v>
      </c>
      <c r="WZ11" s="41">
        <v>5.55</v>
      </c>
      <c r="XA11" s="48"/>
      <c r="XB11" s="37">
        <v>5.37</v>
      </c>
      <c r="XC11" s="37">
        <v>5.42</v>
      </c>
      <c r="XD11" s="37">
        <v>5.43</v>
      </c>
      <c r="XE11" s="37">
        <v>5.47</v>
      </c>
      <c r="XF11" s="41">
        <v>5.5</v>
      </c>
      <c r="XG11" s="48"/>
      <c r="XH11" s="37">
        <v>5.52</v>
      </c>
      <c r="XI11" s="37">
        <v>5.62</v>
      </c>
      <c r="XJ11" s="37">
        <v>5.64</v>
      </c>
      <c r="XK11" s="37">
        <v>5.65</v>
      </c>
      <c r="XL11" s="41">
        <v>5.64</v>
      </c>
      <c r="XM11" s="48"/>
      <c r="XN11" s="37">
        <v>5.59</v>
      </c>
      <c r="XO11" s="37">
        <v>5.67</v>
      </c>
      <c r="XP11" s="37">
        <v>5.62</v>
      </c>
      <c r="XQ11" s="37">
        <v>5.59</v>
      </c>
      <c r="XR11" s="41">
        <v>5.54</v>
      </c>
      <c r="XS11" s="48"/>
      <c r="XT11" s="37">
        <v>5.62</v>
      </c>
      <c r="XU11" s="37">
        <v>5.76</v>
      </c>
      <c r="XV11" s="37">
        <v>5.77</v>
      </c>
      <c r="XW11" s="37">
        <v>5.78</v>
      </c>
      <c r="XX11" s="41">
        <v>5.65</v>
      </c>
      <c r="XY11" s="48"/>
      <c r="XZ11" s="37">
        <v>5.57</v>
      </c>
      <c r="YA11" s="37">
        <v>5.58</v>
      </c>
      <c r="YB11" s="37">
        <v>5.58</v>
      </c>
      <c r="YC11" s="37">
        <v>5.61</v>
      </c>
      <c r="YD11" s="41">
        <v>5.55</v>
      </c>
      <c r="YE11" s="48"/>
      <c r="YF11" s="37">
        <v>5.69</v>
      </c>
      <c r="YG11" s="37">
        <v>5.74</v>
      </c>
      <c r="YH11" s="37">
        <v>5.75</v>
      </c>
      <c r="YI11" s="37">
        <v>5.73</v>
      </c>
      <c r="YJ11" s="41">
        <v>5.75</v>
      </c>
      <c r="YK11" s="48"/>
      <c r="YL11" s="37">
        <v>5.48</v>
      </c>
      <c r="YM11" s="37">
        <v>5.54</v>
      </c>
      <c r="YN11" s="37">
        <v>5.52</v>
      </c>
      <c r="YO11" s="37">
        <v>5.59</v>
      </c>
      <c r="YP11" s="41">
        <v>5.5</v>
      </c>
      <c r="YQ11" s="48"/>
      <c r="YR11" s="37">
        <v>5.64</v>
      </c>
      <c r="YS11" s="37">
        <v>5.69</v>
      </c>
      <c r="YT11" s="37">
        <v>5.69</v>
      </c>
      <c r="YU11" s="37">
        <v>5.7</v>
      </c>
      <c r="YV11" s="41">
        <v>5.64</v>
      </c>
      <c r="YW11" s="48"/>
      <c r="YX11" s="37">
        <v>5.41</v>
      </c>
      <c r="YY11" s="37">
        <v>5.48</v>
      </c>
      <c r="YZ11" s="37">
        <v>5.52</v>
      </c>
      <c r="ZA11" s="37">
        <v>5.39</v>
      </c>
      <c r="ZB11" s="41">
        <v>5.34</v>
      </c>
      <c r="ZC11" s="48"/>
      <c r="ZD11" s="37">
        <v>5.62</v>
      </c>
      <c r="ZE11" s="37">
        <v>5.65</v>
      </c>
      <c r="ZF11" s="37">
        <v>5.66</v>
      </c>
      <c r="ZG11" s="37">
        <v>5.61</v>
      </c>
      <c r="ZH11" s="41">
        <v>5.65</v>
      </c>
      <c r="ZI11" s="48"/>
      <c r="ZJ11" s="37">
        <v>5.37</v>
      </c>
      <c r="ZK11" s="37">
        <v>5.48</v>
      </c>
      <c r="ZL11" s="37">
        <v>5.41</v>
      </c>
      <c r="ZM11" s="37">
        <v>5.47</v>
      </c>
      <c r="ZN11" s="41">
        <v>5.5</v>
      </c>
      <c r="ZO11" s="48"/>
      <c r="ZP11" s="37">
        <v>5.59</v>
      </c>
      <c r="ZQ11" s="37">
        <v>5.54</v>
      </c>
      <c r="ZR11" s="37">
        <v>5.55</v>
      </c>
      <c r="ZS11" s="37">
        <v>5.62</v>
      </c>
      <c r="ZT11" s="41">
        <v>5.53</v>
      </c>
      <c r="ZU11" s="48"/>
      <c r="ZV11" s="37">
        <v>5.36</v>
      </c>
      <c r="ZW11" s="37">
        <v>5.52</v>
      </c>
      <c r="ZX11" s="37">
        <v>5.56</v>
      </c>
      <c r="ZY11" s="37">
        <v>5.55</v>
      </c>
      <c r="ZZ11" s="41">
        <v>5.49</v>
      </c>
      <c r="AAA11" s="48"/>
      <c r="AAB11" s="37">
        <v>5.59</v>
      </c>
      <c r="AAC11" s="37">
        <v>5.59</v>
      </c>
      <c r="AAD11" s="37">
        <v>5.56</v>
      </c>
      <c r="AAE11" s="37">
        <v>5.6</v>
      </c>
      <c r="AAF11" s="41">
        <v>5.56</v>
      </c>
      <c r="AAG11" s="48"/>
      <c r="AAH11" s="37">
        <v>5.44</v>
      </c>
      <c r="AAI11" s="37">
        <v>5.46</v>
      </c>
      <c r="AAJ11" s="37">
        <v>5.54</v>
      </c>
      <c r="AAK11" s="37">
        <v>5.62</v>
      </c>
      <c r="AAL11" s="41">
        <v>5.56</v>
      </c>
      <c r="AAM11" s="48"/>
      <c r="AAN11" s="37">
        <v>5.61</v>
      </c>
      <c r="AAO11" s="37">
        <v>5.63</v>
      </c>
      <c r="AAP11" s="37">
        <v>5.61</v>
      </c>
      <c r="AAQ11" s="37">
        <v>5.63</v>
      </c>
      <c r="AAR11" s="41">
        <v>5.56</v>
      </c>
      <c r="AAS11" s="48"/>
      <c r="AAT11" s="37">
        <v>5.4</v>
      </c>
      <c r="AAU11" s="37">
        <v>5.51</v>
      </c>
      <c r="AAV11" s="37">
        <v>5.52</v>
      </c>
      <c r="AAW11" s="37">
        <v>5.51</v>
      </c>
      <c r="AAX11" s="41">
        <v>5.4</v>
      </c>
      <c r="AAY11" s="48"/>
      <c r="AAZ11" s="37">
        <v>5.49</v>
      </c>
      <c r="ABA11" s="37">
        <v>5.54</v>
      </c>
      <c r="ABB11" s="37">
        <v>5.53</v>
      </c>
      <c r="ABC11" s="37">
        <v>5.52</v>
      </c>
      <c r="ABD11" s="41">
        <v>5.49</v>
      </c>
      <c r="ABE11" s="48"/>
      <c r="ABF11" s="37">
        <v>5.34</v>
      </c>
      <c r="ABG11" s="37">
        <v>5.45</v>
      </c>
      <c r="ABH11" s="37">
        <v>5.44</v>
      </c>
      <c r="ABI11" s="37">
        <v>5.43</v>
      </c>
      <c r="ABJ11" s="41">
        <v>5.37</v>
      </c>
      <c r="ABK11" s="48"/>
      <c r="ABL11" s="37">
        <v>5.53</v>
      </c>
      <c r="ABM11" s="37">
        <v>5.61</v>
      </c>
      <c r="ABN11" s="37">
        <v>5.55</v>
      </c>
      <c r="ABO11" s="37">
        <v>5.51</v>
      </c>
      <c r="ABP11" s="41">
        <v>5.57</v>
      </c>
      <c r="ABQ11" s="48"/>
      <c r="ABR11" s="37">
        <v>5.5</v>
      </c>
      <c r="ABS11" s="37">
        <v>5.56</v>
      </c>
      <c r="ABT11" s="37">
        <v>5.49</v>
      </c>
      <c r="ABU11" s="37">
        <v>5.52</v>
      </c>
      <c r="ABV11" s="41">
        <v>5.55</v>
      </c>
      <c r="ABW11" s="48"/>
      <c r="ABX11" s="37">
        <v>5.31</v>
      </c>
      <c r="ABY11" s="37">
        <v>5.43</v>
      </c>
      <c r="ABZ11" s="37">
        <v>5.51</v>
      </c>
      <c r="ACA11" s="37">
        <v>5.44</v>
      </c>
      <c r="ACB11" s="41">
        <v>5.38</v>
      </c>
      <c r="ACC11" s="48"/>
      <c r="ACD11" s="37">
        <v>5.6</v>
      </c>
      <c r="ACE11" s="37">
        <v>5.56</v>
      </c>
      <c r="ACF11" s="37">
        <v>5.6</v>
      </c>
      <c r="ACG11" s="37">
        <v>5.56</v>
      </c>
      <c r="ACH11" s="41">
        <v>5.59</v>
      </c>
      <c r="ACI11" s="48"/>
      <c r="ACJ11" s="37">
        <v>5.57</v>
      </c>
      <c r="ACK11" s="37">
        <v>5.68</v>
      </c>
      <c r="ACL11" s="37">
        <v>5.64</v>
      </c>
      <c r="ACM11" s="37">
        <v>5.7</v>
      </c>
      <c r="ACN11" s="41">
        <v>5.62</v>
      </c>
      <c r="ACO11" s="48"/>
      <c r="ACP11" s="37">
        <v>5.49</v>
      </c>
      <c r="ACQ11" s="37">
        <v>5.57</v>
      </c>
      <c r="ACR11" s="37">
        <v>5.54</v>
      </c>
      <c r="ACS11" s="37">
        <v>5.62</v>
      </c>
      <c r="ACT11" s="41">
        <v>5.61</v>
      </c>
      <c r="ACU11" s="48"/>
      <c r="ACV11" s="37">
        <v>5.66</v>
      </c>
      <c r="ACW11" s="37">
        <v>5.71</v>
      </c>
      <c r="ACX11" s="37">
        <v>5.7</v>
      </c>
      <c r="ACY11" s="37">
        <v>5.69</v>
      </c>
      <c r="ACZ11" s="41">
        <v>5.72</v>
      </c>
      <c r="ADA11" s="48"/>
      <c r="ADB11" s="37">
        <v>4.8010000000000002</v>
      </c>
      <c r="ADC11" s="37">
        <v>4.7309999999999999</v>
      </c>
      <c r="ADD11" s="37">
        <v>4.7489999999999997</v>
      </c>
      <c r="ADE11" s="37">
        <v>4.7919999999999998</v>
      </c>
      <c r="ADF11" s="41">
        <v>4.6870000000000003</v>
      </c>
      <c r="ADG11" s="48"/>
      <c r="ADH11" s="37">
        <v>4.8789999999999996</v>
      </c>
      <c r="ADI11" s="37">
        <v>4.9059999999999997</v>
      </c>
      <c r="ADJ11" s="37">
        <v>4.8650000000000002</v>
      </c>
      <c r="ADK11" s="37">
        <v>4.9160000000000004</v>
      </c>
      <c r="ADL11" s="41">
        <v>4.883</v>
      </c>
      <c r="ADM11" s="48"/>
      <c r="ADN11" s="37">
        <v>5.5</v>
      </c>
      <c r="ADO11" s="37">
        <v>5.51</v>
      </c>
      <c r="ADP11" s="37">
        <v>5.59</v>
      </c>
      <c r="ADQ11" s="37">
        <v>5.52</v>
      </c>
      <c r="ADR11" s="41">
        <v>5.59</v>
      </c>
      <c r="ADS11" s="48"/>
      <c r="ADT11" s="37">
        <v>5.63</v>
      </c>
      <c r="ADU11" s="37">
        <v>5.68</v>
      </c>
      <c r="ADV11" s="37">
        <v>5.67</v>
      </c>
      <c r="ADW11" s="37">
        <v>5.63</v>
      </c>
      <c r="ADX11" s="41">
        <v>5.61</v>
      </c>
      <c r="ADY11" s="48"/>
      <c r="ADZ11" s="37">
        <v>5.0599999999999996</v>
      </c>
      <c r="AEA11" s="37">
        <v>5.0599999999999996</v>
      </c>
      <c r="AEB11" s="37">
        <v>5.33</v>
      </c>
      <c r="AEC11" s="37">
        <v>5.26</v>
      </c>
      <c r="AED11" s="41">
        <v>5.24</v>
      </c>
      <c r="AEE11" s="48"/>
      <c r="AEF11" s="37">
        <v>5.01</v>
      </c>
      <c r="AEG11" s="37">
        <v>4.99</v>
      </c>
      <c r="AEH11" s="37">
        <v>5.18</v>
      </c>
      <c r="AEI11" s="37">
        <v>5.3</v>
      </c>
      <c r="AEJ11" s="41">
        <v>5.19</v>
      </c>
      <c r="AEK11" s="48"/>
      <c r="AEL11" s="37">
        <v>4.75</v>
      </c>
      <c r="AEM11" s="37">
        <v>4.76</v>
      </c>
      <c r="AEN11" s="37">
        <v>4.97</v>
      </c>
      <c r="AEO11" s="37">
        <v>5.21</v>
      </c>
      <c r="AEP11" s="41">
        <v>5.0999999999999996</v>
      </c>
      <c r="AEQ11" s="48"/>
      <c r="AER11" s="37">
        <v>4.3019999999999996</v>
      </c>
      <c r="AES11" s="37">
        <v>4.4560000000000004</v>
      </c>
      <c r="AET11" s="37">
        <v>4.5869999999999997</v>
      </c>
      <c r="AEU11" s="37">
        <v>4.5789999999999997</v>
      </c>
      <c r="AEV11" s="41">
        <v>4.5810000000000004</v>
      </c>
      <c r="AEW11" s="48"/>
      <c r="AEX11" s="33">
        <v>5.31</v>
      </c>
      <c r="AEY11" s="33">
        <v>5.26</v>
      </c>
      <c r="AEZ11" s="33">
        <v>5.13</v>
      </c>
      <c r="AFA11" s="33">
        <v>4.9400000000000004</v>
      </c>
      <c r="AFB11" s="39">
        <v>4.84</v>
      </c>
      <c r="AFC11" s="48"/>
      <c r="AFD11" s="37">
        <v>5.32</v>
      </c>
      <c r="AFE11" s="37">
        <v>5.36</v>
      </c>
      <c r="AFF11" s="37">
        <v>5.41</v>
      </c>
      <c r="AFG11" s="37">
        <v>5.34</v>
      </c>
      <c r="AFH11" s="41">
        <v>5.34</v>
      </c>
      <c r="AFI11" s="48"/>
      <c r="AFJ11" s="37">
        <v>5.4</v>
      </c>
      <c r="AFK11" s="37">
        <v>5.54</v>
      </c>
      <c r="AFL11" s="37">
        <v>5.51</v>
      </c>
      <c r="AFM11" s="37">
        <v>5.56</v>
      </c>
      <c r="AFN11" s="41">
        <v>5.56</v>
      </c>
      <c r="AFO11" s="48"/>
      <c r="AFP11" s="37">
        <v>5.24</v>
      </c>
      <c r="AFQ11" s="37">
        <v>5.43</v>
      </c>
      <c r="AFR11" s="37">
        <v>5.41</v>
      </c>
      <c r="AFS11" s="37">
        <v>5.39</v>
      </c>
      <c r="AFT11" s="41">
        <v>5.3</v>
      </c>
      <c r="AFU11" s="48"/>
      <c r="AFV11" s="37">
        <v>5.45</v>
      </c>
      <c r="AFW11" s="37">
        <v>5.44</v>
      </c>
      <c r="AFX11" s="37">
        <v>5.46</v>
      </c>
      <c r="AFY11" s="37">
        <v>5.48</v>
      </c>
      <c r="AFZ11" s="41">
        <v>5.39</v>
      </c>
      <c r="AGA11" s="48"/>
      <c r="AGB11" s="37">
        <v>5.26</v>
      </c>
      <c r="AGC11" s="37">
        <v>5.45</v>
      </c>
      <c r="AGD11" s="37">
        <v>5.35</v>
      </c>
      <c r="AGE11" s="37">
        <v>5.28</v>
      </c>
      <c r="AGF11" s="41">
        <v>5.25</v>
      </c>
      <c r="AGG11" s="48"/>
      <c r="AGH11" s="37">
        <v>5.52</v>
      </c>
      <c r="AGI11" s="37">
        <v>5.51</v>
      </c>
      <c r="AGJ11" s="37">
        <v>5.53</v>
      </c>
      <c r="AGK11" s="37">
        <v>5.53</v>
      </c>
      <c r="AGL11" s="41">
        <v>5.45</v>
      </c>
      <c r="AGM11" s="48"/>
      <c r="AGN11" s="37">
        <v>5.29</v>
      </c>
      <c r="AGO11" s="37">
        <v>5.36</v>
      </c>
      <c r="AGP11" s="37">
        <v>5.34</v>
      </c>
      <c r="AGQ11" s="37">
        <v>5.42</v>
      </c>
      <c r="AGR11" s="41">
        <v>5.3</v>
      </c>
      <c r="AGS11" s="48"/>
      <c r="AGT11" s="37">
        <v>5.47</v>
      </c>
      <c r="AGU11" s="37">
        <v>5.45</v>
      </c>
      <c r="AGV11" s="37">
        <v>5.48</v>
      </c>
      <c r="AGW11" s="37">
        <v>5.47</v>
      </c>
      <c r="AGX11" s="41">
        <v>5.43</v>
      </c>
      <c r="AGY11" s="48"/>
      <c r="AGZ11" s="37">
        <v>5.31</v>
      </c>
      <c r="AHA11" s="37">
        <v>5.32</v>
      </c>
      <c r="AHB11" s="37">
        <v>5.39</v>
      </c>
      <c r="AHC11" s="37">
        <v>5.33</v>
      </c>
      <c r="AHD11" s="41">
        <v>5.26</v>
      </c>
      <c r="AHE11" s="48"/>
      <c r="AHF11" s="37">
        <v>5.41</v>
      </c>
      <c r="AHG11" s="37">
        <v>5.53</v>
      </c>
      <c r="AHH11" s="37">
        <v>5.45</v>
      </c>
      <c r="AHI11" s="37">
        <v>5.44</v>
      </c>
      <c r="AHJ11" s="41">
        <v>5.41</v>
      </c>
      <c r="AHK11" s="48"/>
      <c r="AHL11" s="37">
        <v>5.36</v>
      </c>
      <c r="AHM11" s="37">
        <v>5.36</v>
      </c>
      <c r="AHN11" s="37">
        <v>5.38</v>
      </c>
      <c r="AHO11" s="37">
        <v>5.42</v>
      </c>
      <c r="AHP11" s="41">
        <v>5.39</v>
      </c>
      <c r="AHQ11" s="48"/>
      <c r="AHR11" s="37">
        <v>5.44</v>
      </c>
      <c r="AHS11" s="37">
        <v>5.54</v>
      </c>
      <c r="AHT11" s="37">
        <v>5.57</v>
      </c>
      <c r="AHU11" s="37">
        <v>5.54</v>
      </c>
      <c r="AHV11" s="41">
        <v>5.49</v>
      </c>
      <c r="AHW11" s="48"/>
      <c r="AHX11" s="37">
        <v>5.29</v>
      </c>
      <c r="AHY11" s="37">
        <v>5.45</v>
      </c>
      <c r="AHZ11" s="37">
        <v>5.36</v>
      </c>
      <c r="AIA11" s="37">
        <v>5.35</v>
      </c>
      <c r="AIB11" s="41">
        <v>5.35</v>
      </c>
      <c r="AIC11" s="48"/>
      <c r="AID11" s="37">
        <v>5.43</v>
      </c>
      <c r="AIE11" s="37">
        <v>5.4</v>
      </c>
      <c r="AIF11" s="37">
        <v>5.45</v>
      </c>
      <c r="AIG11" s="37">
        <v>5.48</v>
      </c>
      <c r="AIH11" s="41">
        <v>5.41</v>
      </c>
      <c r="AII11" s="48"/>
      <c r="AIJ11" s="37">
        <v>5.27</v>
      </c>
      <c r="AIK11" s="37">
        <v>5.38</v>
      </c>
      <c r="AIL11" s="37">
        <v>5.44</v>
      </c>
      <c r="AIM11" s="37">
        <v>5.43</v>
      </c>
      <c r="AIN11" s="41">
        <v>5.33</v>
      </c>
      <c r="AIO11" s="48"/>
      <c r="AIP11" s="37">
        <v>5.5</v>
      </c>
      <c r="AIQ11" s="37">
        <v>5.43</v>
      </c>
      <c r="AIR11" s="37">
        <v>5.44</v>
      </c>
      <c r="AIS11" s="37">
        <v>5.56</v>
      </c>
      <c r="AIT11" s="41">
        <v>5.51</v>
      </c>
      <c r="AIU11" s="48"/>
      <c r="AIV11" s="37">
        <v>5.29</v>
      </c>
      <c r="AIW11" s="37">
        <v>5.34</v>
      </c>
      <c r="AIX11" s="37">
        <v>5.32</v>
      </c>
      <c r="AIY11" s="37">
        <v>5.31</v>
      </c>
      <c r="AIZ11" s="41">
        <v>5.32</v>
      </c>
      <c r="AJA11" s="48"/>
      <c r="AJB11" s="37">
        <v>5.48</v>
      </c>
      <c r="AJC11" s="37">
        <v>5.48</v>
      </c>
      <c r="AJD11" s="37">
        <v>5.52</v>
      </c>
      <c r="AJE11" s="37">
        <v>5.51</v>
      </c>
      <c r="AJF11" s="41">
        <v>5.44</v>
      </c>
      <c r="AJG11" s="48"/>
      <c r="AJH11" s="37">
        <v>5.26</v>
      </c>
      <c r="AJI11" s="37">
        <v>5.3</v>
      </c>
      <c r="AJJ11" s="37">
        <v>5.37</v>
      </c>
      <c r="AJK11" s="37">
        <v>5.41</v>
      </c>
      <c r="AJL11" s="41">
        <v>5.35</v>
      </c>
      <c r="AJM11" s="48"/>
      <c r="AJN11" s="37">
        <v>5.5</v>
      </c>
      <c r="AJO11" s="37">
        <v>5.52</v>
      </c>
      <c r="AJP11" s="37">
        <v>5.48</v>
      </c>
      <c r="AJQ11" s="37">
        <v>5.5</v>
      </c>
      <c r="AJR11" s="41">
        <v>5.5</v>
      </c>
      <c r="AJS11" s="48"/>
      <c r="AJT11" s="37">
        <v>5.3</v>
      </c>
      <c r="AJU11" s="37">
        <v>5.42</v>
      </c>
      <c r="AJV11" s="37">
        <v>5.44</v>
      </c>
      <c r="AJW11" s="37">
        <v>5.37</v>
      </c>
      <c r="AJX11" s="41">
        <v>5.35</v>
      </c>
      <c r="AJY11" s="48"/>
      <c r="AJZ11" s="37">
        <v>5.46</v>
      </c>
      <c r="AKA11" s="37">
        <v>5.47</v>
      </c>
      <c r="AKB11" s="37">
        <v>5.51</v>
      </c>
      <c r="AKC11" s="37">
        <v>5.51</v>
      </c>
      <c r="AKD11" s="41">
        <v>5.51</v>
      </c>
      <c r="AKE11" s="48"/>
      <c r="AKF11" s="37">
        <v>4</v>
      </c>
      <c r="AKG11" s="37">
        <v>4.04</v>
      </c>
      <c r="AKH11" s="37">
        <v>4.09</v>
      </c>
      <c r="AKI11" s="37">
        <v>4.05</v>
      </c>
      <c r="AKJ11" s="41">
        <v>4.0199999999999996</v>
      </c>
      <c r="AKK11" s="48"/>
      <c r="AKL11" s="37">
        <v>4.2</v>
      </c>
      <c r="AKM11" s="37">
        <v>4.3099999999999996</v>
      </c>
      <c r="AKN11" s="37">
        <v>4.25</v>
      </c>
      <c r="AKO11" s="37">
        <v>4.2</v>
      </c>
      <c r="AKP11" s="41">
        <v>4.26</v>
      </c>
      <c r="AKQ11" s="48"/>
      <c r="AKR11" s="37">
        <v>4.24</v>
      </c>
      <c r="AKS11" s="37">
        <v>4.26</v>
      </c>
      <c r="AKT11" s="37">
        <v>4.3</v>
      </c>
      <c r="AKU11" s="37">
        <v>4.22</v>
      </c>
      <c r="AKV11" s="41">
        <v>4.21</v>
      </c>
      <c r="AKW11" s="48"/>
      <c r="AKX11" s="37">
        <v>4.3600000000000003</v>
      </c>
      <c r="AKY11" s="37">
        <v>4.5</v>
      </c>
      <c r="AKZ11" s="37">
        <v>4.4000000000000004</v>
      </c>
      <c r="ALA11" s="37">
        <v>4.46</v>
      </c>
      <c r="ALB11" s="41">
        <v>4.45</v>
      </c>
      <c r="ALC11" s="48"/>
      <c r="ALD11" s="37">
        <v>5.51</v>
      </c>
      <c r="ALE11" s="37">
        <v>5.71</v>
      </c>
      <c r="ALF11" s="37">
        <v>5.62</v>
      </c>
      <c r="ALG11" s="37">
        <v>5.61</v>
      </c>
      <c r="ALH11" s="41">
        <v>5.51</v>
      </c>
      <c r="ALI11" s="48"/>
      <c r="ALJ11" s="37">
        <v>5.31</v>
      </c>
      <c r="ALK11" s="37">
        <v>5.38</v>
      </c>
      <c r="ALL11" s="37">
        <v>5.37</v>
      </c>
      <c r="ALM11" s="37">
        <v>5.46</v>
      </c>
      <c r="ALN11" s="41">
        <v>5.54</v>
      </c>
      <c r="ALO11" s="48"/>
      <c r="ALP11" s="37">
        <v>5.6</v>
      </c>
      <c r="ALQ11" s="37">
        <v>5.64</v>
      </c>
      <c r="ALR11" s="37">
        <v>5.61</v>
      </c>
      <c r="ALS11" s="37">
        <v>5.58</v>
      </c>
      <c r="ALT11" s="41">
        <v>5.57</v>
      </c>
      <c r="ALU11" s="48"/>
      <c r="ALV11" s="37">
        <v>5.4</v>
      </c>
      <c r="ALW11" s="37">
        <v>5.43</v>
      </c>
      <c r="ALX11" s="37">
        <v>5.41</v>
      </c>
      <c r="ALY11" s="37">
        <v>5.43</v>
      </c>
      <c r="ALZ11" s="41">
        <v>5.4</v>
      </c>
      <c r="AMA11" s="48"/>
      <c r="AMB11" s="37">
        <v>5.64</v>
      </c>
      <c r="AMC11" s="37">
        <v>5.68</v>
      </c>
      <c r="AMD11" s="37">
        <v>5.65</v>
      </c>
      <c r="AME11" s="37">
        <v>5.64</v>
      </c>
      <c r="AMF11" s="41">
        <v>5.62</v>
      </c>
      <c r="AMG11" s="48"/>
      <c r="AMH11" s="37">
        <v>5.43</v>
      </c>
      <c r="AMI11" s="37">
        <v>5.5</v>
      </c>
      <c r="AMJ11" s="37">
        <v>5.51</v>
      </c>
      <c r="AMK11" s="37">
        <v>5.53</v>
      </c>
      <c r="AML11" s="41">
        <v>5.51</v>
      </c>
      <c r="AMM11" s="48"/>
      <c r="AMN11" s="37">
        <v>5.56</v>
      </c>
      <c r="AMO11" s="37">
        <v>5.54</v>
      </c>
      <c r="AMP11" s="37">
        <v>5.61</v>
      </c>
      <c r="AMQ11" s="37">
        <v>5.58</v>
      </c>
      <c r="AMR11" s="41">
        <v>5.53</v>
      </c>
      <c r="AMS11" s="48"/>
      <c r="AMT11" s="37">
        <v>5.36</v>
      </c>
      <c r="AMU11" s="37">
        <v>5.5</v>
      </c>
      <c r="AMV11" s="37">
        <v>5.47</v>
      </c>
      <c r="AMW11" s="37">
        <v>5.47</v>
      </c>
      <c r="AMX11" s="41">
        <v>5.41</v>
      </c>
      <c r="AMY11" s="48"/>
      <c r="AMZ11" s="37">
        <v>5.57</v>
      </c>
      <c r="ANA11" s="37">
        <v>5.6</v>
      </c>
      <c r="ANB11" s="37">
        <v>5.69</v>
      </c>
      <c r="ANC11" s="37">
        <v>5.6</v>
      </c>
      <c r="AND11" s="41">
        <v>5.59</v>
      </c>
      <c r="ANE11" s="48"/>
      <c r="ANF11" s="37">
        <v>5.42</v>
      </c>
      <c r="ANG11" s="37">
        <v>5.39</v>
      </c>
      <c r="ANH11" s="37">
        <v>5.45</v>
      </c>
      <c r="ANI11" s="37">
        <v>5.43</v>
      </c>
      <c r="ANJ11" s="41">
        <v>5.32</v>
      </c>
      <c r="ANK11" s="48"/>
      <c r="ANL11" s="37"/>
      <c r="ANM11" s="37"/>
      <c r="ANN11" s="37"/>
      <c r="ANO11" s="37"/>
      <c r="ANP11" s="41"/>
      <c r="ANQ11" s="48"/>
      <c r="ANR11" s="37"/>
      <c r="ANS11" s="37"/>
      <c r="ANT11" s="37"/>
      <c r="ANU11" s="37"/>
      <c r="ANV11" s="41"/>
      <c r="ANW11" s="48"/>
      <c r="ANX11" s="37"/>
      <c r="ANY11" s="37"/>
      <c r="ANZ11" s="37"/>
      <c r="AOA11" s="37"/>
      <c r="AOB11" s="41"/>
      <c r="AOC11" s="48"/>
      <c r="AOD11" s="37"/>
      <c r="AOE11" s="37"/>
      <c r="AOF11" s="37"/>
      <c r="AOG11" s="37"/>
      <c r="AOH11" s="41"/>
      <c r="AOI11" s="48"/>
      <c r="AOJ11" s="37"/>
      <c r="AOK11" s="37"/>
      <c r="AOL11" s="37"/>
      <c r="AOM11" s="37"/>
      <c r="AON11" s="41"/>
      <c r="AOO11" s="48"/>
      <c r="AOP11" s="37"/>
      <c r="AOQ11" s="37"/>
      <c r="AOR11" s="37"/>
      <c r="AOS11" s="37"/>
      <c r="AOT11" s="41"/>
      <c r="AOU11" s="48"/>
      <c r="AOV11" s="37"/>
      <c r="AOW11" s="37"/>
      <c r="AOX11" s="37"/>
      <c r="AOY11" s="37"/>
      <c r="AOZ11" s="41"/>
      <c r="APA11" s="48"/>
      <c r="APB11" s="37"/>
      <c r="APC11" s="37"/>
      <c r="APD11" s="37"/>
      <c r="APE11" s="37"/>
      <c r="APF11" s="41"/>
      <c r="APG11" s="48"/>
      <c r="APH11" s="37"/>
      <c r="API11" s="37"/>
      <c r="APJ11" s="37"/>
      <c r="APK11" s="37"/>
      <c r="APL11" s="41"/>
      <c r="APM11" s="48"/>
      <c r="APN11" s="37"/>
      <c r="APO11" s="37"/>
      <c r="APP11" s="37"/>
      <c r="APQ11" s="37"/>
      <c r="APR11" s="41"/>
      <c r="APS11" s="48"/>
      <c r="APT11" s="37"/>
      <c r="APU11" s="37"/>
      <c r="APV11" s="37"/>
      <c r="APW11" s="37"/>
      <c r="APX11" s="41"/>
      <c r="APY11" s="48"/>
      <c r="APZ11" s="37"/>
      <c r="AQA11" s="37"/>
      <c r="AQB11" s="37"/>
      <c r="AQC11" s="37"/>
      <c r="AQD11" s="41"/>
      <c r="AQE11" s="48"/>
      <c r="AQF11" s="37"/>
      <c r="AQG11" s="37"/>
      <c r="AQH11" s="37"/>
      <c r="AQI11" s="37"/>
      <c r="AQJ11" s="41"/>
      <c r="AQK11" s="48"/>
      <c r="AQL11" s="37"/>
      <c r="AQM11" s="37"/>
      <c r="AQN11" s="37"/>
      <c r="AQO11" s="37"/>
      <c r="AQP11" s="41"/>
    </row>
    <row r="12" spans="1:1134">
      <c r="A12" s="36" t="s">
        <v>6</v>
      </c>
      <c r="B12" s="35">
        <v>4.3499999999999996</v>
      </c>
      <c r="C12" s="35">
        <v>4.41</v>
      </c>
      <c r="D12" s="35">
        <v>4.54</v>
      </c>
      <c r="E12" s="35">
        <v>4.57</v>
      </c>
      <c r="F12" s="40">
        <v>4.45</v>
      </c>
      <c r="G12" s="38" t="s">
        <v>8</v>
      </c>
      <c r="H12" s="35">
        <v>4.3899999999999997</v>
      </c>
      <c r="I12" s="35">
        <v>4.32</v>
      </c>
      <c r="J12" s="35">
        <v>4.49</v>
      </c>
      <c r="K12" s="35">
        <v>4.79</v>
      </c>
      <c r="L12" s="40">
        <v>4.5999999999999996</v>
      </c>
      <c r="M12" s="36" t="s">
        <v>6</v>
      </c>
      <c r="N12" s="35">
        <v>4.6100000000000003</v>
      </c>
      <c r="O12" s="35">
        <v>4.5</v>
      </c>
      <c r="P12" s="35">
        <v>4.43</v>
      </c>
      <c r="Q12" s="35">
        <v>4.09</v>
      </c>
      <c r="R12" s="40">
        <v>4.13</v>
      </c>
      <c r="S12" s="38" t="s">
        <v>8</v>
      </c>
      <c r="T12" s="35">
        <v>4.59</v>
      </c>
      <c r="U12" s="35">
        <v>4.79</v>
      </c>
      <c r="V12" s="35">
        <v>4.82</v>
      </c>
      <c r="W12" s="35">
        <v>4.6500000000000004</v>
      </c>
      <c r="X12" s="40">
        <v>4.66</v>
      </c>
      <c r="Y12" s="36" t="s">
        <v>6</v>
      </c>
      <c r="Z12" s="35">
        <v>4.1500000000000004</v>
      </c>
      <c r="AA12" s="35">
        <v>4.13</v>
      </c>
      <c r="AB12" s="35">
        <v>4.37</v>
      </c>
      <c r="AC12" s="35">
        <v>4.4800000000000004</v>
      </c>
      <c r="AD12" s="40">
        <v>4.54</v>
      </c>
      <c r="AE12" s="38" t="s">
        <v>8</v>
      </c>
      <c r="AF12" s="35">
        <v>4.45</v>
      </c>
      <c r="AG12" s="35">
        <v>4.53</v>
      </c>
      <c r="AH12" s="35">
        <v>4.74</v>
      </c>
      <c r="AI12" s="35">
        <v>4.76</v>
      </c>
      <c r="AJ12" s="40">
        <v>4.5999999999999996</v>
      </c>
      <c r="AK12" s="36" t="s">
        <v>6</v>
      </c>
      <c r="AL12" s="35">
        <v>4.05</v>
      </c>
      <c r="AM12" s="35">
        <v>4.1100000000000003</v>
      </c>
      <c r="AN12" s="35">
        <v>3.92</v>
      </c>
      <c r="AO12" s="35">
        <v>3.76</v>
      </c>
      <c r="AP12" s="40">
        <v>3.91</v>
      </c>
      <c r="AQ12" s="38" t="s">
        <v>8</v>
      </c>
      <c r="AR12" s="35">
        <v>4.21</v>
      </c>
      <c r="AS12" s="35">
        <v>4.32</v>
      </c>
      <c r="AT12" s="35">
        <v>4.3899999999999997</v>
      </c>
      <c r="AU12" s="35">
        <v>4.2699999999999996</v>
      </c>
      <c r="AV12" s="40">
        <v>4.08</v>
      </c>
      <c r="AW12" s="36" t="s">
        <v>6</v>
      </c>
      <c r="AX12" s="35"/>
      <c r="AY12" s="35"/>
      <c r="AZ12" s="35"/>
      <c r="BA12" s="35"/>
      <c r="BB12" s="40"/>
      <c r="BC12" s="38" t="s">
        <v>8</v>
      </c>
      <c r="BD12" s="35"/>
      <c r="BE12" s="35"/>
      <c r="BF12" s="35"/>
      <c r="BG12" s="35"/>
      <c r="BH12" s="40"/>
      <c r="BI12" s="36" t="s">
        <v>6</v>
      </c>
      <c r="BJ12" s="35">
        <v>4.57</v>
      </c>
      <c r="BK12" s="35">
        <v>4.46</v>
      </c>
      <c r="BL12" s="35">
        <v>4.37</v>
      </c>
      <c r="BM12" s="35">
        <v>4.16</v>
      </c>
      <c r="BN12" s="40">
        <v>4.2</v>
      </c>
      <c r="BO12" s="38" t="s">
        <v>8</v>
      </c>
      <c r="BP12" s="35">
        <v>4.54</v>
      </c>
      <c r="BQ12" s="35">
        <v>4.66</v>
      </c>
      <c r="BR12" s="35">
        <v>4.71</v>
      </c>
      <c r="BS12" s="35">
        <v>4.59</v>
      </c>
      <c r="BT12" s="40">
        <v>4.51</v>
      </c>
      <c r="BU12" s="36" t="s">
        <v>6</v>
      </c>
      <c r="BV12" s="35">
        <v>4.43</v>
      </c>
      <c r="BW12" s="35">
        <v>4.46</v>
      </c>
      <c r="BX12" s="35">
        <v>4.25</v>
      </c>
      <c r="BY12" s="35">
        <v>4.0999999999999996</v>
      </c>
      <c r="BZ12" s="40">
        <v>4.04</v>
      </c>
      <c r="CA12" s="38" t="s">
        <v>8</v>
      </c>
      <c r="CB12" s="35">
        <v>4.7</v>
      </c>
      <c r="CC12" s="35">
        <v>4.76</v>
      </c>
      <c r="CD12" s="35">
        <v>4.7300000000000004</v>
      </c>
      <c r="CE12" s="35">
        <v>4.6100000000000003</v>
      </c>
      <c r="CF12" s="40">
        <v>4.58</v>
      </c>
      <c r="CG12" s="36" t="s">
        <v>6</v>
      </c>
      <c r="CH12" s="35">
        <v>4.6100000000000003</v>
      </c>
      <c r="CI12" s="35">
        <v>4.5599999999999996</v>
      </c>
      <c r="CJ12" s="35">
        <v>4.37</v>
      </c>
      <c r="CK12" s="35">
        <v>4.13</v>
      </c>
      <c r="CL12" s="40">
        <v>4.16</v>
      </c>
      <c r="CM12" s="38" t="s">
        <v>8</v>
      </c>
      <c r="CN12" s="35">
        <v>4.58</v>
      </c>
      <c r="CO12" s="35">
        <v>4.72</v>
      </c>
      <c r="CP12" s="35">
        <v>4.8499999999999996</v>
      </c>
      <c r="CQ12" s="35">
        <v>4.66</v>
      </c>
      <c r="CR12" s="40">
        <v>4.59</v>
      </c>
      <c r="CS12" s="36" t="s">
        <v>6</v>
      </c>
      <c r="CT12" s="35"/>
      <c r="CU12" s="35"/>
      <c r="CV12" s="35"/>
      <c r="CW12" s="35"/>
      <c r="CX12" s="40"/>
      <c r="CY12" s="38" t="s">
        <v>8</v>
      </c>
      <c r="CZ12" s="35"/>
      <c r="DA12" s="35"/>
      <c r="DB12" s="35"/>
      <c r="DC12" s="35"/>
      <c r="DD12" s="40"/>
      <c r="DE12" s="36" t="s">
        <v>6</v>
      </c>
      <c r="DF12" s="35">
        <v>2.52</v>
      </c>
      <c r="DG12" s="35">
        <v>2.61</v>
      </c>
      <c r="DH12" s="35">
        <v>2.48</v>
      </c>
      <c r="DI12" s="35">
        <v>2.2200000000000002</v>
      </c>
      <c r="DJ12" s="40">
        <v>2.4</v>
      </c>
      <c r="DK12" s="38" t="s">
        <v>8</v>
      </c>
      <c r="DL12" s="35">
        <v>3.3</v>
      </c>
      <c r="DM12" s="35">
        <v>3.38</v>
      </c>
      <c r="DN12" s="35">
        <v>3.43</v>
      </c>
      <c r="DO12" s="35">
        <v>3.21</v>
      </c>
      <c r="DP12" s="40">
        <v>3.18</v>
      </c>
      <c r="DQ12" s="36" t="s">
        <v>6</v>
      </c>
      <c r="DR12" s="35">
        <v>3.85</v>
      </c>
      <c r="DS12" s="35">
        <v>3.78</v>
      </c>
      <c r="DT12" s="35">
        <v>3.99</v>
      </c>
      <c r="DU12" s="35">
        <v>4.09</v>
      </c>
      <c r="DV12" s="40">
        <v>4.03</v>
      </c>
      <c r="DW12" s="38" t="s">
        <v>8</v>
      </c>
      <c r="DX12" s="35">
        <v>4.0599999999999996</v>
      </c>
      <c r="DY12" s="35">
        <v>3.92</v>
      </c>
      <c r="DZ12" s="35">
        <v>4.13</v>
      </c>
      <c r="EA12" s="35">
        <v>4.0199999999999996</v>
      </c>
      <c r="EB12" s="40">
        <v>3.84</v>
      </c>
      <c r="EC12" s="36" t="s">
        <v>6</v>
      </c>
      <c r="ED12" s="35">
        <v>3.7</v>
      </c>
      <c r="EE12" s="35">
        <v>3.62</v>
      </c>
      <c r="EF12" s="35">
        <v>3.89</v>
      </c>
      <c r="EG12" s="35">
        <v>3.92</v>
      </c>
      <c r="EH12" s="40">
        <v>3.91</v>
      </c>
      <c r="EI12" s="38" t="s">
        <v>8</v>
      </c>
      <c r="EJ12" s="35">
        <v>3.97</v>
      </c>
      <c r="EK12" s="35">
        <v>4.0999999999999996</v>
      </c>
      <c r="EL12" s="35">
        <v>4.29</v>
      </c>
      <c r="EM12" s="35">
        <v>4.18</v>
      </c>
      <c r="EN12" s="25">
        <v>3.88</v>
      </c>
      <c r="EO12" s="36" t="s">
        <v>6</v>
      </c>
      <c r="EP12" s="35">
        <v>4.3</v>
      </c>
      <c r="EQ12" s="35">
        <v>4.2699999999999996</v>
      </c>
      <c r="ER12" s="35">
        <v>4.2300000000000004</v>
      </c>
      <c r="ES12" s="35">
        <v>4.29</v>
      </c>
      <c r="ET12" s="40">
        <v>4.3899999999999997</v>
      </c>
      <c r="EU12" s="38" t="s">
        <v>8</v>
      </c>
      <c r="EV12" s="35">
        <v>4.5</v>
      </c>
      <c r="EW12" s="35">
        <v>4.75</v>
      </c>
      <c r="EX12" s="35">
        <v>4.79</v>
      </c>
      <c r="EY12" s="35">
        <v>4.7699999999999996</v>
      </c>
      <c r="EZ12" s="40">
        <v>4.8099999999999996</v>
      </c>
      <c r="FA12" s="36" t="s">
        <v>6</v>
      </c>
      <c r="FB12" s="35">
        <v>4.57</v>
      </c>
      <c r="FC12" s="35">
        <v>4.6100000000000003</v>
      </c>
      <c r="FD12" s="35">
        <v>4.6900000000000004</v>
      </c>
      <c r="FE12" s="35">
        <v>4.58</v>
      </c>
      <c r="FF12" s="40">
        <v>4.33</v>
      </c>
      <c r="FG12" s="38" t="s">
        <v>8</v>
      </c>
      <c r="FH12" s="35">
        <v>4.8600000000000003</v>
      </c>
      <c r="FI12" s="35">
        <v>4.88</v>
      </c>
      <c r="FJ12" s="35">
        <v>4.97</v>
      </c>
      <c r="FK12" s="35">
        <v>4.9000000000000004</v>
      </c>
      <c r="FL12" s="40">
        <v>4.75</v>
      </c>
      <c r="FM12" s="36" t="s">
        <v>6</v>
      </c>
      <c r="FN12" s="35">
        <v>2.83</v>
      </c>
      <c r="FO12" s="35">
        <v>2.81</v>
      </c>
      <c r="FP12" s="35">
        <v>2.81</v>
      </c>
      <c r="FQ12" s="35">
        <v>2.9</v>
      </c>
      <c r="FR12" s="40">
        <v>3.11</v>
      </c>
      <c r="FS12" s="38" t="s">
        <v>8</v>
      </c>
      <c r="FT12" s="35">
        <v>3.49</v>
      </c>
      <c r="FU12" s="35">
        <v>3.42</v>
      </c>
      <c r="FV12" s="35">
        <v>3.53</v>
      </c>
      <c r="FW12" s="35">
        <v>3.36</v>
      </c>
      <c r="FX12" s="40">
        <v>3.26</v>
      </c>
      <c r="FY12" s="36" t="s">
        <v>6</v>
      </c>
      <c r="FZ12" s="35">
        <v>3.18</v>
      </c>
      <c r="GA12" s="35">
        <v>3.08</v>
      </c>
      <c r="GB12" s="35">
        <v>3.06</v>
      </c>
      <c r="GC12" s="35">
        <v>3.06</v>
      </c>
      <c r="GD12" s="40">
        <v>3.01</v>
      </c>
      <c r="GE12" s="38" t="s">
        <v>8</v>
      </c>
      <c r="GF12" s="35">
        <v>3.42</v>
      </c>
      <c r="GG12" s="35">
        <v>3.41</v>
      </c>
      <c r="GH12" s="35">
        <v>3.58</v>
      </c>
      <c r="GI12" s="35">
        <v>3.39</v>
      </c>
      <c r="GJ12" s="40">
        <v>3.53</v>
      </c>
      <c r="GK12" s="36" t="s">
        <v>6</v>
      </c>
      <c r="GL12" s="35">
        <v>4.25</v>
      </c>
      <c r="GM12" s="35">
        <v>4.2300000000000004</v>
      </c>
      <c r="GN12" s="35">
        <v>4.18</v>
      </c>
      <c r="GO12" s="35">
        <v>4.22</v>
      </c>
      <c r="GP12" s="40">
        <v>4.18</v>
      </c>
      <c r="GQ12" s="38" t="s">
        <v>8</v>
      </c>
      <c r="GR12" s="35">
        <v>4.3099999999999996</v>
      </c>
      <c r="GS12" s="35">
        <v>4.42</v>
      </c>
      <c r="GT12" s="35">
        <v>4.45</v>
      </c>
      <c r="GU12" s="35">
        <v>4.43</v>
      </c>
      <c r="GV12" s="40">
        <v>4.47</v>
      </c>
      <c r="GW12" s="36" t="s">
        <v>6</v>
      </c>
      <c r="GX12" s="35">
        <v>4.25</v>
      </c>
      <c r="GY12" s="35">
        <v>4.21</v>
      </c>
      <c r="GZ12" s="35">
        <v>4.26</v>
      </c>
      <c r="HA12" s="35">
        <v>4.2300000000000004</v>
      </c>
      <c r="HB12" s="40">
        <v>4.26</v>
      </c>
      <c r="HC12" s="38" t="s">
        <v>8</v>
      </c>
      <c r="HD12" s="25">
        <v>4.4000000000000004</v>
      </c>
      <c r="HE12" s="35">
        <v>4.46</v>
      </c>
      <c r="HF12" s="35">
        <v>4.5</v>
      </c>
      <c r="HG12" s="35">
        <v>4.4000000000000004</v>
      </c>
      <c r="HH12" s="40">
        <v>4.4400000000000004</v>
      </c>
      <c r="HI12" s="36" t="s">
        <v>6</v>
      </c>
      <c r="HJ12" s="35">
        <v>4.01</v>
      </c>
      <c r="HK12" s="35">
        <v>3.97</v>
      </c>
      <c r="HL12" s="35">
        <v>3.96</v>
      </c>
      <c r="HM12" s="35">
        <v>3.96</v>
      </c>
      <c r="HN12" s="40">
        <v>3.93</v>
      </c>
      <c r="HO12" s="38" t="s">
        <v>8</v>
      </c>
      <c r="HP12" s="35">
        <v>4.17</v>
      </c>
      <c r="HQ12" s="35">
        <v>4.2699999999999996</v>
      </c>
      <c r="HR12" s="35">
        <v>4.3499999999999996</v>
      </c>
      <c r="HS12" s="35">
        <v>4.2699999999999996</v>
      </c>
      <c r="HT12" s="40">
        <v>4.29</v>
      </c>
      <c r="HU12" s="36" t="s">
        <v>6</v>
      </c>
      <c r="HV12" s="35">
        <v>3.95</v>
      </c>
      <c r="HW12" s="35">
        <v>3.88</v>
      </c>
      <c r="HX12" s="35">
        <v>3.89</v>
      </c>
      <c r="HY12" s="35">
        <v>3.87</v>
      </c>
      <c r="HZ12" s="40">
        <v>3.88</v>
      </c>
      <c r="IA12" s="38" t="s">
        <v>8</v>
      </c>
      <c r="IB12" s="35">
        <v>4.0599999999999996</v>
      </c>
      <c r="IC12" s="35">
        <v>4.12</v>
      </c>
      <c r="ID12" s="35">
        <v>4.1900000000000004</v>
      </c>
      <c r="IE12" s="35">
        <v>4.12</v>
      </c>
      <c r="IF12" s="40">
        <v>4.21</v>
      </c>
      <c r="IG12" s="38" t="s">
        <v>8</v>
      </c>
      <c r="IH12" s="35">
        <v>3.46</v>
      </c>
      <c r="II12" s="35">
        <v>3.47</v>
      </c>
      <c r="IJ12" s="35">
        <v>3.44</v>
      </c>
      <c r="IK12" s="35">
        <v>3.46</v>
      </c>
      <c r="IL12" s="40">
        <v>3.4</v>
      </c>
      <c r="IM12" s="38" t="s">
        <v>8</v>
      </c>
      <c r="IN12" s="35">
        <v>3.61</v>
      </c>
      <c r="IO12" s="35">
        <v>3.83</v>
      </c>
      <c r="IP12" s="35">
        <v>3.9</v>
      </c>
      <c r="IQ12" s="35">
        <v>3.88</v>
      </c>
      <c r="IR12" s="40">
        <v>3.91</v>
      </c>
      <c r="IS12" s="38" t="s">
        <v>8</v>
      </c>
      <c r="IT12" s="35">
        <v>3.18</v>
      </c>
      <c r="IU12" s="35">
        <v>3.11</v>
      </c>
      <c r="IV12" s="35">
        <v>3.11</v>
      </c>
      <c r="IW12" s="35">
        <v>3.13</v>
      </c>
      <c r="IX12" s="40">
        <v>3.14</v>
      </c>
      <c r="IY12" s="38" t="s">
        <v>8</v>
      </c>
      <c r="IZ12" s="35">
        <v>3.51</v>
      </c>
      <c r="JA12" s="35">
        <v>3.67</v>
      </c>
      <c r="JB12" s="35">
        <v>3.71</v>
      </c>
      <c r="JC12" s="35">
        <v>3.75</v>
      </c>
      <c r="JD12" s="40">
        <v>3.84</v>
      </c>
      <c r="JE12" s="38" t="s">
        <v>8</v>
      </c>
      <c r="JF12" s="35">
        <v>3.3</v>
      </c>
      <c r="JG12" s="35">
        <v>3.23</v>
      </c>
      <c r="JH12" s="35">
        <v>3.23</v>
      </c>
      <c r="JI12" s="35">
        <v>3.25</v>
      </c>
      <c r="JJ12" s="40">
        <v>3.29</v>
      </c>
      <c r="JK12" s="38" t="s">
        <v>8</v>
      </c>
      <c r="JL12" s="35">
        <v>3.6</v>
      </c>
      <c r="JM12" s="35">
        <v>3.69</v>
      </c>
      <c r="JN12" s="35">
        <v>3.64</v>
      </c>
      <c r="JO12" s="35">
        <v>3.76</v>
      </c>
      <c r="JP12" s="40">
        <v>3.75</v>
      </c>
      <c r="JQ12" s="38" t="s">
        <v>8</v>
      </c>
      <c r="JR12" s="35">
        <v>3.35</v>
      </c>
      <c r="JS12" s="35">
        <v>3.31</v>
      </c>
      <c r="JT12" s="35">
        <v>3.31</v>
      </c>
      <c r="JU12" s="35">
        <v>3.34</v>
      </c>
      <c r="JV12" s="40">
        <v>3.31</v>
      </c>
      <c r="JW12" s="38" t="s">
        <v>8</v>
      </c>
      <c r="JX12" s="35">
        <v>3.59</v>
      </c>
      <c r="JY12" s="35">
        <v>3.68</v>
      </c>
      <c r="JZ12" s="35">
        <v>3.66</v>
      </c>
      <c r="KA12" s="35">
        <v>3.77</v>
      </c>
      <c r="KB12" s="40">
        <v>3.73</v>
      </c>
      <c r="KC12" s="38" t="s">
        <v>8</v>
      </c>
      <c r="KD12" s="35">
        <v>3.23</v>
      </c>
      <c r="KE12" s="35">
        <v>3.22</v>
      </c>
      <c r="KF12" s="35">
        <v>3.26</v>
      </c>
      <c r="KG12" s="35">
        <v>3.29</v>
      </c>
      <c r="KH12" s="40">
        <v>3.25</v>
      </c>
      <c r="KI12" s="38" t="s">
        <v>8</v>
      </c>
      <c r="KJ12" s="35">
        <v>3.63</v>
      </c>
      <c r="KK12" s="35">
        <v>3.72</v>
      </c>
      <c r="KL12" s="35">
        <v>3.74</v>
      </c>
      <c r="KM12" s="35">
        <v>3.73</v>
      </c>
      <c r="KN12" s="40">
        <v>3.71</v>
      </c>
      <c r="KO12" s="38" t="s">
        <v>8</v>
      </c>
      <c r="KP12" s="35">
        <v>4.0199999999999996</v>
      </c>
      <c r="KQ12" s="35">
        <v>3.96</v>
      </c>
      <c r="KR12" s="35">
        <v>3.92</v>
      </c>
      <c r="KS12" s="35">
        <v>4</v>
      </c>
      <c r="KT12" s="40">
        <v>4</v>
      </c>
      <c r="KU12" s="38" t="s">
        <v>8</v>
      </c>
      <c r="KV12" s="35">
        <v>4.32</v>
      </c>
      <c r="KW12" s="35">
        <v>4.41</v>
      </c>
      <c r="KX12" s="35">
        <v>4.41</v>
      </c>
      <c r="KY12" s="35">
        <v>4.43</v>
      </c>
      <c r="KZ12" s="40">
        <v>4.3600000000000003</v>
      </c>
      <c r="LA12" s="38" t="s">
        <v>8</v>
      </c>
      <c r="LB12" s="35">
        <v>3.67</v>
      </c>
      <c r="LC12" s="35">
        <v>3.71</v>
      </c>
      <c r="LD12" s="35">
        <v>3.71</v>
      </c>
      <c r="LE12" s="35">
        <v>3.7</v>
      </c>
      <c r="LF12" s="40">
        <v>3.86</v>
      </c>
      <c r="LG12" s="38" t="s">
        <v>8</v>
      </c>
      <c r="LH12" s="35">
        <v>4.4400000000000004</v>
      </c>
      <c r="LI12" s="35">
        <v>4.46</v>
      </c>
      <c r="LJ12" s="35">
        <v>4.3899999999999997</v>
      </c>
      <c r="LK12" s="35">
        <v>4.38</v>
      </c>
      <c r="LL12" s="40">
        <v>4.34</v>
      </c>
      <c r="LM12" s="38" t="s">
        <v>8</v>
      </c>
      <c r="LN12" s="35">
        <v>3.48</v>
      </c>
      <c r="LO12" s="35">
        <v>3.43</v>
      </c>
      <c r="LP12" s="35">
        <v>3.44</v>
      </c>
      <c r="LQ12" s="35">
        <v>3.36</v>
      </c>
      <c r="LR12" s="40">
        <v>3.37</v>
      </c>
      <c r="LS12" s="38" t="s">
        <v>8</v>
      </c>
      <c r="LT12" s="35">
        <v>3.84</v>
      </c>
      <c r="LU12" s="35">
        <v>3.92</v>
      </c>
      <c r="LV12" s="35">
        <v>3.92</v>
      </c>
      <c r="LW12" s="35">
        <v>3.89</v>
      </c>
      <c r="LX12" s="40">
        <v>3.89</v>
      </c>
      <c r="LY12" s="38" t="s">
        <v>8</v>
      </c>
      <c r="LZ12" s="35">
        <v>3.12</v>
      </c>
      <c r="MA12" s="35">
        <v>3.15</v>
      </c>
      <c r="MB12" s="35">
        <v>3.09</v>
      </c>
      <c r="MC12" s="35">
        <v>3.15</v>
      </c>
      <c r="MD12" s="40">
        <v>3.21</v>
      </c>
      <c r="ME12" s="38" t="s">
        <v>8</v>
      </c>
      <c r="MF12" s="35">
        <v>3.66</v>
      </c>
      <c r="MG12" s="35">
        <v>3.7</v>
      </c>
      <c r="MH12" s="35">
        <v>3.71</v>
      </c>
      <c r="MI12" s="35">
        <v>3.71</v>
      </c>
      <c r="MJ12" s="40">
        <v>3.72</v>
      </c>
      <c r="MK12" s="38" t="s">
        <v>8</v>
      </c>
      <c r="ML12" s="35">
        <v>3.21</v>
      </c>
      <c r="MM12" s="35">
        <v>3.25</v>
      </c>
      <c r="MN12" s="35">
        <v>3.25</v>
      </c>
      <c r="MO12" s="35">
        <v>3.26</v>
      </c>
      <c r="MP12" s="40">
        <v>3.28</v>
      </c>
      <c r="MQ12" s="38" t="s">
        <v>8</v>
      </c>
      <c r="MR12" s="35">
        <v>3.71</v>
      </c>
      <c r="MS12" s="35">
        <v>3.8</v>
      </c>
      <c r="MT12" s="35">
        <v>3.79</v>
      </c>
      <c r="MU12" s="35">
        <v>3.75</v>
      </c>
      <c r="MV12" s="40">
        <v>3.7</v>
      </c>
      <c r="MW12" s="38" t="s">
        <v>8</v>
      </c>
      <c r="MX12" s="35">
        <v>3.06</v>
      </c>
      <c r="MY12" s="35">
        <v>3.06</v>
      </c>
      <c r="MZ12" s="35">
        <v>3.05</v>
      </c>
      <c r="NA12" s="35">
        <v>3.08</v>
      </c>
      <c r="NB12" s="40">
        <v>3.09</v>
      </c>
      <c r="NC12" s="38" t="s">
        <v>8</v>
      </c>
      <c r="ND12" s="35">
        <v>3.63</v>
      </c>
      <c r="NE12" s="35">
        <v>3.65</v>
      </c>
      <c r="NF12" s="35">
        <v>3.81</v>
      </c>
      <c r="NG12" s="35">
        <v>3.7</v>
      </c>
      <c r="NH12" s="40">
        <v>3.71</v>
      </c>
      <c r="NI12" s="38" t="s">
        <v>8</v>
      </c>
      <c r="NJ12" s="35">
        <v>3.2</v>
      </c>
      <c r="NK12" s="35">
        <v>3.24</v>
      </c>
      <c r="NL12" s="35">
        <v>3.23</v>
      </c>
      <c r="NM12" s="35">
        <v>3.21</v>
      </c>
      <c r="NN12" s="40">
        <v>3.26</v>
      </c>
      <c r="NO12" s="38" t="s">
        <v>8</v>
      </c>
      <c r="NP12" s="35">
        <v>3.71</v>
      </c>
      <c r="NQ12" s="35">
        <v>3.74</v>
      </c>
      <c r="NR12" s="35">
        <v>3.71</v>
      </c>
      <c r="NS12" s="35">
        <v>3.75</v>
      </c>
      <c r="NT12" s="40">
        <v>3.71</v>
      </c>
      <c r="NU12" s="38" t="s">
        <v>8</v>
      </c>
      <c r="NV12" s="35">
        <v>3.11</v>
      </c>
      <c r="NW12" s="35">
        <v>3.03</v>
      </c>
      <c r="NX12" s="35">
        <v>3.07</v>
      </c>
      <c r="NY12" s="35">
        <v>3.09</v>
      </c>
      <c r="NZ12" s="40">
        <v>3.06</v>
      </c>
      <c r="OA12" s="38" t="s">
        <v>8</v>
      </c>
      <c r="OB12" s="35">
        <v>3.55</v>
      </c>
      <c r="OC12" s="35">
        <v>3.62</v>
      </c>
      <c r="OD12" s="35">
        <v>3.64</v>
      </c>
      <c r="OE12" s="35">
        <v>3.62</v>
      </c>
      <c r="OF12" s="40">
        <v>3.62</v>
      </c>
      <c r="OG12" s="38" t="s">
        <v>8</v>
      </c>
      <c r="OH12" s="35">
        <v>3.01</v>
      </c>
      <c r="OI12" s="35">
        <v>2.94</v>
      </c>
      <c r="OJ12" s="35">
        <v>2.97</v>
      </c>
      <c r="OK12" s="35">
        <v>2.93</v>
      </c>
      <c r="OL12" s="40">
        <v>2.9</v>
      </c>
      <c r="OM12" s="38" t="s">
        <v>8</v>
      </c>
      <c r="ON12" s="35">
        <v>3.49</v>
      </c>
      <c r="OO12" s="35">
        <v>3.54</v>
      </c>
      <c r="OP12" s="35">
        <v>3.53</v>
      </c>
      <c r="OQ12" s="35">
        <v>3.58</v>
      </c>
      <c r="OR12" s="40">
        <v>3.52</v>
      </c>
      <c r="OS12" s="38" t="s">
        <v>8</v>
      </c>
      <c r="OT12" s="35">
        <v>2.8860000000000001</v>
      </c>
      <c r="OU12" s="35">
        <v>2.8610000000000002</v>
      </c>
      <c r="OV12" s="35">
        <v>2.867</v>
      </c>
      <c r="OW12" s="35">
        <v>2.8050000000000002</v>
      </c>
      <c r="OX12" s="40">
        <v>2.831</v>
      </c>
      <c r="OY12" s="38" t="s">
        <v>8</v>
      </c>
      <c r="OZ12" s="35">
        <v>3.3279999999999998</v>
      </c>
      <c r="PA12" s="35">
        <v>3.363</v>
      </c>
      <c r="PB12" s="35">
        <v>3.38</v>
      </c>
      <c r="PC12" s="35">
        <v>3.3820000000000001</v>
      </c>
      <c r="PD12" s="40">
        <v>3.3620000000000001</v>
      </c>
      <c r="PE12" s="38" t="s">
        <v>8</v>
      </c>
      <c r="PF12" s="35">
        <v>3.4</v>
      </c>
      <c r="PG12" s="35">
        <v>3.34</v>
      </c>
      <c r="PH12" s="35">
        <v>3.35</v>
      </c>
      <c r="PI12" s="35">
        <v>3.34</v>
      </c>
      <c r="PJ12" s="40">
        <v>3.4</v>
      </c>
      <c r="PK12" s="38" t="s">
        <v>8</v>
      </c>
      <c r="PL12" s="35">
        <v>3.81</v>
      </c>
      <c r="PM12" s="35">
        <v>3.82</v>
      </c>
      <c r="PN12" s="35">
        <v>3.86</v>
      </c>
      <c r="PO12" s="35">
        <v>3.82</v>
      </c>
      <c r="PP12" s="40">
        <v>3.83</v>
      </c>
      <c r="PQ12" s="38" t="s">
        <v>8</v>
      </c>
      <c r="PR12" s="35">
        <v>2.94</v>
      </c>
      <c r="PS12" s="35">
        <v>2.86</v>
      </c>
      <c r="PT12" s="35">
        <v>2.84</v>
      </c>
      <c r="PU12" s="35">
        <v>2.86</v>
      </c>
      <c r="PV12" s="40">
        <v>2.91</v>
      </c>
      <c r="PW12" s="38" t="s">
        <v>8</v>
      </c>
      <c r="PX12" s="35">
        <v>3.59</v>
      </c>
      <c r="PY12" s="35">
        <v>3.63</v>
      </c>
      <c r="PZ12" s="35">
        <v>3.69</v>
      </c>
      <c r="QA12" s="35">
        <v>3.65</v>
      </c>
      <c r="QB12" s="40">
        <v>3.48</v>
      </c>
      <c r="QC12" s="38" t="s">
        <v>8</v>
      </c>
      <c r="QD12" s="35"/>
      <c r="QE12" s="35"/>
      <c r="QF12" s="35"/>
      <c r="QG12" s="35"/>
      <c r="QH12" s="40"/>
      <c r="QI12" s="38" t="s">
        <v>8</v>
      </c>
      <c r="QJ12" s="35"/>
      <c r="QK12" s="35"/>
      <c r="QL12" s="35"/>
      <c r="QM12" s="35"/>
      <c r="QN12" s="40"/>
      <c r="QO12" s="38" t="s">
        <v>8</v>
      </c>
      <c r="QP12" s="35">
        <v>4.38</v>
      </c>
      <c r="QQ12" s="35">
        <v>4.5599999999999996</v>
      </c>
      <c r="QR12" s="35">
        <v>4.5599999999999996</v>
      </c>
      <c r="QS12" s="35">
        <v>4.51</v>
      </c>
      <c r="QT12" s="40">
        <v>4.54</v>
      </c>
      <c r="QU12" s="38" t="s">
        <v>8</v>
      </c>
      <c r="QV12" s="35">
        <v>4.54</v>
      </c>
      <c r="QW12" s="35">
        <v>4.63</v>
      </c>
      <c r="QX12" s="35">
        <v>4.6100000000000003</v>
      </c>
      <c r="QY12" s="35">
        <v>4.62</v>
      </c>
      <c r="QZ12" s="40">
        <v>4.5999999999999996</v>
      </c>
      <c r="RA12" s="38" t="s">
        <v>8</v>
      </c>
      <c r="RB12" s="35">
        <v>3.93</v>
      </c>
      <c r="RC12" s="35">
        <v>3.95</v>
      </c>
      <c r="RD12" s="35">
        <v>4.03</v>
      </c>
      <c r="RE12" s="35">
        <v>3.96</v>
      </c>
      <c r="RF12" s="40">
        <v>3.99</v>
      </c>
      <c r="RG12" s="38" t="s">
        <v>8</v>
      </c>
      <c r="RH12" s="35">
        <v>4.38</v>
      </c>
      <c r="RI12" s="35">
        <v>4.46</v>
      </c>
      <c r="RJ12" s="35">
        <v>4.46</v>
      </c>
      <c r="RK12" s="35">
        <v>4.47</v>
      </c>
      <c r="RL12" s="40">
        <v>4.4400000000000004</v>
      </c>
      <c r="RM12" s="38" t="s">
        <v>8</v>
      </c>
      <c r="RN12" s="35">
        <v>3.706</v>
      </c>
      <c r="RO12" s="35">
        <v>3.7269999999999999</v>
      </c>
      <c r="RP12" s="35">
        <v>3.6840000000000002</v>
      </c>
      <c r="RQ12" s="35">
        <v>3.633</v>
      </c>
      <c r="RR12" s="40">
        <v>3.64</v>
      </c>
      <c r="RS12" s="38" t="s">
        <v>8</v>
      </c>
      <c r="RT12" s="35">
        <v>3.911</v>
      </c>
      <c r="RU12" s="35">
        <v>3.996</v>
      </c>
      <c r="RV12" s="35">
        <v>3.9550000000000001</v>
      </c>
      <c r="RW12" s="35">
        <v>3.956</v>
      </c>
      <c r="RX12" s="40">
        <v>3.9350000000000001</v>
      </c>
      <c r="RY12" s="38" t="s">
        <v>8</v>
      </c>
      <c r="RZ12" s="35">
        <v>3.492</v>
      </c>
      <c r="SA12" s="35">
        <v>3.452</v>
      </c>
      <c r="SB12" s="35">
        <v>3.419</v>
      </c>
      <c r="SC12" s="35">
        <v>3.411</v>
      </c>
      <c r="SD12" s="40">
        <v>3.4249999999999998</v>
      </c>
      <c r="SE12" s="38" t="s">
        <v>8</v>
      </c>
      <c r="SF12" s="35">
        <v>3.7530000000000001</v>
      </c>
      <c r="SG12" s="35">
        <v>3.758</v>
      </c>
      <c r="SH12" s="35">
        <v>3.7850000000000001</v>
      </c>
      <c r="SI12" s="35">
        <v>3.8130000000000002</v>
      </c>
      <c r="SJ12" s="40">
        <v>3.7749999999999999</v>
      </c>
      <c r="SK12" s="38" t="s">
        <v>8</v>
      </c>
      <c r="SL12" s="35">
        <v>3.7280000000000002</v>
      </c>
      <c r="SM12" s="35">
        <v>3.7290000000000001</v>
      </c>
      <c r="SN12" s="35">
        <v>3.766</v>
      </c>
      <c r="SO12" s="35">
        <v>3.7210000000000001</v>
      </c>
      <c r="SP12" s="40">
        <v>3.7389999999999999</v>
      </c>
      <c r="SQ12" s="38" t="s">
        <v>8</v>
      </c>
      <c r="SR12" s="35">
        <v>3.6949999999999998</v>
      </c>
      <c r="SS12" s="35">
        <v>3.827</v>
      </c>
      <c r="ST12" s="35">
        <v>3.794</v>
      </c>
      <c r="SU12" s="35">
        <v>3.9380000000000002</v>
      </c>
      <c r="SV12" s="40">
        <v>4.0339999999999998</v>
      </c>
      <c r="SW12" s="38" t="s">
        <v>8</v>
      </c>
      <c r="SX12" s="35">
        <v>3.3809999999999998</v>
      </c>
      <c r="SY12" s="35">
        <v>3.3980000000000001</v>
      </c>
      <c r="SZ12" s="35">
        <v>3.3340000000000001</v>
      </c>
      <c r="TA12" s="35">
        <v>3.3370000000000002</v>
      </c>
      <c r="TB12" s="40">
        <v>3.31</v>
      </c>
      <c r="TC12" s="38" t="s">
        <v>8</v>
      </c>
      <c r="TD12" s="35">
        <v>3.65</v>
      </c>
      <c r="TE12" s="35">
        <v>3.6909999999999998</v>
      </c>
      <c r="TF12" s="35">
        <v>3.6829999999999998</v>
      </c>
      <c r="TG12" s="35">
        <v>3.661</v>
      </c>
      <c r="TH12" s="40">
        <v>3.6659999999999999</v>
      </c>
      <c r="TI12" s="38" t="s">
        <v>8</v>
      </c>
      <c r="TJ12" s="35">
        <v>3.52</v>
      </c>
      <c r="TK12" s="35">
        <v>3.59</v>
      </c>
      <c r="TL12" s="35">
        <v>3.59</v>
      </c>
      <c r="TM12" s="35">
        <v>3.54</v>
      </c>
      <c r="TN12" s="40">
        <v>3.61</v>
      </c>
      <c r="TO12" s="38" t="s">
        <v>8</v>
      </c>
      <c r="TP12" s="35">
        <v>4.07</v>
      </c>
      <c r="TQ12" s="35">
        <v>4.1500000000000004</v>
      </c>
      <c r="TR12" s="35">
        <v>4.13</v>
      </c>
      <c r="TS12" s="35">
        <v>4.1399999999999997</v>
      </c>
      <c r="TT12" s="40">
        <v>4.16</v>
      </c>
      <c r="TU12" s="38" t="s">
        <v>8</v>
      </c>
      <c r="TV12" s="35">
        <v>3.27</v>
      </c>
      <c r="TW12" s="35">
        <v>3.2320000000000002</v>
      </c>
      <c r="TX12" s="35">
        <v>3.2210000000000001</v>
      </c>
      <c r="TY12" s="35">
        <v>3.25</v>
      </c>
      <c r="TZ12" s="40">
        <v>3.2269999999999999</v>
      </c>
      <c r="UA12" s="38" t="s">
        <v>8</v>
      </c>
      <c r="UB12" s="35">
        <v>3.673</v>
      </c>
      <c r="UC12" s="35">
        <v>3.7229999999999999</v>
      </c>
      <c r="UD12" s="35">
        <v>3.7749999999999999</v>
      </c>
      <c r="UE12" s="35">
        <v>3.7170000000000001</v>
      </c>
      <c r="UF12" s="40">
        <v>3.7440000000000002</v>
      </c>
      <c r="UG12" s="38" t="s">
        <v>8</v>
      </c>
      <c r="UH12" s="35">
        <v>3.2389999999999999</v>
      </c>
      <c r="UI12" s="35">
        <v>3.2429999999999999</v>
      </c>
      <c r="UJ12" s="35">
        <v>3.157</v>
      </c>
      <c r="UK12" s="35">
        <v>3.2040000000000002</v>
      </c>
      <c r="UL12" s="40">
        <v>3.129</v>
      </c>
      <c r="UM12" s="38" t="s">
        <v>8</v>
      </c>
      <c r="UN12" s="35">
        <v>3.65</v>
      </c>
      <c r="UO12" s="35">
        <v>3.6509999999999998</v>
      </c>
      <c r="UP12" s="35">
        <v>3.7</v>
      </c>
      <c r="UQ12" s="35">
        <v>3.7120000000000002</v>
      </c>
      <c r="UR12" s="40">
        <v>3.6970000000000001</v>
      </c>
      <c r="US12" s="38" t="s">
        <v>8</v>
      </c>
      <c r="UT12" s="35">
        <v>3.6419999999999999</v>
      </c>
      <c r="UU12" s="35">
        <v>3.6379999999999999</v>
      </c>
      <c r="UV12" s="35">
        <v>3.609</v>
      </c>
      <c r="UW12" s="35">
        <v>3.6930000000000001</v>
      </c>
      <c r="UX12" s="40">
        <v>3.5939999999999999</v>
      </c>
      <c r="UY12" s="38" t="s">
        <v>8</v>
      </c>
      <c r="UZ12" s="35">
        <v>3.6949999999999998</v>
      </c>
      <c r="VA12" s="35">
        <v>3.972</v>
      </c>
      <c r="VB12" s="35">
        <v>3.7879999999999998</v>
      </c>
      <c r="VC12" s="35">
        <v>4.0330000000000004</v>
      </c>
      <c r="VD12" s="40">
        <v>3.8959999999999999</v>
      </c>
      <c r="VE12" s="38" t="s">
        <v>8</v>
      </c>
      <c r="VF12" s="35">
        <v>3.26</v>
      </c>
      <c r="VG12" s="35">
        <v>3.38</v>
      </c>
      <c r="VH12" s="35">
        <v>3.31</v>
      </c>
      <c r="VI12" s="35">
        <v>3.35</v>
      </c>
      <c r="VJ12" s="40">
        <v>3.32</v>
      </c>
      <c r="VK12" s="38" t="s">
        <v>8</v>
      </c>
      <c r="VL12" s="35">
        <v>3.24</v>
      </c>
      <c r="VM12" s="35">
        <v>3.32</v>
      </c>
      <c r="VN12" s="35">
        <v>3.33</v>
      </c>
      <c r="VO12" s="35">
        <v>3.32</v>
      </c>
      <c r="VP12" s="40">
        <v>3.29</v>
      </c>
      <c r="VQ12" s="38" t="s">
        <v>8</v>
      </c>
      <c r="VR12" s="35">
        <v>3.27</v>
      </c>
      <c r="VS12" s="35">
        <v>3.28</v>
      </c>
      <c r="VT12" s="35">
        <v>3.26</v>
      </c>
      <c r="VU12" s="35">
        <v>3.26</v>
      </c>
      <c r="VV12" s="40">
        <v>3.22</v>
      </c>
      <c r="VW12" s="38" t="s">
        <v>8</v>
      </c>
      <c r="VX12" s="35">
        <v>3.42</v>
      </c>
      <c r="VY12" s="35">
        <v>3.38</v>
      </c>
      <c r="VZ12" s="35">
        <v>3.37</v>
      </c>
      <c r="WA12" s="35">
        <v>3.43</v>
      </c>
      <c r="WB12" s="40">
        <v>3.39</v>
      </c>
      <c r="WC12" s="38" t="s">
        <v>8</v>
      </c>
      <c r="WD12" s="35">
        <v>3.32</v>
      </c>
      <c r="WE12" s="35">
        <v>3.32</v>
      </c>
      <c r="WF12" s="35">
        <v>3.3</v>
      </c>
      <c r="WG12" s="35">
        <v>3.27</v>
      </c>
      <c r="WH12" s="40">
        <v>3.19</v>
      </c>
      <c r="WI12" s="38" t="s">
        <v>8</v>
      </c>
      <c r="WJ12" s="35">
        <v>3.35</v>
      </c>
      <c r="WK12" s="35">
        <v>3.31</v>
      </c>
      <c r="WL12" s="35">
        <v>3.35</v>
      </c>
      <c r="WM12" s="35">
        <v>3.41</v>
      </c>
      <c r="WN12" s="40">
        <v>3.28</v>
      </c>
      <c r="WO12" s="38" t="s">
        <v>8</v>
      </c>
      <c r="WP12" s="35">
        <v>3.26</v>
      </c>
      <c r="WQ12" s="35">
        <v>3.22</v>
      </c>
      <c r="WR12" s="35">
        <v>3.17</v>
      </c>
      <c r="WS12" s="35">
        <v>3.17</v>
      </c>
      <c r="WT12" s="40">
        <v>3.14</v>
      </c>
      <c r="WU12" s="38" t="s">
        <v>8</v>
      </c>
      <c r="WV12" s="35">
        <v>3.46</v>
      </c>
      <c r="WW12" s="35">
        <v>3.47</v>
      </c>
      <c r="WX12" s="35">
        <v>3.44</v>
      </c>
      <c r="WY12" s="35">
        <v>3.45</v>
      </c>
      <c r="WZ12" s="40">
        <v>3.47</v>
      </c>
      <c r="XA12" s="38" t="s">
        <v>8</v>
      </c>
      <c r="XB12" s="35">
        <v>3.43</v>
      </c>
      <c r="XC12" s="35">
        <v>3.37</v>
      </c>
      <c r="XD12" s="35">
        <v>3.38</v>
      </c>
      <c r="XE12" s="35">
        <v>3.37</v>
      </c>
      <c r="XF12" s="40">
        <v>3.38</v>
      </c>
      <c r="XG12" s="38" t="s">
        <v>8</v>
      </c>
      <c r="XH12" s="35">
        <v>3.88</v>
      </c>
      <c r="XI12" s="35">
        <v>3.92</v>
      </c>
      <c r="XJ12" s="35">
        <v>3.92</v>
      </c>
      <c r="XK12" s="35">
        <v>3.89</v>
      </c>
      <c r="XL12" s="40">
        <v>3.9</v>
      </c>
      <c r="XM12" s="38" t="s">
        <v>8</v>
      </c>
      <c r="XN12" s="35">
        <v>3.58</v>
      </c>
      <c r="XO12" s="35">
        <v>3.59</v>
      </c>
      <c r="XP12" s="35">
        <v>3.67</v>
      </c>
      <c r="XQ12" s="35">
        <v>3.61</v>
      </c>
      <c r="XR12" s="40">
        <v>3.54</v>
      </c>
      <c r="XS12" s="38" t="s">
        <v>8</v>
      </c>
      <c r="XT12" s="35">
        <v>3.77</v>
      </c>
      <c r="XU12" s="35">
        <v>3.78</v>
      </c>
      <c r="XV12" s="35">
        <v>3.84</v>
      </c>
      <c r="XW12" s="35">
        <v>3.82</v>
      </c>
      <c r="XX12" s="40">
        <v>3.78</v>
      </c>
      <c r="XY12" s="38" t="s">
        <v>8</v>
      </c>
      <c r="XZ12" s="35">
        <v>4.22</v>
      </c>
      <c r="YA12" s="35">
        <v>4.17</v>
      </c>
      <c r="YB12" s="35">
        <v>4.22</v>
      </c>
      <c r="YC12" s="35">
        <v>4.2</v>
      </c>
      <c r="YD12" s="40">
        <v>4.18</v>
      </c>
      <c r="YE12" s="38" t="s">
        <v>8</v>
      </c>
      <c r="YF12" s="35">
        <v>4.17</v>
      </c>
      <c r="YG12" s="35">
        <v>4.38</v>
      </c>
      <c r="YH12" s="35">
        <v>4.2</v>
      </c>
      <c r="YI12" s="35">
        <v>4.22</v>
      </c>
      <c r="YJ12" s="40">
        <v>4.22</v>
      </c>
      <c r="YK12" s="38" t="s">
        <v>8</v>
      </c>
      <c r="YL12" s="35">
        <v>4.13</v>
      </c>
      <c r="YM12" s="35">
        <v>4.22</v>
      </c>
      <c r="YN12" s="35">
        <v>4.1900000000000004</v>
      </c>
      <c r="YO12" s="35">
        <v>4.24</v>
      </c>
      <c r="YP12" s="40">
        <v>4.18</v>
      </c>
      <c r="YQ12" s="38" t="s">
        <v>8</v>
      </c>
      <c r="YR12" s="35">
        <v>4.1100000000000003</v>
      </c>
      <c r="YS12" s="35">
        <v>4.2</v>
      </c>
      <c r="YT12" s="35">
        <v>4.16</v>
      </c>
      <c r="YU12" s="35">
        <v>4.2</v>
      </c>
      <c r="YV12" s="40">
        <v>4.22</v>
      </c>
      <c r="YW12" s="38" t="s">
        <v>8</v>
      </c>
      <c r="YX12" s="35">
        <v>3.222</v>
      </c>
      <c r="YY12" s="35">
        <v>3.202</v>
      </c>
      <c r="YZ12" s="35">
        <v>3.153</v>
      </c>
      <c r="ZA12" s="35">
        <v>3.1320000000000001</v>
      </c>
      <c r="ZB12" s="40">
        <v>3.0790000000000002</v>
      </c>
      <c r="ZC12" s="38" t="s">
        <v>8</v>
      </c>
      <c r="ZD12" s="35">
        <v>3.3730000000000002</v>
      </c>
      <c r="ZE12" s="35">
        <v>3.4089999999999998</v>
      </c>
      <c r="ZF12" s="35">
        <v>3.383</v>
      </c>
      <c r="ZG12" s="35">
        <v>3.351</v>
      </c>
      <c r="ZH12" s="40">
        <v>3.3330000000000002</v>
      </c>
      <c r="ZI12" s="38" t="s">
        <v>8</v>
      </c>
      <c r="ZJ12" s="35">
        <v>2.9950000000000001</v>
      </c>
      <c r="ZK12" s="35">
        <v>2.9620000000000002</v>
      </c>
      <c r="ZL12" s="35">
        <v>2.9830000000000001</v>
      </c>
      <c r="ZM12" s="35">
        <v>2.9830000000000001</v>
      </c>
      <c r="ZN12" s="40">
        <v>2.9590000000000001</v>
      </c>
      <c r="ZO12" s="38" t="s">
        <v>8</v>
      </c>
      <c r="ZP12" s="35">
        <v>3.1949999999999998</v>
      </c>
      <c r="ZQ12" s="35">
        <v>3.2080000000000002</v>
      </c>
      <c r="ZR12" s="35">
        <v>3.1970000000000001</v>
      </c>
      <c r="ZS12" s="35">
        <v>3.1520000000000001</v>
      </c>
      <c r="ZT12" s="40">
        <v>3.121</v>
      </c>
      <c r="ZU12" s="38" t="s">
        <v>8</v>
      </c>
      <c r="ZV12" s="35">
        <v>3.0529999999999999</v>
      </c>
      <c r="ZW12" s="35">
        <v>3.1019999999999999</v>
      </c>
      <c r="ZX12" s="35">
        <v>3.0569999999999999</v>
      </c>
      <c r="ZY12" s="35">
        <v>3.1120000000000001</v>
      </c>
      <c r="ZZ12" s="40">
        <v>3.12</v>
      </c>
      <c r="AAA12" s="38" t="s">
        <v>8</v>
      </c>
      <c r="AAB12" s="35">
        <v>3.0840000000000001</v>
      </c>
      <c r="AAC12" s="35">
        <v>3.1960000000000002</v>
      </c>
      <c r="AAD12" s="35">
        <v>3.2530000000000001</v>
      </c>
      <c r="AAE12" s="35">
        <v>3.2759999999999998</v>
      </c>
      <c r="AAF12" s="40">
        <v>3.3170000000000002</v>
      </c>
      <c r="AAG12" s="38" t="s">
        <v>8</v>
      </c>
      <c r="AAH12" s="35">
        <v>3.7</v>
      </c>
      <c r="AAI12" s="35">
        <v>3.6920000000000002</v>
      </c>
      <c r="AAJ12" s="35">
        <v>3.6379999999999999</v>
      </c>
      <c r="AAK12" s="35">
        <v>3.653</v>
      </c>
      <c r="AAL12" s="40">
        <v>3.6459999999999999</v>
      </c>
      <c r="AAM12" s="38" t="s">
        <v>8</v>
      </c>
      <c r="AAN12" s="35">
        <v>3.778</v>
      </c>
      <c r="AAO12" s="35">
        <v>3.8079999999999998</v>
      </c>
      <c r="AAP12" s="35">
        <v>3.794</v>
      </c>
      <c r="AAQ12" s="35">
        <v>3.7839999999999998</v>
      </c>
      <c r="AAR12" s="40">
        <v>3.726</v>
      </c>
      <c r="AAS12" s="38" t="s">
        <v>8</v>
      </c>
      <c r="AAT12" s="35">
        <v>3.6</v>
      </c>
      <c r="AAU12" s="35">
        <v>3.6480000000000001</v>
      </c>
      <c r="AAV12" s="35">
        <v>3.6179999999999999</v>
      </c>
      <c r="AAW12" s="35">
        <v>3.63</v>
      </c>
      <c r="AAX12" s="40">
        <v>3.5790000000000002</v>
      </c>
      <c r="AAY12" s="38" t="s">
        <v>8</v>
      </c>
      <c r="AAZ12" s="35">
        <v>3.6549999999999998</v>
      </c>
      <c r="ABA12" s="35">
        <v>3.6040000000000001</v>
      </c>
      <c r="ABB12" s="35">
        <v>3.6579999999999999</v>
      </c>
      <c r="ABC12" s="35">
        <v>3.581</v>
      </c>
      <c r="ABD12" s="40">
        <v>3.6309999999999998</v>
      </c>
      <c r="ABE12" s="38" t="s">
        <v>8</v>
      </c>
      <c r="ABF12" s="35"/>
      <c r="ABG12" s="35"/>
      <c r="ABH12" s="35"/>
      <c r="ABI12" s="35"/>
      <c r="ABJ12" s="40"/>
      <c r="ABK12" s="38" t="s">
        <v>8</v>
      </c>
      <c r="ABL12" s="35"/>
      <c r="ABM12" s="35"/>
      <c r="ABN12" s="35"/>
      <c r="ABO12" s="35"/>
      <c r="ABP12" s="40"/>
      <c r="ABQ12" s="38" t="s">
        <v>8</v>
      </c>
      <c r="ABR12" s="35">
        <v>4.04</v>
      </c>
      <c r="ABS12" s="35">
        <v>4.07</v>
      </c>
      <c r="ABT12" s="35">
        <v>4.01</v>
      </c>
      <c r="ABU12" s="35">
        <v>4</v>
      </c>
      <c r="ABV12" s="40">
        <v>3.99</v>
      </c>
      <c r="ABW12" s="38" t="s">
        <v>8</v>
      </c>
      <c r="ABX12" s="35">
        <v>4.18</v>
      </c>
      <c r="ABY12" s="35">
        <v>4.1399999999999997</v>
      </c>
      <c r="ABZ12" s="35">
        <v>4.28</v>
      </c>
      <c r="ACA12" s="35">
        <v>4.2300000000000004</v>
      </c>
      <c r="ACB12" s="40">
        <v>4.2</v>
      </c>
      <c r="ACC12" s="38" t="s">
        <v>8</v>
      </c>
      <c r="ACD12" s="35">
        <v>4.13</v>
      </c>
      <c r="ACE12" s="35">
        <v>4.2</v>
      </c>
      <c r="ACF12" s="35">
        <v>4.17</v>
      </c>
      <c r="ACG12" s="35">
        <v>4.18</v>
      </c>
      <c r="ACH12" s="40">
        <v>4.1900000000000004</v>
      </c>
      <c r="ACI12" s="38" t="s">
        <v>8</v>
      </c>
      <c r="ACJ12" s="35">
        <v>4.3099999999999996</v>
      </c>
      <c r="ACK12" s="35">
        <v>4.3600000000000003</v>
      </c>
      <c r="ACL12" s="35">
        <v>4.34</v>
      </c>
      <c r="ACM12" s="35">
        <v>4.33</v>
      </c>
      <c r="ACN12" s="40">
        <v>4.34</v>
      </c>
      <c r="ACO12" s="38" t="s">
        <v>8</v>
      </c>
      <c r="ACP12" s="35">
        <v>3.75</v>
      </c>
      <c r="ACQ12" s="35">
        <v>3.76</v>
      </c>
      <c r="ACR12" s="35">
        <v>3.76</v>
      </c>
      <c r="ACS12" s="35">
        <v>3.76</v>
      </c>
      <c r="ACT12" s="40">
        <v>3.72</v>
      </c>
      <c r="ACU12" s="38" t="s">
        <v>8</v>
      </c>
      <c r="ACV12" s="35">
        <v>3.88</v>
      </c>
      <c r="ACW12" s="35">
        <v>3.92</v>
      </c>
      <c r="ACX12" s="35">
        <v>3.91</v>
      </c>
      <c r="ACY12" s="35">
        <v>3.96</v>
      </c>
      <c r="ACZ12" s="40">
        <v>3.91</v>
      </c>
      <c r="ADA12" s="38" t="s">
        <v>8</v>
      </c>
      <c r="ADB12" s="35">
        <v>3.29</v>
      </c>
      <c r="ADC12" s="35">
        <v>3.35</v>
      </c>
      <c r="ADD12" s="35">
        <v>3.32</v>
      </c>
      <c r="ADE12" s="35">
        <v>3.28</v>
      </c>
      <c r="ADF12" s="40">
        <v>3.21</v>
      </c>
      <c r="ADG12" s="38" t="s">
        <v>8</v>
      </c>
      <c r="ADH12" s="35">
        <v>3.79</v>
      </c>
      <c r="ADI12" s="35">
        <v>3.7</v>
      </c>
      <c r="ADJ12" s="35">
        <v>3.7</v>
      </c>
      <c r="ADK12" s="35">
        <v>3.65</v>
      </c>
      <c r="ADL12" s="40">
        <v>3.72</v>
      </c>
      <c r="ADM12" s="38" t="s">
        <v>8</v>
      </c>
      <c r="ADN12" s="35">
        <v>3.36</v>
      </c>
      <c r="ADO12" s="35">
        <v>3.32</v>
      </c>
      <c r="ADP12" s="35">
        <v>3.29</v>
      </c>
      <c r="ADQ12" s="35">
        <v>3.28</v>
      </c>
      <c r="ADR12" s="40">
        <v>3.27</v>
      </c>
      <c r="ADS12" s="38" t="s">
        <v>8</v>
      </c>
      <c r="ADT12" s="35">
        <v>3.57</v>
      </c>
      <c r="ADU12" s="35">
        <v>3.6</v>
      </c>
      <c r="ADV12" s="35">
        <v>3.7</v>
      </c>
      <c r="ADW12" s="35">
        <v>3.62</v>
      </c>
      <c r="ADX12" s="40">
        <v>3.61</v>
      </c>
      <c r="ADY12" s="38" t="s">
        <v>8</v>
      </c>
      <c r="ADZ12" s="35">
        <v>3.46</v>
      </c>
      <c r="AEA12" s="35">
        <v>3.55</v>
      </c>
      <c r="AEB12" s="35">
        <v>3.67</v>
      </c>
      <c r="AEC12" s="35">
        <v>3.84</v>
      </c>
      <c r="AED12" s="40">
        <v>3.87</v>
      </c>
      <c r="AEE12" s="38" t="s">
        <v>8</v>
      </c>
      <c r="AEF12" s="35">
        <v>3.49</v>
      </c>
      <c r="AEG12" s="35">
        <v>3.46</v>
      </c>
      <c r="AEH12" s="35">
        <v>3.63</v>
      </c>
      <c r="AEI12" s="35">
        <v>3.85</v>
      </c>
      <c r="AEJ12" s="40">
        <v>3.76</v>
      </c>
      <c r="AEK12" s="38" t="s">
        <v>8</v>
      </c>
      <c r="AEL12" s="35">
        <v>3.69</v>
      </c>
      <c r="AEM12" s="35">
        <v>3.68</v>
      </c>
      <c r="AEN12" s="35">
        <v>3.86</v>
      </c>
      <c r="AEO12" s="35">
        <v>3.91</v>
      </c>
      <c r="AEP12" s="40">
        <v>3.65</v>
      </c>
      <c r="AEQ12" s="38" t="s">
        <v>8</v>
      </c>
      <c r="AER12" s="35">
        <v>2.8090000000000002</v>
      </c>
      <c r="AES12" s="35">
        <v>2.8410000000000002</v>
      </c>
      <c r="AET12" s="35">
        <v>2.9590000000000001</v>
      </c>
      <c r="AEU12" s="35">
        <v>3.0190000000000001</v>
      </c>
      <c r="AEV12" s="40">
        <v>2.91</v>
      </c>
      <c r="AEW12" s="38" t="s">
        <v>8</v>
      </c>
      <c r="AEX12" s="35">
        <v>3.0129999999999999</v>
      </c>
      <c r="AEY12" s="35">
        <v>3.0169999999999999</v>
      </c>
      <c r="AEZ12" s="35">
        <v>3.0350000000000001</v>
      </c>
      <c r="AFA12" s="35">
        <v>2.93</v>
      </c>
      <c r="AFB12" s="40">
        <v>2.9380000000000002</v>
      </c>
      <c r="AFC12" s="38" t="s">
        <v>8</v>
      </c>
      <c r="AFD12" s="35">
        <v>3.22</v>
      </c>
      <c r="AFE12" s="35">
        <v>3.17</v>
      </c>
      <c r="AFF12" s="35">
        <v>3.19</v>
      </c>
      <c r="AFG12" s="35">
        <v>3.2</v>
      </c>
      <c r="AFH12" s="40">
        <v>3.13</v>
      </c>
      <c r="AFI12" s="38" t="s">
        <v>8</v>
      </c>
      <c r="AFJ12" s="35">
        <v>3.55</v>
      </c>
      <c r="AFK12" s="35">
        <v>3.49</v>
      </c>
      <c r="AFL12" s="35">
        <v>3.56</v>
      </c>
      <c r="AFM12" s="35">
        <v>3.54</v>
      </c>
      <c r="AFN12" s="40">
        <v>3.57</v>
      </c>
      <c r="AFO12" s="38" t="s">
        <v>8</v>
      </c>
      <c r="AFP12" s="35">
        <v>3.5</v>
      </c>
      <c r="AFQ12" s="35">
        <v>3.5</v>
      </c>
      <c r="AFR12" s="35">
        <v>3.52</v>
      </c>
      <c r="AFS12" s="35">
        <v>3.5</v>
      </c>
      <c r="AFT12" s="40">
        <v>3.52</v>
      </c>
      <c r="AFU12" s="38" t="s">
        <v>8</v>
      </c>
      <c r="AFV12" s="35">
        <v>3.87</v>
      </c>
      <c r="AFW12" s="35">
        <v>3.9</v>
      </c>
      <c r="AFX12" s="35">
        <v>3.93</v>
      </c>
      <c r="AFY12" s="35">
        <v>3.9</v>
      </c>
      <c r="AFZ12" s="40">
        <v>3.88</v>
      </c>
      <c r="AGA12" s="38" t="s">
        <v>8</v>
      </c>
      <c r="AGB12" s="35">
        <v>3.7</v>
      </c>
      <c r="AGC12" s="35">
        <v>3.72</v>
      </c>
      <c r="AGD12" s="35">
        <v>3.67</v>
      </c>
      <c r="AGE12" s="35">
        <v>3.73</v>
      </c>
      <c r="AGF12" s="40">
        <v>3.71</v>
      </c>
      <c r="AGG12" s="38" t="s">
        <v>8</v>
      </c>
      <c r="AGH12" s="35">
        <v>3.89</v>
      </c>
      <c r="AGI12" s="35">
        <v>3.99</v>
      </c>
      <c r="AGJ12" s="35">
        <v>4</v>
      </c>
      <c r="AGK12" s="35">
        <v>4.03</v>
      </c>
      <c r="AGL12" s="40">
        <v>4.01</v>
      </c>
      <c r="AGM12" s="38" t="s">
        <v>8</v>
      </c>
      <c r="AGN12" s="35">
        <v>3.61</v>
      </c>
      <c r="AGO12" s="35">
        <v>3.58</v>
      </c>
      <c r="AGP12" s="35">
        <v>3.58</v>
      </c>
      <c r="AGQ12" s="35">
        <v>3.6</v>
      </c>
      <c r="AGR12" s="40">
        <v>3.58</v>
      </c>
      <c r="AGS12" s="38" t="s">
        <v>8</v>
      </c>
      <c r="AGT12" s="35">
        <v>3.93</v>
      </c>
      <c r="AGU12" s="35">
        <v>3.96</v>
      </c>
      <c r="AGV12" s="35">
        <v>3.98</v>
      </c>
      <c r="AGW12" s="35">
        <v>3.98</v>
      </c>
      <c r="AGX12" s="40">
        <v>3.9</v>
      </c>
      <c r="AGY12" s="38" t="s">
        <v>8</v>
      </c>
      <c r="AGZ12" s="35">
        <v>3.84</v>
      </c>
      <c r="AHA12" s="35">
        <v>3.75</v>
      </c>
      <c r="AHB12" s="35">
        <v>3.8</v>
      </c>
      <c r="AHC12" s="35">
        <v>3.72</v>
      </c>
      <c r="AHD12" s="40">
        <v>3.78</v>
      </c>
      <c r="AHE12" s="38" t="s">
        <v>8</v>
      </c>
      <c r="AHF12" s="35">
        <v>4.0999999999999996</v>
      </c>
      <c r="AHG12" s="35">
        <v>4.1100000000000003</v>
      </c>
      <c r="AHH12" s="35">
        <v>4.09</v>
      </c>
      <c r="AHI12" s="35">
        <v>4.08</v>
      </c>
      <c r="AHJ12" s="40">
        <v>4.05</v>
      </c>
      <c r="AHK12" s="38" t="s">
        <v>8</v>
      </c>
      <c r="AHL12" s="35">
        <v>3.65</v>
      </c>
      <c r="AHM12" s="35">
        <v>3.63</v>
      </c>
      <c r="AHN12" s="35">
        <v>3.67</v>
      </c>
      <c r="AHO12" s="35">
        <v>3.64</v>
      </c>
      <c r="AHP12" s="40">
        <v>3.6</v>
      </c>
      <c r="AHQ12" s="38" t="s">
        <v>8</v>
      </c>
      <c r="AHR12" s="35">
        <v>3.99</v>
      </c>
      <c r="AHS12" s="35">
        <v>4.03</v>
      </c>
      <c r="AHT12" s="35">
        <v>4.01</v>
      </c>
      <c r="AHU12" s="35">
        <v>3.92</v>
      </c>
      <c r="AHV12" s="40">
        <v>3.85</v>
      </c>
      <c r="AHW12" s="38" t="s">
        <v>8</v>
      </c>
      <c r="AHX12" s="35">
        <v>3.6</v>
      </c>
      <c r="AHY12" s="35">
        <v>3.67</v>
      </c>
      <c r="AHZ12" s="35">
        <v>3.71</v>
      </c>
      <c r="AIA12" s="35">
        <v>3.64</v>
      </c>
      <c r="AIB12" s="40">
        <v>3.6</v>
      </c>
      <c r="AIC12" s="38" t="s">
        <v>8</v>
      </c>
      <c r="AID12" s="35">
        <v>3.95</v>
      </c>
      <c r="AIE12" s="35">
        <v>3.87</v>
      </c>
      <c r="AIF12" s="35">
        <v>3.93</v>
      </c>
      <c r="AIG12" s="35">
        <v>3.93</v>
      </c>
      <c r="AIH12" s="40">
        <v>3.92</v>
      </c>
      <c r="AII12" s="38" t="s">
        <v>8</v>
      </c>
      <c r="AIJ12" s="35">
        <v>3.44</v>
      </c>
      <c r="AIK12" s="35">
        <v>3.48</v>
      </c>
      <c r="AIL12" s="35">
        <v>3.51</v>
      </c>
      <c r="AIM12" s="35">
        <v>3.53</v>
      </c>
      <c r="AIN12" s="40">
        <v>3.39</v>
      </c>
      <c r="AIO12" s="38" t="s">
        <v>8</v>
      </c>
      <c r="AIP12" s="35">
        <v>3.77</v>
      </c>
      <c r="AIQ12" s="35">
        <v>3.8</v>
      </c>
      <c r="AIR12" s="35">
        <v>3.78</v>
      </c>
      <c r="AIS12" s="35">
        <v>3.73</v>
      </c>
      <c r="AIT12" s="40">
        <v>3.7</v>
      </c>
      <c r="AIU12" s="38" t="s">
        <v>8</v>
      </c>
      <c r="AIV12" s="35">
        <v>3.3159999999999998</v>
      </c>
      <c r="AIW12" s="35">
        <v>3.254</v>
      </c>
      <c r="AIX12" s="35">
        <v>3.25</v>
      </c>
      <c r="AIY12" s="35">
        <v>3.2949999999999999</v>
      </c>
      <c r="AIZ12" s="40">
        <v>3.194</v>
      </c>
      <c r="AJA12" s="38" t="s">
        <v>8</v>
      </c>
      <c r="AJB12" s="35">
        <v>3.5019999999999998</v>
      </c>
      <c r="AJC12" s="35">
        <v>3.6379999999999999</v>
      </c>
      <c r="AJD12" s="35">
        <v>3.5990000000000002</v>
      </c>
      <c r="AJE12" s="35">
        <v>3.585</v>
      </c>
      <c r="AJF12" s="40">
        <v>3.516</v>
      </c>
      <c r="AJG12" s="38" t="s">
        <v>8</v>
      </c>
      <c r="AJH12" s="35">
        <v>3.95</v>
      </c>
      <c r="AJI12" s="35">
        <v>4</v>
      </c>
      <c r="AJJ12" s="35">
        <v>3.94</v>
      </c>
      <c r="AJK12" s="35">
        <v>3.96</v>
      </c>
      <c r="AJL12" s="40">
        <v>3.9</v>
      </c>
      <c r="AJM12" s="38" t="s">
        <v>8</v>
      </c>
      <c r="AJN12" s="35">
        <v>4.2</v>
      </c>
      <c r="AJO12" s="35">
        <v>4.18</v>
      </c>
      <c r="AJP12" s="35">
        <v>4.16</v>
      </c>
      <c r="AJQ12" s="35">
        <v>4.13</v>
      </c>
      <c r="AJR12" s="40">
        <v>4.09</v>
      </c>
      <c r="AJS12" s="38" t="s">
        <v>8</v>
      </c>
      <c r="AJT12" s="35">
        <v>4.22</v>
      </c>
      <c r="AJU12" s="35">
        <v>4.21</v>
      </c>
      <c r="AJV12" s="35">
        <v>4.22</v>
      </c>
      <c r="AJW12" s="35">
        <v>4.21</v>
      </c>
      <c r="AJX12" s="40">
        <v>4.2300000000000004</v>
      </c>
      <c r="AJY12" s="38" t="s">
        <v>8</v>
      </c>
      <c r="AJZ12" s="35">
        <v>4.42</v>
      </c>
      <c r="AKA12" s="35">
        <v>4.45</v>
      </c>
      <c r="AKB12" s="35">
        <v>4.45</v>
      </c>
      <c r="AKC12" s="35">
        <v>4.43</v>
      </c>
      <c r="AKD12" s="40">
        <v>4.42</v>
      </c>
      <c r="AKE12" s="38" t="s">
        <v>8</v>
      </c>
      <c r="AKF12" s="35">
        <v>2.359</v>
      </c>
      <c r="AKG12" s="35">
        <v>2.411</v>
      </c>
      <c r="AKH12" s="35">
        <v>2.37</v>
      </c>
      <c r="AKI12" s="35">
        <v>2.3679999999999999</v>
      </c>
      <c r="AKJ12" s="40">
        <v>2.3460000000000001</v>
      </c>
      <c r="AKK12" s="38" t="s">
        <v>8</v>
      </c>
      <c r="AKL12" s="35">
        <v>2.8879999999999999</v>
      </c>
      <c r="AKM12" s="35">
        <v>2.9430000000000001</v>
      </c>
      <c r="AKN12" s="35">
        <v>2.9449999999999998</v>
      </c>
      <c r="AKO12" s="35">
        <v>2.8889999999999998</v>
      </c>
      <c r="AKP12" s="40">
        <v>2.875</v>
      </c>
      <c r="AKQ12" s="38" t="s">
        <v>8</v>
      </c>
      <c r="AKR12" s="35">
        <v>2.6259999999999999</v>
      </c>
      <c r="AKS12" s="35">
        <v>2.6179999999999999</v>
      </c>
      <c r="AKT12" s="35">
        <v>2.6280000000000001</v>
      </c>
      <c r="AKU12" s="35">
        <v>2.609</v>
      </c>
      <c r="AKV12" s="40">
        <v>2.5939999999999999</v>
      </c>
      <c r="AKW12" s="38" t="s">
        <v>8</v>
      </c>
      <c r="AKX12" s="35">
        <v>3.0649999999999999</v>
      </c>
      <c r="AKY12" s="35">
        <v>3.0710000000000002</v>
      </c>
      <c r="AKZ12" s="35">
        <v>3.802</v>
      </c>
      <c r="ALA12" s="35">
        <v>3.0259999999999998</v>
      </c>
      <c r="ALB12" s="40">
        <v>3.0710000000000002</v>
      </c>
      <c r="ALC12" s="38" t="s">
        <v>8</v>
      </c>
      <c r="ALD12" s="35">
        <v>4.03</v>
      </c>
      <c r="ALE12" s="35">
        <v>4</v>
      </c>
      <c r="ALF12" s="35">
        <v>4</v>
      </c>
      <c r="ALG12" s="35">
        <v>3.97</v>
      </c>
      <c r="ALH12" s="40">
        <v>3.92</v>
      </c>
      <c r="ALI12" s="38" t="s">
        <v>8</v>
      </c>
      <c r="ALJ12" s="35">
        <v>4.13</v>
      </c>
      <c r="ALK12" s="35">
        <v>4.1500000000000004</v>
      </c>
      <c r="ALL12" s="35">
        <v>4.1900000000000004</v>
      </c>
      <c r="ALM12" s="35">
        <v>4.1900000000000004</v>
      </c>
      <c r="ALN12" s="40">
        <v>4.1500000000000004</v>
      </c>
      <c r="ALO12" s="38" t="s">
        <v>8</v>
      </c>
      <c r="ALP12" s="35">
        <v>3.92</v>
      </c>
      <c r="ALQ12" s="35">
        <v>3.97</v>
      </c>
      <c r="ALR12" s="35">
        <v>3.97</v>
      </c>
      <c r="ALS12" s="35">
        <v>3.95</v>
      </c>
      <c r="ALT12" s="40">
        <v>3.93</v>
      </c>
      <c r="ALU12" s="38" t="s">
        <v>8</v>
      </c>
      <c r="ALV12" s="35">
        <v>4.1500000000000004</v>
      </c>
      <c r="ALW12" s="35">
        <v>4.1399999999999997</v>
      </c>
      <c r="ALX12" s="35">
        <v>4.12</v>
      </c>
      <c r="ALY12" s="35">
        <v>4.1100000000000003</v>
      </c>
      <c r="ALZ12" s="40">
        <v>4.18</v>
      </c>
      <c r="AMA12" s="38" t="s">
        <v>8</v>
      </c>
      <c r="AMB12" s="35">
        <v>3.92</v>
      </c>
      <c r="AMC12" s="35">
        <v>3.98</v>
      </c>
      <c r="AMD12" s="35">
        <v>3.97</v>
      </c>
      <c r="AME12" s="35">
        <v>3.91</v>
      </c>
      <c r="AMF12" s="40">
        <v>3.84</v>
      </c>
      <c r="AMG12" s="38" t="s">
        <v>8</v>
      </c>
      <c r="AMH12" s="35">
        <v>4.05</v>
      </c>
      <c r="AMI12" s="35">
        <v>4.0599999999999996</v>
      </c>
      <c r="AMJ12" s="35">
        <v>4.04</v>
      </c>
      <c r="AMK12" s="35">
        <v>4.09</v>
      </c>
      <c r="AML12" s="40">
        <v>4.07</v>
      </c>
      <c r="AMM12" s="38" t="s">
        <v>8</v>
      </c>
      <c r="AMN12" s="35">
        <v>3.85</v>
      </c>
      <c r="AMO12" s="35">
        <v>3.91</v>
      </c>
      <c r="AMP12" s="35">
        <v>3.91</v>
      </c>
      <c r="AMQ12" s="35">
        <v>3.89</v>
      </c>
      <c r="AMR12" s="40">
        <v>3.85</v>
      </c>
      <c r="AMS12" s="38" t="s">
        <v>8</v>
      </c>
      <c r="AMT12" s="35">
        <v>4.08</v>
      </c>
      <c r="AMU12" s="35">
        <v>4.0599999999999996</v>
      </c>
      <c r="AMV12" s="35">
        <v>4.09</v>
      </c>
      <c r="AMW12" s="35">
        <v>4.12</v>
      </c>
      <c r="AMX12" s="40">
        <v>4.08</v>
      </c>
      <c r="AMY12" s="38" t="s">
        <v>8</v>
      </c>
      <c r="AMZ12" s="35">
        <v>3.84</v>
      </c>
      <c r="ANA12" s="35">
        <v>3.93</v>
      </c>
      <c r="ANB12" s="35">
        <v>3.95</v>
      </c>
      <c r="ANC12" s="35">
        <v>3.87</v>
      </c>
      <c r="AND12" s="40">
        <v>3.84</v>
      </c>
      <c r="ANE12" s="38" t="s">
        <v>8</v>
      </c>
      <c r="ANF12" s="35">
        <v>4</v>
      </c>
      <c r="ANG12" s="35">
        <v>4.04</v>
      </c>
      <c r="ANH12" s="35">
        <v>4.1100000000000003</v>
      </c>
      <c r="ANI12" s="35">
        <v>4.0999999999999996</v>
      </c>
      <c r="ANJ12" s="40">
        <v>4.05</v>
      </c>
      <c r="ANK12" s="38" t="s">
        <v>8</v>
      </c>
      <c r="ANL12" s="35"/>
      <c r="ANM12" s="35"/>
      <c r="ANN12" s="35"/>
      <c r="ANO12" s="35"/>
      <c r="ANP12" s="40"/>
      <c r="ANQ12" s="38" t="s">
        <v>8</v>
      </c>
      <c r="ANR12" s="35"/>
      <c r="ANS12" s="35"/>
      <c r="ANT12" s="35"/>
      <c r="ANU12" s="35"/>
      <c r="ANV12" s="40"/>
      <c r="ANW12" s="38" t="s">
        <v>8</v>
      </c>
      <c r="ANX12" s="35"/>
      <c r="ANY12" s="35"/>
      <c r="ANZ12" s="35"/>
      <c r="AOA12" s="35"/>
      <c r="AOB12" s="40"/>
      <c r="AOC12" s="38" t="s">
        <v>8</v>
      </c>
      <c r="AOD12" s="35"/>
      <c r="AOE12" s="35"/>
      <c r="AOF12" s="35"/>
      <c r="AOG12" s="35"/>
      <c r="AOH12" s="40"/>
      <c r="AOI12" s="38" t="s">
        <v>8</v>
      </c>
      <c r="AOJ12" s="35"/>
      <c r="AOK12" s="35"/>
      <c r="AOL12" s="35"/>
      <c r="AOM12" s="35"/>
      <c r="AON12" s="40"/>
      <c r="AOO12" s="38" t="s">
        <v>8</v>
      </c>
      <c r="AOP12" s="35"/>
      <c r="AOQ12" s="35"/>
      <c r="AOR12" s="35"/>
      <c r="AOS12" s="35"/>
      <c r="AOT12" s="40"/>
      <c r="AOU12" s="38" t="s">
        <v>8</v>
      </c>
      <c r="AOV12" s="35"/>
      <c r="AOW12" s="35"/>
      <c r="AOX12" s="35"/>
      <c r="AOY12" s="35"/>
      <c r="AOZ12" s="40"/>
      <c r="APA12" s="38" t="s">
        <v>8</v>
      </c>
      <c r="APB12" s="35"/>
      <c r="APC12" s="35"/>
      <c r="APD12" s="35"/>
      <c r="APE12" s="35"/>
      <c r="APF12" s="40"/>
      <c r="APG12" s="38" t="s">
        <v>8</v>
      </c>
      <c r="APH12" s="35"/>
      <c r="API12" s="35"/>
      <c r="APJ12" s="35"/>
      <c r="APK12" s="35"/>
      <c r="APL12" s="40"/>
      <c r="APM12" s="38" t="s">
        <v>8</v>
      </c>
      <c r="APN12" s="35"/>
      <c r="APO12" s="35"/>
      <c r="APP12" s="35"/>
      <c r="APQ12" s="35"/>
      <c r="APR12" s="40"/>
      <c r="APS12" s="38" t="s">
        <v>8</v>
      </c>
      <c r="APT12" s="35"/>
      <c r="APU12" s="35"/>
      <c r="APV12" s="35"/>
      <c r="APW12" s="35"/>
      <c r="APX12" s="40"/>
      <c r="APY12" s="38" t="s">
        <v>8</v>
      </c>
      <c r="APZ12" s="35"/>
      <c r="AQA12" s="35"/>
      <c r="AQB12" s="35"/>
      <c r="AQC12" s="35"/>
      <c r="AQD12" s="40"/>
      <c r="AQE12" s="38" t="s">
        <v>8</v>
      </c>
      <c r="AQF12" s="35"/>
      <c r="AQG12" s="35"/>
      <c r="AQH12" s="35"/>
      <c r="AQI12" s="35"/>
      <c r="AQJ12" s="40"/>
      <c r="AQK12" s="38" t="s">
        <v>8</v>
      </c>
      <c r="AQL12" s="35"/>
      <c r="AQM12" s="35"/>
      <c r="AQN12" s="35"/>
      <c r="AQO12" s="35"/>
      <c r="AQP12" s="40"/>
    </row>
    <row r="13" spans="1:1134">
      <c r="A13" s="38"/>
      <c r="B13" s="37">
        <v>4.3600000000000003</v>
      </c>
      <c r="C13" s="37">
        <v>4.42</v>
      </c>
      <c r="D13" s="37">
        <v>4.5599999999999996</v>
      </c>
      <c r="E13" s="37">
        <v>4.62</v>
      </c>
      <c r="F13" s="41">
        <v>4.55</v>
      </c>
      <c r="G13" s="38"/>
      <c r="H13" s="37">
        <v>4.47</v>
      </c>
      <c r="I13" s="37">
        <v>4.3600000000000003</v>
      </c>
      <c r="J13" s="37">
        <v>4.59</v>
      </c>
      <c r="K13" s="37">
        <v>4.84</v>
      </c>
      <c r="L13" s="41">
        <v>4.66</v>
      </c>
      <c r="M13" s="38"/>
      <c r="N13" s="37">
        <v>4.53</v>
      </c>
      <c r="O13" s="37">
        <v>4.47</v>
      </c>
      <c r="P13" s="37">
        <v>4.4400000000000004</v>
      </c>
      <c r="Q13" s="37">
        <v>4.1100000000000003</v>
      </c>
      <c r="R13" s="41">
        <v>4.0599999999999996</v>
      </c>
      <c r="S13" s="38"/>
      <c r="T13" s="37">
        <v>4.59</v>
      </c>
      <c r="U13" s="37">
        <v>4.82</v>
      </c>
      <c r="V13" s="37">
        <v>4.92</v>
      </c>
      <c r="W13" s="37">
        <v>4.7</v>
      </c>
      <c r="X13" s="41">
        <v>4.59</v>
      </c>
      <c r="Y13" s="38"/>
      <c r="Z13" s="37">
        <v>4.13</v>
      </c>
      <c r="AA13" s="37">
        <v>4.16</v>
      </c>
      <c r="AB13" s="37">
        <v>4.43</v>
      </c>
      <c r="AC13" s="37">
        <v>4.57</v>
      </c>
      <c r="AD13" s="41">
        <v>4.5</v>
      </c>
      <c r="AE13" s="38"/>
      <c r="AF13" s="37">
        <v>4.5999999999999996</v>
      </c>
      <c r="AG13" s="37">
        <v>4.66</v>
      </c>
      <c r="AH13" s="37">
        <v>4.74</v>
      </c>
      <c r="AI13" s="37">
        <v>4.75</v>
      </c>
      <c r="AJ13" s="41">
        <v>4.63</v>
      </c>
      <c r="AK13" s="38"/>
      <c r="AL13" s="37">
        <v>4.04</v>
      </c>
      <c r="AM13" s="37">
        <v>4.05</v>
      </c>
      <c r="AN13" s="37">
        <v>3.81</v>
      </c>
      <c r="AO13" s="37">
        <v>3.73</v>
      </c>
      <c r="AP13" s="41">
        <v>3.95</v>
      </c>
      <c r="AQ13" s="38"/>
      <c r="AR13" s="37">
        <v>4.34</v>
      </c>
      <c r="AS13" s="37">
        <v>4.42</v>
      </c>
      <c r="AT13" s="37">
        <v>4.5999999999999996</v>
      </c>
      <c r="AU13" s="37">
        <v>4.3600000000000003</v>
      </c>
      <c r="AV13" s="41">
        <v>4.2</v>
      </c>
      <c r="AW13" s="38"/>
      <c r="AX13" s="37"/>
      <c r="AY13" s="37"/>
      <c r="AZ13" s="37"/>
      <c r="BA13" s="37"/>
      <c r="BB13" s="41"/>
      <c r="BC13" s="38"/>
      <c r="BD13" s="37"/>
      <c r="BE13" s="37"/>
      <c r="BF13" s="37"/>
      <c r="BG13" s="37"/>
      <c r="BH13" s="41"/>
      <c r="BI13" s="38"/>
      <c r="BJ13" s="37">
        <v>4.41</v>
      </c>
      <c r="BK13" s="37">
        <v>4.5599999999999996</v>
      </c>
      <c r="BL13" s="37">
        <v>4.42</v>
      </c>
      <c r="BM13" s="37">
        <v>4.1900000000000004</v>
      </c>
      <c r="BN13" s="41">
        <v>4.13</v>
      </c>
      <c r="BO13" s="38"/>
      <c r="BP13" s="37">
        <v>4.5199999999999996</v>
      </c>
      <c r="BQ13" s="37">
        <v>4.8600000000000003</v>
      </c>
      <c r="BR13" s="37">
        <v>4.83</v>
      </c>
      <c r="BS13" s="37">
        <v>4.68</v>
      </c>
      <c r="BT13" s="41">
        <v>4.6399999999999997</v>
      </c>
      <c r="BU13" s="38"/>
      <c r="BV13" s="37">
        <v>4.38</v>
      </c>
      <c r="BW13" s="37">
        <v>4.46</v>
      </c>
      <c r="BX13" s="37">
        <v>4.3099999999999996</v>
      </c>
      <c r="BY13" s="37">
        <v>4.07</v>
      </c>
      <c r="BZ13" s="41">
        <v>4.12</v>
      </c>
      <c r="CA13" s="38"/>
      <c r="CB13" s="37">
        <v>4.7</v>
      </c>
      <c r="CC13" s="37">
        <v>4.8899999999999997</v>
      </c>
      <c r="CD13" s="37">
        <v>4.7699999999999996</v>
      </c>
      <c r="CE13" s="37">
        <v>4.62</v>
      </c>
      <c r="CF13" s="41">
        <v>4.5599999999999996</v>
      </c>
      <c r="CG13" s="38"/>
      <c r="CH13" s="37">
        <v>4.6500000000000004</v>
      </c>
      <c r="CI13" s="37">
        <v>4.63</v>
      </c>
      <c r="CJ13" s="37">
        <v>4.45</v>
      </c>
      <c r="CK13" s="37">
        <v>4.17</v>
      </c>
      <c r="CL13" s="41">
        <v>4.0999999999999996</v>
      </c>
      <c r="CM13" s="38"/>
      <c r="CN13" s="37">
        <v>4.63</v>
      </c>
      <c r="CO13" s="37">
        <v>4.79</v>
      </c>
      <c r="CP13" s="37">
        <v>4.83</v>
      </c>
      <c r="CQ13" s="37">
        <v>4.7</v>
      </c>
      <c r="CR13" s="41">
        <v>4.7</v>
      </c>
      <c r="CS13" s="38"/>
      <c r="CT13" s="37"/>
      <c r="CU13" s="37"/>
      <c r="CV13" s="37"/>
      <c r="CW13" s="37"/>
      <c r="CX13" s="41"/>
      <c r="CY13" s="38"/>
      <c r="CZ13" s="37"/>
      <c r="DA13" s="37"/>
      <c r="DB13" s="37"/>
      <c r="DC13" s="37"/>
      <c r="DD13" s="41"/>
      <c r="DE13" s="38"/>
      <c r="DF13" s="37">
        <v>2.52</v>
      </c>
      <c r="DG13" s="37">
        <v>2.59</v>
      </c>
      <c r="DH13" s="37">
        <v>2.4</v>
      </c>
      <c r="DI13" s="37">
        <v>2.1800000000000002</v>
      </c>
      <c r="DJ13" s="41">
        <v>2.38</v>
      </c>
      <c r="DK13" s="38"/>
      <c r="DL13" s="37">
        <v>3.43</v>
      </c>
      <c r="DM13" s="37">
        <v>3.46</v>
      </c>
      <c r="DN13" s="37">
        <v>3.44</v>
      </c>
      <c r="DO13" s="37">
        <v>3.33</v>
      </c>
      <c r="DP13" s="41">
        <v>3.22</v>
      </c>
      <c r="DQ13" s="38"/>
      <c r="DR13" s="37">
        <v>3.86</v>
      </c>
      <c r="DS13" s="37">
        <v>3.87</v>
      </c>
      <c r="DT13" s="37">
        <v>4.0999999999999996</v>
      </c>
      <c r="DU13" s="37">
        <v>4.16</v>
      </c>
      <c r="DV13" s="41">
        <v>4.2699999999999996</v>
      </c>
      <c r="DW13" s="38"/>
      <c r="DX13" s="37">
        <v>4.3099999999999996</v>
      </c>
      <c r="DY13" s="37">
        <v>4.24</v>
      </c>
      <c r="DZ13" s="37">
        <v>4.46</v>
      </c>
      <c r="EA13" s="37">
        <v>4.3099999999999996</v>
      </c>
      <c r="EB13" s="41">
        <v>4.2</v>
      </c>
      <c r="EC13" s="38"/>
      <c r="ED13" s="37">
        <v>3.84</v>
      </c>
      <c r="EE13" s="37">
        <v>3.8</v>
      </c>
      <c r="EF13" s="37">
        <v>4.0999999999999996</v>
      </c>
      <c r="EG13" s="37">
        <v>4.1500000000000004</v>
      </c>
      <c r="EH13" s="41">
        <v>4.13</v>
      </c>
      <c r="EI13" s="38"/>
      <c r="EJ13" s="37">
        <v>4.18</v>
      </c>
      <c r="EK13" s="37">
        <v>4.3</v>
      </c>
      <c r="EL13" s="37">
        <v>4.3499999999999996</v>
      </c>
      <c r="EM13" s="37">
        <v>4.37</v>
      </c>
      <c r="EN13" s="41">
        <v>4.26</v>
      </c>
      <c r="EO13" s="38"/>
      <c r="EP13" s="37">
        <v>4.28</v>
      </c>
      <c r="EQ13" s="37">
        <v>4.3099999999999996</v>
      </c>
      <c r="ER13" s="37">
        <v>4.3</v>
      </c>
      <c r="ES13" s="37">
        <v>4.37</v>
      </c>
      <c r="ET13" s="41">
        <v>4.43</v>
      </c>
      <c r="EU13" s="38"/>
      <c r="EV13" s="37">
        <v>4.59</v>
      </c>
      <c r="EW13" s="37">
        <v>4.75</v>
      </c>
      <c r="EX13" s="37">
        <v>4.79</v>
      </c>
      <c r="EY13" s="37">
        <v>4.7699999999999996</v>
      </c>
      <c r="EZ13" s="41">
        <v>4.83</v>
      </c>
      <c r="FA13" s="38"/>
      <c r="FB13" s="37">
        <v>4.6100000000000003</v>
      </c>
      <c r="FC13" s="37">
        <v>4.6500000000000004</v>
      </c>
      <c r="FD13" s="37">
        <v>4.6500000000000004</v>
      </c>
      <c r="FE13" s="37">
        <v>4.57</v>
      </c>
      <c r="FF13" s="41">
        <v>4.37</v>
      </c>
      <c r="FG13" s="38"/>
      <c r="FH13" s="37">
        <v>4.93</v>
      </c>
      <c r="FI13" s="37">
        <v>5.01</v>
      </c>
      <c r="FJ13" s="37">
        <v>5.0199999999999996</v>
      </c>
      <c r="FK13" s="37">
        <v>4.91</v>
      </c>
      <c r="FL13" s="41">
        <v>4.79</v>
      </c>
      <c r="FM13" s="38"/>
      <c r="FN13" s="37">
        <v>2.77</v>
      </c>
      <c r="FO13" s="37">
        <v>2.76</v>
      </c>
      <c r="FP13" s="37">
        <v>2.76</v>
      </c>
      <c r="FQ13" s="37">
        <v>2.82</v>
      </c>
      <c r="FR13" s="41">
        <v>3.12</v>
      </c>
      <c r="FS13" s="38"/>
      <c r="FT13" s="37">
        <v>3.65</v>
      </c>
      <c r="FU13" s="37">
        <v>3.69</v>
      </c>
      <c r="FV13" s="37">
        <v>3.68</v>
      </c>
      <c r="FW13" s="37">
        <v>3.55</v>
      </c>
      <c r="FX13" s="41">
        <v>3.44</v>
      </c>
      <c r="FY13" s="38"/>
      <c r="FZ13" s="37">
        <v>3.21</v>
      </c>
      <c r="GA13" s="37">
        <v>3.06</v>
      </c>
      <c r="GB13" s="37">
        <v>3.02</v>
      </c>
      <c r="GC13" s="37">
        <v>3.08</v>
      </c>
      <c r="GD13" s="41">
        <v>2.94</v>
      </c>
      <c r="GE13" s="38"/>
      <c r="GF13" s="37">
        <v>3.5</v>
      </c>
      <c r="GG13" s="37">
        <v>3.58</v>
      </c>
      <c r="GH13" s="37">
        <v>3.71</v>
      </c>
      <c r="GI13" s="37">
        <v>3.67</v>
      </c>
      <c r="GJ13" s="41">
        <v>3.75</v>
      </c>
      <c r="GK13" s="38"/>
      <c r="GL13" s="37">
        <v>4.28</v>
      </c>
      <c r="GM13" s="37">
        <v>4.21</v>
      </c>
      <c r="GN13" s="37">
        <v>4.12</v>
      </c>
      <c r="GO13" s="37">
        <v>4.18</v>
      </c>
      <c r="GP13" s="41">
        <v>4.1399999999999997</v>
      </c>
      <c r="GQ13" s="38"/>
      <c r="GR13" s="37">
        <v>4.38</v>
      </c>
      <c r="GS13" s="37">
        <v>4.53</v>
      </c>
      <c r="GT13" s="37">
        <v>4.59</v>
      </c>
      <c r="GU13" s="37">
        <v>4.55</v>
      </c>
      <c r="GV13" s="41">
        <v>4.53</v>
      </c>
      <c r="GW13" s="38"/>
      <c r="GX13" s="37">
        <v>4.32</v>
      </c>
      <c r="GY13" s="37">
        <v>4.2699999999999996</v>
      </c>
      <c r="GZ13" s="37">
        <v>4.2300000000000004</v>
      </c>
      <c r="HA13" s="37">
        <v>4.22</v>
      </c>
      <c r="HB13" s="41">
        <v>4.1500000000000004</v>
      </c>
      <c r="HC13" s="38"/>
      <c r="HD13" s="37">
        <v>4.5</v>
      </c>
      <c r="HE13" s="37">
        <v>4.5999999999999996</v>
      </c>
      <c r="HF13" s="37">
        <v>4.59</v>
      </c>
      <c r="HG13" s="37">
        <v>4.5999999999999996</v>
      </c>
      <c r="HH13" s="41">
        <v>4.5599999999999996</v>
      </c>
      <c r="HI13" s="38"/>
      <c r="HJ13" s="37">
        <v>4.03</v>
      </c>
      <c r="HK13" s="37">
        <v>3.95</v>
      </c>
      <c r="HL13" s="37">
        <v>3.92</v>
      </c>
      <c r="HM13" s="37">
        <v>3.92</v>
      </c>
      <c r="HN13" s="41">
        <v>3.93</v>
      </c>
      <c r="HO13" s="38"/>
      <c r="HP13" s="37">
        <v>4.2699999999999996</v>
      </c>
      <c r="HQ13" s="37">
        <v>4.38</v>
      </c>
      <c r="HR13" s="37">
        <v>4.42</v>
      </c>
      <c r="HS13" s="37">
        <v>4.43</v>
      </c>
      <c r="HT13" s="41">
        <v>4.41</v>
      </c>
      <c r="HU13" s="38"/>
      <c r="HV13" s="37">
        <v>3.95</v>
      </c>
      <c r="HW13" s="37">
        <v>3.87</v>
      </c>
      <c r="HX13" s="37">
        <v>3.89</v>
      </c>
      <c r="HY13" s="37">
        <v>3.85</v>
      </c>
      <c r="HZ13" s="41">
        <v>3.85</v>
      </c>
      <c r="IA13" s="38"/>
      <c r="IB13" s="37">
        <v>4.17</v>
      </c>
      <c r="IC13" s="37">
        <v>4.3099999999999996</v>
      </c>
      <c r="ID13" s="37">
        <v>4.3600000000000003</v>
      </c>
      <c r="IE13" s="37">
        <v>4.3099999999999996</v>
      </c>
      <c r="IF13" s="41">
        <v>4.34</v>
      </c>
      <c r="IG13" s="38"/>
      <c r="IH13" s="37">
        <v>3.54</v>
      </c>
      <c r="II13" s="37">
        <v>3.48</v>
      </c>
      <c r="IJ13" s="37">
        <v>3.48</v>
      </c>
      <c r="IK13" s="37">
        <v>3.45</v>
      </c>
      <c r="IL13" s="41">
        <v>3.42</v>
      </c>
      <c r="IM13" s="38"/>
      <c r="IN13" s="37">
        <v>3.75</v>
      </c>
      <c r="IO13" s="37">
        <v>4.0199999999999996</v>
      </c>
      <c r="IP13" s="37">
        <v>4.03</v>
      </c>
      <c r="IQ13" s="37">
        <v>3.99</v>
      </c>
      <c r="IR13" s="41">
        <v>3.99</v>
      </c>
      <c r="IS13" s="38"/>
      <c r="IT13" s="37">
        <v>3.21</v>
      </c>
      <c r="IU13" s="37">
        <v>3.12</v>
      </c>
      <c r="IV13" s="37">
        <v>3.12</v>
      </c>
      <c r="IW13" s="37">
        <v>3.12</v>
      </c>
      <c r="IX13" s="41">
        <v>3.12</v>
      </c>
      <c r="IY13" s="38"/>
      <c r="IZ13" s="37">
        <v>3.58</v>
      </c>
      <c r="JA13" s="37">
        <v>3.83</v>
      </c>
      <c r="JB13" s="37">
        <v>3.9</v>
      </c>
      <c r="JC13" s="37">
        <v>3.99</v>
      </c>
      <c r="JD13" s="41">
        <v>3.98</v>
      </c>
      <c r="JE13" s="38"/>
      <c r="JF13" s="37">
        <v>3.27</v>
      </c>
      <c r="JG13" s="37">
        <v>3.19</v>
      </c>
      <c r="JH13" s="37">
        <v>3.19</v>
      </c>
      <c r="JI13" s="37">
        <v>3.23</v>
      </c>
      <c r="JJ13" s="41">
        <v>3.23</v>
      </c>
      <c r="JK13" s="38"/>
      <c r="JL13" s="37">
        <v>3.68</v>
      </c>
      <c r="JM13" s="37">
        <v>3.84</v>
      </c>
      <c r="JN13" s="37">
        <v>3.83</v>
      </c>
      <c r="JO13" s="37">
        <v>3.89</v>
      </c>
      <c r="JP13" s="41">
        <v>3.95</v>
      </c>
      <c r="JQ13" s="38"/>
      <c r="JR13" s="37">
        <v>3.29</v>
      </c>
      <c r="JS13" s="37">
        <v>3.25</v>
      </c>
      <c r="JT13" s="37">
        <v>3.27</v>
      </c>
      <c r="JU13" s="37">
        <v>3.3</v>
      </c>
      <c r="JV13" s="41">
        <v>3.29</v>
      </c>
      <c r="JW13" s="38"/>
      <c r="JX13" s="37">
        <v>3.73</v>
      </c>
      <c r="JY13" s="37">
        <v>3.83</v>
      </c>
      <c r="JZ13" s="37">
        <v>3.84</v>
      </c>
      <c r="KA13" s="37">
        <v>3.9</v>
      </c>
      <c r="KB13" s="41">
        <v>3.81</v>
      </c>
      <c r="KC13" s="38"/>
      <c r="KD13" s="37">
        <v>3.24</v>
      </c>
      <c r="KE13" s="37">
        <v>3.21</v>
      </c>
      <c r="KF13" s="37">
        <v>3.19</v>
      </c>
      <c r="KG13" s="37">
        <v>3.24</v>
      </c>
      <c r="KH13" s="41">
        <v>3.18</v>
      </c>
      <c r="KI13" s="38"/>
      <c r="KJ13" s="37">
        <v>3.69</v>
      </c>
      <c r="KK13" s="37">
        <v>3.86</v>
      </c>
      <c r="KL13" s="37">
        <v>3.88</v>
      </c>
      <c r="KM13" s="37">
        <v>3.88</v>
      </c>
      <c r="KN13" s="41">
        <v>3.9</v>
      </c>
      <c r="KO13" s="38"/>
      <c r="KP13" s="37">
        <v>3.93</v>
      </c>
      <c r="KQ13" s="37">
        <v>3.94</v>
      </c>
      <c r="KR13" s="37">
        <v>3.94</v>
      </c>
      <c r="KS13" s="37">
        <v>3.99</v>
      </c>
      <c r="KT13" s="41">
        <v>3.87</v>
      </c>
      <c r="KU13" s="38"/>
      <c r="KV13" s="37">
        <v>4.49</v>
      </c>
      <c r="KW13" s="37">
        <v>4.54</v>
      </c>
      <c r="KX13" s="37">
        <v>4.49</v>
      </c>
      <c r="KY13" s="37">
        <v>4.5599999999999996</v>
      </c>
      <c r="KZ13" s="41">
        <v>4.5</v>
      </c>
      <c r="LA13" s="38"/>
      <c r="LB13" s="37">
        <v>3.75</v>
      </c>
      <c r="LC13" s="37">
        <v>3.82</v>
      </c>
      <c r="LD13" s="37">
        <v>3.72</v>
      </c>
      <c r="LE13" s="37">
        <v>3.76</v>
      </c>
      <c r="LF13" s="41">
        <v>3.85</v>
      </c>
      <c r="LG13" s="38"/>
      <c r="LH13" s="37">
        <v>4.5599999999999996</v>
      </c>
      <c r="LI13" s="37">
        <v>4.5999999999999996</v>
      </c>
      <c r="LJ13" s="37">
        <v>4.5</v>
      </c>
      <c r="LK13" s="37">
        <v>4.57</v>
      </c>
      <c r="LL13" s="41">
        <v>4.49</v>
      </c>
      <c r="LM13" s="38"/>
      <c r="LN13" s="37">
        <v>3.38</v>
      </c>
      <c r="LO13" s="37">
        <v>3.37</v>
      </c>
      <c r="LP13" s="37">
        <v>3.37</v>
      </c>
      <c r="LQ13" s="37">
        <v>3.32</v>
      </c>
      <c r="LR13" s="41">
        <v>3.36</v>
      </c>
      <c r="LS13" s="38"/>
      <c r="LT13" s="37">
        <v>3.91</v>
      </c>
      <c r="LU13" s="37">
        <v>4.0199999999999996</v>
      </c>
      <c r="LV13" s="37">
        <v>4.04</v>
      </c>
      <c r="LW13" s="37">
        <v>3.99</v>
      </c>
      <c r="LX13" s="41">
        <v>3.87</v>
      </c>
      <c r="LY13" s="38"/>
      <c r="LZ13" s="37">
        <v>3.26</v>
      </c>
      <c r="MA13" s="37">
        <v>3.23</v>
      </c>
      <c r="MB13" s="37">
        <v>3.25</v>
      </c>
      <c r="MC13" s="37">
        <v>3.23</v>
      </c>
      <c r="MD13" s="41">
        <v>3.29</v>
      </c>
      <c r="ME13" s="38"/>
      <c r="MF13" s="37">
        <v>3.95</v>
      </c>
      <c r="MG13" s="37">
        <v>3.97</v>
      </c>
      <c r="MH13" s="37">
        <v>4</v>
      </c>
      <c r="MI13" s="37">
        <v>3.98</v>
      </c>
      <c r="MJ13" s="41">
        <v>3.98</v>
      </c>
      <c r="MK13" s="38"/>
      <c r="ML13" s="37">
        <v>3.25</v>
      </c>
      <c r="MM13" s="37">
        <v>3.24</v>
      </c>
      <c r="MN13" s="37">
        <v>3.26</v>
      </c>
      <c r="MO13" s="37">
        <v>3.27</v>
      </c>
      <c r="MP13" s="41">
        <v>3.28</v>
      </c>
      <c r="MQ13" s="38"/>
      <c r="MR13" s="37">
        <v>4.0599999999999996</v>
      </c>
      <c r="MS13" s="37">
        <v>3.99</v>
      </c>
      <c r="MT13" s="37">
        <v>4</v>
      </c>
      <c r="MU13" s="37">
        <v>4.03</v>
      </c>
      <c r="MV13" s="41">
        <v>3.97</v>
      </c>
      <c r="MW13" s="38"/>
      <c r="MX13" s="37">
        <v>3.06</v>
      </c>
      <c r="MY13" s="37">
        <v>3.05</v>
      </c>
      <c r="MZ13" s="37">
        <v>3.06</v>
      </c>
      <c r="NA13" s="37">
        <v>3.04</v>
      </c>
      <c r="NB13" s="41">
        <v>3.08</v>
      </c>
      <c r="NC13" s="38"/>
      <c r="ND13" s="37">
        <v>4.0199999999999996</v>
      </c>
      <c r="NE13" s="37">
        <v>3.95</v>
      </c>
      <c r="NF13" s="37">
        <v>3.92</v>
      </c>
      <c r="NG13" s="37">
        <v>3.93</v>
      </c>
      <c r="NH13" s="41">
        <v>3.92</v>
      </c>
      <c r="NI13" s="38"/>
      <c r="NJ13" s="37">
        <v>3.35</v>
      </c>
      <c r="NK13" s="37">
        <v>3.19</v>
      </c>
      <c r="NL13" s="37">
        <v>3.21</v>
      </c>
      <c r="NM13" s="37">
        <v>3.19</v>
      </c>
      <c r="NN13" s="41">
        <v>3.16</v>
      </c>
      <c r="NO13" s="38"/>
      <c r="NP13" s="37">
        <v>3.94</v>
      </c>
      <c r="NQ13" s="37">
        <v>4.01</v>
      </c>
      <c r="NR13" s="37">
        <v>3.93</v>
      </c>
      <c r="NS13" s="37">
        <v>3.92</v>
      </c>
      <c r="NT13" s="41">
        <v>3.92</v>
      </c>
      <c r="NU13" s="38"/>
      <c r="NV13" s="37">
        <v>3.2</v>
      </c>
      <c r="NW13" s="37">
        <v>3</v>
      </c>
      <c r="NX13" s="37">
        <v>3.02</v>
      </c>
      <c r="NY13" s="37">
        <v>2.98</v>
      </c>
      <c r="NZ13" s="41">
        <v>3.05</v>
      </c>
      <c r="OA13" s="38"/>
      <c r="OB13" s="37">
        <v>3.74</v>
      </c>
      <c r="OC13" s="37">
        <v>3.78</v>
      </c>
      <c r="OD13" s="37">
        <v>3.77</v>
      </c>
      <c r="OE13" s="37">
        <v>3.79</v>
      </c>
      <c r="OF13" s="41">
        <v>3.74</v>
      </c>
      <c r="OG13" s="38"/>
      <c r="OH13" s="37">
        <v>2.94</v>
      </c>
      <c r="OI13" s="37">
        <v>3.01</v>
      </c>
      <c r="OJ13" s="37">
        <v>2.94</v>
      </c>
      <c r="OK13" s="37">
        <v>2.93</v>
      </c>
      <c r="OL13" s="41">
        <v>2.88</v>
      </c>
      <c r="OM13" s="38"/>
      <c r="ON13" s="37">
        <v>3.65</v>
      </c>
      <c r="OO13" s="37">
        <v>3.65</v>
      </c>
      <c r="OP13" s="37">
        <v>3.68</v>
      </c>
      <c r="OQ13" s="37">
        <v>3.69</v>
      </c>
      <c r="OR13" s="41">
        <v>3.68</v>
      </c>
      <c r="OS13" s="38"/>
      <c r="OT13" s="37">
        <v>2.879</v>
      </c>
      <c r="OU13" s="37">
        <v>2.84</v>
      </c>
      <c r="OV13" s="37">
        <v>2.847</v>
      </c>
      <c r="OW13" s="37">
        <v>2.7919999999999998</v>
      </c>
      <c r="OX13" s="41">
        <v>2.778</v>
      </c>
      <c r="OY13" s="38"/>
      <c r="OZ13" s="37">
        <v>3.512</v>
      </c>
      <c r="PA13" s="37">
        <v>3.472</v>
      </c>
      <c r="PB13" s="37">
        <v>3.5289999999999999</v>
      </c>
      <c r="PC13" s="37">
        <v>3.4929999999999999</v>
      </c>
      <c r="PD13" s="41">
        <v>3.4590000000000001</v>
      </c>
      <c r="PE13" s="38"/>
      <c r="PF13" s="37">
        <v>3.29</v>
      </c>
      <c r="PG13" s="37">
        <v>3.29</v>
      </c>
      <c r="PH13" s="37">
        <v>3.29</v>
      </c>
      <c r="PI13" s="37">
        <v>3.28</v>
      </c>
      <c r="PJ13" s="41">
        <v>3.29</v>
      </c>
      <c r="PK13" s="38"/>
      <c r="PL13" s="37">
        <v>3.95</v>
      </c>
      <c r="PM13" s="37">
        <v>3.95</v>
      </c>
      <c r="PN13" s="37">
        <v>3.96</v>
      </c>
      <c r="PO13" s="37">
        <v>3.94</v>
      </c>
      <c r="PP13" s="41">
        <v>3.95</v>
      </c>
      <c r="PQ13" s="38"/>
      <c r="PR13" s="37">
        <v>2.94</v>
      </c>
      <c r="PS13" s="37">
        <v>2.81</v>
      </c>
      <c r="PT13" s="37">
        <v>2.85</v>
      </c>
      <c r="PU13" s="37">
        <v>2.85</v>
      </c>
      <c r="PV13" s="41">
        <v>2.86</v>
      </c>
      <c r="PW13" s="38"/>
      <c r="PX13" s="37">
        <v>3.65</v>
      </c>
      <c r="PY13" s="37">
        <v>3.64</v>
      </c>
      <c r="PZ13" s="37">
        <v>3.72</v>
      </c>
      <c r="QA13" s="37">
        <v>3.69</v>
      </c>
      <c r="QB13" s="41">
        <v>3.64</v>
      </c>
      <c r="QC13" s="38"/>
      <c r="QD13" s="37"/>
      <c r="QE13" s="37"/>
      <c r="QF13" s="37"/>
      <c r="QG13" s="37"/>
      <c r="QH13" s="41"/>
      <c r="QI13" s="38"/>
      <c r="QJ13" s="37"/>
      <c r="QK13" s="37"/>
      <c r="QL13" s="37"/>
      <c r="QM13" s="37"/>
      <c r="QN13" s="41"/>
      <c r="QO13" s="38"/>
      <c r="QP13" s="37">
        <v>4.55</v>
      </c>
      <c r="QQ13" s="37">
        <v>4.57</v>
      </c>
      <c r="QR13" s="37">
        <v>4.54</v>
      </c>
      <c r="QS13" s="37">
        <v>4.51</v>
      </c>
      <c r="QT13" s="41">
        <v>4.54</v>
      </c>
      <c r="QU13" s="38"/>
      <c r="QV13" s="37">
        <v>4.6399999999999997</v>
      </c>
      <c r="QW13" s="37">
        <v>4.7</v>
      </c>
      <c r="QX13" s="37">
        <v>4.62</v>
      </c>
      <c r="QY13" s="37">
        <v>4.63</v>
      </c>
      <c r="QZ13" s="41">
        <v>4.6100000000000003</v>
      </c>
      <c r="RA13" s="38"/>
      <c r="RB13" s="37">
        <v>3.98</v>
      </c>
      <c r="RC13" s="37">
        <v>3.96</v>
      </c>
      <c r="RD13" s="37">
        <v>3.98</v>
      </c>
      <c r="RE13" s="37">
        <v>3.92</v>
      </c>
      <c r="RF13" s="41">
        <v>3.95</v>
      </c>
      <c r="RG13" s="38"/>
      <c r="RH13" s="37">
        <v>4.5</v>
      </c>
      <c r="RI13" s="37">
        <v>4.45</v>
      </c>
      <c r="RJ13" s="37">
        <v>4.53</v>
      </c>
      <c r="RK13" s="37">
        <v>4.5</v>
      </c>
      <c r="RL13" s="41">
        <v>4.54</v>
      </c>
      <c r="RM13" s="38"/>
      <c r="RN13" s="37">
        <v>3.67</v>
      </c>
      <c r="RO13" s="37">
        <v>3.677</v>
      </c>
      <c r="RP13" s="37">
        <v>3.6219999999999999</v>
      </c>
      <c r="RQ13" s="37">
        <v>3.5710000000000002</v>
      </c>
      <c r="RR13" s="41">
        <v>3.552</v>
      </c>
      <c r="RS13" s="38"/>
      <c r="RT13" s="37">
        <v>4.0010000000000003</v>
      </c>
      <c r="RU13" s="37">
        <v>4.04</v>
      </c>
      <c r="RV13" s="37">
        <v>3.9940000000000002</v>
      </c>
      <c r="RW13" s="37">
        <v>3.984</v>
      </c>
      <c r="RX13" s="41">
        <v>3.972</v>
      </c>
      <c r="RY13" s="38"/>
      <c r="RZ13" s="37">
        <v>3.43</v>
      </c>
      <c r="SA13" s="37">
        <v>3.3929999999999998</v>
      </c>
      <c r="SB13" s="37">
        <v>3.4009999999999998</v>
      </c>
      <c r="SC13" s="37">
        <v>3.3849999999999998</v>
      </c>
      <c r="SD13" s="41">
        <v>3.3359999999999999</v>
      </c>
      <c r="SE13" s="38"/>
      <c r="SF13" s="37">
        <v>3.8849999999999998</v>
      </c>
      <c r="SG13" s="37">
        <v>3.84</v>
      </c>
      <c r="SH13" s="37">
        <v>3.7869999999999999</v>
      </c>
      <c r="SI13" s="37">
        <v>3.8079999999999998</v>
      </c>
      <c r="SJ13" s="41">
        <v>3.8069999999999999</v>
      </c>
      <c r="SK13" s="38"/>
      <c r="SL13" s="37">
        <v>3.7410000000000001</v>
      </c>
      <c r="SM13" s="37">
        <v>3.8</v>
      </c>
      <c r="SN13" s="37">
        <v>3.8290000000000002</v>
      </c>
      <c r="SO13" s="37">
        <v>3.8079999999999998</v>
      </c>
      <c r="SP13" s="41">
        <v>3.794</v>
      </c>
      <c r="SQ13" s="38"/>
      <c r="SR13" s="37">
        <v>3.85</v>
      </c>
      <c r="SS13" s="37">
        <v>3.8330000000000002</v>
      </c>
      <c r="ST13" s="37">
        <v>3.831</v>
      </c>
      <c r="SU13" s="37">
        <v>3.8279999999999998</v>
      </c>
      <c r="SV13" s="41">
        <v>3.82</v>
      </c>
      <c r="SW13" s="38"/>
      <c r="SX13" s="37">
        <v>3.3610000000000002</v>
      </c>
      <c r="SY13" s="37">
        <v>3.3460000000000001</v>
      </c>
      <c r="SZ13" s="37">
        <v>3.3149999999999999</v>
      </c>
      <c r="TA13" s="37">
        <v>3.2759999999999998</v>
      </c>
      <c r="TB13" s="41">
        <v>3.2519999999999998</v>
      </c>
      <c r="TC13" s="38"/>
      <c r="TD13" s="37">
        <v>3.7810000000000001</v>
      </c>
      <c r="TE13" s="37">
        <v>3.6819999999999999</v>
      </c>
      <c r="TF13" s="37">
        <v>3.7280000000000002</v>
      </c>
      <c r="TG13" s="37">
        <v>3.698</v>
      </c>
      <c r="TH13" s="41">
        <v>3.7229999999999999</v>
      </c>
      <c r="TI13" s="38"/>
      <c r="TJ13" s="37">
        <v>3.55</v>
      </c>
      <c r="TK13" s="37">
        <v>3.53</v>
      </c>
      <c r="TL13" s="37">
        <v>3.54</v>
      </c>
      <c r="TM13" s="37">
        <v>3.61</v>
      </c>
      <c r="TN13" s="41">
        <v>3.53</v>
      </c>
      <c r="TO13" s="38"/>
      <c r="TP13" s="37">
        <v>4.1900000000000004</v>
      </c>
      <c r="TQ13" s="37">
        <v>4.24</v>
      </c>
      <c r="TR13" s="37">
        <v>4.2699999999999996</v>
      </c>
      <c r="TS13" s="37">
        <v>4.22</v>
      </c>
      <c r="TT13" s="41">
        <v>4.24</v>
      </c>
      <c r="TU13" s="38"/>
      <c r="TV13" s="37">
        <v>3.262</v>
      </c>
      <c r="TW13" s="37">
        <v>3.1779999999999999</v>
      </c>
      <c r="TX13" s="37">
        <v>3.1219999999999999</v>
      </c>
      <c r="TY13" s="37">
        <v>3.1269999999999998</v>
      </c>
      <c r="TZ13" s="41">
        <v>3.0379999999999998</v>
      </c>
      <c r="UA13" s="38"/>
      <c r="UB13" s="37">
        <v>3.7050000000000001</v>
      </c>
      <c r="UC13" s="37">
        <v>3.734</v>
      </c>
      <c r="UD13" s="37">
        <v>3.7170000000000001</v>
      </c>
      <c r="UE13" s="37">
        <v>3.722</v>
      </c>
      <c r="UF13" s="41">
        <v>3.7109999999999999</v>
      </c>
      <c r="UG13" s="38"/>
      <c r="UH13" s="37">
        <v>3.1739999999999999</v>
      </c>
      <c r="UI13" s="37">
        <v>3.157</v>
      </c>
      <c r="UJ13" s="37">
        <v>3.1360000000000001</v>
      </c>
      <c r="UK13" s="37">
        <v>3.101</v>
      </c>
      <c r="UL13" s="41">
        <v>3.06</v>
      </c>
      <c r="UM13" s="38"/>
      <c r="UN13" s="37">
        <v>3.7690000000000001</v>
      </c>
      <c r="UO13" s="37">
        <v>3.7469999999999999</v>
      </c>
      <c r="UP13" s="37">
        <v>3.7290000000000001</v>
      </c>
      <c r="UQ13" s="37">
        <v>3.7170000000000001</v>
      </c>
      <c r="UR13" s="41">
        <v>3.7189999999999999</v>
      </c>
      <c r="US13" s="38"/>
      <c r="UT13" s="37">
        <v>3.7</v>
      </c>
      <c r="UU13" s="37">
        <v>3.738</v>
      </c>
      <c r="UV13" s="37">
        <v>3.6669999999999998</v>
      </c>
      <c r="UW13" s="37">
        <v>3.66</v>
      </c>
      <c r="UX13" s="41">
        <v>3.641</v>
      </c>
      <c r="UY13" s="38"/>
      <c r="UZ13" s="37">
        <v>3.7410000000000001</v>
      </c>
      <c r="VA13" s="37">
        <v>3.7189999999999999</v>
      </c>
      <c r="VB13" s="37">
        <v>3.7480000000000002</v>
      </c>
      <c r="VC13" s="37">
        <v>3.7240000000000002</v>
      </c>
      <c r="VD13" s="41">
        <v>3.6949999999999998</v>
      </c>
      <c r="VE13" s="38"/>
      <c r="VF13" s="37">
        <v>3.28</v>
      </c>
      <c r="VG13" s="37">
        <v>3.32</v>
      </c>
      <c r="VH13" s="37">
        <v>3.27</v>
      </c>
      <c r="VI13" s="37">
        <v>3.24</v>
      </c>
      <c r="VJ13" s="41">
        <v>3.22</v>
      </c>
      <c r="VK13" s="38"/>
      <c r="VL13" s="37">
        <v>3.38</v>
      </c>
      <c r="VM13" s="37">
        <v>3.36</v>
      </c>
      <c r="VN13" s="37">
        <v>3.35</v>
      </c>
      <c r="VO13" s="37">
        <v>3.37</v>
      </c>
      <c r="VP13" s="41">
        <v>3.37</v>
      </c>
      <c r="VQ13" s="38"/>
      <c r="VR13" s="37">
        <v>3.19</v>
      </c>
      <c r="VS13" s="37">
        <v>3.24</v>
      </c>
      <c r="VT13" s="37">
        <v>3.19</v>
      </c>
      <c r="VU13" s="37">
        <v>3.17</v>
      </c>
      <c r="VV13" s="41">
        <v>3.12</v>
      </c>
      <c r="VW13" s="38"/>
      <c r="VX13" s="37">
        <v>3.52</v>
      </c>
      <c r="VY13" s="37">
        <v>3.41</v>
      </c>
      <c r="VZ13" s="37">
        <v>3.35</v>
      </c>
      <c r="WA13" s="37">
        <v>3.34</v>
      </c>
      <c r="WB13" s="41">
        <v>3.29</v>
      </c>
      <c r="WC13" s="38"/>
      <c r="WD13" s="37">
        <v>3.25</v>
      </c>
      <c r="WE13" s="37">
        <v>3.24</v>
      </c>
      <c r="WF13" s="37">
        <v>3.24</v>
      </c>
      <c r="WG13" s="37">
        <v>3.16</v>
      </c>
      <c r="WH13" s="41">
        <v>3.15</v>
      </c>
      <c r="WI13" s="38"/>
      <c r="WJ13" s="37">
        <v>3.48</v>
      </c>
      <c r="WK13" s="37">
        <v>3.43</v>
      </c>
      <c r="WL13" s="37">
        <v>3.37</v>
      </c>
      <c r="WM13" s="37">
        <v>3.41</v>
      </c>
      <c r="WN13" s="41">
        <v>3.35</v>
      </c>
      <c r="WO13" s="38"/>
      <c r="WP13" s="37">
        <v>3.18</v>
      </c>
      <c r="WQ13" s="37">
        <v>3.19</v>
      </c>
      <c r="WR13" s="37">
        <v>3.15</v>
      </c>
      <c r="WS13" s="37">
        <v>3.13</v>
      </c>
      <c r="WT13" s="41">
        <v>3.1</v>
      </c>
      <c r="WU13" s="38"/>
      <c r="WV13" s="37">
        <v>3.74</v>
      </c>
      <c r="WW13" s="37">
        <v>3.68</v>
      </c>
      <c r="WX13" s="37">
        <v>3.69</v>
      </c>
      <c r="WY13" s="37">
        <v>3.68</v>
      </c>
      <c r="WZ13" s="41">
        <v>3.69</v>
      </c>
      <c r="XA13" s="38"/>
      <c r="XB13" s="37">
        <v>3.4</v>
      </c>
      <c r="XC13" s="37">
        <v>3.37</v>
      </c>
      <c r="XD13" s="37">
        <v>3.32</v>
      </c>
      <c r="XE13" s="37">
        <v>3.34</v>
      </c>
      <c r="XF13" s="41">
        <v>3.32</v>
      </c>
      <c r="XG13" s="38"/>
      <c r="XH13" s="37">
        <v>3.99</v>
      </c>
      <c r="XI13" s="37">
        <v>4.01</v>
      </c>
      <c r="XJ13" s="37">
        <v>4.05</v>
      </c>
      <c r="XK13" s="37">
        <v>4.05</v>
      </c>
      <c r="XL13" s="41">
        <v>4.0599999999999996</v>
      </c>
      <c r="XM13" s="38"/>
      <c r="XN13" s="37">
        <v>3.58</v>
      </c>
      <c r="XO13" s="37">
        <v>3.57</v>
      </c>
      <c r="XP13" s="37">
        <v>3.59</v>
      </c>
      <c r="XQ13" s="37">
        <v>3.53</v>
      </c>
      <c r="XR13" s="41">
        <v>3.52</v>
      </c>
      <c r="XS13" s="38"/>
      <c r="XT13" s="37">
        <v>4</v>
      </c>
      <c r="XU13" s="37">
        <v>3.95</v>
      </c>
      <c r="XV13" s="37">
        <v>3.8</v>
      </c>
      <c r="XW13" s="37">
        <v>3.83</v>
      </c>
      <c r="XX13" s="41">
        <v>3.82</v>
      </c>
      <c r="XY13" s="38"/>
      <c r="XZ13" s="37">
        <v>4.21</v>
      </c>
      <c r="YA13" s="37">
        <v>4.16</v>
      </c>
      <c r="YB13" s="37">
        <v>4.1100000000000003</v>
      </c>
      <c r="YC13" s="37">
        <v>4.0999999999999996</v>
      </c>
      <c r="YD13" s="41">
        <v>4.1100000000000003</v>
      </c>
      <c r="YE13" s="38"/>
      <c r="YF13" s="37">
        <v>4.38</v>
      </c>
      <c r="YG13" s="37">
        <v>4.3600000000000003</v>
      </c>
      <c r="YH13" s="37">
        <v>4.34</v>
      </c>
      <c r="YI13" s="37">
        <v>4.2300000000000004</v>
      </c>
      <c r="YJ13" s="41">
        <v>4.22</v>
      </c>
      <c r="YK13" s="38"/>
      <c r="YL13" s="37">
        <v>4.17</v>
      </c>
      <c r="YM13" s="37">
        <v>4.18</v>
      </c>
      <c r="YN13" s="37">
        <v>4.1399999999999997</v>
      </c>
      <c r="YO13" s="37">
        <v>4.13</v>
      </c>
      <c r="YP13" s="41">
        <v>4.09</v>
      </c>
      <c r="YQ13" s="38"/>
      <c r="YR13" s="37">
        <v>4.22</v>
      </c>
      <c r="YS13" s="37">
        <v>4.28</v>
      </c>
      <c r="YT13" s="37">
        <v>4.22</v>
      </c>
      <c r="YU13" s="37">
        <v>4.22</v>
      </c>
      <c r="YV13" s="41">
        <v>4.1900000000000004</v>
      </c>
      <c r="YW13" s="38"/>
      <c r="YX13" s="37">
        <v>3.1349999999999998</v>
      </c>
      <c r="YY13" s="37">
        <v>3.13</v>
      </c>
      <c r="YZ13" s="37">
        <v>3.1389999999999998</v>
      </c>
      <c r="ZA13" s="37">
        <v>3.093</v>
      </c>
      <c r="ZB13" s="41">
        <v>3.05</v>
      </c>
      <c r="ZC13" s="38"/>
      <c r="ZD13" s="37">
        <v>3.532</v>
      </c>
      <c r="ZE13" s="37">
        <v>3.536</v>
      </c>
      <c r="ZF13" s="37">
        <v>3.4929999999999999</v>
      </c>
      <c r="ZG13" s="37">
        <v>3.472</v>
      </c>
      <c r="ZH13" s="41">
        <v>3.456</v>
      </c>
      <c r="ZI13" s="38"/>
      <c r="ZJ13" s="37">
        <v>2.94</v>
      </c>
      <c r="ZK13" s="37">
        <v>2.9809999999999999</v>
      </c>
      <c r="ZL13" s="37">
        <v>2.976</v>
      </c>
      <c r="ZM13" s="37">
        <v>2.9580000000000002</v>
      </c>
      <c r="ZN13" s="41">
        <v>2.9390000000000001</v>
      </c>
      <c r="ZO13" s="38"/>
      <c r="ZP13" s="37">
        <v>3.4380000000000002</v>
      </c>
      <c r="ZQ13" s="37">
        <v>3.3820000000000001</v>
      </c>
      <c r="ZR13" s="37">
        <v>3.355</v>
      </c>
      <c r="ZS13" s="37">
        <v>3.3359999999999999</v>
      </c>
      <c r="ZT13" s="41">
        <v>3.3010000000000002</v>
      </c>
      <c r="ZU13" s="38"/>
      <c r="ZV13" s="37">
        <v>3.0249999999999999</v>
      </c>
      <c r="ZW13" s="37">
        <v>3.0619999999999998</v>
      </c>
      <c r="ZX13" s="37">
        <v>3.0470000000000002</v>
      </c>
      <c r="ZY13" s="37">
        <v>3.0259999999999998</v>
      </c>
      <c r="ZZ13" s="41">
        <v>3.052</v>
      </c>
      <c r="AAA13" s="38"/>
      <c r="AAB13" s="37">
        <v>3.1389999999999998</v>
      </c>
      <c r="AAC13" s="37">
        <v>3.22</v>
      </c>
      <c r="AAD13" s="37">
        <v>3.2490000000000001</v>
      </c>
      <c r="AAE13" s="37">
        <v>3.2549999999999999</v>
      </c>
      <c r="AAF13" s="41">
        <v>3.3210000000000002</v>
      </c>
      <c r="AAG13" s="38"/>
      <c r="AAH13" s="37">
        <v>3.649</v>
      </c>
      <c r="AAI13" s="37">
        <v>3.6269999999999998</v>
      </c>
      <c r="AAJ13" s="37">
        <v>3.653</v>
      </c>
      <c r="AAK13" s="37">
        <v>3.637</v>
      </c>
      <c r="AAL13" s="41">
        <v>3.6509999999999998</v>
      </c>
      <c r="AAM13" s="38"/>
      <c r="AAN13" s="37">
        <v>3.8730000000000002</v>
      </c>
      <c r="AAO13" s="37">
        <v>3.859</v>
      </c>
      <c r="AAP13" s="37">
        <v>3.8420000000000001</v>
      </c>
      <c r="AAQ13" s="37">
        <v>3.8319999999999999</v>
      </c>
      <c r="AAR13" s="41">
        <v>3.8149999999999999</v>
      </c>
      <c r="AAS13" s="38"/>
      <c r="AAT13" s="37">
        <v>3.5649999999999999</v>
      </c>
      <c r="AAU13" s="37">
        <v>3.585</v>
      </c>
      <c r="AAV13" s="37">
        <v>3.5670000000000002</v>
      </c>
      <c r="AAW13" s="37">
        <v>3.536</v>
      </c>
      <c r="AAX13" s="41">
        <v>3.5640000000000001</v>
      </c>
      <c r="AAY13" s="38"/>
      <c r="AAZ13" s="37">
        <v>3.7229999999999999</v>
      </c>
      <c r="ABA13" s="37">
        <v>3.7330000000000001</v>
      </c>
      <c r="ABB13" s="37">
        <v>3.7170000000000001</v>
      </c>
      <c r="ABC13" s="37">
        <v>3.6850000000000001</v>
      </c>
      <c r="ABD13" s="41">
        <v>3.6760000000000002</v>
      </c>
      <c r="ABE13" s="38"/>
      <c r="ABF13" s="37"/>
      <c r="ABG13" s="37"/>
      <c r="ABH13" s="37"/>
      <c r="ABI13" s="37"/>
      <c r="ABJ13" s="41"/>
      <c r="ABK13" s="38"/>
      <c r="ABL13" s="37"/>
      <c r="ABM13" s="37"/>
      <c r="ABN13" s="37"/>
      <c r="ABO13" s="37"/>
      <c r="ABP13" s="41"/>
      <c r="ABQ13" s="38"/>
      <c r="ABR13" s="37">
        <v>3.99</v>
      </c>
      <c r="ABS13" s="37">
        <v>4</v>
      </c>
      <c r="ABT13" s="37">
        <v>3.94</v>
      </c>
      <c r="ABU13" s="37">
        <v>3.95</v>
      </c>
      <c r="ABV13" s="41">
        <v>3.94</v>
      </c>
      <c r="ABW13" s="38"/>
      <c r="ABX13" s="37">
        <v>4.1900000000000004</v>
      </c>
      <c r="ABY13" s="37">
        <v>4.1900000000000004</v>
      </c>
      <c r="ABZ13" s="37">
        <v>4.25</v>
      </c>
      <c r="ACA13" s="37">
        <v>4.26</v>
      </c>
      <c r="ACB13" s="41">
        <v>4.22</v>
      </c>
      <c r="ACC13" s="38"/>
      <c r="ACD13" s="37">
        <v>4.17</v>
      </c>
      <c r="ACE13" s="37">
        <v>4.17</v>
      </c>
      <c r="ACF13" s="37">
        <v>4.17</v>
      </c>
      <c r="ACG13" s="37">
        <v>4.16</v>
      </c>
      <c r="ACH13" s="41">
        <v>4.1900000000000004</v>
      </c>
      <c r="ACI13" s="38"/>
      <c r="ACJ13" s="37">
        <v>4.45</v>
      </c>
      <c r="ACK13" s="37">
        <v>4.51</v>
      </c>
      <c r="ACL13" s="37">
        <v>4.4800000000000004</v>
      </c>
      <c r="ACM13" s="37">
        <v>4.4800000000000004</v>
      </c>
      <c r="ACN13" s="41">
        <v>4.4800000000000004</v>
      </c>
      <c r="ACO13" s="38"/>
      <c r="ACP13" s="37">
        <v>3.75</v>
      </c>
      <c r="ACQ13" s="37">
        <v>3.8</v>
      </c>
      <c r="ACR13" s="37">
        <v>3.76</v>
      </c>
      <c r="ACS13" s="37">
        <v>3.76</v>
      </c>
      <c r="ACT13" s="41">
        <v>3.78</v>
      </c>
      <c r="ACU13" s="38"/>
      <c r="ACV13" s="37">
        <v>4.21</v>
      </c>
      <c r="ACW13" s="37">
        <v>4.1900000000000004</v>
      </c>
      <c r="ACX13" s="37">
        <v>4.25</v>
      </c>
      <c r="ACY13" s="37">
        <v>4.2</v>
      </c>
      <c r="ACZ13" s="41">
        <v>4.17</v>
      </c>
      <c r="ADA13" s="38"/>
      <c r="ADB13" s="37">
        <v>3.26</v>
      </c>
      <c r="ADC13" s="37">
        <v>3.31</v>
      </c>
      <c r="ADD13" s="37">
        <v>3.29</v>
      </c>
      <c r="ADE13" s="37">
        <v>3.27</v>
      </c>
      <c r="ADF13" s="41">
        <v>3.18</v>
      </c>
      <c r="ADG13" s="38"/>
      <c r="ADH13" s="37">
        <v>3.79</v>
      </c>
      <c r="ADI13" s="37">
        <v>3.83</v>
      </c>
      <c r="ADJ13" s="37">
        <v>3.8</v>
      </c>
      <c r="ADK13" s="37">
        <v>3.8</v>
      </c>
      <c r="ADL13" s="41">
        <v>3.74</v>
      </c>
      <c r="ADM13" s="38"/>
      <c r="ADN13" s="37">
        <v>3.26</v>
      </c>
      <c r="ADO13" s="37">
        <v>3.35</v>
      </c>
      <c r="ADP13" s="37">
        <v>3.33</v>
      </c>
      <c r="ADQ13" s="37">
        <v>3.27</v>
      </c>
      <c r="ADR13" s="41">
        <v>3.25</v>
      </c>
      <c r="ADS13" s="38"/>
      <c r="ADT13" s="37">
        <v>3.83</v>
      </c>
      <c r="ADU13" s="37">
        <v>3.87</v>
      </c>
      <c r="ADV13" s="37">
        <v>3.87</v>
      </c>
      <c r="ADW13" s="37">
        <v>3.86</v>
      </c>
      <c r="ADX13" s="41">
        <v>3.89</v>
      </c>
      <c r="ADY13" s="38"/>
      <c r="ADZ13" s="37">
        <v>3.49</v>
      </c>
      <c r="AEA13" s="37">
        <v>3.63</v>
      </c>
      <c r="AEB13" s="37">
        <v>3.69</v>
      </c>
      <c r="AEC13" s="37">
        <v>3.83</v>
      </c>
      <c r="AED13" s="41">
        <v>3.75</v>
      </c>
      <c r="AEE13" s="38"/>
      <c r="AEF13" s="37">
        <v>3.46</v>
      </c>
      <c r="AEG13" s="37">
        <v>3.49</v>
      </c>
      <c r="AEH13" s="37">
        <v>3.69</v>
      </c>
      <c r="AEI13" s="37">
        <v>3.83</v>
      </c>
      <c r="AEJ13" s="41">
        <v>3.84</v>
      </c>
      <c r="AEK13" s="38"/>
      <c r="AEL13" s="37">
        <v>3.78</v>
      </c>
      <c r="AEM13" s="37">
        <v>3.74</v>
      </c>
      <c r="AEN13" s="37">
        <v>3.85</v>
      </c>
      <c r="AEO13" s="37">
        <v>3.85</v>
      </c>
      <c r="AEP13" s="41">
        <v>3.74</v>
      </c>
      <c r="AEQ13" s="38"/>
      <c r="AER13" s="37">
        <v>2.7480000000000002</v>
      </c>
      <c r="AES13" s="37">
        <v>2.8290000000000002</v>
      </c>
      <c r="AET13" s="37">
        <v>2.911</v>
      </c>
      <c r="AEU13" s="37">
        <v>2.9590000000000001</v>
      </c>
      <c r="AEV13" s="41">
        <v>2.9460000000000002</v>
      </c>
      <c r="AEW13" s="38"/>
      <c r="AEX13" s="37">
        <v>2.9889999999999999</v>
      </c>
      <c r="AEY13" s="37">
        <v>3.0720000000000001</v>
      </c>
      <c r="AEZ13" s="37">
        <v>3.1080000000000001</v>
      </c>
      <c r="AFA13" s="37">
        <v>2.9119999999999999</v>
      </c>
      <c r="AFB13" s="41">
        <v>2.8929999999999998</v>
      </c>
      <c r="AFC13" s="38"/>
      <c r="AFD13" s="37">
        <v>3.18</v>
      </c>
      <c r="AFE13" s="37">
        <v>3.18</v>
      </c>
      <c r="AFF13" s="37">
        <v>3.18</v>
      </c>
      <c r="AFG13" s="37">
        <v>3.18</v>
      </c>
      <c r="AFH13" s="41">
        <v>3.17</v>
      </c>
      <c r="AFI13" s="38"/>
      <c r="AFJ13" s="37">
        <v>3.71</v>
      </c>
      <c r="AFK13" s="37">
        <v>3.72</v>
      </c>
      <c r="AFL13" s="37">
        <v>3.77</v>
      </c>
      <c r="AFM13" s="37">
        <v>3.75</v>
      </c>
      <c r="AFN13" s="41">
        <v>3.78</v>
      </c>
      <c r="AFO13" s="38"/>
      <c r="AFP13" s="37">
        <v>3.56</v>
      </c>
      <c r="AFQ13" s="37">
        <v>3.56</v>
      </c>
      <c r="AFR13" s="37">
        <v>3.58</v>
      </c>
      <c r="AFS13" s="37">
        <v>3.54</v>
      </c>
      <c r="AFT13" s="41">
        <v>3.53</v>
      </c>
      <c r="AFU13" s="38"/>
      <c r="AFV13" s="37">
        <v>3.95</v>
      </c>
      <c r="AFW13" s="37">
        <v>4.03</v>
      </c>
      <c r="AFX13" s="37">
        <v>4.03</v>
      </c>
      <c r="AFY13" s="37">
        <v>4</v>
      </c>
      <c r="AFZ13" s="41">
        <v>4.01</v>
      </c>
      <c r="AGA13" s="38"/>
      <c r="AGB13" s="37">
        <v>3.76</v>
      </c>
      <c r="AGC13" s="37">
        <v>3.77</v>
      </c>
      <c r="AGD13" s="37">
        <v>3.72</v>
      </c>
      <c r="AGE13" s="37">
        <v>3.75</v>
      </c>
      <c r="AGF13" s="41">
        <v>3.72</v>
      </c>
      <c r="AGG13" s="38"/>
      <c r="AGH13" s="37">
        <v>4.16</v>
      </c>
      <c r="AGI13" s="37">
        <v>4.1399999999999997</v>
      </c>
      <c r="AGJ13" s="37">
        <v>4.1900000000000004</v>
      </c>
      <c r="AGK13" s="37">
        <v>4.1900000000000004</v>
      </c>
      <c r="AGL13" s="41">
        <v>4.18</v>
      </c>
      <c r="AGM13" s="38"/>
      <c r="AGN13" s="37">
        <v>3.61</v>
      </c>
      <c r="AGO13" s="37">
        <v>3.59</v>
      </c>
      <c r="AGP13" s="37">
        <v>3.61</v>
      </c>
      <c r="AGQ13" s="37">
        <v>3.6</v>
      </c>
      <c r="AGR13" s="41">
        <v>3.62</v>
      </c>
      <c r="AGS13" s="38"/>
      <c r="AGT13" s="37">
        <v>4.1900000000000004</v>
      </c>
      <c r="AGU13" s="37">
        <v>4.18</v>
      </c>
      <c r="AGV13" s="37">
        <v>4.1399999999999997</v>
      </c>
      <c r="AGW13" s="37">
        <v>4.1900000000000004</v>
      </c>
      <c r="AGX13" s="41">
        <v>4.2</v>
      </c>
      <c r="AGY13" s="38"/>
      <c r="AGZ13" s="37">
        <v>3.86</v>
      </c>
      <c r="AHA13" s="37">
        <v>3.8</v>
      </c>
      <c r="AHB13" s="37">
        <v>3.77</v>
      </c>
      <c r="AHC13" s="37">
        <v>3.75</v>
      </c>
      <c r="AHD13" s="41">
        <v>3.76</v>
      </c>
      <c r="AHE13" s="38"/>
      <c r="AHF13" s="37">
        <v>4.24</v>
      </c>
      <c r="AHG13" s="37">
        <v>4.22</v>
      </c>
      <c r="AHH13" s="37">
        <v>4.25</v>
      </c>
      <c r="AHI13" s="37">
        <v>4.1100000000000003</v>
      </c>
      <c r="AHJ13" s="41">
        <v>4.1500000000000004</v>
      </c>
      <c r="AHK13" s="38"/>
      <c r="AHL13" s="37">
        <v>3.64</v>
      </c>
      <c r="AHM13" s="37">
        <v>3.73</v>
      </c>
      <c r="AHN13" s="37">
        <v>3.71</v>
      </c>
      <c r="AHO13" s="37">
        <v>3.67</v>
      </c>
      <c r="AHP13" s="41">
        <v>3.69</v>
      </c>
      <c r="AHQ13" s="38"/>
      <c r="AHR13" s="37">
        <v>4.1100000000000003</v>
      </c>
      <c r="AHS13" s="37">
        <v>4.1900000000000004</v>
      </c>
      <c r="AHT13" s="37">
        <v>4.22</v>
      </c>
      <c r="AHU13" s="37">
        <v>4.21</v>
      </c>
      <c r="AHV13" s="41">
        <v>4.2</v>
      </c>
      <c r="AHW13" s="38"/>
      <c r="AHX13" s="37">
        <v>3.61</v>
      </c>
      <c r="AHY13" s="37">
        <v>3.67</v>
      </c>
      <c r="AHZ13" s="37">
        <v>3.66</v>
      </c>
      <c r="AIA13" s="37">
        <v>3.71</v>
      </c>
      <c r="AIB13" s="41">
        <v>3.6</v>
      </c>
      <c r="AIC13" s="38"/>
      <c r="AID13" s="37">
        <v>4.17</v>
      </c>
      <c r="AIE13" s="37">
        <v>4.09</v>
      </c>
      <c r="AIF13" s="37">
        <v>4.1900000000000004</v>
      </c>
      <c r="AIG13" s="37">
        <v>4.0599999999999996</v>
      </c>
      <c r="AIH13" s="41">
        <v>4.05</v>
      </c>
      <c r="AII13" s="38"/>
      <c r="AIJ13" s="37">
        <v>3.41</v>
      </c>
      <c r="AIK13" s="37">
        <v>3.54</v>
      </c>
      <c r="AIL13" s="37">
        <v>3.5</v>
      </c>
      <c r="AIM13" s="37">
        <v>3.51</v>
      </c>
      <c r="AIN13" s="41">
        <v>3.41</v>
      </c>
      <c r="AIO13" s="38"/>
      <c r="AIP13" s="37">
        <v>3.99</v>
      </c>
      <c r="AIQ13" s="37">
        <v>3.96</v>
      </c>
      <c r="AIR13" s="37">
        <v>3.98</v>
      </c>
      <c r="AIS13" s="37">
        <v>3.96</v>
      </c>
      <c r="AIT13" s="41">
        <v>3.93</v>
      </c>
      <c r="AIU13" s="38"/>
      <c r="AIV13" s="37">
        <v>3.306</v>
      </c>
      <c r="AIW13" s="37">
        <v>3.3140000000000001</v>
      </c>
      <c r="AIX13" s="37">
        <v>3.2719999999999998</v>
      </c>
      <c r="AIY13" s="37">
        <v>3.2679999999999998</v>
      </c>
      <c r="AIZ13" s="41">
        <v>3.1840000000000002</v>
      </c>
      <c r="AJA13" s="38"/>
      <c r="AJB13" s="37">
        <v>3.6619999999999999</v>
      </c>
      <c r="AJC13" s="37">
        <v>3.7050000000000001</v>
      </c>
      <c r="AJD13" s="37">
        <v>3.6589999999999998</v>
      </c>
      <c r="AJE13" s="37">
        <v>3.59</v>
      </c>
      <c r="AJF13" s="41">
        <v>3.5619999999999998</v>
      </c>
      <c r="AJG13" s="38"/>
      <c r="AJH13" s="37">
        <v>3.89</v>
      </c>
      <c r="AJI13" s="37">
        <v>3.91</v>
      </c>
      <c r="AJJ13" s="37">
        <v>3.97</v>
      </c>
      <c r="AJK13" s="37">
        <v>3.87</v>
      </c>
      <c r="AJL13" s="41">
        <v>3.82</v>
      </c>
      <c r="AJM13" s="38"/>
      <c r="AJN13" s="37">
        <v>4.38</v>
      </c>
      <c r="AJO13" s="37">
        <v>4.3899999999999997</v>
      </c>
      <c r="AJP13" s="37">
        <v>4.3899999999999997</v>
      </c>
      <c r="AJQ13" s="37">
        <v>4.34</v>
      </c>
      <c r="AJR13" s="41">
        <v>4.34</v>
      </c>
      <c r="AJS13" s="38"/>
      <c r="AJT13" s="37">
        <v>4.1900000000000004</v>
      </c>
      <c r="AJU13" s="37">
        <v>4.18</v>
      </c>
      <c r="AJV13" s="37">
        <v>4.16</v>
      </c>
      <c r="AJW13" s="37">
        <v>4.18</v>
      </c>
      <c r="AJX13" s="41">
        <v>4.1500000000000004</v>
      </c>
      <c r="AJY13" s="38"/>
      <c r="AJZ13" s="37">
        <v>4.4800000000000004</v>
      </c>
      <c r="AKA13" s="37">
        <v>4.51</v>
      </c>
      <c r="AKB13" s="37">
        <v>4.5599999999999996</v>
      </c>
      <c r="AKC13" s="37">
        <v>4.4800000000000004</v>
      </c>
      <c r="AKD13" s="41">
        <v>4.4800000000000004</v>
      </c>
      <c r="AKE13" s="38"/>
      <c r="AKF13" s="37">
        <v>2.379</v>
      </c>
      <c r="AKG13" s="37">
        <v>2.395</v>
      </c>
      <c r="AKH13" s="37">
        <v>2.3719999999999999</v>
      </c>
      <c r="AKI13" s="37">
        <v>2.3530000000000002</v>
      </c>
      <c r="AKJ13" s="41">
        <v>2.3780000000000001</v>
      </c>
      <c r="AKK13" s="38"/>
      <c r="AKL13" s="37">
        <v>2.9119999999999999</v>
      </c>
      <c r="AKM13" s="37">
        <v>3.0259999999999998</v>
      </c>
      <c r="AKN13" s="37">
        <v>3.0070000000000001</v>
      </c>
      <c r="AKO13" s="37">
        <v>2.956</v>
      </c>
      <c r="AKP13" s="41">
        <v>2.9860000000000002</v>
      </c>
      <c r="AKQ13" s="38"/>
      <c r="AKR13" s="37">
        <v>2.6230000000000002</v>
      </c>
      <c r="AKS13" s="37">
        <v>2.6619999999999999</v>
      </c>
      <c r="AKT13" s="37">
        <v>2.6339999999999999</v>
      </c>
      <c r="AKU13" s="37">
        <v>2.6280000000000001</v>
      </c>
      <c r="AKV13" s="41">
        <v>2.589</v>
      </c>
      <c r="AKW13" s="38"/>
      <c r="AKX13" s="37">
        <v>3.01</v>
      </c>
      <c r="AKY13" s="37">
        <v>3.0880000000000001</v>
      </c>
      <c r="AKZ13" s="37">
        <v>3.117</v>
      </c>
      <c r="ALA13" s="37">
        <v>3.1030000000000002</v>
      </c>
      <c r="ALB13" s="41">
        <v>3.1150000000000002</v>
      </c>
      <c r="ALC13" s="38"/>
      <c r="ALD13" s="37">
        <v>3.96</v>
      </c>
      <c r="ALE13" s="37">
        <v>4</v>
      </c>
      <c r="ALF13" s="37">
        <v>4</v>
      </c>
      <c r="ALG13" s="37">
        <v>3.97</v>
      </c>
      <c r="ALH13" s="41">
        <v>3.94</v>
      </c>
      <c r="ALI13" s="38"/>
      <c r="ALJ13" s="37">
        <v>4.21</v>
      </c>
      <c r="ALK13" s="37">
        <v>4.26</v>
      </c>
      <c r="ALL13" s="37">
        <v>4.1900000000000004</v>
      </c>
      <c r="ALM13" s="37">
        <v>4.18</v>
      </c>
      <c r="ALN13" s="41">
        <v>4.25</v>
      </c>
      <c r="ALO13" s="38"/>
      <c r="ALP13" s="37">
        <v>4.09</v>
      </c>
      <c r="ALQ13" s="37">
        <v>4.1100000000000003</v>
      </c>
      <c r="ALR13" s="37">
        <v>4.12</v>
      </c>
      <c r="ALS13" s="37">
        <v>4.03</v>
      </c>
      <c r="ALT13" s="41">
        <v>3.98</v>
      </c>
      <c r="ALU13" s="38"/>
      <c r="ALV13" s="37">
        <v>4.24</v>
      </c>
      <c r="ALW13" s="37">
        <v>4.25</v>
      </c>
      <c r="ALX13" s="37">
        <v>4.2</v>
      </c>
      <c r="ALY13" s="37">
        <v>4.2</v>
      </c>
      <c r="ALZ13" s="41">
        <v>4.22</v>
      </c>
      <c r="AMA13" s="38"/>
      <c r="AMB13" s="37">
        <v>4.0999999999999996</v>
      </c>
      <c r="AMC13" s="37">
        <v>4.08</v>
      </c>
      <c r="AMD13" s="37">
        <v>4.12</v>
      </c>
      <c r="AME13" s="37">
        <v>4.04</v>
      </c>
      <c r="AMF13" s="41">
        <v>3.98</v>
      </c>
      <c r="AMG13" s="38"/>
      <c r="AMH13" s="37">
        <v>4.13</v>
      </c>
      <c r="AMI13" s="37">
        <v>4.16</v>
      </c>
      <c r="AMJ13" s="37">
        <v>4.0999999999999996</v>
      </c>
      <c r="AMK13" s="37">
        <v>4.17</v>
      </c>
      <c r="AML13" s="41">
        <v>4.0999999999999996</v>
      </c>
      <c r="AMM13" s="38"/>
      <c r="AMN13" s="37">
        <v>4.04</v>
      </c>
      <c r="AMO13" s="37">
        <v>4.0199999999999996</v>
      </c>
      <c r="AMP13" s="37">
        <v>4.07</v>
      </c>
      <c r="AMQ13" s="37">
        <v>4.05</v>
      </c>
      <c r="AMR13" s="41">
        <v>4.01</v>
      </c>
      <c r="AMS13" s="38"/>
      <c r="AMT13" s="37">
        <v>4.1500000000000004</v>
      </c>
      <c r="AMU13" s="37">
        <v>4.13</v>
      </c>
      <c r="AMV13" s="37">
        <v>4.1100000000000003</v>
      </c>
      <c r="AMW13" s="37">
        <v>4.1500000000000004</v>
      </c>
      <c r="AMX13" s="41">
        <v>4.0999999999999996</v>
      </c>
      <c r="AMY13" s="38"/>
      <c r="AMZ13" s="37">
        <v>4.03</v>
      </c>
      <c r="ANA13" s="37">
        <v>4.08</v>
      </c>
      <c r="ANB13" s="37">
        <v>4.05</v>
      </c>
      <c r="ANC13" s="37">
        <v>4.03</v>
      </c>
      <c r="AND13" s="41">
        <v>3.92</v>
      </c>
      <c r="ANE13" s="38"/>
      <c r="ANF13" s="37">
        <v>4.0599999999999996</v>
      </c>
      <c r="ANG13" s="37">
        <v>4.1100000000000003</v>
      </c>
      <c r="ANH13" s="37">
        <v>4.1399999999999997</v>
      </c>
      <c r="ANI13" s="37">
        <v>4.13</v>
      </c>
      <c r="ANJ13" s="41">
        <v>4.08</v>
      </c>
      <c r="ANK13" s="38"/>
      <c r="ANL13" s="37"/>
      <c r="ANM13" s="37"/>
      <c r="ANN13" s="37"/>
      <c r="ANO13" s="37"/>
      <c r="ANP13" s="41"/>
      <c r="ANQ13" s="38"/>
      <c r="ANR13" s="37"/>
      <c r="ANS13" s="37"/>
      <c r="ANT13" s="37"/>
      <c r="ANU13" s="37"/>
      <c r="ANV13" s="41"/>
      <c r="ANW13" s="38"/>
      <c r="ANX13" s="37"/>
      <c r="ANY13" s="37"/>
      <c r="ANZ13" s="37"/>
      <c r="AOA13" s="37"/>
      <c r="AOB13" s="41"/>
      <c r="AOC13" s="38"/>
      <c r="AOD13" s="37"/>
      <c r="AOE13" s="37"/>
      <c r="AOF13" s="37"/>
      <c r="AOG13" s="37"/>
      <c r="AOH13" s="41"/>
      <c r="AOI13" s="38"/>
      <c r="AOJ13" s="37"/>
      <c r="AOK13" s="37"/>
      <c r="AOL13" s="37"/>
      <c r="AOM13" s="37"/>
      <c r="AON13" s="41"/>
      <c r="AOO13" s="38"/>
      <c r="AOP13" s="37"/>
      <c r="AOQ13" s="37"/>
      <c r="AOR13" s="37"/>
      <c r="AOS13" s="37"/>
      <c r="AOT13" s="41"/>
      <c r="AOU13" s="38"/>
      <c r="AOV13" s="37"/>
      <c r="AOW13" s="37"/>
      <c r="AOX13" s="37"/>
      <c r="AOY13" s="37"/>
      <c r="AOZ13" s="41"/>
      <c r="APA13" s="38"/>
      <c r="APB13" s="37"/>
      <c r="APC13" s="37"/>
      <c r="APD13" s="37"/>
      <c r="APE13" s="37"/>
      <c r="APF13" s="41"/>
      <c r="APG13" s="38"/>
      <c r="APH13" s="37"/>
      <c r="API13" s="37"/>
      <c r="APJ13" s="37"/>
      <c r="APK13" s="37"/>
      <c r="APL13" s="41"/>
      <c r="APM13" s="38"/>
      <c r="APN13" s="37"/>
      <c r="APO13" s="37"/>
      <c r="APP13" s="37"/>
      <c r="APQ13" s="37"/>
      <c r="APR13" s="41"/>
      <c r="APS13" s="38"/>
      <c r="APT13" s="37"/>
      <c r="APU13" s="37"/>
      <c r="APV13" s="37"/>
      <c r="APW13" s="37"/>
      <c r="APX13" s="41"/>
      <c r="APY13" s="38"/>
      <c r="APZ13" s="37"/>
      <c r="AQA13" s="37"/>
      <c r="AQB13" s="37"/>
      <c r="AQC13" s="37"/>
      <c r="AQD13" s="41"/>
      <c r="AQE13" s="38"/>
      <c r="AQF13" s="37"/>
      <c r="AQG13" s="37"/>
      <c r="AQH13" s="37"/>
      <c r="AQI13" s="37"/>
      <c r="AQJ13" s="41"/>
      <c r="AQK13" s="38"/>
      <c r="AQL13" s="37"/>
      <c r="AQM13" s="37"/>
      <c r="AQN13" s="37"/>
      <c r="AQO13" s="37"/>
      <c r="AQP13" s="41"/>
    </row>
    <row r="14" spans="1:1134">
      <c r="A14" s="38"/>
      <c r="B14" s="37">
        <v>4.5199999999999996</v>
      </c>
      <c r="C14" s="37">
        <v>4.3600000000000003</v>
      </c>
      <c r="D14" s="37">
        <v>4.5599999999999996</v>
      </c>
      <c r="E14" s="37">
        <v>4.55</v>
      </c>
      <c r="F14" s="41">
        <v>4.4000000000000004</v>
      </c>
      <c r="G14" s="38"/>
      <c r="H14" s="37">
        <v>4.45</v>
      </c>
      <c r="I14" s="37">
        <v>4.4800000000000004</v>
      </c>
      <c r="J14" s="37">
        <v>4.72</v>
      </c>
      <c r="K14" s="37">
        <v>4.7699999999999996</v>
      </c>
      <c r="L14" s="41">
        <v>4.6399999999999997</v>
      </c>
      <c r="M14" s="38"/>
      <c r="N14" s="37">
        <v>4.46</v>
      </c>
      <c r="O14" s="37">
        <v>4.42</v>
      </c>
      <c r="P14" s="37">
        <v>4.32</v>
      </c>
      <c r="Q14" s="37">
        <v>4.0999999999999996</v>
      </c>
      <c r="R14" s="41">
        <v>4.0599999999999996</v>
      </c>
      <c r="S14" s="38"/>
      <c r="T14" s="37">
        <v>4.57</v>
      </c>
      <c r="U14" s="37">
        <v>4.87</v>
      </c>
      <c r="V14" s="37">
        <v>4.9000000000000004</v>
      </c>
      <c r="W14" s="37">
        <v>4.67</v>
      </c>
      <c r="X14" s="41">
        <v>4.63</v>
      </c>
      <c r="Y14" s="38"/>
      <c r="Z14" s="37">
        <v>4.13</v>
      </c>
      <c r="AA14" s="37">
        <v>4.09</v>
      </c>
      <c r="AB14" s="37">
        <v>4.3</v>
      </c>
      <c r="AC14" s="37">
        <v>4.5</v>
      </c>
      <c r="AD14" s="41">
        <v>4.4800000000000004</v>
      </c>
      <c r="AE14" s="38"/>
      <c r="AF14" s="37">
        <v>4.62</v>
      </c>
      <c r="AG14" s="37">
        <v>4.6399999999999997</v>
      </c>
      <c r="AH14" s="37">
        <v>4.8</v>
      </c>
      <c r="AI14" s="37">
        <v>4.7699999999999996</v>
      </c>
      <c r="AJ14" s="41">
        <v>4.5599999999999996</v>
      </c>
      <c r="AK14" s="38"/>
      <c r="AL14" s="37">
        <v>4.08</v>
      </c>
      <c r="AM14" s="37">
        <v>4.13</v>
      </c>
      <c r="AN14" s="37">
        <v>3.94</v>
      </c>
      <c r="AO14" s="37">
        <v>3.72</v>
      </c>
      <c r="AP14" s="41">
        <v>3.87</v>
      </c>
      <c r="AQ14" s="38"/>
      <c r="AR14" s="37">
        <v>4.3</v>
      </c>
      <c r="AS14" s="37">
        <v>4.47</v>
      </c>
      <c r="AT14" s="37">
        <v>4.5199999999999996</v>
      </c>
      <c r="AU14" s="37">
        <v>4.38</v>
      </c>
      <c r="AV14" s="41">
        <v>4.3</v>
      </c>
      <c r="AW14" s="38"/>
      <c r="AX14" s="37"/>
      <c r="AY14" s="37"/>
      <c r="AZ14" s="37"/>
      <c r="BA14" s="37"/>
      <c r="BB14" s="41"/>
      <c r="BC14" s="38"/>
      <c r="BD14" s="37"/>
      <c r="BE14" s="37"/>
      <c r="BF14" s="37"/>
      <c r="BG14" s="37"/>
      <c r="BH14" s="41"/>
      <c r="BI14" s="38"/>
      <c r="BJ14" s="37">
        <v>4.6100000000000003</v>
      </c>
      <c r="BK14" s="37">
        <v>4.5199999999999996</v>
      </c>
      <c r="BL14" s="37">
        <v>4.34</v>
      </c>
      <c r="BM14" s="37">
        <v>4.16</v>
      </c>
      <c r="BN14" s="41">
        <v>4.28</v>
      </c>
      <c r="BO14" s="38"/>
      <c r="BP14" s="37">
        <v>4.59</v>
      </c>
      <c r="BQ14" s="37">
        <v>4.7699999999999996</v>
      </c>
      <c r="BR14" s="37">
        <v>4.7699999999999996</v>
      </c>
      <c r="BS14" s="37">
        <v>4.6100000000000003</v>
      </c>
      <c r="BT14" s="41">
        <v>4.6399999999999997</v>
      </c>
      <c r="BU14" s="38"/>
      <c r="BV14" s="37">
        <v>4.45</v>
      </c>
      <c r="BW14" s="37">
        <v>4.41</v>
      </c>
      <c r="BX14" s="37">
        <v>4.37</v>
      </c>
      <c r="BY14" s="37">
        <v>4.18</v>
      </c>
      <c r="BZ14" s="41">
        <v>4.2300000000000004</v>
      </c>
      <c r="CA14" s="38"/>
      <c r="CB14" s="37">
        <v>4.71</v>
      </c>
      <c r="CC14" s="37">
        <v>4.78</v>
      </c>
      <c r="CD14" s="37">
        <v>4.72</v>
      </c>
      <c r="CE14" s="37">
        <v>4.59</v>
      </c>
      <c r="CF14" s="41">
        <v>4.59</v>
      </c>
      <c r="CG14" s="38"/>
      <c r="CH14" s="37">
        <v>4.5999999999999996</v>
      </c>
      <c r="CI14" s="37">
        <v>4.51</v>
      </c>
      <c r="CJ14" s="37">
        <v>4.5199999999999996</v>
      </c>
      <c r="CK14" s="37">
        <v>4.33</v>
      </c>
      <c r="CL14" s="41">
        <v>4.29</v>
      </c>
      <c r="CM14" s="38"/>
      <c r="CN14" s="37">
        <v>4.66</v>
      </c>
      <c r="CO14" s="37">
        <v>4.7699999999999996</v>
      </c>
      <c r="CP14" s="37">
        <v>4.7300000000000004</v>
      </c>
      <c r="CQ14" s="37">
        <v>4.66</v>
      </c>
      <c r="CR14" s="41">
        <v>4.58</v>
      </c>
      <c r="CS14" s="38"/>
      <c r="CT14" s="37"/>
      <c r="CU14" s="37"/>
      <c r="CV14" s="37"/>
      <c r="CW14" s="37"/>
      <c r="CX14" s="41"/>
      <c r="CY14" s="38"/>
      <c r="CZ14" s="37"/>
      <c r="DA14" s="37"/>
      <c r="DB14" s="37"/>
      <c r="DC14" s="37"/>
      <c r="DD14" s="41"/>
      <c r="DE14" s="38"/>
      <c r="DF14" s="37">
        <v>2.5099999999999998</v>
      </c>
      <c r="DG14" s="37">
        <v>2.64</v>
      </c>
      <c r="DH14" s="37">
        <v>2.41</v>
      </c>
      <c r="DI14" s="37">
        <v>2.25</v>
      </c>
      <c r="DJ14" s="41">
        <v>2.27</v>
      </c>
      <c r="DK14" s="38"/>
      <c r="DL14" s="37">
        <v>3.23</v>
      </c>
      <c r="DM14" s="37">
        <v>3.38</v>
      </c>
      <c r="DN14" s="37">
        <v>3.54</v>
      </c>
      <c r="DO14" s="37">
        <v>3.26</v>
      </c>
      <c r="DP14" s="41">
        <v>3.15</v>
      </c>
      <c r="DQ14" s="38"/>
      <c r="DR14" s="37">
        <v>3.84</v>
      </c>
      <c r="DS14" s="37">
        <v>3.88</v>
      </c>
      <c r="DT14" s="37">
        <v>4.1100000000000003</v>
      </c>
      <c r="DU14" s="37">
        <v>4.16</v>
      </c>
      <c r="DV14" s="41">
        <v>4.3</v>
      </c>
      <c r="DW14" s="38"/>
      <c r="DX14" s="37">
        <v>4.2</v>
      </c>
      <c r="DY14" s="37">
        <v>4.3099999999999996</v>
      </c>
      <c r="DZ14" s="37">
        <v>4.49</v>
      </c>
      <c r="EA14" s="37">
        <v>4.34</v>
      </c>
      <c r="EB14" s="41">
        <v>4.26</v>
      </c>
      <c r="EC14" s="38"/>
      <c r="ED14" s="37">
        <v>3.97</v>
      </c>
      <c r="EE14" s="37">
        <v>3.94</v>
      </c>
      <c r="EF14" s="37">
        <v>4.1100000000000003</v>
      </c>
      <c r="EG14" s="37">
        <v>4.17</v>
      </c>
      <c r="EH14" s="41">
        <v>4.17</v>
      </c>
      <c r="EI14" s="38"/>
      <c r="EJ14" s="37">
        <v>4.21</v>
      </c>
      <c r="EK14" s="37">
        <v>4.32</v>
      </c>
      <c r="EL14" s="37">
        <v>4.41</v>
      </c>
      <c r="EM14" s="37">
        <v>4.4000000000000004</v>
      </c>
      <c r="EN14" s="41">
        <v>4.3099999999999996</v>
      </c>
      <c r="EO14" s="38"/>
      <c r="EP14" s="37">
        <v>4.32</v>
      </c>
      <c r="EQ14" s="37">
        <v>4.26</v>
      </c>
      <c r="ER14" s="37">
        <v>4.22</v>
      </c>
      <c r="ES14" s="37">
        <v>4.29</v>
      </c>
      <c r="ET14" s="41">
        <v>4.42</v>
      </c>
      <c r="EU14" s="38"/>
      <c r="EV14" s="37">
        <v>4.59</v>
      </c>
      <c r="EW14" s="37">
        <v>4.84</v>
      </c>
      <c r="EX14" s="37">
        <v>4.82</v>
      </c>
      <c r="EY14" s="37">
        <v>4.83</v>
      </c>
      <c r="EZ14" s="41">
        <v>4.91</v>
      </c>
      <c r="FA14" s="38"/>
      <c r="FB14" s="37">
        <v>4.59</v>
      </c>
      <c r="FC14" s="37">
        <v>4.6399999999999997</v>
      </c>
      <c r="FD14" s="37">
        <v>4.6399999999999997</v>
      </c>
      <c r="FE14" s="37">
        <v>4.49</v>
      </c>
      <c r="FF14" s="41">
        <v>4.29</v>
      </c>
      <c r="FG14" s="38"/>
      <c r="FH14" s="37">
        <v>4.9000000000000004</v>
      </c>
      <c r="FI14" s="37">
        <v>4.9800000000000004</v>
      </c>
      <c r="FJ14" s="37">
        <v>5.04</v>
      </c>
      <c r="FK14" s="37">
        <v>4.9800000000000004</v>
      </c>
      <c r="FL14" s="41">
        <v>4.78</v>
      </c>
      <c r="FM14" s="38"/>
      <c r="FN14" s="37">
        <v>2.81</v>
      </c>
      <c r="FO14" s="37">
        <v>2.8</v>
      </c>
      <c r="FP14" s="37">
        <v>2.81</v>
      </c>
      <c r="FQ14" s="37">
        <v>2.93</v>
      </c>
      <c r="FR14" s="41">
        <v>3.14</v>
      </c>
      <c r="FS14" s="38"/>
      <c r="FT14" s="37">
        <v>3.85</v>
      </c>
      <c r="FU14" s="37">
        <v>3.87</v>
      </c>
      <c r="FV14" s="37">
        <v>3.85</v>
      </c>
      <c r="FW14" s="37">
        <v>3.77</v>
      </c>
      <c r="FX14" s="41">
        <v>3.65</v>
      </c>
      <c r="FY14" s="38"/>
      <c r="FZ14" s="37">
        <v>3.22</v>
      </c>
      <c r="GA14" s="37">
        <v>3.02</v>
      </c>
      <c r="GB14" s="37">
        <v>3.02</v>
      </c>
      <c r="GC14" s="37">
        <v>3.04</v>
      </c>
      <c r="GD14" s="41">
        <v>2.89</v>
      </c>
      <c r="GE14" s="38"/>
      <c r="GF14" s="37">
        <v>3.7</v>
      </c>
      <c r="GG14" s="37">
        <v>3.72</v>
      </c>
      <c r="GH14" s="37">
        <v>3.84</v>
      </c>
      <c r="GI14" s="37">
        <v>3.81</v>
      </c>
      <c r="GJ14" s="41">
        <v>3.82</v>
      </c>
      <c r="GK14" s="38"/>
      <c r="GL14" s="37">
        <v>4.3099999999999996</v>
      </c>
      <c r="GM14" s="37">
        <v>4.2300000000000004</v>
      </c>
      <c r="GN14" s="37">
        <v>4.22</v>
      </c>
      <c r="GO14" s="37">
        <v>4.22</v>
      </c>
      <c r="GP14" s="41">
        <v>4.13</v>
      </c>
      <c r="GQ14" s="38"/>
      <c r="GR14" s="37">
        <v>4.59</v>
      </c>
      <c r="GS14" s="37">
        <v>4.74</v>
      </c>
      <c r="GT14" s="37">
        <v>4.7300000000000004</v>
      </c>
      <c r="GU14" s="37">
        <v>4.67</v>
      </c>
      <c r="GV14" s="41">
        <v>4.66</v>
      </c>
      <c r="GW14" s="38"/>
      <c r="GX14" s="37">
        <v>4.29</v>
      </c>
      <c r="GY14" s="37">
        <v>4.2</v>
      </c>
      <c r="GZ14" s="37">
        <v>4.29</v>
      </c>
      <c r="HA14" s="37">
        <v>4.21</v>
      </c>
      <c r="HB14" s="41">
        <v>4.1900000000000004</v>
      </c>
      <c r="HC14" s="38"/>
      <c r="HD14" s="37">
        <v>4.62</v>
      </c>
      <c r="HE14" s="37">
        <v>4.7300000000000004</v>
      </c>
      <c r="HF14" s="37">
        <v>4.75</v>
      </c>
      <c r="HG14" s="37">
        <v>4.6900000000000004</v>
      </c>
      <c r="HH14" s="41">
        <v>4.5599999999999996</v>
      </c>
      <c r="HI14" s="38"/>
      <c r="HJ14" s="37">
        <v>4.0199999999999996</v>
      </c>
      <c r="HK14" s="37">
        <v>3.95</v>
      </c>
      <c r="HL14" s="37">
        <v>3.94</v>
      </c>
      <c r="HM14" s="37">
        <v>3.94</v>
      </c>
      <c r="HN14" s="41">
        <v>3.93</v>
      </c>
      <c r="HO14" s="38"/>
      <c r="HP14" s="37">
        <v>4.37</v>
      </c>
      <c r="HQ14" s="37">
        <v>4.53</v>
      </c>
      <c r="HR14" s="37">
        <v>4.55</v>
      </c>
      <c r="HS14" s="37">
        <v>4.55</v>
      </c>
      <c r="HT14" s="41">
        <v>4.53</v>
      </c>
      <c r="HU14" s="38"/>
      <c r="HV14" s="37">
        <v>3.94</v>
      </c>
      <c r="HW14" s="37">
        <v>3.84</v>
      </c>
      <c r="HX14" s="37">
        <v>3.88</v>
      </c>
      <c r="HY14" s="37">
        <v>3.88</v>
      </c>
      <c r="HZ14" s="41">
        <v>3.83</v>
      </c>
      <c r="IA14" s="38"/>
      <c r="IB14" s="37">
        <v>4.26</v>
      </c>
      <c r="IC14" s="37">
        <v>4.45</v>
      </c>
      <c r="ID14" s="37">
        <v>4.49</v>
      </c>
      <c r="IE14" s="37">
        <v>4.38</v>
      </c>
      <c r="IF14" s="41">
        <v>4.37</v>
      </c>
      <c r="IG14" s="38"/>
      <c r="IH14" s="37">
        <v>3.49</v>
      </c>
      <c r="II14" s="37">
        <v>3.34</v>
      </c>
      <c r="IJ14" s="37">
        <v>3.36</v>
      </c>
      <c r="IK14" s="37">
        <v>3.36</v>
      </c>
      <c r="IL14" s="41">
        <v>3.34</v>
      </c>
      <c r="IM14" s="38"/>
      <c r="IN14" s="37">
        <v>3.89</v>
      </c>
      <c r="IO14" s="37">
        <v>4.1500000000000004</v>
      </c>
      <c r="IP14" s="37">
        <v>4.16</v>
      </c>
      <c r="IQ14" s="37">
        <v>4.13</v>
      </c>
      <c r="IR14" s="41">
        <v>4.03</v>
      </c>
      <c r="IS14" s="38"/>
      <c r="IT14" s="37">
        <v>3.17</v>
      </c>
      <c r="IU14" s="37">
        <v>3.06</v>
      </c>
      <c r="IV14" s="37">
        <v>3.06</v>
      </c>
      <c r="IW14" s="37">
        <v>3.08</v>
      </c>
      <c r="IX14" s="41">
        <v>3.04</v>
      </c>
      <c r="IY14" s="38"/>
      <c r="IZ14" s="37">
        <v>3.79</v>
      </c>
      <c r="JA14" s="37">
        <v>4.08</v>
      </c>
      <c r="JB14" s="37">
        <v>4.0999999999999996</v>
      </c>
      <c r="JC14" s="37">
        <v>4.05</v>
      </c>
      <c r="JD14" s="41">
        <v>3.94</v>
      </c>
      <c r="JE14" s="38"/>
      <c r="JF14" s="37">
        <v>3.31</v>
      </c>
      <c r="JG14" s="37">
        <v>3.19</v>
      </c>
      <c r="JH14" s="37">
        <v>3.22</v>
      </c>
      <c r="JI14" s="37">
        <v>3.18</v>
      </c>
      <c r="JJ14" s="41">
        <v>3.18</v>
      </c>
      <c r="JK14" s="38"/>
      <c r="JL14" s="37">
        <v>3.82</v>
      </c>
      <c r="JM14" s="37">
        <v>4.0199999999999996</v>
      </c>
      <c r="JN14" s="37">
        <v>4.03</v>
      </c>
      <c r="JO14" s="37">
        <v>4.09</v>
      </c>
      <c r="JP14" s="41">
        <v>3.97</v>
      </c>
      <c r="JQ14" s="38"/>
      <c r="JR14" s="37">
        <v>3.33</v>
      </c>
      <c r="JS14" s="37">
        <v>3.23</v>
      </c>
      <c r="JT14" s="37">
        <v>3.22</v>
      </c>
      <c r="JU14" s="37">
        <v>3.25</v>
      </c>
      <c r="JV14" s="41">
        <v>3.25</v>
      </c>
      <c r="JW14" s="38"/>
      <c r="JX14" s="37">
        <v>3.87</v>
      </c>
      <c r="JY14" s="37">
        <v>4.05</v>
      </c>
      <c r="JZ14" s="37">
        <v>4.04</v>
      </c>
      <c r="KA14" s="37">
        <v>4.01</v>
      </c>
      <c r="KB14" s="41">
        <v>3.94</v>
      </c>
      <c r="KC14" s="38"/>
      <c r="KD14" s="37">
        <v>3.2</v>
      </c>
      <c r="KE14" s="37">
        <v>3.16</v>
      </c>
      <c r="KF14" s="37">
        <v>3.29</v>
      </c>
      <c r="KG14" s="37">
        <v>3.19</v>
      </c>
      <c r="KH14" s="41">
        <v>3.22</v>
      </c>
      <c r="KI14" s="38"/>
      <c r="KJ14" s="37">
        <v>3.78</v>
      </c>
      <c r="KK14" s="37">
        <v>4.0199999999999996</v>
      </c>
      <c r="KL14" s="37">
        <v>4.05</v>
      </c>
      <c r="KM14" s="37">
        <v>4.07</v>
      </c>
      <c r="KN14" s="41">
        <v>3.9</v>
      </c>
      <c r="KO14" s="38"/>
      <c r="KP14" s="37">
        <v>3.93</v>
      </c>
      <c r="KQ14" s="37">
        <v>3.94</v>
      </c>
      <c r="KR14" s="37">
        <v>3.94</v>
      </c>
      <c r="KS14" s="37">
        <v>3.96</v>
      </c>
      <c r="KT14" s="41">
        <v>3.92</v>
      </c>
      <c r="KU14" s="38"/>
      <c r="KV14" s="37">
        <v>4.5599999999999996</v>
      </c>
      <c r="KW14" s="37">
        <v>4.68</v>
      </c>
      <c r="KX14" s="37">
        <v>4.5999999999999996</v>
      </c>
      <c r="KY14" s="37">
        <v>4.62</v>
      </c>
      <c r="KZ14" s="41">
        <v>4.6100000000000003</v>
      </c>
      <c r="LA14" s="38"/>
      <c r="LB14" s="37">
        <v>3.71</v>
      </c>
      <c r="LC14" s="37">
        <v>3.7</v>
      </c>
      <c r="LD14" s="37">
        <v>3.7</v>
      </c>
      <c r="LE14" s="37">
        <v>3.69</v>
      </c>
      <c r="LF14" s="41">
        <v>3.67</v>
      </c>
      <c r="LG14" s="38"/>
      <c r="LH14" s="37">
        <v>4.68</v>
      </c>
      <c r="LI14" s="37">
        <v>4.68</v>
      </c>
      <c r="LJ14" s="37">
        <v>4.63</v>
      </c>
      <c r="LK14" s="37">
        <v>4.5999999999999996</v>
      </c>
      <c r="LL14" s="41">
        <v>4.59</v>
      </c>
      <c r="LM14" s="38"/>
      <c r="LN14" s="37">
        <v>3.46</v>
      </c>
      <c r="LO14" s="37">
        <v>3.39</v>
      </c>
      <c r="LP14" s="37">
        <v>3.4</v>
      </c>
      <c r="LQ14" s="37">
        <v>3.41</v>
      </c>
      <c r="LR14" s="41">
        <v>3.41</v>
      </c>
      <c r="LS14" s="38"/>
      <c r="LT14" s="37">
        <v>4.09</v>
      </c>
      <c r="LU14" s="37">
        <v>4.17</v>
      </c>
      <c r="LV14" s="37">
        <v>4.18</v>
      </c>
      <c r="LW14" s="37">
        <v>4.1900000000000004</v>
      </c>
      <c r="LX14" s="41">
        <v>4.13</v>
      </c>
      <c r="LY14" s="38"/>
      <c r="LZ14" s="37">
        <v>3.42</v>
      </c>
      <c r="MA14" s="37">
        <v>3.27</v>
      </c>
      <c r="MB14" s="37">
        <v>3.35</v>
      </c>
      <c r="MC14" s="37">
        <v>3.33</v>
      </c>
      <c r="MD14" s="41">
        <v>3.36</v>
      </c>
      <c r="ME14" s="38"/>
      <c r="MF14" s="37">
        <v>4.03</v>
      </c>
      <c r="MG14" s="37">
        <v>4.0199999999999996</v>
      </c>
      <c r="MH14" s="37">
        <v>4.04</v>
      </c>
      <c r="MI14" s="37">
        <v>4.05</v>
      </c>
      <c r="MJ14" s="41">
        <v>4.01</v>
      </c>
      <c r="MK14" s="38"/>
      <c r="ML14" s="37">
        <v>3.29</v>
      </c>
      <c r="MM14" s="37">
        <v>3.21</v>
      </c>
      <c r="MN14" s="37">
        <v>3.27</v>
      </c>
      <c r="MO14" s="37">
        <v>3.22</v>
      </c>
      <c r="MP14" s="41">
        <v>3.26</v>
      </c>
      <c r="MQ14" s="38"/>
      <c r="MR14" s="37">
        <v>4.2300000000000004</v>
      </c>
      <c r="MS14" s="37">
        <v>4.26</v>
      </c>
      <c r="MT14" s="37">
        <v>4.24</v>
      </c>
      <c r="MU14" s="37">
        <v>4.2</v>
      </c>
      <c r="MV14" s="41">
        <v>4.13</v>
      </c>
      <c r="MW14" s="38"/>
      <c r="MX14" s="37">
        <v>3.08</v>
      </c>
      <c r="MY14" s="37">
        <v>3.03</v>
      </c>
      <c r="MZ14" s="37">
        <v>3.07</v>
      </c>
      <c r="NA14" s="37">
        <v>3.09</v>
      </c>
      <c r="NB14" s="41">
        <v>3.2</v>
      </c>
      <c r="NC14" s="38"/>
      <c r="ND14" s="37">
        <v>4.1900000000000004</v>
      </c>
      <c r="NE14" s="37">
        <v>4.1399999999999997</v>
      </c>
      <c r="NF14" s="37">
        <v>4.12</v>
      </c>
      <c r="NG14" s="37">
        <v>4.12</v>
      </c>
      <c r="NH14" s="41">
        <v>4.1100000000000003</v>
      </c>
      <c r="NI14" s="38"/>
      <c r="NJ14" s="37">
        <v>3.26</v>
      </c>
      <c r="NK14" s="37">
        <v>3.2</v>
      </c>
      <c r="NL14" s="37">
        <v>3.19</v>
      </c>
      <c r="NM14" s="37">
        <v>3.21</v>
      </c>
      <c r="NN14" s="41">
        <v>3.11</v>
      </c>
      <c r="NO14" s="38"/>
      <c r="NP14" s="37">
        <v>4.08</v>
      </c>
      <c r="NQ14" s="37">
        <v>4.03</v>
      </c>
      <c r="NR14" s="37">
        <v>4.0999999999999996</v>
      </c>
      <c r="NS14" s="37">
        <v>4.03</v>
      </c>
      <c r="NT14" s="41">
        <v>4.04</v>
      </c>
      <c r="NU14" s="38"/>
      <c r="NV14" s="37">
        <v>3.12</v>
      </c>
      <c r="NW14" s="37">
        <v>3.05</v>
      </c>
      <c r="NX14" s="37">
        <v>3.04</v>
      </c>
      <c r="NY14" s="37">
        <v>3.02</v>
      </c>
      <c r="NZ14" s="41">
        <v>3.06</v>
      </c>
      <c r="OA14" s="38"/>
      <c r="OB14" s="37">
        <v>3.85</v>
      </c>
      <c r="OC14" s="37">
        <v>3.93</v>
      </c>
      <c r="OD14" s="37">
        <v>3.91</v>
      </c>
      <c r="OE14" s="37">
        <v>3.94</v>
      </c>
      <c r="OF14" s="41">
        <v>3.91</v>
      </c>
      <c r="OG14" s="38"/>
      <c r="OH14" s="37">
        <v>2.93</v>
      </c>
      <c r="OI14" s="37">
        <v>2.9</v>
      </c>
      <c r="OJ14" s="37">
        <v>3.02</v>
      </c>
      <c r="OK14" s="37">
        <v>3.03</v>
      </c>
      <c r="OL14" s="41">
        <v>3</v>
      </c>
      <c r="OM14" s="38"/>
      <c r="ON14" s="37">
        <v>3.79</v>
      </c>
      <c r="OO14" s="37">
        <v>3.83</v>
      </c>
      <c r="OP14" s="37">
        <v>3.83</v>
      </c>
      <c r="OQ14" s="37">
        <v>3.82</v>
      </c>
      <c r="OR14" s="41">
        <v>3.83</v>
      </c>
      <c r="OS14" s="38"/>
      <c r="OT14" s="37">
        <v>2.8919999999999999</v>
      </c>
      <c r="OU14" s="37">
        <v>2.8250000000000002</v>
      </c>
      <c r="OV14" s="37">
        <v>2.8250000000000002</v>
      </c>
      <c r="OW14" s="37">
        <v>2.84</v>
      </c>
      <c r="OX14" s="41">
        <v>2.7589999999999999</v>
      </c>
      <c r="OY14" s="38"/>
      <c r="OZ14" s="37">
        <v>3.5720000000000001</v>
      </c>
      <c r="PA14" s="37">
        <v>3.5819999999999999</v>
      </c>
      <c r="PB14" s="37">
        <v>3.6230000000000002</v>
      </c>
      <c r="PC14" s="37">
        <v>3.5960000000000001</v>
      </c>
      <c r="PD14" s="41">
        <v>3.5950000000000002</v>
      </c>
      <c r="PE14" s="38"/>
      <c r="PF14" s="37">
        <v>3.23</v>
      </c>
      <c r="PG14" s="37">
        <v>3.33</v>
      </c>
      <c r="PH14" s="37">
        <v>3.28</v>
      </c>
      <c r="PI14" s="37">
        <v>3.34</v>
      </c>
      <c r="PJ14" s="41">
        <v>3.3</v>
      </c>
      <c r="PK14" s="38"/>
      <c r="PL14" s="37">
        <v>4.04</v>
      </c>
      <c r="PM14" s="37">
        <v>4.07</v>
      </c>
      <c r="PN14" s="37">
        <v>4.09</v>
      </c>
      <c r="PO14" s="37">
        <v>4.0599999999999996</v>
      </c>
      <c r="PP14" s="41">
        <v>4.09</v>
      </c>
      <c r="PQ14" s="38"/>
      <c r="PR14" s="37">
        <v>3.1</v>
      </c>
      <c r="PS14" s="37">
        <v>2.88</v>
      </c>
      <c r="PT14" s="37">
        <v>2.84</v>
      </c>
      <c r="PU14" s="37">
        <v>2.86</v>
      </c>
      <c r="PV14" s="41">
        <v>2.95</v>
      </c>
      <c r="PW14" s="38"/>
      <c r="PX14" s="37">
        <v>3.76</v>
      </c>
      <c r="PY14" s="37">
        <v>3.78</v>
      </c>
      <c r="PZ14" s="37">
        <v>3.79</v>
      </c>
      <c r="QA14" s="37">
        <v>3.84</v>
      </c>
      <c r="QB14" s="41">
        <v>3.77</v>
      </c>
      <c r="QC14" s="38"/>
      <c r="QD14" s="37"/>
      <c r="QE14" s="37"/>
      <c r="QF14" s="37"/>
      <c r="QG14" s="37"/>
      <c r="QH14" s="41"/>
      <c r="QI14" s="38"/>
      <c r="QJ14" s="37"/>
      <c r="QK14" s="37"/>
      <c r="QL14" s="37"/>
      <c r="QM14" s="37"/>
      <c r="QN14" s="41"/>
      <c r="QO14" s="38"/>
      <c r="QP14" s="37">
        <v>4.6100000000000003</v>
      </c>
      <c r="QQ14" s="37">
        <v>4.5</v>
      </c>
      <c r="QR14" s="37">
        <v>4.55</v>
      </c>
      <c r="QS14" s="37">
        <v>4.5599999999999996</v>
      </c>
      <c r="QT14" s="41">
        <v>4.57</v>
      </c>
      <c r="QU14" s="38"/>
      <c r="QV14" s="37">
        <v>4.7300000000000004</v>
      </c>
      <c r="QW14" s="37">
        <v>4.82</v>
      </c>
      <c r="QX14" s="37">
        <v>4.79</v>
      </c>
      <c r="QY14" s="37">
        <v>4.75</v>
      </c>
      <c r="QZ14" s="41">
        <v>4.76</v>
      </c>
      <c r="RA14" s="38"/>
      <c r="RB14" s="37">
        <v>4.04</v>
      </c>
      <c r="RC14" s="37">
        <v>3.95</v>
      </c>
      <c r="RD14" s="37">
        <v>3.93</v>
      </c>
      <c r="RE14" s="37">
        <v>4</v>
      </c>
      <c r="RF14" s="41">
        <v>3.94</v>
      </c>
      <c r="RG14" s="38"/>
      <c r="RH14" s="37">
        <v>4.5199999999999996</v>
      </c>
      <c r="RI14" s="37">
        <v>4.58</v>
      </c>
      <c r="RJ14" s="37">
        <v>4.67</v>
      </c>
      <c r="RK14" s="37">
        <v>4.63</v>
      </c>
      <c r="RL14" s="41">
        <v>4.59</v>
      </c>
      <c r="RM14" s="38"/>
      <c r="RN14" s="37">
        <v>3.6179999999999999</v>
      </c>
      <c r="RO14" s="37">
        <v>3.7170000000000001</v>
      </c>
      <c r="RP14" s="37">
        <v>3.6520000000000001</v>
      </c>
      <c r="RQ14" s="37">
        <v>3.5950000000000002</v>
      </c>
      <c r="RR14" s="41">
        <v>3.5739999999999998</v>
      </c>
      <c r="RS14" s="38"/>
      <c r="RT14" s="37">
        <v>4.0720000000000001</v>
      </c>
      <c r="RU14" s="37">
        <v>4.13</v>
      </c>
      <c r="RV14" s="37">
        <v>4.0609999999999999</v>
      </c>
      <c r="RW14" s="37">
        <v>4.0640000000000001</v>
      </c>
      <c r="RX14" s="41">
        <v>4.077</v>
      </c>
      <c r="RY14" s="38"/>
      <c r="RZ14" s="37">
        <v>3.48</v>
      </c>
      <c r="SA14" s="37">
        <v>3.4550000000000001</v>
      </c>
      <c r="SB14" s="37">
        <v>3.456</v>
      </c>
      <c r="SC14" s="37">
        <v>3.3860000000000001</v>
      </c>
      <c r="SD14" s="41">
        <v>3.3439999999999999</v>
      </c>
      <c r="SE14" s="38"/>
      <c r="SF14" s="37">
        <v>3.8849999999999998</v>
      </c>
      <c r="SG14" s="37">
        <v>3.8969999999999998</v>
      </c>
      <c r="SH14" s="37">
        <v>3.9060000000000001</v>
      </c>
      <c r="SI14" s="37">
        <v>3.8980000000000001</v>
      </c>
      <c r="SJ14" s="41">
        <v>3.86</v>
      </c>
      <c r="SK14" s="38"/>
      <c r="SL14" s="37">
        <v>3.7549999999999999</v>
      </c>
      <c r="SM14" s="37">
        <v>3.758</v>
      </c>
      <c r="SN14" s="37">
        <v>3.8559999999999999</v>
      </c>
      <c r="SO14" s="37">
        <v>3.8559999999999999</v>
      </c>
      <c r="SP14" s="41">
        <v>3.6680000000000001</v>
      </c>
      <c r="SQ14" s="38"/>
      <c r="SR14" s="37">
        <v>3.9950000000000001</v>
      </c>
      <c r="SS14" s="37">
        <v>3.8919999999999999</v>
      </c>
      <c r="ST14" s="37">
        <v>3.8450000000000002</v>
      </c>
      <c r="SU14" s="37">
        <v>3.8620000000000001</v>
      </c>
      <c r="SV14" s="41">
        <v>3.847</v>
      </c>
      <c r="SW14" s="38"/>
      <c r="SX14" s="37">
        <v>3.3490000000000002</v>
      </c>
      <c r="SY14" s="37">
        <v>3.359</v>
      </c>
      <c r="SZ14" s="37">
        <v>3.3620000000000001</v>
      </c>
      <c r="TA14" s="37">
        <v>3.3410000000000002</v>
      </c>
      <c r="TB14" s="41">
        <v>3.2639999999999998</v>
      </c>
      <c r="TC14" s="38"/>
      <c r="TD14" s="37">
        <v>3.7970000000000002</v>
      </c>
      <c r="TE14" s="37">
        <v>3.82</v>
      </c>
      <c r="TF14" s="37">
        <v>3.8010000000000002</v>
      </c>
      <c r="TG14" s="37">
        <v>3.778</v>
      </c>
      <c r="TH14" s="41">
        <v>3.7650000000000001</v>
      </c>
      <c r="TI14" s="38"/>
      <c r="TJ14" s="37">
        <v>3.71</v>
      </c>
      <c r="TK14" s="37">
        <v>3.76</v>
      </c>
      <c r="TL14" s="37">
        <v>3.66</v>
      </c>
      <c r="TM14" s="37">
        <v>3.52</v>
      </c>
      <c r="TN14" s="41">
        <v>3.49</v>
      </c>
      <c r="TO14" s="38"/>
      <c r="TP14" s="37">
        <v>4.37</v>
      </c>
      <c r="TQ14" s="37">
        <v>4.37</v>
      </c>
      <c r="TR14" s="37">
        <v>4.4000000000000004</v>
      </c>
      <c r="TS14" s="37">
        <v>4.3899999999999997</v>
      </c>
      <c r="TT14" s="41">
        <v>4.37</v>
      </c>
      <c r="TU14" s="38"/>
      <c r="TV14" s="37">
        <v>3.1819999999999999</v>
      </c>
      <c r="TW14" s="37">
        <v>3.1880000000000002</v>
      </c>
      <c r="TX14" s="37">
        <v>3.1059999999999999</v>
      </c>
      <c r="TY14" s="37">
        <v>3.0659999999999998</v>
      </c>
      <c r="TZ14" s="41">
        <v>3.0049999999999999</v>
      </c>
      <c r="UA14" s="38"/>
      <c r="UB14" s="37">
        <v>3.7690000000000001</v>
      </c>
      <c r="UC14" s="37">
        <v>3.8090000000000002</v>
      </c>
      <c r="UD14" s="37">
        <v>3.7789999999999999</v>
      </c>
      <c r="UE14" s="37">
        <v>3.7690000000000001</v>
      </c>
      <c r="UF14" s="41">
        <v>3.76</v>
      </c>
      <c r="UG14" s="38"/>
      <c r="UH14" s="37">
        <v>3.1320000000000001</v>
      </c>
      <c r="UI14" s="37">
        <v>3.1320000000000001</v>
      </c>
      <c r="UJ14" s="37">
        <v>3.0640000000000001</v>
      </c>
      <c r="UK14" s="37">
        <v>3.024</v>
      </c>
      <c r="UL14" s="41">
        <v>3.0510000000000002</v>
      </c>
      <c r="UM14" s="38"/>
      <c r="UN14" s="37">
        <v>3.7989999999999999</v>
      </c>
      <c r="UO14" s="37">
        <v>3.8330000000000002</v>
      </c>
      <c r="UP14" s="37">
        <v>3.7810000000000001</v>
      </c>
      <c r="UQ14" s="37">
        <v>3.8159999999999998</v>
      </c>
      <c r="UR14" s="41">
        <v>3.7730000000000001</v>
      </c>
      <c r="US14" s="38"/>
      <c r="UT14" s="37">
        <v>3.7029999999999998</v>
      </c>
      <c r="UU14" s="37">
        <v>3.6960000000000002</v>
      </c>
      <c r="UV14" s="37">
        <v>3.625</v>
      </c>
      <c r="UW14" s="37">
        <v>3.5979999999999999</v>
      </c>
      <c r="UX14" s="41">
        <v>3.58</v>
      </c>
      <c r="UY14" s="38"/>
      <c r="UZ14" s="37">
        <v>3.762</v>
      </c>
      <c r="VA14" s="37">
        <v>3.8140000000000001</v>
      </c>
      <c r="VB14" s="37">
        <v>3.7570000000000001</v>
      </c>
      <c r="VC14" s="37">
        <v>3.7240000000000002</v>
      </c>
      <c r="VD14" s="41">
        <v>3.718</v>
      </c>
      <c r="VE14" s="38"/>
      <c r="VF14" s="37">
        <v>3.33</v>
      </c>
      <c r="VG14" s="37">
        <v>3.33</v>
      </c>
      <c r="VH14" s="37">
        <v>3.26</v>
      </c>
      <c r="VI14" s="37">
        <v>3.28</v>
      </c>
      <c r="VJ14" s="41">
        <v>3.18</v>
      </c>
      <c r="VK14" s="38"/>
      <c r="VL14" s="37">
        <v>3.48</v>
      </c>
      <c r="VM14" s="37">
        <v>3.43</v>
      </c>
      <c r="VN14" s="37">
        <v>3.46</v>
      </c>
      <c r="VO14" s="37">
        <v>3.48</v>
      </c>
      <c r="VP14" s="41">
        <v>3.45</v>
      </c>
      <c r="VQ14" s="38"/>
      <c r="VR14" s="37">
        <v>3.28</v>
      </c>
      <c r="VS14" s="37">
        <v>3.29</v>
      </c>
      <c r="VT14" s="37">
        <v>3.22</v>
      </c>
      <c r="VU14" s="37">
        <v>3.27</v>
      </c>
      <c r="VV14" s="41">
        <v>3.18</v>
      </c>
      <c r="VW14" s="38"/>
      <c r="VX14" s="37">
        <v>3.57</v>
      </c>
      <c r="VY14" s="37">
        <v>3.49</v>
      </c>
      <c r="VZ14" s="37">
        <v>3.46</v>
      </c>
      <c r="WA14" s="37">
        <v>3.38</v>
      </c>
      <c r="WB14" s="41">
        <v>3.35</v>
      </c>
      <c r="WC14" s="38"/>
      <c r="WD14" s="37">
        <v>3.34</v>
      </c>
      <c r="WE14" s="37">
        <v>3.31</v>
      </c>
      <c r="WF14" s="37">
        <v>3.25</v>
      </c>
      <c r="WG14" s="37">
        <v>3.19</v>
      </c>
      <c r="WH14" s="41">
        <v>3.17</v>
      </c>
      <c r="WI14" s="38"/>
      <c r="WJ14" s="37">
        <v>3.58</v>
      </c>
      <c r="WK14" s="37">
        <v>3.5</v>
      </c>
      <c r="WL14" s="37">
        <v>3.51</v>
      </c>
      <c r="WM14" s="37">
        <v>3.43</v>
      </c>
      <c r="WN14" s="41">
        <v>3.39</v>
      </c>
      <c r="WO14" s="38"/>
      <c r="WP14" s="37">
        <v>3.19</v>
      </c>
      <c r="WQ14" s="37">
        <v>3.19</v>
      </c>
      <c r="WR14" s="37">
        <v>3.17</v>
      </c>
      <c r="WS14" s="37">
        <v>3.19</v>
      </c>
      <c r="WT14" s="41">
        <v>3.12</v>
      </c>
      <c r="WU14" s="38"/>
      <c r="WV14" s="37">
        <v>3.81</v>
      </c>
      <c r="WW14" s="37">
        <v>3.83</v>
      </c>
      <c r="WX14" s="37">
        <v>3.84</v>
      </c>
      <c r="WY14" s="37">
        <v>3.83</v>
      </c>
      <c r="WZ14" s="41">
        <v>3.86</v>
      </c>
      <c r="XA14" s="38"/>
      <c r="XB14" s="37">
        <v>3.4</v>
      </c>
      <c r="XC14" s="37">
        <v>3.41</v>
      </c>
      <c r="XD14" s="37">
        <v>3.36</v>
      </c>
      <c r="XE14" s="37">
        <v>3.42</v>
      </c>
      <c r="XF14" s="41">
        <v>3.35</v>
      </c>
      <c r="XG14" s="38"/>
      <c r="XH14" s="37">
        <v>4.0999999999999996</v>
      </c>
      <c r="XI14" s="37">
        <v>4.12</v>
      </c>
      <c r="XJ14" s="37">
        <v>4.18</v>
      </c>
      <c r="XK14" s="37">
        <v>4.1500000000000004</v>
      </c>
      <c r="XL14" s="41">
        <v>4.21</v>
      </c>
      <c r="XM14" s="38"/>
      <c r="XN14" s="37">
        <v>3.63</v>
      </c>
      <c r="XO14" s="37">
        <v>3.65</v>
      </c>
      <c r="XP14" s="37">
        <v>3.66</v>
      </c>
      <c r="XQ14" s="37">
        <v>3.63</v>
      </c>
      <c r="XR14" s="41">
        <v>3.51</v>
      </c>
      <c r="XS14" s="38"/>
      <c r="XT14" s="37">
        <v>4.04</v>
      </c>
      <c r="XU14" s="37">
        <v>3.94</v>
      </c>
      <c r="XV14" s="37">
        <v>3.98</v>
      </c>
      <c r="XW14" s="37">
        <v>3.91</v>
      </c>
      <c r="XX14" s="41">
        <v>3.87</v>
      </c>
      <c r="XY14" s="38"/>
      <c r="XZ14" s="37">
        <v>4.13</v>
      </c>
      <c r="YA14" s="37">
        <v>4.1900000000000004</v>
      </c>
      <c r="YB14" s="37">
        <v>4.16</v>
      </c>
      <c r="YC14" s="37">
        <v>4.1500000000000004</v>
      </c>
      <c r="YD14" s="41">
        <v>4.0999999999999996</v>
      </c>
      <c r="YE14" s="38"/>
      <c r="YF14" s="37">
        <v>4.42</v>
      </c>
      <c r="YG14" s="37">
        <v>4.4000000000000004</v>
      </c>
      <c r="YH14" s="37">
        <v>4.43</v>
      </c>
      <c r="YI14" s="37">
        <v>4.4000000000000004</v>
      </c>
      <c r="YJ14" s="41">
        <v>4.3600000000000003</v>
      </c>
      <c r="YK14" s="38"/>
      <c r="YL14" s="37">
        <v>4.16</v>
      </c>
      <c r="YM14" s="37">
        <v>4.1399999999999997</v>
      </c>
      <c r="YN14" s="37">
        <v>4.16</v>
      </c>
      <c r="YO14" s="37">
        <v>4.1399999999999997</v>
      </c>
      <c r="YP14" s="41">
        <v>4.0999999999999996</v>
      </c>
      <c r="YQ14" s="38"/>
      <c r="YR14" s="37">
        <v>4.3499999999999996</v>
      </c>
      <c r="YS14" s="37">
        <v>4.3600000000000003</v>
      </c>
      <c r="YT14" s="37">
        <v>4.3099999999999996</v>
      </c>
      <c r="YU14" s="37">
        <v>4.3099999999999996</v>
      </c>
      <c r="YV14" s="41">
        <v>4.3099999999999996</v>
      </c>
      <c r="YW14" s="38"/>
      <c r="YX14" s="37">
        <v>3.1</v>
      </c>
      <c r="YY14" s="37">
        <v>3.1309999999999998</v>
      </c>
      <c r="YZ14" s="37">
        <v>3.1459999999999999</v>
      </c>
      <c r="ZA14" s="37">
        <v>3.0830000000000002</v>
      </c>
      <c r="ZB14" s="41">
        <v>3.0910000000000002</v>
      </c>
      <c r="ZC14" s="38"/>
      <c r="ZD14" s="37">
        <v>3.653</v>
      </c>
      <c r="ZE14" s="37">
        <v>3.6280000000000001</v>
      </c>
      <c r="ZF14" s="37">
        <v>3.5950000000000002</v>
      </c>
      <c r="ZG14" s="37">
        <v>3.5960000000000001</v>
      </c>
      <c r="ZH14" s="41">
        <v>3.5859999999999999</v>
      </c>
      <c r="ZI14" s="38"/>
      <c r="ZJ14" s="37">
        <v>2.9809999999999999</v>
      </c>
      <c r="ZK14" s="37">
        <v>2.9750000000000001</v>
      </c>
      <c r="ZL14" s="37">
        <v>2.97</v>
      </c>
      <c r="ZM14" s="37">
        <v>2.9670000000000001</v>
      </c>
      <c r="ZN14" s="41">
        <v>3.0059999999999998</v>
      </c>
      <c r="ZO14" s="38"/>
      <c r="ZP14" s="37">
        <v>3.6389999999999998</v>
      </c>
      <c r="ZQ14" s="37">
        <v>3.504</v>
      </c>
      <c r="ZR14" s="37">
        <v>3.4289999999999998</v>
      </c>
      <c r="ZS14" s="37">
        <v>3.4710000000000001</v>
      </c>
      <c r="ZT14" s="41">
        <v>3.4569999999999999</v>
      </c>
      <c r="ZU14" s="38"/>
      <c r="ZV14" s="37">
        <v>3.0630000000000002</v>
      </c>
      <c r="ZW14" s="37">
        <v>3.0409999999999999</v>
      </c>
      <c r="ZX14" s="37">
        <v>3.0150000000000001</v>
      </c>
      <c r="ZY14" s="37">
        <v>3.0259999999999998</v>
      </c>
      <c r="ZZ14" s="41">
        <v>3.0110000000000001</v>
      </c>
      <c r="AAA14" s="38"/>
      <c r="AAB14" s="37">
        <v>3.2879999999999998</v>
      </c>
      <c r="AAC14" s="37">
        <v>3.3050000000000002</v>
      </c>
      <c r="AAD14" s="37">
        <v>3.3559999999999999</v>
      </c>
      <c r="AAE14" s="37">
        <v>3.351</v>
      </c>
      <c r="AAF14" s="41">
        <v>3.3969999999999998</v>
      </c>
      <c r="AAG14" s="38"/>
      <c r="AAH14" s="37">
        <v>3.6509999999999998</v>
      </c>
      <c r="AAI14" s="37">
        <v>3.6440000000000001</v>
      </c>
      <c r="AAJ14" s="37">
        <v>3.6709999999999998</v>
      </c>
      <c r="AAK14" s="37">
        <v>3.6560000000000001</v>
      </c>
      <c r="AAL14" s="41">
        <v>3.593</v>
      </c>
      <c r="AAM14" s="38"/>
      <c r="AAN14" s="37">
        <v>3.8620000000000001</v>
      </c>
      <c r="AAO14" s="37">
        <v>3.8780000000000001</v>
      </c>
      <c r="AAP14" s="37">
        <v>3.8650000000000002</v>
      </c>
      <c r="AAQ14" s="37">
        <v>3.8519999999999999</v>
      </c>
      <c r="AAR14" s="41">
        <v>3.8140000000000001</v>
      </c>
      <c r="AAS14" s="38"/>
      <c r="AAT14" s="37">
        <v>3.617</v>
      </c>
      <c r="AAU14" s="37">
        <v>3.5859999999999999</v>
      </c>
      <c r="AAV14" s="37">
        <v>3.6019999999999999</v>
      </c>
      <c r="AAW14" s="37">
        <v>3.5779999999999998</v>
      </c>
      <c r="AAX14" s="41">
        <v>3.548</v>
      </c>
      <c r="AAY14" s="38"/>
      <c r="AAZ14" s="37">
        <v>3.7490000000000001</v>
      </c>
      <c r="ABA14" s="37">
        <v>3.7690000000000001</v>
      </c>
      <c r="ABB14" s="37">
        <v>3.7690000000000001</v>
      </c>
      <c r="ABC14" s="37">
        <v>3.7629999999999999</v>
      </c>
      <c r="ABD14" s="41">
        <v>3.7090000000000001</v>
      </c>
      <c r="ABE14" s="38"/>
      <c r="ABF14" s="37"/>
      <c r="ABG14" s="37"/>
      <c r="ABH14" s="37"/>
      <c r="ABI14" s="37"/>
      <c r="ABJ14" s="41"/>
      <c r="ABK14" s="38"/>
      <c r="ABL14" s="37"/>
      <c r="ABM14" s="37"/>
      <c r="ABN14" s="37"/>
      <c r="ABO14" s="37"/>
      <c r="ABP14" s="41"/>
      <c r="ABQ14" s="38"/>
      <c r="ABR14" s="37">
        <v>3.97</v>
      </c>
      <c r="ABS14" s="37">
        <v>3.98</v>
      </c>
      <c r="ABT14" s="37">
        <v>4.05</v>
      </c>
      <c r="ABU14" s="37">
        <v>3.98</v>
      </c>
      <c r="ABV14" s="41">
        <v>3.97</v>
      </c>
      <c r="ABW14" s="38"/>
      <c r="ABX14" s="37">
        <v>4.3099999999999996</v>
      </c>
      <c r="ABY14" s="37">
        <v>4.29</v>
      </c>
      <c r="ABZ14" s="37">
        <v>4.33</v>
      </c>
      <c r="ACA14" s="37">
        <v>4.33</v>
      </c>
      <c r="ACB14" s="41">
        <v>4.28</v>
      </c>
      <c r="ACC14" s="38"/>
      <c r="ACD14" s="37">
        <v>4.17</v>
      </c>
      <c r="ACE14" s="37">
        <v>4.18</v>
      </c>
      <c r="ACF14" s="37">
        <v>4.1900000000000004</v>
      </c>
      <c r="ACG14" s="37">
        <v>4.2</v>
      </c>
      <c r="ACH14" s="41">
        <v>4.21</v>
      </c>
      <c r="ACI14" s="38"/>
      <c r="ACJ14" s="37">
        <v>4.63</v>
      </c>
      <c r="ACK14" s="37">
        <v>4.6100000000000003</v>
      </c>
      <c r="ACL14" s="37">
        <v>4.59</v>
      </c>
      <c r="ACM14" s="37">
        <v>4.63</v>
      </c>
      <c r="ACN14" s="41">
        <v>4.55</v>
      </c>
      <c r="ACO14" s="38"/>
      <c r="ACP14" s="37">
        <v>3.68</v>
      </c>
      <c r="ACQ14" s="37">
        <v>3.7</v>
      </c>
      <c r="ACR14" s="37">
        <v>3.71</v>
      </c>
      <c r="ACS14" s="37">
        <v>3.72</v>
      </c>
      <c r="ACT14" s="41">
        <v>3.71</v>
      </c>
      <c r="ACU14" s="38"/>
      <c r="ACV14" s="37">
        <v>4.24</v>
      </c>
      <c r="ACW14" s="37">
        <v>4.26</v>
      </c>
      <c r="ACX14" s="37">
        <v>4.2300000000000004</v>
      </c>
      <c r="ACY14" s="37">
        <v>4.25</v>
      </c>
      <c r="ACZ14" s="41">
        <v>4.22</v>
      </c>
      <c r="ADA14" s="38"/>
      <c r="ADB14" s="37">
        <v>3.28</v>
      </c>
      <c r="ADC14" s="37">
        <v>3.29</v>
      </c>
      <c r="ADD14" s="37">
        <v>3.26</v>
      </c>
      <c r="ADE14" s="37">
        <v>3.28</v>
      </c>
      <c r="ADF14" s="41">
        <v>3.22</v>
      </c>
      <c r="ADG14" s="38"/>
      <c r="ADH14" s="37">
        <v>3.99</v>
      </c>
      <c r="ADI14" s="37">
        <v>3.96</v>
      </c>
      <c r="ADJ14" s="37">
        <v>3.92</v>
      </c>
      <c r="ADK14" s="37">
        <v>3.86</v>
      </c>
      <c r="ADL14" s="41">
        <v>3.86</v>
      </c>
      <c r="ADM14" s="38"/>
      <c r="ADN14" s="37">
        <v>3.26</v>
      </c>
      <c r="ADO14" s="37">
        <v>3.27</v>
      </c>
      <c r="ADP14" s="37">
        <v>3.24</v>
      </c>
      <c r="ADQ14" s="37">
        <v>3.23</v>
      </c>
      <c r="ADR14" s="41">
        <v>3.21</v>
      </c>
      <c r="ADS14" s="38"/>
      <c r="ADT14" s="37">
        <v>3.83</v>
      </c>
      <c r="ADU14" s="37">
        <v>3.85</v>
      </c>
      <c r="ADV14" s="37">
        <v>3.9</v>
      </c>
      <c r="ADW14" s="37">
        <v>3.88</v>
      </c>
      <c r="ADX14" s="41">
        <v>3.9</v>
      </c>
      <c r="ADY14" s="38"/>
      <c r="ADZ14" s="37">
        <v>3.64</v>
      </c>
      <c r="AEA14" s="37">
        <v>3.49</v>
      </c>
      <c r="AEB14" s="37">
        <v>3.64</v>
      </c>
      <c r="AEC14" s="37">
        <v>3.82</v>
      </c>
      <c r="AED14" s="41">
        <v>3.78</v>
      </c>
      <c r="AEE14" s="38"/>
      <c r="AEF14" s="37">
        <v>3.5</v>
      </c>
      <c r="AEG14" s="37">
        <v>3.45</v>
      </c>
      <c r="AEH14" s="37">
        <v>3.76</v>
      </c>
      <c r="AEI14" s="37">
        <v>3.79</v>
      </c>
      <c r="AEJ14" s="41">
        <v>3.84</v>
      </c>
      <c r="AEK14" s="38"/>
      <c r="AEL14" s="37">
        <v>3.64</v>
      </c>
      <c r="AEM14" s="37">
        <v>3.68</v>
      </c>
      <c r="AEN14" s="37">
        <v>3.82</v>
      </c>
      <c r="AEO14" s="37">
        <v>3.81</v>
      </c>
      <c r="AEP14" s="41">
        <v>3.7</v>
      </c>
      <c r="AEQ14" s="38"/>
      <c r="AER14" s="37">
        <v>2.7709999999999999</v>
      </c>
      <c r="AES14" s="37">
        <v>2.8380000000000001</v>
      </c>
      <c r="AET14" s="37">
        <v>2.9060000000000001</v>
      </c>
      <c r="AEU14" s="37">
        <v>2.9279999999999999</v>
      </c>
      <c r="AEV14" s="41">
        <v>2.867</v>
      </c>
      <c r="AEW14" s="38"/>
      <c r="AEX14" s="37">
        <v>2.9889999999999999</v>
      </c>
      <c r="AEY14" s="37">
        <v>3.0379999999999998</v>
      </c>
      <c r="AEZ14" s="37">
        <v>3.0449999999999999</v>
      </c>
      <c r="AFA14" s="37">
        <v>2.9079999999999999</v>
      </c>
      <c r="AFB14" s="41">
        <v>2.88</v>
      </c>
      <c r="AFC14" s="38"/>
      <c r="AFD14" s="37">
        <v>3.23</v>
      </c>
      <c r="AFE14" s="37">
        <v>3.23</v>
      </c>
      <c r="AFF14" s="37">
        <v>3.23</v>
      </c>
      <c r="AFG14" s="37">
        <v>3.23</v>
      </c>
      <c r="AFH14" s="41">
        <v>3.22</v>
      </c>
      <c r="AFI14" s="38"/>
      <c r="AFJ14" s="37">
        <v>3.8</v>
      </c>
      <c r="AFK14" s="37">
        <v>3.82</v>
      </c>
      <c r="AFL14" s="37">
        <v>3.86</v>
      </c>
      <c r="AFM14" s="37">
        <v>3.83</v>
      </c>
      <c r="AFN14" s="41">
        <v>3.84</v>
      </c>
      <c r="AFO14" s="38"/>
      <c r="AFP14" s="37">
        <v>3.49</v>
      </c>
      <c r="AFQ14" s="37">
        <v>3.5</v>
      </c>
      <c r="AFR14" s="37">
        <v>3.49</v>
      </c>
      <c r="AFS14" s="37">
        <v>3.43</v>
      </c>
      <c r="AFT14" s="41">
        <v>3.52</v>
      </c>
      <c r="AFU14" s="38"/>
      <c r="AFV14" s="37">
        <v>4.0599999999999996</v>
      </c>
      <c r="AFW14" s="37">
        <v>4.1399999999999997</v>
      </c>
      <c r="AFX14" s="37">
        <v>4.17</v>
      </c>
      <c r="AFY14" s="37">
        <v>4.1500000000000004</v>
      </c>
      <c r="AFZ14" s="41">
        <v>4.09</v>
      </c>
      <c r="AGA14" s="38"/>
      <c r="AGB14" s="37">
        <v>3.66</v>
      </c>
      <c r="AGC14" s="37">
        <v>3.68</v>
      </c>
      <c r="AGD14" s="37">
        <v>3.69</v>
      </c>
      <c r="AGE14" s="37">
        <v>3.66</v>
      </c>
      <c r="AGF14" s="41">
        <v>3.68</v>
      </c>
      <c r="AGG14" s="38"/>
      <c r="AGH14" s="37">
        <v>4.1399999999999997</v>
      </c>
      <c r="AGI14" s="37">
        <v>4.22</v>
      </c>
      <c r="AGJ14" s="37">
        <v>4.2300000000000004</v>
      </c>
      <c r="AGK14" s="37">
        <v>4.3</v>
      </c>
      <c r="AGL14" s="41">
        <v>4.26</v>
      </c>
      <c r="AGM14" s="38"/>
      <c r="AGN14" s="37">
        <v>3.53</v>
      </c>
      <c r="AGO14" s="37">
        <v>3.51</v>
      </c>
      <c r="AGP14" s="37">
        <v>3.52</v>
      </c>
      <c r="AGQ14" s="37">
        <v>3.54</v>
      </c>
      <c r="AGR14" s="41">
        <v>3.52</v>
      </c>
      <c r="AGS14" s="38"/>
      <c r="AGT14" s="37">
        <v>4.1500000000000004</v>
      </c>
      <c r="AGU14" s="37">
        <v>4.21</v>
      </c>
      <c r="AGV14" s="37">
        <v>4.25</v>
      </c>
      <c r="AGW14" s="37">
        <v>4.22</v>
      </c>
      <c r="AGX14" s="41">
        <v>4.26</v>
      </c>
      <c r="AGY14" s="38"/>
      <c r="AGZ14" s="37">
        <v>3.76</v>
      </c>
      <c r="AHA14" s="37">
        <v>3.75</v>
      </c>
      <c r="AHB14" s="37">
        <v>3.71</v>
      </c>
      <c r="AHC14" s="37">
        <v>3.68</v>
      </c>
      <c r="AHD14" s="41">
        <v>3.71</v>
      </c>
      <c r="AHE14" s="38"/>
      <c r="AHF14" s="37">
        <v>4.26</v>
      </c>
      <c r="AHG14" s="37">
        <v>4.25</v>
      </c>
      <c r="AHH14" s="37">
        <v>4.29</v>
      </c>
      <c r="AHI14" s="37">
        <v>4.3</v>
      </c>
      <c r="AHJ14" s="41">
        <v>4.24</v>
      </c>
      <c r="AHK14" s="38"/>
      <c r="AHL14" s="37">
        <v>3.59</v>
      </c>
      <c r="AHM14" s="37">
        <v>3.59</v>
      </c>
      <c r="AHN14" s="37">
        <v>3.67</v>
      </c>
      <c r="AHO14" s="37">
        <v>3.6</v>
      </c>
      <c r="AHP14" s="41">
        <v>3.55</v>
      </c>
      <c r="AHQ14" s="38"/>
      <c r="AHR14" s="37">
        <v>3.96</v>
      </c>
      <c r="AHS14" s="37">
        <v>4.03</v>
      </c>
      <c r="AHT14" s="37">
        <v>4.0199999999999996</v>
      </c>
      <c r="AHU14" s="37">
        <v>4.08</v>
      </c>
      <c r="AHV14" s="41">
        <v>4.04</v>
      </c>
      <c r="AHW14" s="38"/>
      <c r="AHX14" s="37">
        <v>3.6</v>
      </c>
      <c r="AHY14" s="37">
        <v>3.65</v>
      </c>
      <c r="AHZ14" s="37">
        <v>3.63</v>
      </c>
      <c r="AIA14" s="37">
        <v>3.57</v>
      </c>
      <c r="AIB14" s="41">
        <v>3.57</v>
      </c>
      <c r="AIC14" s="38"/>
      <c r="AID14" s="37">
        <v>4.1500000000000004</v>
      </c>
      <c r="AIE14" s="37">
        <v>4.2</v>
      </c>
      <c r="AIF14" s="37">
        <v>4.2300000000000004</v>
      </c>
      <c r="AIG14" s="37">
        <v>4.12</v>
      </c>
      <c r="AIH14" s="41">
        <v>4.0999999999999996</v>
      </c>
      <c r="AII14" s="38"/>
      <c r="AIJ14" s="37">
        <v>3.52</v>
      </c>
      <c r="AIK14" s="37">
        <v>3.56</v>
      </c>
      <c r="AIL14" s="37">
        <v>3.58</v>
      </c>
      <c r="AIM14" s="37">
        <v>3.52</v>
      </c>
      <c r="AIN14" s="41">
        <v>3.39</v>
      </c>
      <c r="AIO14" s="38"/>
      <c r="AIP14" s="37">
        <v>3.98</v>
      </c>
      <c r="AIQ14" s="37">
        <v>4</v>
      </c>
      <c r="AIR14" s="37">
        <v>3.98</v>
      </c>
      <c r="AIS14" s="37">
        <v>3.97</v>
      </c>
      <c r="AIT14" s="41">
        <v>3.93</v>
      </c>
      <c r="AIU14" s="38"/>
      <c r="AIV14" s="37">
        <v>3.327</v>
      </c>
      <c r="AIW14" s="37">
        <v>3.2949999999999999</v>
      </c>
      <c r="AIX14" s="37">
        <v>3.2530000000000001</v>
      </c>
      <c r="AIY14" s="37">
        <v>3.2509999999999999</v>
      </c>
      <c r="AIZ14" s="41">
        <v>3.2149999999999999</v>
      </c>
      <c r="AJA14" s="38"/>
      <c r="AJB14" s="37">
        <v>3.6120000000000001</v>
      </c>
      <c r="AJC14" s="37">
        <v>3.6030000000000002</v>
      </c>
      <c r="AJD14" s="37">
        <v>3.6360000000000001</v>
      </c>
      <c r="AJE14" s="37">
        <v>3.649</v>
      </c>
      <c r="AJF14" s="41">
        <v>3.5739999999999998</v>
      </c>
      <c r="AJG14" s="38"/>
      <c r="AJH14" s="37">
        <v>3.9</v>
      </c>
      <c r="AJI14" s="37">
        <v>3.94</v>
      </c>
      <c r="AJJ14" s="37">
        <v>3.99</v>
      </c>
      <c r="AJK14" s="37">
        <v>3.96</v>
      </c>
      <c r="AJL14" s="41">
        <v>3.93</v>
      </c>
      <c r="AJM14" s="38"/>
      <c r="AJN14" s="37">
        <v>4.37</v>
      </c>
      <c r="AJO14" s="37">
        <v>4.32</v>
      </c>
      <c r="AJP14" s="37">
        <v>4.41</v>
      </c>
      <c r="AJQ14" s="37">
        <v>4.41</v>
      </c>
      <c r="AJR14" s="41">
        <v>4.42</v>
      </c>
      <c r="AJS14" s="38"/>
      <c r="AJT14" s="37">
        <v>4.17</v>
      </c>
      <c r="AJU14" s="37">
        <v>4.16</v>
      </c>
      <c r="AJV14" s="37">
        <v>4.1399999999999997</v>
      </c>
      <c r="AJW14" s="37">
        <v>4.22</v>
      </c>
      <c r="AJX14" s="41">
        <v>4.16</v>
      </c>
      <c r="AJY14" s="38"/>
      <c r="AJZ14" s="37">
        <v>4.5</v>
      </c>
      <c r="AKA14" s="37">
        <v>4.5599999999999996</v>
      </c>
      <c r="AKB14" s="37">
        <v>4.58</v>
      </c>
      <c r="AKC14" s="37">
        <v>4.57</v>
      </c>
      <c r="AKD14" s="41">
        <v>4.53</v>
      </c>
      <c r="AKE14" s="38"/>
      <c r="AKF14" s="37">
        <v>2.323</v>
      </c>
      <c r="AKG14" s="37">
        <v>2.343</v>
      </c>
      <c r="AKH14" s="37">
        <v>2.3410000000000002</v>
      </c>
      <c r="AKI14" s="37">
        <v>2.2970000000000002</v>
      </c>
      <c r="AKJ14" s="41">
        <v>2.2519999999999998</v>
      </c>
      <c r="AKK14" s="38"/>
      <c r="AKL14" s="37">
        <v>2.972</v>
      </c>
      <c r="AKM14" s="37">
        <v>3.0830000000000002</v>
      </c>
      <c r="AKN14" s="37">
        <v>3.0640000000000001</v>
      </c>
      <c r="AKO14" s="37">
        <v>3.0640000000000001</v>
      </c>
      <c r="AKP14" s="41">
        <v>3.1040000000000001</v>
      </c>
      <c r="AKQ14" s="38"/>
      <c r="AKR14" s="37">
        <v>2.5960000000000001</v>
      </c>
      <c r="AKS14" s="37">
        <v>2.6139999999999999</v>
      </c>
      <c r="AKT14" s="37">
        <v>2.573</v>
      </c>
      <c r="AKU14" s="37">
        <v>2.573</v>
      </c>
      <c r="AKV14" s="41">
        <v>2.5630000000000002</v>
      </c>
      <c r="AKW14" s="38"/>
      <c r="AKX14" s="37">
        <v>3.1240000000000001</v>
      </c>
      <c r="AKY14" s="37">
        <v>3.1709999999999998</v>
      </c>
      <c r="AKZ14" s="37">
        <v>3.2309999999999999</v>
      </c>
      <c r="ALA14" s="37">
        <v>3.2109999999999999</v>
      </c>
      <c r="ALB14" s="41">
        <v>3.2069999999999999</v>
      </c>
      <c r="ALC14" s="38"/>
      <c r="ALD14" s="37">
        <v>4.1100000000000003</v>
      </c>
      <c r="ALE14" s="37">
        <v>4.16</v>
      </c>
      <c r="ALF14" s="37">
        <v>4.17</v>
      </c>
      <c r="ALG14" s="37">
        <v>4.12</v>
      </c>
      <c r="ALH14" s="41">
        <v>4.07</v>
      </c>
      <c r="ALI14" s="38"/>
      <c r="ALJ14" s="37">
        <v>4.1399999999999997</v>
      </c>
      <c r="ALK14" s="37">
        <v>4.18</v>
      </c>
      <c r="ALL14" s="37">
        <v>4.18</v>
      </c>
      <c r="ALM14" s="37">
        <v>4.13</v>
      </c>
      <c r="ALN14" s="41">
        <v>4.16</v>
      </c>
      <c r="ALO14" s="38"/>
      <c r="ALP14" s="37">
        <v>4.09</v>
      </c>
      <c r="ALQ14" s="37">
        <v>4.04</v>
      </c>
      <c r="ALR14" s="37">
        <v>4.0999999999999996</v>
      </c>
      <c r="ALS14" s="37">
        <v>4.1100000000000003</v>
      </c>
      <c r="ALT14" s="41">
        <v>4.0199999999999996</v>
      </c>
      <c r="ALU14" s="38"/>
      <c r="ALV14" s="37">
        <v>4.1500000000000004</v>
      </c>
      <c r="ALW14" s="37">
        <v>4.1900000000000004</v>
      </c>
      <c r="ALX14" s="37">
        <v>4.21</v>
      </c>
      <c r="ALY14" s="37">
        <v>4.13</v>
      </c>
      <c r="ALZ14" s="41">
        <v>4.1399999999999997</v>
      </c>
      <c r="AMA14" s="38"/>
      <c r="AMB14" s="37">
        <v>4.05</v>
      </c>
      <c r="AMC14" s="37">
        <v>4.0599999999999996</v>
      </c>
      <c r="AMD14" s="37">
        <v>4.05</v>
      </c>
      <c r="AME14" s="37">
        <v>4.05</v>
      </c>
      <c r="AMF14" s="41">
        <v>3.97</v>
      </c>
      <c r="AMG14" s="38"/>
      <c r="AMH14" s="37">
        <v>4.03</v>
      </c>
      <c r="AMI14" s="37">
        <v>4.13</v>
      </c>
      <c r="AMJ14" s="37">
        <v>4.08</v>
      </c>
      <c r="AMK14" s="37">
        <v>4.16</v>
      </c>
      <c r="AML14" s="41">
        <v>4.03</v>
      </c>
      <c r="AMM14" s="38"/>
      <c r="AMN14" s="37">
        <v>4.03</v>
      </c>
      <c r="AMO14" s="37">
        <v>4.0199999999999996</v>
      </c>
      <c r="AMP14" s="37">
        <v>4</v>
      </c>
      <c r="AMQ14" s="37">
        <v>4</v>
      </c>
      <c r="AMR14" s="41">
        <v>4.01</v>
      </c>
      <c r="AMS14" s="38"/>
      <c r="AMT14" s="37">
        <v>4.07</v>
      </c>
      <c r="AMU14" s="37">
        <v>4.07</v>
      </c>
      <c r="AMV14" s="37">
        <v>4.08</v>
      </c>
      <c r="AMW14" s="37">
        <v>4.0599999999999996</v>
      </c>
      <c r="AMX14" s="41">
        <v>4.04</v>
      </c>
      <c r="AMY14" s="38"/>
      <c r="AMZ14" s="37">
        <v>4.03</v>
      </c>
      <c r="ANA14" s="37">
        <v>4.01</v>
      </c>
      <c r="ANB14" s="37">
        <v>4.09</v>
      </c>
      <c r="ANC14" s="37">
        <v>4.0199999999999996</v>
      </c>
      <c r="AND14" s="41">
        <v>3.89</v>
      </c>
      <c r="ANE14" s="38"/>
      <c r="ANF14" s="37">
        <v>3.99</v>
      </c>
      <c r="ANG14" s="37">
        <v>4.05</v>
      </c>
      <c r="ANH14" s="37">
        <v>4.04</v>
      </c>
      <c r="ANI14" s="37">
        <v>4.05</v>
      </c>
      <c r="ANJ14" s="41">
        <v>4.04</v>
      </c>
      <c r="ANK14" s="38"/>
      <c r="ANL14" s="37"/>
      <c r="ANM14" s="37"/>
      <c r="ANN14" s="37"/>
      <c r="ANO14" s="37"/>
      <c r="ANP14" s="41"/>
      <c r="ANQ14" s="38"/>
      <c r="ANR14" s="37"/>
      <c r="ANS14" s="37"/>
      <c r="ANT14" s="37"/>
      <c r="ANU14" s="37"/>
      <c r="ANV14" s="41"/>
      <c r="ANW14" s="38"/>
      <c r="ANX14" s="37"/>
      <c r="ANY14" s="37"/>
      <c r="ANZ14" s="37"/>
      <c r="AOA14" s="37"/>
      <c r="AOB14" s="41"/>
      <c r="AOC14" s="38"/>
      <c r="AOD14" s="37"/>
      <c r="AOE14" s="37"/>
      <c r="AOF14" s="37"/>
      <c r="AOG14" s="37"/>
      <c r="AOH14" s="41"/>
      <c r="AOI14" s="38"/>
      <c r="AOJ14" s="37"/>
      <c r="AOK14" s="37"/>
      <c r="AOL14" s="37"/>
      <c r="AOM14" s="37"/>
      <c r="AON14" s="41"/>
      <c r="AOO14" s="38"/>
      <c r="AOP14" s="37"/>
      <c r="AOQ14" s="37"/>
      <c r="AOR14" s="37"/>
      <c r="AOS14" s="37"/>
      <c r="AOT14" s="41"/>
      <c r="AOU14" s="38"/>
      <c r="AOV14" s="37"/>
      <c r="AOW14" s="37"/>
      <c r="AOX14" s="37"/>
      <c r="AOY14" s="37"/>
      <c r="AOZ14" s="41"/>
      <c r="APA14" s="38"/>
      <c r="APB14" s="37"/>
      <c r="APC14" s="37"/>
      <c r="APD14" s="37"/>
      <c r="APE14" s="37"/>
      <c r="APF14" s="41"/>
      <c r="APG14" s="38"/>
      <c r="APH14" s="37"/>
      <c r="API14" s="37"/>
      <c r="APJ14" s="37"/>
      <c r="APK14" s="37"/>
      <c r="APL14" s="41"/>
      <c r="APM14" s="38"/>
      <c r="APN14" s="37"/>
      <c r="APO14" s="37"/>
      <c r="APP14" s="37"/>
      <c r="APQ14" s="37"/>
      <c r="APR14" s="41"/>
      <c r="APS14" s="38"/>
      <c r="APT14" s="37"/>
      <c r="APU14" s="37"/>
      <c r="APV14" s="37"/>
      <c r="APW14" s="37"/>
      <c r="APX14" s="41"/>
      <c r="APY14" s="38"/>
      <c r="APZ14" s="37"/>
      <c r="AQA14" s="37"/>
      <c r="AQB14" s="37"/>
      <c r="AQC14" s="37"/>
      <c r="AQD14" s="41"/>
      <c r="AQE14" s="38"/>
      <c r="AQF14" s="37"/>
      <c r="AQG14" s="37"/>
      <c r="AQH14" s="37"/>
      <c r="AQI14" s="37"/>
      <c r="AQJ14" s="41"/>
      <c r="AQK14" s="38"/>
      <c r="AQL14" s="37"/>
      <c r="AQM14" s="37"/>
      <c r="AQN14" s="37"/>
      <c r="AQO14" s="37"/>
      <c r="AQP14" s="41"/>
    </row>
    <row r="15" spans="1:1134">
      <c r="A15" s="38"/>
      <c r="B15" s="37">
        <v>4.4400000000000004</v>
      </c>
      <c r="C15" s="37">
        <v>4.3499999999999996</v>
      </c>
      <c r="D15" s="37">
        <v>4.4800000000000004</v>
      </c>
      <c r="E15" s="37">
        <v>4.49</v>
      </c>
      <c r="F15" s="41">
        <v>4.5</v>
      </c>
      <c r="G15" s="38"/>
      <c r="H15" s="37">
        <v>4.25</v>
      </c>
      <c r="I15" s="37">
        <v>4.3099999999999996</v>
      </c>
      <c r="J15" s="37">
        <v>4.7</v>
      </c>
      <c r="K15" s="37">
        <v>4.8099999999999996</v>
      </c>
      <c r="L15" s="41">
        <v>4.63</v>
      </c>
      <c r="M15" s="38"/>
      <c r="N15" s="37">
        <v>4.49</v>
      </c>
      <c r="O15" s="37">
        <v>4.46</v>
      </c>
      <c r="P15" s="37">
        <v>4.28</v>
      </c>
      <c r="Q15" s="37">
        <v>4.1900000000000004</v>
      </c>
      <c r="R15" s="41">
        <v>4.1500000000000004</v>
      </c>
      <c r="S15" s="38"/>
      <c r="T15" s="37">
        <v>4.67</v>
      </c>
      <c r="U15" s="37">
        <v>4.8499999999999996</v>
      </c>
      <c r="V15" s="37">
        <v>4.8899999999999997</v>
      </c>
      <c r="W15" s="37">
        <v>4.68</v>
      </c>
      <c r="X15" s="41">
        <v>4.5599999999999996</v>
      </c>
      <c r="Y15" s="38"/>
      <c r="Z15" s="37">
        <v>4.08</v>
      </c>
      <c r="AA15" s="37">
        <v>4.0599999999999996</v>
      </c>
      <c r="AB15" s="37">
        <v>4.3499999999999996</v>
      </c>
      <c r="AC15" s="37">
        <v>4.43</v>
      </c>
      <c r="AD15" s="41">
        <v>4.49</v>
      </c>
      <c r="AE15" s="38"/>
      <c r="AF15" s="37">
        <v>4.62</v>
      </c>
      <c r="AG15" s="37">
        <v>4.6900000000000004</v>
      </c>
      <c r="AH15" s="37">
        <v>4.7699999999999996</v>
      </c>
      <c r="AI15" s="37">
        <v>4.79</v>
      </c>
      <c r="AJ15" s="41">
        <v>4.6399999999999997</v>
      </c>
      <c r="AK15" s="38"/>
      <c r="AL15" s="37">
        <v>4.05</v>
      </c>
      <c r="AM15" s="37">
        <v>4.03</v>
      </c>
      <c r="AN15" s="37">
        <v>3.83</v>
      </c>
      <c r="AO15" s="37">
        <v>3.72</v>
      </c>
      <c r="AP15" s="41">
        <v>4.01</v>
      </c>
      <c r="AQ15" s="38"/>
      <c r="AR15" s="37">
        <v>4.3600000000000003</v>
      </c>
      <c r="AS15" s="37">
        <v>4.45</v>
      </c>
      <c r="AT15" s="37">
        <v>4.47</v>
      </c>
      <c r="AU15" s="37">
        <v>4.3</v>
      </c>
      <c r="AV15" s="41">
        <v>4.1500000000000004</v>
      </c>
      <c r="AW15" s="38"/>
      <c r="AX15" s="37"/>
      <c r="AY15" s="37"/>
      <c r="AZ15" s="37"/>
      <c r="BA15" s="37"/>
      <c r="BB15" s="41"/>
      <c r="BC15" s="38"/>
      <c r="BD15" s="37"/>
      <c r="BE15" s="37"/>
      <c r="BF15" s="37"/>
      <c r="BG15" s="37"/>
      <c r="BH15" s="41"/>
      <c r="BI15" s="38"/>
      <c r="BJ15" s="37">
        <v>4.5</v>
      </c>
      <c r="BK15" s="37">
        <v>4.49</v>
      </c>
      <c r="BL15" s="37">
        <v>4.38</v>
      </c>
      <c r="BM15" s="37">
        <v>4.25</v>
      </c>
      <c r="BN15" s="41">
        <v>4.3099999999999996</v>
      </c>
      <c r="BO15" s="38"/>
      <c r="BP15" s="37">
        <v>4.54</v>
      </c>
      <c r="BQ15" s="37">
        <v>4.7</v>
      </c>
      <c r="BR15" s="37">
        <v>4.6900000000000004</v>
      </c>
      <c r="BS15" s="37">
        <v>4.63</v>
      </c>
      <c r="BT15" s="41">
        <v>4.63</v>
      </c>
      <c r="BU15" s="38"/>
      <c r="BV15" s="37">
        <v>4.42</v>
      </c>
      <c r="BW15" s="37">
        <v>4.47</v>
      </c>
      <c r="BX15" s="37">
        <v>4.25</v>
      </c>
      <c r="BY15" s="37">
        <v>4.08</v>
      </c>
      <c r="BZ15" s="41">
        <v>4.1500000000000004</v>
      </c>
      <c r="CA15" s="38"/>
      <c r="CB15" s="37">
        <v>4.6399999999999997</v>
      </c>
      <c r="CC15" s="37">
        <v>4.8499999999999996</v>
      </c>
      <c r="CD15" s="37">
        <v>4.8</v>
      </c>
      <c r="CE15" s="37">
        <v>4.68</v>
      </c>
      <c r="CF15" s="41">
        <v>4.66</v>
      </c>
      <c r="CG15" s="38"/>
      <c r="CH15" s="37">
        <v>4.6500000000000004</v>
      </c>
      <c r="CI15" s="37">
        <v>4.55</v>
      </c>
      <c r="CJ15" s="37">
        <v>4.4400000000000004</v>
      </c>
      <c r="CK15" s="37">
        <v>4.25</v>
      </c>
      <c r="CL15" s="41">
        <v>4.17</v>
      </c>
      <c r="CM15" s="38"/>
      <c r="CN15" s="37">
        <v>4.7</v>
      </c>
      <c r="CO15" s="37">
        <v>4.79</v>
      </c>
      <c r="CP15" s="37">
        <v>4.74</v>
      </c>
      <c r="CQ15" s="37">
        <v>4.6900000000000004</v>
      </c>
      <c r="CR15" s="41">
        <v>4.66</v>
      </c>
      <c r="CS15" s="38"/>
      <c r="CT15" s="37"/>
      <c r="CU15" s="37"/>
      <c r="CV15" s="37"/>
      <c r="CW15" s="37"/>
      <c r="CX15" s="41"/>
      <c r="CY15" s="38"/>
      <c r="CZ15" s="37"/>
      <c r="DA15" s="37"/>
      <c r="DB15" s="37"/>
      <c r="DC15" s="37"/>
      <c r="DD15" s="41"/>
      <c r="DE15" s="38"/>
      <c r="DF15" s="37">
        <v>2.54</v>
      </c>
      <c r="DG15" s="37">
        <v>2.66</v>
      </c>
      <c r="DH15" s="37">
        <v>2.4700000000000002</v>
      </c>
      <c r="DI15" s="37">
        <v>2.2000000000000002</v>
      </c>
      <c r="DJ15" s="41">
        <v>2.42</v>
      </c>
      <c r="DK15" s="38"/>
      <c r="DL15" s="37">
        <v>3.22</v>
      </c>
      <c r="DM15" s="37">
        <v>3.49</v>
      </c>
      <c r="DN15" s="37">
        <v>3.49</v>
      </c>
      <c r="DO15" s="37">
        <v>3.35</v>
      </c>
      <c r="DP15" s="41">
        <v>3.27</v>
      </c>
      <c r="DQ15" s="38"/>
      <c r="DR15" s="37">
        <v>3.81</v>
      </c>
      <c r="DS15" s="37">
        <v>3.89</v>
      </c>
      <c r="DT15" s="37">
        <v>4.16</v>
      </c>
      <c r="DU15" s="37">
        <v>4.16</v>
      </c>
      <c r="DV15" s="41">
        <v>4.22</v>
      </c>
      <c r="DW15" s="38"/>
      <c r="DX15" s="37">
        <v>4.33</v>
      </c>
      <c r="DY15" s="37">
        <v>4.3899999999999997</v>
      </c>
      <c r="DZ15" s="37">
        <v>4.55</v>
      </c>
      <c r="EA15" s="37">
        <v>4.3600000000000003</v>
      </c>
      <c r="EB15" s="41">
        <v>4.3099999999999996</v>
      </c>
      <c r="EC15" s="38"/>
      <c r="ED15" s="37">
        <v>3.89</v>
      </c>
      <c r="EE15" s="37">
        <v>3.92</v>
      </c>
      <c r="EF15" s="37">
        <v>4.18</v>
      </c>
      <c r="EG15" s="37">
        <v>4.17</v>
      </c>
      <c r="EH15" s="41">
        <v>4.17</v>
      </c>
      <c r="EI15" s="38"/>
      <c r="EJ15" s="37">
        <v>4.29</v>
      </c>
      <c r="EK15" s="37">
        <v>4.38</v>
      </c>
      <c r="EL15" s="37">
        <v>4.51</v>
      </c>
      <c r="EM15" s="37">
        <v>4.38</v>
      </c>
      <c r="EN15" s="41">
        <v>4.3499999999999996</v>
      </c>
      <c r="EO15" s="38"/>
      <c r="EP15" s="37">
        <v>4.33</v>
      </c>
      <c r="EQ15" s="37">
        <v>4.2</v>
      </c>
      <c r="ER15" s="37">
        <v>4.2300000000000004</v>
      </c>
      <c r="ES15" s="37">
        <v>4.33</v>
      </c>
      <c r="ET15" s="41">
        <v>4.45</v>
      </c>
      <c r="EU15" s="38"/>
      <c r="EV15" s="37">
        <v>4.58</v>
      </c>
      <c r="EW15" s="37">
        <v>4.76</v>
      </c>
      <c r="EX15" s="37">
        <v>4.87</v>
      </c>
      <c r="EY15" s="37">
        <v>4.82</v>
      </c>
      <c r="EZ15" s="41">
        <v>4.93</v>
      </c>
      <c r="FA15" s="38"/>
      <c r="FB15" s="37">
        <v>4.6100000000000003</v>
      </c>
      <c r="FC15" s="37">
        <v>4.63</v>
      </c>
      <c r="FD15" s="37">
        <v>4.68</v>
      </c>
      <c r="FE15" s="37">
        <v>4.54</v>
      </c>
      <c r="FF15" s="41">
        <v>4.33</v>
      </c>
      <c r="FG15" s="38"/>
      <c r="FH15" s="37">
        <v>4.95</v>
      </c>
      <c r="FI15" s="37">
        <v>5</v>
      </c>
      <c r="FJ15" s="37">
        <v>5.0199999999999996</v>
      </c>
      <c r="FK15" s="37">
        <v>4.97</v>
      </c>
      <c r="FL15" s="41">
        <v>4.83</v>
      </c>
      <c r="FM15" s="38"/>
      <c r="FN15" s="37">
        <v>2.86</v>
      </c>
      <c r="FO15" s="37">
        <v>2.89</v>
      </c>
      <c r="FP15" s="37">
        <v>2.85</v>
      </c>
      <c r="FQ15" s="37">
        <v>2.98</v>
      </c>
      <c r="FR15" s="41">
        <v>3.1</v>
      </c>
      <c r="FS15" s="38"/>
      <c r="FT15" s="37">
        <v>3.89</v>
      </c>
      <c r="FU15" s="37">
        <v>3.83</v>
      </c>
      <c r="FV15" s="37">
        <v>3.84</v>
      </c>
      <c r="FW15" s="37">
        <v>3.76</v>
      </c>
      <c r="FX15" s="41">
        <v>3.7</v>
      </c>
      <c r="FY15" s="38"/>
      <c r="FZ15" s="37">
        <v>3.2</v>
      </c>
      <c r="GA15" s="37">
        <v>3.1</v>
      </c>
      <c r="GB15" s="37">
        <v>3.06</v>
      </c>
      <c r="GC15" s="37">
        <v>3.08</v>
      </c>
      <c r="GD15" s="41">
        <v>2.93</v>
      </c>
      <c r="GE15" s="38"/>
      <c r="GF15" s="37">
        <v>3.58</v>
      </c>
      <c r="GG15" s="37">
        <v>3.78</v>
      </c>
      <c r="GH15" s="37">
        <v>3.85</v>
      </c>
      <c r="GI15" s="37">
        <v>3.8</v>
      </c>
      <c r="GJ15" s="41">
        <v>3.78</v>
      </c>
      <c r="GK15" s="38"/>
      <c r="GL15" s="37">
        <v>4.32</v>
      </c>
      <c r="GM15" s="37">
        <v>4.25</v>
      </c>
      <c r="GN15" s="37">
        <v>4.24</v>
      </c>
      <c r="GO15" s="37">
        <v>4.24</v>
      </c>
      <c r="GP15" s="41">
        <v>4.22</v>
      </c>
      <c r="GQ15" s="38"/>
      <c r="GR15" s="37">
        <v>4.59</v>
      </c>
      <c r="GS15" s="37">
        <v>4.71</v>
      </c>
      <c r="GT15" s="37">
        <v>4.67</v>
      </c>
      <c r="GU15" s="37">
        <v>4.68</v>
      </c>
      <c r="GV15" s="41">
        <v>4.6500000000000004</v>
      </c>
      <c r="GW15" s="38"/>
      <c r="GX15" s="37">
        <v>4.33</v>
      </c>
      <c r="GY15" s="37">
        <v>4.37</v>
      </c>
      <c r="GZ15" s="37">
        <v>4.3099999999999996</v>
      </c>
      <c r="HA15" s="37">
        <v>4.3099999999999996</v>
      </c>
      <c r="HB15" s="41">
        <v>4.22</v>
      </c>
      <c r="HC15" s="38"/>
      <c r="HD15" s="37">
        <v>4.63</v>
      </c>
      <c r="HE15" s="37">
        <v>4.7</v>
      </c>
      <c r="HF15" s="37">
        <v>4.71</v>
      </c>
      <c r="HG15" s="37">
        <v>4.6500000000000004</v>
      </c>
      <c r="HH15" s="41">
        <v>4.5999999999999996</v>
      </c>
      <c r="HI15" s="38"/>
      <c r="HJ15" s="37">
        <v>4.07</v>
      </c>
      <c r="HK15" s="37">
        <v>4.03</v>
      </c>
      <c r="HL15" s="37">
        <v>3.99</v>
      </c>
      <c r="HM15" s="37">
        <v>4.01</v>
      </c>
      <c r="HN15" s="41">
        <v>3.96</v>
      </c>
      <c r="HO15" s="38"/>
      <c r="HP15" s="37">
        <v>4.4400000000000004</v>
      </c>
      <c r="HQ15" s="37">
        <v>4.57</v>
      </c>
      <c r="HR15" s="37">
        <v>4.54</v>
      </c>
      <c r="HS15" s="37">
        <v>4.5599999999999996</v>
      </c>
      <c r="HT15" s="41">
        <v>4.46</v>
      </c>
      <c r="HU15" s="38"/>
      <c r="HV15" s="37">
        <v>4</v>
      </c>
      <c r="HW15" s="37">
        <v>3.87</v>
      </c>
      <c r="HX15" s="37">
        <v>3.89</v>
      </c>
      <c r="HY15" s="37">
        <v>3.92</v>
      </c>
      <c r="HZ15" s="41">
        <v>3.86</v>
      </c>
      <c r="IA15" s="38"/>
      <c r="IB15" s="37">
        <v>4.28</v>
      </c>
      <c r="IC15" s="37">
        <v>4.45</v>
      </c>
      <c r="ID15" s="37">
        <v>4.42</v>
      </c>
      <c r="IE15" s="37">
        <v>4.43</v>
      </c>
      <c r="IF15" s="41">
        <v>4.37</v>
      </c>
      <c r="IG15" s="38"/>
      <c r="IH15" s="37">
        <v>3.57</v>
      </c>
      <c r="II15" s="37">
        <v>3.46</v>
      </c>
      <c r="IJ15" s="37">
        <v>3.45</v>
      </c>
      <c r="IK15" s="37">
        <v>3.51</v>
      </c>
      <c r="IL15" s="41">
        <v>3.44</v>
      </c>
      <c r="IM15" s="38"/>
      <c r="IN15" s="37">
        <v>3.89</v>
      </c>
      <c r="IO15" s="37">
        <v>4.17</v>
      </c>
      <c r="IP15" s="37">
        <v>4.18</v>
      </c>
      <c r="IQ15" s="37">
        <v>4.1100000000000003</v>
      </c>
      <c r="IR15" s="41">
        <v>4.0199999999999996</v>
      </c>
      <c r="IS15" s="38"/>
      <c r="IT15" s="37">
        <v>3.23</v>
      </c>
      <c r="IU15" s="37">
        <v>3.12</v>
      </c>
      <c r="IV15" s="37">
        <v>3.13</v>
      </c>
      <c r="IW15" s="37">
        <v>3.12</v>
      </c>
      <c r="IX15" s="41">
        <v>3.11</v>
      </c>
      <c r="IY15" s="38"/>
      <c r="IZ15" s="37">
        <v>3.75</v>
      </c>
      <c r="JA15" s="37">
        <v>4.01</v>
      </c>
      <c r="JB15" s="37">
        <v>4.01</v>
      </c>
      <c r="JC15" s="37">
        <v>4</v>
      </c>
      <c r="JD15" s="41">
        <v>3.98</v>
      </c>
      <c r="JE15" s="38"/>
      <c r="JF15" s="37">
        <v>3.34</v>
      </c>
      <c r="JG15" s="37">
        <v>3.26</v>
      </c>
      <c r="JH15" s="37">
        <v>3.23</v>
      </c>
      <c r="JI15" s="37">
        <v>3.25</v>
      </c>
      <c r="JJ15" s="41">
        <v>3.23</v>
      </c>
      <c r="JK15" s="38"/>
      <c r="JL15" s="37">
        <v>3.77</v>
      </c>
      <c r="JM15" s="37">
        <v>4.07</v>
      </c>
      <c r="JN15" s="37">
        <v>4.01</v>
      </c>
      <c r="JO15" s="37">
        <v>3.98</v>
      </c>
      <c r="JP15" s="41">
        <v>3.93</v>
      </c>
      <c r="JQ15" s="38"/>
      <c r="JR15" s="37">
        <v>3.35</v>
      </c>
      <c r="JS15" s="37">
        <v>3.33</v>
      </c>
      <c r="JT15" s="37">
        <v>3.35</v>
      </c>
      <c r="JU15" s="37">
        <v>3.34</v>
      </c>
      <c r="JV15" s="41">
        <v>3.32</v>
      </c>
      <c r="JW15" s="38"/>
      <c r="JX15" s="37">
        <v>3.83</v>
      </c>
      <c r="JY15" s="37">
        <v>4.03</v>
      </c>
      <c r="JZ15" s="37">
        <v>4.05</v>
      </c>
      <c r="KA15" s="37">
        <v>3.98</v>
      </c>
      <c r="KB15" s="41">
        <v>3.91</v>
      </c>
      <c r="KC15" s="38"/>
      <c r="KD15" s="37">
        <v>3.25</v>
      </c>
      <c r="KE15" s="37">
        <v>3.22</v>
      </c>
      <c r="KF15" s="37">
        <v>3.25</v>
      </c>
      <c r="KG15" s="37">
        <v>3.27</v>
      </c>
      <c r="KH15" s="41">
        <v>3.28</v>
      </c>
      <c r="KI15" s="38"/>
      <c r="KJ15" s="37">
        <v>3.83</v>
      </c>
      <c r="KK15" s="37">
        <v>4.04</v>
      </c>
      <c r="KL15" s="37">
        <v>4.05</v>
      </c>
      <c r="KM15" s="37">
        <v>4.0599999999999996</v>
      </c>
      <c r="KN15" s="41">
        <v>3.95</v>
      </c>
      <c r="KO15" s="38"/>
      <c r="KP15" s="37">
        <v>4.01</v>
      </c>
      <c r="KQ15" s="37">
        <v>4.0199999999999996</v>
      </c>
      <c r="KR15" s="37">
        <v>4.03</v>
      </c>
      <c r="KS15" s="37">
        <v>3.95</v>
      </c>
      <c r="KT15" s="41">
        <v>3.97</v>
      </c>
      <c r="KU15" s="38"/>
      <c r="KV15" s="37">
        <v>4.57</v>
      </c>
      <c r="KW15" s="37">
        <v>4.6100000000000003</v>
      </c>
      <c r="KX15" s="37">
        <v>4.59</v>
      </c>
      <c r="KY15" s="37">
        <v>4.5999999999999996</v>
      </c>
      <c r="KZ15" s="41">
        <v>4.5199999999999996</v>
      </c>
      <c r="LA15" s="38"/>
      <c r="LB15" s="37">
        <v>3.83</v>
      </c>
      <c r="LC15" s="37">
        <v>3.84</v>
      </c>
      <c r="LD15" s="37">
        <v>3.82</v>
      </c>
      <c r="LE15" s="37">
        <v>3.76</v>
      </c>
      <c r="LF15" s="41">
        <v>3.78</v>
      </c>
      <c r="LG15" s="38"/>
      <c r="LH15" s="37">
        <v>4.6500000000000004</v>
      </c>
      <c r="LI15" s="37">
        <v>4.67</v>
      </c>
      <c r="LJ15" s="37">
        <v>4.63</v>
      </c>
      <c r="LK15" s="37">
        <v>4.63</v>
      </c>
      <c r="LL15" s="41">
        <v>4.55</v>
      </c>
      <c r="LM15" s="38"/>
      <c r="LN15" s="37">
        <v>3.47</v>
      </c>
      <c r="LO15" s="37">
        <v>3.39</v>
      </c>
      <c r="LP15" s="37">
        <v>3.39</v>
      </c>
      <c r="LQ15" s="37">
        <v>3.38</v>
      </c>
      <c r="LR15" s="41">
        <v>3.34</v>
      </c>
      <c r="LS15" s="38"/>
      <c r="LT15" s="37">
        <v>4.04</v>
      </c>
      <c r="LU15" s="37">
        <v>4.13</v>
      </c>
      <c r="LV15" s="37">
        <v>4.18</v>
      </c>
      <c r="LW15" s="37">
        <v>4.17</v>
      </c>
      <c r="LX15" s="41">
        <v>4.05</v>
      </c>
      <c r="LY15" s="38"/>
      <c r="LZ15" s="37">
        <v>3.52</v>
      </c>
      <c r="MA15" s="37">
        <v>3.47</v>
      </c>
      <c r="MB15" s="37">
        <v>3.54</v>
      </c>
      <c r="MC15" s="37">
        <v>3.45</v>
      </c>
      <c r="MD15" s="41">
        <v>3.41</v>
      </c>
      <c r="ME15" s="38"/>
      <c r="MF15" s="37">
        <v>4.08</v>
      </c>
      <c r="MG15" s="37">
        <v>4.03</v>
      </c>
      <c r="MH15" s="37">
        <v>4.05</v>
      </c>
      <c r="MI15" s="37">
        <v>4.0199999999999996</v>
      </c>
      <c r="MJ15" s="41">
        <v>4.0599999999999996</v>
      </c>
      <c r="MK15" s="38"/>
      <c r="ML15" s="37">
        <v>3.33</v>
      </c>
      <c r="MM15" s="37">
        <v>3.34</v>
      </c>
      <c r="MN15" s="37">
        <v>3.33</v>
      </c>
      <c r="MO15" s="37">
        <v>3.28</v>
      </c>
      <c r="MP15" s="41">
        <v>3.36</v>
      </c>
      <c r="MQ15" s="38"/>
      <c r="MR15" s="37">
        <v>4.24</v>
      </c>
      <c r="MS15" s="37">
        <v>4.25</v>
      </c>
      <c r="MT15" s="37">
        <v>4.22</v>
      </c>
      <c r="MU15" s="37">
        <v>4.24</v>
      </c>
      <c r="MV15" s="41">
        <v>4.18</v>
      </c>
      <c r="MW15" s="38"/>
      <c r="MX15" s="37">
        <v>3.11</v>
      </c>
      <c r="MY15" s="37">
        <v>3.1</v>
      </c>
      <c r="MZ15" s="37">
        <v>3.18</v>
      </c>
      <c r="NA15" s="37">
        <v>3.21</v>
      </c>
      <c r="NB15" s="41">
        <v>3.18</v>
      </c>
      <c r="NC15" s="38"/>
      <c r="ND15" s="37">
        <v>4.1900000000000004</v>
      </c>
      <c r="NE15" s="37">
        <v>4.1500000000000004</v>
      </c>
      <c r="NF15" s="37">
        <v>4.1500000000000004</v>
      </c>
      <c r="NG15" s="37">
        <v>4.13</v>
      </c>
      <c r="NH15" s="41">
        <v>4.1500000000000004</v>
      </c>
      <c r="NI15" s="38"/>
      <c r="NJ15" s="37">
        <v>3.3</v>
      </c>
      <c r="NK15" s="37">
        <v>3.22</v>
      </c>
      <c r="NL15" s="37">
        <v>3.18</v>
      </c>
      <c r="NM15" s="37">
        <v>3.19</v>
      </c>
      <c r="NN15" s="41">
        <v>3.24</v>
      </c>
      <c r="NO15" s="38"/>
      <c r="NP15" s="37">
        <v>3.93</v>
      </c>
      <c r="NQ15" s="37">
        <v>3.98</v>
      </c>
      <c r="NR15" s="37">
        <v>3.95</v>
      </c>
      <c r="NS15" s="37">
        <v>4</v>
      </c>
      <c r="NT15" s="41">
        <v>4</v>
      </c>
      <c r="NU15" s="38"/>
      <c r="NV15" s="37">
        <v>3.14</v>
      </c>
      <c r="NW15" s="37">
        <v>3.14</v>
      </c>
      <c r="NX15" s="37">
        <v>3.03</v>
      </c>
      <c r="NY15" s="37">
        <v>3.05</v>
      </c>
      <c r="NZ15" s="41">
        <v>3.09</v>
      </c>
      <c r="OA15" s="38"/>
      <c r="OB15" s="37">
        <v>3.83</v>
      </c>
      <c r="OC15" s="37">
        <v>3.91</v>
      </c>
      <c r="OD15" s="37">
        <v>3.87</v>
      </c>
      <c r="OE15" s="37">
        <v>3.92</v>
      </c>
      <c r="OF15" s="41">
        <v>3.87</v>
      </c>
      <c r="OG15" s="38"/>
      <c r="OH15" s="37">
        <v>2.99</v>
      </c>
      <c r="OI15" s="37">
        <v>2.95</v>
      </c>
      <c r="OJ15" s="37">
        <v>2.98</v>
      </c>
      <c r="OK15" s="37">
        <v>3.17</v>
      </c>
      <c r="OL15" s="41">
        <v>3.01</v>
      </c>
      <c r="OM15" s="38"/>
      <c r="ON15" s="37">
        <v>3.75</v>
      </c>
      <c r="OO15" s="37">
        <v>3.83</v>
      </c>
      <c r="OP15" s="37">
        <v>3.83</v>
      </c>
      <c r="OQ15" s="37">
        <v>3.78</v>
      </c>
      <c r="OR15" s="41">
        <v>3.78</v>
      </c>
      <c r="OS15" s="38"/>
      <c r="OT15" s="37">
        <v>2.835</v>
      </c>
      <c r="OU15" s="37">
        <v>2.8149999999999999</v>
      </c>
      <c r="OV15" s="37">
        <v>2.87</v>
      </c>
      <c r="OW15" s="37">
        <v>2.9049999999999998</v>
      </c>
      <c r="OX15" s="41">
        <v>2.8420000000000001</v>
      </c>
      <c r="OY15" s="38"/>
      <c r="OZ15" s="37">
        <v>3.5630000000000002</v>
      </c>
      <c r="PA15" s="37">
        <v>3.585</v>
      </c>
      <c r="PB15" s="37">
        <v>3.6</v>
      </c>
      <c r="PC15" s="37">
        <v>3.589</v>
      </c>
      <c r="PD15" s="41">
        <v>3.5880000000000001</v>
      </c>
      <c r="PE15" s="38"/>
      <c r="PF15" s="37">
        <v>3.38</v>
      </c>
      <c r="PG15" s="37">
        <v>3.41</v>
      </c>
      <c r="PH15" s="37">
        <v>3.38</v>
      </c>
      <c r="PI15" s="37">
        <v>3.36</v>
      </c>
      <c r="PJ15" s="41">
        <v>3.33</v>
      </c>
      <c r="PK15" s="38"/>
      <c r="PL15" s="37">
        <v>4.09</v>
      </c>
      <c r="PM15" s="37">
        <v>4.03</v>
      </c>
      <c r="PN15" s="37">
        <v>4.0599999999999996</v>
      </c>
      <c r="PO15" s="37">
        <v>4.03</v>
      </c>
      <c r="PP15" s="41">
        <v>4.09</v>
      </c>
      <c r="PQ15" s="38"/>
      <c r="PR15" s="37">
        <v>3.07</v>
      </c>
      <c r="PS15" s="37">
        <v>2.98</v>
      </c>
      <c r="PT15" s="37">
        <v>2.94</v>
      </c>
      <c r="PU15" s="37">
        <v>2.94</v>
      </c>
      <c r="PV15" s="41">
        <v>3.1</v>
      </c>
      <c r="PW15" s="38"/>
      <c r="PX15" s="37">
        <v>3.68</v>
      </c>
      <c r="PY15" s="37">
        <v>3.72</v>
      </c>
      <c r="PZ15" s="37">
        <v>3.8</v>
      </c>
      <c r="QA15" s="37">
        <v>3.73</v>
      </c>
      <c r="QB15" s="41">
        <v>3.72</v>
      </c>
      <c r="QC15" s="38"/>
      <c r="QD15" s="37"/>
      <c r="QE15" s="37"/>
      <c r="QF15" s="37"/>
      <c r="QG15" s="37"/>
      <c r="QH15" s="41"/>
      <c r="QI15" s="38"/>
      <c r="QJ15" s="37"/>
      <c r="QK15" s="37"/>
      <c r="QL15" s="37"/>
      <c r="QM15" s="37"/>
      <c r="QN15" s="41"/>
      <c r="QO15" s="38"/>
      <c r="QP15" s="37">
        <v>4.66</v>
      </c>
      <c r="QQ15" s="37">
        <v>4.5599999999999996</v>
      </c>
      <c r="QR15" s="37">
        <v>4.6100000000000003</v>
      </c>
      <c r="QS15" s="37">
        <v>4.6100000000000003</v>
      </c>
      <c r="QT15" s="41">
        <v>4.5999999999999996</v>
      </c>
      <c r="QU15" s="38"/>
      <c r="QV15" s="37">
        <v>4.68</v>
      </c>
      <c r="QW15" s="37">
        <v>4.74</v>
      </c>
      <c r="QX15" s="37">
        <v>4.72</v>
      </c>
      <c r="QY15" s="37">
        <v>4.6900000000000004</v>
      </c>
      <c r="QZ15" s="41">
        <v>4.68</v>
      </c>
      <c r="RA15" s="38"/>
      <c r="RB15" s="37">
        <v>4.0999999999999996</v>
      </c>
      <c r="RC15" s="37">
        <v>4.0599999999999996</v>
      </c>
      <c r="RD15" s="37">
        <v>4.0599999999999996</v>
      </c>
      <c r="RE15" s="37">
        <v>4.08</v>
      </c>
      <c r="RF15" s="41">
        <v>4.0199999999999996</v>
      </c>
      <c r="RG15" s="38"/>
      <c r="RH15" s="37">
        <v>4.5199999999999996</v>
      </c>
      <c r="RI15" s="37">
        <v>4.63</v>
      </c>
      <c r="RJ15" s="37">
        <v>4.54</v>
      </c>
      <c r="RK15" s="37">
        <v>4.57</v>
      </c>
      <c r="RL15" s="41">
        <v>4.5999999999999996</v>
      </c>
      <c r="RM15" s="38"/>
      <c r="RN15" s="37">
        <v>3.613</v>
      </c>
      <c r="RO15" s="37">
        <v>3.7530000000000001</v>
      </c>
      <c r="RP15" s="37">
        <v>3.726</v>
      </c>
      <c r="RQ15" s="37">
        <v>3.6219999999999999</v>
      </c>
      <c r="RR15" s="41">
        <v>3.62</v>
      </c>
      <c r="RS15" s="38"/>
      <c r="RT15" s="37">
        <v>4.0549999999999997</v>
      </c>
      <c r="RU15" s="37">
        <v>4.0469999999999997</v>
      </c>
      <c r="RV15" s="37">
        <v>4.0869999999999997</v>
      </c>
      <c r="RW15" s="37">
        <v>4.0359999999999996</v>
      </c>
      <c r="RX15" s="41">
        <v>4.0209999999999999</v>
      </c>
      <c r="RY15" s="38"/>
      <c r="RZ15" s="37">
        <v>3.5070000000000001</v>
      </c>
      <c r="SA15" s="37">
        <v>3.4910000000000001</v>
      </c>
      <c r="SB15" s="37">
        <v>3.4790000000000001</v>
      </c>
      <c r="SC15" s="37">
        <v>3.4550000000000001</v>
      </c>
      <c r="SD15" s="41">
        <v>3.391</v>
      </c>
      <c r="SE15" s="38"/>
      <c r="SF15" s="37">
        <v>3.8849999999999998</v>
      </c>
      <c r="SG15" s="37">
        <v>3.855</v>
      </c>
      <c r="SH15" s="37">
        <v>3.879</v>
      </c>
      <c r="SI15" s="37">
        <v>3.867</v>
      </c>
      <c r="SJ15" s="41">
        <v>3.8359999999999999</v>
      </c>
      <c r="SK15" s="38"/>
      <c r="SL15" s="37">
        <v>3.7650000000000001</v>
      </c>
      <c r="SM15" s="37">
        <v>3.89</v>
      </c>
      <c r="SN15" s="37">
        <v>3.8370000000000002</v>
      </c>
      <c r="SO15" s="37">
        <v>3.8639999999999999</v>
      </c>
      <c r="SP15" s="41">
        <v>3.8170000000000002</v>
      </c>
      <c r="SQ15" s="38"/>
      <c r="SR15" s="37">
        <v>3.9359999999999999</v>
      </c>
      <c r="SS15" s="37">
        <v>3.8809999999999998</v>
      </c>
      <c r="ST15" s="37">
        <v>3.8730000000000002</v>
      </c>
      <c r="SU15" s="37">
        <v>3.8370000000000002</v>
      </c>
      <c r="SV15" s="41">
        <v>3.7839999999999998</v>
      </c>
      <c r="SW15" s="38"/>
      <c r="SX15" s="37">
        <v>3.4220000000000002</v>
      </c>
      <c r="SY15" s="37">
        <v>3.4239999999999999</v>
      </c>
      <c r="SZ15" s="37">
        <v>3.4060000000000001</v>
      </c>
      <c r="TA15" s="37">
        <v>3.3809999999999998</v>
      </c>
      <c r="TB15" s="41">
        <v>3.3740000000000001</v>
      </c>
      <c r="TC15" s="38"/>
      <c r="TD15" s="37">
        <v>3.7759999999999998</v>
      </c>
      <c r="TE15" s="37">
        <v>3.7709999999999999</v>
      </c>
      <c r="TF15" s="37">
        <v>3.8220000000000001</v>
      </c>
      <c r="TG15" s="37">
        <v>3.766</v>
      </c>
      <c r="TH15" s="41">
        <v>3.7669999999999999</v>
      </c>
      <c r="TI15" s="38"/>
      <c r="TJ15" s="37">
        <v>3.76</v>
      </c>
      <c r="TK15" s="37">
        <v>3.69</v>
      </c>
      <c r="TL15" s="37">
        <v>3.62</v>
      </c>
      <c r="TM15" s="37">
        <v>3.53</v>
      </c>
      <c r="TN15" s="41">
        <v>3.56</v>
      </c>
      <c r="TO15" s="38"/>
      <c r="TP15" s="37">
        <v>4.2699999999999996</v>
      </c>
      <c r="TQ15" s="37">
        <v>4.25</v>
      </c>
      <c r="TR15" s="37">
        <v>4.34</v>
      </c>
      <c r="TS15" s="37">
        <v>4.29</v>
      </c>
      <c r="TT15" s="41">
        <v>4.21</v>
      </c>
      <c r="TU15" s="38"/>
      <c r="TV15" s="37">
        <v>3.2120000000000002</v>
      </c>
      <c r="TW15" s="37">
        <v>3.22</v>
      </c>
      <c r="TX15" s="37">
        <v>3.1520000000000001</v>
      </c>
      <c r="TY15" s="37">
        <v>3.07</v>
      </c>
      <c r="TZ15" s="41">
        <v>3.0779999999999998</v>
      </c>
      <c r="UA15" s="38"/>
      <c r="UB15" s="37">
        <v>3.7559999999999998</v>
      </c>
      <c r="UC15" s="37">
        <v>3.738</v>
      </c>
      <c r="UD15" s="37">
        <v>3.77</v>
      </c>
      <c r="UE15" s="37">
        <v>3.738</v>
      </c>
      <c r="UF15" s="41">
        <v>3.7490000000000001</v>
      </c>
      <c r="UG15" s="38"/>
      <c r="UH15" s="37">
        <v>3.1659999999999999</v>
      </c>
      <c r="UI15" s="37">
        <v>3.2440000000000002</v>
      </c>
      <c r="UJ15" s="37">
        <v>3.125</v>
      </c>
      <c r="UK15" s="37">
        <v>3.0910000000000002</v>
      </c>
      <c r="UL15" s="41">
        <v>3.1280000000000001</v>
      </c>
      <c r="UM15" s="38"/>
      <c r="UN15" s="37">
        <v>3.7890000000000001</v>
      </c>
      <c r="UO15" s="37">
        <v>3.7850000000000001</v>
      </c>
      <c r="UP15" s="37">
        <v>3.778</v>
      </c>
      <c r="UQ15" s="37">
        <v>3.766</v>
      </c>
      <c r="UR15" s="41">
        <v>3.73</v>
      </c>
      <c r="US15" s="38"/>
      <c r="UT15" s="37">
        <v>3.7570000000000001</v>
      </c>
      <c r="UU15" s="37">
        <v>3.7389999999999999</v>
      </c>
      <c r="UV15" s="37">
        <v>3.6869999999999998</v>
      </c>
      <c r="UW15" s="37">
        <v>3.6579999999999999</v>
      </c>
      <c r="UX15" s="41">
        <v>3.6459999999999999</v>
      </c>
      <c r="UY15" s="38"/>
      <c r="UZ15" s="37">
        <v>3.75</v>
      </c>
      <c r="VA15" s="37">
        <v>3.7440000000000002</v>
      </c>
      <c r="VB15" s="37">
        <v>3.734</v>
      </c>
      <c r="VC15" s="37">
        <v>3.72</v>
      </c>
      <c r="VD15" s="41">
        <v>3.6520000000000001</v>
      </c>
      <c r="VE15" s="38"/>
      <c r="VF15" s="37">
        <v>3.49</v>
      </c>
      <c r="VG15" s="37">
        <v>3.38</v>
      </c>
      <c r="VH15" s="37">
        <v>3.36</v>
      </c>
      <c r="VI15" s="37">
        <v>3.4</v>
      </c>
      <c r="VJ15" s="41">
        <v>3.28</v>
      </c>
      <c r="VK15" s="38"/>
      <c r="VL15" s="37">
        <v>3.35</v>
      </c>
      <c r="VM15" s="37">
        <v>3.42</v>
      </c>
      <c r="VN15" s="37">
        <v>3.44</v>
      </c>
      <c r="VO15" s="37">
        <v>3.44</v>
      </c>
      <c r="VP15" s="41">
        <v>3.44</v>
      </c>
      <c r="VQ15" s="38"/>
      <c r="VR15" s="37">
        <v>3.29</v>
      </c>
      <c r="VS15" s="37">
        <v>3.28</v>
      </c>
      <c r="VT15" s="37">
        <v>3.25</v>
      </c>
      <c r="VU15" s="37">
        <v>3.23</v>
      </c>
      <c r="VV15" s="41">
        <v>3.13</v>
      </c>
      <c r="VW15" s="38"/>
      <c r="VX15" s="37">
        <v>3.54</v>
      </c>
      <c r="VY15" s="37">
        <v>3.51</v>
      </c>
      <c r="VZ15" s="37">
        <v>3.38</v>
      </c>
      <c r="WA15" s="37">
        <v>3.35</v>
      </c>
      <c r="WB15" s="41">
        <v>3.36</v>
      </c>
      <c r="WC15" s="38"/>
      <c r="WD15" s="37">
        <v>3.28</v>
      </c>
      <c r="WE15" s="37">
        <v>3.23</v>
      </c>
      <c r="WF15" s="37">
        <v>3.23</v>
      </c>
      <c r="WG15" s="37">
        <v>3.19</v>
      </c>
      <c r="WH15" s="41">
        <v>3.18</v>
      </c>
      <c r="WI15" s="38"/>
      <c r="WJ15" s="37">
        <v>3.64</v>
      </c>
      <c r="WK15" s="37">
        <v>3.5</v>
      </c>
      <c r="WL15" s="37">
        <v>3.41</v>
      </c>
      <c r="WM15" s="37">
        <v>3.41</v>
      </c>
      <c r="WN15" s="41">
        <v>3.35</v>
      </c>
      <c r="WO15" s="38"/>
      <c r="WP15" s="37">
        <v>3.17</v>
      </c>
      <c r="WQ15" s="37">
        <v>3.18</v>
      </c>
      <c r="WR15" s="37">
        <v>3.19</v>
      </c>
      <c r="WS15" s="37">
        <v>3.19</v>
      </c>
      <c r="WT15" s="41">
        <v>3.15</v>
      </c>
      <c r="WU15" s="38"/>
      <c r="WV15" s="37">
        <v>3.72</v>
      </c>
      <c r="WW15" s="37">
        <v>3.73</v>
      </c>
      <c r="WX15" s="37">
        <v>3.81</v>
      </c>
      <c r="WY15" s="37">
        <v>3.86</v>
      </c>
      <c r="WZ15" s="41">
        <v>3.97</v>
      </c>
      <c r="XA15" s="38"/>
      <c r="XB15" s="37">
        <v>3.4</v>
      </c>
      <c r="XC15" s="37">
        <v>3.49</v>
      </c>
      <c r="XD15" s="37">
        <v>3.43</v>
      </c>
      <c r="XE15" s="37">
        <v>3.42</v>
      </c>
      <c r="XF15" s="41">
        <v>3.4</v>
      </c>
      <c r="XG15" s="38"/>
      <c r="XH15" s="37">
        <v>4.12</v>
      </c>
      <c r="XI15" s="37">
        <v>4.17</v>
      </c>
      <c r="XJ15" s="37">
        <v>4.17</v>
      </c>
      <c r="XK15" s="37">
        <v>4.18</v>
      </c>
      <c r="XL15" s="41">
        <v>4.22</v>
      </c>
      <c r="XM15" s="38"/>
      <c r="XN15" s="37">
        <v>3.59</v>
      </c>
      <c r="XO15" s="37">
        <v>3.65</v>
      </c>
      <c r="XP15" s="37">
        <v>3.67</v>
      </c>
      <c r="XQ15" s="37">
        <v>3.62</v>
      </c>
      <c r="XR15" s="41">
        <v>3.57</v>
      </c>
      <c r="XS15" s="38"/>
      <c r="XT15" s="37">
        <v>3.98</v>
      </c>
      <c r="XU15" s="37">
        <v>3.94</v>
      </c>
      <c r="XV15" s="37">
        <v>3.91</v>
      </c>
      <c r="XW15" s="37">
        <v>3.9</v>
      </c>
      <c r="XX15" s="41">
        <v>3.87</v>
      </c>
      <c r="XY15" s="38"/>
      <c r="XZ15" s="37">
        <v>4.22</v>
      </c>
      <c r="YA15" s="37">
        <v>4.17</v>
      </c>
      <c r="YB15" s="37">
        <v>4.1900000000000004</v>
      </c>
      <c r="YC15" s="37">
        <v>4.17</v>
      </c>
      <c r="YD15" s="41">
        <v>4.1100000000000003</v>
      </c>
      <c r="YE15" s="38"/>
      <c r="YF15" s="37">
        <v>4.37</v>
      </c>
      <c r="YG15" s="37">
        <v>4.3899999999999997</v>
      </c>
      <c r="YH15" s="37">
        <v>4.33</v>
      </c>
      <c r="YI15" s="37">
        <v>4.33</v>
      </c>
      <c r="YJ15" s="41">
        <v>4.3</v>
      </c>
      <c r="YK15" s="38"/>
      <c r="YL15" s="37">
        <v>4.1900000000000004</v>
      </c>
      <c r="YM15" s="37">
        <v>4.2300000000000004</v>
      </c>
      <c r="YN15" s="37">
        <v>4.2</v>
      </c>
      <c r="YO15" s="37">
        <v>4.16</v>
      </c>
      <c r="YP15" s="41">
        <v>4.1399999999999997</v>
      </c>
      <c r="YQ15" s="38"/>
      <c r="YR15" s="37">
        <v>4.3099999999999996</v>
      </c>
      <c r="YS15" s="37">
        <v>4.33</v>
      </c>
      <c r="YT15" s="37">
        <v>4.32</v>
      </c>
      <c r="YU15" s="37">
        <v>4.3099999999999996</v>
      </c>
      <c r="YV15" s="41">
        <v>4.2699999999999996</v>
      </c>
      <c r="YW15" s="38"/>
      <c r="YX15" s="37">
        <v>3.1269999999999998</v>
      </c>
      <c r="YY15" s="37">
        <v>3.11</v>
      </c>
      <c r="YZ15" s="37">
        <v>3.12</v>
      </c>
      <c r="ZA15" s="37">
        <v>3.0539999999999998</v>
      </c>
      <c r="ZB15" s="41">
        <v>3.0590000000000002</v>
      </c>
      <c r="ZC15" s="38"/>
      <c r="ZD15" s="37">
        <v>3.625</v>
      </c>
      <c r="ZE15" s="37">
        <v>3.6339999999999999</v>
      </c>
      <c r="ZF15" s="37">
        <v>3.609</v>
      </c>
      <c r="ZG15" s="37">
        <v>3.593</v>
      </c>
      <c r="ZH15" s="41">
        <v>3.5739999999999998</v>
      </c>
      <c r="ZI15" s="38"/>
      <c r="ZJ15" s="37">
        <v>2.9860000000000002</v>
      </c>
      <c r="ZK15" s="37">
        <v>2.9380000000000002</v>
      </c>
      <c r="ZL15" s="37">
        <v>2.968</v>
      </c>
      <c r="ZM15" s="37">
        <v>2.9140000000000001</v>
      </c>
      <c r="ZN15" s="41">
        <v>2.94</v>
      </c>
      <c r="ZO15" s="38"/>
      <c r="ZP15" s="37">
        <v>3.6150000000000002</v>
      </c>
      <c r="ZQ15" s="37">
        <v>3.5470000000000002</v>
      </c>
      <c r="ZR15" s="37">
        <v>3.496</v>
      </c>
      <c r="ZS15" s="37">
        <v>3.4870000000000001</v>
      </c>
      <c r="ZT15" s="41">
        <v>3.4380000000000002</v>
      </c>
      <c r="ZU15" s="38"/>
      <c r="ZV15" s="37">
        <v>3.0910000000000002</v>
      </c>
      <c r="ZW15" s="37">
        <v>3.0870000000000002</v>
      </c>
      <c r="ZX15" s="37">
        <v>3.069</v>
      </c>
      <c r="ZY15" s="37">
        <v>3.0910000000000002</v>
      </c>
      <c r="ZZ15" s="41">
        <v>3.0779999999999998</v>
      </c>
      <c r="AAA15" s="38"/>
      <c r="AAB15" s="37">
        <v>3.1930000000000001</v>
      </c>
      <c r="AAC15" s="37">
        <v>3.3029999999999999</v>
      </c>
      <c r="AAD15" s="37">
        <v>3.3090000000000002</v>
      </c>
      <c r="AAE15" s="37">
        <v>3.36</v>
      </c>
      <c r="AAF15" s="41">
        <v>3.35</v>
      </c>
      <c r="AAG15" s="38"/>
      <c r="AAH15" s="37">
        <v>3.6739999999999999</v>
      </c>
      <c r="AAI15" s="37">
        <v>3.6890000000000001</v>
      </c>
      <c r="AAJ15" s="37">
        <v>3.7010000000000001</v>
      </c>
      <c r="AAK15" s="37">
        <v>3.6789999999999998</v>
      </c>
      <c r="AAL15" s="41">
        <v>3.7069999999999999</v>
      </c>
      <c r="AAM15" s="38"/>
      <c r="AAN15" s="37">
        <v>3.8250000000000002</v>
      </c>
      <c r="AAO15" s="37">
        <v>3.8340000000000001</v>
      </c>
      <c r="AAP15" s="37">
        <v>3.7850000000000001</v>
      </c>
      <c r="AAQ15" s="37">
        <v>3.8109999999999999</v>
      </c>
      <c r="AAR15" s="41">
        <v>3.7690000000000001</v>
      </c>
      <c r="AAS15" s="38"/>
      <c r="AAT15" s="37">
        <v>3.59</v>
      </c>
      <c r="AAU15" s="37">
        <v>3.6179999999999999</v>
      </c>
      <c r="AAV15" s="37">
        <v>3.6059999999999999</v>
      </c>
      <c r="AAW15" s="37">
        <v>3.6030000000000002</v>
      </c>
      <c r="AAX15" s="41">
        <v>3.6120000000000001</v>
      </c>
      <c r="AAY15" s="38"/>
      <c r="AAZ15" s="37">
        <v>3.6720000000000002</v>
      </c>
      <c r="ABA15" s="37">
        <v>3.7069999999999999</v>
      </c>
      <c r="ABB15" s="37">
        <v>3.7210000000000001</v>
      </c>
      <c r="ABC15" s="37">
        <v>3.7210000000000001</v>
      </c>
      <c r="ABD15" s="41">
        <v>3.7290000000000001</v>
      </c>
      <c r="ABE15" s="38"/>
      <c r="ABF15" s="37"/>
      <c r="ABG15" s="37"/>
      <c r="ABH15" s="37"/>
      <c r="ABI15" s="37"/>
      <c r="ABJ15" s="41"/>
      <c r="ABK15" s="38"/>
      <c r="ABL15" s="37"/>
      <c r="ABM15" s="37"/>
      <c r="ABN15" s="37"/>
      <c r="ABO15" s="37"/>
      <c r="ABP15" s="41"/>
      <c r="ABQ15" s="38"/>
      <c r="ABR15" s="37">
        <v>4.03</v>
      </c>
      <c r="ABS15" s="37">
        <v>4.1100000000000003</v>
      </c>
      <c r="ABT15" s="37">
        <v>4.0599999999999996</v>
      </c>
      <c r="ABU15" s="37">
        <v>4.08</v>
      </c>
      <c r="ABV15" s="41">
        <v>4.03</v>
      </c>
      <c r="ABW15" s="38"/>
      <c r="ABX15" s="37">
        <v>4.2699999999999996</v>
      </c>
      <c r="ABY15" s="37">
        <v>4.29</v>
      </c>
      <c r="ABZ15" s="37">
        <v>4.29</v>
      </c>
      <c r="ACA15" s="37">
        <v>4.32</v>
      </c>
      <c r="ACB15" s="41">
        <v>4.3</v>
      </c>
      <c r="ACC15" s="38"/>
      <c r="ACD15" s="37">
        <v>4.24</v>
      </c>
      <c r="ACE15" s="37">
        <v>4.2699999999999996</v>
      </c>
      <c r="ACF15" s="37">
        <v>4.26</v>
      </c>
      <c r="ACG15" s="37">
        <v>4.25</v>
      </c>
      <c r="ACH15" s="41">
        <v>4.2699999999999996</v>
      </c>
      <c r="ACI15" s="38"/>
      <c r="ACJ15" s="37">
        <v>4.58</v>
      </c>
      <c r="ACK15" s="37">
        <v>4.54</v>
      </c>
      <c r="ACL15" s="37">
        <v>4.59</v>
      </c>
      <c r="ACM15" s="37">
        <v>4.58</v>
      </c>
      <c r="ACN15" s="41">
        <v>4.55</v>
      </c>
      <c r="ACO15" s="38"/>
      <c r="ACP15" s="37">
        <v>3.82</v>
      </c>
      <c r="ACQ15" s="37">
        <v>3.83</v>
      </c>
      <c r="ACR15" s="37">
        <v>3.85</v>
      </c>
      <c r="ACS15" s="37">
        <v>3.77</v>
      </c>
      <c r="ACT15" s="41">
        <v>3.82</v>
      </c>
      <c r="ACU15" s="38"/>
      <c r="ACV15" s="37">
        <v>4.25</v>
      </c>
      <c r="ACW15" s="37">
        <v>4.25</v>
      </c>
      <c r="ACX15" s="37">
        <v>4.24</v>
      </c>
      <c r="ACY15" s="37">
        <v>4.2699999999999996</v>
      </c>
      <c r="ACZ15" s="41">
        <v>4.2300000000000004</v>
      </c>
      <c r="ADA15" s="38"/>
      <c r="ADB15" s="37">
        <v>3.3</v>
      </c>
      <c r="ADC15" s="37">
        <v>3.36</v>
      </c>
      <c r="ADD15" s="37">
        <v>3.36</v>
      </c>
      <c r="ADE15" s="37">
        <v>3.28</v>
      </c>
      <c r="ADF15" s="41">
        <v>3.26</v>
      </c>
      <c r="ADG15" s="38"/>
      <c r="ADH15" s="37">
        <v>3.99</v>
      </c>
      <c r="ADI15" s="37">
        <v>3.98</v>
      </c>
      <c r="ADJ15" s="37">
        <v>3.91</v>
      </c>
      <c r="ADK15" s="37">
        <v>3.84</v>
      </c>
      <c r="ADL15" s="41">
        <v>3.82</v>
      </c>
      <c r="ADM15" s="38"/>
      <c r="ADN15" s="37">
        <v>3.38</v>
      </c>
      <c r="ADO15" s="37">
        <v>3.35</v>
      </c>
      <c r="ADP15" s="37">
        <v>3.37</v>
      </c>
      <c r="ADQ15" s="37">
        <v>3.33</v>
      </c>
      <c r="ADR15" s="41">
        <v>3.29</v>
      </c>
      <c r="ADS15" s="38"/>
      <c r="ADT15" s="37">
        <v>3.82</v>
      </c>
      <c r="ADU15" s="37">
        <v>3.9</v>
      </c>
      <c r="ADV15" s="37">
        <v>3.92</v>
      </c>
      <c r="ADW15" s="37">
        <v>3.83</v>
      </c>
      <c r="ADX15" s="41">
        <v>3.88</v>
      </c>
      <c r="ADY15" s="38"/>
      <c r="ADZ15" s="37">
        <v>3.51</v>
      </c>
      <c r="AEA15" s="37">
        <v>3.44</v>
      </c>
      <c r="AEB15" s="37">
        <v>3.66</v>
      </c>
      <c r="AEC15" s="37">
        <v>3.84</v>
      </c>
      <c r="AED15" s="41">
        <v>3.76</v>
      </c>
      <c r="AEE15" s="38"/>
      <c r="AEF15" s="37">
        <v>3.5</v>
      </c>
      <c r="AEG15" s="37">
        <v>3.46</v>
      </c>
      <c r="AEH15" s="37">
        <v>3.72</v>
      </c>
      <c r="AEI15" s="37">
        <v>3.88</v>
      </c>
      <c r="AEJ15" s="41">
        <v>3.8</v>
      </c>
      <c r="AEK15" s="38"/>
      <c r="AEL15" s="37">
        <v>3.7</v>
      </c>
      <c r="AEM15" s="37">
        <v>3.74</v>
      </c>
      <c r="AEN15" s="37">
        <v>3.86</v>
      </c>
      <c r="AEO15" s="37">
        <v>3.85</v>
      </c>
      <c r="AEP15" s="41">
        <v>3.77</v>
      </c>
      <c r="AEQ15" s="38"/>
      <c r="AER15" s="37">
        <v>2.7759999999999998</v>
      </c>
      <c r="AES15" s="37">
        <v>2.8370000000000002</v>
      </c>
      <c r="AET15" s="37">
        <v>2.9790000000000001</v>
      </c>
      <c r="AEU15" s="37">
        <v>3</v>
      </c>
      <c r="AEV15" s="41">
        <v>2.89</v>
      </c>
      <c r="AEW15" s="38"/>
      <c r="AEX15" s="37">
        <v>3.0550000000000002</v>
      </c>
      <c r="AEY15" s="37">
        <v>3.129</v>
      </c>
      <c r="AEZ15" s="37">
        <v>3.0590000000000002</v>
      </c>
      <c r="AFA15" s="37">
        <v>2.9039999999999999</v>
      </c>
      <c r="AFB15" s="41">
        <v>2.907</v>
      </c>
      <c r="AFC15" s="38"/>
      <c r="AFD15" s="37">
        <v>3.31</v>
      </c>
      <c r="AFE15" s="37">
        <v>3.24</v>
      </c>
      <c r="AFF15" s="37">
        <v>3.26</v>
      </c>
      <c r="AFG15" s="37">
        <v>3.24</v>
      </c>
      <c r="AFH15" s="41">
        <v>3.26</v>
      </c>
      <c r="AFI15" s="38"/>
      <c r="AFJ15" s="37">
        <v>3.79</v>
      </c>
      <c r="AFK15" s="37">
        <v>3.78</v>
      </c>
      <c r="AFL15" s="37">
        <v>3.82</v>
      </c>
      <c r="AFM15" s="37">
        <v>3.85</v>
      </c>
      <c r="AFN15" s="41">
        <v>3.88</v>
      </c>
      <c r="AFO15" s="38"/>
      <c r="AFP15" s="37">
        <v>3.6</v>
      </c>
      <c r="AFQ15" s="37">
        <v>3.56</v>
      </c>
      <c r="AFR15" s="37">
        <v>3.58</v>
      </c>
      <c r="AFS15" s="37">
        <v>3.58</v>
      </c>
      <c r="AFT15" s="41">
        <v>3.55</v>
      </c>
      <c r="AFU15" s="38"/>
      <c r="AFV15" s="37">
        <v>4.04</v>
      </c>
      <c r="AFW15" s="37">
        <v>4.08</v>
      </c>
      <c r="AFX15" s="37">
        <v>4.09</v>
      </c>
      <c r="AFY15" s="37">
        <v>4.09</v>
      </c>
      <c r="AFZ15" s="41">
        <v>4.05</v>
      </c>
      <c r="AGA15" s="38"/>
      <c r="AGB15" s="37">
        <v>3.82</v>
      </c>
      <c r="AGC15" s="37">
        <v>3.77</v>
      </c>
      <c r="AGD15" s="37">
        <v>3.75</v>
      </c>
      <c r="AGE15" s="37">
        <v>3.74</v>
      </c>
      <c r="AGF15" s="41">
        <v>3.76</v>
      </c>
      <c r="AGG15" s="38"/>
      <c r="AGH15" s="37">
        <v>4.1900000000000004</v>
      </c>
      <c r="AGI15" s="37">
        <v>4.2300000000000004</v>
      </c>
      <c r="AGJ15" s="37">
        <v>4.29</v>
      </c>
      <c r="AGK15" s="37">
        <v>4.25</v>
      </c>
      <c r="AGL15" s="41">
        <v>4.24</v>
      </c>
      <c r="AGM15" s="38"/>
      <c r="AGN15" s="37">
        <v>3.62</v>
      </c>
      <c r="AGO15" s="37">
        <v>3.62</v>
      </c>
      <c r="AGP15" s="37">
        <v>3.69</v>
      </c>
      <c r="AGQ15" s="37">
        <v>3.66</v>
      </c>
      <c r="AGR15" s="41">
        <v>3.68</v>
      </c>
      <c r="AGS15" s="38"/>
      <c r="AGT15" s="37">
        <v>4.2</v>
      </c>
      <c r="AGU15" s="37">
        <v>4.18</v>
      </c>
      <c r="AGV15" s="37">
        <v>4.21</v>
      </c>
      <c r="AGW15" s="37">
        <v>4.2300000000000004</v>
      </c>
      <c r="AGX15" s="41">
        <v>4.2300000000000004</v>
      </c>
      <c r="AGY15" s="38"/>
      <c r="AGZ15" s="37">
        <v>3.88</v>
      </c>
      <c r="AHA15" s="37">
        <v>3.85</v>
      </c>
      <c r="AHB15" s="37">
        <v>3.78</v>
      </c>
      <c r="AHC15" s="37">
        <v>3.77</v>
      </c>
      <c r="AHD15" s="41">
        <v>3.82</v>
      </c>
      <c r="AHE15" s="38"/>
      <c r="AHF15" s="37">
        <v>4.3099999999999996</v>
      </c>
      <c r="AHG15" s="37">
        <v>4.16</v>
      </c>
      <c r="AHH15" s="37">
        <v>4.2699999999999996</v>
      </c>
      <c r="AHI15" s="37">
        <v>4.25</v>
      </c>
      <c r="AHJ15" s="41">
        <v>4.1500000000000004</v>
      </c>
      <c r="AHK15" s="38"/>
      <c r="AHL15" s="37">
        <v>3.65</v>
      </c>
      <c r="AHM15" s="37">
        <v>3.69</v>
      </c>
      <c r="AHN15" s="37">
        <v>3.75</v>
      </c>
      <c r="AHO15" s="37">
        <v>3.68</v>
      </c>
      <c r="AHP15" s="41">
        <v>3.58</v>
      </c>
      <c r="AHQ15" s="38"/>
      <c r="AHR15" s="37">
        <v>3.91</v>
      </c>
      <c r="AHS15" s="37">
        <v>4.0199999999999996</v>
      </c>
      <c r="AHT15" s="37">
        <v>4.01</v>
      </c>
      <c r="AHU15" s="37">
        <v>4.0199999999999996</v>
      </c>
      <c r="AHV15" s="41">
        <v>4.0199999999999996</v>
      </c>
      <c r="AHW15" s="38"/>
      <c r="AHX15" s="37">
        <v>3.69</v>
      </c>
      <c r="AHY15" s="37">
        <v>3.73</v>
      </c>
      <c r="AHZ15" s="37">
        <v>3.76</v>
      </c>
      <c r="AIA15" s="37">
        <v>3.73</v>
      </c>
      <c r="AIB15" s="41">
        <v>3.72</v>
      </c>
      <c r="AIC15" s="38"/>
      <c r="AID15" s="37">
        <v>4.07</v>
      </c>
      <c r="AIE15" s="37">
        <v>4.08</v>
      </c>
      <c r="AIF15" s="37">
        <v>4.1100000000000003</v>
      </c>
      <c r="AIG15" s="37">
        <v>4.08</v>
      </c>
      <c r="AIH15" s="41">
        <v>4.04</v>
      </c>
      <c r="AII15" s="38"/>
      <c r="AIJ15" s="37">
        <v>3.58</v>
      </c>
      <c r="AIK15" s="37">
        <v>3.63</v>
      </c>
      <c r="AIL15" s="37">
        <v>3.55</v>
      </c>
      <c r="AIM15" s="37">
        <v>3.52</v>
      </c>
      <c r="AIN15" s="41">
        <v>3.48</v>
      </c>
      <c r="AIO15" s="38"/>
      <c r="AIP15" s="37">
        <v>3.97</v>
      </c>
      <c r="AIQ15" s="37">
        <v>3.97</v>
      </c>
      <c r="AIR15" s="37">
        <v>4</v>
      </c>
      <c r="AIS15" s="37">
        <v>3.97</v>
      </c>
      <c r="AIT15" s="41">
        <v>3.93</v>
      </c>
      <c r="AIU15" s="38"/>
      <c r="AIV15" s="37">
        <v>3.34</v>
      </c>
      <c r="AIW15" s="37">
        <v>3.323</v>
      </c>
      <c r="AIX15" s="37">
        <v>3.2829999999999999</v>
      </c>
      <c r="AIY15" s="37">
        <v>3.319</v>
      </c>
      <c r="AIZ15" s="41">
        <v>3.2919999999999998</v>
      </c>
      <c r="AJA15" s="38"/>
      <c r="AJB15" s="37">
        <v>3.649</v>
      </c>
      <c r="AJC15" s="37">
        <v>3.6269999999999998</v>
      </c>
      <c r="AJD15" s="37">
        <v>3.6669999999999998</v>
      </c>
      <c r="AJE15" s="37">
        <v>3.6040000000000001</v>
      </c>
      <c r="AJF15" s="41">
        <v>3.629</v>
      </c>
      <c r="AJG15" s="38"/>
      <c r="AJH15" s="37">
        <v>3.95</v>
      </c>
      <c r="AJI15" s="37">
        <v>4.0199999999999996</v>
      </c>
      <c r="AJJ15" s="37">
        <v>3.96</v>
      </c>
      <c r="AJK15" s="37">
        <v>4.01</v>
      </c>
      <c r="AJL15" s="41">
        <v>3.98</v>
      </c>
      <c r="AJM15" s="38"/>
      <c r="AJN15" s="37">
        <v>4.34</v>
      </c>
      <c r="AJO15" s="37">
        <v>4.3099999999999996</v>
      </c>
      <c r="AJP15" s="37">
        <v>4.3600000000000003</v>
      </c>
      <c r="AJQ15" s="37">
        <v>4.3899999999999997</v>
      </c>
      <c r="AJR15" s="41">
        <v>4.3499999999999996</v>
      </c>
      <c r="AJS15" s="38"/>
      <c r="AJT15" s="37">
        <v>4.2</v>
      </c>
      <c r="AJU15" s="37">
        <v>4.2300000000000004</v>
      </c>
      <c r="AJV15" s="37">
        <v>4.1900000000000004</v>
      </c>
      <c r="AJW15" s="37">
        <v>4.2</v>
      </c>
      <c r="AJX15" s="41">
        <v>4.2</v>
      </c>
      <c r="AJY15" s="38"/>
      <c r="AJZ15" s="37">
        <v>4.5599999999999996</v>
      </c>
      <c r="AKA15" s="37">
        <v>4.49</v>
      </c>
      <c r="AKB15" s="37">
        <v>4.5599999999999996</v>
      </c>
      <c r="AKC15" s="37">
        <v>4.53</v>
      </c>
      <c r="AKD15" s="41">
        <v>4.5</v>
      </c>
      <c r="AKE15" s="38"/>
      <c r="AKF15" s="37">
        <v>2.37</v>
      </c>
      <c r="AKG15" s="37">
        <v>2.4470000000000001</v>
      </c>
      <c r="AKH15" s="37">
        <v>2.4380000000000002</v>
      </c>
      <c r="AKI15" s="37">
        <v>2.4089999999999998</v>
      </c>
      <c r="AKJ15" s="41">
        <v>2.3919999999999999</v>
      </c>
      <c r="AKK15" s="38"/>
      <c r="AKL15" s="37">
        <v>2.94</v>
      </c>
      <c r="AKM15" s="37">
        <v>3.0720000000000001</v>
      </c>
      <c r="AKN15" s="37">
        <v>3.0750000000000002</v>
      </c>
      <c r="AKO15" s="37">
        <v>2.9830000000000001</v>
      </c>
      <c r="AKP15" s="41">
        <v>3.03</v>
      </c>
      <c r="AKQ15" s="38"/>
      <c r="AKR15" s="37">
        <v>2.64</v>
      </c>
      <c r="AKS15" s="37">
        <v>2.6629999999999998</v>
      </c>
      <c r="AKT15" s="37">
        <v>2.6480000000000001</v>
      </c>
      <c r="AKU15" s="37">
        <v>2.6040000000000001</v>
      </c>
      <c r="AKV15" s="41">
        <v>2.6110000000000002</v>
      </c>
      <c r="AKW15" s="38"/>
      <c r="AKX15" s="37">
        <v>3.1389999999999998</v>
      </c>
      <c r="AKY15" s="37">
        <v>3.1560000000000001</v>
      </c>
      <c r="AKZ15" s="37">
        <v>3.2240000000000002</v>
      </c>
      <c r="ALA15" s="37">
        <v>3.1789999999999998</v>
      </c>
      <c r="ALB15" s="41">
        <v>3.2029999999999998</v>
      </c>
      <c r="ALC15" s="38"/>
      <c r="ALD15" s="37">
        <v>4.01</v>
      </c>
      <c r="ALE15" s="37">
        <v>4.0599999999999996</v>
      </c>
      <c r="ALF15" s="37">
        <v>4.0999999999999996</v>
      </c>
      <c r="ALG15" s="37">
        <v>4.04</v>
      </c>
      <c r="ALH15" s="41">
        <v>3.97</v>
      </c>
      <c r="ALI15" s="38"/>
      <c r="ALJ15" s="37">
        <v>4.26</v>
      </c>
      <c r="ALK15" s="37">
        <v>4.32</v>
      </c>
      <c r="ALL15" s="37">
        <v>4.3499999999999996</v>
      </c>
      <c r="ALM15" s="37">
        <v>4.28</v>
      </c>
      <c r="ALN15" s="41">
        <v>4.29</v>
      </c>
      <c r="ALO15" s="38"/>
      <c r="ALP15" s="37">
        <v>4.03</v>
      </c>
      <c r="ALQ15" s="37">
        <v>4.0999999999999996</v>
      </c>
      <c r="ALR15" s="37">
        <v>4.0599999999999996</v>
      </c>
      <c r="ALS15" s="37">
        <v>4.3070000000000004</v>
      </c>
      <c r="ALT15" s="41">
        <v>3.93</v>
      </c>
      <c r="ALU15" s="38"/>
      <c r="ALV15" s="37">
        <v>4.29</v>
      </c>
      <c r="ALW15" s="37">
        <v>4.33</v>
      </c>
      <c r="ALX15" s="37">
        <v>4.32</v>
      </c>
      <c r="ALY15" s="37">
        <v>4.33</v>
      </c>
      <c r="ALZ15" s="41">
        <v>4.29</v>
      </c>
      <c r="AMA15" s="38"/>
      <c r="AMB15" s="37">
        <v>4.04</v>
      </c>
      <c r="AMC15" s="37">
        <v>4.09</v>
      </c>
      <c r="AMD15" s="37">
        <v>4.0999999999999996</v>
      </c>
      <c r="AME15" s="37">
        <v>4.05</v>
      </c>
      <c r="AMF15" s="41">
        <v>3.98</v>
      </c>
      <c r="AMG15" s="38"/>
      <c r="AMH15" s="37">
        <v>4.1399999999999997</v>
      </c>
      <c r="AMI15" s="37">
        <v>4.21</v>
      </c>
      <c r="AMJ15" s="37">
        <v>4.24</v>
      </c>
      <c r="AMK15" s="37">
        <v>4.25</v>
      </c>
      <c r="AML15" s="41">
        <v>4.1900000000000004</v>
      </c>
      <c r="AMM15" s="38"/>
      <c r="AMN15" s="37">
        <v>3.98</v>
      </c>
      <c r="AMO15" s="37">
        <v>3.98</v>
      </c>
      <c r="AMP15" s="37">
        <v>4</v>
      </c>
      <c r="AMQ15" s="37">
        <v>4</v>
      </c>
      <c r="AMR15" s="41">
        <v>3.93</v>
      </c>
      <c r="AMS15" s="38"/>
      <c r="AMT15" s="37">
        <v>4.1399999999999997</v>
      </c>
      <c r="AMU15" s="37">
        <v>4.22</v>
      </c>
      <c r="AMV15" s="37">
        <v>4.22</v>
      </c>
      <c r="AMW15" s="37">
        <v>4.2300000000000004</v>
      </c>
      <c r="AMX15" s="41">
        <v>4.28</v>
      </c>
      <c r="AMY15" s="38"/>
      <c r="AMZ15" s="37">
        <v>4.0199999999999996</v>
      </c>
      <c r="ANA15" s="37">
        <v>4.0599999999999996</v>
      </c>
      <c r="ANB15" s="37">
        <v>3.98</v>
      </c>
      <c r="ANC15" s="37">
        <v>3.99</v>
      </c>
      <c r="AND15" s="41">
        <v>3.94</v>
      </c>
      <c r="ANE15" s="38"/>
      <c r="ANF15" s="37">
        <v>4.0999999999999996</v>
      </c>
      <c r="ANG15" s="37">
        <v>4.1900000000000004</v>
      </c>
      <c r="ANH15" s="37">
        <v>4.1900000000000004</v>
      </c>
      <c r="ANI15" s="37">
        <v>4.18</v>
      </c>
      <c r="ANJ15" s="41">
        <v>4.25</v>
      </c>
      <c r="ANK15" s="38"/>
      <c r="ANL15" s="37"/>
      <c r="ANM15" s="37"/>
      <c r="ANN15" s="37"/>
      <c r="ANO15" s="37"/>
      <c r="ANP15" s="41"/>
      <c r="ANQ15" s="38"/>
      <c r="ANR15" s="37"/>
      <c r="ANS15" s="37"/>
      <c r="ANT15" s="37"/>
      <c r="ANU15" s="37"/>
      <c r="ANV15" s="41"/>
      <c r="ANW15" s="38"/>
      <c r="ANX15" s="37"/>
      <c r="ANY15" s="37"/>
      <c r="ANZ15" s="37"/>
      <c r="AOA15" s="37"/>
      <c r="AOB15" s="41"/>
      <c r="AOC15" s="38"/>
      <c r="AOD15" s="37"/>
      <c r="AOE15" s="37"/>
      <c r="AOF15" s="37"/>
      <c r="AOG15" s="37"/>
      <c r="AOH15" s="41"/>
      <c r="AOI15" s="38"/>
      <c r="AOJ15" s="37"/>
      <c r="AOK15" s="37"/>
      <c r="AOL15" s="37"/>
      <c r="AOM15" s="37"/>
      <c r="AON15" s="41"/>
      <c r="AOO15" s="38"/>
      <c r="AOP15" s="37"/>
      <c r="AOQ15" s="37"/>
      <c r="AOR15" s="37"/>
      <c r="AOS15" s="37"/>
      <c r="AOT15" s="41"/>
      <c r="AOU15" s="38"/>
      <c r="AOV15" s="37"/>
      <c r="AOW15" s="37"/>
      <c r="AOX15" s="37"/>
      <c r="AOY15" s="37"/>
      <c r="AOZ15" s="41"/>
      <c r="APA15" s="38"/>
      <c r="APB15" s="37"/>
      <c r="APC15" s="37"/>
      <c r="APD15" s="37"/>
      <c r="APE15" s="37"/>
      <c r="APF15" s="41"/>
      <c r="APG15" s="38"/>
      <c r="APH15" s="37"/>
      <c r="API15" s="37"/>
      <c r="APJ15" s="37"/>
      <c r="APK15" s="37"/>
      <c r="APL15" s="41"/>
      <c r="APM15" s="38"/>
      <c r="APN15" s="37"/>
      <c r="APO15" s="37"/>
      <c r="APP15" s="37"/>
      <c r="APQ15" s="37"/>
      <c r="APR15" s="41"/>
      <c r="APS15" s="38"/>
      <c r="APT15" s="37"/>
      <c r="APU15" s="37"/>
      <c r="APV15" s="37"/>
      <c r="APW15" s="37"/>
      <c r="APX15" s="41"/>
      <c r="APY15" s="38"/>
      <c r="APZ15" s="37"/>
      <c r="AQA15" s="37"/>
      <c r="AQB15" s="37"/>
      <c r="AQC15" s="37"/>
      <c r="AQD15" s="41"/>
      <c r="AQE15" s="38"/>
      <c r="AQF15" s="37"/>
      <c r="AQG15" s="37"/>
      <c r="AQH15" s="37"/>
      <c r="AQI15" s="37"/>
      <c r="AQJ15" s="41"/>
      <c r="AQK15" s="38"/>
      <c r="AQL15" s="37"/>
      <c r="AQM15" s="37"/>
      <c r="AQN15" s="37"/>
      <c r="AQO15" s="37"/>
      <c r="AQP15" s="41"/>
    </row>
    <row r="16" spans="1:1134">
      <c r="A16" s="38"/>
      <c r="B16" s="37">
        <v>4.37</v>
      </c>
      <c r="C16" s="37">
        <v>4.45</v>
      </c>
      <c r="D16" s="37">
        <v>4.51</v>
      </c>
      <c r="E16" s="37">
        <v>4.4800000000000004</v>
      </c>
      <c r="F16" s="41">
        <v>4.3600000000000003</v>
      </c>
      <c r="G16" s="38"/>
      <c r="H16" s="37">
        <v>4.32</v>
      </c>
      <c r="I16" s="37">
        <v>4.33</v>
      </c>
      <c r="J16" s="37">
        <v>4.7699999999999996</v>
      </c>
      <c r="K16" s="37">
        <v>4.7699999999999996</v>
      </c>
      <c r="L16" s="41">
        <v>4.71</v>
      </c>
      <c r="M16" s="38"/>
      <c r="N16" s="37">
        <v>4.54</v>
      </c>
      <c r="O16" s="37">
        <v>4.46</v>
      </c>
      <c r="P16" s="37">
        <v>4.33</v>
      </c>
      <c r="Q16" s="37">
        <v>4.12</v>
      </c>
      <c r="R16" s="41">
        <v>4.1100000000000003</v>
      </c>
      <c r="S16" s="38"/>
      <c r="T16" s="37">
        <v>4.54</v>
      </c>
      <c r="U16" s="37">
        <v>4.74</v>
      </c>
      <c r="V16" s="37">
        <v>4.8099999999999996</v>
      </c>
      <c r="W16" s="37">
        <v>4.66</v>
      </c>
      <c r="X16" s="41">
        <v>4.63</v>
      </c>
      <c r="Y16" s="38"/>
      <c r="Z16" s="37">
        <v>4.2699999999999996</v>
      </c>
      <c r="AA16" s="37">
        <v>4.21</v>
      </c>
      <c r="AB16" s="37">
        <v>4.41</v>
      </c>
      <c r="AC16" s="37">
        <v>4.62</v>
      </c>
      <c r="AD16" s="41">
        <v>4.49</v>
      </c>
      <c r="AE16" s="38"/>
      <c r="AF16" s="37">
        <v>4.6100000000000003</v>
      </c>
      <c r="AG16" s="37">
        <v>4.67</v>
      </c>
      <c r="AH16" s="37">
        <v>4.8099999999999996</v>
      </c>
      <c r="AI16" s="37">
        <v>4.8</v>
      </c>
      <c r="AJ16" s="41">
        <v>4.6100000000000003</v>
      </c>
      <c r="AK16" s="38"/>
      <c r="AL16" s="37">
        <v>4.0199999999999996</v>
      </c>
      <c r="AM16" s="37">
        <v>4.08</v>
      </c>
      <c r="AN16" s="37">
        <v>3.81</v>
      </c>
      <c r="AO16" s="37">
        <v>3.59</v>
      </c>
      <c r="AP16" s="41">
        <v>3.72</v>
      </c>
      <c r="AQ16" s="38"/>
      <c r="AR16" s="37">
        <v>4.37</v>
      </c>
      <c r="AS16" s="37">
        <v>4.42</v>
      </c>
      <c r="AT16" s="37">
        <v>4.4400000000000004</v>
      </c>
      <c r="AU16" s="37">
        <v>4.37</v>
      </c>
      <c r="AV16" s="41">
        <v>4.16</v>
      </c>
      <c r="AW16" s="38"/>
      <c r="AX16" s="37"/>
      <c r="AY16" s="37"/>
      <c r="AZ16" s="37"/>
      <c r="BA16" s="37"/>
      <c r="BB16" s="41"/>
      <c r="BC16" s="38"/>
      <c r="BD16" s="37"/>
      <c r="BE16" s="37"/>
      <c r="BF16" s="37"/>
      <c r="BG16" s="37"/>
      <c r="BH16" s="41"/>
      <c r="BI16" s="38"/>
      <c r="BJ16" s="37">
        <v>4.5199999999999996</v>
      </c>
      <c r="BK16" s="37">
        <v>4.49</v>
      </c>
      <c r="BL16" s="37">
        <v>4.37</v>
      </c>
      <c r="BM16" s="37">
        <v>4.32</v>
      </c>
      <c r="BN16" s="41">
        <v>4.25</v>
      </c>
      <c r="BO16" s="38"/>
      <c r="BP16" s="37">
        <v>4.6100000000000003</v>
      </c>
      <c r="BQ16" s="37">
        <v>4.79</v>
      </c>
      <c r="BR16" s="37">
        <v>4.8</v>
      </c>
      <c r="BS16" s="37">
        <v>4.5999999999999996</v>
      </c>
      <c r="BT16" s="41">
        <v>4.55</v>
      </c>
      <c r="BU16" s="38"/>
      <c r="BV16" s="37">
        <v>4.4800000000000004</v>
      </c>
      <c r="BW16" s="37">
        <v>4.51</v>
      </c>
      <c r="BX16" s="37">
        <v>4.38</v>
      </c>
      <c r="BY16" s="37">
        <v>4.22</v>
      </c>
      <c r="BZ16" s="41">
        <v>4.1399999999999997</v>
      </c>
      <c r="CA16" s="38"/>
      <c r="CB16" s="37">
        <v>4.7300000000000004</v>
      </c>
      <c r="CC16" s="37">
        <v>4.7</v>
      </c>
      <c r="CD16" s="37">
        <v>4.72</v>
      </c>
      <c r="CE16" s="37">
        <v>4.6399999999999997</v>
      </c>
      <c r="CF16" s="41">
        <v>4.6100000000000003</v>
      </c>
      <c r="CG16" s="38"/>
      <c r="CH16" s="37">
        <v>4.6100000000000003</v>
      </c>
      <c r="CI16" s="37">
        <v>4.5999999999999996</v>
      </c>
      <c r="CJ16" s="37">
        <v>4.4800000000000004</v>
      </c>
      <c r="CK16" s="37">
        <v>4.22</v>
      </c>
      <c r="CL16" s="41">
        <v>4.24</v>
      </c>
      <c r="CM16" s="38"/>
      <c r="CN16" s="37">
        <v>4.63</v>
      </c>
      <c r="CO16" s="37">
        <v>4.8099999999999996</v>
      </c>
      <c r="CP16" s="37">
        <v>4.8499999999999996</v>
      </c>
      <c r="CQ16" s="37">
        <v>4.6900000000000004</v>
      </c>
      <c r="CR16" s="41">
        <v>4.63</v>
      </c>
      <c r="CS16" s="38"/>
      <c r="CT16" s="37"/>
      <c r="CU16" s="37"/>
      <c r="CV16" s="37"/>
      <c r="CW16" s="37"/>
      <c r="CX16" s="41"/>
      <c r="CY16" s="38"/>
      <c r="CZ16" s="37"/>
      <c r="DA16" s="37"/>
      <c r="DB16" s="37"/>
      <c r="DC16" s="37"/>
      <c r="DD16" s="41"/>
      <c r="DE16" s="38"/>
      <c r="DF16" s="37">
        <v>2.58</v>
      </c>
      <c r="DG16" s="37">
        <v>2.68</v>
      </c>
      <c r="DH16" s="37">
        <v>2.4300000000000002</v>
      </c>
      <c r="DI16" s="37">
        <v>2.19</v>
      </c>
      <c r="DJ16" s="41">
        <v>2.52</v>
      </c>
      <c r="DK16" s="38"/>
      <c r="DL16" s="37">
        <v>3.39</v>
      </c>
      <c r="DM16" s="37">
        <v>3.46</v>
      </c>
      <c r="DN16" s="37">
        <v>3.52</v>
      </c>
      <c r="DO16" s="37">
        <v>3.34</v>
      </c>
      <c r="DP16" s="41">
        <v>3.22</v>
      </c>
      <c r="DQ16" s="38"/>
      <c r="DR16" s="37">
        <v>3.82</v>
      </c>
      <c r="DS16" s="37">
        <v>3.78</v>
      </c>
      <c r="DT16" s="37">
        <v>4.03</v>
      </c>
      <c r="DU16" s="37">
        <v>4.1500000000000004</v>
      </c>
      <c r="DV16" s="41">
        <v>4.22</v>
      </c>
      <c r="DW16" s="38"/>
      <c r="DX16" s="37">
        <v>4.3099999999999996</v>
      </c>
      <c r="DY16" s="37">
        <v>4.37</v>
      </c>
      <c r="DZ16" s="37">
        <v>4.49</v>
      </c>
      <c r="EA16" s="37">
        <v>4.4000000000000004</v>
      </c>
      <c r="EB16" s="41">
        <v>4.3499999999999996</v>
      </c>
      <c r="EC16" s="38"/>
      <c r="ED16" s="37">
        <v>3.86</v>
      </c>
      <c r="EE16" s="37">
        <v>3.91</v>
      </c>
      <c r="EF16" s="37">
        <v>4.18</v>
      </c>
      <c r="EG16" s="37">
        <v>4.24</v>
      </c>
      <c r="EH16" s="41">
        <v>4.1900000000000004</v>
      </c>
      <c r="EI16" s="38"/>
      <c r="EJ16" s="37">
        <v>4.32</v>
      </c>
      <c r="EK16" s="37">
        <v>4.33</v>
      </c>
      <c r="EL16" s="37">
        <v>4.51</v>
      </c>
      <c r="EM16" s="37">
        <v>4.46</v>
      </c>
      <c r="EN16" s="41">
        <v>4.33</v>
      </c>
      <c r="EO16" s="38"/>
      <c r="EP16" s="37">
        <v>4.3899999999999997</v>
      </c>
      <c r="EQ16" s="37">
        <v>4.24</v>
      </c>
      <c r="ER16" s="37">
        <v>4.29</v>
      </c>
      <c r="ES16" s="37">
        <v>4.3499999999999996</v>
      </c>
      <c r="ET16" s="41">
        <v>4.46</v>
      </c>
      <c r="EU16" s="38"/>
      <c r="EV16" s="37">
        <v>4.62</v>
      </c>
      <c r="EW16" s="37">
        <v>4.8099999999999996</v>
      </c>
      <c r="EX16" s="37">
        <v>4.84</v>
      </c>
      <c r="EY16" s="37">
        <v>4.9000000000000004</v>
      </c>
      <c r="EZ16" s="41">
        <v>4.97</v>
      </c>
      <c r="FA16" s="38"/>
      <c r="FB16" s="37">
        <v>4.63</v>
      </c>
      <c r="FC16" s="37">
        <v>4.6500000000000004</v>
      </c>
      <c r="FD16" s="37">
        <v>4.6399999999999997</v>
      </c>
      <c r="FE16" s="37">
        <v>4.53</v>
      </c>
      <c r="FF16" s="41">
        <v>4.28</v>
      </c>
      <c r="FG16" s="38"/>
      <c r="FH16" s="37">
        <v>4.99</v>
      </c>
      <c r="FI16" s="37">
        <v>5.04</v>
      </c>
      <c r="FJ16" s="37">
        <v>5.0599999999999996</v>
      </c>
      <c r="FK16" s="37">
        <v>5</v>
      </c>
      <c r="FL16" s="41">
        <v>4.8099999999999996</v>
      </c>
      <c r="FM16" s="38"/>
      <c r="FN16" s="37">
        <v>2.98</v>
      </c>
      <c r="FO16" s="37">
        <v>3</v>
      </c>
      <c r="FP16" s="37">
        <v>2.96</v>
      </c>
      <c r="FQ16" s="37">
        <v>3.03</v>
      </c>
      <c r="FR16" s="41">
        <v>3.29</v>
      </c>
      <c r="FS16" s="38"/>
      <c r="FT16" s="37">
        <v>3.76</v>
      </c>
      <c r="FU16" s="37">
        <v>3.84</v>
      </c>
      <c r="FV16" s="37">
        <v>3.82</v>
      </c>
      <c r="FW16" s="37">
        <v>3.74</v>
      </c>
      <c r="FX16" s="41">
        <v>3.58</v>
      </c>
      <c r="FY16" s="38"/>
      <c r="FZ16" s="37">
        <v>3.44</v>
      </c>
      <c r="GA16" s="37">
        <v>3.24</v>
      </c>
      <c r="GB16" s="37">
        <v>3.16</v>
      </c>
      <c r="GC16" s="37">
        <v>3.19</v>
      </c>
      <c r="GD16" s="41">
        <v>3.05</v>
      </c>
      <c r="GE16" s="38"/>
      <c r="GF16" s="37">
        <v>3.57</v>
      </c>
      <c r="GG16" s="37">
        <v>3.82</v>
      </c>
      <c r="GH16" s="37">
        <v>3.86</v>
      </c>
      <c r="GI16" s="37">
        <v>3.8</v>
      </c>
      <c r="GJ16" s="41">
        <v>3.74</v>
      </c>
      <c r="GK16" s="38"/>
      <c r="GL16" s="37">
        <v>4.46</v>
      </c>
      <c r="GM16" s="37">
        <v>4.37</v>
      </c>
      <c r="GN16" s="37">
        <v>4.33</v>
      </c>
      <c r="GO16" s="37">
        <v>4.37</v>
      </c>
      <c r="GP16" s="41">
        <v>4.34</v>
      </c>
      <c r="GQ16" s="38"/>
      <c r="GR16" s="37">
        <v>4.62</v>
      </c>
      <c r="GS16" s="37">
        <v>4.7300000000000004</v>
      </c>
      <c r="GT16" s="37">
        <v>4.75</v>
      </c>
      <c r="GU16" s="37">
        <v>4.72</v>
      </c>
      <c r="GV16" s="41">
        <v>4.67</v>
      </c>
      <c r="GW16" s="38"/>
      <c r="GX16" s="37">
        <v>4.55</v>
      </c>
      <c r="GY16" s="37">
        <v>4.5</v>
      </c>
      <c r="GZ16" s="37">
        <v>4.49</v>
      </c>
      <c r="HA16" s="37">
        <v>4.46</v>
      </c>
      <c r="HB16" s="41">
        <v>4.33</v>
      </c>
      <c r="HC16" s="38"/>
      <c r="HD16" s="37">
        <v>4.7</v>
      </c>
      <c r="HE16" s="37">
        <v>4.76</v>
      </c>
      <c r="HF16" s="37">
        <v>4.7699999999999996</v>
      </c>
      <c r="HG16" s="37">
        <v>4.7699999999999996</v>
      </c>
      <c r="HH16" s="41">
        <v>4.67</v>
      </c>
      <c r="HI16" s="38"/>
      <c r="HJ16" s="37">
        <v>4.21</v>
      </c>
      <c r="HK16" s="37">
        <v>4.1500000000000004</v>
      </c>
      <c r="HL16" s="37">
        <v>4.12</v>
      </c>
      <c r="HM16" s="37">
        <v>4.13</v>
      </c>
      <c r="HN16" s="41">
        <v>4.07</v>
      </c>
      <c r="HO16" s="38"/>
      <c r="HP16" s="37">
        <v>4.51</v>
      </c>
      <c r="HQ16" s="37">
        <v>4.5199999999999996</v>
      </c>
      <c r="HR16" s="37">
        <v>4.5999999999999996</v>
      </c>
      <c r="HS16" s="37">
        <v>4.58</v>
      </c>
      <c r="HT16" s="41">
        <v>4.47</v>
      </c>
      <c r="HU16" s="38"/>
      <c r="HV16" s="37">
        <v>4.13</v>
      </c>
      <c r="HW16" s="37">
        <v>4.0599999999999996</v>
      </c>
      <c r="HX16" s="37">
        <v>4.03</v>
      </c>
      <c r="HY16" s="37">
        <v>4.08</v>
      </c>
      <c r="HZ16" s="41">
        <v>4.05</v>
      </c>
      <c r="IA16" s="38"/>
      <c r="IB16" s="37">
        <v>4.3099999999999996</v>
      </c>
      <c r="IC16" s="37">
        <v>4.49</v>
      </c>
      <c r="ID16" s="37">
        <v>4.53</v>
      </c>
      <c r="IE16" s="37">
        <v>4.49</v>
      </c>
      <c r="IF16" s="41">
        <v>4.45</v>
      </c>
      <c r="IG16" s="38"/>
      <c r="IH16" s="37">
        <v>3.73</v>
      </c>
      <c r="II16" s="37">
        <v>3.65</v>
      </c>
      <c r="IJ16" s="37">
        <v>3.71</v>
      </c>
      <c r="IK16" s="37">
        <v>3.71</v>
      </c>
      <c r="IL16" s="41">
        <v>3.7</v>
      </c>
      <c r="IM16" s="38"/>
      <c r="IN16" s="37">
        <v>3.93</v>
      </c>
      <c r="IO16" s="37">
        <v>4.2</v>
      </c>
      <c r="IP16" s="37">
        <v>4.18</v>
      </c>
      <c r="IQ16" s="37">
        <v>4.17</v>
      </c>
      <c r="IR16" s="41">
        <v>4.0999999999999996</v>
      </c>
      <c r="IS16" s="38"/>
      <c r="IT16" s="37">
        <v>3.26</v>
      </c>
      <c r="IU16" s="37">
        <v>3.24</v>
      </c>
      <c r="IV16" s="37">
        <v>3.25</v>
      </c>
      <c r="IW16" s="37">
        <v>3.26</v>
      </c>
      <c r="IX16" s="41">
        <v>3.2</v>
      </c>
      <c r="IY16" s="38"/>
      <c r="IZ16" s="37">
        <v>3.84</v>
      </c>
      <c r="JA16" s="37">
        <v>4.03</v>
      </c>
      <c r="JB16" s="37">
        <v>4.04</v>
      </c>
      <c r="JC16" s="37">
        <v>4.04</v>
      </c>
      <c r="JD16" s="41">
        <v>4</v>
      </c>
      <c r="JE16" s="38"/>
      <c r="JF16" s="37">
        <v>3.47</v>
      </c>
      <c r="JG16" s="37">
        <v>3.36</v>
      </c>
      <c r="JH16" s="37">
        <v>3.42</v>
      </c>
      <c r="JI16" s="37">
        <v>3.46</v>
      </c>
      <c r="JJ16" s="41">
        <v>3.39</v>
      </c>
      <c r="JK16" s="38"/>
      <c r="JL16" s="37">
        <v>3.86</v>
      </c>
      <c r="JM16" s="37">
        <v>4.09</v>
      </c>
      <c r="JN16" s="37">
        <v>4.09</v>
      </c>
      <c r="JO16" s="37">
        <v>4.05</v>
      </c>
      <c r="JP16" s="41">
        <v>4.03</v>
      </c>
      <c r="JQ16" s="38"/>
      <c r="JR16" s="37">
        <v>3.5</v>
      </c>
      <c r="JS16" s="37">
        <v>3.48</v>
      </c>
      <c r="JT16" s="37">
        <v>3.42</v>
      </c>
      <c r="JU16" s="37">
        <v>3.43</v>
      </c>
      <c r="JV16" s="41">
        <v>3.44</v>
      </c>
      <c r="JW16" s="38"/>
      <c r="JX16" s="37">
        <v>3.92</v>
      </c>
      <c r="JY16" s="37">
        <v>4.0599999999999996</v>
      </c>
      <c r="JZ16" s="37">
        <v>4.07</v>
      </c>
      <c r="KA16" s="37">
        <v>4.03</v>
      </c>
      <c r="KB16" s="41">
        <v>3.95</v>
      </c>
      <c r="KC16" s="38"/>
      <c r="KD16" s="37">
        <v>3.44</v>
      </c>
      <c r="KE16" s="37">
        <v>3.41</v>
      </c>
      <c r="KF16" s="37">
        <v>3.36</v>
      </c>
      <c r="KG16" s="37">
        <v>3.4</v>
      </c>
      <c r="KH16" s="41">
        <v>3.34</v>
      </c>
      <c r="KI16" s="38"/>
      <c r="KJ16" s="37">
        <v>3.97</v>
      </c>
      <c r="KK16" s="37">
        <v>4.1100000000000003</v>
      </c>
      <c r="KL16" s="37">
        <v>4.04</v>
      </c>
      <c r="KM16" s="37">
        <v>4.09</v>
      </c>
      <c r="KN16" s="41">
        <v>4.0199999999999996</v>
      </c>
      <c r="KO16" s="38"/>
      <c r="KP16" s="37">
        <v>4.1399999999999997</v>
      </c>
      <c r="KQ16" s="37">
        <v>4.1399999999999997</v>
      </c>
      <c r="KR16" s="37">
        <v>4.1100000000000003</v>
      </c>
      <c r="KS16" s="37">
        <v>4.1500000000000004</v>
      </c>
      <c r="KT16" s="41">
        <v>4.0599999999999996</v>
      </c>
      <c r="KU16" s="38"/>
      <c r="KV16" s="37">
        <v>4.55</v>
      </c>
      <c r="KW16" s="37">
        <v>4.6100000000000003</v>
      </c>
      <c r="KX16" s="37">
        <v>4.59</v>
      </c>
      <c r="KY16" s="37">
        <v>4.63</v>
      </c>
      <c r="KZ16" s="41">
        <v>4.57</v>
      </c>
      <c r="LA16" s="38"/>
      <c r="LB16" s="37">
        <v>3.93</v>
      </c>
      <c r="LC16" s="37">
        <v>4.01</v>
      </c>
      <c r="LD16" s="37">
        <v>3.96</v>
      </c>
      <c r="LE16" s="37">
        <v>3.95</v>
      </c>
      <c r="LF16" s="41">
        <v>3.91</v>
      </c>
      <c r="LG16" s="38"/>
      <c r="LH16" s="37">
        <v>4.67</v>
      </c>
      <c r="LI16" s="37">
        <v>4.72</v>
      </c>
      <c r="LJ16" s="37">
        <v>4.7</v>
      </c>
      <c r="LK16" s="37">
        <v>4.6500000000000004</v>
      </c>
      <c r="LL16" s="41">
        <v>4.6399999999999997</v>
      </c>
      <c r="LM16" s="38"/>
      <c r="LN16" s="37">
        <v>3.57</v>
      </c>
      <c r="LO16" s="37">
        <v>3.5</v>
      </c>
      <c r="LP16" s="37">
        <v>3.48</v>
      </c>
      <c r="LQ16" s="37">
        <v>3.5</v>
      </c>
      <c r="LR16" s="41">
        <v>3.49</v>
      </c>
      <c r="LS16" s="38"/>
      <c r="LT16" s="37">
        <v>4.07</v>
      </c>
      <c r="LU16" s="37">
        <v>4.2300000000000004</v>
      </c>
      <c r="LV16" s="37">
        <v>4.1900000000000004</v>
      </c>
      <c r="LW16" s="37">
        <v>4.21</v>
      </c>
      <c r="LX16" s="41">
        <v>4.12</v>
      </c>
      <c r="LY16" s="38"/>
      <c r="LZ16" s="37">
        <v>3.79</v>
      </c>
      <c r="MA16" s="37">
        <v>3.68</v>
      </c>
      <c r="MB16" s="37">
        <v>3.72</v>
      </c>
      <c r="MC16" s="37">
        <v>3.71</v>
      </c>
      <c r="MD16" s="41">
        <v>3.58</v>
      </c>
      <c r="ME16" s="38"/>
      <c r="MF16" s="37">
        <v>4.13</v>
      </c>
      <c r="MG16" s="37">
        <v>4.21</v>
      </c>
      <c r="MH16" s="37">
        <v>4.16</v>
      </c>
      <c r="MI16" s="37">
        <v>4.17</v>
      </c>
      <c r="MJ16" s="41">
        <v>4.2</v>
      </c>
      <c r="MK16" s="38"/>
      <c r="ML16" s="37">
        <v>3.41</v>
      </c>
      <c r="MM16" s="37">
        <v>3.43</v>
      </c>
      <c r="MN16" s="37">
        <v>3.34</v>
      </c>
      <c r="MO16" s="37">
        <v>3.37</v>
      </c>
      <c r="MP16" s="41">
        <v>3.48</v>
      </c>
      <c r="MQ16" s="38"/>
      <c r="MR16" s="37">
        <v>4.3099999999999996</v>
      </c>
      <c r="MS16" s="37">
        <v>4.3600000000000003</v>
      </c>
      <c r="MT16" s="37">
        <v>4.29</v>
      </c>
      <c r="MU16" s="37">
        <v>4.2699999999999996</v>
      </c>
      <c r="MV16" s="41">
        <v>4.22</v>
      </c>
      <c r="MW16" s="38"/>
      <c r="MX16" s="37">
        <v>3.28</v>
      </c>
      <c r="MY16" s="37">
        <v>3.24</v>
      </c>
      <c r="MZ16" s="37">
        <v>3.25</v>
      </c>
      <c r="NA16" s="37">
        <v>3.21</v>
      </c>
      <c r="NB16" s="41">
        <v>3.3</v>
      </c>
      <c r="NC16" s="38"/>
      <c r="ND16" s="37">
        <v>4.22</v>
      </c>
      <c r="NE16" s="37">
        <v>4.2300000000000004</v>
      </c>
      <c r="NF16" s="37">
        <v>4.18</v>
      </c>
      <c r="NG16" s="37">
        <v>4.0999999999999996</v>
      </c>
      <c r="NH16" s="41">
        <v>4.0999999999999996</v>
      </c>
      <c r="NI16" s="38"/>
      <c r="NJ16" s="37">
        <v>3.39</v>
      </c>
      <c r="NK16" s="37">
        <v>3.34</v>
      </c>
      <c r="NL16" s="37">
        <v>3.53</v>
      </c>
      <c r="NM16" s="37">
        <v>3.33</v>
      </c>
      <c r="NN16" s="41">
        <v>3.38</v>
      </c>
      <c r="NO16" s="38"/>
      <c r="NP16" s="37">
        <v>3.91</v>
      </c>
      <c r="NQ16" s="37">
        <v>4.0599999999999996</v>
      </c>
      <c r="NR16" s="37">
        <v>4.03</v>
      </c>
      <c r="NS16" s="37">
        <v>4.07</v>
      </c>
      <c r="NT16" s="41">
        <v>4.0199999999999996</v>
      </c>
      <c r="NU16" s="38"/>
      <c r="NV16" s="37">
        <v>3.23</v>
      </c>
      <c r="NW16" s="37">
        <v>3.22</v>
      </c>
      <c r="NX16" s="37">
        <v>3.16</v>
      </c>
      <c r="NY16" s="37">
        <v>3.34</v>
      </c>
      <c r="NZ16" s="41">
        <v>3.26</v>
      </c>
      <c r="OA16" s="38"/>
      <c r="OB16" s="37">
        <v>3.9</v>
      </c>
      <c r="OC16" s="37">
        <v>3.95</v>
      </c>
      <c r="OD16" s="37">
        <v>3.96</v>
      </c>
      <c r="OE16" s="37">
        <v>4.01</v>
      </c>
      <c r="OF16" s="41">
        <v>3.94</v>
      </c>
      <c r="OG16" s="38"/>
      <c r="OH16" s="37">
        <v>3.13</v>
      </c>
      <c r="OI16" s="37">
        <v>3.09</v>
      </c>
      <c r="OJ16" s="37">
        <v>3.33</v>
      </c>
      <c r="OK16" s="37">
        <v>3.33</v>
      </c>
      <c r="OL16" s="41">
        <v>3.34</v>
      </c>
      <c r="OM16" s="38"/>
      <c r="ON16" s="37">
        <v>3.75</v>
      </c>
      <c r="OO16" s="37">
        <v>3.81</v>
      </c>
      <c r="OP16" s="37">
        <v>3.87</v>
      </c>
      <c r="OQ16" s="37">
        <v>3.87</v>
      </c>
      <c r="OR16" s="41">
        <v>3.88</v>
      </c>
      <c r="OS16" s="38"/>
      <c r="OT16" s="37">
        <v>2.9580000000000002</v>
      </c>
      <c r="OU16" s="37">
        <v>3.0659999999999998</v>
      </c>
      <c r="OV16" s="37">
        <v>2.976</v>
      </c>
      <c r="OW16" s="37">
        <v>2.9409999999999998</v>
      </c>
      <c r="OX16" s="41">
        <v>2.9870000000000001</v>
      </c>
      <c r="OY16" s="38"/>
      <c r="OZ16" s="37">
        <v>3.6680000000000001</v>
      </c>
      <c r="PA16" s="37">
        <v>3.6349999999999998</v>
      </c>
      <c r="PB16" s="37">
        <v>3.6930000000000001</v>
      </c>
      <c r="PC16" s="37">
        <v>3.694</v>
      </c>
      <c r="PD16" s="41">
        <v>3.63</v>
      </c>
      <c r="PE16" s="38"/>
      <c r="PF16" s="37">
        <v>3.5</v>
      </c>
      <c r="PG16" s="37">
        <v>3.49</v>
      </c>
      <c r="PH16" s="37">
        <v>3.52</v>
      </c>
      <c r="PI16" s="37">
        <v>3.5</v>
      </c>
      <c r="PJ16" s="41">
        <v>3.55</v>
      </c>
      <c r="PK16" s="38"/>
      <c r="PL16" s="37">
        <v>4.16</v>
      </c>
      <c r="PM16" s="37">
        <v>4.3</v>
      </c>
      <c r="PN16" s="37">
        <v>4.2699999999999996</v>
      </c>
      <c r="PO16" s="37">
        <v>4.1900000000000004</v>
      </c>
      <c r="PP16" s="41">
        <v>4.16</v>
      </c>
      <c r="PQ16" s="38"/>
      <c r="PR16" s="37">
        <v>3.19</v>
      </c>
      <c r="PS16" s="37">
        <v>3.12</v>
      </c>
      <c r="PT16" s="37">
        <v>3.37</v>
      </c>
      <c r="PU16" s="37">
        <v>3.02</v>
      </c>
      <c r="PV16" s="41">
        <v>3.17</v>
      </c>
      <c r="PW16" s="38"/>
      <c r="PX16" s="37">
        <v>3.72</v>
      </c>
      <c r="PY16" s="37">
        <v>3.77</v>
      </c>
      <c r="PZ16" s="37">
        <v>3.79</v>
      </c>
      <c r="QA16" s="37">
        <v>3.72</v>
      </c>
      <c r="QB16" s="41">
        <v>3.75</v>
      </c>
      <c r="QC16" s="38"/>
      <c r="QD16" s="37"/>
      <c r="QE16" s="37"/>
      <c r="QF16" s="37"/>
      <c r="QG16" s="37"/>
      <c r="QH16" s="41"/>
      <c r="QI16" s="38"/>
      <c r="QJ16" s="37"/>
      <c r="QK16" s="37"/>
      <c r="QL16" s="37"/>
      <c r="QM16" s="37"/>
      <c r="QN16" s="41"/>
      <c r="QO16" s="38"/>
      <c r="QP16" s="37">
        <v>4.67</v>
      </c>
      <c r="QQ16" s="37">
        <v>4.6100000000000003</v>
      </c>
      <c r="QR16" s="37">
        <v>4.71</v>
      </c>
      <c r="QS16" s="37">
        <v>4.75</v>
      </c>
      <c r="QT16" s="41">
        <v>4.72</v>
      </c>
      <c r="QU16" s="38"/>
      <c r="QV16" s="37">
        <v>4.68</v>
      </c>
      <c r="QW16" s="37">
        <v>4.7699999999999996</v>
      </c>
      <c r="QX16" s="37">
        <v>4.74</v>
      </c>
      <c r="QY16" s="37">
        <v>4.74</v>
      </c>
      <c r="QZ16" s="41">
        <v>4.71</v>
      </c>
      <c r="RA16" s="38"/>
      <c r="RB16" s="37">
        <v>4.26</v>
      </c>
      <c r="RC16" s="37">
        <v>4.2</v>
      </c>
      <c r="RD16" s="37">
        <v>4.26</v>
      </c>
      <c r="RE16" s="37">
        <v>4.18</v>
      </c>
      <c r="RF16" s="41">
        <v>4.17</v>
      </c>
      <c r="RG16" s="38"/>
      <c r="RH16" s="37">
        <v>4.54</v>
      </c>
      <c r="RI16" s="37">
        <v>4.5599999999999996</v>
      </c>
      <c r="RJ16" s="37">
        <v>4.66</v>
      </c>
      <c r="RK16" s="37">
        <v>4.66</v>
      </c>
      <c r="RL16" s="41">
        <v>4.59</v>
      </c>
      <c r="RM16" s="38"/>
      <c r="RN16" s="37">
        <v>3.7930000000000001</v>
      </c>
      <c r="RO16" s="37">
        <v>3.8570000000000002</v>
      </c>
      <c r="RP16" s="37">
        <v>3.7989999999999999</v>
      </c>
      <c r="RQ16" s="37">
        <v>3.7389999999999999</v>
      </c>
      <c r="RR16" s="41">
        <v>3.75</v>
      </c>
      <c r="RS16" s="38"/>
      <c r="RT16" s="37">
        <v>4.08</v>
      </c>
      <c r="RU16" s="37">
        <v>4.0670000000000002</v>
      </c>
      <c r="RV16" s="37">
        <v>4.0640000000000001</v>
      </c>
      <c r="RW16" s="37">
        <v>4.0380000000000003</v>
      </c>
      <c r="RX16" s="41">
        <v>4.0750000000000002</v>
      </c>
      <c r="RY16" s="38"/>
      <c r="RZ16" s="37">
        <v>3.6070000000000002</v>
      </c>
      <c r="SA16" s="37">
        <v>3.6070000000000002</v>
      </c>
      <c r="SB16" s="37">
        <v>3.6280000000000001</v>
      </c>
      <c r="SC16" s="37">
        <v>3.5579999999999998</v>
      </c>
      <c r="SD16" s="41">
        <v>3.5409999999999999</v>
      </c>
      <c r="SE16" s="38"/>
      <c r="SF16" s="37">
        <v>3.899</v>
      </c>
      <c r="SG16" s="37">
        <v>3.91</v>
      </c>
      <c r="SH16" s="37">
        <v>3.8969999999999998</v>
      </c>
      <c r="SI16" s="37">
        <v>3.9009999999999998</v>
      </c>
      <c r="SJ16" s="41">
        <v>3.8929999999999998</v>
      </c>
      <c r="SK16" s="38"/>
      <c r="SL16" s="37">
        <v>3.7320000000000002</v>
      </c>
      <c r="SM16" s="37">
        <v>3.8719999999999999</v>
      </c>
      <c r="SN16" s="37">
        <v>3.9009999999999998</v>
      </c>
      <c r="SO16" s="37">
        <v>3.91</v>
      </c>
      <c r="SP16" s="41">
        <v>3.879</v>
      </c>
      <c r="SQ16" s="38"/>
      <c r="SR16" s="37">
        <v>4.0030000000000001</v>
      </c>
      <c r="SS16" s="37">
        <v>3.9550000000000001</v>
      </c>
      <c r="ST16" s="37">
        <v>3.8730000000000002</v>
      </c>
      <c r="SU16" s="37">
        <v>3.8340000000000001</v>
      </c>
      <c r="SV16" s="41">
        <v>3.819</v>
      </c>
      <c r="SW16" s="38"/>
      <c r="SX16" s="37">
        <v>3.5289999999999999</v>
      </c>
      <c r="SY16" s="37">
        <v>3.5030000000000001</v>
      </c>
      <c r="SZ16" s="37">
        <v>3.5049999999999999</v>
      </c>
      <c r="TA16" s="37">
        <v>3.49</v>
      </c>
      <c r="TB16" s="41">
        <v>3.46</v>
      </c>
      <c r="TC16" s="38"/>
      <c r="TD16" s="37">
        <v>3.746</v>
      </c>
      <c r="TE16" s="37">
        <v>3.8039999999999998</v>
      </c>
      <c r="TF16" s="37">
        <v>3.774</v>
      </c>
      <c r="TG16" s="37">
        <v>3.8050000000000002</v>
      </c>
      <c r="TH16" s="41">
        <v>3.7839999999999998</v>
      </c>
      <c r="TI16" s="38"/>
      <c r="TJ16" s="37">
        <v>3.94</v>
      </c>
      <c r="TK16" s="37">
        <v>3.96</v>
      </c>
      <c r="TL16" s="37">
        <v>3.94</v>
      </c>
      <c r="TM16" s="37">
        <v>3.73</v>
      </c>
      <c r="TN16" s="41">
        <v>3.77</v>
      </c>
      <c r="TO16" s="38"/>
      <c r="TP16" s="37">
        <v>4.3</v>
      </c>
      <c r="TQ16" s="37">
        <v>4.28</v>
      </c>
      <c r="TR16" s="37">
        <v>4.3099999999999996</v>
      </c>
      <c r="TS16" s="37">
        <v>4.3600000000000003</v>
      </c>
      <c r="TT16" s="41">
        <v>4.33</v>
      </c>
      <c r="TU16" s="38"/>
      <c r="TV16" s="37">
        <v>3.306</v>
      </c>
      <c r="TW16" s="37">
        <v>3.33</v>
      </c>
      <c r="TX16" s="37">
        <v>3.2719999999999998</v>
      </c>
      <c r="TY16" s="37">
        <v>3.2069999999999999</v>
      </c>
      <c r="TZ16" s="41">
        <v>3.194</v>
      </c>
      <c r="UA16" s="38"/>
      <c r="UB16" s="37">
        <v>3.7770000000000001</v>
      </c>
      <c r="UC16" s="37">
        <v>3.8140000000000001</v>
      </c>
      <c r="UD16" s="37">
        <v>3.786</v>
      </c>
      <c r="UE16" s="37">
        <v>3.7730000000000001</v>
      </c>
      <c r="UF16" s="41">
        <v>3.7360000000000002</v>
      </c>
      <c r="UG16" s="38"/>
      <c r="UH16" s="37">
        <v>3.278</v>
      </c>
      <c r="UI16" s="37">
        <v>3.3239999999999998</v>
      </c>
      <c r="UJ16" s="37">
        <v>3.2669999999999999</v>
      </c>
      <c r="UK16" s="37">
        <v>3.2160000000000002</v>
      </c>
      <c r="UL16" s="41">
        <v>3.1629999999999998</v>
      </c>
      <c r="UM16" s="38"/>
      <c r="UN16" s="37">
        <v>3.83</v>
      </c>
      <c r="UO16" s="37">
        <v>3.8359999999999999</v>
      </c>
      <c r="UP16" s="37">
        <v>3.8290000000000002</v>
      </c>
      <c r="UQ16" s="37">
        <v>3.8069999999999999</v>
      </c>
      <c r="UR16" s="41">
        <v>3.7549999999999999</v>
      </c>
      <c r="US16" s="38"/>
      <c r="UT16" s="37">
        <v>3.7789999999999999</v>
      </c>
      <c r="UU16" s="37">
        <v>3.8239999999999998</v>
      </c>
      <c r="UV16" s="37">
        <v>3.76</v>
      </c>
      <c r="UW16" s="37">
        <v>3.7480000000000002</v>
      </c>
      <c r="UX16" s="41">
        <v>3.7229999999999999</v>
      </c>
      <c r="UY16" s="38"/>
      <c r="UZ16" s="37">
        <v>3.831</v>
      </c>
      <c r="VA16" s="37">
        <v>3.7829999999999999</v>
      </c>
      <c r="VB16" s="37">
        <v>3.7879999999999998</v>
      </c>
      <c r="VC16" s="37">
        <v>3.7570000000000001</v>
      </c>
      <c r="VD16" s="41">
        <v>3.6749999999999998</v>
      </c>
      <c r="VE16" s="38"/>
      <c r="VF16" s="37">
        <v>3.55</v>
      </c>
      <c r="VG16" s="37">
        <v>3.46</v>
      </c>
      <c r="VH16" s="37">
        <v>3.45</v>
      </c>
      <c r="VI16" s="37">
        <v>3.47</v>
      </c>
      <c r="VJ16" s="41">
        <v>3.38</v>
      </c>
      <c r="VK16" s="38"/>
      <c r="VL16" s="37">
        <v>3.38</v>
      </c>
      <c r="VM16" s="37">
        <v>3.44</v>
      </c>
      <c r="VN16" s="37">
        <v>3.5</v>
      </c>
      <c r="VO16" s="37">
        <v>3.47</v>
      </c>
      <c r="VP16" s="41">
        <v>3.43</v>
      </c>
      <c r="VQ16" s="38"/>
      <c r="VR16" s="37">
        <v>3.45</v>
      </c>
      <c r="VS16" s="37">
        <v>3.47</v>
      </c>
      <c r="VT16" s="37">
        <v>3.42</v>
      </c>
      <c r="VU16" s="37">
        <v>3.42</v>
      </c>
      <c r="VV16" s="41">
        <v>3.36</v>
      </c>
      <c r="VW16" s="38"/>
      <c r="VX16" s="37">
        <v>3.54</v>
      </c>
      <c r="VY16" s="37">
        <v>3.54</v>
      </c>
      <c r="VZ16" s="37">
        <v>3.44</v>
      </c>
      <c r="WA16" s="37">
        <v>3.38</v>
      </c>
      <c r="WB16" s="41">
        <v>3.36</v>
      </c>
      <c r="WC16" s="38"/>
      <c r="WD16" s="37">
        <v>3.5</v>
      </c>
      <c r="WE16" s="37">
        <v>3.45</v>
      </c>
      <c r="WF16" s="37">
        <v>3.4</v>
      </c>
      <c r="WG16" s="37">
        <v>3.42</v>
      </c>
      <c r="WH16" s="41">
        <v>3.41</v>
      </c>
      <c r="WI16" s="38"/>
      <c r="WJ16" s="37">
        <v>3.68</v>
      </c>
      <c r="WK16" s="37">
        <v>3.55</v>
      </c>
      <c r="WL16" s="37">
        <v>3.45</v>
      </c>
      <c r="WM16" s="37">
        <v>3.39</v>
      </c>
      <c r="WN16" s="41">
        <v>3.39</v>
      </c>
      <c r="WO16" s="38"/>
      <c r="WP16" s="37">
        <v>3.41</v>
      </c>
      <c r="WQ16" s="37">
        <v>3.33</v>
      </c>
      <c r="WR16" s="37">
        <v>3.38</v>
      </c>
      <c r="WS16" s="37">
        <v>3.37</v>
      </c>
      <c r="WT16" s="41">
        <v>3.23</v>
      </c>
      <c r="WU16" s="38"/>
      <c r="WV16" s="37">
        <v>3.82</v>
      </c>
      <c r="WW16" s="37">
        <v>3.9</v>
      </c>
      <c r="WX16" s="37">
        <v>3.95</v>
      </c>
      <c r="WY16" s="37">
        <v>3.98</v>
      </c>
      <c r="WZ16" s="41">
        <v>3.95</v>
      </c>
      <c r="XA16" s="38"/>
      <c r="XB16" s="37">
        <v>3.53</v>
      </c>
      <c r="XC16" s="37">
        <v>3.62</v>
      </c>
      <c r="XD16" s="37">
        <v>3.61</v>
      </c>
      <c r="XE16" s="37">
        <v>3.53</v>
      </c>
      <c r="XF16" s="41">
        <v>3.49</v>
      </c>
      <c r="XG16" s="38"/>
      <c r="XH16" s="37">
        <v>4.12</v>
      </c>
      <c r="XI16" s="37">
        <v>4.2</v>
      </c>
      <c r="XJ16" s="37">
        <v>4.2</v>
      </c>
      <c r="XK16" s="37">
        <v>4.18</v>
      </c>
      <c r="XL16" s="41">
        <v>4.13</v>
      </c>
      <c r="XM16" s="38"/>
      <c r="XN16" s="37">
        <v>3.72</v>
      </c>
      <c r="XO16" s="37">
        <v>3.79</v>
      </c>
      <c r="XP16" s="37">
        <v>3.74</v>
      </c>
      <c r="XQ16" s="37">
        <v>3.78</v>
      </c>
      <c r="XR16" s="41">
        <v>3.73</v>
      </c>
      <c r="XS16" s="38"/>
      <c r="XT16" s="37">
        <v>3.99</v>
      </c>
      <c r="XU16" s="37">
        <v>3.95</v>
      </c>
      <c r="XV16" s="37">
        <v>3.94</v>
      </c>
      <c r="XW16" s="37">
        <v>3.92</v>
      </c>
      <c r="XX16" s="41">
        <v>3.92</v>
      </c>
      <c r="XY16" s="38"/>
      <c r="XZ16" s="37">
        <v>4.32</v>
      </c>
      <c r="YA16" s="37">
        <v>4.38</v>
      </c>
      <c r="YB16" s="37">
        <v>4.3499999999999996</v>
      </c>
      <c r="YC16" s="37">
        <v>4.34</v>
      </c>
      <c r="YD16" s="41">
        <v>4.32</v>
      </c>
      <c r="YE16" s="38"/>
      <c r="YF16" s="37">
        <v>4.38</v>
      </c>
      <c r="YG16" s="37">
        <v>4.43</v>
      </c>
      <c r="YH16" s="37">
        <v>4.4000000000000004</v>
      </c>
      <c r="YI16" s="37">
        <v>4.3099999999999996</v>
      </c>
      <c r="YJ16" s="41">
        <v>4.3</v>
      </c>
      <c r="YK16" s="38"/>
      <c r="YL16" s="37">
        <v>4.34</v>
      </c>
      <c r="YM16" s="37">
        <v>4.34</v>
      </c>
      <c r="YN16" s="37">
        <v>4.32</v>
      </c>
      <c r="YO16" s="37">
        <v>4.38</v>
      </c>
      <c r="YP16" s="41">
        <v>4.34</v>
      </c>
      <c r="YQ16" s="38"/>
      <c r="YR16" s="37">
        <v>4.37</v>
      </c>
      <c r="YS16" s="37">
        <v>4.38</v>
      </c>
      <c r="YT16" s="37">
        <v>4.38</v>
      </c>
      <c r="YU16" s="37">
        <v>4.32</v>
      </c>
      <c r="YV16" s="41">
        <v>4.33</v>
      </c>
      <c r="YW16" s="38"/>
      <c r="YX16" s="37">
        <v>3.2330000000000001</v>
      </c>
      <c r="YY16" s="37">
        <v>3.2250000000000001</v>
      </c>
      <c r="YZ16" s="37">
        <v>3.1680000000000001</v>
      </c>
      <c r="ZA16" s="37">
        <v>3.1619999999999999</v>
      </c>
      <c r="ZB16" s="41">
        <v>3.165</v>
      </c>
      <c r="ZC16" s="38"/>
      <c r="ZD16" s="37">
        <v>3.7029999999999998</v>
      </c>
      <c r="ZE16" s="37">
        <v>3.7090000000000001</v>
      </c>
      <c r="ZF16" s="37">
        <v>3.6379999999999999</v>
      </c>
      <c r="ZG16" s="37">
        <v>3.6629999999999998</v>
      </c>
      <c r="ZH16" s="41">
        <v>3.62</v>
      </c>
      <c r="ZI16" s="38"/>
      <c r="ZJ16" s="37">
        <v>3.1040000000000001</v>
      </c>
      <c r="ZK16" s="37">
        <v>3.0680000000000001</v>
      </c>
      <c r="ZL16" s="37">
        <v>3.0760000000000001</v>
      </c>
      <c r="ZM16" s="37">
        <v>3.0950000000000002</v>
      </c>
      <c r="ZN16" s="41">
        <v>3.0830000000000002</v>
      </c>
      <c r="ZO16" s="38"/>
      <c r="ZP16" s="37">
        <v>3.6269999999999998</v>
      </c>
      <c r="ZQ16" s="37">
        <v>3.5830000000000002</v>
      </c>
      <c r="ZR16" s="37">
        <v>3.6</v>
      </c>
      <c r="ZS16" s="37">
        <v>3.5720000000000001</v>
      </c>
      <c r="ZT16" s="41">
        <v>3.4750000000000001</v>
      </c>
      <c r="ZU16" s="38"/>
      <c r="ZV16" s="37">
        <v>3.1789999999999998</v>
      </c>
      <c r="ZW16" s="37">
        <v>3.2160000000000002</v>
      </c>
      <c r="ZX16" s="37">
        <v>3.2040000000000002</v>
      </c>
      <c r="ZY16" s="37">
        <v>3.206</v>
      </c>
      <c r="ZZ16" s="41">
        <v>3.1869999999999998</v>
      </c>
      <c r="AAA16" s="38"/>
      <c r="AAB16" s="37">
        <v>3.3090000000000002</v>
      </c>
      <c r="AAC16" s="37">
        <v>3.3210000000000002</v>
      </c>
      <c r="AAD16" s="37">
        <v>3.3730000000000002</v>
      </c>
      <c r="AAE16" s="37">
        <v>3.3540000000000001</v>
      </c>
      <c r="AAF16" s="41">
        <v>3.3769999999999998</v>
      </c>
      <c r="AAG16" s="38"/>
      <c r="AAH16" s="37">
        <v>3.7519999999999998</v>
      </c>
      <c r="AAI16" s="37">
        <v>3.8069999999999999</v>
      </c>
      <c r="AAJ16" s="37">
        <v>3.8090000000000002</v>
      </c>
      <c r="AAK16" s="37">
        <v>3.782</v>
      </c>
      <c r="AAL16" s="41">
        <v>3.8079999999999998</v>
      </c>
      <c r="AAM16" s="38"/>
      <c r="AAN16" s="37">
        <v>3.8580000000000001</v>
      </c>
      <c r="AAO16" s="37">
        <v>3.8290000000000002</v>
      </c>
      <c r="AAP16" s="37">
        <v>3.8420000000000001</v>
      </c>
      <c r="AAQ16" s="37">
        <v>3.8039999999999998</v>
      </c>
      <c r="AAR16" s="41">
        <v>3.786</v>
      </c>
      <c r="AAS16" s="38"/>
      <c r="AAT16" s="37">
        <v>3.6819999999999999</v>
      </c>
      <c r="AAU16" s="37">
        <v>3.7269999999999999</v>
      </c>
      <c r="AAV16" s="37">
        <v>3.7360000000000002</v>
      </c>
      <c r="AAW16" s="37">
        <v>3.7469999999999999</v>
      </c>
      <c r="AAX16" s="41">
        <v>3.7149999999999999</v>
      </c>
      <c r="AAY16" s="38"/>
      <c r="AAZ16" s="37">
        <v>3.774</v>
      </c>
      <c r="ABA16" s="37">
        <v>3.7919999999999998</v>
      </c>
      <c r="ABB16" s="37">
        <v>3.79</v>
      </c>
      <c r="ABC16" s="37">
        <v>3.7949999999999999</v>
      </c>
      <c r="ABD16" s="41">
        <v>3.7770000000000001</v>
      </c>
      <c r="ABE16" s="38"/>
      <c r="ABF16" s="37"/>
      <c r="ABG16" s="37"/>
      <c r="ABH16" s="37"/>
      <c r="ABI16" s="37"/>
      <c r="ABJ16" s="41"/>
      <c r="ABK16" s="38"/>
      <c r="ABL16" s="37"/>
      <c r="ABM16" s="37"/>
      <c r="ABN16" s="37"/>
      <c r="ABO16" s="37"/>
      <c r="ABP16" s="41"/>
      <c r="ABQ16" s="38"/>
      <c r="ABR16" s="37">
        <v>4.2</v>
      </c>
      <c r="ABS16" s="37">
        <v>4.2699999999999996</v>
      </c>
      <c r="ABT16" s="37">
        <v>4.24</v>
      </c>
      <c r="ABU16" s="37">
        <v>4.18</v>
      </c>
      <c r="ABV16" s="41">
        <v>4.18</v>
      </c>
      <c r="ABW16" s="38"/>
      <c r="ABX16" s="37">
        <v>4.3</v>
      </c>
      <c r="ABY16" s="37">
        <v>4.32</v>
      </c>
      <c r="ABZ16" s="37">
        <v>4.3</v>
      </c>
      <c r="ACA16" s="37">
        <v>4.3600000000000003</v>
      </c>
      <c r="ACB16" s="41">
        <v>4.33</v>
      </c>
      <c r="ACC16" s="38"/>
      <c r="ACD16" s="37">
        <v>4.38</v>
      </c>
      <c r="ACE16" s="37">
        <v>4.4400000000000004</v>
      </c>
      <c r="ACF16" s="37">
        <v>4.4400000000000004</v>
      </c>
      <c r="ACG16" s="37">
        <v>4.41</v>
      </c>
      <c r="ACH16" s="41">
        <v>4.43</v>
      </c>
      <c r="ACI16" s="38"/>
      <c r="ACJ16" s="37">
        <v>4.58</v>
      </c>
      <c r="ACK16" s="37">
        <v>4.6100000000000003</v>
      </c>
      <c r="ACL16" s="37">
        <v>4.63</v>
      </c>
      <c r="ACM16" s="37">
        <v>4.62</v>
      </c>
      <c r="ACN16" s="41">
        <v>4.59</v>
      </c>
      <c r="ACO16" s="38"/>
      <c r="ACP16" s="37">
        <v>3.98</v>
      </c>
      <c r="ACQ16" s="37">
        <v>3.96</v>
      </c>
      <c r="ACR16" s="37">
        <v>3.99</v>
      </c>
      <c r="ACS16" s="37">
        <v>3.95</v>
      </c>
      <c r="ACT16" s="41">
        <v>4</v>
      </c>
      <c r="ACU16" s="38"/>
      <c r="ACV16" s="37">
        <v>4.28</v>
      </c>
      <c r="ACW16" s="37">
        <v>4.33</v>
      </c>
      <c r="ACX16" s="37">
        <v>4.3499999999999996</v>
      </c>
      <c r="ACY16" s="37">
        <v>4.34</v>
      </c>
      <c r="ACZ16" s="41">
        <v>4.3499999999999996</v>
      </c>
      <c r="ADA16" s="38"/>
      <c r="ADB16" s="37">
        <v>3.43</v>
      </c>
      <c r="ADC16" s="37">
        <v>3.45</v>
      </c>
      <c r="ADD16" s="37">
        <v>3.45</v>
      </c>
      <c r="ADE16" s="37">
        <v>3.42</v>
      </c>
      <c r="ADF16" s="41">
        <v>3.37</v>
      </c>
      <c r="ADG16" s="38"/>
      <c r="ADH16" s="37">
        <v>3.89</v>
      </c>
      <c r="ADI16" s="37">
        <v>3.95</v>
      </c>
      <c r="ADJ16" s="37">
        <v>3.91</v>
      </c>
      <c r="ADK16" s="37">
        <v>3.83</v>
      </c>
      <c r="ADL16" s="41">
        <v>3.88</v>
      </c>
      <c r="ADM16" s="38"/>
      <c r="ADN16" s="37">
        <v>3.45</v>
      </c>
      <c r="ADO16" s="37">
        <v>3.53</v>
      </c>
      <c r="ADP16" s="37">
        <v>3.52</v>
      </c>
      <c r="ADQ16" s="37">
        <v>3.49</v>
      </c>
      <c r="ADR16" s="41">
        <v>3.5</v>
      </c>
      <c r="ADS16" s="38"/>
      <c r="ADT16" s="37">
        <v>3.99</v>
      </c>
      <c r="ADU16" s="37">
        <v>3.98</v>
      </c>
      <c r="ADV16" s="37">
        <v>4.03</v>
      </c>
      <c r="ADW16" s="37">
        <v>3.97</v>
      </c>
      <c r="ADX16" s="41">
        <v>4.04</v>
      </c>
      <c r="ADY16" s="38"/>
      <c r="ADZ16" s="37">
        <v>3.43</v>
      </c>
      <c r="AEA16" s="37">
        <v>3.45</v>
      </c>
      <c r="AEB16" s="37">
        <v>3.57</v>
      </c>
      <c r="AEC16" s="37">
        <v>3.74</v>
      </c>
      <c r="AED16" s="41">
        <v>3.74</v>
      </c>
      <c r="AEE16" s="38"/>
      <c r="AEF16" s="37">
        <v>3.41</v>
      </c>
      <c r="AEG16" s="37">
        <v>3.4</v>
      </c>
      <c r="AEH16" s="37">
        <v>3.73</v>
      </c>
      <c r="AEI16" s="37">
        <v>3.85</v>
      </c>
      <c r="AEJ16" s="41">
        <v>3.79</v>
      </c>
      <c r="AEK16" s="38"/>
      <c r="AEL16" s="37">
        <v>3.57</v>
      </c>
      <c r="AEM16" s="37">
        <v>3.66</v>
      </c>
      <c r="AEN16" s="37">
        <v>3.83</v>
      </c>
      <c r="AEO16" s="37">
        <v>3.79</v>
      </c>
      <c r="AEP16" s="41">
        <v>3.84</v>
      </c>
      <c r="AEQ16" s="38"/>
      <c r="AER16" s="37">
        <v>2.7549999999999999</v>
      </c>
      <c r="AES16" s="37">
        <v>2.8130000000000002</v>
      </c>
      <c r="AET16" s="37">
        <v>2.8660000000000001</v>
      </c>
      <c r="AEU16" s="37">
        <v>2.9769999999999999</v>
      </c>
      <c r="AEV16" s="41">
        <v>2.8959999999999999</v>
      </c>
      <c r="AEW16" s="38"/>
      <c r="AEX16" s="37">
        <v>2.99</v>
      </c>
      <c r="AEY16" s="37">
        <v>3.0790000000000002</v>
      </c>
      <c r="AEZ16" s="37">
        <v>3.0219999999999998</v>
      </c>
      <c r="AFA16" s="37">
        <v>2.8879999999999999</v>
      </c>
      <c r="AFB16" s="41">
        <v>2.86</v>
      </c>
      <c r="AFC16" s="38"/>
      <c r="AFD16" s="37">
        <v>3.44</v>
      </c>
      <c r="AFE16" s="37">
        <v>3.37</v>
      </c>
      <c r="AFF16" s="37">
        <v>3.38</v>
      </c>
      <c r="AFG16" s="37">
        <v>3.38</v>
      </c>
      <c r="AFH16" s="41">
        <v>3.38</v>
      </c>
      <c r="AFI16" s="38"/>
      <c r="AFJ16" s="37">
        <v>3.81</v>
      </c>
      <c r="AFK16" s="37">
        <v>3.86</v>
      </c>
      <c r="AFL16" s="37">
        <v>3.9</v>
      </c>
      <c r="AFM16" s="37">
        <v>3.93</v>
      </c>
      <c r="AFN16" s="41">
        <v>3.91</v>
      </c>
      <c r="AFO16" s="38"/>
      <c r="AFP16" s="37">
        <v>3.82</v>
      </c>
      <c r="AFQ16" s="37">
        <v>3.73</v>
      </c>
      <c r="AFR16" s="37">
        <v>3.81</v>
      </c>
      <c r="AFS16" s="37">
        <v>3.73</v>
      </c>
      <c r="AFT16" s="41">
        <v>3.8</v>
      </c>
      <c r="AFU16" s="38"/>
      <c r="AFV16" s="37">
        <v>4.0999999999999996</v>
      </c>
      <c r="AFW16" s="37">
        <v>4.1399999999999997</v>
      </c>
      <c r="AFX16" s="37">
        <v>4.17</v>
      </c>
      <c r="AFY16" s="37">
        <v>4.1500000000000004</v>
      </c>
      <c r="AFZ16" s="41">
        <v>4.1100000000000003</v>
      </c>
      <c r="AGA16" s="38"/>
      <c r="AGB16" s="37">
        <v>3.98</v>
      </c>
      <c r="AGC16" s="37">
        <v>3.96</v>
      </c>
      <c r="AGD16" s="37">
        <v>3.98</v>
      </c>
      <c r="AGE16" s="37">
        <v>3.92</v>
      </c>
      <c r="AGF16" s="41">
        <v>3.92</v>
      </c>
      <c r="AGG16" s="38"/>
      <c r="AGH16" s="37">
        <v>4.29</v>
      </c>
      <c r="AGI16" s="37">
        <v>4.32</v>
      </c>
      <c r="AGJ16" s="37">
        <v>4.3899999999999997</v>
      </c>
      <c r="AGK16" s="37">
        <v>4.38</v>
      </c>
      <c r="AGL16" s="41">
        <v>4.37</v>
      </c>
      <c r="AGM16" s="38"/>
      <c r="AGN16" s="37">
        <v>3.82</v>
      </c>
      <c r="AGO16" s="37">
        <v>3.88</v>
      </c>
      <c r="AGP16" s="37">
        <v>3.88</v>
      </c>
      <c r="AGQ16" s="37">
        <v>3.83</v>
      </c>
      <c r="AGR16" s="41">
        <v>3.83</v>
      </c>
      <c r="AGS16" s="38"/>
      <c r="AGT16" s="37">
        <v>4.3</v>
      </c>
      <c r="AGU16" s="37">
        <v>4.33</v>
      </c>
      <c r="AGV16" s="37">
        <v>4.32</v>
      </c>
      <c r="AGW16" s="37">
        <v>4.3499999999999996</v>
      </c>
      <c r="AGX16" s="41">
        <v>4.33</v>
      </c>
      <c r="AGY16" s="38"/>
      <c r="AGZ16" s="37">
        <v>3.97</v>
      </c>
      <c r="AHA16" s="37">
        <v>4.03</v>
      </c>
      <c r="AHB16" s="37">
        <v>4.0199999999999996</v>
      </c>
      <c r="AHC16" s="37">
        <v>3.95</v>
      </c>
      <c r="AHD16" s="41">
        <v>4.0199999999999996</v>
      </c>
      <c r="AHE16" s="38"/>
      <c r="AHF16" s="37">
        <v>4.37</v>
      </c>
      <c r="AHG16" s="37">
        <v>4.28</v>
      </c>
      <c r="AHH16" s="37">
        <v>4.32</v>
      </c>
      <c r="AHI16" s="37">
        <v>4.3099999999999996</v>
      </c>
      <c r="AHJ16" s="41">
        <v>4.25</v>
      </c>
      <c r="AHK16" s="38"/>
      <c r="AHL16" s="37">
        <v>3.9</v>
      </c>
      <c r="AHM16" s="37">
        <v>3.93</v>
      </c>
      <c r="AHN16" s="37">
        <v>3.92</v>
      </c>
      <c r="AHO16" s="37">
        <v>3.89</v>
      </c>
      <c r="AHP16" s="41">
        <v>3.8</v>
      </c>
      <c r="AHQ16" s="38"/>
      <c r="AHR16" s="37">
        <v>4.18</v>
      </c>
      <c r="AHS16" s="37">
        <v>4.18</v>
      </c>
      <c r="AHT16" s="37">
        <v>4.18</v>
      </c>
      <c r="AHU16" s="37">
        <v>4.1900000000000004</v>
      </c>
      <c r="AHV16" s="41">
        <v>4.1500000000000004</v>
      </c>
      <c r="AHW16" s="38"/>
      <c r="AHX16" s="37">
        <v>3.92</v>
      </c>
      <c r="AHY16" s="37">
        <v>3.96</v>
      </c>
      <c r="AHZ16" s="37">
        <v>3.88</v>
      </c>
      <c r="AIA16" s="37">
        <v>3.89</v>
      </c>
      <c r="AIB16" s="41">
        <v>3.93</v>
      </c>
      <c r="AIC16" s="38"/>
      <c r="AID16" s="37">
        <v>4.24</v>
      </c>
      <c r="AIE16" s="37">
        <v>4.2699999999999996</v>
      </c>
      <c r="AIF16" s="37">
        <v>4.28</v>
      </c>
      <c r="AIG16" s="37">
        <v>4.24</v>
      </c>
      <c r="AIH16" s="41">
        <v>4.2300000000000004</v>
      </c>
      <c r="AII16" s="38"/>
      <c r="AIJ16" s="37">
        <v>3.66</v>
      </c>
      <c r="AIK16" s="37">
        <v>3.7</v>
      </c>
      <c r="AIL16" s="37">
        <v>3.67</v>
      </c>
      <c r="AIM16" s="37">
        <v>3.66</v>
      </c>
      <c r="AIN16" s="41">
        <v>3.62</v>
      </c>
      <c r="AIO16" s="38"/>
      <c r="AIP16" s="37">
        <v>4.13</v>
      </c>
      <c r="AIQ16" s="37">
        <v>4.07</v>
      </c>
      <c r="AIR16" s="37">
        <v>4.08</v>
      </c>
      <c r="AIS16" s="37">
        <v>4.1100000000000003</v>
      </c>
      <c r="AIT16" s="41">
        <v>4.0599999999999996</v>
      </c>
      <c r="AIU16" s="38"/>
      <c r="AIV16" s="37">
        <v>3.532</v>
      </c>
      <c r="AIW16" s="37">
        <v>3.4540000000000002</v>
      </c>
      <c r="AIX16" s="37">
        <v>3.4910000000000001</v>
      </c>
      <c r="AIY16" s="37">
        <v>3.4359999999999999</v>
      </c>
      <c r="AIZ16" s="41">
        <v>3.4980000000000002</v>
      </c>
      <c r="AJA16" s="38"/>
      <c r="AJB16" s="37">
        <v>3.7639999999999998</v>
      </c>
      <c r="AJC16" s="37">
        <v>3.726</v>
      </c>
      <c r="AJD16" s="37">
        <v>3.7890000000000001</v>
      </c>
      <c r="AJE16" s="37">
        <v>3.7</v>
      </c>
      <c r="AJF16" s="41">
        <v>3.6890000000000001</v>
      </c>
      <c r="AJG16" s="38"/>
      <c r="AJH16" s="37">
        <v>4.07</v>
      </c>
      <c r="AJI16" s="37">
        <v>4.0999999999999996</v>
      </c>
      <c r="AJJ16" s="37">
        <v>4.16</v>
      </c>
      <c r="AJK16" s="37">
        <v>4.16</v>
      </c>
      <c r="AJL16" s="41">
        <v>4.08</v>
      </c>
      <c r="AJM16" s="38"/>
      <c r="AJN16" s="37">
        <v>4.42</v>
      </c>
      <c r="AJO16" s="37">
        <v>4.43</v>
      </c>
      <c r="AJP16" s="37">
        <v>4.45</v>
      </c>
      <c r="AJQ16" s="37">
        <v>4.47</v>
      </c>
      <c r="AJR16" s="41">
        <v>4.47</v>
      </c>
      <c r="AJS16" s="38"/>
      <c r="AJT16" s="37">
        <v>4.3</v>
      </c>
      <c r="AJU16" s="37">
        <v>4.37</v>
      </c>
      <c r="AJV16" s="37">
        <v>4.3899999999999997</v>
      </c>
      <c r="AJW16" s="37">
        <v>4.3899999999999997</v>
      </c>
      <c r="AJX16" s="41">
        <v>4.38</v>
      </c>
      <c r="AJY16" s="38"/>
      <c r="AJZ16" s="37">
        <v>4.58</v>
      </c>
      <c r="AKA16" s="37">
        <v>4.57</v>
      </c>
      <c r="AKB16" s="37">
        <v>4.66</v>
      </c>
      <c r="AKC16" s="37">
        <v>4.59</v>
      </c>
      <c r="AKD16" s="41">
        <v>4.5599999999999996</v>
      </c>
      <c r="AKE16" s="38"/>
      <c r="AKF16" s="37">
        <v>2.5310000000000001</v>
      </c>
      <c r="AKG16" s="37">
        <v>2.605</v>
      </c>
      <c r="AKH16" s="37">
        <v>2.6280000000000001</v>
      </c>
      <c r="AKI16" s="37">
        <v>2.5830000000000002</v>
      </c>
      <c r="AKJ16" s="41">
        <v>2.5950000000000002</v>
      </c>
      <c r="AKK16" s="38"/>
      <c r="AKL16" s="37">
        <v>3.0310000000000001</v>
      </c>
      <c r="AKM16" s="37">
        <v>3.0030000000000001</v>
      </c>
      <c r="AKN16" s="37">
        <v>3.0510000000000002</v>
      </c>
      <c r="AKO16" s="37">
        <v>3.0489999999999999</v>
      </c>
      <c r="AKP16" s="41">
        <v>3.093</v>
      </c>
      <c r="AKQ16" s="38"/>
      <c r="AKR16" s="37">
        <v>2.8109999999999999</v>
      </c>
      <c r="AKS16" s="37">
        <v>2.794</v>
      </c>
      <c r="AKT16" s="37">
        <v>2.8180000000000001</v>
      </c>
      <c r="AKU16" s="37">
        <v>2.7949999999999999</v>
      </c>
      <c r="AKV16" s="41">
        <v>2.8170000000000002</v>
      </c>
      <c r="AKW16" s="38"/>
      <c r="AKX16" s="37">
        <v>3.1819999999999999</v>
      </c>
      <c r="AKY16" s="37">
        <v>3.1869999999999998</v>
      </c>
      <c r="AKZ16" s="37">
        <v>3.1859999999999999</v>
      </c>
      <c r="ALA16" s="37">
        <v>3.194</v>
      </c>
      <c r="ALB16" s="41">
        <v>3.2130000000000001</v>
      </c>
      <c r="ALC16" s="38"/>
      <c r="ALD16" s="37">
        <v>4.03</v>
      </c>
      <c r="ALE16" s="37">
        <v>4.09</v>
      </c>
      <c r="ALF16" s="37">
        <v>4.0599999999999996</v>
      </c>
      <c r="ALG16" s="37">
        <v>4.09</v>
      </c>
      <c r="ALH16" s="41">
        <v>4.0599999999999996</v>
      </c>
      <c r="ALI16" s="38"/>
      <c r="ALJ16" s="37">
        <v>4.37</v>
      </c>
      <c r="ALK16" s="37">
        <v>4.4800000000000004</v>
      </c>
      <c r="ALL16" s="37">
        <v>4.4800000000000004</v>
      </c>
      <c r="ALM16" s="37">
        <v>4.49</v>
      </c>
      <c r="ALN16" s="41">
        <v>4.51</v>
      </c>
      <c r="ALO16" s="38"/>
      <c r="ALP16" s="37">
        <v>4.17</v>
      </c>
      <c r="ALQ16" s="37">
        <v>4.17</v>
      </c>
      <c r="ALR16" s="37">
        <v>4.1900000000000004</v>
      </c>
      <c r="ALS16" s="37">
        <v>4.1399999999999997</v>
      </c>
      <c r="ALT16" s="41">
        <v>4.18</v>
      </c>
      <c r="ALU16" s="38"/>
      <c r="ALV16" s="37">
        <v>4.4800000000000004</v>
      </c>
      <c r="ALW16" s="37">
        <v>4.5199999999999996</v>
      </c>
      <c r="ALX16" s="37">
        <v>4.53</v>
      </c>
      <c r="ALY16" s="37">
        <v>4.49</v>
      </c>
      <c r="ALZ16" s="41">
        <v>4.51</v>
      </c>
      <c r="AMA16" s="38"/>
      <c r="AMB16" s="37">
        <v>4.17</v>
      </c>
      <c r="AMC16" s="37">
        <v>4.17</v>
      </c>
      <c r="AMD16" s="37">
        <v>4.1399999999999997</v>
      </c>
      <c r="AME16" s="37">
        <v>4.1399999999999997</v>
      </c>
      <c r="AMF16" s="41">
        <v>4.0999999999999996</v>
      </c>
      <c r="AMG16" s="38"/>
      <c r="AMH16" s="37">
        <v>4.29</v>
      </c>
      <c r="AMI16" s="37">
        <v>4.37</v>
      </c>
      <c r="AMJ16" s="37">
        <v>4.42</v>
      </c>
      <c r="AMK16" s="37">
        <v>4.4400000000000004</v>
      </c>
      <c r="AML16" s="41">
        <v>4.3600000000000003</v>
      </c>
      <c r="AMM16" s="38"/>
      <c r="AMN16" s="37">
        <v>4.0999999999999996</v>
      </c>
      <c r="AMO16" s="37">
        <v>4.13</v>
      </c>
      <c r="AMP16" s="37">
        <v>4.09</v>
      </c>
      <c r="AMQ16" s="37">
        <v>4.09</v>
      </c>
      <c r="AMR16" s="41">
        <v>4.09</v>
      </c>
      <c r="AMS16" s="38"/>
      <c r="AMT16" s="37">
        <v>4.3499999999999996</v>
      </c>
      <c r="AMU16" s="37">
        <v>4.4000000000000004</v>
      </c>
      <c r="AMV16" s="37">
        <v>4.4000000000000004</v>
      </c>
      <c r="AMW16" s="37">
        <v>4.47</v>
      </c>
      <c r="AMX16" s="41">
        <v>4.4400000000000004</v>
      </c>
      <c r="AMY16" s="38"/>
      <c r="AMZ16" s="37">
        <v>4.0999999999999996</v>
      </c>
      <c r="ANA16" s="37">
        <v>4.1100000000000003</v>
      </c>
      <c r="ANB16" s="37">
        <v>4.13</v>
      </c>
      <c r="ANC16" s="37">
        <v>4.1100000000000003</v>
      </c>
      <c r="AND16" s="41">
        <v>4.0599999999999996</v>
      </c>
      <c r="ANE16" s="38"/>
      <c r="ANF16" s="37">
        <v>4.17</v>
      </c>
      <c r="ANG16" s="37">
        <v>4.3099999999999996</v>
      </c>
      <c r="ANH16" s="37">
        <v>4.38</v>
      </c>
      <c r="ANI16" s="37">
        <v>4.3600000000000003</v>
      </c>
      <c r="ANJ16" s="41">
        <v>4.38</v>
      </c>
      <c r="ANK16" s="38"/>
      <c r="ANL16" s="37"/>
      <c r="ANM16" s="37"/>
      <c r="ANN16" s="37"/>
      <c r="ANO16" s="37"/>
      <c r="ANP16" s="41"/>
      <c r="ANQ16" s="38"/>
      <c r="ANR16" s="37"/>
      <c r="ANS16" s="37"/>
      <c r="ANT16" s="37"/>
      <c r="ANU16" s="37"/>
      <c r="ANV16" s="41"/>
      <c r="ANW16" s="38"/>
      <c r="ANX16" s="37"/>
      <c r="ANY16" s="37"/>
      <c r="ANZ16" s="37"/>
      <c r="AOA16" s="37"/>
      <c r="AOB16" s="41"/>
      <c r="AOC16" s="38"/>
      <c r="AOD16" s="37"/>
      <c r="AOE16" s="37"/>
      <c r="AOF16" s="37"/>
      <c r="AOG16" s="37"/>
      <c r="AOH16" s="41"/>
      <c r="AOI16" s="38"/>
      <c r="AOJ16" s="37"/>
      <c r="AOK16" s="37"/>
      <c r="AOL16" s="37"/>
      <c r="AOM16" s="37"/>
      <c r="AON16" s="41"/>
      <c r="AOO16" s="38"/>
      <c r="AOP16" s="37"/>
      <c r="AOQ16" s="37"/>
      <c r="AOR16" s="37"/>
      <c r="AOS16" s="37"/>
      <c r="AOT16" s="41"/>
      <c r="AOU16" s="38"/>
      <c r="AOV16" s="37"/>
      <c r="AOW16" s="37"/>
      <c r="AOX16" s="37"/>
      <c r="AOY16" s="37"/>
      <c r="AOZ16" s="41"/>
      <c r="APA16" s="38"/>
      <c r="APB16" s="37"/>
      <c r="APC16" s="37"/>
      <c r="APD16" s="37"/>
      <c r="APE16" s="37"/>
      <c r="APF16" s="41"/>
      <c r="APG16" s="38"/>
      <c r="APH16" s="37"/>
      <c r="API16" s="37"/>
      <c r="APJ16" s="37"/>
      <c r="APK16" s="37"/>
      <c r="APL16" s="41"/>
      <c r="APM16" s="38"/>
      <c r="APN16" s="37"/>
      <c r="APO16" s="37"/>
      <c r="APP16" s="37"/>
      <c r="APQ16" s="37"/>
      <c r="APR16" s="41"/>
      <c r="APS16" s="38"/>
      <c r="APT16" s="37"/>
      <c r="APU16" s="37"/>
      <c r="APV16" s="37"/>
      <c r="APW16" s="37"/>
      <c r="APX16" s="41"/>
      <c r="APY16" s="38"/>
      <c r="APZ16" s="37"/>
      <c r="AQA16" s="37"/>
      <c r="AQB16" s="37"/>
      <c r="AQC16" s="37"/>
      <c r="AQD16" s="41"/>
      <c r="AQE16" s="38"/>
      <c r="AQF16" s="37"/>
      <c r="AQG16" s="37"/>
      <c r="AQH16" s="37"/>
      <c r="AQI16" s="37"/>
      <c r="AQJ16" s="41"/>
      <c r="AQK16" s="38"/>
      <c r="AQL16" s="37"/>
      <c r="AQM16" s="37"/>
      <c r="AQN16" s="37"/>
      <c r="AQO16" s="37"/>
      <c r="AQP16" s="41"/>
    </row>
    <row r="17" spans="1:1134">
      <c r="A17" s="36" t="s">
        <v>6</v>
      </c>
      <c r="B17" s="37">
        <v>4.3499999999999996</v>
      </c>
      <c r="C17" s="37">
        <v>4.41</v>
      </c>
      <c r="D17" s="37">
        <v>4.53</v>
      </c>
      <c r="E17" s="37">
        <v>4.43</v>
      </c>
      <c r="F17" s="41">
        <v>4.38</v>
      </c>
      <c r="G17" s="38" t="s">
        <v>8</v>
      </c>
      <c r="H17" s="37">
        <v>4.6399999999999997</v>
      </c>
      <c r="I17" s="37">
        <v>4.5999999999999996</v>
      </c>
      <c r="J17" s="37">
        <v>4.74</v>
      </c>
      <c r="K17" s="37">
        <v>4.82</v>
      </c>
      <c r="L17" s="41">
        <v>4.7300000000000004</v>
      </c>
      <c r="M17" s="36" t="s">
        <v>6</v>
      </c>
      <c r="N17" s="37">
        <v>4.53</v>
      </c>
      <c r="O17" s="37">
        <v>4.51</v>
      </c>
      <c r="P17" s="37">
        <v>4.3499999999999996</v>
      </c>
      <c r="Q17" s="37">
        <v>4.1500000000000004</v>
      </c>
      <c r="R17" s="41">
        <v>4.07</v>
      </c>
      <c r="S17" s="38" t="s">
        <v>8</v>
      </c>
      <c r="T17" s="37">
        <v>4.5999999999999996</v>
      </c>
      <c r="U17" s="37">
        <v>4.76</v>
      </c>
      <c r="V17" s="37">
        <v>4.78</v>
      </c>
      <c r="W17" s="37">
        <v>4.59</v>
      </c>
      <c r="X17" s="41">
        <v>4.58</v>
      </c>
      <c r="Y17" s="36" t="s">
        <v>6</v>
      </c>
      <c r="Z17" s="37">
        <v>4.21</v>
      </c>
      <c r="AA17" s="37">
        <v>4.1100000000000003</v>
      </c>
      <c r="AB17" s="37">
        <v>4.3</v>
      </c>
      <c r="AC17" s="37">
        <v>4.43</v>
      </c>
      <c r="AD17" s="41">
        <v>4.47</v>
      </c>
      <c r="AE17" s="38" t="s">
        <v>8</v>
      </c>
      <c r="AF17" s="37">
        <v>4.59</v>
      </c>
      <c r="AG17" s="37">
        <v>4.6399999999999997</v>
      </c>
      <c r="AH17" s="37">
        <v>4.8</v>
      </c>
      <c r="AI17" s="37">
        <v>4.7699999999999996</v>
      </c>
      <c r="AJ17" s="41">
        <v>4.68</v>
      </c>
      <c r="AK17" s="36" t="s">
        <v>6</v>
      </c>
      <c r="AL17" s="37">
        <v>3.96</v>
      </c>
      <c r="AM17" s="37">
        <v>4.17</v>
      </c>
      <c r="AN17" s="37">
        <v>3.96</v>
      </c>
      <c r="AO17" s="37">
        <v>3.74</v>
      </c>
      <c r="AP17" s="41">
        <v>3.86</v>
      </c>
      <c r="AQ17" s="38" t="s">
        <v>8</v>
      </c>
      <c r="AR17" s="37">
        <v>4.3</v>
      </c>
      <c r="AS17" s="37">
        <v>4.4000000000000004</v>
      </c>
      <c r="AT17" s="37">
        <v>4.49</v>
      </c>
      <c r="AU17" s="37">
        <v>4.29</v>
      </c>
      <c r="AV17" s="41">
        <v>4.1100000000000003</v>
      </c>
      <c r="AW17" s="36" t="s">
        <v>6</v>
      </c>
      <c r="AX17" s="37"/>
      <c r="AY17" s="37"/>
      <c r="AZ17" s="37"/>
      <c r="BA17" s="37"/>
      <c r="BB17" s="41"/>
      <c r="BC17" s="38" t="s">
        <v>8</v>
      </c>
      <c r="BD17" s="37"/>
      <c r="BE17" s="37"/>
      <c r="BF17" s="37"/>
      <c r="BG17" s="37"/>
      <c r="BH17" s="41"/>
      <c r="BI17" s="36" t="s">
        <v>6</v>
      </c>
      <c r="BJ17" s="37">
        <v>4.5199999999999996</v>
      </c>
      <c r="BK17" s="37">
        <v>4.4800000000000004</v>
      </c>
      <c r="BL17" s="37">
        <v>4.4800000000000004</v>
      </c>
      <c r="BM17" s="37">
        <v>4.26</v>
      </c>
      <c r="BN17" s="41">
        <v>4.28</v>
      </c>
      <c r="BO17" s="38" t="s">
        <v>8</v>
      </c>
      <c r="BP17" s="37">
        <v>4.6500000000000004</v>
      </c>
      <c r="BQ17" s="37">
        <v>4.79</v>
      </c>
      <c r="BR17" s="37">
        <v>4.83</v>
      </c>
      <c r="BS17" s="37">
        <v>4.6500000000000004</v>
      </c>
      <c r="BT17" s="41">
        <v>4.62</v>
      </c>
      <c r="BU17" s="36" t="s">
        <v>6</v>
      </c>
      <c r="BV17" s="37">
        <v>4.4800000000000004</v>
      </c>
      <c r="BW17" s="37">
        <v>4.47</v>
      </c>
      <c r="BX17" s="37">
        <v>4.42</v>
      </c>
      <c r="BY17" s="37">
        <v>4.2</v>
      </c>
      <c r="BZ17" s="41">
        <v>4.32</v>
      </c>
      <c r="CA17" s="38" t="s">
        <v>8</v>
      </c>
      <c r="CB17" s="37">
        <v>4.6500000000000004</v>
      </c>
      <c r="CC17" s="37">
        <v>4.75</v>
      </c>
      <c r="CD17" s="37">
        <v>4.76</v>
      </c>
      <c r="CE17" s="37">
        <v>4.63</v>
      </c>
      <c r="CF17" s="41">
        <v>4.6500000000000004</v>
      </c>
      <c r="CG17" s="36" t="s">
        <v>6</v>
      </c>
      <c r="CH17" s="37">
        <v>4.7300000000000004</v>
      </c>
      <c r="CI17" s="37">
        <v>4.63</v>
      </c>
      <c r="CJ17" s="37">
        <v>4.5</v>
      </c>
      <c r="CK17" s="37">
        <v>4.25</v>
      </c>
      <c r="CL17" s="41">
        <v>4.25</v>
      </c>
      <c r="CM17" s="38" t="s">
        <v>8</v>
      </c>
      <c r="CN17" s="37">
        <v>4.55</v>
      </c>
      <c r="CO17" s="37">
        <v>4.76</v>
      </c>
      <c r="CP17" s="37">
        <v>4.78</v>
      </c>
      <c r="CQ17" s="37">
        <v>4.72</v>
      </c>
      <c r="CR17" s="41">
        <v>4.6100000000000003</v>
      </c>
      <c r="CS17" s="36" t="s">
        <v>6</v>
      </c>
      <c r="CT17" s="37"/>
      <c r="CU17" s="37"/>
      <c r="CV17" s="37"/>
      <c r="CW17" s="37"/>
      <c r="CX17" s="41"/>
      <c r="CY17" s="38" t="s">
        <v>8</v>
      </c>
      <c r="CZ17" s="37"/>
      <c r="DA17" s="37"/>
      <c r="DB17" s="37"/>
      <c r="DC17" s="37"/>
      <c r="DD17" s="41"/>
      <c r="DE17" s="36" t="s">
        <v>6</v>
      </c>
      <c r="DF17" s="37">
        <v>2.5</v>
      </c>
      <c r="DG17" s="37">
        <v>2.67</v>
      </c>
      <c r="DH17" s="37">
        <v>2.4900000000000002</v>
      </c>
      <c r="DI17" s="37">
        <v>2.2400000000000002</v>
      </c>
      <c r="DJ17" s="41">
        <v>2.4700000000000002</v>
      </c>
      <c r="DK17" s="38" t="s">
        <v>8</v>
      </c>
      <c r="DL17" s="37">
        <v>3.54</v>
      </c>
      <c r="DM17" s="37">
        <v>3.52</v>
      </c>
      <c r="DN17" s="37">
        <v>3.52</v>
      </c>
      <c r="DO17" s="37">
        <v>3.25</v>
      </c>
      <c r="DP17" s="41">
        <v>3.18</v>
      </c>
      <c r="DQ17" s="36" t="s">
        <v>6</v>
      </c>
      <c r="DR17" s="37">
        <v>3.87</v>
      </c>
      <c r="DS17" s="37">
        <v>3.8</v>
      </c>
      <c r="DT17" s="37">
        <v>3.97</v>
      </c>
      <c r="DU17" s="37">
        <v>4.1500000000000004</v>
      </c>
      <c r="DV17" s="41">
        <v>4.2300000000000004</v>
      </c>
      <c r="DW17" s="38" t="s">
        <v>8</v>
      </c>
      <c r="DX17" s="37">
        <v>4.2699999999999996</v>
      </c>
      <c r="DY17" s="37">
        <v>4.3499999999999996</v>
      </c>
      <c r="DZ17" s="37">
        <v>4.45</v>
      </c>
      <c r="EA17" s="37">
        <v>4.5199999999999996</v>
      </c>
      <c r="EB17" s="37">
        <v>4.33</v>
      </c>
      <c r="EC17" s="36" t="s">
        <v>6</v>
      </c>
      <c r="ED17" s="37">
        <v>3.81</v>
      </c>
      <c r="EE17" s="37">
        <v>3.79</v>
      </c>
      <c r="EF17" s="37">
        <v>4.07</v>
      </c>
      <c r="EG17" s="37">
        <v>4.2699999999999996</v>
      </c>
      <c r="EH17" s="41">
        <v>4.2699999999999996</v>
      </c>
      <c r="EI17" s="38" t="s">
        <v>8</v>
      </c>
      <c r="EJ17" s="37">
        <v>4.3600000000000003</v>
      </c>
      <c r="EK17" s="37">
        <v>4.33</v>
      </c>
      <c r="EL17" s="37">
        <v>4.4800000000000004</v>
      </c>
      <c r="EM17" s="37">
        <v>4.49</v>
      </c>
      <c r="EN17" s="41">
        <v>4.3099999999999996</v>
      </c>
      <c r="EO17" s="36" t="s">
        <v>6</v>
      </c>
      <c r="EP17" s="37">
        <v>4.32</v>
      </c>
      <c r="EQ17" s="37">
        <v>4.26</v>
      </c>
      <c r="ER17" s="37">
        <v>4.29</v>
      </c>
      <c r="ES17" s="37">
        <v>4.32</v>
      </c>
      <c r="ET17" s="41">
        <v>4.4400000000000004</v>
      </c>
      <c r="EU17" s="38" t="s">
        <v>8</v>
      </c>
      <c r="EV17" s="37">
        <v>4.5999999999999996</v>
      </c>
      <c r="EW17" s="37">
        <v>4.78</v>
      </c>
      <c r="EX17" s="37">
        <v>4.88</v>
      </c>
      <c r="EY17" s="37">
        <v>4.8499999999999996</v>
      </c>
      <c r="EZ17" s="41">
        <v>4.97</v>
      </c>
      <c r="FA17" s="36" t="s">
        <v>6</v>
      </c>
      <c r="FB17" s="37">
        <v>4.57</v>
      </c>
      <c r="FC17" s="37">
        <v>4.5999999999999996</v>
      </c>
      <c r="FD17" s="37">
        <v>4.58</v>
      </c>
      <c r="FE17" s="37">
        <v>4.5199999999999996</v>
      </c>
      <c r="FF17" s="41">
        <v>4.32</v>
      </c>
      <c r="FG17" s="38" t="s">
        <v>8</v>
      </c>
      <c r="FH17" s="37">
        <v>4.95</v>
      </c>
      <c r="FI17" s="37">
        <v>5.05</v>
      </c>
      <c r="FJ17" s="37">
        <v>5.08</v>
      </c>
      <c r="FK17" s="37">
        <v>4.99</v>
      </c>
      <c r="FL17" s="41">
        <v>4.82</v>
      </c>
      <c r="FM17" s="36" t="s">
        <v>6</v>
      </c>
      <c r="FN17" s="37">
        <v>3.14</v>
      </c>
      <c r="FO17" s="37">
        <v>3.13</v>
      </c>
      <c r="FP17" s="37">
        <v>3.14</v>
      </c>
      <c r="FQ17" s="37">
        <v>3.21</v>
      </c>
      <c r="FR17" s="41">
        <v>3.42</v>
      </c>
      <c r="FS17" s="38" t="s">
        <v>8</v>
      </c>
      <c r="FT17" s="37">
        <v>3.69</v>
      </c>
      <c r="FU17" s="37">
        <v>3.89</v>
      </c>
      <c r="FV17" s="37">
        <v>3.85</v>
      </c>
      <c r="FW17" s="37">
        <v>3.78</v>
      </c>
      <c r="FX17" s="41">
        <v>3.59</v>
      </c>
      <c r="FY17" s="36" t="s">
        <v>6</v>
      </c>
      <c r="FZ17" s="37">
        <v>3.53</v>
      </c>
      <c r="GA17" s="37">
        <v>3.37</v>
      </c>
      <c r="GB17" s="37">
        <v>3.32</v>
      </c>
      <c r="GC17" s="37">
        <v>3.34</v>
      </c>
      <c r="GD17" s="41">
        <v>3.24</v>
      </c>
      <c r="GE17" s="38" t="s">
        <v>8</v>
      </c>
      <c r="GF17" s="37">
        <v>3.65</v>
      </c>
      <c r="GG17" s="37">
        <v>3.89</v>
      </c>
      <c r="GH17" s="37">
        <v>3.9</v>
      </c>
      <c r="GI17" s="37">
        <v>3.85</v>
      </c>
      <c r="GJ17" s="41">
        <v>3.66</v>
      </c>
      <c r="GK17" s="36" t="s">
        <v>6</v>
      </c>
      <c r="GL17" s="37">
        <v>4.57</v>
      </c>
      <c r="GM17" s="37">
        <v>4.5199999999999996</v>
      </c>
      <c r="GN17" s="37">
        <v>4.46</v>
      </c>
      <c r="GO17" s="37">
        <v>4.54</v>
      </c>
      <c r="GP17" s="41">
        <v>4.4800000000000004</v>
      </c>
      <c r="GQ17" s="38" t="s">
        <v>8</v>
      </c>
      <c r="GR17" s="37">
        <v>4.67</v>
      </c>
      <c r="GS17" s="37">
        <v>4.76</v>
      </c>
      <c r="GT17" s="37">
        <v>4.83</v>
      </c>
      <c r="GU17" s="37">
        <v>4.76</v>
      </c>
      <c r="GV17" s="41">
        <v>4.7699999999999996</v>
      </c>
      <c r="GW17" s="36" t="s">
        <v>6</v>
      </c>
      <c r="GX17" s="37">
        <v>4.68</v>
      </c>
      <c r="GY17" s="37">
        <v>4.59</v>
      </c>
      <c r="GZ17" s="37">
        <v>4.6100000000000003</v>
      </c>
      <c r="HA17" s="37">
        <v>4.59</v>
      </c>
      <c r="HB17" s="41">
        <v>4.5</v>
      </c>
      <c r="HC17" s="38" t="s">
        <v>8</v>
      </c>
      <c r="HD17" s="37">
        <v>4.75</v>
      </c>
      <c r="HE17" s="37">
        <v>4.7699999999999996</v>
      </c>
      <c r="HF17" s="37">
        <v>4.8600000000000003</v>
      </c>
      <c r="HG17" s="37">
        <v>4.79</v>
      </c>
      <c r="HH17" s="41">
        <v>4.72</v>
      </c>
      <c r="HI17" s="36" t="s">
        <v>6</v>
      </c>
      <c r="HJ17" s="37">
        <v>4.3499999999999996</v>
      </c>
      <c r="HK17" s="37">
        <v>4.2699999999999996</v>
      </c>
      <c r="HL17" s="37">
        <v>4.26</v>
      </c>
      <c r="HM17" s="37">
        <v>4.32</v>
      </c>
      <c r="HN17" s="41">
        <v>4.24</v>
      </c>
      <c r="HO17" s="38" t="s">
        <v>8</v>
      </c>
      <c r="HP17" s="37">
        <v>4.55</v>
      </c>
      <c r="HQ17" s="37">
        <v>4.6399999999999997</v>
      </c>
      <c r="HR17" s="37">
        <v>4.6399999999999997</v>
      </c>
      <c r="HS17" s="37">
        <v>4.6399999999999997</v>
      </c>
      <c r="HT17" s="41">
        <v>4.5599999999999996</v>
      </c>
      <c r="HU17" s="36" t="s">
        <v>6</v>
      </c>
      <c r="HV17" s="37">
        <v>4.21</v>
      </c>
      <c r="HW17" s="37">
        <v>4.21</v>
      </c>
      <c r="HX17" s="37">
        <v>4.16</v>
      </c>
      <c r="HY17" s="37">
        <v>4.22</v>
      </c>
      <c r="HZ17" s="41">
        <v>4.18</v>
      </c>
      <c r="IA17" s="38" t="s">
        <v>8</v>
      </c>
      <c r="IB17" s="37">
        <v>4.46</v>
      </c>
      <c r="IC17" s="37">
        <v>4.5599999999999996</v>
      </c>
      <c r="ID17" s="37">
        <v>4.55</v>
      </c>
      <c r="IE17" s="37">
        <v>4.49</v>
      </c>
      <c r="IF17" s="41">
        <v>4.47</v>
      </c>
      <c r="IG17" s="38" t="s">
        <v>8</v>
      </c>
      <c r="IH17" s="37">
        <v>3.83</v>
      </c>
      <c r="II17" s="37">
        <v>3.81</v>
      </c>
      <c r="IJ17" s="37">
        <v>3.77</v>
      </c>
      <c r="IK17" s="37">
        <v>3.76</v>
      </c>
      <c r="IL17" s="41">
        <v>3.75</v>
      </c>
      <c r="IM17" s="38" t="s">
        <v>8</v>
      </c>
      <c r="IN17" s="37">
        <v>4.05</v>
      </c>
      <c r="IO17" s="37">
        <v>4.26</v>
      </c>
      <c r="IP17" s="37">
        <v>4.2699999999999996</v>
      </c>
      <c r="IQ17" s="37">
        <v>4.2</v>
      </c>
      <c r="IR17" s="41">
        <v>4.2</v>
      </c>
      <c r="IS17" s="38" t="s">
        <v>8</v>
      </c>
      <c r="IT17" s="37">
        <v>3.44</v>
      </c>
      <c r="IU17" s="37">
        <v>3.41</v>
      </c>
      <c r="IV17" s="37">
        <v>3.39</v>
      </c>
      <c r="IW17" s="37">
        <v>3.41</v>
      </c>
      <c r="IX17" s="41">
        <v>3.34</v>
      </c>
      <c r="IY17" s="38" t="s">
        <v>8</v>
      </c>
      <c r="IZ17" s="37">
        <v>3.83</v>
      </c>
      <c r="JA17" s="37">
        <v>4.08</v>
      </c>
      <c r="JB17" s="37">
        <v>4.03</v>
      </c>
      <c r="JC17" s="37">
        <v>4.05</v>
      </c>
      <c r="JD17" s="41">
        <v>3.99</v>
      </c>
      <c r="JE17" s="38" t="s">
        <v>8</v>
      </c>
      <c r="JF17" s="37">
        <v>3.55</v>
      </c>
      <c r="JG17" s="37">
        <v>3.55</v>
      </c>
      <c r="JH17" s="37">
        <v>3.59</v>
      </c>
      <c r="JI17" s="37">
        <v>3.64</v>
      </c>
      <c r="JJ17" s="41">
        <v>3.62</v>
      </c>
      <c r="JK17" s="38" t="s">
        <v>8</v>
      </c>
      <c r="JL17" s="37">
        <v>4</v>
      </c>
      <c r="JM17" s="37">
        <v>4.1900000000000004</v>
      </c>
      <c r="JN17" s="37">
        <v>4.17</v>
      </c>
      <c r="JO17" s="37">
        <v>4.16</v>
      </c>
      <c r="JP17" s="41">
        <v>4.08</v>
      </c>
      <c r="JQ17" s="38" t="s">
        <v>8</v>
      </c>
      <c r="JR17" s="37">
        <v>3.63</v>
      </c>
      <c r="JS17" s="37">
        <v>3.55</v>
      </c>
      <c r="JT17" s="37">
        <v>3.57</v>
      </c>
      <c r="JU17" s="37">
        <v>3.66</v>
      </c>
      <c r="JV17" s="41">
        <v>3.59</v>
      </c>
      <c r="JW17" s="38" t="s">
        <v>8</v>
      </c>
      <c r="JX17" s="37">
        <v>3.96</v>
      </c>
      <c r="JY17" s="37">
        <v>4.1500000000000004</v>
      </c>
      <c r="JZ17" s="37">
        <v>4.13</v>
      </c>
      <c r="KA17" s="37">
        <v>4.05</v>
      </c>
      <c r="KB17" s="41">
        <v>4.03</v>
      </c>
      <c r="KC17" s="38" t="s">
        <v>8</v>
      </c>
      <c r="KD17" s="37">
        <v>3.59</v>
      </c>
      <c r="KE17" s="37">
        <v>3.55</v>
      </c>
      <c r="KF17" s="37">
        <v>3.54</v>
      </c>
      <c r="KG17" s="37">
        <v>3.55</v>
      </c>
      <c r="KH17" s="41">
        <v>3.55</v>
      </c>
      <c r="KI17" s="38" t="s">
        <v>8</v>
      </c>
      <c r="KJ17" s="37">
        <v>4</v>
      </c>
      <c r="KK17" s="37">
        <v>4.1399999999999997</v>
      </c>
      <c r="KL17" s="37">
        <v>4.1399999999999997</v>
      </c>
      <c r="KM17" s="37">
        <v>4.0999999999999996</v>
      </c>
      <c r="KN17" s="41">
        <v>4.07</v>
      </c>
      <c r="KO17" s="38" t="s">
        <v>8</v>
      </c>
      <c r="KP17" s="37">
        <v>4.29</v>
      </c>
      <c r="KQ17" s="37">
        <v>4.26</v>
      </c>
      <c r="KR17" s="37">
        <v>4.21</v>
      </c>
      <c r="KS17" s="37">
        <v>4.26</v>
      </c>
      <c r="KT17" s="41">
        <v>4.26</v>
      </c>
      <c r="KU17" s="38" t="s">
        <v>8</v>
      </c>
      <c r="KV17" s="37">
        <v>4.62</v>
      </c>
      <c r="KW17" s="37">
        <v>4.74</v>
      </c>
      <c r="KX17" s="37">
        <v>4.6399999999999997</v>
      </c>
      <c r="KY17" s="37">
        <v>4.66</v>
      </c>
      <c r="KZ17" s="41">
        <v>4.63</v>
      </c>
      <c r="LA17" s="38" t="s">
        <v>8</v>
      </c>
      <c r="LB17" s="37">
        <v>4.0599999999999996</v>
      </c>
      <c r="LC17" s="37">
        <v>4.09</v>
      </c>
      <c r="LD17" s="37">
        <v>4.04</v>
      </c>
      <c r="LE17" s="37">
        <v>4.09</v>
      </c>
      <c r="LF17" s="41">
        <v>4.1100000000000003</v>
      </c>
      <c r="LG17" s="38" t="s">
        <v>8</v>
      </c>
      <c r="LH17" s="37">
        <v>4.7300000000000004</v>
      </c>
      <c r="LI17" s="37">
        <v>4.82</v>
      </c>
      <c r="LJ17" s="37">
        <v>4.74</v>
      </c>
      <c r="LK17" s="37">
        <v>4.75</v>
      </c>
      <c r="LL17" s="41">
        <v>4.72</v>
      </c>
      <c r="LM17" s="38" t="s">
        <v>8</v>
      </c>
      <c r="LN17" s="37">
        <v>3.74</v>
      </c>
      <c r="LO17" s="37">
        <v>3.65</v>
      </c>
      <c r="LP17" s="37">
        <v>3.65</v>
      </c>
      <c r="LQ17" s="37">
        <v>3.68</v>
      </c>
      <c r="LR17" s="41">
        <v>3.64</v>
      </c>
      <c r="LS17" s="38" t="s">
        <v>8</v>
      </c>
      <c r="LT17" s="37">
        <v>4.16</v>
      </c>
      <c r="LU17" s="37">
        <v>4.3</v>
      </c>
      <c r="LV17" s="37">
        <v>4.3499999999999996</v>
      </c>
      <c r="LW17" s="37">
        <v>4.38</v>
      </c>
      <c r="LX17" s="41">
        <v>4.26</v>
      </c>
      <c r="LY17" s="38" t="s">
        <v>8</v>
      </c>
      <c r="LZ17" s="37">
        <v>3.58</v>
      </c>
      <c r="MA17" s="37">
        <v>3.77</v>
      </c>
      <c r="MB17" s="37">
        <v>3.76</v>
      </c>
      <c r="MC17" s="37">
        <v>3.73</v>
      </c>
      <c r="MD17" s="41">
        <v>3.67</v>
      </c>
      <c r="ME17" s="38" t="s">
        <v>8</v>
      </c>
      <c r="MF17" s="37">
        <v>4.07</v>
      </c>
      <c r="MG17" s="37">
        <v>4.1399999999999997</v>
      </c>
      <c r="MH17" s="37">
        <v>4.1100000000000003</v>
      </c>
      <c r="MI17" s="37">
        <v>4.16</v>
      </c>
      <c r="MJ17" s="41">
        <v>4.0999999999999996</v>
      </c>
      <c r="MK17" s="38" t="s">
        <v>8</v>
      </c>
      <c r="ML17" s="37">
        <v>3.53</v>
      </c>
      <c r="MM17" s="37">
        <v>3.49</v>
      </c>
      <c r="MN17" s="37">
        <v>3.47</v>
      </c>
      <c r="MO17" s="37">
        <v>3.52</v>
      </c>
      <c r="MP17" s="41">
        <v>3.55</v>
      </c>
      <c r="MQ17" s="38" t="s">
        <v>8</v>
      </c>
      <c r="MR17" s="37">
        <v>4.41</v>
      </c>
      <c r="MS17" s="37">
        <v>4.3600000000000003</v>
      </c>
      <c r="MT17" s="37">
        <v>4.38</v>
      </c>
      <c r="MU17" s="37">
        <v>4.3499999999999996</v>
      </c>
      <c r="MV17" s="41">
        <v>4.24</v>
      </c>
      <c r="MW17" s="38" t="s">
        <v>8</v>
      </c>
      <c r="MX17" s="37">
        <v>3.39</v>
      </c>
      <c r="MY17" s="37">
        <v>3.35</v>
      </c>
      <c r="MZ17" s="37">
        <v>3.34</v>
      </c>
      <c r="NA17" s="37">
        <v>3.34</v>
      </c>
      <c r="NB17" s="41">
        <v>3.43</v>
      </c>
      <c r="NC17" s="38" t="s">
        <v>8</v>
      </c>
      <c r="ND17" s="37">
        <v>4.3</v>
      </c>
      <c r="NE17" s="37">
        <v>4.3</v>
      </c>
      <c r="NF17" s="37">
        <v>4.26</v>
      </c>
      <c r="NG17" s="37">
        <v>4.2</v>
      </c>
      <c r="NH17" s="41">
        <v>4.26</v>
      </c>
      <c r="NI17" s="38" t="s">
        <v>8</v>
      </c>
      <c r="NJ17" s="37">
        <v>3.44</v>
      </c>
      <c r="NK17" s="37">
        <v>3.41</v>
      </c>
      <c r="NL17" s="37">
        <v>3.47</v>
      </c>
      <c r="NM17" s="37">
        <v>3.53</v>
      </c>
      <c r="NN17" s="41">
        <v>3.49</v>
      </c>
      <c r="NO17" s="38" t="s">
        <v>8</v>
      </c>
      <c r="NP17" s="37">
        <v>3.97</v>
      </c>
      <c r="NQ17" s="37">
        <v>4.0599999999999996</v>
      </c>
      <c r="NR17" s="37">
        <v>4.08</v>
      </c>
      <c r="NS17" s="37">
        <v>4.01</v>
      </c>
      <c r="NT17" s="41">
        <v>4.05</v>
      </c>
      <c r="NU17" s="38" t="s">
        <v>8</v>
      </c>
      <c r="NV17" s="37">
        <v>3.4</v>
      </c>
      <c r="NW17" s="37">
        <v>3.34</v>
      </c>
      <c r="NX17" s="37">
        <v>3.3</v>
      </c>
      <c r="NY17" s="37">
        <v>3.26</v>
      </c>
      <c r="NZ17" s="41">
        <v>3.48</v>
      </c>
      <c r="OA17" s="38" t="s">
        <v>8</v>
      </c>
      <c r="OB17" s="37">
        <v>3.96</v>
      </c>
      <c r="OC17" s="37">
        <v>4.01</v>
      </c>
      <c r="OD17" s="37">
        <v>3.96</v>
      </c>
      <c r="OE17" s="37">
        <v>4</v>
      </c>
      <c r="OF17" s="41">
        <v>4.0199999999999996</v>
      </c>
      <c r="OG17" s="38" t="s">
        <v>8</v>
      </c>
      <c r="OH17" s="37">
        <v>3.29</v>
      </c>
      <c r="OI17" s="37">
        <v>3.32</v>
      </c>
      <c r="OJ17" s="37">
        <v>3.4</v>
      </c>
      <c r="OK17" s="37">
        <v>3.35</v>
      </c>
      <c r="OL17" s="41">
        <v>3.41</v>
      </c>
      <c r="OM17" s="38" t="s">
        <v>8</v>
      </c>
      <c r="ON17" s="37">
        <v>3.86</v>
      </c>
      <c r="OO17" s="37">
        <v>3.91</v>
      </c>
      <c r="OP17" s="37">
        <v>3.95</v>
      </c>
      <c r="OQ17" s="37">
        <v>3.98</v>
      </c>
      <c r="OR17" s="41">
        <v>3.95</v>
      </c>
      <c r="OS17" s="38" t="s">
        <v>8</v>
      </c>
      <c r="OT17" s="37">
        <v>3.181</v>
      </c>
      <c r="OU17" s="37">
        <v>3.1230000000000002</v>
      </c>
      <c r="OV17" s="37">
        <v>3.0920000000000001</v>
      </c>
      <c r="OW17" s="37">
        <v>3.04</v>
      </c>
      <c r="OX17" s="41">
        <v>3.1339999999999999</v>
      </c>
      <c r="OY17" s="38" t="s">
        <v>8</v>
      </c>
      <c r="OZ17" s="37">
        <v>3.72</v>
      </c>
      <c r="PA17" s="37">
        <v>3.7370000000000001</v>
      </c>
      <c r="PB17" s="37">
        <v>3.6960000000000002</v>
      </c>
      <c r="PC17" s="37">
        <v>3.669</v>
      </c>
      <c r="PD17" s="41">
        <v>3.6339999999999999</v>
      </c>
      <c r="PE17" s="38" t="s">
        <v>8</v>
      </c>
      <c r="PF17" s="37">
        <v>3.65</v>
      </c>
      <c r="PG17" s="37">
        <v>3.64</v>
      </c>
      <c r="PH17" s="37">
        <v>3.61</v>
      </c>
      <c r="PI17" s="37">
        <v>3.64</v>
      </c>
      <c r="PJ17" s="41">
        <v>3.74</v>
      </c>
      <c r="PK17" s="38" t="s">
        <v>8</v>
      </c>
      <c r="PL17" s="37">
        <v>4.0999999999999996</v>
      </c>
      <c r="PM17" s="37">
        <v>4.1399999999999997</v>
      </c>
      <c r="PN17" s="37">
        <v>4.1399999999999997</v>
      </c>
      <c r="PO17" s="37">
        <v>4.2</v>
      </c>
      <c r="PP17" s="41">
        <v>4.21</v>
      </c>
      <c r="PQ17" s="38" t="s">
        <v>8</v>
      </c>
      <c r="PR17" s="37">
        <v>3.4</v>
      </c>
      <c r="PS17" s="37">
        <v>3.29</v>
      </c>
      <c r="PT17" s="37">
        <v>3.35</v>
      </c>
      <c r="PU17" s="37">
        <v>3.36</v>
      </c>
      <c r="PV17" s="41">
        <v>3.38</v>
      </c>
      <c r="PW17" s="38" t="s">
        <v>8</v>
      </c>
      <c r="PX17" s="37">
        <v>3.79</v>
      </c>
      <c r="PY17" s="37">
        <v>3.85</v>
      </c>
      <c r="PZ17" s="37">
        <v>3.9</v>
      </c>
      <c r="QA17" s="37">
        <v>3.87</v>
      </c>
      <c r="QB17" s="41">
        <v>3.86</v>
      </c>
      <c r="QC17" s="38" t="s">
        <v>8</v>
      </c>
      <c r="QD17" s="37"/>
      <c r="QE17" s="37"/>
      <c r="QF17" s="37"/>
      <c r="QG17" s="37"/>
      <c r="QH17" s="41"/>
      <c r="QI17" s="38" t="s">
        <v>8</v>
      </c>
      <c r="QJ17" s="37"/>
      <c r="QK17" s="37"/>
      <c r="QL17" s="37"/>
      <c r="QM17" s="37"/>
      <c r="QN17" s="41"/>
      <c r="QO17" s="38" t="s">
        <v>8</v>
      </c>
      <c r="QP17" s="37">
        <v>4.8099999999999996</v>
      </c>
      <c r="QQ17" s="37">
        <v>4.74</v>
      </c>
      <c r="QR17" s="37">
        <v>4.74</v>
      </c>
      <c r="QS17" s="37">
        <v>4.79</v>
      </c>
      <c r="QT17" s="41">
        <v>4.79</v>
      </c>
      <c r="QU17" s="38" t="s">
        <v>8</v>
      </c>
      <c r="QV17" s="37">
        <v>4.78</v>
      </c>
      <c r="QW17" s="37">
        <v>4.82</v>
      </c>
      <c r="QX17" s="37">
        <v>4.9000000000000004</v>
      </c>
      <c r="QY17" s="37">
        <v>4.8099999999999996</v>
      </c>
      <c r="QZ17" s="41">
        <v>4.82</v>
      </c>
      <c r="RA17" s="38" t="s">
        <v>8</v>
      </c>
      <c r="RB17" s="37">
        <v>4.38</v>
      </c>
      <c r="RC17" s="37">
        <v>4.3499999999999996</v>
      </c>
      <c r="RD17" s="37">
        <v>4.3499999999999996</v>
      </c>
      <c r="RE17" s="37">
        <v>4.34</v>
      </c>
      <c r="RF17" s="41">
        <v>4.3600000000000003</v>
      </c>
      <c r="RG17" s="38" t="s">
        <v>8</v>
      </c>
      <c r="RH17" s="37">
        <v>4.6500000000000004</v>
      </c>
      <c r="RI17" s="37">
        <v>4.67</v>
      </c>
      <c r="RJ17" s="37">
        <v>4.7</v>
      </c>
      <c r="RK17" s="37">
        <v>4.72</v>
      </c>
      <c r="RL17" s="41">
        <v>4.6399999999999997</v>
      </c>
      <c r="RM17" s="38" t="s">
        <v>8</v>
      </c>
      <c r="RN17" s="37">
        <v>3.9209999999999998</v>
      </c>
      <c r="RO17" s="37">
        <v>3.9860000000000002</v>
      </c>
      <c r="RP17" s="37">
        <v>3.915</v>
      </c>
      <c r="RQ17" s="37">
        <v>3.8620000000000001</v>
      </c>
      <c r="RR17" s="41">
        <v>3.8319999999999999</v>
      </c>
      <c r="RS17" s="38" t="s">
        <v>8</v>
      </c>
      <c r="RT17" s="37">
        <v>4.1459999999999999</v>
      </c>
      <c r="RU17" s="37">
        <v>4.1479999999999997</v>
      </c>
      <c r="RV17" s="37">
        <v>4.1520000000000001</v>
      </c>
      <c r="RW17" s="37">
        <v>4.1100000000000003</v>
      </c>
      <c r="RX17" s="41">
        <v>4.1079999999999997</v>
      </c>
      <c r="RY17" s="38" t="s">
        <v>8</v>
      </c>
      <c r="RZ17" s="37">
        <v>3.7269999999999999</v>
      </c>
      <c r="SA17" s="37">
        <v>3.7229999999999999</v>
      </c>
      <c r="SB17" s="37">
        <v>3.7160000000000002</v>
      </c>
      <c r="SC17" s="37">
        <v>3.6709999999999998</v>
      </c>
      <c r="SD17" s="41">
        <v>3.649</v>
      </c>
      <c r="SE17" s="38" t="s">
        <v>8</v>
      </c>
      <c r="SF17" s="37">
        <v>3.9540000000000002</v>
      </c>
      <c r="SG17" s="37">
        <v>3.9380000000000002</v>
      </c>
      <c r="SH17" s="37">
        <v>3.952</v>
      </c>
      <c r="SI17" s="37">
        <v>3.919</v>
      </c>
      <c r="SJ17" s="41">
        <v>3.9060000000000001</v>
      </c>
      <c r="SK17" s="38" t="s">
        <v>8</v>
      </c>
      <c r="SL17" s="37">
        <v>3.8439999999999999</v>
      </c>
      <c r="SM17" s="37">
        <v>3.9049999999999998</v>
      </c>
      <c r="SN17" s="37">
        <v>3.8660000000000001</v>
      </c>
      <c r="SO17" s="37">
        <v>3.956</v>
      </c>
      <c r="SP17" s="41">
        <v>3.851</v>
      </c>
      <c r="SQ17" s="38" t="s">
        <v>8</v>
      </c>
      <c r="SR17" s="37">
        <v>4.0339999999999998</v>
      </c>
      <c r="SS17" s="37">
        <v>3.9870000000000001</v>
      </c>
      <c r="ST17" s="37">
        <v>3.9489999999999998</v>
      </c>
      <c r="SU17" s="37">
        <v>3.9009999999999998</v>
      </c>
      <c r="SV17" s="41">
        <v>3.8650000000000002</v>
      </c>
      <c r="SW17" s="38" t="s">
        <v>8</v>
      </c>
      <c r="SX17" s="37">
        <v>3.63</v>
      </c>
      <c r="SY17" s="37">
        <v>3.6629999999999998</v>
      </c>
      <c r="SZ17" s="37">
        <v>3.649</v>
      </c>
      <c r="TA17" s="37">
        <v>3.5990000000000002</v>
      </c>
      <c r="TB17" s="41">
        <v>3.5830000000000002</v>
      </c>
      <c r="TC17" s="38" t="s">
        <v>8</v>
      </c>
      <c r="TD17" s="37">
        <v>3.8490000000000002</v>
      </c>
      <c r="TE17" s="37">
        <v>3.83</v>
      </c>
      <c r="TF17" s="37">
        <v>3.867</v>
      </c>
      <c r="TG17" s="37">
        <v>3.8170000000000002</v>
      </c>
      <c r="TH17" s="41">
        <v>3.78</v>
      </c>
      <c r="TI17" s="38" t="s">
        <v>8</v>
      </c>
      <c r="TJ17" s="37">
        <v>4.05</v>
      </c>
      <c r="TK17" s="37">
        <v>4.09</v>
      </c>
      <c r="TL17" s="37">
        <v>3.99</v>
      </c>
      <c r="TM17" s="37">
        <v>3.83</v>
      </c>
      <c r="TN17" s="41">
        <v>3.82</v>
      </c>
      <c r="TO17" s="38" t="s">
        <v>8</v>
      </c>
      <c r="TP17" s="37">
        <v>4.34</v>
      </c>
      <c r="TQ17" s="37">
        <v>4.3600000000000003</v>
      </c>
      <c r="TR17" s="37">
        <v>4.4400000000000004</v>
      </c>
      <c r="TS17" s="37">
        <v>4.3899999999999997</v>
      </c>
      <c r="TT17" s="41">
        <v>4.3899999999999997</v>
      </c>
      <c r="TU17" s="38" t="s">
        <v>8</v>
      </c>
      <c r="TV17" s="37">
        <v>3.391</v>
      </c>
      <c r="TW17" s="37">
        <v>3.4239999999999999</v>
      </c>
      <c r="TX17" s="37">
        <v>3.3940000000000001</v>
      </c>
      <c r="TY17" s="37">
        <v>3.375</v>
      </c>
      <c r="TZ17" s="41">
        <v>3.3559999999999999</v>
      </c>
      <c r="UA17" s="38" t="s">
        <v>8</v>
      </c>
      <c r="UB17" s="37">
        <v>3.8319999999999999</v>
      </c>
      <c r="UC17" s="37">
        <v>3.8340000000000001</v>
      </c>
      <c r="UD17" s="37">
        <v>3.831</v>
      </c>
      <c r="UE17" s="37">
        <v>3.8039999999999998</v>
      </c>
      <c r="UF17" s="41">
        <v>3.7759999999999998</v>
      </c>
      <c r="UG17" s="38" t="s">
        <v>8</v>
      </c>
      <c r="UH17" s="37">
        <v>3.4119999999999999</v>
      </c>
      <c r="UI17" s="37">
        <v>3.4329999999999998</v>
      </c>
      <c r="UJ17" s="37">
        <v>3.367</v>
      </c>
      <c r="UK17" s="37">
        <v>3.3639999999999999</v>
      </c>
      <c r="UL17" s="41">
        <v>3.32</v>
      </c>
      <c r="UM17" s="38" t="s">
        <v>8</v>
      </c>
      <c r="UN17" s="37">
        <v>3.8420000000000001</v>
      </c>
      <c r="UO17" s="37">
        <v>3.8540000000000001</v>
      </c>
      <c r="UP17" s="37">
        <v>3.8319999999999999</v>
      </c>
      <c r="UQ17" s="37">
        <v>3.8359999999999999</v>
      </c>
      <c r="UR17" s="41">
        <v>3.7989999999999999</v>
      </c>
      <c r="US17" s="38" t="s">
        <v>8</v>
      </c>
      <c r="UT17" s="37">
        <v>3.8620000000000001</v>
      </c>
      <c r="UU17" s="37">
        <v>3.903</v>
      </c>
      <c r="UV17" s="37">
        <v>3.8260000000000001</v>
      </c>
      <c r="UW17" s="37">
        <v>3.8490000000000002</v>
      </c>
      <c r="UX17" s="41">
        <v>3.754</v>
      </c>
      <c r="UY17" s="38" t="s">
        <v>8</v>
      </c>
      <c r="UZ17" s="37">
        <v>3.87</v>
      </c>
      <c r="VA17" s="37">
        <v>3.843</v>
      </c>
      <c r="VB17" s="37">
        <v>3.8559999999999999</v>
      </c>
      <c r="VC17" s="37">
        <v>3.831</v>
      </c>
      <c r="VD17" s="41">
        <v>3.754</v>
      </c>
      <c r="VE17" s="38" t="s">
        <v>8</v>
      </c>
      <c r="VF17" s="37">
        <v>3.68</v>
      </c>
      <c r="VG17" s="37">
        <v>3.38</v>
      </c>
      <c r="VH17" s="37">
        <v>3.42</v>
      </c>
      <c r="VI17" s="37">
        <v>3.44</v>
      </c>
      <c r="VJ17" s="41">
        <v>3.45</v>
      </c>
      <c r="VK17" s="38" t="s">
        <v>8</v>
      </c>
      <c r="VL17" s="37">
        <v>3.47</v>
      </c>
      <c r="VM17" s="37">
        <v>3.45</v>
      </c>
      <c r="VN17" s="37">
        <v>3.48</v>
      </c>
      <c r="VO17" s="37">
        <v>3.54</v>
      </c>
      <c r="VP17" s="41">
        <v>3.5</v>
      </c>
      <c r="VQ17" s="38" t="s">
        <v>8</v>
      </c>
      <c r="VR17" s="37">
        <v>3.49</v>
      </c>
      <c r="VS17" s="37">
        <v>3.5</v>
      </c>
      <c r="VT17" s="37">
        <v>3.45</v>
      </c>
      <c r="VU17" s="37">
        <v>3.45</v>
      </c>
      <c r="VV17" s="41">
        <v>3.44</v>
      </c>
      <c r="VW17" s="38" t="s">
        <v>8</v>
      </c>
      <c r="VX17" s="37">
        <v>3.61</v>
      </c>
      <c r="VY17" s="37">
        <v>3.55</v>
      </c>
      <c r="VZ17" s="37">
        <v>3.47</v>
      </c>
      <c r="WA17" s="37">
        <v>3.42</v>
      </c>
      <c r="WB17" s="41">
        <v>3.42</v>
      </c>
      <c r="WC17" s="38" t="s">
        <v>8</v>
      </c>
      <c r="WD17" s="37">
        <v>3.56</v>
      </c>
      <c r="WE17" s="37">
        <v>3.49</v>
      </c>
      <c r="WF17" s="37">
        <v>3.44</v>
      </c>
      <c r="WG17" s="37">
        <v>3.44</v>
      </c>
      <c r="WH17" s="41">
        <v>3.4</v>
      </c>
      <c r="WI17" s="38" t="s">
        <v>8</v>
      </c>
      <c r="WJ17" s="37">
        <v>3.71</v>
      </c>
      <c r="WK17" s="37">
        <v>3.59</v>
      </c>
      <c r="WL17" s="37">
        <v>3.5</v>
      </c>
      <c r="WM17" s="37">
        <v>3.46</v>
      </c>
      <c r="WN17" s="41">
        <v>3.42</v>
      </c>
      <c r="WO17" s="38" t="s">
        <v>8</v>
      </c>
      <c r="WP17" s="37">
        <v>3.38</v>
      </c>
      <c r="WQ17" s="37">
        <v>3.38</v>
      </c>
      <c r="WR17" s="37">
        <v>3.37</v>
      </c>
      <c r="WS17" s="37">
        <v>3.4</v>
      </c>
      <c r="WT17" s="41">
        <v>3.29</v>
      </c>
      <c r="WU17" s="38" t="s">
        <v>8</v>
      </c>
      <c r="WV17" s="37">
        <v>3.85</v>
      </c>
      <c r="WW17" s="37">
        <v>3.85</v>
      </c>
      <c r="WX17" s="37">
        <v>3.89</v>
      </c>
      <c r="WY17" s="37">
        <v>4.0199999999999996</v>
      </c>
      <c r="WZ17" s="41">
        <v>4</v>
      </c>
      <c r="XA17" s="38" t="s">
        <v>8</v>
      </c>
      <c r="XB17" s="37">
        <v>3.69</v>
      </c>
      <c r="XC17" s="37">
        <v>3.73</v>
      </c>
      <c r="XD17" s="37">
        <v>3.66</v>
      </c>
      <c r="XE17" s="37">
        <v>3.69</v>
      </c>
      <c r="XF17" s="41">
        <v>3.61</v>
      </c>
      <c r="XG17" s="38" t="s">
        <v>8</v>
      </c>
      <c r="XH17" s="37">
        <v>4.1900000000000004</v>
      </c>
      <c r="XI17" s="37">
        <v>4.28</v>
      </c>
      <c r="XJ17" s="37">
        <v>4.28</v>
      </c>
      <c r="XK17" s="37">
        <v>4.28</v>
      </c>
      <c r="XL17" s="41">
        <v>4.2699999999999996</v>
      </c>
      <c r="XM17" s="38" t="s">
        <v>8</v>
      </c>
      <c r="XN17" s="37">
        <v>3.79</v>
      </c>
      <c r="XO17" s="37">
        <v>3.86</v>
      </c>
      <c r="XP17" s="37">
        <v>3.91</v>
      </c>
      <c r="XQ17" s="37">
        <v>3.87</v>
      </c>
      <c r="XR17" s="41">
        <v>3.79</v>
      </c>
      <c r="XS17" s="38" t="s">
        <v>8</v>
      </c>
      <c r="XT17" s="37">
        <v>3.89</v>
      </c>
      <c r="XU17" s="37">
        <v>3.88</v>
      </c>
      <c r="XV17" s="37">
        <v>3.92</v>
      </c>
      <c r="XW17" s="37">
        <v>3.89</v>
      </c>
      <c r="XX17" s="41">
        <v>3.91</v>
      </c>
      <c r="XY17" s="38" t="s">
        <v>8</v>
      </c>
      <c r="XZ17" s="37">
        <v>4.43</v>
      </c>
      <c r="YA17" s="37">
        <v>4.47</v>
      </c>
      <c r="YB17" s="37">
        <v>4.42</v>
      </c>
      <c r="YC17" s="37">
        <v>4.45</v>
      </c>
      <c r="YD17" s="41">
        <v>4.3899999999999997</v>
      </c>
      <c r="YE17" s="38" t="s">
        <v>8</v>
      </c>
      <c r="YF17" s="37">
        <v>4.3899999999999997</v>
      </c>
      <c r="YG17" s="37">
        <v>4.41</v>
      </c>
      <c r="YH17" s="37">
        <v>4.4000000000000004</v>
      </c>
      <c r="YI17" s="37">
        <v>4.38</v>
      </c>
      <c r="YJ17" s="41">
        <v>4.3600000000000003</v>
      </c>
      <c r="YK17" s="38" t="s">
        <v>8</v>
      </c>
      <c r="YL17" s="37">
        <v>4.4400000000000004</v>
      </c>
      <c r="YM17" s="37">
        <v>4.5199999999999996</v>
      </c>
      <c r="YN17" s="37">
        <v>4.5199999999999996</v>
      </c>
      <c r="YO17" s="37">
        <v>4.49</v>
      </c>
      <c r="YP17" s="41">
        <v>4.42</v>
      </c>
      <c r="YQ17" s="38" t="s">
        <v>8</v>
      </c>
      <c r="YR17" s="37">
        <v>4.3899999999999997</v>
      </c>
      <c r="YS17" s="37">
        <v>4.37</v>
      </c>
      <c r="YT17" s="37">
        <v>4.3899999999999997</v>
      </c>
      <c r="YU17" s="37">
        <v>4.41</v>
      </c>
      <c r="YV17" s="41">
        <v>4.3600000000000003</v>
      </c>
      <c r="YW17" s="38" t="s">
        <v>8</v>
      </c>
      <c r="YX17" s="37">
        <v>3.3149999999999999</v>
      </c>
      <c r="YY17" s="37">
        <v>3.3010000000000002</v>
      </c>
      <c r="YZ17" s="37">
        <v>3.2519999999999998</v>
      </c>
      <c r="ZA17" s="37">
        <v>3.242</v>
      </c>
      <c r="ZB17" s="41">
        <v>3.262</v>
      </c>
      <c r="ZC17" s="38" t="s">
        <v>8</v>
      </c>
      <c r="ZD17" s="37">
        <v>3.7370000000000001</v>
      </c>
      <c r="ZE17" s="37">
        <v>3.694</v>
      </c>
      <c r="ZF17" s="37">
        <v>3.6909999999999998</v>
      </c>
      <c r="ZG17" s="37">
        <v>3.7189999999999999</v>
      </c>
      <c r="ZH17" s="41">
        <v>3.6280000000000001</v>
      </c>
      <c r="ZI17" s="38" t="s">
        <v>8</v>
      </c>
      <c r="ZJ17" s="37">
        <v>3.0859999999999999</v>
      </c>
      <c r="ZK17" s="37">
        <v>3.1110000000000002</v>
      </c>
      <c r="ZL17" s="37">
        <v>3.105</v>
      </c>
      <c r="ZM17" s="37">
        <v>3.1019999999999999</v>
      </c>
      <c r="ZN17" s="41">
        <v>3.093</v>
      </c>
      <c r="ZO17" s="38" t="s">
        <v>8</v>
      </c>
      <c r="ZP17" s="37">
        <v>3.6360000000000001</v>
      </c>
      <c r="ZQ17" s="37">
        <v>3.617</v>
      </c>
      <c r="ZR17" s="37">
        <v>3.6280000000000001</v>
      </c>
      <c r="ZS17" s="37">
        <v>3.6230000000000002</v>
      </c>
      <c r="ZT17" s="41">
        <v>3.5350000000000001</v>
      </c>
      <c r="ZU17" s="38" t="s">
        <v>8</v>
      </c>
      <c r="ZV17" s="37">
        <v>3.2440000000000002</v>
      </c>
      <c r="ZW17" s="37">
        <v>3.3109999999999999</v>
      </c>
      <c r="ZX17" s="37">
        <v>3.2810000000000001</v>
      </c>
      <c r="ZY17" s="37">
        <v>3.3029999999999999</v>
      </c>
      <c r="ZZ17" s="41">
        <v>3.3119999999999998</v>
      </c>
      <c r="AAA17" s="38" t="s">
        <v>8</v>
      </c>
      <c r="AAB17" s="37">
        <v>3.3</v>
      </c>
      <c r="AAC17" s="37">
        <v>3.3220000000000001</v>
      </c>
      <c r="AAD17" s="37">
        <v>3.3420000000000001</v>
      </c>
      <c r="AAE17" s="37">
        <v>3.36</v>
      </c>
      <c r="AAF17" s="41">
        <v>3.3980000000000001</v>
      </c>
      <c r="AAG17" s="38" t="s">
        <v>8</v>
      </c>
      <c r="AAH17" s="37">
        <v>3.871</v>
      </c>
      <c r="AAI17" s="37">
        <v>3.9140000000000001</v>
      </c>
      <c r="AAJ17" s="37">
        <v>3.9039999999999999</v>
      </c>
      <c r="AAK17" s="37">
        <v>3.8940000000000001</v>
      </c>
      <c r="AAL17" s="41">
        <v>3.9</v>
      </c>
      <c r="AAM17" s="38" t="s">
        <v>8</v>
      </c>
      <c r="AAN17" s="37">
        <v>3.8130000000000002</v>
      </c>
      <c r="AAO17" s="37">
        <v>3.8380000000000001</v>
      </c>
      <c r="AAP17" s="37">
        <v>3.827</v>
      </c>
      <c r="AAQ17" s="37">
        <v>3.855</v>
      </c>
      <c r="AAR17" s="41">
        <v>3.82</v>
      </c>
      <c r="AAS17" s="38" t="s">
        <v>8</v>
      </c>
      <c r="AAT17" s="37">
        <v>3.8450000000000002</v>
      </c>
      <c r="AAU17" s="37">
        <v>3.8290000000000002</v>
      </c>
      <c r="AAV17" s="37">
        <v>3.798</v>
      </c>
      <c r="AAW17" s="37">
        <v>3.8079999999999998</v>
      </c>
      <c r="AAX17" s="41">
        <v>3.7229999999999999</v>
      </c>
      <c r="AAY17" s="38" t="s">
        <v>8</v>
      </c>
      <c r="AAZ17" s="37">
        <v>3.823</v>
      </c>
      <c r="ABA17" s="37">
        <v>3.8119999999999998</v>
      </c>
      <c r="ABB17" s="37">
        <v>3.8029999999999999</v>
      </c>
      <c r="ABC17" s="37">
        <v>3.83</v>
      </c>
      <c r="ABD17" s="41">
        <v>3.806</v>
      </c>
      <c r="ABE17" s="38" t="s">
        <v>8</v>
      </c>
      <c r="ABF17" s="37"/>
      <c r="ABG17" s="37"/>
      <c r="ABH17" s="37"/>
      <c r="ABI17" s="37"/>
      <c r="ABJ17" s="41"/>
      <c r="ABK17" s="38" t="s">
        <v>8</v>
      </c>
      <c r="ABL17" s="37"/>
      <c r="ABM17" s="37"/>
      <c r="ABN17" s="37"/>
      <c r="ABO17" s="37"/>
      <c r="ABP17" s="41"/>
      <c r="ABQ17" s="38" t="s">
        <v>8</v>
      </c>
      <c r="ABR17" s="37">
        <v>4.34</v>
      </c>
      <c r="ABS17" s="37">
        <v>4.4000000000000004</v>
      </c>
      <c r="ABT17" s="37">
        <v>4.3600000000000003</v>
      </c>
      <c r="ABU17" s="37">
        <v>4.3</v>
      </c>
      <c r="ABV17" s="41">
        <v>4.3</v>
      </c>
      <c r="ABW17" s="38" t="s">
        <v>8</v>
      </c>
      <c r="ABX17" s="37">
        <v>4.3499999999999996</v>
      </c>
      <c r="ABY17" s="37">
        <v>4.3499999999999996</v>
      </c>
      <c r="ABZ17" s="37">
        <v>4.32</v>
      </c>
      <c r="ACA17" s="37">
        <v>4.38</v>
      </c>
      <c r="ACB17" s="41">
        <v>4.33</v>
      </c>
      <c r="ACC17" s="38" t="s">
        <v>8</v>
      </c>
      <c r="ACD17" s="37">
        <v>4.53</v>
      </c>
      <c r="ACE17" s="37">
        <v>4.54</v>
      </c>
      <c r="ACF17" s="37">
        <v>4.5199999999999996</v>
      </c>
      <c r="ACG17" s="37">
        <v>4.55</v>
      </c>
      <c r="ACH17" s="41">
        <v>4.59</v>
      </c>
      <c r="ACI17" s="38" t="s">
        <v>8</v>
      </c>
      <c r="ACJ17" s="37">
        <v>4.58</v>
      </c>
      <c r="ACK17" s="37">
        <v>4.63</v>
      </c>
      <c r="ACL17" s="37">
        <v>4.67</v>
      </c>
      <c r="ACM17" s="37">
        <v>4.63</v>
      </c>
      <c r="ACN17" s="41">
        <v>4.6100000000000003</v>
      </c>
      <c r="ACO17" s="38" t="s">
        <v>8</v>
      </c>
      <c r="ACP17" s="37">
        <v>4.05</v>
      </c>
      <c r="ACQ17" s="37">
        <v>4.0599999999999996</v>
      </c>
      <c r="ACR17" s="37">
        <v>4.07</v>
      </c>
      <c r="ACS17" s="37">
        <v>4.05</v>
      </c>
      <c r="ACT17" s="41">
        <v>4.0599999999999996</v>
      </c>
      <c r="ACU17" s="38" t="s">
        <v>8</v>
      </c>
      <c r="ACV17" s="37">
        <v>4.3</v>
      </c>
      <c r="ACW17" s="37">
        <v>4.37</v>
      </c>
      <c r="ACX17" s="37">
        <v>4.33</v>
      </c>
      <c r="ACY17" s="37">
        <v>4.33</v>
      </c>
      <c r="ACZ17" s="41">
        <v>4.32</v>
      </c>
      <c r="ADA17" s="38" t="s">
        <v>8</v>
      </c>
      <c r="ADB17" s="37">
        <v>3.56</v>
      </c>
      <c r="ADC17" s="37">
        <v>3.55</v>
      </c>
      <c r="ADD17" s="37">
        <v>3.58</v>
      </c>
      <c r="ADE17" s="37">
        <v>3.6</v>
      </c>
      <c r="ADF17" s="41">
        <v>3.5</v>
      </c>
      <c r="ADG17" s="38" t="s">
        <v>8</v>
      </c>
      <c r="ADH17" s="37">
        <v>4</v>
      </c>
      <c r="ADI17" s="37">
        <v>4.01</v>
      </c>
      <c r="ADJ17" s="37">
        <v>3.97</v>
      </c>
      <c r="ADK17" s="37">
        <v>3.9</v>
      </c>
      <c r="ADL17" s="41">
        <v>3.92</v>
      </c>
      <c r="ADM17" s="38" t="s">
        <v>8</v>
      </c>
      <c r="ADN17" s="37">
        <v>3.56</v>
      </c>
      <c r="ADO17" s="37">
        <v>3.63</v>
      </c>
      <c r="ADP17" s="37">
        <v>3.59</v>
      </c>
      <c r="ADQ17" s="37">
        <v>3.53</v>
      </c>
      <c r="ADR17" s="41">
        <v>3.53</v>
      </c>
      <c r="ADS17" s="38" t="s">
        <v>8</v>
      </c>
      <c r="ADT17" s="37">
        <v>3.94</v>
      </c>
      <c r="ADU17" s="37">
        <v>3.99</v>
      </c>
      <c r="ADV17" s="37">
        <v>3.99</v>
      </c>
      <c r="ADW17" s="37">
        <v>4</v>
      </c>
      <c r="ADX17" s="41">
        <v>3.99</v>
      </c>
      <c r="ADY17" s="38" t="s">
        <v>8</v>
      </c>
      <c r="ADZ17" s="37">
        <v>3.91</v>
      </c>
      <c r="AEA17" s="37">
        <v>3.92</v>
      </c>
      <c r="AEB17" s="37">
        <v>4.16</v>
      </c>
      <c r="AEC17" s="37">
        <v>4.16</v>
      </c>
      <c r="AED17" s="41">
        <v>4.1500000000000004</v>
      </c>
      <c r="AEE17" s="38" t="s">
        <v>8</v>
      </c>
      <c r="AEF17" s="37">
        <v>3.8</v>
      </c>
      <c r="AEG17" s="37">
        <v>3.81</v>
      </c>
      <c r="AEH17" s="37">
        <v>3.93</v>
      </c>
      <c r="AEI17" s="37">
        <v>4.01</v>
      </c>
      <c r="AEJ17" s="41">
        <v>3.91</v>
      </c>
      <c r="AEK17" s="38" t="s">
        <v>8</v>
      </c>
      <c r="AEL17" s="37">
        <v>3.61</v>
      </c>
      <c r="AEM17" s="37">
        <v>3.6</v>
      </c>
      <c r="AEN17" s="37">
        <v>3.85</v>
      </c>
      <c r="AEO17" s="37">
        <v>3.88</v>
      </c>
      <c r="AEP17" s="41">
        <v>3.94</v>
      </c>
      <c r="AEQ17" s="38" t="s">
        <v>8</v>
      </c>
      <c r="AER17" s="37">
        <v>2.9420000000000002</v>
      </c>
      <c r="AES17" s="37">
        <v>3.0489999999999999</v>
      </c>
      <c r="AET17" s="37">
        <v>3.2909999999999999</v>
      </c>
      <c r="AEU17" s="37">
        <v>3.3759999999999999</v>
      </c>
      <c r="AEV17" s="41">
        <v>3.387</v>
      </c>
      <c r="AEW17" s="38" t="s">
        <v>8</v>
      </c>
      <c r="AEX17" s="37">
        <v>3.387</v>
      </c>
      <c r="AEY17" s="37">
        <v>3.3330000000000002</v>
      </c>
      <c r="AEZ17" s="37">
        <v>3.3439999999999999</v>
      </c>
      <c r="AFA17" s="37">
        <v>3.0779999999999998</v>
      </c>
      <c r="AFB17" s="41">
        <v>2.972</v>
      </c>
      <c r="AFC17" s="38" t="s">
        <v>8</v>
      </c>
      <c r="AFD17" s="37">
        <v>3.6</v>
      </c>
      <c r="AFE17" s="37">
        <v>3.46</v>
      </c>
      <c r="AFF17" s="37">
        <v>3.45</v>
      </c>
      <c r="AFG17" s="37">
        <v>3.48</v>
      </c>
      <c r="AFH17" s="41">
        <v>3.5</v>
      </c>
      <c r="AFI17" s="38" t="s">
        <v>8</v>
      </c>
      <c r="AFJ17" s="37">
        <v>3.87</v>
      </c>
      <c r="AFK17" s="37">
        <v>3.9</v>
      </c>
      <c r="AFL17" s="37">
        <v>3.94</v>
      </c>
      <c r="AFM17" s="37">
        <v>3.92</v>
      </c>
      <c r="AFN17" s="41">
        <v>3.94</v>
      </c>
      <c r="AFO17" s="38" t="s">
        <v>8</v>
      </c>
      <c r="AFP17" s="37">
        <v>3.93</v>
      </c>
      <c r="AFQ17" s="37">
        <v>3.87</v>
      </c>
      <c r="AFR17" s="37">
        <v>3.87</v>
      </c>
      <c r="AFS17" s="37">
        <v>3.81</v>
      </c>
      <c r="AFT17" s="41">
        <v>3.98</v>
      </c>
      <c r="AFU17" s="38" t="s">
        <v>8</v>
      </c>
      <c r="AFV17" s="37">
        <v>4.13</v>
      </c>
      <c r="AFW17" s="37">
        <v>4.2</v>
      </c>
      <c r="AFX17" s="37">
        <v>4.2300000000000004</v>
      </c>
      <c r="AFY17" s="37">
        <v>4.18</v>
      </c>
      <c r="AFZ17" s="41">
        <v>4.1900000000000004</v>
      </c>
      <c r="AGA17" s="38" t="s">
        <v>8</v>
      </c>
      <c r="AGB17" s="37">
        <v>4.0599999999999996</v>
      </c>
      <c r="AGC17" s="37">
        <v>4.03</v>
      </c>
      <c r="AGD17" s="37">
        <v>4.04</v>
      </c>
      <c r="AGE17" s="37">
        <v>4.03</v>
      </c>
      <c r="AGF17" s="41">
        <v>4</v>
      </c>
      <c r="AGG17" s="38" t="s">
        <v>8</v>
      </c>
      <c r="AGH17" s="37">
        <v>4.3</v>
      </c>
      <c r="AGI17" s="37">
        <v>4.33</v>
      </c>
      <c r="AGJ17" s="37">
        <v>4.3499999999999996</v>
      </c>
      <c r="AGK17" s="37">
        <v>4.3499999999999996</v>
      </c>
      <c r="AGL17" s="41">
        <v>4.33</v>
      </c>
      <c r="AGM17" s="38" t="s">
        <v>8</v>
      </c>
      <c r="AGN17" s="37">
        <v>3.94</v>
      </c>
      <c r="AGO17" s="37">
        <v>3.89</v>
      </c>
      <c r="AGP17" s="37">
        <v>3.91</v>
      </c>
      <c r="AGQ17" s="37">
        <v>3.87</v>
      </c>
      <c r="AGR17" s="41">
        <v>3.89</v>
      </c>
      <c r="AGS17" s="38" t="s">
        <v>8</v>
      </c>
      <c r="AGT17" s="37">
        <v>4.3499999999999996</v>
      </c>
      <c r="AGU17" s="37">
        <v>4.34</v>
      </c>
      <c r="AGV17" s="37">
        <v>4.3600000000000003</v>
      </c>
      <c r="AGW17" s="37">
        <v>4.37</v>
      </c>
      <c r="AGX17" s="41">
        <v>4.3499999999999996</v>
      </c>
      <c r="AGY17" s="38" t="s">
        <v>8</v>
      </c>
      <c r="AGZ17" s="37">
        <v>4.03</v>
      </c>
      <c r="AHA17" s="37">
        <v>4.07</v>
      </c>
      <c r="AHB17" s="37">
        <v>4.01</v>
      </c>
      <c r="AHC17" s="37">
        <v>4.01</v>
      </c>
      <c r="AHD17" s="41">
        <v>4.0199999999999996</v>
      </c>
      <c r="AHE17" s="38" t="s">
        <v>8</v>
      </c>
      <c r="AHF17" s="37">
        <v>4.34</v>
      </c>
      <c r="AHG17" s="37">
        <v>4.3099999999999996</v>
      </c>
      <c r="AHH17" s="37">
        <v>4.34</v>
      </c>
      <c r="AHI17" s="37">
        <v>4.29</v>
      </c>
      <c r="AHJ17" s="41">
        <v>4.29</v>
      </c>
      <c r="AHK17" s="38" t="s">
        <v>8</v>
      </c>
      <c r="AHL17" s="37">
        <v>3.94</v>
      </c>
      <c r="AHM17" s="37">
        <v>4</v>
      </c>
      <c r="AHN17" s="37">
        <v>3.97</v>
      </c>
      <c r="AHO17" s="37">
        <v>3.95</v>
      </c>
      <c r="AHP17" s="41">
        <v>3.87</v>
      </c>
      <c r="AHQ17" s="38" t="s">
        <v>8</v>
      </c>
      <c r="AHR17" s="37">
        <v>4.12</v>
      </c>
      <c r="AHS17" s="37">
        <v>4.25</v>
      </c>
      <c r="AHT17" s="37">
        <v>4.29</v>
      </c>
      <c r="AHU17" s="37">
        <v>4.24</v>
      </c>
      <c r="AHV17" s="41">
        <v>4.1500000000000004</v>
      </c>
      <c r="AHW17" s="38" t="s">
        <v>8</v>
      </c>
      <c r="AHX17" s="37">
        <v>3.95</v>
      </c>
      <c r="AHY17" s="37">
        <v>4.01</v>
      </c>
      <c r="AHZ17" s="37">
        <v>3.97</v>
      </c>
      <c r="AIA17" s="37">
        <v>3.97</v>
      </c>
      <c r="AIB17" s="41">
        <v>3.92</v>
      </c>
      <c r="AIC17" s="38" t="s">
        <v>8</v>
      </c>
      <c r="AID17" s="37">
        <v>4.1399999999999997</v>
      </c>
      <c r="AIE17" s="37">
        <v>4.1399999999999997</v>
      </c>
      <c r="AIF17" s="37">
        <v>4.13</v>
      </c>
      <c r="AIG17" s="37">
        <v>4.12</v>
      </c>
      <c r="AIH17" s="41">
        <v>4.1399999999999997</v>
      </c>
      <c r="AII17" s="38" t="s">
        <v>8</v>
      </c>
      <c r="AIJ17" s="37">
        <v>3.82</v>
      </c>
      <c r="AIK17" s="37">
        <v>3.92</v>
      </c>
      <c r="AIL17" s="37">
        <v>3.85</v>
      </c>
      <c r="AIM17" s="37">
        <v>3.8</v>
      </c>
      <c r="AIN17" s="41">
        <v>3.72</v>
      </c>
      <c r="AIO17" s="38" t="s">
        <v>8</v>
      </c>
      <c r="AIP17" s="37">
        <v>4.01</v>
      </c>
      <c r="AIQ17" s="37">
        <v>4.0999999999999996</v>
      </c>
      <c r="AIR17" s="37">
        <v>4.1100000000000003</v>
      </c>
      <c r="AIS17" s="37">
        <v>4.0999999999999996</v>
      </c>
      <c r="AIT17" s="41">
        <v>4.05</v>
      </c>
      <c r="AIU17" s="38" t="s">
        <v>8</v>
      </c>
      <c r="AIV17" s="37">
        <v>3.613</v>
      </c>
      <c r="AIW17" s="37">
        <v>3.52</v>
      </c>
      <c r="AIX17" s="37">
        <v>3.5569999999999999</v>
      </c>
      <c r="AIY17" s="37">
        <v>3.5059999999999998</v>
      </c>
      <c r="AIZ17" s="41">
        <v>3.55</v>
      </c>
      <c r="AJA17" s="38" t="s">
        <v>8</v>
      </c>
      <c r="AJB17" s="37">
        <v>3.7</v>
      </c>
      <c r="AJC17" s="37">
        <v>3.7810000000000001</v>
      </c>
      <c r="AJD17" s="37">
        <v>3.847</v>
      </c>
      <c r="AJE17" s="37">
        <v>3.81</v>
      </c>
      <c r="AJF17" s="41">
        <v>3.8370000000000002</v>
      </c>
      <c r="AJG17" s="38" t="s">
        <v>8</v>
      </c>
      <c r="AJH17" s="37">
        <v>4.25</v>
      </c>
      <c r="AJI17" s="37">
        <v>4.2699999999999996</v>
      </c>
      <c r="AJJ17" s="37">
        <v>4.26</v>
      </c>
      <c r="AJK17" s="37">
        <v>4.29</v>
      </c>
      <c r="AJL17" s="41">
        <v>4.25</v>
      </c>
      <c r="AJM17" s="38" t="s">
        <v>8</v>
      </c>
      <c r="AJN17" s="37">
        <v>4.51</v>
      </c>
      <c r="AJO17" s="37">
        <v>4.45</v>
      </c>
      <c r="AJP17" s="37">
        <v>4.5199999999999996</v>
      </c>
      <c r="AJQ17" s="37">
        <v>4.4800000000000004</v>
      </c>
      <c r="AJR17" s="41">
        <v>4.46</v>
      </c>
      <c r="AJS17" s="38" t="s">
        <v>8</v>
      </c>
      <c r="AJT17" s="37">
        <v>4.41</v>
      </c>
      <c r="AJU17" s="37">
        <v>4.49</v>
      </c>
      <c r="AJV17" s="37">
        <v>4.5</v>
      </c>
      <c r="AJW17" s="37">
        <v>4.5199999999999996</v>
      </c>
      <c r="AJX17" s="41">
        <v>4.42</v>
      </c>
      <c r="AJY17" s="38" t="s">
        <v>8</v>
      </c>
      <c r="AJZ17" s="37">
        <v>4.6100000000000003</v>
      </c>
      <c r="AKA17" s="37">
        <v>4.6100000000000003</v>
      </c>
      <c r="AKB17" s="37">
        <v>4.67</v>
      </c>
      <c r="AKC17" s="37">
        <v>4.6500000000000004</v>
      </c>
      <c r="AKD17" s="41">
        <v>4.59</v>
      </c>
      <c r="AKE17" s="38" t="s">
        <v>8</v>
      </c>
      <c r="AKF17" s="37">
        <v>2.6640000000000001</v>
      </c>
      <c r="AKG17" s="37">
        <v>2.74</v>
      </c>
      <c r="AKH17" s="37">
        <v>2.7269999999999999</v>
      </c>
      <c r="AKI17" s="37">
        <v>2.7290000000000001</v>
      </c>
      <c r="AKJ17" s="41">
        <v>2.6389999999999998</v>
      </c>
      <c r="AKK17" s="38" t="s">
        <v>8</v>
      </c>
      <c r="AKL17" s="37">
        <v>3.0649999999999999</v>
      </c>
      <c r="AKM17" s="37">
        <v>3.0619999999999998</v>
      </c>
      <c r="AKN17" s="37">
        <v>3.1080000000000001</v>
      </c>
      <c r="AKO17" s="37">
        <v>3.1480000000000001</v>
      </c>
      <c r="AKP17" s="41">
        <v>3.1579999999999999</v>
      </c>
      <c r="AKQ17" s="38" t="s">
        <v>8</v>
      </c>
      <c r="AKR17" s="37">
        <v>2.8420000000000001</v>
      </c>
      <c r="AKS17" s="37">
        <v>2.8679999999999999</v>
      </c>
      <c r="AKT17" s="37">
        <v>2.883</v>
      </c>
      <c r="AKU17" s="37">
        <v>2.8580000000000001</v>
      </c>
      <c r="AKV17" s="41">
        <v>2.8260000000000001</v>
      </c>
      <c r="AKW17" s="38" t="s">
        <v>8</v>
      </c>
      <c r="AKX17" s="37">
        <v>3.214</v>
      </c>
      <c r="AKY17" s="37">
        <v>3.226</v>
      </c>
      <c r="AKZ17" s="37">
        <v>3.2959999999999998</v>
      </c>
      <c r="ALA17" s="37">
        <v>3.2559999999999998</v>
      </c>
      <c r="ALB17" s="41">
        <v>3.2349999999999999</v>
      </c>
      <c r="ALC17" s="38" t="s">
        <v>8</v>
      </c>
      <c r="ALD17" s="37">
        <v>4.08</v>
      </c>
      <c r="ALE17" s="37">
        <v>4.2300000000000004</v>
      </c>
      <c r="ALF17" s="37">
        <v>4.1900000000000004</v>
      </c>
      <c r="ALG17" s="37">
        <v>4.2</v>
      </c>
      <c r="ALH17" s="41">
        <v>4.04</v>
      </c>
      <c r="ALI17" s="38" t="s">
        <v>8</v>
      </c>
      <c r="ALJ17" s="37">
        <v>4.5</v>
      </c>
      <c r="ALK17" s="37">
        <v>4.5599999999999996</v>
      </c>
      <c r="ALL17" s="37">
        <v>4.51</v>
      </c>
      <c r="ALM17" s="37">
        <v>4.5999999999999996</v>
      </c>
      <c r="ALN17" s="41">
        <v>4.55</v>
      </c>
      <c r="ALO17" s="38" t="s">
        <v>8</v>
      </c>
      <c r="ALP17" s="37">
        <v>4.13</v>
      </c>
      <c r="ALQ17" s="37">
        <v>4.2</v>
      </c>
      <c r="ALR17" s="37">
        <v>4.17</v>
      </c>
      <c r="ALS17" s="37">
        <v>4.1100000000000003</v>
      </c>
      <c r="ALT17" s="41">
        <v>4.17</v>
      </c>
      <c r="ALU17" s="38" t="s">
        <v>8</v>
      </c>
      <c r="ALV17" s="37">
        <v>4.5199999999999996</v>
      </c>
      <c r="ALW17" s="37">
        <v>4.53</v>
      </c>
      <c r="ALX17" s="37">
        <v>4.51</v>
      </c>
      <c r="ALY17" s="37">
        <v>4.59</v>
      </c>
      <c r="ALZ17" s="41">
        <v>4.5599999999999996</v>
      </c>
      <c r="AMA17" s="38" t="s">
        <v>8</v>
      </c>
      <c r="AMB17" s="37">
        <v>4.0999999999999996</v>
      </c>
      <c r="AMC17" s="37">
        <v>4.21</v>
      </c>
      <c r="AMD17" s="37">
        <v>4.22</v>
      </c>
      <c r="AME17" s="37">
        <v>4.12</v>
      </c>
      <c r="AMF17" s="41">
        <v>4.09</v>
      </c>
      <c r="AMG17" s="38" t="s">
        <v>8</v>
      </c>
      <c r="AMH17" s="37">
        <v>4.38</v>
      </c>
      <c r="AMI17" s="37">
        <v>4.51</v>
      </c>
      <c r="AMJ17" s="37">
        <v>4.5199999999999996</v>
      </c>
      <c r="AMK17" s="37">
        <v>4.4400000000000004</v>
      </c>
      <c r="AML17" s="41">
        <v>4.47</v>
      </c>
      <c r="AMM17" s="38" t="s">
        <v>8</v>
      </c>
      <c r="AMN17" s="37">
        <v>4.0999999999999996</v>
      </c>
      <c r="AMO17" s="37">
        <v>4.17</v>
      </c>
      <c r="AMP17" s="37">
        <v>4.0599999999999996</v>
      </c>
      <c r="AMQ17" s="37">
        <v>4.0599999999999996</v>
      </c>
      <c r="AMR17" s="41">
        <v>4.05</v>
      </c>
      <c r="AMS17" s="38" t="s">
        <v>8</v>
      </c>
      <c r="AMT17" s="37">
        <v>4.33</v>
      </c>
      <c r="AMU17" s="37">
        <v>4.47</v>
      </c>
      <c r="AMV17" s="37">
        <v>4.51</v>
      </c>
      <c r="AMW17" s="37">
        <v>4.53</v>
      </c>
      <c r="AMX17" s="41">
        <v>4.5199999999999996</v>
      </c>
      <c r="AMY17" s="38" t="s">
        <v>8</v>
      </c>
      <c r="AMZ17" s="37">
        <v>4.07</v>
      </c>
      <c r="ANA17" s="37">
        <v>4.12</v>
      </c>
      <c r="ANB17" s="37">
        <v>4.08</v>
      </c>
      <c r="ANC17" s="37">
        <v>4.07</v>
      </c>
      <c r="AND17" s="41">
        <v>4.07</v>
      </c>
      <c r="ANE17" s="38" t="s">
        <v>8</v>
      </c>
      <c r="ANF17" s="37">
        <v>4.3099999999999996</v>
      </c>
      <c r="ANG17" s="37">
        <v>4.4800000000000004</v>
      </c>
      <c r="ANH17" s="37">
        <v>4.46</v>
      </c>
      <c r="ANI17" s="37">
        <v>4.4800000000000004</v>
      </c>
      <c r="ANJ17" s="41">
        <v>4.46</v>
      </c>
      <c r="ANK17" s="38" t="s">
        <v>8</v>
      </c>
      <c r="ANL17" s="37"/>
      <c r="ANM17" s="37"/>
      <c r="ANN17" s="37"/>
      <c r="ANO17" s="37"/>
      <c r="ANP17" s="41"/>
      <c r="ANQ17" s="38" t="s">
        <v>8</v>
      </c>
      <c r="ANR17" s="37"/>
      <c r="ANS17" s="37"/>
      <c r="ANT17" s="37"/>
      <c r="ANU17" s="37"/>
      <c r="ANV17" s="41"/>
      <c r="ANW17" s="38" t="s">
        <v>8</v>
      </c>
      <c r="ANX17" s="37"/>
      <c r="ANY17" s="37"/>
      <c r="ANZ17" s="37"/>
      <c r="AOA17" s="37"/>
      <c r="AOB17" s="41"/>
      <c r="AOC17" s="38" t="s">
        <v>8</v>
      </c>
      <c r="AOD17" s="37"/>
      <c r="AOE17" s="37"/>
      <c r="AOF17" s="37"/>
      <c r="AOG17" s="37"/>
      <c r="AOH17" s="41"/>
      <c r="AOI17" s="38" t="s">
        <v>8</v>
      </c>
      <c r="AOJ17" s="37"/>
      <c r="AOK17" s="37"/>
      <c r="AOL17" s="37"/>
      <c r="AOM17" s="37"/>
      <c r="AON17" s="41"/>
      <c r="AOO17" s="38" t="s">
        <v>8</v>
      </c>
      <c r="AOP17" s="37"/>
      <c r="AOQ17" s="37"/>
      <c r="AOR17" s="37"/>
      <c r="AOS17" s="37"/>
      <c r="AOT17" s="41"/>
      <c r="AOU17" s="38" t="s">
        <v>8</v>
      </c>
      <c r="AOV17" s="37"/>
      <c r="AOW17" s="37"/>
      <c r="AOX17" s="37"/>
      <c r="AOY17" s="37"/>
      <c r="AOZ17" s="41"/>
      <c r="APA17" s="38" t="s">
        <v>8</v>
      </c>
      <c r="APB17" s="37"/>
      <c r="APC17" s="37"/>
      <c r="APD17" s="37"/>
      <c r="APE17" s="37"/>
      <c r="APF17" s="41"/>
      <c r="APG17" s="38" t="s">
        <v>8</v>
      </c>
      <c r="APH17" s="37"/>
      <c r="API17" s="37"/>
      <c r="APJ17" s="37"/>
      <c r="APK17" s="37"/>
      <c r="APL17" s="41"/>
      <c r="APM17" s="38" t="s">
        <v>8</v>
      </c>
      <c r="APN17" s="37"/>
      <c r="APO17" s="37"/>
      <c r="APP17" s="37"/>
      <c r="APQ17" s="37"/>
      <c r="APR17" s="41"/>
      <c r="APS17" s="38" t="s">
        <v>8</v>
      </c>
      <c r="APT17" s="37"/>
      <c r="APU17" s="37"/>
      <c r="APV17" s="37"/>
      <c r="APW17" s="37"/>
      <c r="APX17" s="41"/>
      <c r="APY17" s="38" t="s">
        <v>8</v>
      </c>
      <c r="APZ17" s="37"/>
      <c r="AQA17" s="37"/>
      <c r="AQB17" s="37"/>
      <c r="AQC17" s="37"/>
      <c r="AQD17" s="41"/>
      <c r="AQE17" s="38" t="s">
        <v>8</v>
      </c>
      <c r="AQF17" s="37"/>
      <c r="AQG17" s="37"/>
      <c r="AQH17" s="37"/>
      <c r="AQI17" s="37"/>
      <c r="AQJ17" s="41"/>
      <c r="AQK17" s="38" t="s">
        <v>8</v>
      </c>
      <c r="AQL17" s="37"/>
      <c r="AQM17" s="37"/>
      <c r="AQN17" s="37"/>
      <c r="AQO17" s="37"/>
      <c r="AQP17" s="41"/>
    </row>
    <row r="18" spans="1:1134">
      <c r="A18" s="38"/>
      <c r="B18" s="37">
        <v>4.34</v>
      </c>
      <c r="C18" s="37">
        <v>4.4000000000000004</v>
      </c>
      <c r="D18" s="37">
        <v>4.49</v>
      </c>
      <c r="E18" s="37">
        <v>4.49</v>
      </c>
      <c r="F18" s="41">
        <v>4.4400000000000004</v>
      </c>
      <c r="G18" s="38"/>
      <c r="H18" s="37">
        <v>4.47</v>
      </c>
      <c r="I18" s="37">
        <v>4.42</v>
      </c>
      <c r="J18" s="37">
        <v>4.5999999999999996</v>
      </c>
      <c r="K18" s="37">
        <v>4.8</v>
      </c>
      <c r="L18" s="41">
        <v>4.6900000000000004</v>
      </c>
      <c r="M18" s="38"/>
      <c r="N18" s="37">
        <v>4.43</v>
      </c>
      <c r="O18" s="37">
        <v>4.51</v>
      </c>
      <c r="P18" s="37">
        <v>4.32</v>
      </c>
      <c r="Q18" s="37">
        <v>4.12</v>
      </c>
      <c r="R18" s="41">
        <v>4.09</v>
      </c>
      <c r="S18" s="38"/>
      <c r="T18" s="37">
        <v>4.67</v>
      </c>
      <c r="U18" s="37">
        <v>4.7699999999999996</v>
      </c>
      <c r="V18" s="37">
        <v>4.8499999999999996</v>
      </c>
      <c r="W18" s="37">
        <v>4.67</v>
      </c>
      <c r="X18" s="41">
        <v>4.62</v>
      </c>
      <c r="Y18" s="38"/>
      <c r="Z18" s="37">
        <v>4.1900000000000004</v>
      </c>
      <c r="AA18" s="37">
        <v>4.0999999999999996</v>
      </c>
      <c r="AB18" s="37">
        <v>4.38</v>
      </c>
      <c r="AC18" s="37">
        <v>4.5199999999999996</v>
      </c>
      <c r="AD18" s="41">
        <v>4.68</v>
      </c>
      <c r="AE18" s="38"/>
      <c r="AF18" s="37">
        <v>4.6399999999999997</v>
      </c>
      <c r="AG18" s="37">
        <v>4.7</v>
      </c>
      <c r="AH18" s="37">
        <v>4.7699999999999996</v>
      </c>
      <c r="AI18" s="37">
        <v>4.87</v>
      </c>
      <c r="AJ18" s="41">
        <v>4.72</v>
      </c>
      <c r="AK18" s="38"/>
      <c r="AL18" s="37">
        <v>4.0999999999999996</v>
      </c>
      <c r="AM18" s="37">
        <v>4.1100000000000003</v>
      </c>
      <c r="AN18" s="37">
        <v>3.9</v>
      </c>
      <c r="AO18" s="37">
        <v>3.74</v>
      </c>
      <c r="AP18" s="41">
        <v>3.7</v>
      </c>
      <c r="AQ18" s="38"/>
      <c r="AR18" s="37">
        <v>4.3600000000000003</v>
      </c>
      <c r="AS18" s="37">
        <v>4.47</v>
      </c>
      <c r="AT18" s="37">
        <v>4.54</v>
      </c>
      <c r="AU18" s="37">
        <v>4.43</v>
      </c>
      <c r="AV18" s="41">
        <v>4.3099999999999996</v>
      </c>
      <c r="AW18" s="38"/>
      <c r="AX18" s="37"/>
      <c r="AY18" s="37"/>
      <c r="AZ18" s="37"/>
      <c r="BA18" s="37"/>
      <c r="BB18" s="41"/>
      <c r="BC18" s="38"/>
      <c r="BD18" s="37"/>
      <c r="BE18" s="37"/>
      <c r="BF18" s="37"/>
      <c r="BG18" s="37"/>
      <c r="BH18" s="41"/>
      <c r="BI18" s="38"/>
      <c r="BJ18" s="37">
        <v>4.54</v>
      </c>
      <c r="BK18" s="37">
        <v>4.51</v>
      </c>
      <c r="BL18" s="37">
        <v>4.42</v>
      </c>
      <c r="BM18" s="37">
        <v>4.1399999999999997</v>
      </c>
      <c r="BN18" s="41">
        <v>4.1399999999999997</v>
      </c>
      <c r="BO18" s="38"/>
      <c r="BP18" s="37">
        <v>4.5599999999999996</v>
      </c>
      <c r="BQ18" s="37">
        <v>4.6500000000000004</v>
      </c>
      <c r="BR18" s="37">
        <v>4.7</v>
      </c>
      <c r="BS18" s="37">
        <v>4.71</v>
      </c>
      <c r="BT18" s="41">
        <v>4.58</v>
      </c>
      <c r="BU18" s="38"/>
      <c r="BV18" s="37">
        <v>4.43</v>
      </c>
      <c r="BW18" s="37">
        <v>4.53</v>
      </c>
      <c r="BX18" s="37">
        <v>4.34</v>
      </c>
      <c r="BY18" s="37">
        <v>4.17</v>
      </c>
      <c r="BZ18" s="41">
        <v>4.22</v>
      </c>
      <c r="CA18" s="38"/>
      <c r="CB18" s="37">
        <v>4.63</v>
      </c>
      <c r="CC18" s="37">
        <v>4.7300000000000004</v>
      </c>
      <c r="CD18" s="37">
        <v>4.78</v>
      </c>
      <c r="CE18" s="37">
        <v>4.68</v>
      </c>
      <c r="CF18" s="41">
        <v>4.66</v>
      </c>
      <c r="CG18" s="38"/>
      <c r="CH18" s="37">
        <v>4.62</v>
      </c>
      <c r="CI18" s="37">
        <v>4.54</v>
      </c>
      <c r="CJ18" s="37">
        <v>4.49</v>
      </c>
      <c r="CK18" s="37">
        <v>4.24</v>
      </c>
      <c r="CL18" s="41">
        <v>4.18</v>
      </c>
      <c r="CM18" s="38"/>
      <c r="CN18" s="37">
        <v>4.55</v>
      </c>
      <c r="CO18" s="37">
        <v>4.7300000000000004</v>
      </c>
      <c r="CP18" s="37">
        <v>4.8</v>
      </c>
      <c r="CQ18" s="37">
        <v>4.6399999999999997</v>
      </c>
      <c r="CR18" s="41">
        <v>4.71</v>
      </c>
      <c r="CS18" s="38"/>
      <c r="CT18" s="37"/>
      <c r="CU18" s="37"/>
      <c r="CV18" s="37"/>
      <c r="CW18" s="37"/>
      <c r="CX18" s="41"/>
      <c r="CY18" s="38"/>
      <c r="CZ18" s="37"/>
      <c r="DA18" s="37"/>
      <c r="DB18" s="37"/>
      <c r="DC18" s="37"/>
      <c r="DD18" s="41"/>
      <c r="DE18" s="38"/>
      <c r="DF18" s="37">
        <v>2.5499999999999998</v>
      </c>
      <c r="DG18" s="37">
        <v>2.61</v>
      </c>
      <c r="DH18" s="37">
        <v>2.4700000000000002</v>
      </c>
      <c r="DI18" s="37">
        <v>2.35</v>
      </c>
      <c r="DJ18" s="41">
        <v>2.5099999999999998</v>
      </c>
      <c r="DK18" s="38"/>
      <c r="DL18" s="37">
        <v>3.43</v>
      </c>
      <c r="DM18" s="37">
        <v>3.52</v>
      </c>
      <c r="DN18" s="37">
        <v>3.58</v>
      </c>
      <c r="DO18" s="37">
        <v>3.3</v>
      </c>
      <c r="DP18" s="41">
        <v>3.16</v>
      </c>
      <c r="DQ18" s="38"/>
      <c r="DR18" s="37">
        <v>3.87</v>
      </c>
      <c r="DS18" s="37">
        <v>3.93</v>
      </c>
      <c r="DT18" s="37">
        <v>4.05</v>
      </c>
      <c r="DU18" s="37">
        <v>4.1399999999999997</v>
      </c>
      <c r="DV18" s="41">
        <v>4.2</v>
      </c>
      <c r="DW18" s="38"/>
      <c r="DX18" s="37">
        <v>4.34</v>
      </c>
      <c r="DY18" s="37">
        <v>4.34</v>
      </c>
      <c r="DZ18" s="37">
        <v>4.51</v>
      </c>
      <c r="EA18" s="37">
        <v>4.4000000000000004</v>
      </c>
      <c r="EB18" s="41">
        <v>4.3499999999999996</v>
      </c>
      <c r="EC18" s="38"/>
      <c r="ED18" s="37">
        <v>3.8</v>
      </c>
      <c r="EE18" s="37">
        <v>3.94</v>
      </c>
      <c r="EF18" s="37">
        <v>4.09</v>
      </c>
      <c r="EG18" s="37">
        <v>4.26</v>
      </c>
      <c r="EH18" s="41">
        <v>4.22</v>
      </c>
      <c r="EI18" s="38"/>
      <c r="EJ18" s="37">
        <v>4.25</v>
      </c>
      <c r="EK18" s="37">
        <v>4.3499999999999996</v>
      </c>
      <c r="EL18" s="37">
        <v>4.42</v>
      </c>
      <c r="EM18" s="37">
        <v>4.55</v>
      </c>
      <c r="EN18" s="41">
        <v>4.4400000000000004</v>
      </c>
      <c r="EO18" s="38"/>
      <c r="EP18" s="37">
        <v>4.3600000000000003</v>
      </c>
      <c r="EQ18" s="37">
        <v>4.2699999999999996</v>
      </c>
      <c r="ER18" s="37">
        <v>4.29</v>
      </c>
      <c r="ES18" s="37">
        <v>4.37</v>
      </c>
      <c r="ET18" s="41">
        <v>4.47</v>
      </c>
      <c r="EU18" s="38"/>
      <c r="EV18" s="37">
        <v>4.59</v>
      </c>
      <c r="EW18" s="37">
        <v>4.78</v>
      </c>
      <c r="EX18" s="37">
        <v>4.9000000000000004</v>
      </c>
      <c r="EY18" s="37">
        <v>4.8899999999999997</v>
      </c>
      <c r="EZ18" s="41">
        <v>4.97</v>
      </c>
      <c r="FA18" s="38"/>
      <c r="FB18" s="37">
        <v>4.6100000000000003</v>
      </c>
      <c r="FC18" s="37">
        <v>4.6900000000000004</v>
      </c>
      <c r="FD18" s="37">
        <v>4.63</v>
      </c>
      <c r="FE18" s="37">
        <v>4.51</v>
      </c>
      <c r="FF18" s="41">
        <v>4.3099999999999996</v>
      </c>
      <c r="FG18" s="38"/>
      <c r="FH18" s="37">
        <v>4.95</v>
      </c>
      <c r="FI18" s="37">
        <v>4.96</v>
      </c>
      <c r="FJ18" s="37">
        <v>5.0199999999999996</v>
      </c>
      <c r="FK18" s="37">
        <v>4.99</v>
      </c>
      <c r="FL18" s="41">
        <v>4.83</v>
      </c>
      <c r="FM18" s="38"/>
      <c r="FN18" s="37">
        <v>3.13</v>
      </c>
      <c r="FO18" s="37">
        <v>3.18</v>
      </c>
      <c r="FP18" s="37">
        <v>3.19</v>
      </c>
      <c r="FQ18" s="37">
        <v>3.22</v>
      </c>
      <c r="FR18" s="41">
        <v>3.47</v>
      </c>
      <c r="FS18" s="38"/>
      <c r="FT18" s="37">
        <v>3.93</v>
      </c>
      <c r="FU18" s="37">
        <v>3.98</v>
      </c>
      <c r="FV18" s="37">
        <v>4</v>
      </c>
      <c r="FW18" s="37">
        <v>3.91</v>
      </c>
      <c r="FX18" s="41">
        <v>3.7</v>
      </c>
      <c r="FY18" s="38"/>
      <c r="FZ18" s="37">
        <v>3.47</v>
      </c>
      <c r="GA18" s="37">
        <v>3.4</v>
      </c>
      <c r="GB18" s="37">
        <v>3.39</v>
      </c>
      <c r="GC18" s="37">
        <v>3.34</v>
      </c>
      <c r="GD18" s="41">
        <v>3.23</v>
      </c>
      <c r="GE18" s="38"/>
      <c r="GF18" s="37">
        <v>3.79</v>
      </c>
      <c r="GG18" s="37">
        <v>4.01</v>
      </c>
      <c r="GH18" s="37">
        <v>4</v>
      </c>
      <c r="GI18" s="37">
        <v>3.97</v>
      </c>
      <c r="GJ18" s="41">
        <v>3.94</v>
      </c>
      <c r="GK18" s="38"/>
      <c r="GL18" s="37">
        <v>4.62</v>
      </c>
      <c r="GM18" s="37">
        <v>4.58</v>
      </c>
      <c r="GN18" s="37">
        <v>4.5199999999999996</v>
      </c>
      <c r="GO18" s="37">
        <v>4.5199999999999996</v>
      </c>
      <c r="GP18" s="41">
        <v>4.5199999999999996</v>
      </c>
      <c r="GQ18" s="38"/>
      <c r="GR18" s="37">
        <v>4.68</v>
      </c>
      <c r="GS18" s="37">
        <v>4.87</v>
      </c>
      <c r="GT18" s="37">
        <v>4.83</v>
      </c>
      <c r="GU18" s="37">
        <v>4.83</v>
      </c>
      <c r="GV18" s="41">
        <v>4.7300000000000004</v>
      </c>
      <c r="GW18" s="38"/>
      <c r="GX18" s="37">
        <v>4.63</v>
      </c>
      <c r="GY18" s="37">
        <v>4.6399999999999997</v>
      </c>
      <c r="GZ18" s="37">
        <v>4.6500000000000004</v>
      </c>
      <c r="HA18" s="37">
        <v>4.59</v>
      </c>
      <c r="HB18" s="41">
        <v>4.4800000000000004</v>
      </c>
      <c r="HC18" s="38"/>
      <c r="HD18" s="37">
        <v>4.76</v>
      </c>
      <c r="HE18" s="37">
        <v>4.8499999999999996</v>
      </c>
      <c r="HF18" s="37">
        <v>4.8499999999999996</v>
      </c>
      <c r="HG18" s="37">
        <v>4.82</v>
      </c>
      <c r="HH18" s="41">
        <v>4.74</v>
      </c>
      <c r="HI18" s="38"/>
      <c r="HJ18" s="37">
        <v>4.38</v>
      </c>
      <c r="HK18" s="37">
        <v>4.2699999999999996</v>
      </c>
      <c r="HL18" s="37">
        <v>4.3</v>
      </c>
      <c r="HM18" s="37">
        <v>4.3099999999999996</v>
      </c>
      <c r="HN18" s="41">
        <v>4.28</v>
      </c>
      <c r="HO18" s="38"/>
      <c r="HP18" s="37">
        <v>4.58</v>
      </c>
      <c r="HQ18" s="37">
        <v>4.7</v>
      </c>
      <c r="HR18" s="37">
        <v>4.71</v>
      </c>
      <c r="HS18" s="37">
        <v>4.67</v>
      </c>
      <c r="HT18" s="41">
        <v>4.5999999999999996</v>
      </c>
      <c r="HU18" s="38"/>
      <c r="HV18" s="37">
        <v>4.26</v>
      </c>
      <c r="HW18" s="37">
        <v>4.17</v>
      </c>
      <c r="HX18" s="37">
        <v>4.18</v>
      </c>
      <c r="HY18" s="37">
        <v>4.21</v>
      </c>
      <c r="HZ18" s="41">
        <v>4.1399999999999997</v>
      </c>
      <c r="IA18" s="38"/>
      <c r="IB18" s="37">
        <v>4.45</v>
      </c>
      <c r="IC18" s="37">
        <v>4.6100000000000003</v>
      </c>
      <c r="ID18" s="37">
        <v>4.62</v>
      </c>
      <c r="IE18" s="37">
        <v>4.5599999999999996</v>
      </c>
      <c r="IF18" s="41">
        <v>4.5</v>
      </c>
      <c r="IG18" s="38"/>
      <c r="IH18" s="37">
        <v>3.9</v>
      </c>
      <c r="II18" s="37">
        <v>3.76</v>
      </c>
      <c r="IJ18" s="37">
        <v>3.78</v>
      </c>
      <c r="IK18" s="37">
        <v>3.76</v>
      </c>
      <c r="IL18" s="41">
        <v>3.72</v>
      </c>
      <c r="IM18" s="38"/>
      <c r="IN18" s="37">
        <v>4.13</v>
      </c>
      <c r="IO18" s="37">
        <v>4.3099999999999996</v>
      </c>
      <c r="IP18" s="37">
        <v>4.34</v>
      </c>
      <c r="IQ18" s="37">
        <v>4.2699999999999996</v>
      </c>
      <c r="IR18" s="41">
        <v>4.17</v>
      </c>
      <c r="IS18" s="38"/>
      <c r="IT18" s="37">
        <v>3.48</v>
      </c>
      <c r="IU18" s="37">
        <v>3.43</v>
      </c>
      <c r="IV18" s="37">
        <v>3.42</v>
      </c>
      <c r="IW18" s="37">
        <v>3.47</v>
      </c>
      <c r="IX18" s="41">
        <v>3.41</v>
      </c>
      <c r="IY18" s="38"/>
      <c r="IZ18" s="37">
        <v>3.93</v>
      </c>
      <c r="JA18" s="37">
        <v>4.1900000000000004</v>
      </c>
      <c r="JB18" s="37">
        <v>4.13</v>
      </c>
      <c r="JC18" s="37">
        <v>4.17</v>
      </c>
      <c r="JD18" s="41">
        <v>4</v>
      </c>
      <c r="JE18" s="38"/>
      <c r="JF18" s="37">
        <v>3.68</v>
      </c>
      <c r="JG18" s="37">
        <v>3.58</v>
      </c>
      <c r="JH18" s="37">
        <v>3.62</v>
      </c>
      <c r="JI18" s="37">
        <v>3.65</v>
      </c>
      <c r="JJ18" s="41">
        <v>3.58</v>
      </c>
      <c r="JK18" s="38"/>
      <c r="JL18" s="37">
        <v>4.0199999999999996</v>
      </c>
      <c r="JM18" s="37">
        <v>4.26</v>
      </c>
      <c r="JN18" s="37">
        <v>4.25</v>
      </c>
      <c r="JO18" s="37">
        <v>4.1900000000000004</v>
      </c>
      <c r="JP18" s="41">
        <v>4.0999999999999996</v>
      </c>
      <c r="JQ18" s="38"/>
      <c r="JR18" s="37">
        <v>3.67</v>
      </c>
      <c r="JS18" s="37">
        <v>3.61</v>
      </c>
      <c r="JT18" s="37">
        <v>3.6</v>
      </c>
      <c r="JU18" s="37">
        <v>3.65</v>
      </c>
      <c r="JV18" s="41">
        <v>3.66</v>
      </c>
      <c r="JW18" s="38"/>
      <c r="JX18" s="37">
        <v>3.97</v>
      </c>
      <c r="JY18" s="37">
        <v>4.2</v>
      </c>
      <c r="JZ18" s="37">
        <v>4.25</v>
      </c>
      <c r="KA18" s="37">
        <v>4.1900000000000004</v>
      </c>
      <c r="KB18" s="41">
        <v>4.09</v>
      </c>
      <c r="KC18" s="38"/>
      <c r="KD18" s="37">
        <v>3.62</v>
      </c>
      <c r="KE18" s="37">
        <v>3.54</v>
      </c>
      <c r="KF18" s="37">
        <v>3.58</v>
      </c>
      <c r="KG18" s="37">
        <v>3.59</v>
      </c>
      <c r="KH18" s="41">
        <v>3.61</v>
      </c>
      <c r="KI18" s="38"/>
      <c r="KJ18" s="37">
        <v>4.01</v>
      </c>
      <c r="KK18" s="37">
        <v>4.24</v>
      </c>
      <c r="KL18" s="37">
        <v>4.2</v>
      </c>
      <c r="KM18" s="37">
        <v>4.16</v>
      </c>
      <c r="KN18" s="41">
        <v>4.1100000000000003</v>
      </c>
      <c r="KO18" s="38"/>
      <c r="KP18" s="37">
        <v>4.3</v>
      </c>
      <c r="KQ18" s="37">
        <v>4.32</v>
      </c>
      <c r="KR18" s="37">
        <v>4.25</v>
      </c>
      <c r="KS18" s="37">
        <v>4.24</v>
      </c>
      <c r="KT18" s="41">
        <v>4.2300000000000004</v>
      </c>
      <c r="KU18" s="38"/>
      <c r="KV18" s="37">
        <v>4.7</v>
      </c>
      <c r="KW18" s="37">
        <v>4.76</v>
      </c>
      <c r="KX18" s="37">
        <v>4.7300000000000004</v>
      </c>
      <c r="KY18" s="37">
        <v>4.71</v>
      </c>
      <c r="KZ18" s="41">
        <v>4.6399999999999997</v>
      </c>
      <c r="LA18" s="38"/>
      <c r="LB18" s="37">
        <v>4.07</v>
      </c>
      <c r="LC18" s="37">
        <v>4.1399999999999997</v>
      </c>
      <c r="LD18" s="37">
        <v>4.13</v>
      </c>
      <c r="LE18" s="37">
        <v>4.12</v>
      </c>
      <c r="LF18" s="41">
        <v>4.09</v>
      </c>
      <c r="LG18" s="38"/>
      <c r="LH18" s="37">
        <v>4.79</v>
      </c>
      <c r="LI18" s="37">
        <v>4.87</v>
      </c>
      <c r="LJ18" s="37">
        <v>4.87</v>
      </c>
      <c r="LK18" s="37">
        <v>4.8600000000000003</v>
      </c>
      <c r="LL18" s="41">
        <v>4.75</v>
      </c>
      <c r="LM18" s="38"/>
      <c r="LN18" s="37">
        <v>3.76</v>
      </c>
      <c r="LO18" s="37">
        <v>3.69</v>
      </c>
      <c r="LP18" s="37">
        <v>3.73</v>
      </c>
      <c r="LQ18" s="37">
        <v>3.72</v>
      </c>
      <c r="LR18" s="41">
        <v>3.69</v>
      </c>
      <c r="LS18" s="38"/>
      <c r="LT18" s="37">
        <v>4.2699999999999996</v>
      </c>
      <c r="LU18" s="37">
        <v>4.4400000000000004</v>
      </c>
      <c r="LV18" s="37">
        <v>4.4400000000000004</v>
      </c>
      <c r="LW18" s="37">
        <v>4.38</v>
      </c>
      <c r="LX18" s="41">
        <v>4.3499999999999996</v>
      </c>
      <c r="LY18" s="38"/>
      <c r="LZ18" s="37">
        <v>3.61</v>
      </c>
      <c r="MA18" s="37">
        <v>3.58</v>
      </c>
      <c r="MB18" s="37">
        <v>3.68</v>
      </c>
      <c r="MC18" s="37">
        <v>3.67</v>
      </c>
      <c r="MD18" s="41">
        <v>3.77</v>
      </c>
      <c r="ME18" s="38"/>
      <c r="MF18" s="37">
        <v>4.1500000000000004</v>
      </c>
      <c r="MG18" s="37">
        <v>4.17</v>
      </c>
      <c r="MH18" s="37">
        <v>4.18</v>
      </c>
      <c r="MI18" s="37">
        <v>4.22</v>
      </c>
      <c r="MJ18" s="41">
        <v>4.1900000000000004</v>
      </c>
      <c r="MK18" s="38"/>
      <c r="ML18" s="37">
        <v>3.55</v>
      </c>
      <c r="MM18" s="37">
        <v>3.51</v>
      </c>
      <c r="MN18" s="37">
        <v>3.49</v>
      </c>
      <c r="MO18" s="37">
        <v>3.56</v>
      </c>
      <c r="MP18" s="41">
        <v>3.59</v>
      </c>
      <c r="MQ18" s="38"/>
      <c r="MR18" s="37">
        <v>4.3499999999999996</v>
      </c>
      <c r="MS18" s="37">
        <v>4.38</v>
      </c>
      <c r="MT18" s="37">
        <v>4.41</v>
      </c>
      <c r="MU18" s="37">
        <v>4.3899999999999997</v>
      </c>
      <c r="MV18" s="41">
        <v>4.3600000000000003</v>
      </c>
      <c r="MW18" s="38"/>
      <c r="MX18" s="37">
        <v>3.42</v>
      </c>
      <c r="MY18" s="37">
        <v>3.35</v>
      </c>
      <c r="MZ18" s="37">
        <v>3.46</v>
      </c>
      <c r="NA18" s="37">
        <v>3.54</v>
      </c>
      <c r="NB18" s="41">
        <v>3.53</v>
      </c>
      <c r="NC18" s="38"/>
      <c r="ND18" s="37">
        <v>4.29</v>
      </c>
      <c r="NE18" s="37">
        <v>4.34</v>
      </c>
      <c r="NF18" s="37">
        <v>4.3</v>
      </c>
      <c r="NG18" s="37">
        <v>4.37</v>
      </c>
      <c r="NH18" s="41">
        <v>4.34</v>
      </c>
      <c r="NI18" s="38"/>
      <c r="NJ18" s="37">
        <v>3.48</v>
      </c>
      <c r="NK18" s="37">
        <v>3.45</v>
      </c>
      <c r="NL18" s="37">
        <v>3.47</v>
      </c>
      <c r="NM18" s="37">
        <v>3.5</v>
      </c>
      <c r="NN18" s="41">
        <v>3.5</v>
      </c>
      <c r="NO18" s="38"/>
      <c r="NP18" s="37">
        <v>4.1100000000000003</v>
      </c>
      <c r="NQ18" s="37">
        <v>4.0999999999999996</v>
      </c>
      <c r="NR18" s="37">
        <v>4.1100000000000003</v>
      </c>
      <c r="NS18" s="37">
        <v>4.1100000000000003</v>
      </c>
      <c r="NT18" s="41">
        <v>4.0599999999999996</v>
      </c>
      <c r="NU18" s="38"/>
      <c r="NV18" s="37">
        <v>3.41</v>
      </c>
      <c r="NW18" s="37">
        <v>3.33</v>
      </c>
      <c r="NX18" s="37">
        <v>3.3</v>
      </c>
      <c r="NY18" s="37">
        <v>3.31</v>
      </c>
      <c r="NZ18" s="41">
        <v>3.41</v>
      </c>
      <c r="OA18" s="38"/>
      <c r="OB18" s="37">
        <v>3.98</v>
      </c>
      <c r="OC18" s="37">
        <v>4.03</v>
      </c>
      <c r="OD18" s="37">
        <v>4.07</v>
      </c>
      <c r="OE18" s="37">
        <v>4.09</v>
      </c>
      <c r="OF18" s="41">
        <v>4.07</v>
      </c>
      <c r="OG18" s="38"/>
      <c r="OH18" s="37">
        <v>3.28</v>
      </c>
      <c r="OI18" s="37">
        <v>3.32</v>
      </c>
      <c r="OJ18" s="37">
        <v>3.31</v>
      </c>
      <c r="OK18" s="37">
        <v>3.31</v>
      </c>
      <c r="OL18" s="41">
        <v>3.3</v>
      </c>
      <c r="OM18" s="38"/>
      <c r="ON18" s="37">
        <v>3.95</v>
      </c>
      <c r="OO18" s="37">
        <v>3.96</v>
      </c>
      <c r="OP18" s="37">
        <v>4</v>
      </c>
      <c r="OQ18" s="37">
        <v>3.96</v>
      </c>
      <c r="OR18" s="41">
        <v>3.98</v>
      </c>
      <c r="OS18" s="38"/>
      <c r="OT18" s="37">
        <v>3.0649999999999999</v>
      </c>
      <c r="OU18" s="37">
        <v>3.052</v>
      </c>
      <c r="OV18" s="37">
        <v>3.101</v>
      </c>
      <c r="OW18" s="37">
        <v>3.036</v>
      </c>
      <c r="OX18" s="41">
        <v>3.0339999999999998</v>
      </c>
      <c r="OY18" s="38"/>
      <c r="OZ18" s="37">
        <v>3.681</v>
      </c>
      <c r="PA18" s="37">
        <v>3.6589999999999998</v>
      </c>
      <c r="PB18" s="37">
        <v>3.7170000000000001</v>
      </c>
      <c r="PC18" s="37">
        <v>3.7240000000000002</v>
      </c>
      <c r="PD18" s="41">
        <v>3.6509999999999998</v>
      </c>
      <c r="PE18" s="38"/>
      <c r="PF18" s="37">
        <v>3.66</v>
      </c>
      <c r="PG18" s="37">
        <v>3.67</v>
      </c>
      <c r="PH18" s="37">
        <v>3.62</v>
      </c>
      <c r="PI18" s="37">
        <v>3.6</v>
      </c>
      <c r="PJ18" s="41">
        <v>3.71</v>
      </c>
      <c r="PK18" s="38"/>
      <c r="PL18" s="37">
        <v>4.2</v>
      </c>
      <c r="PM18" s="37">
        <v>4.24</v>
      </c>
      <c r="PN18" s="37">
        <v>4.25</v>
      </c>
      <c r="PO18" s="37">
        <v>4.24</v>
      </c>
      <c r="PP18" s="41">
        <v>4.17</v>
      </c>
      <c r="PQ18" s="38"/>
      <c r="PR18" s="37">
        <v>3.42</v>
      </c>
      <c r="PS18" s="37">
        <v>3.29</v>
      </c>
      <c r="PT18" s="37">
        <v>3.22</v>
      </c>
      <c r="PU18" s="37">
        <v>3.19</v>
      </c>
      <c r="PV18" s="41">
        <v>3.23</v>
      </c>
      <c r="PW18" s="38"/>
      <c r="PX18" s="37">
        <v>3.9</v>
      </c>
      <c r="PY18" s="37">
        <v>3.94</v>
      </c>
      <c r="PZ18" s="37">
        <v>3.88</v>
      </c>
      <c r="QA18" s="37">
        <v>3.93</v>
      </c>
      <c r="QB18" s="41">
        <v>3.89</v>
      </c>
      <c r="QC18" s="38"/>
      <c r="QD18" s="37"/>
      <c r="QE18" s="37"/>
      <c r="QF18" s="37"/>
      <c r="QG18" s="37"/>
      <c r="QH18" s="41"/>
      <c r="QI18" s="38"/>
      <c r="QJ18" s="37"/>
      <c r="QK18" s="37"/>
      <c r="QL18" s="37"/>
      <c r="QM18" s="37"/>
      <c r="QN18" s="41"/>
      <c r="QO18" s="38"/>
      <c r="QP18" s="37">
        <v>4.82</v>
      </c>
      <c r="QQ18" s="37">
        <v>4.87</v>
      </c>
      <c r="QR18" s="37">
        <v>4.8600000000000003</v>
      </c>
      <c r="QS18" s="37">
        <v>4.78</v>
      </c>
      <c r="QT18" s="41">
        <v>4.76</v>
      </c>
      <c r="QU18" s="38"/>
      <c r="QV18" s="37">
        <v>4.8</v>
      </c>
      <c r="QW18" s="37">
        <v>4.91</v>
      </c>
      <c r="QX18" s="37">
        <v>4.91</v>
      </c>
      <c r="QY18" s="37">
        <v>4.9000000000000004</v>
      </c>
      <c r="QZ18" s="41">
        <v>4.88</v>
      </c>
      <c r="RA18" s="38"/>
      <c r="RB18" s="37">
        <v>4.3899999999999997</v>
      </c>
      <c r="RC18" s="37">
        <v>4.4000000000000004</v>
      </c>
      <c r="RD18" s="37">
        <v>4.41</v>
      </c>
      <c r="RE18" s="37">
        <v>4.37</v>
      </c>
      <c r="RF18" s="41">
        <v>4.33</v>
      </c>
      <c r="RG18" s="38"/>
      <c r="RH18" s="37">
        <v>4.71</v>
      </c>
      <c r="RI18" s="37">
        <v>4.74</v>
      </c>
      <c r="RJ18" s="37">
        <v>4.79</v>
      </c>
      <c r="RK18" s="37">
        <v>4.78</v>
      </c>
      <c r="RL18" s="41">
        <v>4.7699999999999996</v>
      </c>
      <c r="RM18" s="38"/>
      <c r="RN18" s="37">
        <v>3.952</v>
      </c>
      <c r="RO18" s="37">
        <v>3.927</v>
      </c>
      <c r="RP18" s="37">
        <v>3.9510000000000001</v>
      </c>
      <c r="RQ18" s="37">
        <v>3.9289999999999998</v>
      </c>
      <c r="RR18" s="41">
        <v>3.9</v>
      </c>
      <c r="RS18" s="38"/>
      <c r="RT18" s="37">
        <v>4.1779999999999999</v>
      </c>
      <c r="RU18" s="37">
        <v>4.1849999999999996</v>
      </c>
      <c r="RV18" s="37">
        <v>4.1840000000000002</v>
      </c>
      <c r="RW18" s="37">
        <v>4.1639999999999997</v>
      </c>
      <c r="RX18" s="41">
        <v>4.1470000000000002</v>
      </c>
      <c r="RY18" s="38"/>
      <c r="RZ18" s="37">
        <v>3.7559999999999998</v>
      </c>
      <c r="SA18" s="37">
        <v>3.79</v>
      </c>
      <c r="SB18" s="37">
        <v>3.7440000000000002</v>
      </c>
      <c r="SC18" s="37">
        <v>3.72</v>
      </c>
      <c r="SD18" s="41">
        <v>3.6629999999999998</v>
      </c>
      <c r="SE18" s="38"/>
      <c r="SF18" s="37">
        <v>3.98</v>
      </c>
      <c r="SG18" s="37">
        <v>3.9870000000000001</v>
      </c>
      <c r="SH18" s="37">
        <v>3.988</v>
      </c>
      <c r="SI18" s="37">
        <v>3.976</v>
      </c>
      <c r="SJ18" s="41">
        <v>3.9540000000000002</v>
      </c>
      <c r="SK18" s="38"/>
      <c r="SL18" s="37">
        <v>3.8719999999999999</v>
      </c>
      <c r="SM18" s="37">
        <v>3.9350000000000001</v>
      </c>
      <c r="SN18" s="37">
        <v>3.9020000000000001</v>
      </c>
      <c r="SO18" s="37">
        <v>3.992</v>
      </c>
      <c r="SP18" s="41">
        <v>3.907</v>
      </c>
      <c r="SQ18" s="38"/>
      <c r="SR18" s="37">
        <v>4.0620000000000003</v>
      </c>
      <c r="SS18" s="37">
        <v>4.04</v>
      </c>
      <c r="ST18" s="37">
        <v>4.0179999999999998</v>
      </c>
      <c r="SU18" s="37">
        <v>3.9790000000000001</v>
      </c>
      <c r="SV18" s="41">
        <v>3.9430000000000001</v>
      </c>
      <c r="SW18" s="38"/>
      <c r="SX18" s="37">
        <v>3.629</v>
      </c>
      <c r="SY18" s="37">
        <v>3.6619999999999999</v>
      </c>
      <c r="SZ18" s="37">
        <v>3.67</v>
      </c>
      <c r="TA18" s="37">
        <v>3.661</v>
      </c>
      <c r="TB18" s="41">
        <v>3.5859999999999999</v>
      </c>
      <c r="TC18" s="38"/>
      <c r="TD18" s="37">
        <v>3.9279999999999999</v>
      </c>
      <c r="TE18" s="37">
        <v>3.9180000000000001</v>
      </c>
      <c r="TF18" s="37">
        <v>3.9169999999999998</v>
      </c>
      <c r="TG18" s="37">
        <v>3.8570000000000002</v>
      </c>
      <c r="TH18" s="41">
        <v>3.8530000000000002</v>
      </c>
      <c r="TI18" s="38"/>
      <c r="TJ18" s="37">
        <v>4.1100000000000003</v>
      </c>
      <c r="TK18" s="37">
        <v>4.04</v>
      </c>
      <c r="TL18" s="37">
        <v>4.04</v>
      </c>
      <c r="TM18" s="37">
        <v>3.93</v>
      </c>
      <c r="TN18" s="41">
        <v>3.89</v>
      </c>
      <c r="TO18" s="38"/>
      <c r="TP18" s="37">
        <v>4.42</v>
      </c>
      <c r="TQ18" s="37">
        <v>4.4800000000000004</v>
      </c>
      <c r="TR18" s="37">
        <v>4.55</v>
      </c>
      <c r="TS18" s="37">
        <v>4.53</v>
      </c>
      <c r="TT18" s="41">
        <v>4.4800000000000004</v>
      </c>
      <c r="TU18" s="38"/>
      <c r="TV18" s="37">
        <v>3.4470000000000001</v>
      </c>
      <c r="TW18" s="37">
        <v>3.54</v>
      </c>
      <c r="TX18" s="37">
        <v>3.3879999999999999</v>
      </c>
      <c r="TY18" s="37">
        <v>3.383</v>
      </c>
      <c r="TZ18" s="41">
        <v>3.3250000000000002</v>
      </c>
      <c r="UA18" s="38"/>
      <c r="UB18" s="37">
        <v>3.8849999999999998</v>
      </c>
      <c r="UC18" s="37">
        <v>3.887</v>
      </c>
      <c r="UD18" s="37">
        <v>3.8820000000000001</v>
      </c>
      <c r="UE18" s="37">
        <v>3.887</v>
      </c>
      <c r="UF18" s="41">
        <v>3.8650000000000002</v>
      </c>
      <c r="UG18" s="38"/>
      <c r="UH18" s="37">
        <v>3.44</v>
      </c>
      <c r="UI18" s="37">
        <v>3.4550000000000001</v>
      </c>
      <c r="UJ18" s="37">
        <v>3.399</v>
      </c>
      <c r="UK18" s="37">
        <v>3.387</v>
      </c>
      <c r="UL18" s="41">
        <v>3.3109999999999999</v>
      </c>
      <c r="UM18" s="38"/>
      <c r="UN18" s="37">
        <v>3.8860000000000001</v>
      </c>
      <c r="UO18" s="37">
        <v>3.9380000000000002</v>
      </c>
      <c r="UP18" s="37">
        <v>3.883</v>
      </c>
      <c r="UQ18" s="37">
        <v>3.89</v>
      </c>
      <c r="UR18" s="41">
        <v>3.9009999999999998</v>
      </c>
      <c r="US18" s="38"/>
      <c r="UT18" s="37">
        <v>3.8210000000000002</v>
      </c>
      <c r="UU18" s="37">
        <v>3.9</v>
      </c>
      <c r="UV18" s="37">
        <v>3.8610000000000002</v>
      </c>
      <c r="UW18" s="37">
        <v>3.7850000000000001</v>
      </c>
      <c r="UX18" s="41">
        <v>3.7690000000000001</v>
      </c>
      <c r="UY18" s="38"/>
      <c r="UZ18" s="37">
        <v>3.9</v>
      </c>
      <c r="VA18" s="37">
        <v>3.89</v>
      </c>
      <c r="VB18" s="37">
        <v>3.8929999999999998</v>
      </c>
      <c r="VC18" s="37">
        <v>3.8580000000000001</v>
      </c>
      <c r="VD18" s="41">
        <v>3.8570000000000002</v>
      </c>
      <c r="VE18" s="38"/>
      <c r="VF18" s="37">
        <v>3.62</v>
      </c>
      <c r="VG18" s="37">
        <v>3.62</v>
      </c>
      <c r="VH18" s="37">
        <v>3.44</v>
      </c>
      <c r="VI18" s="37">
        <v>3.52</v>
      </c>
      <c r="VJ18" s="41">
        <v>3.36</v>
      </c>
      <c r="VK18" s="38"/>
      <c r="VL18" s="37">
        <v>3.5</v>
      </c>
      <c r="VM18" s="37">
        <v>3.52</v>
      </c>
      <c r="VN18" s="37">
        <v>3.6</v>
      </c>
      <c r="VO18" s="37">
        <v>3.59</v>
      </c>
      <c r="VP18" s="41">
        <v>3.57</v>
      </c>
      <c r="VQ18" s="38"/>
      <c r="VR18" s="37">
        <v>3.61</v>
      </c>
      <c r="VS18" s="37">
        <v>3.62</v>
      </c>
      <c r="VT18" s="37">
        <v>3.58</v>
      </c>
      <c r="VU18" s="37">
        <v>3.58</v>
      </c>
      <c r="VV18" s="41">
        <v>3.49</v>
      </c>
      <c r="VW18" s="38"/>
      <c r="VX18" s="37">
        <v>3.66</v>
      </c>
      <c r="VY18" s="37">
        <v>3.58</v>
      </c>
      <c r="VZ18" s="37">
        <v>3.57</v>
      </c>
      <c r="WA18" s="37">
        <v>3.46</v>
      </c>
      <c r="WB18" s="41">
        <v>3.44</v>
      </c>
      <c r="WC18" s="38"/>
      <c r="WD18" s="37">
        <v>3.64</v>
      </c>
      <c r="WE18" s="37">
        <v>3.61</v>
      </c>
      <c r="WF18" s="37">
        <v>3.54</v>
      </c>
      <c r="WG18" s="37">
        <v>3.58</v>
      </c>
      <c r="WH18" s="41">
        <v>3.54</v>
      </c>
      <c r="WI18" s="38"/>
      <c r="WJ18" s="37">
        <v>3.77</v>
      </c>
      <c r="WK18" s="37">
        <v>3.65</v>
      </c>
      <c r="WL18" s="37">
        <v>3.55</v>
      </c>
      <c r="WM18" s="37">
        <v>3.49</v>
      </c>
      <c r="WN18" s="41">
        <v>3.49</v>
      </c>
      <c r="WO18" s="38"/>
      <c r="WP18" s="37">
        <v>3.48</v>
      </c>
      <c r="WQ18" s="37">
        <v>3.52</v>
      </c>
      <c r="WR18" s="37">
        <v>3.53</v>
      </c>
      <c r="WS18" s="37">
        <v>3.53</v>
      </c>
      <c r="WT18" s="41">
        <v>3.35</v>
      </c>
      <c r="WU18" s="38"/>
      <c r="WV18" s="37">
        <v>3.99</v>
      </c>
      <c r="WW18" s="37">
        <v>3.94</v>
      </c>
      <c r="WX18" s="37">
        <v>3.95</v>
      </c>
      <c r="WY18" s="37">
        <v>4</v>
      </c>
      <c r="WZ18" s="41">
        <v>3.97</v>
      </c>
      <c r="XA18" s="38"/>
      <c r="XB18" s="37">
        <v>3.82</v>
      </c>
      <c r="XC18" s="37">
        <v>3.75</v>
      </c>
      <c r="XD18" s="37">
        <v>3.75</v>
      </c>
      <c r="XE18" s="37">
        <v>3.75</v>
      </c>
      <c r="XF18" s="41">
        <v>3.69</v>
      </c>
      <c r="XG18" s="38"/>
      <c r="XH18" s="37">
        <v>4.29</v>
      </c>
      <c r="XI18" s="37">
        <v>4.32</v>
      </c>
      <c r="XJ18" s="37">
        <v>4.32</v>
      </c>
      <c r="XK18" s="37">
        <v>4.32</v>
      </c>
      <c r="XL18" s="41">
        <v>4.33</v>
      </c>
      <c r="XM18" s="38"/>
      <c r="XN18" s="37">
        <v>3.97</v>
      </c>
      <c r="XO18" s="37">
        <v>3.93</v>
      </c>
      <c r="XP18" s="37">
        <v>3.96</v>
      </c>
      <c r="XQ18" s="37">
        <v>3.97</v>
      </c>
      <c r="XR18" s="41">
        <v>3.9</v>
      </c>
      <c r="XS18" s="38"/>
      <c r="XT18" s="37">
        <v>4.04</v>
      </c>
      <c r="XU18" s="37">
        <v>4.07</v>
      </c>
      <c r="XV18" s="37">
        <v>4.08</v>
      </c>
      <c r="XW18" s="37">
        <v>4.0199999999999996</v>
      </c>
      <c r="XX18" s="41">
        <v>4.03</v>
      </c>
      <c r="XY18" s="38"/>
      <c r="XZ18" s="37">
        <v>4.51</v>
      </c>
      <c r="YA18" s="37">
        <v>4.49</v>
      </c>
      <c r="YB18" s="37">
        <v>4.5</v>
      </c>
      <c r="YC18" s="37">
        <v>4.45</v>
      </c>
      <c r="YD18" s="41">
        <v>4.41</v>
      </c>
      <c r="YE18" s="38"/>
      <c r="YF18" s="37">
        <v>4.4800000000000004</v>
      </c>
      <c r="YG18" s="37">
        <v>4.43</v>
      </c>
      <c r="YH18" s="37">
        <v>4.43</v>
      </c>
      <c r="YI18" s="37">
        <v>4.42</v>
      </c>
      <c r="YJ18" s="41">
        <v>4.43</v>
      </c>
      <c r="YK18" s="38"/>
      <c r="YL18" s="37">
        <v>4.53</v>
      </c>
      <c r="YM18" s="37">
        <v>4.57</v>
      </c>
      <c r="YN18" s="37">
        <v>4.54</v>
      </c>
      <c r="YO18" s="37">
        <v>4.51</v>
      </c>
      <c r="YP18" s="41">
        <v>4.46</v>
      </c>
      <c r="YQ18" s="38"/>
      <c r="YR18" s="37">
        <v>4.43</v>
      </c>
      <c r="YS18" s="37">
        <v>4.51</v>
      </c>
      <c r="YT18" s="37">
        <v>4.47</v>
      </c>
      <c r="YU18" s="37">
        <v>4.53</v>
      </c>
      <c r="YV18" s="41">
        <v>4.49</v>
      </c>
      <c r="YW18" s="38"/>
      <c r="YX18" s="37">
        <v>3.3820000000000001</v>
      </c>
      <c r="YY18" s="37">
        <v>3.383</v>
      </c>
      <c r="YZ18" s="37">
        <v>3.335</v>
      </c>
      <c r="ZA18" s="37">
        <v>3.3069999999999999</v>
      </c>
      <c r="ZB18" s="41">
        <v>3.3159999999999998</v>
      </c>
      <c r="ZC18" s="38"/>
      <c r="ZD18" s="37">
        <v>3.8660000000000001</v>
      </c>
      <c r="ZE18" s="37">
        <v>3.78</v>
      </c>
      <c r="ZF18" s="37">
        <v>3.738</v>
      </c>
      <c r="ZG18" s="37">
        <v>3.754</v>
      </c>
      <c r="ZH18" s="41">
        <v>3.72</v>
      </c>
      <c r="ZI18" s="38"/>
      <c r="ZJ18" s="37">
        <v>3.2029999999999998</v>
      </c>
      <c r="ZK18" s="37">
        <v>3.19</v>
      </c>
      <c r="ZL18" s="37">
        <v>3.1760000000000002</v>
      </c>
      <c r="ZM18" s="37">
        <v>3.16</v>
      </c>
      <c r="ZN18" s="41">
        <v>3.133</v>
      </c>
      <c r="ZO18" s="38"/>
      <c r="ZP18" s="37">
        <v>3.669</v>
      </c>
      <c r="ZQ18" s="37">
        <v>3.6259999999999999</v>
      </c>
      <c r="ZR18" s="37">
        <v>3.67</v>
      </c>
      <c r="ZS18" s="37">
        <v>3.633</v>
      </c>
      <c r="ZT18" s="41">
        <v>3.5470000000000002</v>
      </c>
      <c r="ZU18" s="38"/>
      <c r="ZV18" s="37">
        <v>3.3279999999999998</v>
      </c>
      <c r="ZW18" s="37">
        <v>3.3940000000000001</v>
      </c>
      <c r="ZX18" s="37">
        <v>3.3839999999999999</v>
      </c>
      <c r="ZY18" s="37">
        <v>3.3679999999999999</v>
      </c>
      <c r="ZZ18" s="41">
        <v>3.3260000000000001</v>
      </c>
      <c r="AAA18" s="38"/>
      <c r="AAB18" s="37">
        <v>3.3769999999999998</v>
      </c>
      <c r="AAC18" s="37">
        <v>3.452</v>
      </c>
      <c r="AAD18" s="37">
        <v>3.4489999999999998</v>
      </c>
      <c r="AAE18" s="37">
        <v>3.488</v>
      </c>
      <c r="AAF18" s="41">
        <v>3.488</v>
      </c>
      <c r="AAG18" s="38"/>
      <c r="AAH18" s="37">
        <v>3.8980000000000001</v>
      </c>
      <c r="AAI18" s="37">
        <v>3.9660000000000002</v>
      </c>
      <c r="AAJ18" s="37">
        <v>3.9580000000000002</v>
      </c>
      <c r="AAK18" s="37">
        <v>3.9329999999999998</v>
      </c>
      <c r="AAL18" s="41">
        <v>3.9049999999999998</v>
      </c>
      <c r="AAM18" s="38"/>
      <c r="AAN18" s="37">
        <v>3.89</v>
      </c>
      <c r="AAO18" s="37">
        <v>3.8889999999999998</v>
      </c>
      <c r="AAP18" s="37">
        <v>3.8839999999999999</v>
      </c>
      <c r="AAQ18" s="37">
        <v>3.9020000000000001</v>
      </c>
      <c r="AAR18" s="41">
        <v>3.8769999999999998</v>
      </c>
      <c r="AAS18" s="38"/>
      <c r="AAT18" s="37">
        <v>3.819</v>
      </c>
      <c r="AAU18" s="37">
        <v>3.8119999999999998</v>
      </c>
      <c r="AAV18" s="37">
        <v>3.8479999999999999</v>
      </c>
      <c r="AAW18" s="37">
        <v>3.859</v>
      </c>
      <c r="AAX18" s="41">
        <v>3.847</v>
      </c>
      <c r="AAY18" s="38"/>
      <c r="AAZ18" s="37">
        <v>3.7959999999999998</v>
      </c>
      <c r="ABA18" s="37">
        <v>3.867</v>
      </c>
      <c r="ABB18" s="37">
        <v>3.8559999999999999</v>
      </c>
      <c r="ABC18" s="37">
        <v>3.867</v>
      </c>
      <c r="ABD18" s="41">
        <v>3.8809999999999998</v>
      </c>
      <c r="ABE18" s="38"/>
      <c r="ABF18" s="37"/>
      <c r="ABG18" s="37"/>
      <c r="ABH18" s="37"/>
      <c r="ABI18" s="37"/>
      <c r="ABJ18" s="41"/>
      <c r="ABK18" s="38"/>
      <c r="ABL18" s="37"/>
      <c r="ABM18" s="37"/>
      <c r="ABN18" s="37"/>
      <c r="ABO18" s="37"/>
      <c r="ABP18" s="41"/>
      <c r="ABQ18" s="38"/>
      <c r="ABR18" s="37">
        <v>4.37</v>
      </c>
      <c r="ABS18" s="37">
        <v>4.4000000000000004</v>
      </c>
      <c r="ABT18" s="37">
        <v>4.3499999999999996</v>
      </c>
      <c r="ABU18" s="37">
        <v>4.38</v>
      </c>
      <c r="ABV18" s="41">
        <v>4.29</v>
      </c>
      <c r="ABW18" s="38"/>
      <c r="ABX18" s="37">
        <v>4.4400000000000004</v>
      </c>
      <c r="ABY18" s="37">
        <v>4.45</v>
      </c>
      <c r="ABZ18" s="37">
        <v>4.43</v>
      </c>
      <c r="ACA18" s="37">
        <v>4.47</v>
      </c>
      <c r="ACB18" s="41">
        <v>4.42</v>
      </c>
      <c r="ACC18" s="38"/>
      <c r="ACD18" s="37">
        <v>4.5199999999999996</v>
      </c>
      <c r="ACE18" s="37">
        <v>4.53</v>
      </c>
      <c r="ACF18" s="37">
        <v>4.5199999999999996</v>
      </c>
      <c r="ACG18" s="37">
        <v>4.58</v>
      </c>
      <c r="ACH18" s="41">
        <v>4.53</v>
      </c>
      <c r="ACI18" s="38"/>
      <c r="ACJ18" s="37">
        <v>4.72</v>
      </c>
      <c r="ACK18" s="37">
        <v>4.7</v>
      </c>
      <c r="ACL18" s="37">
        <v>4.7</v>
      </c>
      <c r="ACM18" s="37">
        <v>4.7</v>
      </c>
      <c r="ACN18" s="41">
        <v>4.67</v>
      </c>
      <c r="ACO18" s="38"/>
      <c r="ACP18" s="37">
        <v>4.08</v>
      </c>
      <c r="ACQ18" s="37">
        <v>4.0599999999999996</v>
      </c>
      <c r="ACR18" s="37">
        <v>4.09</v>
      </c>
      <c r="ACS18" s="37">
        <v>4.07</v>
      </c>
      <c r="ACT18" s="41">
        <v>4.03</v>
      </c>
      <c r="ACU18" s="38"/>
      <c r="ACV18" s="37">
        <v>4.28</v>
      </c>
      <c r="ACW18" s="37">
        <v>4.34</v>
      </c>
      <c r="ACX18" s="37">
        <v>4.34</v>
      </c>
      <c r="ACY18" s="37">
        <v>4.3099999999999996</v>
      </c>
      <c r="ACZ18" s="41">
        <v>4.29</v>
      </c>
      <c r="ADA18" s="38"/>
      <c r="ADB18" s="37">
        <v>3.63</v>
      </c>
      <c r="ADC18" s="37">
        <v>3.65</v>
      </c>
      <c r="ADD18" s="37">
        <v>3.62</v>
      </c>
      <c r="ADE18" s="37">
        <v>3.58</v>
      </c>
      <c r="ADF18" s="41">
        <v>3.5</v>
      </c>
      <c r="ADG18" s="38"/>
      <c r="ADH18" s="37">
        <v>4.08</v>
      </c>
      <c r="ADI18" s="37">
        <v>4.08</v>
      </c>
      <c r="ADJ18" s="37">
        <v>3.99</v>
      </c>
      <c r="ADK18" s="37">
        <v>4.0599999999999996</v>
      </c>
      <c r="ADL18" s="41">
        <v>4.0199999999999996</v>
      </c>
      <c r="ADM18" s="38"/>
      <c r="ADN18" s="37">
        <v>3.63</v>
      </c>
      <c r="ADO18" s="37">
        <v>3.63</v>
      </c>
      <c r="ADP18" s="37">
        <v>3.63</v>
      </c>
      <c r="ADQ18" s="37">
        <v>3.54</v>
      </c>
      <c r="ADR18" s="41">
        <v>3.59</v>
      </c>
      <c r="ADS18" s="38"/>
      <c r="ADT18" s="37">
        <v>3.99</v>
      </c>
      <c r="ADU18" s="37">
        <v>4.0199999999999996</v>
      </c>
      <c r="ADV18" s="37">
        <v>4.01</v>
      </c>
      <c r="ADW18" s="37">
        <v>4.03</v>
      </c>
      <c r="ADX18" s="41">
        <v>4.04</v>
      </c>
      <c r="ADY18" s="38"/>
      <c r="ADZ18" s="37">
        <v>4</v>
      </c>
      <c r="AEA18" s="37">
        <v>3.97</v>
      </c>
      <c r="AEB18" s="37">
        <v>4.17</v>
      </c>
      <c r="AEC18" s="37">
        <v>4.2</v>
      </c>
      <c r="AED18" s="41">
        <v>4.13</v>
      </c>
      <c r="AEE18" s="38"/>
      <c r="AEF18" s="37">
        <v>3.88</v>
      </c>
      <c r="AEG18" s="37">
        <v>3.84</v>
      </c>
      <c r="AEH18" s="37">
        <v>4.0199999999999996</v>
      </c>
      <c r="AEI18" s="37">
        <v>4.01</v>
      </c>
      <c r="AEJ18" s="41">
        <v>3.99</v>
      </c>
      <c r="AEK18" s="38"/>
      <c r="AEL18" s="37">
        <v>3.59</v>
      </c>
      <c r="AEM18" s="37">
        <v>3.66</v>
      </c>
      <c r="AEN18" s="37">
        <v>3.91</v>
      </c>
      <c r="AEO18" s="37">
        <v>3.98</v>
      </c>
      <c r="AEP18" s="41">
        <v>3.84</v>
      </c>
      <c r="AEQ18" s="38"/>
      <c r="AER18" s="37">
        <v>3.0209999999999999</v>
      </c>
      <c r="AES18" s="37">
        <v>3.02</v>
      </c>
      <c r="AET18" s="37">
        <v>3.2509999999999999</v>
      </c>
      <c r="AEU18" s="37">
        <v>3.3439999999999999</v>
      </c>
      <c r="AEV18" s="41">
        <v>3.3620000000000001</v>
      </c>
      <c r="AEW18" s="38"/>
      <c r="AEX18" s="37">
        <v>3.37</v>
      </c>
      <c r="AEY18" s="37">
        <v>3.32</v>
      </c>
      <c r="AEZ18" s="37">
        <v>3.2360000000000002</v>
      </c>
      <c r="AFA18" s="37">
        <v>3.004</v>
      </c>
      <c r="AFB18" s="41">
        <v>2.9039999999999999</v>
      </c>
      <c r="AFC18" s="38"/>
      <c r="AFD18" s="37">
        <v>3.64</v>
      </c>
      <c r="AFE18" s="37">
        <v>3.52</v>
      </c>
      <c r="AFF18" s="37">
        <v>3.53</v>
      </c>
      <c r="AFG18" s="37">
        <v>3.5</v>
      </c>
      <c r="AFH18" s="41">
        <v>3.54</v>
      </c>
      <c r="AFI18" s="38"/>
      <c r="AFJ18" s="37">
        <v>3.9</v>
      </c>
      <c r="AFK18" s="37">
        <v>3.95</v>
      </c>
      <c r="AFL18" s="37">
        <v>3.97</v>
      </c>
      <c r="AFM18" s="37">
        <v>3.93</v>
      </c>
      <c r="AFN18" s="41">
        <v>3.96</v>
      </c>
      <c r="AFO18" s="38"/>
      <c r="AFP18" s="37">
        <v>3.91</v>
      </c>
      <c r="AFQ18" s="37">
        <v>3.89</v>
      </c>
      <c r="AFR18" s="37">
        <v>3.84</v>
      </c>
      <c r="AFS18" s="37">
        <v>3.85</v>
      </c>
      <c r="AFT18" s="41">
        <v>4.0199999999999996</v>
      </c>
      <c r="AFU18" s="38"/>
      <c r="AFV18" s="37">
        <v>4.18</v>
      </c>
      <c r="AFW18" s="37">
        <v>4.22</v>
      </c>
      <c r="AFX18" s="37">
        <v>4.26</v>
      </c>
      <c r="AFY18" s="37">
        <v>4.29</v>
      </c>
      <c r="AFZ18" s="41">
        <v>4.2699999999999996</v>
      </c>
      <c r="AGA18" s="38"/>
      <c r="AGB18" s="37">
        <v>4.13</v>
      </c>
      <c r="AGC18" s="37">
        <v>4.12</v>
      </c>
      <c r="AGD18" s="37">
        <v>4.08</v>
      </c>
      <c r="AGE18" s="37">
        <v>4.08</v>
      </c>
      <c r="AGF18" s="41">
        <v>4.0599999999999996</v>
      </c>
      <c r="AGG18" s="38"/>
      <c r="AGH18" s="37">
        <v>4.29</v>
      </c>
      <c r="AGI18" s="37">
        <v>4.34</v>
      </c>
      <c r="AGJ18" s="37">
        <v>4.37</v>
      </c>
      <c r="AGK18" s="37">
        <v>4.37</v>
      </c>
      <c r="AGL18" s="41">
        <v>4.3499999999999996</v>
      </c>
      <c r="AGM18" s="38"/>
      <c r="AGN18" s="37">
        <v>3.95</v>
      </c>
      <c r="AGO18" s="37">
        <v>3.93</v>
      </c>
      <c r="AGP18" s="37">
        <v>3.91</v>
      </c>
      <c r="AGQ18" s="37">
        <v>3.94</v>
      </c>
      <c r="AGR18" s="41">
        <v>3.94</v>
      </c>
      <c r="AGS18" s="38"/>
      <c r="AGT18" s="37">
        <v>4.3499999999999996</v>
      </c>
      <c r="AGU18" s="37">
        <v>4.37</v>
      </c>
      <c r="AGV18" s="37">
        <v>4.3899999999999997</v>
      </c>
      <c r="AGW18" s="37">
        <v>4.4000000000000004</v>
      </c>
      <c r="AGX18" s="41">
        <v>4.38</v>
      </c>
      <c r="AGY18" s="38"/>
      <c r="AGZ18" s="37">
        <v>4.1900000000000004</v>
      </c>
      <c r="AHA18" s="37">
        <v>4.13</v>
      </c>
      <c r="AHB18" s="37">
        <v>4.09</v>
      </c>
      <c r="AHC18" s="37">
        <v>4.0599999999999996</v>
      </c>
      <c r="AHD18" s="41">
        <v>4.08</v>
      </c>
      <c r="AHE18" s="38"/>
      <c r="AHF18" s="37">
        <v>4.3600000000000003</v>
      </c>
      <c r="AHG18" s="37">
        <v>4.3499999999999996</v>
      </c>
      <c r="AHH18" s="37">
        <v>4.3600000000000003</v>
      </c>
      <c r="AHI18" s="37">
        <v>4.32</v>
      </c>
      <c r="AHJ18" s="41">
        <v>4.29</v>
      </c>
      <c r="AHK18" s="38"/>
      <c r="AHL18" s="37">
        <v>4.07</v>
      </c>
      <c r="AHM18" s="37">
        <v>4.04</v>
      </c>
      <c r="AHN18" s="37">
        <v>4.0999999999999996</v>
      </c>
      <c r="AHO18" s="37">
        <v>4.04</v>
      </c>
      <c r="AHP18" s="41">
        <v>3.94</v>
      </c>
      <c r="AHQ18" s="38"/>
      <c r="AHR18" s="37">
        <v>4.2300000000000004</v>
      </c>
      <c r="AHS18" s="37">
        <v>4.3099999999999996</v>
      </c>
      <c r="AHT18" s="37">
        <v>4.28</v>
      </c>
      <c r="AHU18" s="37">
        <v>4.2699999999999996</v>
      </c>
      <c r="AHV18" s="41">
        <v>4.24</v>
      </c>
      <c r="AHW18" s="38"/>
      <c r="AHX18" s="37">
        <v>4.1100000000000003</v>
      </c>
      <c r="AHY18" s="37">
        <v>4.03</v>
      </c>
      <c r="AHZ18" s="37">
        <v>4.04</v>
      </c>
      <c r="AIA18" s="37">
        <v>3.99</v>
      </c>
      <c r="AIB18" s="41">
        <v>3.99</v>
      </c>
      <c r="AIC18" s="38"/>
      <c r="AID18" s="37">
        <v>4.21</v>
      </c>
      <c r="AIE18" s="37">
        <v>4.25</v>
      </c>
      <c r="AIF18" s="37">
        <v>4.2300000000000004</v>
      </c>
      <c r="AIG18" s="37">
        <v>4.2300000000000004</v>
      </c>
      <c r="AIH18" s="41">
        <v>4.17</v>
      </c>
      <c r="AII18" s="38"/>
      <c r="AIJ18" s="37">
        <v>3.87</v>
      </c>
      <c r="AIK18" s="37">
        <v>3.92</v>
      </c>
      <c r="AIL18" s="37">
        <v>3.91</v>
      </c>
      <c r="AIM18" s="37">
        <v>3.88</v>
      </c>
      <c r="AIN18" s="41">
        <v>3.8</v>
      </c>
      <c r="AIO18" s="38"/>
      <c r="AIP18" s="37">
        <v>4.07</v>
      </c>
      <c r="AIQ18" s="37">
        <v>4.12</v>
      </c>
      <c r="AIR18" s="37">
        <v>4.0999999999999996</v>
      </c>
      <c r="AIS18" s="37">
        <v>4.1399999999999997</v>
      </c>
      <c r="AIT18" s="41">
        <v>4.13</v>
      </c>
      <c r="AIU18" s="38"/>
      <c r="AIV18" s="37">
        <v>3.5390000000000001</v>
      </c>
      <c r="AIW18" s="37">
        <v>3.5550000000000002</v>
      </c>
      <c r="AIX18" s="37">
        <v>3.5449999999999999</v>
      </c>
      <c r="AIY18" s="37">
        <v>3.5369999999999999</v>
      </c>
      <c r="AIZ18" s="41">
        <v>3.5249999999999999</v>
      </c>
      <c r="AJA18" s="38"/>
      <c r="AJB18" s="37">
        <v>3.8149999999999999</v>
      </c>
      <c r="AJC18" s="37">
        <v>3.839</v>
      </c>
      <c r="AJD18" s="37">
        <v>3.8290000000000002</v>
      </c>
      <c r="AJE18" s="37">
        <v>3.8380000000000001</v>
      </c>
      <c r="AJF18" s="41">
        <v>3.83</v>
      </c>
      <c r="AJG18" s="38"/>
      <c r="AJH18" s="37">
        <v>4.22</v>
      </c>
      <c r="AJI18" s="37">
        <v>4.3899999999999997</v>
      </c>
      <c r="AJJ18" s="37">
        <v>4.41</v>
      </c>
      <c r="AJK18" s="37">
        <v>4.33</v>
      </c>
      <c r="AJL18" s="41">
        <v>4.3099999999999996</v>
      </c>
      <c r="AJM18" s="38"/>
      <c r="AJN18" s="37">
        <v>4.5199999999999996</v>
      </c>
      <c r="AJO18" s="37">
        <v>4.5199999999999996</v>
      </c>
      <c r="AJP18" s="37">
        <v>4.54</v>
      </c>
      <c r="AJQ18" s="37">
        <v>4.5199999999999996</v>
      </c>
      <c r="AJR18" s="41">
        <v>4.54</v>
      </c>
      <c r="AJS18" s="38"/>
      <c r="AJT18" s="37">
        <v>4.45</v>
      </c>
      <c r="AJU18" s="37">
        <v>4.5199999999999996</v>
      </c>
      <c r="AJV18" s="37">
        <v>4.51</v>
      </c>
      <c r="AJW18" s="37">
        <v>4.51</v>
      </c>
      <c r="AJX18" s="41">
        <v>4.5</v>
      </c>
      <c r="AJY18" s="38"/>
      <c r="AJZ18" s="37">
        <v>4.6900000000000004</v>
      </c>
      <c r="AKA18" s="37">
        <v>4.68</v>
      </c>
      <c r="AKB18" s="37">
        <v>4.71</v>
      </c>
      <c r="AKC18" s="37">
        <v>4.6900000000000004</v>
      </c>
      <c r="AKD18" s="41">
        <v>4.66</v>
      </c>
      <c r="AKE18" s="38"/>
      <c r="AKF18" s="37">
        <v>2.6869999999999998</v>
      </c>
      <c r="AKG18" s="37">
        <v>2.7639999999999998</v>
      </c>
      <c r="AKH18" s="37">
        <v>2.738</v>
      </c>
      <c r="AKI18" s="37">
        <v>2.72</v>
      </c>
      <c r="AKJ18" s="41">
        <v>2.6869999999999998</v>
      </c>
      <c r="AKK18" s="38"/>
      <c r="AKL18" s="37">
        <v>3.0350000000000001</v>
      </c>
      <c r="AKM18" s="37">
        <v>3.1949999999999998</v>
      </c>
      <c r="AKN18" s="37">
        <v>3.2120000000000002</v>
      </c>
      <c r="AKO18" s="37">
        <v>3.2069999999999999</v>
      </c>
      <c r="AKP18" s="41">
        <v>3.2410000000000001</v>
      </c>
      <c r="AKQ18" s="38"/>
      <c r="AKR18" s="37">
        <v>2.8929999999999998</v>
      </c>
      <c r="AKS18" s="37">
        <v>2.9350000000000001</v>
      </c>
      <c r="AKT18" s="37">
        <v>2.9209999999999998</v>
      </c>
      <c r="AKU18" s="37">
        <v>2.9039999999999999</v>
      </c>
      <c r="AKV18" s="41">
        <v>2.8359999999999999</v>
      </c>
      <c r="AKW18" s="38"/>
      <c r="AKX18" s="37">
        <v>3.2749999999999999</v>
      </c>
      <c r="AKY18" s="37">
        <v>3.383</v>
      </c>
      <c r="AKZ18" s="37">
        <v>3.3359999999999999</v>
      </c>
      <c r="ALA18" s="37">
        <v>3.3180000000000001</v>
      </c>
      <c r="ALB18" s="41">
        <v>3.2810000000000001</v>
      </c>
      <c r="ALC18" s="38"/>
      <c r="ALD18" s="37">
        <v>4.1399999999999997</v>
      </c>
      <c r="ALE18" s="37">
        <v>4.21</v>
      </c>
      <c r="ALF18" s="37">
        <v>4.22</v>
      </c>
      <c r="ALG18" s="37">
        <v>4.28</v>
      </c>
      <c r="ALH18" s="41">
        <v>4.17</v>
      </c>
      <c r="ALI18" s="38"/>
      <c r="ALJ18" s="37">
        <v>4.49</v>
      </c>
      <c r="ALK18" s="37">
        <v>4.53</v>
      </c>
      <c r="ALL18" s="37">
        <v>4.55</v>
      </c>
      <c r="ALM18" s="37">
        <v>4.58</v>
      </c>
      <c r="ALN18" s="41">
        <v>4.4800000000000004</v>
      </c>
      <c r="ALO18" s="38"/>
      <c r="ALP18" s="37">
        <v>4.22</v>
      </c>
      <c r="ALQ18" s="37">
        <v>4.24</v>
      </c>
      <c r="ALR18" s="37">
        <v>4.24</v>
      </c>
      <c r="ALS18" s="37">
        <v>4.21</v>
      </c>
      <c r="ALT18" s="41">
        <v>4.1399999999999997</v>
      </c>
      <c r="ALU18" s="38"/>
      <c r="ALV18" s="37">
        <v>4.54</v>
      </c>
      <c r="ALW18" s="37">
        <v>4.62</v>
      </c>
      <c r="ALX18" s="37">
        <v>4.6100000000000003</v>
      </c>
      <c r="ALY18" s="37">
        <v>4.5999999999999996</v>
      </c>
      <c r="ALZ18" s="41">
        <v>4.57</v>
      </c>
      <c r="AMA18" s="38"/>
      <c r="AMB18" s="37">
        <v>4.18</v>
      </c>
      <c r="AMC18" s="37">
        <v>4.26</v>
      </c>
      <c r="AMD18" s="37">
        <v>4.21</v>
      </c>
      <c r="AME18" s="37">
        <v>4.12</v>
      </c>
      <c r="AMF18" s="41">
        <v>4.0599999999999996</v>
      </c>
      <c r="AMG18" s="38"/>
      <c r="AMH18" s="37">
        <v>4.3600000000000003</v>
      </c>
      <c r="AMI18" s="37">
        <v>4.51</v>
      </c>
      <c r="AMJ18" s="37">
        <v>4.59</v>
      </c>
      <c r="AMK18" s="37">
        <v>4.5</v>
      </c>
      <c r="AML18" s="41">
        <v>4.46</v>
      </c>
      <c r="AMM18" s="38"/>
      <c r="AMN18" s="37">
        <v>4.21</v>
      </c>
      <c r="AMO18" s="37">
        <v>4.16</v>
      </c>
      <c r="AMP18" s="37">
        <v>4.13</v>
      </c>
      <c r="AMQ18" s="37">
        <v>4.09</v>
      </c>
      <c r="AMR18" s="41">
        <v>4.0999999999999996</v>
      </c>
      <c r="AMS18" s="38"/>
      <c r="AMT18" s="37">
        <v>4.4400000000000004</v>
      </c>
      <c r="AMU18" s="37">
        <v>4.54</v>
      </c>
      <c r="AMV18" s="37">
        <v>4.51</v>
      </c>
      <c r="AMW18" s="37">
        <v>4.4800000000000004</v>
      </c>
      <c r="AMX18" s="41">
        <v>4.59</v>
      </c>
      <c r="AMY18" s="38"/>
      <c r="AMZ18" s="37">
        <v>4.12</v>
      </c>
      <c r="ANA18" s="37">
        <v>4.16</v>
      </c>
      <c r="ANB18" s="37">
        <v>4.1399999999999997</v>
      </c>
      <c r="ANC18" s="37">
        <v>4.1500000000000004</v>
      </c>
      <c r="AND18" s="41">
        <v>4</v>
      </c>
      <c r="ANE18" s="38"/>
      <c r="ANF18" s="37">
        <v>4.2699999999999996</v>
      </c>
      <c r="ANG18" s="37">
        <v>4.46</v>
      </c>
      <c r="ANH18" s="37">
        <v>4.43</v>
      </c>
      <c r="ANI18" s="37">
        <v>4.5</v>
      </c>
      <c r="ANJ18" s="41">
        <v>4.45</v>
      </c>
      <c r="ANK18" s="38"/>
      <c r="ANL18" s="37"/>
      <c r="ANM18" s="37"/>
      <c r="ANN18" s="37"/>
      <c r="ANO18" s="37"/>
      <c r="ANP18" s="41"/>
      <c r="ANQ18" s="38"/>
      <c r="ANR18" s="37"/>
      <c r="ANS18" s="37"/>
      <c r="ANT18" s="37"/>
      <c r="ANU18" s="37"/>
      <c r="ANV18" s="41"/>
      <c r="ANW18" s="38"/>
      <c r="ANX18" s="37"/>
      <c r="ANY18" s="37"/>
      <c r="ANZ18" s="37"/>
      <c r="AOA18" s="37"/>
      <c r="AOB18" s="41"/>
      <c r="AOC18" s="38"/>
      <c r="AOD18" s="37"/>
      <c r="AOE18" s="37"/>
      <c r="AOF18" s="37"/>
      <c r="AOG18" s="37"/>
      <c r="AOH18" s="41"/>
      <c r="AOI18" s="38"/>
      <c r="AOJ18" s="37"/>
      <c r="AOK18" s="37"/>
      <c r="AOL18" s="37"/>
      <c r="AOM18" s="37"/>
      <c r="AON18" s="41"/>
      <c r="AOO18" s="38"/>
      <c r="AOP18" s="37"/>
      <c r="AOQ18" s="37"/>
      <c r="AOR18" s="37"/>
      <c r="AOS18" s="37"/>
      <c r="AOT18" s="41"/>
      <c r="AOU18" s="38"/>
      <c r="AOV18" s="37"/>
      <c r="AOW18" s="37"/>
      <c r="AOX18" s="37"/>
      <c r="AOY18" s="37"/>
      <c r="AOZ18" s="41"/>
      <c r="APA18" s="38"/>
      <c r="APB18" s="37"/>
      <c r="APC18" s="37"/>
      <c r="APD18" s="37"/>
      <c r="APE18" s="37"/>
      <c r="APF18" s="41"/>
      <c r="APG18" s="38"/>
      <c r="APH18" s="37"/>
      <c r="API18" s="37"/>
      <c r="APJ18" s="37"/>
      <c r="APK18" s="37"/>
      <c r="APL18" s="41"/>
      <c r="APM18" s="38"/>
      <c r="APN18" s="37"/>
      <c r="APO18" s="37"/>
      <c r="APP18" s="37"/>
      <c r="APQ18" s="37"/>
      <c r="APR18" s="41"/>
      <c r="APS18" s="38"/>
      <c r="APT18" s="37"/>
      <c r="APU18" s="37"/>
      <c r="APV18" s="37"/>
      <c r="APW18" s="37"/>
      <c r="APX18" s="41"/>
      <c r="APY18" s="38"/>
      <c r="APZ18" s="37"/>
      <c r="AQA18" s="37"/>
      <c r="AQB18" s="37"/>
      <c r="AQC18" s="37"/>
      <c r="AQD18" s="41"/>
      <c r="AQE18" s="38"/>
      <c r="AQF18" s="37"/>
      <c r="AQG18" s="37"/>
      <c r="AQH18" s="37"/>
      <c r="AQI18" s="37"/>
      <c r="AQJ18" s="41"/>
      <c r="AQK18" s="38"/>
      <c r="AQL18" s="37"/>
      <c r="AQM18" s="37"/>
      <c r="AQN18" s="37"/>
      <c r="AQO18" s="37"/>
      <c r="AQP18" s="41"/>
    </row>
    <row r="19" spans="1:1134">
      <c r="A19" s="38"/>
      <c r="B19" s="37">
        <v>4.37</v>
      </c>
      <c r="C19" s="37">
        <v>4.3899999999999997</v>
      </c>
      <c r="D19" s="37">
        <v>4.5</v>
      </c>
      <c r="E19" s="37">
        <v>4.45</v>
      </c>
      <c r="F19" s="41">
        <v>4.45</v>
      </c>
      <c r="G19" s="38"/>
      <c r="H19" s="37">
        <v>4.45</v>
      </c>
      <c r="I19" s="37">
        <v>4.37</v>
      </c>
      <c r="J19" s="37">
        <v>4.66</v>
      </c>
      <c r="K19" s="37">
        <v>4.7300000000000004</v>
      </c>
      <c r="L19" s="41">
        <v>4.7</v>
      </c>
      <c r="M19" s="38"/>
      <c r="N19" s="37">
        <v>4.57</v>
      </c>
      <c r="O19" s="37">
        <v>4.5599999999999996</v>
      </c>
      <c r="P19" s="37">
        <v>4.3899999999999997</v>
      </c>
      <c r="Q19" s="37">
        <v>4.12</v>
      </c>
      <c r="R19" s="41">
        <v>4.1500000000000004</v>
      </c>
      <c r="S19" s="38"/>
      <c r="T19" s="37">
        <v>4.5999999999999996</v>
      </c>
      <c r="U19" s="37">
        <v>4.72</v>
      </c>
      <c r="V19" s="37">
        <v>4.83</v>
      </c>
      <c r="W19" s="37">
        <v>4.68</v>
      </c>
      <c r="X19" s="41">
        <v>4.51</v>
      </c>
      <c r="Y19" s="38"/>
      <c r="Z19" s="37">
        <v>4.28</v>
      </c>
      <c r="AA19" s="37">
        <v>4.09</v>
      </c>
      <c r="AB19" s="37">
        <v>4.37</v>
      </c>
      <c r="AC19" s="37">
        <v>4.6100000000000003</v>
      </c>
      <c r="AD19" s="41">
        <v>4.82</v>
      </c>
      <c r="AE19" s="38"/>
      <c r="AF19" s="37">
        <v>4.6500000000000004</v>
      </c>
      <c r="AG19" s="37">
        <v>4.6399999999999997</v>
      </c>
      <c r="AH19" s="37">
        <v>4.78</v>
      </c>
      <c r="AI19" s="37">
        <v>4.79</v>
      </c>
      <c r="AJ19" s="41">
        <v>4.75</v>
      </c>
      <c r="AK19" s="38"/>
      <c r="AL19" s="37">
        <v>4.07</v>
      </c>
      <c r="AM19" s="37">
        <v>4.04</v>
      </c>
      <c r="AN19" s="37">
        <v>3.93</v>
      </c>
      <c r="AO19" s="37">
        <v>3.79</v>
      </c>
      <c r="AP19" s="41">
        <v>3.77</v>
      </c>
      <c r="AQ19" s="38"/>
      <c r="AR19" s="37">
        <v>4.3899999999999997</v>
      </c>
      <c r="AS19" s="37">
        <v>4.5</v>
      </c>
      <c r="AT19" s="37">
        <v>4.55</v>
      </c>
      <c r="AU19" s="37">
        <v>4.33</v>
      </c>
      <c r="AV19" s="41">
        <v>4.34</v>
      </c>
      <c r="AW19" s="38"/>
      <c r="AX19" s="37"/>
      <c r="AY19" s="37"/>
      <c r="AZ19" s="37"/>
      <c r="BA19" s="37"/>
      <c r="BB19" s="41"/>
      <c r="BC19" s="38"/>
      <c r="BD19" s="37"/>
      <c r="BE19" s="37"/>
      <c r="BF19" s="37"/>
      <c r="BG19" s="37"/>
      <c r="BH19" s="41"/>
      <c r="BI19" s="38"/>
      <c r="BJ19" s="37">
        <v>4.57</v>
      </c>
      <c r="BK19" s="37">
        <v>4.53</v>
      </c>
      <c r="BL19" s="37">
        <v>4.3099999999999996</v>
      </c>
      <c r="BM19" s="37">
        <v>4.13</v>
      </c>
      <c r="BN19" s="41">
        <v>4.24</v>
      </c>
      <c r="BO19" s="38"/>
      <c r="BP19" s="37">
        <v>4.63</v>
      </c>
      <c r="BQ19" s="37">
        <v>4.7</v>
      </c>
      <c r="BR19" s="37">
        <v>4.67</v>
      </c>
      <c r="BS19" s="37">
        <v>4.62</v>
      </c>
      <c r="BT19" s="41">
        <v>4.6399999999999997</v>
      </c>
      <c r="BU19" s="38"/>
      <c r="BV19" s="37">
        <v>4.53</v>
      </c>
      <c r="BW19" s="37">
        <v>4.4800000000000004</v>
      </c>
      <c r="BX19" s="37">
        <v>4.4400000000000004</v>
      </c>
      <c r="BY19" s="37">
        <v>4.2</v>
      </c>
      <c r="BZ19" s="41">
        <v>4.18</v>
      </c>
      <c r="CA19" s="38"/>
      <c r="CB19" s="37">
        <v>4.6500000000000004</v>
      </c>
      <c r="CC19" s="37">
        <v>4.7699999999999996</v>
      </c>
      <c r="CD19" s="37">
        <v>4.76</v>
      </c>
      <c r="CE19" s="37">
        <v>4.6100000000000003</v>
      </c>
      <c r="CF19" s="41">
        <v>4.59</v>
      </c>
      <c r="CG19" s="38"/>
      <c r="CH19" s="37">
        <v>4.6100000000000003</v>
      </c>
      <c r="CI19" s="37">
        <v>4.5</v>
      </c>
      <c r="CJ19" s="37">
        <v>4.5</v>
      </c>
      <c r="CK19" s="37">
        <v>4.2</v>
      </c>
      <c r="CL19" s="41">
        <v>4.2699999999999996</v>
      </c>
      <c r="CM19" s="38"/>
      <c r="CN19" s="37">
        <v>4.5999999999999996</v>
      </c>
      <c r="CO19" s="37">
        <v>4.7</v>
      </c>
      <c r="CP19" s="37">
        <v>4.8</v>
      </c>
      <c r="CQ19" s="37">
        <v>4.63</v>
      </c>
      <c r="CR19" s="41">
        <v>4.63</v>
      </c>
      <c r="CS19" s="38"/>
      <c r="CT19" s="37"/>
      <c r="CU19" s="37"/>
      <c r="CV19" s="37"/>
      <c r="CW19" s="37"/>
      <c r="CX19" s="41"/>
      <c r="CY19" s="38"/>
      <c r="CZ19" s="37"/>
      <c r="DA19" s="37"/>
      <c r="DB19" s="37"/>
      <c r="DC19" s="37"/>
      <c r="DD19" s="41"/>
      <c r="DE19" s="38"/>
      <c r="DF19" s="37">
        <v>2.5099999999999998</v>
      </c>
      <c r="DG19" s="37">
        <v>2.4900000000000002</v>
      </c>
      <c r="DH19" s="37">
        <v>2.34</v>
      </c>
      <c r="DI19" s="37">
        <v>2.3199999999999998</v>
      </c>
      <c r="DJ19" s="41">
        <v>2.46</v>
      </c>
      <c r="DK19" s="38"/>
      <c r="DL19" s="37">
        <v>3.32</v>
      </c>
      <c r="DM19" s="37">
        <v>3.47</v>
      </c>
      <c r="DN19" s="37">
        <v>3.52</v>
      </c>
      <c r="DO19" s="37">
        <v>3.27</v>
      </c>
      <c r="DP19" s="41">
        <v>3.23</v>
      </c>
      <c r="DQ19" s="38"/>
      <c r="DR19" s="37">
        <v>3.99</v>
      </c>
      <c r="DS19" s="37">
        <v>3.88</v>
      </c>
      <c r="DT19" s="37">
        <v>4.08</v>
      </c>
      <c r="DU19" s="37">
        <v>4.26</v>
      </c>
      <c r="DV19" s="41">
        <v>4.2699999999999996</v>
      </c>
      <c r="DW19" s="38"/>
      <c r="DX19" s="37">
        <v>4.24</v>
      </c>
      <c r="DY19" s="37">
        <v>4.3</v>
      </c>
      <c r="DZ19" s="37">
        <v>4.45</v>
      </c>
      <c r="EA19" s="37">
        <v>4.42</v>
      </c>
      <c r="EB19" s="41">
        <v>4.3099999999999996</v>
      </c>
      <c r="EC19" s="38"/>
      <c r="ED19" s="37">
        <v>3.85</v>
      </c>
      <c r="EE19" s="37">
        <v>3.89</v>
      </c>
      <c r="EF19" s="37">
        <v>4.12</v>
      </c>
      <c r="EG19" s="37">
        <v>4.1900000000000004</v>
      </c>
      <c r="EH19" s="41">
        <v>4.25</v>
      </c>
      <c r="EI19" s="38"/>
      <c r="EJ19" s="37">
        <v>4.24</v>
      </c>
      <c r="EK19" s="37">
        <v>4.25</v>
      </c>
      <c r="EL19" s="37">
        <v>4.54</v>
      </c>
      <c r="EM19" s="37">
        <v>4.49</v>
      </c>
      <c r="EN19" s="41">
        <v>4.41</v>
      </c>
      <c r="EO19" s="38"/>
      <c r="EP19" s="37">
        <v>4.3499999999999996</v>
      </c>
      <c r="EQ19" s="37">
        <v>4.2699999999999996</v>
      </c>
      <c r="ER19" s="37">
        <v>4.24</v>
      </c>
      <c r="ES19" s="37">
        <v>4.33</v>
      </c>
      <c r="ET19" s="41">
        <v>4.43</v>
      </c>
      <c r="EU19" s="38"/>
      <c r="EV19" s="37">
        <v>4.63</v>
      </c>
      <c r="EW19" s="37">
        <v>4.8099999999999996</v>
      </c>
      <c r="EX19" s="37">
        <v>4.83</v>
      </c>
      <c r="EY19" s="37">
        <v>4.82</v>
      </c>
      <c r="EZ19" s="41">
        <v>4.92</v>
      </c>
      <c r="FA19" s="38"/>
      <c r="FB19" s="37">
        <v>4.57</v>
      </c>
      <c r="FC19" s="37">
        <v>4.6399999999999997</v>
      </c>
      <c r="FD19" s="37">
        <v>4.6100000000000003</v>
      </c>
      <c r="FE19" s="37">
        <v>4.49</v>
      </c>
      <c r="FF19" s="41">
        <v>4.3</v>
      </c>
      <c r="FG19" s="38"/>
      <c r="FH19" s="37">
        <v>4.97</v>
      </c>
      <c r="FI19" s="37">
        <v>4.93</v>
      </c>
      <c r="FJ19" s="37">
        <v>5.05</v>
      </c>
      <c r="FK19" s="37">
        <v>4.9800000000000004</v>
      </c>
      <c r="FL19" s="41">
        <v>4.7300000000000004</v>
      </c>
      <c r="FM19" s="38"/>
      <c r="FN19" s="37">
        <v>3.15</v>
      </c>
      <c r="FO19" s="37">
        <v>3.15</v>
      </c>
      <c r="FP19" s="37">
        <v>3.18</v>
      </c>
      <c r="FQ19" s="37">
        <v>3.26</v>
      </c>
      <c r="FR19" s="41">
        <v>3.44</v>
      </c>
      <c r="FS19" s="38"/>
      <c r="FT19" s="37">
        <v>4.04</v>
      </c>
      <c r="FU19" s="37">
        <v>4.0599999999999996</v>
      </c>
      <c r="FV19" s="37">
        <v>4.0199999999999996</v>
      </c>
      <c r="FW19" s="37">
        <v>3.95</v>
      </c>
      <c r="FX19" s="41">
        <v>3.79</v>
      </c>
      <c r="FY19" s="38"/>
      <c r="FZ19" s="37">
        <v>3.51</v>
      </c>
      <c r="GA19" s="37">
        <v>3.36</v>
      </c>
      <c r="GB19" s="37">
        <v>3.33</v>
      </c>
      <c r="GC19" s="37">
        <v>3.38</v>
      </c>
      <c r="GD19" s="41">
        <v>3.27</v>
      </c>
      <c r="GE19" s="38"/>
      <c r="GF19" s="37">
        <v>3.91</v>
      </c>
      <c r="GG19" s="37">
        <v>4</v>
      </c>
      <c r="GH19" s="37">
        <v>4.01</v>
      </c>
      <c r="GI19" s="37">
        <v>3.98</v>
      </c>
      <c r="GJ19" s="41">
        <v>4.03</v>
      </c>
      <c r="GK19" s="38"/>
      <c r="GL19" s="37">
        <v>4.6500000000000004</v>
      </c>
      <c r="GM19" s="37">
        <v>4.5599999999999996</v>
      </c>
      <c r="GN19" s="37">
        <v>4.57</v>
      </c>
      <c r="GO19" s="37">
        <v>4.5599999999999996</v>
      </c>
      <c r="GP19" s="41">
        <v>4.51</v>
      </c>
      <c r="GQ19" s="38"/>
      <c r="GR19" s="37">
        <v>4.72</v>
      </c>
      <c r="GS19" s="37">
        <v>4.8899999999999997</v>
      </c>
      <c r="GT19" s="37">
        <v>4.9000000000000004</v>
      </c>
      <c r="GU19" s="37">
        <v>4.9000000000000004</v>
      </c>
      <c r="GV19" s="41">
        <v>4.84</v>
      </c>
      <c r="GW19" s="38"/>
      <c r="GX19" s="37">
        <v>4.68</v>
      </c>
      <c r="GY19" s="37">
        <v>4.6399999999999997</v>
      </c>
      <c r="GZ19" s="37">
        <v>4.6500000000000004</v>
      </c>
      <c r="HA19" s="37">
        <v>4.67</v>
      </c>
      <c r="HB19" s="41">
        <v>4.57</v>
      </c>
      <c r="HC19" s="38"/>
      <c r="HD19" s="37">
        <v>4.79</v>
      </c>
      <c r="HE19" s="37">
        <v>4.8899999999999997</v>
      </c>
      <c r="HF19" s="37">
        <v>4.9000000000000004</v>
      </c>
      <c r="HG19" s="37">
        <v>4.9000000000000004</v>
      </c>
      <c r="HH19" s="41">
        <v>4.8</v>
      </c>
      <c r="HI19" s="38"/>
      <c r="HJ19" s="37">
        <v>4.4400000000000004</v>
      </c>
      <c r="HK19" s="37">
        <v>4.3499999999999996</v>
      </c>
      <c r="HL19" s="37">
        <v>4.34</v>
      </c>
      <c r="HM19" s="37">
        <v>4.32</v>
      </c>
      <c r="HN19" s="41">
        <v>4.3</v>
      </c>
      <c r="HO19" s="38"/>
      <c r="HP19" s="37">
        <v>4.59</v>
      </c>
      <c r="HQ19" s="37">
        <v>4.68</v>
      </c>
      <c r="HR19" s="37">
        <v>4.79</v>
      </c>
      <c r="HS19" s="37">
        <v>4.67</v>
      </c>
      <c r="HT19" s="41">
        <v>4.63</v>
      </c>
      <c r="HU19" s="38"/>
      <c r="HV19" s="37">
        <v>4.29</v>
      </c>
      <c r="HW19" s="37">
        <v>4.2300000000000004</v>
      </c>
      <c r="HX19" s="37">
        <v>4.26</v>
      </c>
      <c r="HY19" s="37">
        <v>4.21</v>
      </c>
      <c r="HZ19" s="41">
        <v>4.21</v>
      </c>
      <c r="IA19" s="38"/>
      <c r="IB19" s="37">
        <v>4.4400000000000004</v>
      </c>
      <c r="IC19" s="37">
        <v>4.63</v>
      </c>
      <c r="ID19" s="37">
        <v>4.67</v>
      </c>
      <c r="IE19" s="37">
        <v>4.55</v>
      </c>
      <c r="IF19" s="41">
        <v>4.57</v>
      </c>
      <c r="IG19" s="38"/>
      <c r="IH19" s="37">
        <v>3.87</v>
      </c>
      <c r="II19" s="37">
        <v>3.8</v>
      </c>
      <c r="IJ19" s="37">
        <v>3.81</v>
      </c>
      <c r="IK19" s="37">
        <v>3.79</v>
      </c>
      <c r="IL19" s="41">
        <v>3.76</v>
      </c>
      <c r="IM19" s="38"/>
      <c r="IN19" s="37">
        <v>4.09</v>
      </c>
      <c r="IO19" s="37">
        <v>4.32</v>
      </c>
      <c r="IP19" s="37">
        <v>4.37</v>
      </c>
      <c r="IQ19" s="37">
        <v>4.28</v>
      </c>
      <c r="IR19" s="41">
        <v>4.2</v>
      </c>
      <c r="IS19" s="38"/>
      <c r="IT19" s="37">
        <v>3.6</v>
      </c>
      <c r="IU19" s="37">
        <v>3.49</v>
      </c>
      <c r="IV19" s="37">
        <v>3.46</v>
      </c>
      <c r="IW19" s="37">
        <v>3.53</v>
      </c>
      <c r="IX19" s="41">
        <v>3.41</v>
      </c>
      <c r="IY19" s="38"/>
      <c r="IZ19" s="37">
        <v>3.97</v>
      </c>
      <c r="JA19" s="37">
        <v>4.25</v>
      </c>
      <c r="JB19" s="37">
        <v>4.25</v>
      </c>
      <c r="JC19" s="37">
        <v>4.2300000000000004</v>
      </c>
      <c r="JD19" s="41">
        <v>4.07</v>
      </c>
      <c r="JE19" s="38"/>
      <c r="JF19" s="37">
        <v>3.69</v>
      </c>
      <c r="JG19" s="37">
        <v>3.61</v>
      </c>
      <c r="JH19" s="37">
        <v>3.64</v>
      </c>
      <c r="JI19" s="37">
        <v>3.64</v>
      </c>
      <c r="JJ19" s="41">
        <v>3.6</v>
      </c>
      <c r="JK19" s="38"/>
      <c r="JL19" s="37">
        <v>3.99</v>
      </c>
      <c r="JM19" s="37">
        <v>4.33</v>
      </c>
      <c r="JN19" s="37">
        <v>4.3600000000000003</v>
      </c>
      <c r="JO19" s="37">
        <v>4.2699999999999996</v>
      </c>
      <c r="JP19" s="41">
        <v>4.1399999999999997</v>
      </c>
      <c r="JQ19" s="38"/>
      <c r="JR19" s="37">
        <v>3.66</v>
      </c>
      <c r="JS19" s="37">
        <v>3.61</v>
      </c>
      <c r="JT19" s="37">
        <v>3.65</v>
      </c>
      <c r="JU19" s="37">
        <v>3.7</v>
      </c>
      <c r="JV19" s="41">
        <v>3.66</v>
      </c>
      <c r="JW19" s="38"/>
      <c r="JX19" s="37">
        <v>4.05</v>
      </c>
      <c r="JY19" s="37">
        <v>4.25</v>
      </c>
      <c r="JZ19" s="37">
        <v>4.28</v>
      </c>
      <c r="KA19" s="37">
        <v>4.22</v>
      </c>
      <c r="KB19" s="41">
        <v>4.08</v>
      </c>
      <c r="KC19" s="38"/>
      <c r="KD19" s="37">
        <v>3.64</v>
      </c>
      <c r="KE19" s="37">
        <v>3.6</v>
      </c>
      <c r="KF19" s="37">
        <v>3.6</v>
      </c>
      <c r="KG19" s="37">
        <v>3.62</v>
      </c>
      <c r="KH19" s="41">
        <v>3.63</v>
      </c>
      <c r="KI19" s="38"/>
      <c r="KJ19" s="37">
        <v>3.95</v>
      </c>
      <c r="KK19" s="37">
        <v>4.26</v>
      </c>
      <c r="KL19" s="37">
        <v>4.26</v>
      </c>
      <c r="KM19" s="37">
        <v>4.2300000000000004</v>
      </c>
      <c r="KN19" s="41">
        <v>4.0999999999999996</v>
      </c>
      <c r="KO19" s="38"/>
      <c r="KP19" s="37">
        <v>4.3499999999999996</v>
      </c>
      <c r="KQ19" s="37">
        <v>4.3</v>
      </c>
      <c r="KR19" s="37">
        <v>4.3</v>
      </c>
      <c r="KS19" s="37">
        <v>4.28</v>
      </c>
      <c r="KT19" s="41">
        <v>4.26</v>
      </c>
      <c r="KU19" s="38"/>
      <c r="KV19" s="37">
        <v>4.7300000000000004</v>
      </c>
      <c r="KW19" s="37">
        <v>4.79</v>
      </c>
      <c r="KX19" s="37">
        <v>4.76</v>
      </c>
      <c r="KY19" s="37">
        <v>4.76</v>
      </c>
      <c r="KZ19" s="41">
        <v>4.7</v>
      </c>
      <c r="LA19" s="38"/>
      <c r="LB19" s="37">
        <v>4.0999999999999996</v>
      </c>
      <c r="LC19" s="37">
        <v>4.1399999999999997</v>
      </c>
      <c r="LD19" s="37">
        <v>4.0999999999999996</v>
      </c>
      <c r="LE19" s="37">
        <v>4.0599999999999996</v>
      </c>
      <c r="LF19" s="41">
        <v>4.05</v>
      </c>
      <c r="LG19" s="38"/>
      <c r="LH19" s="37">
        <v>4.8899999999999997</v>
      </c>
      <c r="LI19" s="37">
        <v>4.88</v>
      </c>
      <c r="LJ19" s="37">
        <v>4.8600000000000003</v>
      </c>
      <c r="LK19" s="37">
        <v>4.92</v>
      </c>
      <c r="LL19" s="41">
        <v>4.75</v>
      </c>
      <c r="LM19" s="38"/>
      <c r="LN19" s="37">
        <v>3.81</v>
      </c>
      <c r="LO19" s="37">
        <v>3.74</v>
      </c>
      <c r="LP19" s="37">
        <v>3.74</v>
      </c>
      <c r="LQ19" s="37">
        <v>3.74</v>
      </c>
      <c r="LR19" s="41">
        <v>3.71</v>
      </c>
      <c r="LS19" s="38"/>
      <c r="LT19" s="37">
        <v>4.3</v>
      </c>
      <c r="LU19" s="37">
        <v>4.45</v>
      </c>
      <c r="LV19" s="37">
        <v>4.45</v>
      </c>
      <c r="LW19" s="37">
        <v>4.41</v>
      </c>
      <c r="LX19" s="41">
        <v>4.3099999999999996</v>
      </c>
      <c r="LY19" s="38"/>
      <c r="LZ19" s="37">
        <v>3.69</v>
      </c>
      <c r="MA19" s="37">
        <v>3.65</v>
      </c>
      <c r="MB19" s="37">
        <v>3.58</v>
      </c>
      <c r="MC19" s="37">
        <v>3.75</v>
      </c>
      <c r="MD19" s="41">
        <v>3.78</v>
      </c>
      <c r="ME19" s="38"/>
      <c r="MF19" s="37">
        <v>4.12</v>
      </c>
      <c r="MG19" s="37">
        <v>4.18</v>
      </c>
      <c r="MH19" s="37">
        <v>4.17</v>
      </c>
      <c r="MI19" s="37">
        <v>4.16</v>
      </c>
      <c r="MJ19" s="41">
        <v>4.16</v>
      </c>
      <c r="MK19" s="38"/>
      <c r="ML19" s="37">
        <v>3.55</v>
      </c>
      <c r="MM19" s="37">
        <v>3.54</v>
      </c>
      <c r="MN19" s="37">
        <v>3.55</v>
      </c>
      <c r="MO19" s="37">
        <v>3.58</v>
      </c>
      <c r="MP19" s="41">
        <v>3.57</v>
      </c>
      <c r="MQ19" s="38"/>
      <c r="MR19" s="37">
        <v>4.42</v>
      </c>
      <c r="MS19" s="37">
        <v>4.4000000000000004</v>
      </c>
      <c r="MT19" s="37">
        <v>4.4000000000000004</v>
      </c>
      <c r="MU19" s="37">
        <v>4.43</v>
      </c>
      <c r="MV19" s="41">
        <v>4.3099999999999996</v>
      </c>
      <c r="MW19" s="38"/>
      <c r="MX19" s="37">
        <v>3.39</v>
      </c>
      <c r="MY19" s="37">
        <v>3.34</v>
      </c>
      <c r="MZ19" s="37">
        <v>3.39</v>
      </c>
      <c r="NA19" s="37">
        <v>3.34</v>
      </c>
      <c r="NB19" s="41">
        <v>3.4</v>
      </c>
      <c r="NC19" s="38"/>
      <c r="ND19" s="37">
        <v>4.33</v>
      </c>
      <c r="NE19" s="37">
        <v>4.2300000000000004</v>
      </c>
      <c r="NF19" s="37">
        <v>4.3499999999999996</v>
      </c>
      <c r="NG19" s="37">
        <v>4.34</v>
      </c>
      <c r="NH19" s="41">
        <v>4.32</v>
      </c>
      <c r="NI19" s="38"/>
      <c r="NJ19" s="37">
        <v>3.53</v>
      </c>
      <c r="NK19" s="37">
        <v>3.47</v>
      </c>
      <c r="NL19" s="37">
        <v>3.52</v>
      </c>
      <c r="NM19" s="37">
        <v>3.49</v>
      </c>
      <c r="NN19" s="41">
        <v>3.48</v>
      </c>
      <c r="NO19" s="38"/>
      <c r="NP19" s="37">
        <v>4.08</v>
      </c>
      <c r="NQ19" s="37">
        <v>4.1100000000000003</v>
      </c>
      <c r="NR19" s="37">
        <v>4.1500000000000004</v>
      </c>
      <c r="NS19" s="37">
        <v>4.17</v>
      </c>
      <c r="NT19" s="41">
        <v>4.0999999999999996</v>
      </c>
      <c r="NU19" s="38"/>
      <c r="NV19" s="37">
        <v>3.4</v>
      </c>
      <c r="NW19" s="37">
        <v>3.38</v>
      </c>
      <c r="NX19" s="37">
        <v>3.38</v>
      </c>
      <c r="NY19" s="37">
        <v>3.36</v>
      </c>
      <c r="NZ19" s="41">
        <v>3.47</v>
      </c>
      <c r="OA19" s="38"/>
      <c r="OB19" s="37">
        <v>4.08</v>
      </c>
      <c r="OC19" s="37">
        <v>4.21</v>
      </c>
      <c r="OD19" s="37">
        <v>4.2300000000000004</v>
      </c>
      <c r="OE19" s="37">
        <v>4.17</v>
      </c>
      <c r="OF19" s="41">
        <v>4.1399999999999997</v>
      </c>
      <c r="OG19" s="38"/>
      <c r="OH19" s="37">
        <v>3.35</v>
      </c>
      <c r="OI19" s="37">
        <v>3.37</v>
      </c>
      <c r="OJ19" s="37">
        <v>3.41</v>
      </c>
      <c r="OK19" s="37">
        <v>3.34</v>
      </c>
      <c r="OL19" s="41">
        <v>3.29</v>
      </c>
      <c r="OM19" s="38"/>
      <c r="ON19" s="37">
        <v>4.03</v>
      </c>
      <c r="OO19" s="37">
        <v>4.03</v>
      </c>
      <c r="OP19" s="37">
        <v>4.05</v>
      </c>
      <c r="OQ19" s="37">
        <v>4.05</v>
      </c>
      <c r="OR19" s="41">
        <v>4.0599999999999996</v>
      </c>
      <c r="OS19" s="38"/>
      <c r="OT19" s="37">
        <v>3.0760000000000001</v>
      </c>
      <c r="OU19" s="37">
        <v>3.016</v>
      </c>
      <c r="OV19" s="37">
        <v>3.0430000000000001</v>
      </c>
      <c r="OW19" s="37">
        <v>3.0049999999999999</v>
      </c>
      <c r="OX19" s="41">
        <v>3.048</v>
      </c>
      <c r="OY19" s="38"/>
      <c r="OZ19" s="37">
        <v>3.6880000000000002</v>
      </c>
      <c r="PA19" s="37">
        <v>3.6920000000000002</v>
      </c>
      <c r="PB19" s="37">
        <v>3.71</v>
      </c>
      <c r="PC19" s="37">
        <v>3.7309999999999999</v>
      </c>
      <c r="PD19" s="41">
        <v>3.7080000000000002</v>
      </c>
      <c r="PE19" s="38"/>
      <c r="PF19" s="37">
        <v>3.58</v>
      </c>
      <c r="PG19" s="37">
        <v>3.6</v>
      </c>
      <c r="PH19" s="37">
        <v>3.62</v>
      </c>
      <c r="PI19" s="37">
        <v>3.64</v>
      </c>
      <c r="PJ19" s="41">
        <v>3.62</v>
      </c>
      <c r="PK19" s="38"/>
      <c r="PL19" s="37">
        <v>4.2300000000000004</v>
      </c>
      <c r="PM19" s="37">
        <v>4.3099999999999996</v>
      </c>
      <c r="PN19" s="37">
        <v>4.33</v>
      </c>
      <c r="PO19" s="37">
        <v>4.3499999999999996</v>
      </c>
      <c r="PP19" s="41">
        <v>4.32</v>
      </c>
      <c r="PQ19" s="38"/>
      <c r="PR19" s="37">
        <v>3.4</v>
      </c>
      <c r="PS19" s="37">
        <v>3.26</v>
      </c>
      <c r="PT19" s="37">
        <v>3.29</v>
      </c>
      <c r="PU19" s="37">
        <v>3.28</v>
      </c>
      <c r="PV19" s="41">
        <v>3.24</v>
      </c>
      <c r="PW19" s="38"/>
      <c r="PX19" s="37">
        <v>3.97</v>
      </c>
      <c r="PY19" s="37">
        <v>4.04</v>
      </c>
      <c r="PZ19" s="37">
        <v>4.03</v>
      </c>
      <c r="QA19" s="37">
        <v>4.01</v>
      </c>
      <c r="QB19" s="41">
        <v>3.97</v>
      </c>
      <c r="QC19" s="38"/>
      <c r="QD19" s="37"/>
      <c r="QE19" s="37"/>
      <c r="QF19" s="37"/>
      <c r="QG19" s="37"/>
      <c r="QH19" s="41"/>
      <c r="QI19" s="38"/>
      <c r="QJ19" s="37"/>
      <c r="QK19" s="37"/>
      <c r="QL19" s="37"/>
      <c r="QM19" s="37"/>
      <c r="QN19" s="41"/>
      <c r="QO19" s="38"/>
      <c r="QP19" s="37">
        <v>4.7</v>
      </c>
      <c r="QQ19" s="37">
        <v>4.78</v>
      </c>
      <c r="QR19" s="37">
        <v>4.72</v>
      </c>
      <c r="QS19" s="37">
        <v>4.75</v>
      </c>
      <c r="QT19" s="41">
        <v>4.7300000000000004</v>
      </c>
      <c r="QU19" s="38"/>
      <c r="QV19" s="37">
        <v>4.8899999999999997</v>
      </c>
      <c r="QW19" s="37">
        <v>4.95</v>
      </c>
      <c r="QX19" s="37">
        <v>4.97</v>
      </c>
      <c r="QY19" s="37">
        <v>4.95</v>
      </c>
      <c r="QZ19" s="41">
        <v>4.9000000000000004</v>
      </c>
      <c r="RA19" s="38"/>
      <c r="RB19" s="37">
        <v>4.46</v>
      </c>
      <c r="RC19" s="37">
        <v>4.4400000000000004</v>
      </c>
      <c r="RD19" s="37">
        <v>4.41</v>
      </c>
      <c r="RE19" s="37">
        <v>4.37</v>
      </c>
      <c r="RF19" s="41">
        <v>4.37</v>
      </c>
      <c r="RG19" s="38"/>
      <c r="RH19" s="37">
        <v>4.74</v>
      </c>
      <c r="RI19" s="37">
        <v>4.76</v>
      </c>
      <c r="RJ19" s="37">
        <v>4.79</v>
      </c>
      <c r="RK19" s="37">
        <v>4.82</v>
      </c>
      <c r="RL19" s="41">
        <v>4.8</v>
      </c>
      <c r="RM19" s="38"/>
      <c r="RN19" s="37">
        <v>3.9039999999999999</v>
      </c>
      <c r="RO19" s="37">
        <v>3.9350000000000001</v>
      </c>
      <c r="RP19" s="37">
        <v>3.9849999999999999</v>
      </c>
      <c r="RQ19" s="37">
        <v>3.9220000000000002</v>
      </c>
      <c r="RR19" s="41">
        <v>3.8620000000000001</v>
      </c>
      <c r="RS19" s="38"/>
      <c r="RT19" s="37">
        <v>4.1849999999999996</v>
      </c>
      <c r="RU19" s="37">
        <v>4.2720000000000002</v>
      </c>
      <c r="RV19" s="37">
        <v>4.2670000000000003</v>
      </c>
      <c r="RW19" s="37">
        <v>4.2430000000000003</v>
      </c>
      <c r="RX19" s="41">
        <v>4.24</v>
      </c>
      <c r="RY19" s="38"/>
      <c r="RZ19" s="37">
        <v>3.7989999999999999</v>
      </c>
      <c r="SA19" s="37">
        <v>3.7930000000000001</v>
      </c>
      <c r="SB19" s="37">
        <v>3.7349999999999999</v>
      </c>
      <c r="SC19" s="37">
        <v>3.7090000000000001</v>
      </c>
      <c r="SD19" s="41">
        <v>3.6579999999999999</v>
      </c>
      <c r="SE19" s="38"/>
      <c r="SF19" s="37">
        <v>3.9790000000000001</v>
      </c>
      <c r="SG19" s="37">
        <v>3.95</v>
      </c>
      <c r="SH19" s="37">
        <v>3.9950000000000001</v>
      </c>
      <c r="SI19" s="37">
        <v>3.9590000000000001</v>
      </c>
      <c r="SJ19" s="41">
        <v>4.0030000000000001</v>
      </c>
      <c r="SK19" s="38"/>
      <c r="SL19" s="37">
        <v>3.9140000000000001</v>
      </c>
      <c r="SM19" s="37">
        <v>3.9180000000000001</v>
      </c>
      <c r="SN19" s="37">
        <v>3.8919999999999999</v>
      </c>
      <c r="SO19" s="37">
        <v>3.8650000000000002</v>
      </c>
      <c r="SP19" s="41">
        <v>3.8519999999999999</v>
      </c>
      <c r="SQ19" s="38"/>
      <c r="SR19" s="37">
        <v>4.08</v>
      </c>
      <c r="SS19" s="37">
        <v>4.0170000000000003</v>
      </c>
      <c r="ST19" s="37">
        <v>4.0289999999999999</v>
      </c>
      <c r="SU19" s="37">
        <v>3.9990000000000001</v>
      </c>
      <c r="SV19" s="41">
        <v>3.9609999999999999</v>
      </c>
      <c r="SW19" s="38"/>
      <c r="SX19" s="37">
        <v>3.6589999999999998</v>
      </c>
      <c r="SY19" s="37">
        <v>3.6659999999999999</v>
      </c>
      <c r="SZ19" s="37">
        <v>3.6539999999999999</v>
      </c>
      <c r="TA19" s="37">
        <v>3.5920000000000001</v>
      </c>
      <c r="TB19" s="41">
        <v>3.601</v>
      </c>
      <c r="TC19" s="38"/>
      <c r="TD19" s="37">
        <v>3.931</v>
      </c>
      <c r="TE19" s="37">
        <v>3.9279999999999999</v>
      </c>
      <c r="TF19" s="37">
        <v>3.9609999999999999</v>
      </c>
      <c r="TG19" s="37">
        <v>3.9180000000000001</v>
      </c>
      <c r="TH19" s="41">
        <v>3.9140000000000001</v>
      </c>
      <c r="TI19" s="38"/>
      <c r="TJ19" s="37">
        <v>4.08</v>
      </c>
      <c r="TK19" s="37">
        <v>3.99</v>
      </c>
      <c r="TL19" s="37">
        <v>4.04</v>
      </c>
      <c r="TM19" s="37">
        <v>4.0199999999999996</v>
      </c>
      <c r="TN19" s="41">
        <v>3.93</v>
      </c>
      <c r="TO19" s="38"/>
      <c r="TP19" s="37">
        <v>4.43</v>
      </c>
      <c r="TQ19" s="37">
        <v>4.47</v>
      </c>
      <c r="TR19" s="37">
        <v>4.51</v>
      </c>
      <c r="TS19" s="37">
        <v>4.5599999999999996</v>
      </c>
      <c r="TT19" s="41">
        <v>4.5599999999999996</v>
      </c>
      <c r="TU19" s="38"/>
      <c r="TV19" s="37">
        <v>3.4910000000000001</v>
      </c>
      <c r="TW19" s="37">
        <v>3.4369999999999998</v>
      </c>
      <c r="TX19" s="37">
        <v>3.4540000000000002</v>
      </c>
      <c r="TY19" s="37">
        <v>3.33</v>
      </c>
      <c r="TZ19" s="41">
        <v>3.3370000000000002</v>
      </c>
      <c r="UA19" s="38"/>
      <c r="UB19" s="37">
        <v>3.9060000000000001</v>
      </c>
      <c r="UC19" s="37">
        <v>3.952</v>
      </c>
      <c r="UD19" s="37">
        <v>3.9670000000000001</v>
      </c>
      <c r="UE19" s="37">
        <v>3.9180000000000001</v>
      </c>
      <c r="UF19" s="41">
        <v>3.8820000000000001</v>
      </c>
      <c r="UG19" s="38"/>
      <c r="UH19" s="37">
        <v>3.4660000000000002</v>
      </c>
      <c r="UI19" s="37">
        <v>3.415</v>
      </c>
      <c r="UJ19" s="37">
        <v>3.36</v>
      </c>
      <c r="UK19" s="37">
        <v>3.35</v>
      </c>
      <c r="UL19" s="41">
        <v>3.3519999999999999</v>
      </c>
      <c r="UM19" s="38"/>
      <c r="UN19" s="37">
        <v>3.9169999999999998</v>
      </c>
      <c r="UO19" s="37">
        <v>3.9350000000000001</v>
      </c>
      <c r="UP19" s="37">
        <v>3.9169999999999998</v>
      </c>
      <c r="UQ19" s="37">
        <v>3.9260000000000002</v>
      </c>
      <c r="UR19" s="41">
        <v>3.9239999999999999</v>
      </c>
      <c r="US19" s="38"/>
      <c r="UT19" s="37">
        <v>3.827</v>
      </c>
      <c r="UU19" s="37">
        <v>3.8340000000000001</v>
      </c>
      <c r="UV19" s="37">
        <v>3.8149999999999999</v>
      </c>
      <c r="UW19" s="37">
        <v>3.8069999999999999</v>
      </c>
      <c r="UX19" s="41">
        <v>3.754</v>
      </c>
      <c r="UY19" s="38"/>
      <c r="UZ19" s="37">
        <v>3.923</v>
      </c>
      <c r="VA19" s="37">
        <v>3.9409999999999998</v>
      </c>
      <c r="VB19" s="37">
        <v>3.9239999999999999</v>
      </c>
      <c r="VC19" s="37">
        <v>3.9089999999999998</v>
      </c>
      <c r="VD19" s="41">
        <v>3.8439999999999999</v>
      </c>
      <c r="VE19" s="38"/>
      <c r="VF19" s="37">
        <v>3.49</v>
      </c>
      <c r="VG19" s="37">
        <v>3.5</v>
      </c>
      <c r="VH19" s="37">
        <v>3.52</v>
      </c>
      <c r="VI19" s="37">
        <v>3.46</v>
      </c>
      <c r="VJ19" s="41">
        <v>3.26</v>
      </c>
      <c r="VK19" s="38"/>
      <c r="VL19" s="37">
        <v>3.63</v>
      </c>
      <c r="VM19" s="37">
        <v>3.57</v>
      </c>
      <c r="VN19" s="37">
        <v>3.58</v>
      </c>
      <c r="VO19" s="37">
        <v>3.63</v>
      </c>
      <c r="VP19" s="41">
        <v>3.59</v>
      </c>
      <c r="VQ19" s="38"/>
      <c r="VR19" s="37">
        <v>3.62</v>
      </c>
      <c r="VS19" s="37">
        <v>3.56</v>
      </c>
      <c r="VT19" s="37">
        <v>3.57</v>
      </c>
      <c r="VU19" s="37">
        <v>3.53</v>
      </c>
      <c r="VV19" s="41">
        <v>3.43</v>
      </c>
      <c r="VW19" s="38"/>
      <c r="VX19" s="37">
        <v>3.71</v>
      </c>
      <c r="VY19" s="37">
        <v>3.71</v>
      </c>
      <c r="VZ19" s="37">
        <v>3.49</v>
      </c>
      <c r="WA19" s="37">
        <v>3.49</v>
      </c>
      <c r="WB19" s="41">
        <v>3.47</v>
      </c>
      <c r="WC19" s="38"/>
      <c r="WD19" s="37">
        <v>3.58</v>
      </c>
      <c r="WE19" s="37">
        <v>3.58</v>
      </c>
      <c r="WF19" s="37">
        <v>3.56</v>
      </c>
      <c r="WG19" s="37">
        <v>3.49</v>
      </c>
      <c r="WH19" s="41">
        <v>3.47</v>
      </c>
      <c r="WI19" s="38"/>
      <c r="WJ19" s="37">
        <v>3.77</v>
      </c>
      <c r="WK19" s="37">
        <v>3.7</v>
      </c>
      <c r="WL19" s="37">
        <v>3.64</v>
      </c>
      <c r="WM19" s="37">
        <v>3.53</v>
      </c>
      <c r="WN19" s="41">
        <v>3.54</v>
      </c>
      <c r="WO19" s="38"/>
      <c r="WP19" s="37">
        <v>3.51</v>
      </c>
      <c r="WQ19" s="37">
        <v>3.49</v>
      </c>
      <c r="WR19" s="37">
        <v>3.49</v>
      </c>
      <c r="WS19" s="37">
        <v>3.47</v>
      </c>
      <c r="WT19" s="41">
        <v>3.41</v>
      </c>
      <c r="WU19" s="38"/>
      <c r="WV19" s="37">
        <v>3.98</v>
      </c>
      <c r="WW19" s="37">
        <v>4.01</v>
      </c>
      <c r="WX19" s="37">
        <v>4.07</v>
      </c>
      <c r="WY19" s="37">
        <v>4.1900000000000004</v>
      </c>
      <c r="WZ19" s="41">
        <v>4.16</v>
      </c>
      <c r="XA19" s="38"/>
      <c r="XB19" s="37">
        <v>3.8</v>
      </c>
      <c r="XC19" s="37">
        <v>3.79</v>
      </c>
      <c r="XD19" s="37">
        <v>3.77</v>
      </c>
      <c r="XE19" s="37">
        <v>3.73</v>
      </c>
      <c r="XF19" s="41">
        <v>3.67</v>
      </c>
      <c r="XG19" s="38"/>
      <c r="XH19" s="37">
        <v>4.34</v>
      </c>
      <c r="XI19" s="37">
        <v>4.3499999999999996</v>
      </c>
      <c r="XJ19" s="37">
        <v>4.37</v>
      </c>
      <c r="XK19" s="37">
        <v>4.41</v>
      </c>
      <c r="XL19" s="41">
        <v>4.34</v>
      </c>
      <c r="XM19" s="38"/>
      <c r="XN19" s="37">
        <v>3.92</v>
      </c>
      <c r="XO19" s="37">
        <v>3.91</v>
      </c>
      <c r="XP19" s="37">
        <v>3.96</v>
      </c>
      <c r="XQ19" s="37">
        <v>3.91</v>
      </c>
      <c r="XR19" s="41">
        <v>3.85</v>
      </c>
      <c r="XS19" s="38"/>
      <c r="XT19" s="37">
        <v>4.08</v>
      </c>
      <c r="XU19" s="37">
        <v>4.12</v>
      </c>
      <c r="XV19" s="37">
        <v>4.0999999999999996</v>
      </c>
      <c r="XW19" s="37">
        <v>4.16</v>
      </c>
      <c r="XX19" s="41">
        <v>4.0599999999999996</v>
      </c>
      <c r="XY19" s="38"/>
      <c r="XZ19" s="37">
        <v>4.47</v>
      </c>
      <c r="YA19" s="37">
        <v>4.51</v>
      </c>
      <c r="YB19" s="37">
        <v>4.4800000000000004</v>
      </c>
      <c r="YC19" s="37">
        <v>4.46</v>
      </c>
      <c r="YD19" s="41">
        <v>4.38</v>
      </c>
      <c r="YE19" s="38"/>
      <c r="YF19" s="37">
        <v>4.5199999999999996</v>
      </c>
      <c r="YG19" s="37">
        <v>4.46</v>
      </c>
      <c r="YH19" s="37">
        <v>4.51</v>
      </c>
      <c r="YI19" s="37">
        <v>4.51</v>
      </c>
      <c r="YJ19" s="41">
        <v>4.4800000000000004</v>
      </c>
      <c r="YK19" s="38"/>
      <c r="YL19" s="37">
        <v>4.4800000000000004</v>
      </c>
      <c r="YM19" s="37">
        <v>4.55</v>
      </c>
      <c r="YN19" s="37">
        <v>4.5599999999999996</v>
      </c>
      <c r="YO19" s="37">
        <v>4.49</v>
      </c>
      <c r="YP19" s="41">
        <v>4.4400000000000004</v>
      </c>
      <c r="YQ19" s="38"/>
      <c r="YR19" s="37">
        <v>4.49</v>
      </c>
      <c r="YS19" s="37">
        <v>4.51</v>
      </c>
      <c r="YT19" s="37">
        <v>4.5199999999999996</v>
      </c>
      <c r="YU19" s="37">
        <v>4.51</v>
      </c>
      <c r="YV19" s="41">
        <v>4.53</v>
      </c>
      <c r="YW19" s="38"/>
      <c r="YX19" s="37">
        <v>3.3519999999999999</v>
      </c>
      <c r="YY19" s="37">
        <v>3.327</v>
      </c>
      <c r="YZ19" s="37">
        <v>3.2690000000000001</v>
      </c>
      <c r="ZA19" s="37">
        <v>3.2930000000000001</v>
      </c>
      <c r="ZB19" s="41">
        <v>3.2690000000000001</v>
      </c>
      <c r="ZC19" s="38"/>
      <c r="ZD19" s="37">
        <v>3.8639999999999999</v>
      </c>
      <c r="ZE19" s="37">
        <v>3.8029999999999999</v>
      </c>
      <c r="ZF19" s="37">
        <v>3.78</v>
      </c>
      <c r="ZG19" s="37">
        <v>3.7810000000000001</v>
      </c>
      <c r="ZH19" s="41">
        <v>3.7440000000000002</v>
      </c>
      <c r="ZI19" s="38"/>
      <c r="ZJ19" s="37">
        <v>3.1709999999999998</v>
      </c>
      <c r="ZK19" s="37">
        <v>3.1629999999999998</v>
      </c>
      <c r="ZL19" s="37">
        <v>3.1819999999999999</v>
      </c>
      <c r="ZM19" s="37">
        <v>3.15</v>
      </c>
      <c r="ZN19" s="41">
        <v>3.1419999999999999</v>
      </c>
      <c r="ZO19" s="38"/>
      <c r="ZP19" s="37">
        <v>3.7360000000000002</v>
      </c>
      <c r="ZQ19" s="37">
        <v>3.6659999999999999</v>
      </c>
      <c r="ZR19" s="37">
        <v>3.661</v>
      </c>
      <c r="ZS19" s="37">
        <v>3.6549999999999998</v>
      </c>
      <c r="ZT19" s="41">
        <v>3.62</v>
      </c>
      <c r="ZU19" s="38"/>
      <c r="ZV19" s="37">
        <v>3.3620000000000001</v>
      </c>
      <c r="ZW19" s="37">
        <v>3.3660000000000001</v>
      </c>
      <c r="ZX19" s="37">
        <v>3.3260000000000001</v>
      </c>
      <c r="ZY19" s="37">
        <v>3.3530000000000002</v>
      </c>
      <c r="ZZ19" s="41">
        <v>3.3149999999999999</v>
      </c>
      <c r="AAA19" s="38"/>
      <c r="AAB19" s="37">
        <v>3.3929999999999998</v>
      </c>
      <c r="AAC19" s="37">
        <v>3.4689999999999999</v>
      </c>
      <c r="AAD19" s="37">
        <v>3.4889999999999999</v>
      </c>
      <c r="AAE19" s="37">
        <v>3.5219999999999998</v>
      </c>
      <c r="AAF19" s="41">
        <v>3.5019999999999998</v>
      </c>
      <c r="AAG19" s="38"/>
      <c r="AAH19" s="37">
        <v>3.9790000000000001</v>
      </c>
      <c r="AAI19" s="37">
        <v>3.9129999999999998</v>
      </c>
      <c r="AAJ19" s="37">
        <v>3.9630000000000001</v>
      </c>
      <c r="AAK19" s="37">
        <v>3.972</v>
      </c>
      <c r="AAL19" s="41">
        <v>3.93</v>
      </c>
      <c r="AAM19" s="38"/>
      <c r="AAN19" s="37">
        <v>4.0039999999999996</v>
      </c>
      <c r="AAO19" s="37">
        <v>3.9689999999999999</v>
      </c>
      <c r="AAP19" s="37">
        <v>3.9430000000000001</v>
      </c>
      <c r="AAQ19" s="37">
        <v>3.9279999999999999</v>
      </c>
      <c r="AAR19" s="41">
        <v>3.879</v>
      </c>
      <c r="AAS19" s="38"/>
      <c r="AAT19" s="37">
        <v>3.8540000000000001</v>
      </c>
      <c r="AAU19" s="37">
        <v>3.86</v>
      </c>
      <c r="AAV19" s="37">
        <v>3.83</v>
      </c>
      <c r="AAW19" s="37">
        <v>3.8079999999999998</v>
      </c>
      <c r="AAX19" s="41">
        <v>3.802</v>
      </c>
      <c r="AAY19" s="38"/>
      <c r="AAZ19" s="37">
        <v>3.9060000000000001</v>
      </c>
      <c r="ABA19" s="37">
        <v>3.9329999999999998</v>
      </c>
      <c r="ABB19" s="37">
        <v>3.9470000000000001</v>
      </c>
      <c r="ABC19" s="37">
        <v>3.9420000000000002</v>
      </c>
      <c r="ABD19" s="41">
        <v>3.8780000000000001</v>
      </c>
      <c r="ABE19" s="38"/>
      <c r="ABF19" s="37"/>
      <c r="ABG19" s="37"/>
      <c r="ABH19" s="37"/>
      <c r="ABI19" s="37"/>
      <c r="ABJ19" s="41"/>
      <c r="ABK19" s="38"/>
      <c r="ABL19" s="37"/>
      <c r="ABM19" s="37"/>
      <c r="ABN19" s="37"/>
      <c r="ABO19" s="37"/>
      <c r="ABP19" s="41"/>
      <c r="ABQ19" s="38"/>
      <c r="ABR19" s="37">
        <v>4.43</v>
      </c>
      <c r="ABS19" s="37">
        <v>4.43</v>
      </c>
      <c r="ABT19" s="37">
        <v>4.3600000000000003</v>
      </c>
      <c r="ABU19" s="37">
        <v>4.42</v>
      </c>
      <c r="ABV19" s="41">
        <v>4.3600000000000003</v>
      </c>
      <c r="ABW19" s="38"/>
      <c r="ABX19" s="37">
        <v>4.47</v>
      </c>
      <c r="ABY19" s="37">
        <v>4.46</v>
      </c>
      <c r="ABZ19" s="37">
        <v>4.46</v>
      </c>
      <c r="ACA19" s="37">
        <v>4.47</v>
      </c>
      <c r="ACB19" s="41">
        <v>4.42</v>
      </c>
      <c r="ACC19" s="38"/>
      <c r="ACD19" s="37">
        <v>4.5599999999999996</v>
      </c>
      <c r="ACE19" s="37">
        <v>4.59</v>
      </c>
      <c r="ACF19" s="37">
        <v>4.53</v>
      </c>
      <c r="ACG19" s="37">
        <v>4.55</v>
      </c>
      <c r="ACH19" s="41">
        <v>4.6399999999999997</v>
      </c>
      <c r="ACI19" s="38"/>
      <c r="ACJ19" s="37">
        <v>4.7</v>
      </c>
      <c r="ACK19" s="37">
        <v>4.76</v>
      </c>
      <c r="ACL19" s="37">
        <v>4.7699999999999996</v>
      </c>
      <c r="ACM19" s="37">
        <v>4.8</v>
      </c>
      <c r="ACN19" s="41">
        <v>4.8099999999999996</v>
      </c>
      <c r="ACO19" s="38"/>
      <c r="ACP19" s="37">
        <v>4.03</v>
      </c>
      <c r="ACQ19" s="37">
        <v>4.0999999999999996</v>
      </c>
      <c r="ACR19" s="37">
        <v>4.07</v>
      </c>
      <c r="ACS19" s="37">
        <v>4.1100000000000003</v>
      </c>
      <c r="ACT19" s="41">
        <v>4.12</v>
      </c>
      <c r="ACU19" s="38"/>
      <c r="ACV19" s="37">
        <v>4.38</v>
      </c>
      <c r="ACW19" s="37">
        <v>4.38</v>
      </c>
      <c r="ACX19" s="37">
        <v>4.3499999999999996</v>
      </c>
      <c r="ACY19" s="37">
        <v>4.4000000000000004</v>
      </c>
      <c r="ACZ19" s="41">
        <v>4.37</v>
      </c>
      <c r="ADA19" s="38"/>
      <c r="ADB19" s="37">
        <v>3.61</v>
      </c>
      <c r="ADC19" s="37">
        <v>3.66</v>
      </c>
      <c r="ADD19" s="37">
        <v>3.65</v>
      </c>
      <c r="ADE19" s="37">
        <v>3.65</v>
      </c>
      <c r="ADF19" s="41">
        <v>3.51</v>
      </c>
      <c r="ADG19" s="38"/>
      <c r="ADH19" s="37">
        <v>4.08</v>
      </c>
      <c r="ADI19" s="37">
        <v>4.0599999999999996</v>
      </c>
      <c r="ADJ19" s="37">
        <v>4.09</v>
      </c>
      <c r="ADK19" s="37">
        <v>4.05</v>
      </c>
      <c r="ADL19" s="41">
        <v>4.05</v>
      </c>
      <c r="ADM19" s="38"/>
      <c r="ADN19" s="37">
        <v>3.59</v>
      </c>
      <c r="ADO19" s="37">
        <v>3.62</v>
      </c>
      <c r="ADP19" s="37">
        <v>3.55</v>
      </c>
      <c r="ADQ19" s="37">
        <v>3.59</v>
      </c>
      <c r="ADR19" s="41">
        <v>3.53</v>
      </c>
      <c r="ADS19" s="38"/>
      <c r="ADT19" s="37">
        <v>4.08</v>
      </c>
      <c r="ADU19" s="37">
        <v>4.04</v>
      </c>
      <c r="ADV19" s="37">
        <v>4.07</v>
      </c>
      <c r="ADW19" s="37">
        <v>4.07</v>
      </c>
      <c r="ADX19" s="41">
        <v>4.04</v>
      </c>
      <c r="ADY19" s="38"/>
      <c r="ADZ19" s="37">
        <v>3.99</v>
      </c>
      <c r="AEA19" s="37">
        <v>3.98</v>
      </c>
      <c r="AEB19" s="37">
        <v>4.05</v>
      </c>
      <c r="AEC19" s="37">
        <v>4.09</v>
      </c>
      <c r="AED19" s="41">
        <v>4.0199999999999996</v>
      </c>
      <c r="AEE19" s="38"/>
      <c r="AEF19" s="37">
        <v>3.92</v>
      </c>
      <c r="AEG19" s="37">
        <v>3.94</v>
      </c>
      <c r="AEH19" s="37">
        <v>4.05</v>
      </c>
      <c r="AEI19" s="37">
        <v>4</v>
      </c>
      <c r="AEJ19" s="41">
        <v>4.07</v>
      </c>
      <c r="AEK19" s="38"/>
      <c r="AEL19" s="37">
        <v>3.51</v>
      </c>
      <c r="AEM19" s="37">
        <v>3.59</v>
      </c>
      <c r="AEN19" s="37">
        <v>3.8</v>
      </c>
      <c r="AEO19" s="37">
        <v>4.03</v>
      </c>
      <c r="AEP19" s="41">
        <v>3.99</v>
      </c>
      <c r="AEQ19" s="38"/>
      <c r="AER19" s="37">
        <v>2.9780000000000002</v>
      </c>
      <c r="AES19" s="37">
        <v>3.0459999999999998</v>
      </c>
      <c r="AET19" s="37">
        <v>3.2370000000000001</v>
      </c>
      <c r="AEU19" s="37">
        <v>3.3180000000000001</v>
      </c>
      <c r="AEV19" s="41">
        <v>3.323</v>
      </c>
      <c r="AEW19" s="38"/>
      <c r="AEX19" s="37">
        <v>3.3839999999999999</v>
      </c>
      <c r="AEY19" s="37">
        <v>3.3490000000000002</v>
      </c>
      <c r="AEZ19" s="37">
        <v>3.2919999999999998</v>
      </c>
      <c r="AFA19" s="37">
        <v>3.0270000000000001</v>
      </c>
      <c r="AFB19" s="41">
        <v>3.012</v>
      </c>
      <c r="AFC19" s="38"/>
      <c r="AFD19" s="37">
        <v>3.57</v>
      </c>
      <c r="AFE19" s="37">
        <v>3.49</v>
      </c>
      <c r="AFF19" s="37">
        <v>3.52</v>
      </c>
      <c r="AFG19" s="37">
        <v>3.51</v>
      </c>
      <c r="AFH19" s="41">
        <v>3.54</v>
      </c>
      <c r="AFI19" s="38"/>
      <c r="AFJ19" s="37">
        <v>3.94</v>
      </c>
      <c r="AFK19" s="37">
        <v>4.01</v>
      </c>
      <c r="AFL19" s="37">
        <v>4.03</v>
      </c>
      <c r="AFM19" s="37">
        <v>4.03</v>
      </c>
      <c r="AFN19" s="41">
        <v>4.05</v>
      </c>
      <c r="AFO19" s="38"/>
      <c r="AFP19" s="37">
        <v>3.94</v>
      </c>
      <c r="AFQ19" s="37">
        <v>3.94</v>
      </c>
      <c r="AFR19" s="37">
        <v>3.92</v>
      </c>
      <c r="AFS19" s="37">
        <v>3.87</v>
      </c>
      <c r="AFT19" s="41">
        <v>3.93</v>
      </c>
      <c r="AFU19" s="38"/>
      <c r="AFV19" s="37">
        <v>4.25</v>
      </c>
      <c r="AFW19" s="37">
        <v>4.26</v>
      </c>
      <c r="AFX19" s="37">
        <v>4.3</v>
      </c>
      <c r="AFY19" s="37">
        <v>4.26</v>
      </c>
      <c r="AFZ19" s="41">
        <v>4.29</v>
      </c>
      <c r="AGA19" s="38"/>
      <c r="AGB19" s="37">
        <v>4.1500000000000004</v>
      </c>
      <c r="AGC19" s="37">
        <v>4.05</v>
      </c>
      <c r="AGD19" s="37">
        <v>4.08</v>
      </c>
      <c r="AGE19" s="37">
        <v>4.07</v>
      </c>
      <c r="AGF19" s="41">
        <v>4.05</v>
      </c>
      <c r="AGG19" s="38"/>
      <c r="AGH19" s="37">
        <v>4.41</v>
      </c>
      <c r="AGI19" s="37">
        <v>4.4400000000000004</v>
      </c>
      <c r="AGJ19" s="37">
        <v>4.37</v>
      </c>
      <c r="AGK19" s="37">
        <v>4.43</v>
      </c>
      <c r="AGL19" s="41">
        <v>4.3899999999999997</v>
      </c>
      <c r="AGM19" s="38"/>
      <c r="AGN19" s="37">
        <v>3.92</v>
      </c>
      <c r="AGO19" s="37">
        <v>3.95</v>
      </c>
      <c r="AGP19" s="37">
        <v>3.94</v>
      </c>
      <c r="AGQ19" s="37">
        <v>3.95</v>
      </c>
      <c r="AGR19" s="41">
        <v>3.94</v>
      </c>
      <c r="AGS19" s="38"/>
      <c r="AGT19" s="37">
        <v>4.3600000000000003</v>
      </c>
      <c r="AGU19" s="37">
        <v>4.42</v>
      </c>
      <c r="AGV19" s="37">
        <v>4.42</v>
      </c>
      <c r="AGW19" s="37">
        <v>4.43</v>
      </c>
      <c r="AGX19" s="41">
        <v>4.42</v>
      </c>
      <c r="AGY19" s="38"/>
      <c r="AGZ19" s="37">
        <v>4.16</v>
      </c>
      <c r="AHA19" s="37">
        <v>4.09</v>
      </c>
      <c r="AHB19" s="37">
        <v>4.04</v>
      </c>
      <c r="AHC19" s="37">
        <v>4.04</v>
      </c>
      <c r="AHD19" s="41">
        <v>4.09</v>
      </c>
      <c r="AHE19" s="38"/>
      <c r="AHF19" s="37">
        <v>4.3899999999999997</v>
      </c>
      <c r="AHG19" s="37">
        <v>4.3499999999999996</v>
      </c>
      <c r="AHH19" s="37">
        <v>4.4000000000000004</v>
      </c>
      <c r="AHI19" s="37">
        <v>4.3499999999999996</v>
      </c>
      <c r="AHJ19" s="41">
        <v>4.3099999999999996</v>
      </c>
      <c r="AHK19" s="38"/>
      <c r="AHL19" s="37">
        <v>4.0599999999999996</v>
      </c>
      <c r="AHM19" s="37">
        <v>4.07</v>
      </c>
      <c r="AHN19" s="37">
        <v>4.03</v>
      </c>
      <c r="AHO19" s="37">
        <v>4</v>
      </c>
      <c r="AHP19" s="41">
        <v>3.95</v>
      </c>
      <c r="AHQ19" s="38"/>
      <c r="AHR19" s="37">
        <v>4.12</v>
      </c>
      <c r="AHS19" s="37">
        <v>4.2300000000000004</v>
      </c>
      <c r="AHT19" s="37">
        <v>4.2699999999999996</v>
      </c>
      <c r="AHU19" s="37">
        <v>4.21</v>
      </c>
      <c r="AHV19" s="41">
        <v>4.2300000000000004</v>
      </c>
      <c r="AHW19" s="38"/>
      <c r="AHX19" s="37">
        <v>3.94</v>
      </c>
      <c r="AHY19" s="37">
        <v>4.0199999999999996</v>
      </c>
      <c r="AHZ19" s="37">
        <v>4.04</v>
      </c>
      <c r="AIA19" s="37">
        <v>4.03</v>
      </c>
      <c r="AIB19" s="41">
        <v>3.97</v>
      </c>
      <c r="AIC19" s="38"/>
      <c r="AID19" s="37">
        <v>4.25</v>
      </c>
      <c r="AIE19" s="37">
        <v>4.3099999999999996</v>
      </c>
      <c r="AIF19" s="37">
        <v>4.2699999999999996</v>
      </c>
      <c r="AIG19" s="37">
        <v>4.24</v>
      </c>
      <c r="AIH19" s="41">
        <v>4.1500000000000004</v>
      </c>
      <c r="AII19" s="38"/>
      <c r="AIJ19" s="37">
        <v>3.9</v>
      </c>
      <c r="AIK19" s="37">
        <v>3.98</v>
      </c>
      <c r="AIL19" s="37">
        <v>3.94</v>
      </c>
      <c r="AIM19" s="37">
        <v>3.94</v>
      </c>
      <c r="AIN19" s="41">
        <v>3.84</v>
      </c>
      <c r="AIO19" s="38"/>
      <c r="AIP19" s="37">
        <v>4.1100000000000003</v>
      </c>
      <c r="AIQ19" s="37">
        <v>4.1399999999999997</v>
      </c>
      <c r="AIR19" s="37">
        <v>4.16</v>
      </c>
      <c r="AIS19" s="37">
        <v>4.1500000000000004</v>
      </c>
      <c r="AIT19" s="41">
        <v>4.12</v>
      </c>
      <c r="AIU19" s="38"/>
      <c r="AIV19" s="37">
        <v>3.5470000000000002</v>
      </c>
      <c r="AIW19" s="37">
        <v>3.5430000000000001</v>
      </c>
      <c r="AIX19" s="37">
        <v>3.5129999999999999</v>
      </c>
      <c r="AIY19" s="37">
        <v>3.51</v>
      </c>
      <c r="AIZ19" s="41">
        <v>3.56</v>
      </c>
      <c r="AJA19" s="38"/>
      <c r="AJB19" s="37">
        <v>3.875</v>
      </c>
      <c r="AJC19" s="37">
        <v>3.83</v>
      </c>
      <c r="AJD19" s="37">
        <v>3.8450000000000002</v>
      </c>
      <c r="AJE19" s="37">
        <v>3.847</v>
      </c>
      <c r="AJF19" s="41">
        <v>3.8479999999999999</v>
      </c>
      <c r="AJG19" s="38"/>
      <c r="AJH19" s="37">
        <v>4.29</v>
      </c>
      <c r="AJI19" s="37">
        <v>4.38</v>
      </c>
      <c r="AJJ19" s="37">
        <v>4.3899999999999997</v>
      </c>
      <c r="AJK19" s="37">
        <v>4.3099999999999996</v>
      </c>
      <c r="AJL19" s="41">
        <v>4.3</v>
      </c>
      <c r="AJM19" s="38"/>
      <c r="AJN19" s="37">
        <v>4.5599999999999996</v>
      </c>
      <c r="AJO19" s="37">
        <v>4.53</v>
      </c>
      <c r="AJP19" s="37">
        <v>4.53</v>
      </c>
      <c r="AJQ19" s="37">
        <v>4.5199999999999996</v>
      </c>
      <c r="AJR19" s="41">
        <v>4.43</v>
      </c>
      <c r="AJS19" s="38"/>
      <c r="AJT19" s="37">
        <v>4.5199999999999996</v>
      </c>
      <c r="AJU19" s="37">
        <v>4.53</v>
      </c>
      <c r="AJV19" s="37">
        <v>4.57</v>
      </c>
      <c r="AJW19" s="37">
        <v>4.53</v>
      </c>
      <c r="AJX19" s="41">
        <v>4.4800000000000004</v>
      </c>
      <c r="AJY19" s="38"/>
      <c r="AJZ19" s="37">
        <v>4.63</v>
      </c>
      <c r="AKA19" s="37">
        <v>4.72</v>
      </c>
      <c r="AKB19" s="37">
        <v>4.74</v>
      </c>
      <c r="AKC19" s="37">
        <v>4.72</v>
      </c>
      <c r="AKD19" s="41">
        <v>4.66</v>
      </c>
      <c r="AKE19" s="38"/>
      <c r="AKF19" s="37">
        <v>2.6840000000000002</v>
      </c>
      <c r="AKG19" s="37">
        <v>2.7429999999999999</v>
      </c>
      <c r="AKH19" s="37">
        <v>2.762</v>
      </c>
      <c r="AKI19" s="37">
        <v>2.7269999999999999</v>
      </c>
      <c r="AKJ19" s="41">
        <v>2.6669999999999998</v>
      </c>
      <c r="AKK19" s="38"/>
      <c r="AKL19" s="37">
        <v>3.1110000000000002</v>
      </c>
      <c r="AKM19" s="37">
        <v>3.2229999999999999</v>
      </c>
      <c r="AKN19" s="37">
        <v>3.2450000000000001</v>
      </c>
      <c r="AKO19" s="37">
        <v>3.2360000000000002</v>
      </c>
      <c r="AKP19" s="41">
        <v>3.218</v>
      </c>
      <c r="AKQ19" s="38"/>
      <c r="AKR19" s="37">
        <v>2.923</v>
      </c>
      <c r="AKS19" s="37">
        <v>2.9380000000000002</v>
      </c>
      <c r="AKT19" s="37">
        <v>2.903</v>
      </c>
      <c r="AKU19" s="37">
        <v>2.9119999999999999</v>
      </c>
      <c r="AKV19" s="41">
        <v>2.8410000000000002</v>
      </c>
      <c r="AKW19" s="38"/>
      <c r="AKX19" s="37">
        <v>3.254</v>
      </c>
      <c r="AKY19" s="37">
        <v>3.327</v>
      </c>
      <c r="AKZ19" s="37">
        <v>3.3050000000000002</v>
      </c>
      <c r="ALA19" s="37">
        <v>3.3370000000000002</v>
      </c>
      <c r="ALB19" s="41">
        <v>3.2959999999999998</v>
      </c>
      <c r="ALC19" s="38"/>
      <c r="ALD19" s="37">
        <v>4.21</v>
      </c>
      <c r="ALE19" s="37">
        <v>4.2699999999999996</v>
      </c>
      <c r="ALF19" s="37">
        <v>4.32</v>
      </c>
      <c r="ALG19" s="37">
        <v>4.3</v>
      </c>
      <c r="ALH19" s="41">
        <v>4.24</v>
      </c>
      <c r="ALI19" s="38"/>
      <c r="ALJ19" s="37">
        <v>4.54</v>
      </c>
      <c r="ALK19" s="37">
        <v>4.5599999999999996</v>
      </c>
      <c r="ALL19" s="37">
        <v>4.57</v>
      </c>
      <c r="ALM19" s="37">
        <v>4.58</v>
      </c>
      <c r="ALN19" s="41">
        <v>4.47</v>
      </c>
      <c r="ALO19" s="38"/>
      <c r="ALP19" s="37">
        <v>4.25</v>
      </c>
      <c r="ALQ19" s="37">
        <v>4.21</v>
      </c>
      <c r="ALR19" s="37">
        <v>4.2</v>
      </c>
      <c r="ALS19" s="37">
        <v>4.2</v>
      </c>
      <c r="ALT19" s="41">
        <v>4.1900000000000004</v>
      </c>
      <c r="ALU19" s="38"/>
      <c r="ALV19" s="37">
        <v>4.59</v>
      </c>
      <c r="ALW19" s="37">
        <v>4.67</v>
      </c>
      <c r="ALX19" s="37">
        <v>4.66</v>
      </c>
      <c r="ALY19" s="37">
        <v>4.62</v>
      </c>
      <c r="ALZ19" s="41">
        <v>4.59</v>
      </c>
      <c r="AMA19" s="38"/>
      <c r="AMB19" s="37">
        <v>4.1900000000000004</v>
      </c>
      <c r="AMC19" s="37">
        <v>4.25</v>
      </c>
      <c r="AMD19" s="37">
        <v>4.29</v>
      </c>
      <c r="AME19" s="37">
        <v>4.21</v>
      </c>
      <c r="AMF19" s="41">
        <v>4.0999999999999996</v>
      </c>
      <c r="AMG19" s="38"/>
      <c r="AMH19" s="37">
        <v>4.3899999999999997</v>
      </c>
      <c r="AMI19" s="37">
        <v>4.51</v>
      </c>
      <c r="AMJ19" s="37">
        <v>4.47</v>
      </c>
      <c r="AMK19" s="37">
        <v>4.53</v>
      </c>
      <c r="AML19" s="41">
        <v>4.41</v>
      </c>
      <c r="AMM19" s="38"/>
      <c r="AMN19" s="37">
        <v>4.2</v>
      </c>
      <c r="AMO19" s="37">
        <v>4.1500000000000004</v>
      </c>
      <c r="AMP19" s="37">
        <v>4.16</v>
      </c>
      <c r="AMQ19" s="37">
        <v>4.1500000000000004</v>
      </c>
      <c r="AMR19" s="41">
        <v>4.0999999999999996</v>
      </c>
      <c r="AMS19" s="38"/>
      <c r="AMT19" s="37">
        <v>4.49</v>
      </c>
      <c r="AMU19" s="37">
        <v>4.4800000000000004</v>
      </c>
      <c r="AMV19" s="37">
        <v>4.5199999999999996</v>
      </c>
      <c r="AMW19" s="37">
        <v>4.53</v>
      </c>
      <c r="AMX19" s="41">
        <v>4.47</v>
      </c>
      <c r="AMY19" s="38"/>
      <c r="AMZ19" s="37">
        <v>4.17</v>
      </c>
      <c r="ANA19" s="37">
        <v>4.1399999999999997</v>
      </c>
      <c r="ANB19" s="37">
        <v>4.1100000000000003</v>
      </c>
      <c r="ANC19" s="37">
        <v>4.09</v>
      </c>
      <c r="AND19" s="41">
        <v>4.0199999999999996</v>
      </c>
      <c r="ANE19" s="38"/>
      <c r="ANF19" s="37">
        <v>4.34</v>
      </c>
      <c r="ANG19" s="37">
        <v>4.47</v>
      </c>
      <c r="ANH19" s="37">
        <v>4.53</v>
      </c>
      <c r="ANI19" s="37">
        <v>4.53</v>
      </c>
      <c r="ANJ19" s="41">
        <v>4.5</v>
      </c>
      <c r="ANK19" s="38"/>
      <c r="ANL19" s="37"/>
      <c r="ANM19" s="37"/>
      <c r="ANN19" s="37"/>
      <c r="ANO19" s="37"/>
      <c r="ANP19" s="41"/>
      <c r="ANQ19" s="38"/>
      <c r="ANR19" s="37"/>
      <c r="ANS19" s="37"/>
      <c r="ANT19" s="37"/>
      <c r="ANU19" s="37"/>
      <c r="ANV19" s="41"/>
      <c r="ANW19" s="38"/>
      <c r="ANX19" s="37"/>
      <c r="ANY19" s="37"/>
      <c r="ANZ19" s="37"/>
      <c r="AOA19" s="37"/>
      <c r="AOB19" s="41"/>
      <c r="AOC19" s="38"/>
      <c r="AOD19" s="37"/>
      <c r="AOE19" s="37"/>
      <c r="AOF19" s="37"/>
      <c r="AOG19" s="37"/>
      <c r="AOH19" s="41"/>
      <c r="AOI19" s="38"/>
      <c r="AOJ19" s="37"/>
      <c r="AOK19" s="37"/>
      <c r="AOL19" s="37"/>
      <c r="AOM19" s="37"/>
      <c r="AON19" s="41"/>
      <c r="AOO19" s="38"/>
      <c r="AOP19" s="37"/>
      <c r="AOQ19" s="37"/>
      <c r="AOR19" s="37"/>
      <c r="AOS19" s="37"/>
      <c r="AOT19" s="41"/>
      <c r="AOU19" s="38"/>
      <c r="AOV19" s="37"/>
      <c r="AOW19" s="37"/>
      <c r="AOX19" s="37"/>
      <c r="AOY19" s="37"/>
      <c r="AOZ19" s="41"/>
      <c r="APA19" s="38"/>
      <c r="APB19" s="37"/>
      <c r="APC19" s="37"/>
      <c r="APD19" s="37"/>
      <c r="APE19" s="37"/>
      <c r="APF19" s="41"/>
      <c r="APG19" s="38"/>
      <c r="APH19" s="37"/>
      <c r="API19" s="37"/>
      <c r="APJ19" s="37"/>
      <c r="APK19" s="37"/>
      <c r="APL19" s="41"/>
      <c r="APM19" s="38"/>
      <c r="APN19" s="37"/>
      <c r="APO19" s="37"/>
      <c r="APP19" s="37"/>
      <c r="APQ19" s="37"/>
      <c r="APR19" s="41"/>
      <c r="APS19" s="38"/>
      <c r="APT19" s="37"/>
      <c r="APU19" s="37"/>
      <c r="APV19" s="37"/>
      <c r="APW19" s="37"/>
      <c r="APX19" s="41"/>
      <c r="APY19" s="38"/>
      <c r="APZ19" s="37"/>
      <c r="AQA19" s="37"/>
      <c r="AQB19" s="37"/>
      <c r="AQC19" s="37"/>
      <c r="AQD19" s="41"/>
      <c r="AQE19" s="38"/>
      <c r="AQF19" s="37"/>
      <c r="AQG19" s="37"/>
      <c r="AQH19" s="37"/>
      <c r="AQI19" s="37"/>
      <c r="AQJ19" s="41"/>
      <c r="AQK19" s="38"/>
      <c r="AQL19" s="37"/>
      <c r="AQM19" s="37"/>
      <c r="AQN19" s="37"/>
      <c r="AQO19" s="37"/>
      <c r="AQP19" s="41"/>
    </row>
    <row r="20" spans="1:1134">
      <c r="A20" s="38"/>
      <c r="B20" s="37">
        <v>4.38</v>
      </c>
      <c r="C20" s="37">
        <v>4.34</v>
      </c>
      <c r="D20" s="37">
        <v>4.53</v>
      </c>
      <c r="E20" s="37">
        <v>4.47</v>
      </c>
      <c r="F20" s="41">
        <v>4.46</v>
      </c>
      <c r="G20" s="38"/>
      <c r="H20" s="37">
        <v>4.45</v>
      </c>
      <c r="I20" s="37">
        <v>4.3899999999999997</v>
      </c>
      <c r="J20" s="37">
        <v>4.63</v>
      </c>
      <c r="K20" s="37">
        <v>4.68</v>
      </c>
      <c r="L20" s="41">
        <v>4.6500000000000004</v>
      </c>
      <c r="M20" s="38"/>
      <c r="N20" s="37">
        <v>4.59</v>
      </c>
      <c r="O20" s="37">
        <v>4.55</v>
      </c>
      <c r="P20" s="37">
        <v>4.42</v>
      </c>
      <c r="Q20" s="37">
        <v>4.13</v>
      </c>
      <c r="R20" s="41">
        <v>4.13</v>
      </c>
      <c r="S20" s="38"/>
      <c r="T20" s="37">
        <v>4.66</v>
      </c>
      <c r="U20" s="37">
        <v>4.82</v>
      </c>
      <c r="V20" s="37">
        <v>4.83</v>
      </c>
      <c r="W20" s="37">
        <v>4.59</v>
      </c>
      <c r="X20" s="41">
        <v>4.51</v>
      </c>
      <c r="Y20" s="38"/>
      <c r="Z20" s="37">
        <v>4.2300000000000004</v>
      </c>
      <c r="AA20" s="37">
        <v>4.12</v>
      </c>
      <c r="AB20" s="37">
        <v>4.4800000000000004</v>
      </c>
      <c r="AC20" s="37">
        <v>4.76</v>
      </c>
      <c r="AD20" s="41">
        <v>4.72</v>
      </c>
      <c r="AE20" s="38"/>
      <c r="AF20" s="37">
        <v>4.62</v>
      </c>
      <c r="AG20" s="37">
        <v>4.7300000000000004</v>
      </c>
      <c r="AH20" s="37">
        <v>4.8899999999999997</v>
      </c>
      <c r="AI20" s="37">
        <v>4.82</v>
      </c>
      <c r="AJ20" s="41">
        <v>4.67</v>
      </c>
      <c r="AK20" s="38"/>
      <c r="AL20" s="37">
        <v>4.05</v>
      </c>
      <c r="AM20" s="37">
        <v>4.07</v>
      </c>
      <c r="AN20" s="37">
        <v>4.03</v>
      </c>
      <c r="AO20" s="37">
        <v>3.72</v>
      </c>
      <c r="AP20" s="41">
        <v>3.97</v>
      </c>
      <c r="AQ20" s="38"/>
      <c r="AR20" s="37">
        <v>4.32</v>
      </c>
      <c r="AS20" s="37">
        <v>4.46</v>
      </c>
      <c r="AT20" s="37">
        <v>4.47</v>
      </c>
      <c r="AU20" s="37">
        <v>4.34</v>
      </c>
      <c r="AV20" s="41">
        <v>4.1500000000000004</v>
      </c>
      <c r="AW20" s="38"/>
      <c r="AX20" s="37"/>
      <c r="AY20" s="37"/>
      <c r="AZ20" s="37"/>
      <c r="BA20" s="37"/>
      <c r="BB20" s="41"/>
      <c r="BC20" s="38"/>
      <c r="BD20" s="37"/>
      <c r="BE20" s="37"/>
      <c r="BF20" s="37"/>
      <c r="BG20" s="37"/>
      <c r="BH20" s="41"/>
      <c r="BI20" s="38"/>
      <c r="BJ20" s="37">
        <v>4.5199999999999996</v>
      </c>
      <c r="BK20" s="37">
        <v>4.5999999999999996</v>
      </c>
      <c r="BL20" s="37">
        <v>4.3899999999999997</v>
      </c>
      <c r="BM20" s="37">
        <v>4.07</v>
      </c>
      <c r="BN20" s="41">
        <v>4.21</v>
      </c>
      <c r="BO20" s="38"/>
      <c r="BP20" s="37">
        <v>4.46</v>
      </c>
      <c r="BQ20" s="37">
        <v>4.62</v>
      </c>
      <c r="BR20" s="37">
        <v>4.6900000000000004</v>
      </c>
      <c r="BS20" s="37">
        <v>4.58</v>
      </c>
      <c r="BT20" s="41">
        <v>4.51</v>
      </c>
      <c r="BU20" s="38"/>
      <c r="BV20" s="37">
        <v>4.5199999999999996</v>
      </c>
      <c r="BW20" s="37">
        <v>4.47</v>
      </c>
      <c r="BX20" s="37">
        <v>4.4400000000000004</v>
      </c>
      <c r="BY20" s="37">
        <v>4.32</v>
      </c>
      <c r="BZ20" s="41">
        <v>4.32</v>
      </c>
      <c r="CA20" s="38"/>
      <c r="CB20" s="37">
        <v>4.6100000000000003</v>
      </c>
      <c r="CC20" s="37">
        <v>4.8499999999999996</v>
      </c>
      <c r="CD20" s="37">
        <v>4.82</v>
      </c>
      <c r="CE20" s="37">
        <v>4.6500000000000004</v>
      </c>
      <c r="CF20" s="41">
        <v>4.6900000000000004</v>
      </c>
      <c r="CG20" s="38"/>
      <c r="CH20" s="37">
        <v>4.6500000000000004</v>
      </c>
      <c r="CI20" s="37">
        <v>4.5999999999999996</v>
      </c>
      <c r="CJ20" s="37">
        <v>4.47</v>
      </c>
      <c r="CK20" s="37">
        <v>4.26</v>
      </c>
      <c r="CL20" s="41">
        <v>4.22</v>
      </c>
      <c r="CM20" s="38"/>
      <c r="CN20" s="37">
        <v>4.55</v>
      </c>
      <c r="CO20" s="37">
        <v>4.8</v>
      </c>
      <c r="CP20" s="37">
        <v>4.7699999999999996</v>
      </c>
      <c r="CQ20" s="37">
        <v>4.6500000000000004</v>
      </c>
      <c r="CR20" s="41">
        <v>4.6100000000000003</v>
      </c>
      <c r="CS20" s="38"/>
      <c r="CT20" s="37"/>
      <c r="CU20" s="37"/>
      <c r="CV20" s="37"/>
      <c r="CW20" s="37"/>
      <c r="CX20" s="41"/>
      <c r="CY20" s="38"/>
      <c r="CZ20" s="37"/>
      <c r="DA20" s="37"/>
      <c r="DB20" s="37"/>
      <c r="DC20" s="37"/>
      <c r="DD20" s="41"/>
      <c r="DE20" s="38"/>
      <c r="DF20" s="37">
        <v>2.54</v>
      </c>
      <c r="DG20" s="37">
        <v>2.64</v>
      </c>
      <c r="DH20" s="37">
        <v>2.4700000000000002</v>
      </c>
      <c r="DI20" s="37">
        <v>2.29</v>
      </c>
      <c r="DJ20" s="41">
        <v>2.42</v>
      </c>
      <c r="DK20" s="38"/>
      <c r="DL20" s="37">
        <v>3.36</v>
      </c>
      <c r="DM20" s="37">
        <v>3.46</v>
      </c>
      <c r="DN20" s="37">
        <v>3.49</v>
      </c>
      <c r="DO20" s="37">
        <v>3.25</v>
      </c>
      <c r="DP20" s="41">
        <v>3.04</v>
      </c>
      <c r="DQ20" s="38"/>
      <c r="DR20" s="37">
        <v>4.0199999999999996</v>
      </c>
      <c r="DS20" s="37">
        <v>3.91</v>
      </c>
      <c r="DT20" s="37">
        <v>4.1500000000000004</v>
      </c>
      <c r="DU20" s="37">
        <v>4.2300000000000004</v>
      </c>
      <c r="DV20" s="41">
        <v>4.28</v>
      </c>
      <c r="DW20" s="38"/>
      <c r="DX20" s="37">
        <v>4.29</v>
      </c>
      <c r="DY20" s="37">
        <v>4.33</v>
      </c>
      <c r="DZ20" s="37">
        <v>4.42</v>
      </c>
      <c r="EA20" s="37">
        <v>4.45</v>
      </c>
      <c r="EB20" s="41">
        <v>4.3099999999999996</v>
      </c>
      <c r="EC20" s="38"/>
      <c r="ED20" s="37">
        <v>3.99</v>
      </c>
      <c r="EE20" s="37">
        <v>3.9</v>
      </c>
      <c r="EF20" s="37">
        <v>4.04</v>
      </c>
      <c r="EG20" s="37">
        <v>4.2</v>
      </c>
      <c r="EH20" s="41">
        <v>4.32</v>
      </c>
      <c r="EI20" s="38"/>
      <c r="EJ20" s="37">
        <v>4.33</v>
      </c>
      <c r="EK20" s="37">
        <v>4.3499999999999996</v>
      </c>
      <c r="EL20" s="37">
        <v>4.51</v>
      </c>
      <c r="EM20" s="37">
        <v>4.47</v>
      </c>
      <c r="EN20" s="41">
        <v>4.29</v>
      </c>
      <c r="EO20" s="38"/>
      <c r="EP20" s="37">
        <v>4.26</v>
      </c>
      <c r="EQ20" s="37">
        <v>4.2699999999999996</v>
      </c>
      <c r="ER20" s="37">
        <v>4.28</v>
      </c>
      <c r="ES20" s="37">
        <v>4.3499999999999996</v>
      </c>
      <c r="ET20" s="41">
        <v>4.43</v>
      </c>
      <c r="EU20" s="38"/>
      <c r="EV20" s="37">
        <v>4.6500000000000004</v>
      </c>
      <c r="EW20" s="37">
        <v>4.84</v>
      </c>
      <c r="EX20" s="37">
        <v>4.88</v>
      </c>
      <c r="EY20" s="37">
        <v>4.8499999999999996</v>
      </c>
      <c r="EZ20" s="41">
        <v>4.97</v>
      </c>
      <c r="FA20" s="38"/>
      <c r="FB20" s="37">
        <v>4.58</v>
      </c>
      <c r="FC20" s="37">
        <v>4.6100000000000003</v>
      </c>
      <c r="FD20" s="37">
        <v>4.5999999999999996</v>
      </c>
      <c r="FE20" s="37">
        <v>4.5199999999999996</v>
      </c>
      <c r="FF20" s="41">
        <v>4.3899999999999997</v>
      </c>
      <c r="FG20" s="38"/>
      <c r="FH20" s="37">
        <v>4.92</v>
      </c>
      <c r="FI20" s="37">
        <v>5.01</v>
      </c>
      <c r="FJ20" s="37">
        <v>5.01</v>
      </c>
      <c r="FK20" s="37">
        <v>5.05</v>
      </c>
      <c r="FL20" s="41">
        <v>4.82</v>
      </c>
      <c r="FM20" s="38"/>
      <c r="FN20" s="37">
        <v>3.16</v>
      </c>
      <c r="FO20" s="37">
        <v>3.15</v>
      </c>
      <c r="FP20" s="37">
        <v>3.16</v>
      </c>
      <c r="FQ20" s="37">
        <v>3.26</v>
      </c>
      <c r="FR20" s="41">
        <v>3.46</v>
      </c>
      <c r="FS20" s="38"/>
      <c r="FT20" s="37">
        <v>4.0599999999999996</v>
      </c>
      <c r="FU20" s="37">
        <v>3.94</v>
      </c>
      <c r="FV20" s="37">
        <v>3.94</v>
      </c>
      <c r="FW20" s="37">
        <v>3.84</v>
      </c>
      <c r="FX20" s="41">
        <v>3.69</v>
      </c>
      <c r="FY20" s="38"/>
      <c r="FZ20" s="37">
        <v>3.44</v>
      </c>
      <c r="GA20" s="37">
        <v>3.27</v>
      </c>
      <c r="GB20" s="37">
        <v>3.26</v>
      </c>
      <c r="GC20" s="37">
        <v>3.21</v>
      </c>
      <c r="GD20" s="41">
        <v>3.12</v>
      </c>
      <c r="GE20" s="38"/>
      <c r="GF20" s="37">
        <v>3.74</v>
      </c>
      <c r="GG20" s="37">
        <v>3.84</v>
      </c>
      <c r="GH20" s="37">
        <v>3.96</v>
      </c>
      <c r="GI20" s="37">
        <v>3.92</v>
      </c>
      <c r="GJ20" s="41">
        <v>3.76</v>
      </c>
      <c r="GK20" s="38"/>
      <c r="GL20" s="37">
        <v>4.55</v>
      </c>
      <c r="GM20" s="37">
        <v>4.51</v>
      </c>
      <c r="GN20" s="37">
        <v>4.45</v>
      </c>
      <c r="GO20" s="37">
        <v>4.46</v>
      </c>
      <c r="GP20" s="41">
        <v>4.42</v>
      </c>
      <c r="GQ20" s="38"/>
      <c r="GR20" s="37">
        <v>4.71</v>
      </c>
      <c r="GS20" s="37">
        <v>4.8099999999999996</v>
      </c>
      <c r="GT20" s="37">
        <v>4.8499999999999996</v>
      </c>
      <c r="GU20" s="37">
        <v>4.87</v>
      </c>
      <c r="GV20" s="41">
        <v>4.83</v>
      </c>
      <c r="GW20" s="38"/>
      <c r="GX20" s="37">
        <v>4.6500000000000004</v>
      </c>
      <c r="GY20" s="37">
        <v>4.55</v>
      </c>
      <c r="GZ20" s="37">
        <v>4.58</v>
      </c>
      <c r="HA20" s="37">
        <v>4.5599999999999996</v>
      </c>
      <c r="HB20" s="41">
        <v>4.46</v>
      </c>
      <c r="HC20" s="38"/>
      <c r="HD20" s="37">
        <v>4.76</v>
      </c>
      <c r="HE20" s="37">
        <v>4.78</v>
      </c>
      <c r="HF20" s="37">
        <v>4.87</v>
      </c>
      <c r="HG20" s="37">
        <v>4.84</v>
      </c>
      <c r="HH20" s="41">
        <v>4.82</v>
      </c>
      <c r="HI20" s="38"/>
      <c r="HJ20" s="37">
        <v>4.37</v>
      </c>
      <c r="HK20" s="37">
        <v>4.2300000000000004</v>
      </c>
      <c r="HL20" s="37">
        <v>4.24</v>
      </c>
      <c r="HM20" s="37">
        <v>4.1900000000000004</v>
      </c>
      <c r="HN20" s="41">
        <v>4.16</v>
      </c>
      <c r="HO20" s="38"/>
      <c r="HP20" s="37">
        <v>4.5199999999999996</v>
      </c>
      <c r="HQ20" s="37">
        <v>4.5999999999999996</v>
      </c>
      <c r="HR20" s="37">
        <v>4.7</v>
      </c>
      <c r="HS20" s="37">
        <v>4.6100000000000003</v>
      </c>
      <c r="HT20" s="41">
        <v>4.57</v>
      </c>
      <c r="HU20" s="38"/>
      <c r="HV20" s="37">
        <v>4.24</v>
      </c>
      <c r="HW20" s="37">
        <v>4.16</v>
      </c>
      <c r="HX20" s="37">
        <v>4.12</v>
      </c>
      <c r="HY20" s="37">
        <v>4.1100000000000003</v>
      </c>
      <c r="HZ20" s="41">
        <v>4.1399999999999997</v>
      </c>
      <c r="IA20" s="38"/>
      <c r="IB20" s="37">
        <v>4.37</v>
      </c>
      <c r="IC20" s="37">
        <v>4.53</v>
      </c>
      <c r="ID20" s="37">
        <v>4.58</v>
      </c>
      <c r="IE20" s="37">
        <v>4.54</v>
      </c>
      <c r="IF20" s="41">
        <v>4.49</v>
      </c>
      <c r="IG20" s="38"/>
      <c r="IH20" s="37">
        <v>3.73</v>
      </c>
      <c r="II20" s="37">
        <v>3.61</v>
      </c>
      <c r="IJ20" s="37">
        <v>3.62</v>
      </c>
      <c r="IK20" s="37">
        <v>3.65</v>
      </c>
      <c r="IL20" s="41">
        <v>3.65</v>
      </c>
      <c r="IM20" s="38"/>
      <c r="IN20" s="37">
        <v>4.03</v>
      </c>
      <c r="IO20" s="37">
        <v>4.25</v>
      </c>
      <c r="IP20" s="37">
        <v>4.28</v>
      </c>
      <c r="IQ20" s="37">
        <v>4.2</v>
      </c>
      <c r="IR20" s="41">
        <v>4.16</v>
      </c>
      <c r="IS20" s="38"/>
      <c r="IT20" s="37">
        <v>3.54</v>
      </c>
      <c r="IU20" s="37">
        <v>3.41</v>
      </c>
      <c r="IV20" s="37">
        <v>3.4</v>
      </c>
      <c r="IW20" s="37">
        <v>3.44</v>
      </c>
      <c r="IX20" s="41">
        <v>3.41</v>
      </c>
      <c r="IY20" s="38"/>
      <c r="IZ20" s="37">
        <v>3.96</v>
      </c>
      <c r="JA20" s="37">
        <v>4.1900000000000004</v>
      </c>
      <c r="JB20" s="37">
        <v>4.17</v>
      </c>
      <c r="JC20" s="37">
        <v>4.16</v>
      </c>
      <c r="JD20" s="41">
        <v>4</v>
      </c>
      <c r="JE20" s="38"/>
      <c r="JF20" s="37">
        <v>3.6</v>
      </c>
      <c r="JG20" s="37">
        <v>3.49</v>
      </c>
      <c r="JH20" s="37">
        <v>3.49</v>
      </c>
      <c r="JI20" s="37">
        <v>3.46</v>
      </c>
      <c r="JJ20" s="41">
        <v>3.47</v>
      </c>
      <c r="JK20" s="38"/>
      <c r="JL20" s="37">
        <v>3.91</v>
      </c>
      <c r="JM20" s="37">
        <v>4.12</v>
      </c>
      <c r="JN20" s="37">
        <v>4.24</v>
      </c>
      <c r="JO20" s="37">
        <v>4.12</v>
      </c>
      <c r="JP20" s="41">
        <v>4.07</v>
      </c>
      <c r="JQ20" s="38"/>
      <c r="JR20" s="37">
        <v>3.63</v>
      </c>
      <c r="JS20" s="37">
        <v>3.56</v>
      </c>
      <c r="JT20" s="37">
        <v>3.55</v>
      </c>
      <c r="JU20" s="37">
        <v>3.58</v>
      </c>
      <c r="JV20" s="41">
        <v>3.6</v>
      </c>
      <c r="JW20" s="38"/>
      <c r="JX20" s="37">
        <v>3.91</v>
      </c>
      <c r="JY20" s="37">
        <v>4.1100000000000003</v>
      </c>
      <c r="JZ20" s="37">
        <v>4.1399999999999997</v>
      </c>
      <c r="KA20" s="37">
        <v>4.0999999999999996</v>
      </c>
      <c r="KB20" s="41">
        <v>4.04</v>
      </c>
      <c r="KC20" s="38"/>
      <c r="KD20" s="37">
        <v>3.56</v>
      </c>
      <c r="KE20" s="37">
        <v>3.54</v>
      </c>
      <c r="KF20" s="37">
        <v>3.54</v>
      </c>
      <c r="KG20" s="37">
        <v>3.53</v>
      </c>
      <c r="KH20" s="41">
        <v>3.54</v>
      </c>
      <c r="KI20" s="38"/>
      <c r="KJ20" s="37">
        <v>3.86</v>
      </c>
      <c r="KK20" s="37">
        <v>4.16</v>
      </c>
      <c r="KL20" s="37">
        <v>4.1900000000000004</v>
      </c>
      <c r="KM20" s="37">
        <v>4.1500000000000004</v>
      </c>
      <c r="KN20" s="41">
        <v>4.13</v>
      </c>
      <c r="KO20" s="38"/>
      <c r="KP20" s="37">
        <v>4.21</v>
      </c>
      <c r="KQ20" s="37">
        <v>4.21</v>
      </c>
      <c r="KR20" s="37">
        <v>4.21</v>
      </c>
      <c r="KS20" s="37">
        <v>4.21</v>
      </c>
      <c r="KT20" s="41">
        <v>4.13</v>
      </c>
      <c r="KU20" s="38"/>
      <c r="KV20" s="37">
        <v>4.74</v>
      </c>
      <c r="KW20" s="37">
        <v>4.78</v>
      </c>
      <c r="KX20" s="37">
        <v>4.74</v>
      </c>
      <c r="KY20" s="37">
        <v>4.74</v>
      </c>
      <c r="KZ20" s="41">
        <v>4.72</v>
      </c>
      <c r="LA20" s="38"/>
      <c r="LB20" s="37">
        <v>3.95</v>
      </c>
      <c r="LC20" s="37">
        <v>3.92</v>
      </c>
      <c r="LD20" s="37">
        <v>3.9</v>
      </c>
      <c r="LE20" s="37">
        <v>3.9</v>
      </c>
      <c r="LF20" s="41">
        <v>3.96</v>
      </c>
      <c r="LG20" s="38"/>
      <c r="LH20" s="37">
        <v>4.76</v>
      </c>
      <c r="LI20" s="37">
        <v>4.82</v>
      </c>
      <c r="LJ20" s="37">
        <v>4.78</v>
      </c>
      <c r="LK20" s="37">
        <v>4.75</v>
      </c>
      <c r="LL20" s="41">
        <v>4.6900000000000004</v>
      </c>
      <c r="LM20" s="38"/>
      <c r="LN20" s="37">
        <v>3.77</v>
      </c>
      <c r="LO20" s="37">
        <v>3.7</v>
      </c>
      <c r="LP20" s="37">
        <v>3.69</v>
      </c>
      <c r="LQ20" s="37">
        <v>3.69</v>
      </c>
      <c r="LR20" s="41">
        <v>3.69</v>
      </c>
      <c r="LS20" s="38"/>
      <c r="LT20" s="37">
        <v>4.28</v>
      </c>
      <c r="LU20" s="37">
        <v>4.45</v>
      </c>
      <c r="LV20" s="37">
        <v>4.41</v>
      </c>
      <c r="LW20" s="37">
        <v>4.37</v>
      </c>
      <c r="LX20" s="41">
        <v>4.38</v>
      </c>
      <c r="LY20" s="38"/>
      <c r="LZ20" s="37">
        <v>3.52</v>
      </c>
      <c r="MA20" s="37">
        <v>3.53</v>
      </c>
      <c r="MB20" s="37">
        <v>3.49</v>
      </c>
      <c r="MC20" s="37">
        <v>3.37</v>
      </c>
      <c r="MD20" s="41">
        <v>3.33</v>
      </c>
      <c r="ME20" s="38"/>
      <c r="MF20" s="37">
        <v>4.05</v>
      </c>
      <c r="MG20" s="37">
        <v>4.05</v>
      </c>
      <c r="MH20" s="37">
        <v>4.0999999999999996</v>
      </c>
      <c r="MI20" s="37">
        <v>4.13</v>
      </c>
      <c r="MJ20" s="41">
        <v>4.07</v>
      </c>
      <c r="MK20" s="38"/>
      <c r="ML20" s="37">
        <v>3.41</v>
      </c>
      <c r="MM20" s="37">
        <v>3.43</v>
      </c>
      <c r="MN20" s="37">
        <v>3.42</v>
      </c>
      <c r="MO20" s="37">
        <v>3.44</v>
      </c>
      <c r="MP20" s="41">
        <v>3.47</v>
      </c>
      <c r="MQ20" s="38"/>
      <c r="MR20" s="37">
        <v>4.2</v>
      </c>
      <c r="MS20" s="37">
        <v>4.2699999999999996</v>
      </c>
      <c r="MT20" s="37">
        <v>4.28</v>
      </c>
      <c r="MU20" s="37">
        <v>4.29</v>
      </c>
      <c r="MV20" s="41">
        <v>4.2300000000000004</v>
      </c>
      <c r="MW20" s="38"/>
      <c r="MX20" s="37">
        <v>3.28</v>
      </c>
      <c r="MY20" s="37">
        <v>3.23</v>
      </c>
      <c r="MZ20" s="37">
        <v>3.31</v>
      </c>
      <c r="NA20" s="37">
        <v>3.28</v>
      </c>
      <c r="NB20" s="41">
        <v>3.33</v>
      </c>
      <c r="NC20" s="38"/>
      <c r="ND20" s="37">
        <v>4.16</v>
      </c>
      <c r="NE20" s="37">
        <v>4.1900000000000004</v>
      </c>
      <c r="NF20" s="37">
        <v>4.24</v>
      </c>
      <c r="NG20" s="37">
        <v>4.21</v>
      </c>
      <c r="NH20" s="41">
        <v>4.18</v>
      </c>
      <c r="NI20" s="38"/>
      <c r="NJ20" s="37">
        <v>3.39</v>
      </c>
      <c r="NK20" s="37">
        <v>3.34</v>
      </c>
      <c r="NL20" s="37">
        <v>3.38</v>
      </c>
      <c r="NM20" s="37">
        <v>3.41</v>
      </c>
      <c r="NN20" s="41">
        <v>3.44</v>
      </c>
      <c r="NO20" s="38"/>
      <c r="NP20" s="37">
        <v>4.0599999999999996</v>
      </c>
      <c r="NQ20" s="37">
        <v>4.12</v>
      </c>
      <c r="NR20" s="37">
        <v>4.16</v>
      </c>
      <c r="NS20" s="37">
        <v>4.09</v>
      </c>
      <c r="NT20" s="41">
        <v>4.0999999999999996</v>
      </c>
      <c r="NU20" s="38"/>
      <c r="NV20" s="37">
        <v>3.29</v>
      </c>
      <c r="NW20" s="37">
        <v>3.3</v>
      </c>
      <c r="NX20" s="37">
        <v>3.33</v>
      </c>
      <c r="NY20" s="37">
        <v>3.29</v>
      </c>
      <c r="NZ20" s="41">
        <v>3.28</v>
      </c>
      <c r="OA20" s="38"/>
      <c r="OB20" s="37">
        <v>4.13</v>
      </c>
      <c r="OC20" s="37">
        <v>4.18</v>
      </c>
      <c r="OD20" s="37">
        <v>4.21</v>
      </c>
      <c r="OE20" s="37">
        <v>4.17</v>
      </c>
      <c r="OF20" s="41">
        <v>4.2300000000000004</v>
      </c>
      <c r="OG20" s="38"/>
      <c r="OH20" s="37">
        <v>3.3</v>
      </c>
      <c r="OI20" s="37">
        <v>3.34</v>
      </c>
      <c r="OJ20" s="37">
        <v>3.28</v>
      </c>
      <c r="OK20" s="37">
        <v>3.3</v>
      </c>
      <c r="OL20" s="41">
        <v>3.19</v>
      </c>
      <c r="OM20" s="38"/>
      <c r="ON20" s="37">
        <v>4.0199999999999996</v>
      </c>
      <c r="OO20" s="37">
        <v>4.09</v>
      </c>
      <c r="OP20" s="37">
        <v>3.98</v>
      </c>
      <c r="OQ20" s="37">
        <v>4.09</v>
      </c>
      <c r="OR20" s="41">
        <v>4.04</v>
      </c>
      <c r="OS20" s="38"/>
      <c r="OT20" s="37">
        <v>2.9860000000000002</v>
      </c>
      <c r="OU20" s="37">
        <v>3.0409999999999999</v>
      </c>
      <c r="OV20" s="37">
        <v>3.0680000000000001</v>
      </c>
      <c r="OW20" s="37">
        <v>3.008</v>
      </c>
      <c r="OX20" s="41">
        <v>3.0009999999999999</v>
      </c>
      <c r="OY20" s="38"/>
      <c r="OZ20" s="37">
        <v>3.7</v>
      </c>
      <c r="PA20" s="37">
        <v>3.718</v>
      </c>
      <c r="PB20" s="37">
        <v>3.71</v>
      </c>
      <c r="PC20" s="37">
        <v>3.7109999999999999</v>
      </c>
      <c r="PD20" s="41">
        <v>3.6760000000000002</v>
      </c>
      <c r="PE20" s="38"/>
      <c r="PF20" s="37">
        <v>3.47</v>
      </c>
      <c r="PG20" s="37">
        <v>3.58</v>
      </c>
      <c r="PH20" s="37">
        <v>3.51</v>
      </c>
      <c r="PI20" s="37">
        <v>3.52</v>
      </c>
      <c r="PJ20" s="41">
        <v>3.54</v>
      </c>
      <c r="PK20" s="38"/>
      <c r="PL20" s="37">
        <v>4.21</v>
      </c>
      <c r="PM20" s="37">
        <v>4.24</v>
      </c>
      <c r="PN20" s="37">
        <v>4.21</v>
      </c>
      <c r="PO20" s="37">
        <v>4.25</v>
      </c>
      <c r="PP20" s="41">
        <v>4.29</v>
      </c>
      <c r="PQ20" s="38"/>
      <c r="PR20" s="37">
        <v>3.26</v>
      </c>
      <c r="PS20" s="37">
        <v>3.2</v>
      </c>
      <c r="PT20" s="37">
        <v>3.1</v>
      </c>
      <c r="PU20" s="37">
        <v>3.11</v>
      </c>
      <c r="PV20" s="41">
        <v>3.13</v>
      </c>
      <c r="PW20" s="38"/>
      <c r="PX20" s="37">
        <v>3.82</v>
      </c>
      <c r="PY20" s="37">
        <v>3.9</v>
      </c>
      <c r="PZ20" s="37">
        <v>3.92</v>
      </c>
      <c r="QA20" s="37">
        <v>3.95</v>
      </c>
      <c r="QB20" s="41">
        <v>3.91</v>
      </c>
      <c r="QC20" s="38"/>
      <c r="QD20" s="37"/>
      <c r="QE20" s="37"/>
      <c r="QF20" s="37"/>
      <c r="QG20" s="37"/>
      <c r="QH20" s="41"/>
      <c r="QI20" s="38"/>
      <c r="QJ20" s="37"/>
      <c r="QK20" s="37"/>
      <c r="QL20" s="37"/>
      <c r="QM20" s="37"/>
      <c r="QN20" s="41"/>
      <c r="QO20" s="38"/>
      <c r="QP20" s="37">
        <v>4.63</v>
      </c>
      <c r="QQ20" s="37">
        <v>4.5999999999999996</v>
      </c>
      <c r="QR20" s="37">
        <v>4.6500000000000004</v>
      </c>
      <c r="QS20" s="37">
        <v>4.66</v>
      </c>
      <c r="QT20" s="41">
        <v>4.6399999999999997</v>
      </c>
      <c r="QU20" s="38"/>
      <c r="QV20" s="37">
        <v>4.8</v>
      </c>
      <c r="QW20" s="37">
        <v>4.92</v>
      </c>
      <c r="QX20" s="37">
        <v>4.95</v>
      </c>
      <c r="QY20" s="37">
        <v>4.95</v>
      </c>
      <c r="QZ20" s="41">
        <v>4.88</v>
      </c>
      <c r="RA20" s="38"/>
      <c r="RB20" s="37">
        <v>4.3899999999999997</v>
      </c>
      <c r="RC20" s="37">
        <v>4.38</v>
      </c>
      <c r="RD20" s="37">
        <v>4.32</v>
      </c>
      <c r="RE20" s="37">
        <v>4.25</v>
      </c>
      <c r="RF20" s="41">
        <v>4.28</v>
      </c>
      <c r="RG20" s="38"/>
      <c r="RH20" s="37">
        <v>4.66</v>
      </c>
      <c r="RI20" s="37">
        <v>4.7699999999999996</v>
      </c>
      <c r="RJ20" s="37">
        <v>4.75</v>
      </c>
      <c r="RK20" s="37">
        <v>4.8</v>
      </c>
      <c r="RL20" s="41">
        <v>4.72</v>
      </c>
      <c r="RM20" s="38"/>
      <c r="RN20" s="37">
        <v>3.9239999999999999</v>
      </c>
      <c r="RO20" s="37">
        <v>3.92</v>
      </c>
      <c r="RP20" s="37">
        <v>3.9079999999999999</v>
      </c>
      <c r="RQ20" s="37">
        <v>3.8290000000000002</v>
      </c>
      <c r="RR20" s="41">
        <v>3.7749999999999999</v>
      </c>
      <c r="RS20" s="38"/>
      <c r="RT20" s="37">
        <v>4.165</v>
      </c>
      <c r="RU20" s="37">
        <v>4.1879999999999997</v>
      </c>
      <c r="RV20" s="37">
        <v>4.2249999999999996</v>
      </c>
      <c r="RW20" s="37">
        <v>4.21</v>
      </c>
      <c r="RX20" s="41">
        <v>4.1779999999999999</v>
      </c>
      <c r="RY20" s="38"/>
      <c r="RZ20" s="37">
        <v>3.7080000000000002</v>
      </c>
      <c r="SA20" s="37">
        <v>3.7240000000000002</v>
      </c>
      <c r="SB20" s="37">
        <v>3.694</v>
      </c>
      <c r="SC20" s="37">
        <v>3.698</v>
      </c>
      <c r="SD20" s="41">
        <v>3.6070000000000002</v>
      </c>
      <c r="SE20" s="38"/>
      <c r="SF20" s="37">
        <v>3.9689999999999999</v>
      </c>
      <c r="SG20" s="37">
        <v>3.9670000000000001</v>
      </c>
      <c r="SH20" s="37">
        <v>4.0069999999999997</v>
      </c>
      <c r="SI20" s="37">
        <v>4.01</v>
      </c>
      <c r="SJ20" s="41">
        <v>4.0149999999999997</v>
      </c>
      <c r="SK20" s="38"/>
      <c r="SL20" s="37">
        <v>3.798</v>
      </c>
      <c r="SM20" s="37">
        <v>3.8719999999999999</v>
      </c>
      <c r="SN20" s="37">
        <v>3.859</v>
      </c>
      <c r="SO20" s="37">
        <v>3.85</v>
      </c>
      <c r="SP20" s="41">
        <v>3.7970000000000002</v>
      </c>
      <c r="SQ20" s="38"/>
      <c r="SR20" s="37">
        <v>3.9430000000000001</v>
      </c>
      <c r="SS20" s="37">
        <v>4.04</v>
      </c>
      <c r="ST20" s="37">
        <v>4.0460000000000003</v>
      </c>
      <c r="SU20" s="37">
        <v>4.0389999999999997</v>
      </c>
      <c r="SV20" s="41">
        <v>3.968</v>
      </c>
      <c r="SW20" s="38"/>
      <c r="SX20" s="37">
        <v>3.597</v>
      </c>
      <c r="SY20" s="37">
        <v>3.5840000000000001</v>
      </c>
      <c r="SZ20" s="37">
        <v>3.5329999999999999</v>
      </c>
      <c r="TA20" s="37">
        <v>3.5870000000000002</v>
      </c>
      <c r="TB20" s="41">
        <v>3.5630000000000002</v>
      </c>
      <c r="TC20" s="38"/>
      <c r="TD20" s="37">
        <v>3.9140000000000001</v>
      </c>
      <c r="TE20" s="37">
        <v>3.9089999999999998</v>
      </c>
      <c r="TF20" s="37">
        <v>3.9049999999999998</v>
      </c>
      <c r="TG20" s="37">
        <v>3.9239999999999999</v>
      </c>
      <c r="TH20" s="41">
        <v>3.9119999999999999</v>
      </c>
      <c r="TI20" s="38"/>
      <c r="TJ20" s="37">
        <v>3.91</v>
      </c>
      <c r="TK20" s="37">
        <v>3.84</v>
      </c>
      <c r="TL20" s="37">
        <v>3.87</v>
      </c>
      <c r="TM20" s="37">
        <v>3.89</v>
      </c>
      <c r="TN20" s="41">
        <v>3.82</v>
      </c>
      <c r="TO20" s="38"/>
      <c r="TP20" s="37">
        <v>4.42</v>
      </c>
      <c r="TQ20" s="37">
        <v>4.54</v>
      </c>
      <c r="TR20" s="37">
        <v>4.47</v>
      </c>
      <c r="TS20" s="37">
        <v>4.5199999999999996</v>
      </c>
      <c r="TT20" s="41">
        <v>4.4800000000000004</v>
      </c>
      <c r="TU20" s="38"/>
      <c r="TV20" s="37">
        <v>3.4119999999999999</v>
      </c>
      <c r="TW20" s="37">
        <v>3.3780000000000001</v>
      </c>
      <c r="TX20" s="37">
        <v>3.3759999999999999</v>
      </c>
      <c r="TY20" s="37">
        <v>3.33</v>
      </c>
      <c r="TZ20" s="41">
        <v>3.2559999999999998</v>
      </c>
      <c r="UA20" s="38"/>
      <c r="UB20" s="37">
        <v>3.956</v>
      </c>
      <c r="UC20" s="37">
        <v>3.968</v>
      </c>
      <c r="UD20" s="37">
        <v>3.915</v>
      </c>
      <c r="UE20" s="37">
        <v>3.8849999999999998</v>
      </c>
      <c r="UF20" s="41">
        <v>3.8980000000000001</v>
      </c>
      <c r="UG20" s="38"/>
      <c r="UH20" s="37">
        <v>3.4049999999999998</v>
      </c>
      <c r="UI20" s="37">
        <v>3.4</v>
      </c>
      <c r="UJ20" s="37">
        <v>3.2789999999999999</v>
      </c>
      <c r="UK20" s="37">
        <v>3.294</v>
      </c>
      <c r="UL20" s="41">
        <v>3.2639999999999998</v>
      </c>
      <c r="UM20" s="38"/>
      <c r="UN20" s="37">
        <v>3.9009999999999998</v>
      </c>
      <c r="UO20" s="37">
        <v>3.92</v>
      </c>
      <c r="UP20" s="37">
        <v>3.8929999999999998</v>
      </c>
      <c r="UQ20" s="37">
        <v>3.93</v>
      </c>
      <c r="UR20" s="41">
        <v>3.9279999999999999</v>
      </c>
      <c r="US20" s="38"/>
      <c r="UT20" s="37">
        <v>3.8</v>
      </c>
      <c r="UU20" s="37">
        <v>3.7730000000000001</v>
      </c>
      <c r="UV20" s="37">
        <v>3.742</v>
      </c>
      <c r="UW20" s="37">
        <v>3.7330000000000001</v>
      </c>
      <c r="UX20" s="41">
        <v>3.6240000000000001</v>
      </c>
      <c r="UY20" s="38"/>
      <c r="UZ20" s="37">
        <v>3.883</v>
      </c>
      <c r="VA20" s="37">
        <v>3.8839999999999999</v>
      </c>
      <c r="VB20" s="37">
        <v>3.8759999999999999</v>
      </c>
      <c r="VC20" s="37">
        <v>3.8849999999999998</v>
      </c>
      <c r="VD20" s="41">
        <v>3.863</v>
      </c>
      <c r="VE20" s="38"/>
      <c r="VF20" s="37">
        <v>3.37</v>
      </c>
      <c r="VG20" s="37">
        <v>3.33</v>
      </c>
      <c r="VH20" s="37">
        <v>3.31</v>
      </c>
      <c r="VI20" s="37">
        <v>3.34</v>
      </c>
      <c r="VJ20" s="41">
        <v>3.22</v>
      </c>
      <c r="VK20" s="38"/>
      <c r="VL20" s="37">
        <v>3.59</v>
      </c>
      <c r="VM20" s="37">
        <v>3.56</v>
      </c>
      <c r="VN20" s="37">
        <v>3.58</v>
      </c>
      <c r="VO20" s="37">
        <v>3.64</v>
      </c>
      <c r="VP20" s="41">
        <v>3.54</v>
      </c>
      <c r="VQ20" s="38"/>
      <c r="VR20" s="37">
        <v>3.59</v>
      </c>
      <c r="VS20" s="37">
        <v>3.57</v>
      </c>
      <c r="VT20" s="37">
        <v>3.57</v>
      </c>
      <c r="VU20" s="37">
        <v>3.5</v>
      </c>
      <c r="VV20" s="41">
        <v>3.45</v>
      </c>
      <c r="VW20" s="38"/>
      <c r="VX20" s="37">
        <v>3.6</v>
      </c>
      <c r="VY20" s="37">
        <v>3.54</v>
      </c>
      <c r="VZ20" s="37">
        <v>3.5</v>
      </c>
      <c r="WA20" s="37">
        <v>3.47</v>
      </c>
      <c r="WB20" s="41">
        <v>3.43</v>
      </c>
      <c r="WC20" s="38"/>
      <c r="WD20" s="37">
        <v>3.61</v>
      </c>
      <c r="WE20" s="37">
        <v>3.49</v>
      </c>
      <c r="WF20" s="37">
        <v>3.52</v>
      </c>
      <c r="WG20" s="37">
        <v>3.45</v>
      </c>
      <c r="WH20" s="41">
        <v>3.39</v>
      </c>
      <c r="WI20" s="38"/>
      <c r="WJ20" s="37">
        <v>3.66</v>
      </c>
      <c r="WK20" s="37">
        <v>3.63</v>
      </c>
      <c r="WL20" s="37">
        <v>3.59</v>
      </c>
      <c r="WM20" s="37">
        <v>3.48</v>
      </c>
      <c r="WN20" s="41">
        <v>3.54</v>
      </c>
      <c r="WO20" s="38"/>
      <c r="WP20" s="37">
        <v>3.48</v>
      </c>
      <c r="WQ20" s="37">
        <v>3.41</v>
      </c>
      <c r="WR20" s="37">
        <v>3.41</v>
      </c>
      <c r="WS20" s="37">
        <v>3.38</v>
      </c>
      <c r="WT20" s="41">
        <v>3.34</v>
      </c>
      <c r="WU20" s="38"/>
      <c r="WV20" s="37">
        <v>3.84</v>
      </c>
      <c r="WW20" s="37">
        <v>3.76</v>
      </c>
      <c r="WX20" s="37">
        <v>3.79</v>
      </c>
      <c r="WY20" s="37">
        <v>3.83</v>
      </c>
      <c r="WZ20" s="41">
        <v>3.85</v>
      </c>
      <c r="XA20" s="38"/>
      <c r="XB20" s="37">
        <v>3.73</v>
      </c>
      <c r="XC20" s="37">
        <v>3.71</v>
      </c>
      <c r="XD20" s="37">
        <v>3.71</v>
      </c>
      <c r="XE20" s="37">
        <v>3.69</v>
      </c>
      <c r="XF20" s="41">
        <v>3.61</v>
      </c>
      <c r="XG20" s="38"/>
      <c r="XH20" s="37">
        <v>4.29</v>
      </c>
      <c r="XI20" s="37">
        <v>4.33</v>
      </c>
      <c r="XJ20" s="37">
        <v>4.3</v>
      </c>
      <c r="XK20" s="37">
        <v>4.28</v>
      </c>
      <c r="XL20" s="41">
        <v>4.29</v>
      </c>
      <c r="XM20" s="38"/>
      <c r="XN20" s="37">
        <v>3.88</v>
      </c>
      <c r="XO20" s="37">
        <v>3.86</v>
      </c>
      <c r="XP20" s="37">
        <v>3.87</v>
      </c>
      <c r="XQ20" s="37">
        <v>3.8</v>
      </c>
      <c r="XR20" s="41">
        <v>3.73</v>
      </c>
      <c r="XS20" s="38"/>
      <c r="XT20" s="37">
        <v>4.0999999999999996</v>
      </c>
      <c r="XU20" s="37">
        <v>4.13</v>
      </c>
      <c r="XV20" s="37">
        <v>4.08</v>
      </c>
      <c r="XW20" s="37">
        <v>4.0599999999999996</v>
      </c>
      <c r="XX20" s="41">
        <v>4.01</v>
      </c>
      <c r="XY20" s="38"/>
      <c r="XZ20" s="37">
        <v>4.3499999999999996</v>
      </c>
      <c r="YA20" s="37">
        <v>4.38</v>
      </c>
      <c r="YB20" s="37">
        <v>4.4000000000000004</v>
      </c>
      <c r="YC20" s="37">
        <v>4.3899999999999997</v>
      </c>
      <c r="YD20" s="41">
        <v>4.3</v>
      </c>
      <c r="YE20" s="38"/>
      <c r="YF20" s="37">
        <v>4.47</v>
      </c>
      <c r="YG20" s="37">
        <v>4.49</v>
      </c>
      <c r="YH20" s="37">
        <v>4.45</v>
      </c>
      <c r="YI20" s="37">
        <v>4.46</v>
      </c>
      <c r="YJ20" s="41">
        <v>4.46</v>
      </c>
      <c r="YK20" s="38"/>
      <c r="YL20" s="37">
        <v>4.38</v>
      </c>
      <c r="YM20" s="37">
        <v>4.49</v>
      </c>
      <c r="YN20" s="37">
        <v>4.45</v>
      </c>
      <c r="YO20" s="37">
        <v>4.46</v>
      </c>
      <c r="YP20" s="41">
        <v>4.37</v>
      </c>
      <c r="YQ20" s="38"/>
      <c r="YR20" s="37">
        <v>4.5199999999999996</v>
      </c>
      <c r="YS20" s="37">
        <v>4.57</v>
      </c>
      <c r="YT20" s="37">
        <v>4.51</v>
      </c>
      <c r="YU20" s="37">
        <v>4.51</v>
      </c>
      <c r="YV20" s="41">
        <v>4.45</v>
      </c>
      <c r="YW20" s="38"/>
      <c r="YX20" s="37">
        <v>3.2930000000000001</v>
      </c>
      <c r="YY20" s="37">
        <v>3.2509999999999999</v>
      </c>
      <c r="YZ20" s="37">
        <v>3.1949999999999998</v>
      </c>
      <c r="ZA20" s="37">
        <v>3.2240000000000002</v>
      </c>
      <c r="ZB20" s="41">
        <v>3.1739999999999999</v>
      </c>
      <c r="ZC20" s="38"/>
      <c r="ZD20" s="37">
        <v>3.77</v>
      </c>
      <c r="ZE20" s="37">
        <v>3.742</v>
      </c>
      <c r="ZF20" s="37">
        <v>3.718</v>
      </c>
      <c r="ZG20" s="37">
        <v>3.681</v>
      </c>
      <c r="ZH20" s="41">
        <v>3.6659999999999999</v>
      </c>
      <c r="ZI20" s="38"/>
      <c r="ZJ20" s="37">
        <v>3.1259999999999999</v>
      </c>
      <c r="ZK20" s="37">
        <v>3.1539999999999999</v>
      </c>
      <c r="ZL20" s="37">
        <v>3.145</v>
      </c>
      <c r="ZM20" s="37">
        <v>3.109</v>
      </c>
      <c r="ZN20" s="41">
        <v>3.085</v>
      </c>
      <c r="ZO20" s="38"/>
      <c r="ZP20" s="37">
        <v>3.6629999999999998</v>
      </c>
      <c r="ZQ20" s="37">
        <v>3.5790000000000002</v>
      </c>
      <c r="ZR20" s="37">
        <v>3.5830000000000002</v>
      </c>
      <c r="ZS20" s="37">
        <v>3.5630000000000002</v>
      </c>
      <c r="ZT20" s="41">
        <v>3.5230000000000001</v>
      </c>
      <c r="ZU20" s="38"/>
      <c r="ZV20" s="37">
        <v>3.2919999999999998</v>
      </c>
      <c r="ZW20" s="37">
        <v>3.2490000000000001</v>
      </c>
      <c r="ZX20" s="37">
        <v>3.2450000000000001</v>
      </c>
      <c r="ZY20" s="37">
        <v>3.2229999999999999</v>
      </c>
      <c r="ZZ20" s="41">
        <v>3.2229999999999999</v>
      </c>
      <c r="AAA20" s="38"/>
      <c r="AAB20" s="37">
        <v>3.3719999999999999</v>
      </c>
      <c r="AAC20" s="37">
        <v>3.327</v>
      </c>
      <c r="AAD20" s="37">
        <v>3.4369999999999998</v>
      </c>
      <c r="AAE20" s="37">
        <v>3.399</v>
      </c>
      <c r="AAF20" s="41">
        <v>3.4460000000000002</v>
      </c>
      <c r="AAG20" s="38"/>
      <c r="AAH20" s="37">
        <v>3.8279999999999998</v>
      </c>
      <c r="AAI20" s="37">
        <v>3.9169999999999998</v>
      </c>
      <c r="AAJ20" s="37">
        <v>3.92</v>
      </c>
      <c r="AAK20" s="37">
        <v>3.8940000000000001</v>
      </c>
      <c r="AAL20" s="41">
        <v>3.8180000000000001</v>
      </c>
      <c r="AAM20" s="38"/>
      <c r="AAN20" s="37">
        <v>3.8479999999999999</v>
      </c>
      <c r="AAO20" s="37">
        <v>3.9820000000000002</v>
      </c>
      <c r="AAP20" s="37">
        <v>3.9809999999999999</v>
      </c>
      <c r="AAQ20" s="37">
        <v>3.9079999999999999</v>
      </c>
      <c r="AAR20" s="41">
        <v>3.8959999999999999</v>
      </c>
      <c r="AAS20" s="38"/>
      <c r="AAT20" s="37">
        <v>3.806</v>
      </c>
      <c r="AAU20" s="37">
        <v>3.758</v>
      </c>
      <c r="AAV20" s="37">
        <v>3.7639999999999998</v>
      </c>
      <c r="AAW20" s="37">
        <v>3.7549999999999999</v>
      </c>
      <c r="AAX20" s="41">
        <v>3.7240000000000002</v>
      </c>
      <c r="AAY20" s="38"/>
      <c r="AAZ20" s="37">
        <v>3.7719999999999998</v>
      </c>
      <c r="ABA20" s="37">
        <v>3.9079999999999999</v>
      </c>
      <c r="ABB20" s="37">
        <v>3.9060000000000001</v>
      </c>
      <c r="ABC20" s="37">
        <v>3.8730000000000002</v>
      </c>
      <c r="ABD20" s="41">
        <v>3.8820000000000001</v>
      </c>
      <c r="ABE20" s="38"/>
      <c r="ABF20" s="37"/>
      <c r="ABG20" s="37"/>
      <c r="ABH20" s="37"/>
      <c r="ABI20" s="37"/>
      <c r="ABJ20" s="41"/>
      <c r="ABK20" s="38"/>
      <c r="ABL20" s="37"/>
      <c r="ABM20" s="37"/>
      <c r="ABN20" s="37"/>
      <c r="ABO20" s="37"/>
      <c r="ABP20" s="41"/>
      <c r="ABQ20" s="38"/>
      <c r="ABR20" s="37">
        <v>4.2699999999999996</v>
      </c>
      <c r="ABS20" s="37">
        <v>4.3</v>
      </c>
      <c r="ABT20" s="37">
        <v>4.21</v>
      </c>
      <c r="ABU20" s="37">
        <v>4.2699999999999996</v>
      </c>
      <c r="ABV20" s="41">
        <v>4.24</v>
      </c>
      <c r="ABW20" s="38"/>
      <c r="ABX20" s="37">
        <v>4.42</v>
      </c>
      <c r="ABY20" s="37">
        <v>4.45</v>
      </c>
      <c r="ABZ20" s="37">
        <v>4.4400000000000004</v>
      </c>
      <c r="ACA20" s="37">
        <v>4.43</v>
      </c>
      <c r="ACB20" s="41">
        <v>4.47</v>
      </c>
      <c r="ACC20" s="38"/>
      <c r="ACD20" s="37">
        <v>4.42</v>
      </c>
      <c r="ACE20" s="37">
        <v>4.5</v>
      </c>
      <c r="ACF20" s="37">
        <v>4.5</v>
      </c>
      <c r="ACG20" s="37">
        <v>4.51</v>
      </c>
      <c r="ACH20" s="41">
        <v>4.5199999999999996</v>
      </c>
      <c r="ACI20" s="38"/>
      <c r="ACJ20" s="37">
        <v>4.7</v>
      </c>
      <c r="ACK20" s="37">
        <v>4.7699999999999996</v>
      </c>
      <c r="ACL20" s="37">
        <v>4.7</v>
      </c>
      <c r="ACM20" s="37">
        <v>4.71</v>
      </c>
      <c r="ACN20" s="41">
        <v>4.6900000000000004</v>
      </c>
      <c r="ACO20" s="38"/>
      <c r="ACP20" s="37">
        <v>3.97</v>
      </c>
      <c r="ACQ20" s="37">
        <v>3.96</v>
      </c>
      <c r="ACR20" s="37">
        <v>3.96</v>
      </c>
      <c r="ACS20" s="37">
        <v>3.94</v>
      </c>
      <c r="ACT20" s="41">
        <v>3.97</v>
      </c>
      <c r="ACU20" s="38"/>
      <c r="ACV20" s="37">
        <v>4.2699999999999996</v>
      </c>
      <c r="ACW20" s="37">
        <v>4.3099999999999996</v>
      </c>
      <c r="ACX20" s="37">
        <v>4.34</v>
      </c>
      <c r="ACY20" s="37">
        <v>4.3</v>
      </c>
      <c r="ACZ20" s="41">
        <v>4.29</v>
      </c>
      <c r="ADA20" s="38"/>
      <c r="ADB20" s="37">
        <v>3.57</v>
      </c>
      <c r="ADC20" s="37">
        <v>3.56</v>
      </c>
      <c r="ADD20" s="37">
        <v>3.57</v>
      </c>
      <c r="ADE20" s="37">
        <v>3.53</v>
      </c>
      <c r="ADF20" s="41">
        <v>3.45</v>
      </c>
      <c r="ADG20" s="38"/>
      <c r="ADH20" s="37">
        <v>4.05</v>
      </c>
      <c r="ADI20" s="37">
        <v>4.05</v>
      </c>
      <c r="ADJ20" s="37">
        <v>3.98</v>
      </c>
      <c r="ADK20" s="37">
        <v>3.95</v>
      </c>
      <c r="ADL20" s="41">
        <v>4.0199999999999996</v>
      </c>
      <c r="ADM20" s="38"/>
      <c r="ADN20" s="37">
        <v>3.48</v>
      </c>
      <c r="ADO20" s="37">
        <v>3.44</v>
      </c>
      <c r="ADP20" s="37">
        <v>3.46</v>
      </c>
      <c r="ADQ20" s="37">
        <v>3.45</v>
      </c>
      <c r="ADR20" s="41">
        <v>3.38</v>
      </c>
      <c r="ADS20" s="38"/>
      <c r="ADT20" s="37">
        <v>4.0199999999999996</v>
      </c>
      <c r="ADU20" s="37">
        <v>4.01</v>
      </c>
      <c r="ADV20" s="37">
        <v>4.03</v>
      </c>
      <c r="ADW20" s="37">
        <v>3.95</v>
      </c>
      <c r="ADX20" s="41">
        <v>3.92</v>
      </c>
      <c r="ADY20" s="38"/>
      <c r="ADZ20" s="37">
        <v>4.0599999999999996</v>
      </c>
      <c r="AEA20" s="37">
        <v>3.9</v>
      </c>
      <c r="AEB20" s="37">
        <v>4.07</v>
      </c>
      <c r="AEC20" s="37">
        <v>4.08</v>
      </c>
      <c r="AED20" s="41">
        <v>4.0199999999999996</v>
      </c>
      <c r="AEE20" s="38"/>
      <c r="AEF20" s="37">
        <v>3.85</v>
      </c>
      <c r="AEG20" s="37">
        <v>3.87</v>
      </c>
      <c r="AEH20" s="37">
        <v>4.01</v>
      </c>
      <c r="AEI20" s="37">
        <v>4.07</v>
      </c>
      <c r="AEJ20" s="41">
        <v>4.05</v>
      </c>
      <c r="AEK20" s="38"/>
      <c r="AEL20" s="37">
        <v>3.55</v>
      </c>
      <c r="AEM20" s="37">
        <v>3.63</v>
      </c>
      <c r="AEN20" s="37">
        <v>3.84</v>
      </c>
      <c r="AEO20" s="37">
        <v>4.04</v>
      </c>
      <c r="AEP20" s="41">
        <v>3.91</v>
      </c>
      <c r="AEQ20" s="38"/>
      <c r="AER20" s="37">
        <v>2.9620000000000002</v>
      </c>
      <c r="AES20" s="37">
        <v>2.9830000000000001</v>
      </c>
      <c r="AET20" s="37">
        <v>3.2629999999999999</v>
      </c>
      <c r="AEU20" s="37">
        <v>3.2639999999999998</v>
      </c>
      <c r="AEV20" s="41">
        <v>3.375</v>
      </c>
      <c r="AEW20" s="38"/>
      <c r="AEX20" s="37">
        <v>3.4449999999999998</v>
      </c>
      <c r="AEY20" s="37">
        <v>3.3039999999999998</v>
      </c>
      <c r="AEZ20" s="37">
        <v>3.2759999999999998</v>
      </c>
      <c r="AFA20" s="37">
        <v>3.1019999999999999</v>
      </c>
      <c r="AFB20" s="41">
        <v>3.0030000000000001</v>
      </c>
      <c r="AFC20" s="38"/>
      <c r="AFD20" s="37">
        <v>3.44</v>
      </c>
      <c r="AFE20" s="37">
        <v>3.39</v>
      </c>
      <c r="AFF20" s="37">
        <v>3.4</v>
      </c>
      <c r="AFG20" s="37">
        <v>3.39</v>
      </c>
      <c r="AFH20" s="41">
        <v>3.4</v>
      </c>
      <c r="AFI20" s="38"/>
      <c r="AFJ20" s="37">
        <v>3.84</v>
      </c>
      <c r="AFK20" s="37">
        <v>3.9</v>
      </c>
      <c r="AFL20" s="37">
        <v>3.93</v>
      </c>
      <c r="AFM20" s="37">
        <v>3.95</v>
      </c>
      <c r="AFN20" s="41">
        <v>3.94</v>
      </c>
      <c r="AFO20" s="38"/>
      <c r="AFP20" s="37">
        <v>3.81</v>
      </c>
      <c r="AFQ20" s="37">
        <v>3.73</v>
      </c>
      <c r="AFR20" s="37">
        <v>3.82</v>
      </c>
      <c r="AFS20" s="37">
        <v>3.75</v>
      </c>
      <c r="AFT20" s="41">
        <v>3.88</v>
      </c>
      <c r="AFU20" s="38"/>
      <c r="AFV20" s="37">
        <v>4.1500000000000004</v>
      </c>
      <c r="AFW20" s="37">
        <v>4.17</v>
      </c>
      <c r="AFX20" s="37">
        <v>4.22</v>
      </c>
      <c r="AFY20" s="37">
        <v>4.18</v>
      </c>
      <c r="AFZ20" s="41">
        <v>4.26</v>
      </c>
      <c r="AGA20" s="38"/>
      <c r="AGB20" s="37">
        <v>3.94</v>
      </c>
      <c r="AGC20" s="37">
        <v>3.93</v>
      </c>
      <c r="AGD20" s="37">
        <v>3.93</v>
      </c>
      <c r="AGE20" s="37">
        <v>3.9</v>
      </c>
      <c r="AGF20" s="41">
        <v>3.88</v>
      </c>
      <c r="AGG20" s="38"/>
      <c r="AGH20" s="37">
        <v>4.29</v>
      </c>
      <c r="AGI20" s="37">
        <v>4.28</v>
      </c>
      <c r="AGJ20" s="37">
        <v>4.34</v>
      </c>
      <c r="AGK20" s="37">
        <v>4.3499999999999996</v>
      </c>
      <c r="AGL20" s="41">
        <v>4.3499999999999996</v>
      </c>
      <c r="AGM20" s="38"/>
      <c r="AGN20" s="37">
        <v>3.83</v>
      </c>
      <c r="AGO20" s="37">
        <v>3.75</v>
      </c>
      <c r="AGP20" s="37">
        <v>3.82</v>
      </c>
      <c r="AGQ20" s="37">
        <v>3.81</v>
      </c>
      <c r="AGR20" s="41">
        <v>3.79</v>
      </c>
      <c r="AGS20" s="38"/>
      <c r="AGT20" s="37">
        <v>4.3</v>
      </c>
      <c r="AGU20" s="37">
        <v>4.29</v>
      </c>
      <c r="AGV20" s="37">
        <v>4.32</v>
      </c>
      <c r="AGW20" s="37">
        <v>4.34</v>
      </c>
      <c r="AGX20" s="41">
        <v>4.32</v>
      </c>
      <c r="AGY20" s="38"/>
      <c r="AGZ20" s="37">
        <v>4</v>
      </c>
      <c r="AHA20" s="37">
        <v>3.94</v>
      </c>
      <c r="AHB20" s="37">
        <v>3.93</v>
      </c>
      <c r="AHC20" s="37">
        <v>3.94</v>
      </c>
      <c r="AHD20" s="41">
        <v>3.89</v>
      </c>
      <c r="AHE20" s="38"/>
      <c r="AHF20" s="37">
        <v>4.28</v>
      </c>
      <c r="AHG20" s="37">
        <v>4.28</v>
      </c>
      <c r="AHH20" s="37">
        <v>4.29</v>
      </c>
      <c r="AHI20" s="37">
        <v>4.3</v>
      </c>
      <c r="AHJ20" s="41">
        <v>4.26</v>
      </c>
      <c r="AHK20" s="38"/>
      <c r="AHL20" s="37">
        <v>3.9</v>
      </c>
      <c r="AHM20" s="37">
        <v>3.87</v>
      </c>
      <c r="AHN20" s="37">
        <v>3.91</v>
      </c>
      <c r="AHO20" s="37">
        <v>3.85</v>
      </c>
      <c r="AHP20" s="41">
        <v>3.78</v>
      </c>
      <c r="AHQ20" s="38"/>
      <c r="AHR20" s="37">
        <v>4.0199999999999996</v>
      </c>
      <c r="AHS20" s="37">
        <v>4.26</v>
      </c>
      <c r="AHT20" s="37">
        <v>4.1900000000000004</v>
      </c>
      <c r="AHU20" s="37">
        <v>4.21</v>
      </c>
      <c r="AHV20" s="41">
        <v>4.1900000000000004</v>
      </c>
      <c r="AHW20" s="38"/>
      <c r="AHX20" s="37">
        <v>3.89</v>
      </c>
      <c r="AHY20" s="37">
        <v>3.9</v>
      </c>
      <c r="AHZ20" s="37">
        <v>3.85</v>
      </c>
      <c r="AIA20" s="37">
        <v>3.87</v>
      </c>
      <c r="AIB20" s="41">
        <v>3.82</v>
      </c>
      <c r="AIC20" s="38"/>
      <c r="AID20" s="37">
        <v>4.2699999999999996</v>
      </c>
      <c r="AIE20" s="37">
        <v>4.24</v>
      </c>
      <c r="AIF20" s="37">
        <v>4.16</v>
      </c>
      <c r="AIG20" s="37">
        <v>4.1900000000000004</v>
      </c>
      <c r="AIH20" s="41">
        <v>4.1399999999999997</v>
      </c>
      <c r="AII20" s="38"/>
      <c r="AIJ20" s="37">
        <v>3.86</v>
      </c>
      <c r="AIK20" s="37">
        <v>3.91</v>
      </c>
      <c r="AIL20" s="37">
        <v>3.88</v>
      </c>
      <c r="AIM20" s="37">
        <v>3.88</v>
      </c>
      <c r="AIN20" s="41">
        <v>3.8</v>
      </c>
      <c r="AIO20" s="38"/>
      <c r="AIP20" s="37">
        <v>4.09</v>
      </c>
      <c r="AIQ20" s="37">
        <v>4.12</v>
      </c>
      <c r="AIR20" s="37">
        <v>4.13</v>
      </c>
      <c r="AIS20" s="37">
        <v>4.09</v>
      </c>
      <c r="AIT20" s="41">
        <v>4.05</v>
      </c>
      <c r="AIU20" s="38"/>
      <c r="AIV20" s="37">
        <v>3.4279999999999999</v>
      </c>
      <c r="AIW20" s="37">
        <v>3.4620000000000002</v>
      </c>
      <c r="AIX20" s="37">
        <v>3.399</v>
      </c>
      <c r="AIY20" s="37">
        <v>3.42</v>
      </c>
      <c r="AIZ20" s="41">
        <v>3.4060000000000001</v>
      </c>
      <c r="AJA20" s="38"/>
      <c r="AJB20" s="37">
        <v>3.8820000000000001</v>
      </c>
      <c r="AJC20" s="37">
        <v>3.819</v>
      </c>
      <c r="AJD20" s="37">
        <v>3.8769999999999998</v>
      </c>
      <c r="AJE20" s="37">
        <v>3.8450000000000002</v>
      </c>
      <c r="AJF20" s="41">
        <v>3.8340000000000001</v>
      </c>
      <c r="AJG20" s="38"/>
      <c r="AJH20" s="37">
        <v>4.26</v>
      </c>
      <c r="AJI20" s="37">
        <v>4.29</v>
      </c>
      <c r="AJJ20" s="37">
        <v>4.26</v>
      </c>
      <c r="AJK20" s="37">
        <v>4.2300000000000004</v>
      </c>
      <c r="AJL20" s="41">
        <v>4.2699999999999996</v>
      </c>
      <c r="AJM20" s="38"/>
      <c r="AJN20" s="37">
        <v>4.54</v>
      </c>
      <c r="AJO20" s="37">
        <v>4.42</v>
      </c>
      <c r="AJP20" s="37">
        <v>4.46</v>
      </c>
      <c r="AJQ20" s="37">
        <v>4.5199999999999996</v>
      </c>
      <c r="AJR20" s="41">
        <v>4.4400000000000004</v>
      </c>
      <c r="AJS20" s="38"/>
      <c r="AJT20" s="37">
        <v>4.4400000000000004</v>
      </c>
      <c r="AJU20" s="37">
        <v>4.4800000000000004</v>
      </c>
      <c r="AJV20" s="37">
        <v>4.46</v>
      </c>
      <c r="AJW20" s="37">
        <v>4.43</v>
      </c>
      <c r="AJX20" s="41">
        <v>4.3899999999999997</v>
      </c>
      <c r="AJY20" s="38"/>
      <c r="AJZ20" s="37">
        <v>4.66</v>
      </c>
      <c r="AKA20" s="37">
        <v>4.5999999999999996</v>
      </c>
      <c r="AKB20" s="37">
        <v>4.63</v>
      </c>
      <c r="AKC20" s="37">
        <v>4.67</v>
      </c>
      <c r="AKD20" s="41">
        <v>4.5599999999999996</v>
      </c>
      <c r="AKE20" s="38"/>
      <c r="AKF20" s="37">
        <v>2.59</v>
      </c>
      <c r="AKG20" s="37">
        <v>2.6059999999999999</v>
      </c>
      <c r="AKH20" s="37">
        <v>2.6539999999999999</v>
      </c>
      <c r="AKI20" s="37">
        <v>2.6379999999999999</v>
      </c>
      <c r="AKJ20" s="41">
        <v>2.59</v>
      </c>
      <c r="AKK20" s="38"/>
      <c r="AKL20" s="37">
        <v>3.0960000000000001</v>
      </c>
      <c r="AKM20" s="37">
        <v>3.1890000000000001</v>
      </c>
      <c r="AKN20" s="37">
        <v>3.1629999999999998</v>
      </c>
      <c r="AKO20" s="37">
        <v>3.161</v>
      </c>
      <c r="AKP20" s="41">
        <v>3.16</v>
      </c>
      <c r="AKQ20" s="38"/>
      <c r="AKR20" s="37">
        <v>2.798</v>
      </c>
      <c r="AKS20" s="37">
        <v>2.7719999999999998</v>
      </c>
      <c r="AKT20" s="37">
        <v>2.8170000000000002</v>
      </c>
      <c r="AKU20" s="37">
        <v>2.7730000000000001</v>
      </c>
      <c r="AKV20" s="41">
        <v>2.718</v>
      </c>
      <c r="AKW20" s="38"/>
      <c r="AKX20" s="37">
        <v>3.206</v>
      </c>
      <c r="AKY20" s="37">
        <v>3.2919999999999998</v>
      </c>
      <c r="AKZ20" s="37">
        <v>3.2490000000000001</v>
      </c>
      <c r="ALA20" s="37">
        <v>3.234</v>
      </c>
      <c r="ALB20" s="41">
        <v>3.2309999999999999</v>
      </c>
      <c r="ALC20" s="38"/>
      <c r="ALD20" s="37">
        <v>4.25</v>
      </c>
      <c r="ALE20" s="37">
        <v>4.3</v>
      </c>
      <c r="ALF20" s="37">
        <v>4.3099999999999996</v>
      </c>
      <c r="ALG20" s="37">
        <v>4.29</v>
      </c>
      <c r="ALH20" s="41">
        <v>4.21</v>
      </c>
      <c r="ALI20" s="38"/>
      <c r="ALJ20" s="37">
        <v>4.3600000000000003</v>
      </c>
      <c r="ALK20" s="37">
        <v>4.38</v>
      </c>
      <c r="ALL20" s="37">
        <v>4.33</v>
      </c>
      <c r="ALM20" s="37">
        <v>4.38</v>
      </c>
      <c r="ALN20" s="41">
        <v>4.3</v>
      </c>
      <c r="ALO20" s="38"/>
      <c r="ALP20" s="37">
        <v>4.16</v>
      </c>
      <c r="ALQ20" s="37">
        <v>4.1900000000000004</v>
      </c>
      <c r="ALR20" s="37">
        <v>4.21</v>
      </c>
      <c r="ALS20" s="37">
        <v>4.17</v>
      </c>
      <c r="ALT20" s="41">
        <v>4.16</v>
      </c>
      <c r="ALU20" s="38"/>
      <c r="ALV20" s="37">
        <v>4.41</v>
      </c>
      <c r="ALW20" s="37">
        <v>4.5</v>
      </c>
      <c r="ALX20" s="37">
        <v>4.4400000000000004</v>
      </c>
      <c r="ALY20" s="37">
        <v>4.45</v>
      </c>
      <c r="ALZ20" s="41">
        <v>4.4000000000000004</v>
      </c>
      <c r="AMA20" s="38"/>
      <c r="AMB20" s="37">
        <v>4.1900000000000004</v>
      </c>
      <c r="AMC20" s="37">
        <v>4.24</v>
      </c>
      <c r="AMD20" s="37">
        <v>4.21</v>
      </c>
      <c r="AME20" s="37">
        <v>4.12</v>
      </c>
      <c r="AMF20" s="41">
        <v>4.13</v>
      </c>
      <c r="AMG20" s="38"/>
      <c r="AMH20" s="37">
        <v>4.26</v>
      </c>
      <c r="AMI20" s="37">
        <v>4.3099999999999996</v>
      </c>
      <c r="AMJ20" s="37">
        <v>4.3499999999999996</v>
      </c>
      <c r="AMK20" s="37">
        <v>4.3600000000000003</v>
      </c>
      <c r="AML20" s="41">
        <v>4.28</v>
      </c>
      <c r="AMM20" s="38"/>
      <c r="AMN20" s="37">
        <v>4.1500000000000004</v>
      </c>
      <c r="AMO20" s="37">
        <v>4.1100000000000003</v>
      </c>
      <c r="AMP20" s="37">
        <v>4.05</v>
      </c>
      <c r="AMQ20" s="37">
        <v>4.1100000000000003</v>
      </c>
      <c r="AMR20" s="41">
        <v>4.07</v>
      </c>
      <c r="AMS20" s="38"/>
      <c r="AMT20" s="37">
        <v>4.29</v>
      </c>
      <c r="AMU20" s="37">
        <v>4.29</v>
      </c>
      <c r="AMV20" s="37">
        <v>4.33</v>
      </c>
      <c r="AMW20" s="37">
        <v>4.3</v>
      </c>
      <c r="AMX20" s="41">
        <v>4.3</v>
      </c>
      <c r="AMY20" s="38"/>
      <c r="AMZ20" s="37">
        <v>4.17</v>
      </c>
      <c r="ANA20" s="37">
        <v>4.1500000000000004</v>
      </c>
      <c r="ANB20" s="37">
        <v>4.1500000000000004</v>
      </c>
      <c r="ANC20" s="37">
        <v>4.0999999999999996</v>
      </c>
      <c r="AND20" s="41">
        <v>4.07</v>
      </c>
      <c r="ANE20" s="38"/>
      <c r="ANF20" s="37">
        <v>4.08</v>
      </c>
      <c r="ANG20" s="37">
        <v>4.3</v>
      </c>
      <c r="ANH20" s="37">
        <v>4.33</v>
      </c>
      <c r="ANI20" s="37">
        <v>4.32</v>
      </c>
      <c r="ANJ20" s="41">
        <v>4.24</v>
      </c>
      <c r="ANK20" s="38"/>
      <c r="ANL20" s="37"/>
      <c r="ANM20" s="37"/>
      <c r="ANN20" s="37"/>
      <c r="ANO20" s="37"/>
      <c r="ANP20" s="41"/>
      <c r="ANQ20" s="38"/>
      <c r="ANR20" s="37"/>
      <c r="ANS20" s="37"/>
      <c r="ANT20" s="37"/>
      <c r="ANU20" s="37"/>
      <c r="ANV20" s="41"/>
      <c r="ANW20" s="38"/>
      <c r="ANX20" s="37"/>
      <c r="ANY20" s="37"/>
      <c r="ANZ20" s="37"/>
      <c r="AOA20" s="37"/>
      <c r="AOB20" s="41"/>
      <c r="AOC20" s="38"/>
      <c r="AOD20" s="37"/>
      <c r="AOE20" s="37"/>
      <c r="AOF20" s="37"/>
      <c r="AOG20" s="37"/>
      <c r="AOH20" s="41"/>
      <c r="AOI20" s="38"/>
      <c r="AOJ20" s="37"/>
      <c r="AOK20" s="37"/>
      <c r="AOL20" s="37"/>
      <c r="AOM20" s="37"/>
      <c r="AON20" s="41"/>
      <c r="AOO20" s="38"/>
      <c r="AOP20" s="37"/>
      <c r="AOQ20" s="37"/>
      <c r="AOR20" s="37"/>
      <c r="AOS20" s="37"/>
      <c r="AOT20" s="41"/>
      <c r="AOU20" s="38"/>
      <c r="AOV20" s="37"/>
      <c r="AOW20" s="37"/>
      <c r="AOX20" s="37"/>
      <c r="AOY20" s="37"/>
      <c r="AOZ20" s="41"/>
      <c r="APA20" s="38"/>
      <c r="APB20" s="37"/>
      <c r="APC20" s="37"/>
      <c r="APD20" s="37"/>
      <c r="APE20" s="37"/>
      <c r="APF20" s="41"/>
      <c r="APG20" s="38"/>
      <c r="APH20" s="37"/>
      <c r="API20" s="37"/>
      <c r="APJ20" s="37"/>
      <c r="APK20" s="37"/>
      <c r="APL20" s="41"/>
      <c r="APM20" s="38"/>
      <c r="APN20" s="37"/>
      <c r="APO20" s="37"/>
      <c r="APP20" s="37"/>
      <c r="APQ20" s="37"/>
      <c r="APR20" s="41"/>
      <c r="APS20" s="38"/>
      <c r="APT20" s="37"/>
      <c r="APU20" s="37"/>
      <c r="APV20" s="37"/>
      <c r="APW20" s="37"/>
      <c r="APX20" s="41"/>
      <c r="APY20" s="38"/>
      <c r="APZ20" s="37"/>
      <c r="AQA20" s="37"/>
      <c r="AQB20" s="37"/>
      <c r="AQC20" s="37"/>
      <c r="AQD20" s="41"/>
      <c r="AQE20" s="38"/>
      <c r="AQF20" s="37"/>
      <c r="AQG20" s="37"/>
      <c r="AQH20" s="37"/>
      <c r="AQI20" s="37"/>
      <c r="AQJ20" s="41"/>
      <c r="AQK20" s="38"/>
      <c r="AQL20" s="37"/>
      <c r="AQM20" s="37"/>
      <c r="AQN20" s="37"/>
      <c r="AQO20" s="37"/>
      <c r="AQP20" s="41"/>
    </row>
    <row r="21" spans="1:1134">
      <c r="A21" s="38"/>
      <c r="B21" s="37">
        <v>4.4400000000000004</v>
      </c>
      <c r="C21" s="37">
        <v>4.4000000000000004</v>
      </c>
      <c r="D21" s="37">
        <v>4.5199999999999996</v>
      </c>
      <c r="E21" s="37">
        <v>4.53</v>
      </c>
      <c r="F21" s="41">
        <v>4.4800000000000004</v>
      </c>
      <c r="G21" s="38"/>
      <c r="H21" s="37">
        <v>4.47</v>
      </c>
      <c r="I21" s="37">
        <v>4.21</v>
      </c>
      <c r="J21" s="37">
        <v>4.49</v>
      </c>
      <c r="K21" s="37">
        <v>4.6100000000000003</v>
      </c>
      <c r="L21" s="41">
        <v>4.5599999999999996</v>
      </c>
      <c r="M21" s="38"/>
      <c r="N21" s="37">
        <v>4.58</v>
      </c>
      <c r="O21" s="37">
        <v>4.59</v>
      </c>
      <c r="P21" s="37">
        <v>4.37</v>
      </c>
      <c r="Q21" s="37">
        <v>4.07</v>
      </c>
      <c r="R21" s="41">
        <v>4.08</v>
      </c>
      <c r="S21" s="38"/>
      <c r="T21" s="37">
        <v>4.5999999999999996</v>
      </c>
      <c r="U21" s="37">
        <v>4.7300000000000004</v>
      </c>
      <c r="V21" s="37">
        <v>4.8099999999999996</v>
      </c>
      <c r="W21" s="37">
        <v>4.58</v>
      </c>
      <c r="X21" s="41">
        <v>4.5599999999999996</v>
      </c>
      <c r="Y21" s="38"/>
      <c r="Z21" s="37">
        <v>4.13</v>
      </c>
      <c r="AA21" s="37">
        <v>4.09</v>
      </c>
      <c r="AB21" s="37">
        <v>4.5999999999999996</v>
      </c>
      <c r="AC21" s="37">
        <v>4.75</v>
      </c>
      <c r="AD21" s="41">
        <v>4.68</v>
      </c>
      <c r="AE21" s="38"/>
      <c r="AF21" s="37">
        <v>4.57</v>
      </c>
      <c r="AG21" s="37">
        <v>4.66</v>
      </c>
      <c r="AH21" s="37">
        <v>4.8499999999999996</v>
      </c>
      <c r="AI21" s="37">
        <v>4.87</v>
      </c>
      <c r="AJ21" s="41">
        <v>4.71</v>
      </c>
      <c r="AK21" s="38"/>
      <c r="AL21" s="37">
        <v>4.0199999999999996</v>
      </c>
      <c r="AM21" s="37">
        <v>3.99</v>
      </c>
      <c r="AN21" s="37">
        <v>3.88</v>
      </c>
      <c r="AO21" s="37">
        <v>3.78</v>
      </c>
      <c r="AP21" s="41">
        <v>3.9</v>
      </c>
      <c r="AQ21" s="38"/>
      <c r="AR21" s="37">
        <v>4.3600000000000003</v>
      </c>
      <c r="AS21" s="37">
        <v>4.43</v>
      </c>
      <c r="AT21" s="37">
        <v>4.4400000000000004</v>
      </c>
      <c r="AU21" s="37">
        <v>4.28</v>
      </c>
      <c r="AV21" s="41">
        <v>4.13</v>
      </c>
      <c r="AW21" s="38"/>
      <c r="AX21" s="37"/>
      <c r="AY21" s="37"/>
      <c r="AZ21" s="37"/>
      <c r="BA21" s="37"/>
      <c r="BB21" s="41"/>
      <c r="BC21" s="38"/>
      <c r="BD21" s="37"/>
      <c r="BE21" s="37"/>
      <c r="BF21" s="37"/>
      <c r="BG21" s="37"/>
      <c r="BH21" s="41"/>
      <c r="BI21" s="38"/>
      <c r="BJ21" s="37">
        <v>4.5</v>
      </c>
      <c r="BK21" s="37">
        <v>4.5199999999999996</v>
      </c>
      <c r="BL21" s="37">
        <v>4.3600000000000003</v>
      </c>
      <c r="BM21" s="37">
        <v>4.0999999999999996</v>
      </c>
      <c r="BN21" s="41">
        <v>4.16</v>
      </c>
      <c r="BO21" s="38"/>
      <c r="BP21" s="37">
        <v>4.49</v>
      </c>
      <c r="BQ21" s="37">
        <v>4.72</v>
      </c>
      <c r="BR21" s="37">
        <v>4.78</v>
      </c>
      <c r="BS21" s="37">
        <v>4.59</v>
      </c>
      <c r="BT21" s="41">
        <v>4.6100000000000003</v>
      </c>
      <c r="BU21" s="38"/>
      <c r="BV21" s="37">
        <v>4.59</v>
      </c>
      <c r="BW21" s="37">
        <v>4.55</v>
      </c>
      <c r="BX21" s="37">
        <v>4.46</v>
      </c>
      <c r="BY21" s="37">
        <v>4.3499999999999996</v>
      </c>
      <c r="BZ21" s="41">
        <v>4.38</v>
      </c>
      <c r="CA21" s="38"/>
      <c r="CB21" s="37">
        <v>4.63</v>
      </c>
      <c r="CC21" s="37">
        <v>4.76</v>
      </c>
      <c r="CD21" s="37">
        <v>4.79</v>
      </c>
      <c r="CE21" s="37">
        <v>4.59</v>
      </c>
      <c r="CF21" s="41">
        <v>4.57</v>
      </c>
      <c r="CG21" s="38"/>
      <c r="CH21" s="37">
        <v>4.71</v>
      </c>
      <c r="CI21" s="37">
        <v>4.6100000000000003</v>
      </c>
      <c r="CJ21" s="37">
        <v>4.51</v>
      </c>
      <c r="CK21" s="37">
        <v>4.24</v>
      </c>
      <c r="CL21" s="41">
        <v>4.2</v>
      </c>
      <c r="CM21" s="38"/>
      <c r="CN21" s="37">
        <v>4.57</v>
      </c>
      <c r="CO21" s="37">
        <v>4.75</v>
      </c>
      <c r="CP21" s="37">
        <v>4.7699999999999996</v>
      </c>
      <c r="CQ21" s="37">
        <v>4.5999999999999996</v>
      </c>
      <c r="CR21" s="41">
        <v>4.57</v>
      </c>
      <c r="CS21" s="38"/>
      <c r="CT21" s="37"/>
      <c r="CU21" s="37"/>
      <c r="CV21" s="37"/>
      <c r="CW21" s="37"/>
      <c r="CX21" s="41"/>
      <c r="CY21" s="38"/>
      <c r="CZ21" s="37"/>
      <c r="DA21" s="37"/>
      <c r="DB21" s="37"/>
      <c r="DC21" s="37"/>
      <c r="DD21" s="41"/>
      <c r="DE21" s="38"/>
      <c r="DF21" s="37">
        <v>2.56</v>
      </c>
      <c r="DG21" s="37">
        <v>2.58</v>
      </c>
      <c r="DH21" s="37">
        <v>2.54</v>
      </c>
      <c r="DI21" s="37">
        <v>2.35</v>
      </c>
      <c r="DJ21" s="41">
        <v>2.57</v>
      </c>
      <c r="DK21" s="38"/>
      <c r="DL21" s="37">
        <v>3.33</v>
      </c>
      <c r="DM21" s="37">
        <v>3.35</v>
      </c>
      <c r="DN21" s="37">
        <v>3.34</v>
      </c>
      <c r="DO21" s="37">
        <v>3.09</v>
      </c>
      <c r="DP21" s="41">
        <v>2.99</v>
      </c>
      <c r="DQ21" s="38"/>
      <c r="DR21" s="37">
        <v>3.77</v>
      </c>
      <c r="DS21" s="37">
        <v>3.7</v>
      </c>
      <c r="DT21" s="37">
        <v>3.93</v>
      </c>
      <c r="DU21" s="37">
        <v>4.04</v>
      </c>
      <c r="DV21" s="41">
        <v>4.07</v>
      </c>
      <c r="DW21" s="38"/>
      <c r="DX21" s="37">
        <v>3.91</v>
      </c>
      <c r="DY21" s="37">
        <v>3.92</v>
      </c>
      <c r="DZ21" s="37">
        <v>3.97</v>
      </c>
      <c r="EA21" s="37">
        <v>3.92</v>
      </c>
      <c r="EB21" s="41">
        <v>3.78</v>
      </c>
      <c r="EC21" s="38"/>
      <c r="ED21" s="37">
        <v>3.86</v>
      </c>
      <c r="EE21" s="37">
        <v>3.71</v>
      </c>
      <c r="EF21" s="37">
        <v>3.83</v>
      </c>
      <c r="EG21" s="37">
        <v>4.0199999999999996</v>
      </c>
      <c r="EH21" s="41">
        <v>4.12</v>
      </c>
      <c r="EI21" s="38"/>
      <c r="EJ21" s="37">
        <v>3.86</v>
      </c>
      <c r="EK21" s="37">
        <v>3.8</v>
      </c>
      <c r="EL21" s="37">
        <v>4.01</v>
      </c>
      <c r="EM21" s="37">
        <v>3.97</v>
      </c>
      <c r="EN21" s="41">
        <v>3.85</v>
      </c>
      <c r="EO21" s="38"/>
      <c r="EP21" s="37">
        <v>4.26</v>
      </c>
      <c r="EQ21" s="37">
        <v>4.21</v>
      </c>
      <c r="ER21" s="37">
        <v>4.29</v>
      </c>
      <c r="ES21" s="37">
        <v>4.26</v>
      </c>
      <c r="ET21" s="41">
        <v>4.42</v>
      </c>
      <c r="EU21" s="38"/>
      <c r="EV21" s="37">
        <v>4.6500000000000004</v>
      </c>
      <c r="EW21" s="37">
        <v>4.8499999999999996</v>
      </c>
      <c r="EX21" s="37">
        <v>4.87</v>
      </c>
      <c r="EY21" s="37">
        <v>4.8499999999999996</v>
      </c>
      <c r="EZ21" s="41">
        <v>4.92</v>
      </c>
      <c r="FA21" s="38"/>
      <c r="FB21" s="37">
        <v>4.57</v>
      </c>
      <c r="FC21" s="37">
        <v>4.59</v>
      </c>
      <c r="FD21" s="37">
        <v>4.57</v>
      </c>
      <c r="FE21" s="37">
        <v>4.5</v>
      </c>
      <c r="FF21" s="41">
        <v>4.3</v>
      </c>
      <c r="FG21" s="38"/>
      <c r="FH21" s="37">
        <v>4.9800000000000004</v>
      </c>
      <c r="FI21" s="37">
        <v>5.05</v>
      </c>
      <c r="FJ21" s="37">
        <v>5.05</v>
      </c>
      <c r="FK21" s="37">
        <v>5.0199999999999996</v>
      </c>
      <c r="FL21" s="41">
        <v>4.79</v>
      </c>
      <c r="FM21" s="38"/>
      <c r="FN21" s="37">
        <v>2.96</v>
      </c>
      <c r="FO21" s="37">
        <v>2.98</v>
      </c>
      <c r="FP21" s="37">
        <v>2.97</v>
      </c>
      <c r="FQ21" s="37">
        <v>3.06</v>
      </c>
      <c r="FR21" s="41">
        <v>3.25</v>
      </c>
      <c r="FS21" s="38"/>
      <c r="FT21" s="37">
        <v>3.77</v>
      </c>
      <c r="FU21" s="37">
        <v>3.71</v>
      </c>
      <c r="FV21" s="37">
        <v>3.82</v>
      </c>
      <c r="FW21" s="37">
        <v>3.65</v>
      </c>
      <c r="FX21" s="41">
        <v>3.48</v>
      </c>
      <c r="FY21" s="38"/>
      <c r="FZ21" s="37">
        <v>3.18</v>
      </c>
      <c r="GA21" s="37">
        <v>3.01</v>
      </c>
      <c r="GB21" s="37">
        <v>2.97</v>
      </c>
      <c r="GC21" s="37">
        <v>2.93</v>
      </c>
      <c r="GD21" s="41">
        <v>2.93</v>
      </c>
      <c r="GE21" s="38"/>
      <c r="GF21" s="37">
        <v>3.51</v>
      </c>
      <c r="GG21" s="37">
        <v>3.52</v>
      </c>
      <c r="GH21" s="37">
        <v>3.68</v>
      </c>
      <c r="GI21" s="37">
        <v>3.61</v>
      </c>
      <c r="GJ21" s="41">
        <v>3.69</v>
      </c>
      <c r="GK21" s="38"/>
      <c r="GL21" s="37">
        <v>4.32</v>
      </c>
      <c r="GM21" s="37">
        <v>4.28</v>
      </c>
      <c r="GN21" s="37">
        <v>4.25</v>
      </c>
      <c r="GO21" s="37">
        <v>4.28</v>
      </c>
      <c r="GP21" s="41">
        <v>4.22</v>
      </c>
      <c r="GQ21" s="38"/>
      <c r="GR21" s="37">
        <v>4.5999999999999996</v>
      </c>
      <c r="GS21" s="37">
        <v>4.62</v>
      </c>
      <c r="GT21" s="37">
        <v>4.66</v>
      </c>
      <c r="GU21" s="37">
        <v>4.63</v>
      </c>
      <c r="GV21" s="41">
        <v>4.59</v>
      </c>
      <c r="GW21" s="38"/>
      <c r="GX21" s="37">
        <v>4.3499999999999996</v>
      </c>
      <c r="GY21" s="37">
        <v>4.3600000000000003</v>
      </c>
      <c r="GZ21" s="37">
        <v>4.33</v>
      </c>
      <c r="HA21" s="37">
        <v>4.33</v>
      </c>
      <c r="HB21" s="41">
        <v>4.26</v>
      </c>
      <c r="HC21" s="38"/>
      <c r="HD21" s="37">
        <v>4.55</v>
      </c>
      <c r="HE21" s="37">
        <v>4.5999999999999996</v>
      </c>
      <c r="HF21" s="37">
        <v>4.66</v>
      </c>
      <c r="HG21" s="37">
        <v>4.63</v>
      </c>
      <c r="HH21" s="41">
        <v>4.57</v>
      </c>
      <c r="HI21" s="38"/>
      <c r="HJ21" s="37">
        <v>4.13</v>
      </c>
      <c r="HK21" s="37">
        <v>4.0599999999999996</v>
      </c>
      <c r="HL21" s="37">
        <v>4.04</v>
      </c>
      <c r="HM21" s="37">
        <v>4.0199999999999996</v>
      </c>
      <c r="HN21" s="41">
        <v>4.08</v>
      </c>
      <c r="HO21" s="38"/>
      <c r="HP21" s="37">
        <v>4.3099999999999996</v>
      </c>
      <c r="HQ21" s="37">
        <v>4.4400000000000004</v>
      </c>
      <c r="HR21" s="37">
        <v>4.45</v>
      </c>
      <c r="HS21" s="37">
        <v>4.49</v>
      </c>
      <c r="HT21" s="41">
        <v>4.47</v>
      </c>
      <c r="HU21" s="38"/>
      <c r="HV21" s="37">
        <v>4.03</v>
      </c>
      <c r="HW21" s="37">
        <v>3.91</v>
      </c>
      <c r="HX21" s="37">
        <v>3.93</v>
      </c>
      <c r="HY21" s="37">
        <v>3.94</v>
      </c>
      <c r="HZ21" s="41">
        <v>3.91</v>
      </c>
      <c r="IA21" s="38"/>
      <c r="IB21" s="37">
        <v>4.2300000000000004</v>
      </c>
      <c r="IC21" s="37">
        <v>4.3</v>
      </c>
      <c r="ID21" s="37">
        <v>4.41</v>
      </c>
      <c r="IE21" s="37">
        <v>4.34</v>
      </c>
      <c r="IF21" s="41">
        <v>4.4000000000000004</v>
      </c>
      <c r="IG21" s="38"/>
      <c r="IH21" s="37">
        <v>3.54</v>
      </c>
      <c r="II21" s="37">
        <v>3.46</v>
      </c>
      <c r="IJ21" s="37">
        <v>3.45</v>
      </c>
      <c r="IK21" s="37">
        <v>3.44</v>
      </c>
      <c r="IL21" s="41">
        <v>3.42</v>
      </c>
      <c r="IM21" s="38"/>
      <c r="IN21" s="37">
        <v>3.89</v>
      </c>
      <c r="IO21" s="37">
        <v>4.01</v>
      </c>
      <c r="IP21" s="37">
        <v>4.07</v>
      </c>
      <c r="IQ21" s="37">
        <v>4.01</v>
      </c>
      <c r="IR21" s="41">
        <v>3.97</v>
      </c>
      <c r="IS21" s="38"/>
      <c r="IT21" s="37">
        <v>3.37</v>
      </c>
      <c r="IU21" s="37">
        <v>3.23</v>
      </c>
      <c r="IV21" s="37">
        <v>3.18</v>
      </c>
      <c r="IW21" s="37">
        <v>3.16</v>
      </c>
      <c r="IX21" s="41">
        <v>3.2</v>
      </c>
      <c r="IY21" s="38"/>
      <c r="IZ21" s="37">
        <v>3.83</v>
      </c>
      <c r="JA21" s="37">
        <v>3.9</v>
      </c>
      <c r="JB21" s="37">
        <v>3.94</v>
      </c>
      <c r="JC21" s="37">
        <v>4.04</v>
      </c>
      <c r="JD21" s="41">
        <v>4.04</v>
      </c>
      <c r="JE21" s="38"/>
      <c r="JF21" s="37">
        <v>3.37</v>
      </c>
      <c r="JG21" s="37">
        <v>3.34</v>
      </c>
      <c r="JH21" s="37">
        <v>3.35</v>
      </c>
      <c r="JI21" s="37">
        <v>3.33</v>
      </c>
      <c r="JJ21" s="41">
        <v>3.33</v>
      </c>
      <c r="JK21" s="38"/>
      <c r="JL21" s="37">
        <v>3.74</v>
      </c>
      <c r="JM21" s="37">
        <v>3.87</v>
      </c>
      <c r="JN21" s="37">
        <v>3.97</v>
      </c>
      <c r="JO21" s="37">
        <v>3.92</v>
      </c>
      <c r="JP21" s="41">
        <v>3.92</v>
      </c>
      <c r="JQ21" s="38"/>
      <c r="JR21" s="37">
        <v>3.46</v>
      </c>
      <c r="JS21" s="37">
        <v>3.39</v>
      </c>
      <c r="JT21" s="37">
        <v>3.44</v>
      </c>
      <c r="JU21" s="37">
        <v>3.43</v>
      </c>
      <c r="JV21" s="41">
        <v>3.49</v>
      </c>
      <c r="JW21" s="38"/>
      <c r="JX21" s="37">
        <v>3.82</v>
      </c>
      <c r="JY21" s="37">
        <v>3.92</v>
      </c>
      <c r="JZ21" s="37">
        <v>3.9</v>
      </c>
      <c r="KA21" s="37">
        <v>3.87</v>
      </c>
      <c r="KB21" s="41">
        <v>3.84</v>
      </c>
      <c r="KC21" s="38"/>
      <c r="KD21" s="37">
        <v>3.41</v>
      </c>
      <c r="KE21" s="37">
        <v>3.34</v>
      </c>
      <c r="KF21" s="37">
        <v>3.38</v>
      </c>
      <c r="KG21" s="37">
        <v>3.39</v>
      </c>
      <c r="KH21" s="41">
        <v>3.4</v>
      </c>
      <c r="KI21" s="38"/>
      <c r="KJ21" s="37">
        <v>3.75</v>
      </c>
      <c r="KK21" s="37">
        <v>3.86</v>
      </c>
      <c r="KL21" s="37">
        <v>3.91</v>
      </c>
      <c r="KM21" s="37">
        <v>3.96</v>
      </c>
      <c r="KN21" s="41">
        <v>3.97</v>
      </c>
      <c r="KO21" s="38"/>
      <c r="KP21" s="37">
        <v>4.09</v>
      </c>
      <c r="KQ21" s="37">
        <v>4.04</v>
      </c>
      <c r="KR21" s="37">
        <v>3.98</v>
      </c>
      <c r="KS21" s="37">
        <v>4.01</v>
      </c>
      <c r="KT21" s="41">
        <v>4.08</v>
      </c>
      <c r="KU21" s="38"/>
      <c r="KV21" s="37">
        <v>4.5599999999999996</v>
      </c>
      <c r="KW21" s="37">
        <v>4.53</v>
      </c>
      <c r="KX21" s="37">
        <v>4.59</v>
      </c>
      <c r="KY21" s="37">
        <v>4.6100000000000003</v>
      </c>
      <c r="KZ21" s="41">
        <v>4.57</v>
      </c>
      <c r="LA21" s="38"/>
      <c r="LB21" s="37">
        <v>3.74</v>
      </c>
      <c r="LC21" s="37">
        <v>3.75</v>
      </c>
      <c r="LD21" s="37">
        <v>3.74</v>
      </c>
      <c r="LE21" s="37">
        <v>3.72</v>
      </c>
      <c r="LF21" s="41">
        <v>3.83</v>
      </c>
      <c r="LG21" s="38"/>
      <c r="LH21" s="37">
        <v>4.6399999999999997</v>
      </c>
      <c r="LI21" s="37">
        <v>4.62</v>
      </c>
      <c r="LJ21" s="37">
        <v>4.57</v>
      </c>
      <c r="LK21" s="37">
        <v>4.63</v>
      </c>
      <c r="LL21" s="41">
        <v>4.51</v>
      </c>
      <c r="LM21" s="38"/>
      <c r="LN21" s="37">
        <v>3.34</v>
      </c>
      <c r="LO21" s="37">
        <v>3.28</v>
      </c>
      <c r="LP21" s="37">
        <v>3.33</v>
      </c>
      <c r="LQ21" s="37">
        <v>3.39</v>
      </c>
      <c r="LR21" s="41">
        <v>3.31</v>
      </c>
      <c r="LS21" s="38"/>
      <c r="LT21" s="37">
        <v>4.2</v>
      </c>
      <c r="LU21" s="37">
        <v>4.3499999999999996</v>
      </c>
      <c r="LV21" s="37">
        <v>4.3499999999999996</v>
      </c>
      <c r="LW21" s="37">
        <v>4.34</v>
      </c>
      <c r="LX21" s="41">
        <v>4.32</v>
      </c>
      <c r="LY21" s="38"/>
      <c r="LZ21" s="37">
        <v>3.29</v>
      </c>
      <c r="MA21" s="37">
        <v>3.38</v>
      </c>
      <c r="MB21" s="37">
        <v>3.43</v>
      </c>
      <c r="MC21" s="37">
        <v>3.37</v>
      </c>
      <c r="MD21" s="41">
        <v>3.25</v>
      </c>
      <c r="ME21" s="38"/>
      <c r="MF21" s="37">
        <v>3.87</v>
      </c>
      <c r="MG21" s="37">
        <v>3.93</v>
      </c>
      <c r="MH21" s="37">
        <v>3.91</v>
      </c>
      <c r="MI21" s="37">
        <v>3.94</v>
      </c>
      <c r="MJ21" s="41">
        <v>3.89</v>
      </c>
      <c r="MK21" s="38"/>
      <c r="ML21" s="37">
        <v>3.14</v>
      </c>
      <c r="MM21" s="37">
        <v>3.2</v>
      </c>
      <c r="MN21" s="37">
        <v>3.18</v>
      </c>
      <c r="MO21" s="37">
        <v>3.26</v>
      </c>
      <c r="MP21" s="41">
        <v>3.32</v>
      </c>
      <c r="MQ21" s="38"/>
      <c r="MR21" s="37">
        <v>3.99</v>
      </c>
      <c r="MS21" s="37">
        <v>4.05</v>
      </c>
      <c r="MT21" s="37">
        <v>4.08</v>
      </c>
      <c r="MU21" s="37">
        <v>4.0599999999999996</v>
      </c>
      <c r="MV21" s="41">
        <v>3.98</v>
      </c>
      <c r="MW21" s="38"/>
      <c r="MX21" s="37">
        <v>3.01</v>
      </c>
      <c r="MY21" s="37">
        <v>3</v>
      </c>
      <c r="MZ21" s="37">
        <v>3.05</v>
      </c>
      <c r="NA21" s="37">
        <v>3.08</v>
      </c>
      <c r="NB21" s="41">
        <v>3.1</v>
      </c>
      <c r="NC21" s="38"/>
      <c r="ND21" s="37">
        <v>3.84</v>
      </c>
      <c r="NE21" s="37">
        <v>3.8</v>
      </c>
      <c r="NF21" s="37">
        <v>3.83</v>
      </c>
      <c r="NG21" s="37">
        <v>3.83</v>
      </c>
      <c r="NH21" s="41">
        <v>3.84</v>
      </c>
      <c r="NI21" s="38"/>
      <c r="NJ21" s="37">
        <v>3.23</v>
      </c>
      <c r="NK21" s="37">
        <v>3.21</v>
      </c>
      <c r="NL21" s="37">
        <v>3.2</v>
      </c>
      <c r="NM21" s="37">
        <v>3.23</v>
      </c>
      <c r="NN21" s="41">
        <v>3.26</v>
      </c>
      <c r="NO21" s="38"/>
      <c r="NP21" s="37">
        <v>3.91</v>
      </c>
      <c r="NQ21" s="37">
        <v>3.94</v>
      </c>
      <c r="NR21" s="37">
        <v>3.95</v>
      </c>
      <c r="NS21" s="37">
        <v>3.9</v>
      </c>
      <c r="NT21" s="41">
        <v>3.95</v>
      </c>
      <c r="NU21" s="38"/>
      <c r="NV21" s="37">
        <v>3.07</v>
      </c>
      <c r="NW21" s="37">
        <v>3.14</v>
      </c>
      <c r="NX21" s="37">
        <v>3.16</v>
      </c>
      <c r="NY21" s="37">
        <v>3.11</v>
      </c>
      <c r="NZ21" s="41">
        <v>3.08</v>
      </c>
      <c r="OA21" s="38"/>
      <c r="OB21" s="37">
        <v>3.96</v>
      </c>
      <c r="OC21" s="37">
        <v>4.0199999999999996</v>
      </c>
      <c r="OD21" s="37">
        <v>3.96</v>
      </c>
      <c r="OE21" s="37">
        <v>3.96</v>
      </c>
      <c r="OF21" s="41">
        <v>3.96</v>
      </c>
      <c r="OG21" s="38"/>
      <c r="OH21" s="37">
        <v>3.04</v>
      </c>
      <c r="OI21" s="37">
        <v>3.06</v>
      </c>
      <c r="OJ21" s="37">
        <v>3.05</v>
      </c>
      <c r="OK21" s="37">
        <v>3.06</v>
      </c>
      <c r="OL21" s="41">
        <v>3.03</v>
      </c>
      <c r="OM21" s="38"/>
      <c r="ON21" s="37">
        <v>3.85</v>
      </c>
      <c r="OO21" s="37">
        <v>3.92</v>
      </c>
      <c r="OP21" s="37">
        <v>3.85</v>
      </c>
      <c r="OQ21" s="37">
        <v>3.86</v>
      </c>
      <c r="OR21" s="41">
        <v>3.87</v>
      </c>
      <c r="OS21" s="38"/>
      <c r="OT21" s="37">
        <v>2.8959999999999999</v>
      </c>
      <c r="OU21" s="37">
        <v>2.9049999999999998</v>
      </c>
      <c r="OV21" s="37">
        <v>2.887</v>
      </c>
      <c r="OW21" s="37">
        <v>2.8260000000000001</v>
      </c>
      <c r="OX21" s="41">
        <v>2.8330000000000002</v>
      </c>
      <c r="OY21" s="38"/>
      <c r="OZ21" s="37">
        <v>3.532</v>
      </c>
      <c r="PA21" s="37">
        <v>3.532</v>
      </c>
      <c r="PB21" s="37">
        <v>3.5190000000000001</v>
      </c>
      <c r="PC21" s="37">
        <v>3.548</v>
      </c>
      <c r="PD21" s="41">
        <v>3.5169999999999999</v>
      </c>
      <c r="PE21" s="38"/>
      <c r="PF21" s="37">
        <v>3.39</v>
      </c>
      <c r="PG21" s="37">
        <v>3.47</v>
      </c>
      <c r="PH21" s="37">
        <v>3.4</v>
      </c>
      <c r="PI21" s="37">
        <v>3.35</v>
      </c>
      <c r="PJ21" s="41">
        <v>3.35</v>
      </c>
      <c r="PK21" s="38"/>
      <c r="PL21" s="37">
        <v>4.0199999999999996</v>
      </c>
      <c r="PM21" s="37">
        <v>4.0199999999999996</v>
      </c>
      <c r="PN21" s="37">
        <v>4.03</v>
      </c>
      <c r="PO21" s="37">
        <v>4.0199999999999996</v>
      </c>
      <c r="PP21" s="41">
        <v>4.09</v>
      </c>
      <c r="PQ21" s="38"/>
      <c r="PR21" s="37">
        <v>2.98</v>
      </c>
      <c r="PS21" s="37">
        <v>2.98</v>
      </c>
      <c r="PT21" s="37">
        <v>2.96</v>
      </c>
      <c r="PU21" s="37">
        <v>2.94</v>
      </c>
      <c r="PV21" s="41">
        <v>2.94</v>
      </c>
      <c r="PW21" s="38"/>
      <c r="PX21" s="37">
        <v>3.78</v>
      </c>
      <c r="PY21" s="37">
        <v>3.82</v>
      </c>
      <c r="PZ21" s="37">
        <v>3.83</v>
      </c>
      <c r="QA21" s="37">
        <v>3.83</v>
      </c>
      <c r="QB21" s="41">
        <v>3.76</v>
      </c>
      <c r="QC21" s="38"/>
      <c r="QD21" s="37"/>
      <c r="QE21" s="37"/>
      <c r="QF21" s="37"/>
      <c r="QG21" s="37"/>
      <c r="QH21" s="41"/>
      <c r="QI21" s="38"/>
      <c r="QJ21" s="37"/>
      <c r="QK21" s="37"/>
      <c r="QL21" s="37"/>
      <c r="QM21" s="37"/>
      <c r="QN21" s="41"/>
      <c r="QO21" s="38"/>
      <c r="QP21" s="37">
        <v>4.4800000000000004</v>
      </c>
      <c r="QQ21" s="37">
        <v>4.45</v>
      </c>
      <c r="QR21" s="37">
        <v>4.46</v>
      </c>
      <c r="QS21" s="37">
        <v>4.4800000000000004</v>
      </c>
      <c r="QT21" s="41">
        <v>4.42</v>
      </c>
      <c r="QU21" s="38"/>
      <c r="QV21" s="37">
        <v>4.62</v>
      </c>
      <c r="QW21" s="37">
        <v>4.71</v>
      </c>
      <c r="QX21" s="37">
        <v>4.72</v>
      </c>
      <c r="QY21" s="37">
        <v>4.74</v>
      </c>
      <c r="QZ21" s="41">
        <v>4.67</v>
      </c>
      <c r="RA21" s="38"/>
      <c r="RB21" s="37">
        <v>4.1399999999999997</v>
      </c>
      <c r="RC21" s="37">
        <v>4.1500000000000004</v>
      </c>
      <c r="RD21" s="37">
        <v>4.0999999999999996</v>
      </c>
      <c r="RE21" s="37">
        <v>4.07</v>
      </c>
      <c r="RF21" s="41">
        <v>4.07</v>
      </c>
      <c r="RG21" s="38"/>
      <c r="RH21" s="37">
        <v>4.49</v>
      </c>
      <c r="RI21" s="37">
        <v>4.53</v>
      </c>
      <c r="RJ21" s="37">
        <v>4.5599999999999996</v>
      </c>
      <c r="RK21" s="37">
        <v>4.62</v>
      </c>
      <c r="RL21" s="41">
        <v>4.6100000000000003</v>
      </c>
      <c r="RM21" s="38"/>
      <c r="RN21" s="37">
        <v>3.7669999999999999</v>
      </c>
      <c r="RO21" s="37">
        <v>3.8010000000000002</v>
      </c>
      <c r="RP21" s="37">
        <v>3.7469999999999999</v>
      </c>
      <c r="RQ21" s="37">
        <v>3.7330000000000001</v>
      </c>
      <c r="RR21" s="41">
        <v>3.7189999999999999</v>
      </c>
      <c r="RS21" s="38"/>
      <c r="RT21" s="37">
        <v>4.0190000000000001</v>
      </c>
      <c r="RU21" s="37">
        <v>4.1550000000000002</v>
      </c>
      <c r="RV21" s="37">
        <v>4.1550000000000002</v>
      </c>
      <c r="RW21" s="37">
        <v>4.1319999999999997</v>
      </c>
      <c r="RX21" s="41">
        <v>4.1269999999999998</v>
      </c>
      <c r="RY21" s="38"/>
      <c r="RZ21" s="37">
        <v>3.573</v>
      </c>
      <c r="SA21" s="37">
        <v>3.609</v>
      </c>
      <c r="SB21" s="37">
        <v>3.593</v>
      </c>
      <c r="SC21" s="37">
        <v>3.5880000000000001</v>
      </c>
      <c r="SD21" s="41">
        <v>3.5369999999999999</v>
      </c>
      <c r="SE21" s="38"/>
      <c r="SF21" s="37">
        <v>3.85</v>
      </c>
      <c r="SG21" s="37">
        <v>3.8809999999999998</v>
      </c>
      <c r="SH21" s="37">
        <v>3.9079999999999999</v>
      </c>
      <c r="SI21" s="37">
        <v>3.956</v>
      </c>
      <c r="SJ21" s="41">
        <v>3.9609999999999999</v>
      </c>
      <c r="SK21" s="38"/>
      <c r="SL21" s="37">
        <v>3.6520000000000001</v>
      </c>
      <c r="SM21" s="37">
        <v>3.7090000000000001</v>
      </c>
      <c r="SN21" s="37">
        <v>3.6680000000000001</v>
      </c>
      <c r="SO21" s="37">
        <v>3.6659999999999999</v>
      </c>
      <c r="SP21" s="41">
        <v>3.6469999999999998</v>
      </c>
      <c r="SQ21" s="38"/>
      <c r="SR21" s="37">
        <v>3.8570000000000002</v>
      </c>
      <c r="SS21" s="37">
        <v>3.9790000000000001</v>
      </c>
      <c r="ST21" s="37">
        <v>4.09</v>
      </c>
      <c r="SU21" s="37">
        <v>4.0339999999999998</v>
      </c>
      <c r="SV21" s="41">
        <v>4.1239999999999997</v>
      </c>
      <c r="SW21" s="38"/>
      <c r="SX21" s="37">
        <v>3.4689999999999999</v>
      </c>
      <c r="SY21" s="37">
        <v>3.4740000000000002</v>
      </c>
      <c r="SZ21" s="37">
        <v>3.4860000000000002</v>
      </c>
      <c r="TA21" s="37">
        <v>3.4470000000000001</v>
      </c>
      <c r="TB21" s="41">
        <v>3.45</v>
      </c>
      <c r="TC21" s="38"/>
      <c r="TD21" s="37">
        <v>3.8149999999999999</v>
      </c>
      <c r="TE21" s="37">
        <v>3.87</v>
      </c>
      <c r="TF21" s="37">
        <v>3.8639999999999999</v>
      </c>
      <c r="TG21" s="37">
        <v>3.8769999999999998</v>
      </c>
      <c r="TH21" s="41">
        <v>3.92</v>
      </c>
      <c r="TI21" s="38"/>
      <c r="TJ21" s="37">
        <v>3.75</v>
      </c>
      <c r="TK21" s="37">
        <v>3.68</v>
      </c>
      <c r="TL21" s="37">
        <v>3.69</v>
      </c>
      <c r="TM21" s="37">
        <v>3.66</v>
      </c>
      <c r="TN21" s="41">
        <v>3.63</v>
      </c>
      <c r="TO21" s="38"/>
      <c r="TP21" s="37">
        <v>4.2</v>
      </c>
      <c r="TQ21" s="37">
        <v>4.29</v>
      </c>
      <c r="TR21" s="37">
        <v>4.33</v>
      </c>
      <c r="TS21" s="37">
        <v>4.3600000000000003</v>
      </c>
      <c r="TT21" s="41">
        <v>4.34</v>
      </c>
      <c r="TU21" s="38"/>
      <c r="TV21" s="37">
        <v>3.28</v>
      </c>
      <c r="TW21" s="37">
        <v>3.2530000000000001</v>
      </c>
      <c r="TX21" s="37">
        <v>3.2919999999999998</v>
      </c>
      <c r="TY21" s="37">
        <v>3.266</v>
      </c>
      <c r="TZ21" s="41">
        <v>3.194</v>
      </c>
      <c r="UA21" s="38"/>
      <c r="UB21" s="37">
        <v>3.73</v>
      </c>
      <c r="UC21" s="37">
        <v>3.8050000000000002</v>
      </c>
      <c r="UD21" s="37">
        <v>3.843</v>
      </c>
      <c r="UE21" s="37">
        <v>3.8090000000000002</v>
      </c>
      <c r="UF21" s="41">
        <v>3.8260000000000001</v>
      </c>
      <c r="UG21" s="38"/>
      <c r="UH21" s="37">
        <v>3.258</v>
      </c>
      <c r="UI21" s="37">
        <v>3.2389999999999999</v>
      </c>
      <c r="UJ21" s="37">
        <v>3.2519999999999998</v>
      </c>
      <c r="UK21" s="37">
        <v>3.2240000000000002</v>
      </c>
      <c r="UL21" s="41">
        <v>3.19</v>
      </c>
      <c r="UM21" s="38"/>
      <c r="UN21" s="37">
        <v>3.8</v>
      </c>
      <c r="UO21" s="37">
        <v>3.8330000000000002</v>
      </c>
      <c r="UP21" s="37">
        <v>3.8460000000000001</v>
      </c>
      <c r="UQ21" s="37">
        <v>3.8660000000000001</v>
      </c>
      <c r="UR21" s="41">
        <v>3.8570000000000002</v>
      </c>
      <c r="US21" s="38"/>
      <c r="UT21" s="37">
        <v>3.5880000000000001</v>
      </c>
      <c r="UU21" s="37">
        <v>3.6110000000000002</v>
      </c>
      <c r="UV21" s="37">
        <v>3.6280000000000001</v>
      </c>
      <c r="UW21" s="37">
        <v>3.6520000000000001</v>
      </c>
      <c r="UX21" s="41">
        <v>3.49</v>
      </c>
      <c r="UY21" s="38"/>
      <c r="UZ21" s="37">
        <v>3.637</v>
      </c>
      <c r="VA21" s="37">
        <v>3.7570000000000001</v>
      </c>
      <c r="VB21" s="37">
        <v>3.7890000000000001</v>
      </c>
      <c r="VC21" s="37">
        <v>3.718</v>
      </c>
      <c r="VD21" s="41">
        <v>3.8079999999999998</v>
      </c>
      <c r="VE21" s="38"/>
      <c r="VF21" s="37">
        <v>3.29</v>
      </c>
      <c r="VG21" s="37">
        <v>3.23</v>
      </c>
      <c r="VH21" s="37">
        <v>3.25</v>
      </c>
      <c r="VI21" s="37">
        <v>3.18</v>
      </c>
      <c r="VJ21" s="41">
        <v>3.07</v>
      </c>
      <c r="VK21" s="38"/>
      <c r="VL21" s="37">
        <v>3.39</v>
      </c>
      <c r="VM21" s="37">
        <v>3.4</v>
      </c>
      <c r="VN21" s="37">
        <v>3.41</v>
      </c>
      <c r="VO21" s="37">
        <v>3.46</v>
      </c>
      <c r="VP21" s="41">
        <v>3.55</v>
      </c>
      <c r="VQ21" s="38"/>
      <c r="VR21" s="37">
        <v>3.39</v>
      </c>
      <c r="VS21" s="37">
        <v>3.32</v>
      </c>
      <c r="VT21" s="37">
        <v>3.33</v>
      </c>
      <c r="VU21" s="37">
        <v>3.35</v>
      </c>
      <c r="VV21" s="41">
        <v>3.26</v>
      </c>
      <c r="VW21" s="38"/>
      <c r="VX21" s="37">
        <v>3.54</v>
      </c>
      <c r="VY21" s="37">
        <v>3.39</v>
      </c>
      <c r="VZ21" s="37">
        <v>3.41</v>
      </c>
      <c r="WA21" s="37">
        <v>3.45</v>
      </c>
      <c r="WB21" s="41">
        <v>3.52</v>
      </c>
      <c r="WC21" s="38"/>
      <c r="WD21" s="37">
        <v>3.3</v>
      </c>
      <c r="WE21" s="37">
        <v>3.31</v>
      </c>
      <c r="WF21" s="37">
        <v>3.29</v>
      </c>
      <c r="WG21" s="37">
        <v>3.26</v>
      </c>
      <c r="WH21" s="41">
        <v>3.21</v>
      </c>
      <c r="WI21" s="38"/>
      <c r="WJ21" s="37">
        <v>3.56</v>
      </c>
      <c r="WK21" s="37">
        <v>3.51</v>
      </c>
      <c r="WL21" s="37">
        <v>3.58</v>
      </c>
      <c r="WM21" s="37">
        <v>3.59</v>
      </c>
      <c r="WN21" s="41">
        <v>3.57</v>
      </c>
      <c r="WO21" s="38"/>
      <c r="WP21" s="37">
        <v>3.24</v>
      </c>
      <c r="WQ21" s="37">
        <v>3.24</v>
      </c>
      <c r="WR21" s="37">
        <v>3.23</v>
      </c>
      <c r="WS21" s="37">
        <v>3.17</v>
      </c>
      <c r="WT21" s="41">
        <v>3.08</v>
      </c>
      <c r="WU21" s="38"/>
      <c r="WV21" s="37">
        <v>3.54</v>
      </c>
      <c r="WW21" s="37">
        <v>3.54</v>
      </c>
      <c r="WX21" s="37">
        <v>3.54</v>
      </c>
      <c r="WY21" s="37">
        <v>3.54</v>
      </c>
      <c r="WZ21" s="41">
        <v>3.54</v>
      </c>
      <c r="XA21" s="38"/>
      <c r="XB21" s="37">
        <v>3.5</v>
      </c>
      <c r="XC21" s="37">
        <v>3.49</v>
      </c>
      <c r="XD21" s="37">
        <v>3.43</v>
      </c>
      <c r="XE21" s="37">
        <v>3.38</v>
      </c>
      <c r="XF21" s="41">
        <v>3.39</v>
      </c>
      <c r="XG21" s="38"/>
      <c r="XH21" s="37">
        <v>4.0199999999999996</v>
      </c>
      <c r="XI21" s="37">
        <v>4.04</v>
      </c>
      <c r="XJ21" s="37">
        <v>4.07</v>
      </c>
      <c r="XK21" s="37">
        <v>4.05</v>
      </c>
      <c r="XL21" s="41">
        <v>4.05</v>
      </c>
      <c r="XM21" s="38"/>
      <c r="XN21" s="37">
        <v>3.67</v>
      </c>
      <c r="XO21" s="37">
        <v>3.69</v>
      </c>
      <c r="XP21" s="37">
        <v>3.64</v>
      </c>
      <c r="XQ21" s="37">
        <v>3.59</v>
      </c>
      <c r="XR21" s="41">
        <v>3.54</v>
      </c>
      <c r="XS21" s="38"/>
      <c r="XT21" s="37">
        <v>3.95</v>
      </c>
      <c r="XU21" s="37">
        <v>4</v>
      </c>
      <c r="XV21" s="37">
        <v>4.01</v>
      </c>
      <c r="XW21" s="37">
        <v>4</v>
      </c>
      <c r="XX21" s="41">
        <v>4.0199999999999996</v>
      </c>
      <c r="XY21" s="38"/>
      <c r="XZ21" s="37">
        <v>4.18</v>
      </c>
      <c r="YA21" s="37">
        <v>4.2</v>
      </c>
      <c r="YB21" s="37">
        <v>4.18</v>
      </c>
      <c r="YC21" s="37">
        <v>4.2</v>
      </c>
      <c r="YD21" s="41">
        <v>4.12</v>
      </c>
      <c r="YE21" s="38"/>
      <c r="YF21" s="37">
        <v>4.3</v>
      </c>
      <c r="YG21" s="37">
        <v>4.3099999999999996</v>
      </c>
      <c r="YH21" s="37">
        <v>4.29</v>
      </c>
      <c r="YI21" s="37">
        <v>4.4000000000000004</v>
      </c>
      <c r="YJ21" s="41">
        <v>4.3899999999999997</v>
      </c>
      <c r="YK21" s="38"/>
      <c r="YL21" s="37">
        <v>4.21</v>
      </c>
      <c r="YM21" s="37">
        <v>4.2</v>
      </c>
      <c r="YN21" s="37">
        <v>4.2300000000000004</v>
      </c>
      <c r="YO21" s="37">
        <v>4.2300000000000004</v>
      </c>
      <c r="YP21" s="41">
        <v>4.2300000000000004</v>
      </c>
      <c r="YQ21" s="38"/>
      <c r="YR21" s="37">
        <v>4.38</v>
      </c>
      <c r="YS21" s="37">
        <v>4.3600000000000003</v>
      </c>
      <c r="YT21" s="37">
        <v>4.3899999999999997</v>
      </c>
      <c r="YU21" s="37">
        <v>4.42</v>
      </c>
      <c r="YV21" s="41">
        <v>4.3899999999999997</v>
      </c>
      <c r="YW21" s="38"/>
      <c r="YX21" s="37">
        <v>3.145</v>
      </c>
      <c r="YY21" s="37">
        <v>3.1440000000000001</v>
      </c>
      <c r="YZ21" s="37">
        <v>3.0550000000000002</v>
      </c>
      <c r="ZA21" s="37">
        <v>3.109</v>
      </c>
      <c r="ZB21" s="41">
        <v>3.048</v>
      </c>
      <c r="ZC21" s="38"/>
      <c r="ZD21" s="37">
        <v>3.573</v>
      </c>
      <c r="ZE21" s="37">
        <v>3.5640000000000001</v>
      </c>
      <c r="ZF21" s="37">
        <v>3.5070000000000001</v>
      </c>
      <c r="ZG21" s="37">
        <v>3.5310000000000001</v>
      </c>
      <c r="ZH21" s="41">
        <v>3.4630000000000001</v>
      </c>
      <c r="ZI21" s="38"/>
      <c r="ZJ21" s="37">
        <v>2.9780000000000002</v>
      </c>
      <c r="ZK21" s="37">
        <v>3.0019999999999998</v>
      </c>
      <c r="ZL21" s="37">
        <v>2.9769999999999999</v>
      </c>
      <c r="ZM21" s="37">
        <v>2.988</v>
      </c>
      <c r="ZN21" s="41">
        <v>2.9319999999999999</v>
      </c>
      <c r="ZO21" s="38"/>
      <c r="ZP21" s="37">
        <v>3.4279999999999999</v>
      </c>
      <c r="ZQ21" s="37">
        <v>3.4180000000000001</v>
      </c>
      <c r="ZR21" s="37">
        <v>3.4249999999999998</v>
      </c>
      <c r="ZS21" s="37">
        <v>3.4729999999999999</v>
      </c>
      <c r="ZT21" s="41">
        <v>3.383</v>
      </c>
      <c r="ZU21" s="38"/>
      <c r="ZV21" s="37">
        <v>3.11</v>
      </c>
      <c r="ZW21" s="37">
        <v>3.0840000000000001</v>
      </c>
      <c r="ZX21" s="37">
        <v>3.1190000000000002</v>
      </c>
      <c r="ZY21" s="37">
        <v>3.101</v>
      </c>
      <c r="ZZ21" s="41">
        <v>3.125</v>
      </c>
      <c r="AAA21" s="38"/>
      <c r="AAB21" s="37">
        <v>3.2469999999999999</v>
      </c>
      <c r="AAC21" s="37">
        <v>3.3220000000000001</v>
      </c>
      <c r="AAD21" s="37">
        <v>3.3490000000000002</v>
      </c>
      <c r="AAE21" s="37">
        <v>3.355</v>
      </c>
      <c r="AAF21" s="41">
        <v>3.415</v>
      </c>
      <c r="AAG21" s="38"/>
      <c r="AAH21" s="37">
        <v>3.6709999999999998</v>
      </c>
      <c r="AAI21" s="37">
        <v>3.6680000000000001</v>
      </c>
      <c r="AAJ21" s="37">
        <v>3.7919999999999998</v>
      </c>
      <c r="AAK21" s="37">
        <v>3.7440000000000002</v>
      </c>
      <c r="AAL21" s="41">
        <v>3.7469999999999999</v>
      </c>
      <c r="AAM21" s="38"/>
      <c r="AAN21" s="37">
        <v>3.8580000000000001</v>
      </c>
      <c r="AAO21" s="37">
        <v>3.7770000000000001</v>
      </c>
      <c r="AAP21" s="37">
        <v>3.847</v>
      </c>
      <c r="AAQ21" s="37">
        <v>3.8210000000000002</v>
      </c>
      <c r="AAR21" s="41">
        <v>3.7839999999999998</v>
      </c>
      <c r="AAS21" s="38"/>
      <c r="AAT21" s="37">
        <v>3.6709999999999998</v>
      </c>
      <c r="AAU21" s="37">
        <v>3.702</v>
      </c>
      <c r="AAV21" s="37">
        <v>3.6720000000000002</v>
      </c>
      <c r="AAW21" s="37">
        <v>3.653</v>
      </c>
      <c r="AAX21" s="41">
        <v>3.6379999999999999</v>
      </c>
      <c r="AAY21" s="38"/>
      <c r="AAZ21" s="37">
        <v>3.7639999999999998</v>
      </c>
      <c r="ABA21" s="37">
        <v>3.8140000000000001</v>
      </c>
      <c r="ABB21" s="37">
        <v>3.8090000000000002</v>
      </c>
      <c r="ABC21" s="37">
        <v>3.83</v>
      </c>
      <c r="ABD21" s="41">
        <v>3.7879999999999998</v>
      </c>
      <c r="ABE21" s="38"/>
      <c r="ABF21" s="37"/>
      <c r="ABG21" s="37"/>
      <c r="ABH21" s="37"/>
      <c r="ABI21" s="37"/>
      <c r="ABJ21" s="41"/>
      <c r="ABK21" s="38"/>
      <c r="ABL21" s="37"/>
      <c r="ABM21" s="37"/>
      <c r="ABN21" s="37"/>
      <c r="ABO21" s="37"/>
      <c r="ABP21" s="41"/>
      <c r="ABQ21" s="38"/>
      <c r="ABR21" s="37">
        <v>4.1500000000000004</v>
      </c>
      <c r="ABS21" s="37">
        <v>4.12</v>
      </c>
      <c r="ABT21" s="37">
        <v>4.1100000000000003</v>
      </c>
      <c r="ABU21" s="37">
        <v>4.0999999999999996</v>
      </c>
      <c r="ABV21" s="41">
        <v>4.03</v>
      </c>
      <c r="ABW21" s="38"/>
      <c r="ABX21" s="37">
        <v>4.29</v>
      </c>
      <c r="ABY21" s="37">
        <v>4.34</v>
      </c>
      <c r="ABZ21" s="37">
        <v>4.3899999999999997</v>
      </c>
      <c r="ACA21" s="37">
        <v>4.29</v>
      </c>
      <c r="ACB21" s="41">
        <v>4.29</v>
      </c>
      <c r="ACC21" s="38"/>
      <c r="ACD21" s="37">
        <v>4.29</v>
      </c>
      <c r="ACE21" s="37">
        <v>4.32</v>
      </c>
      <c r="ACF21" s="37">
        <v>4.2300000000000004</v>
      </c>
      <c r="ACG21" s="37">
        <v>4.2699999999999996</v>
      </c>
      <c r="ACH21" s="41">
        <v>4.3099999999999996</v>
      </c>
      <c r="ACI21" s="38"/>
      <c r="ACJ21" s="37">
        <v>4.46</v>
      </c>
      <c r="ACK21" s="37">
        <v>4.54</v>
      </c>
      <c r="ACL21" s="37">
        <v>4.47</v>
      </c>
      <c r="ACM21" s="37">
        <v>4.47</v>
      </c>
      <c r="ACN21" s="41">
        <v>4.45</v>
      </c>
      <c r="ACO21" s="38"/>
      <c r="ACP21" s="37">
        <v>3.77</v>
      </c>
      <c r="ACQ21" s="37">
        <v>3.78</v>
      </c>
      <c r="ACR21" s="37">
        <v>3.8</v>
      </c>
      <c r="ACS21" s="37">
        <v>3.83</v>
      </c>
      <c r="ACT21" s="41">
        <v>3.74</v>
      </c>
      <c r="ACU21" s="38"/>
      <c r="ACV21" s="37">
        <v>4.01</v>
      </c>
      <c r="ACW21" s="37">
        <v>4.01</v>
      </c>
      <c r="ACX21" s="37">
        <v>4.0199999999999996</v>
      </c>
      <c r="ACY21" s="37">
        <v>4.04</v>
      </c>
      <c r="ACZ21" s="41">
        <v>4.04</v>
      </c>
      <c r="ADA21" s="38"/>
      <c r="ADB21" s="37">
        <v>3.34</v>
      </c>
      <c r="ADC21" s="37">
        <v>3.34</v>
      </c>
      <c r="ADD21" s="37">
        <v>3.36</v>
      </c>
      <c r="ADE21" s="37">
        <v>3.32</v>
      </c>
      <c r="ADF21" s="41">
        <v>3.22</v>
      </c>
      <c r="ADG21" s="38"/>
      <c r="ADH21" s="37">
        <v>3.94</v>
      </c>
      <c r="ADI21" s="37">
        <v>3.89</v>
      </c>
      <c r="ADJ21" s="37">
        <v>3.81</v>
      </c>
      <c r="ADK21" s="37">
        <v>3.82</v>
      </c>
      <c r="ADL21" s="41">
        <v>3.83</v>
      </c>
      <c r="ADM21" s="38"/>
      <c r="ADN21" s="37">
        <v>3.26</v>
      </c>
      <c r="ADO21" s="37">
        <v>3.26</v>
      </c>
      <c r="ADP21" s="37">
        <v>3.2</v>
      </c>
      <c r="ADQ21" s="37">
        <v>3.21</v>
      </c>
      <c r="ADR21" s="41">
        <v>3.2</v>
      </c>
      <c r="ADS21" s="38"/>
      <c r="ADT21" s="37">
        <v>3.88</v>
      </c>
      <c r="ADU21" s="37">
        <v>3.84</v>
      </c>
      <c r="ADV21" s="37">
        <v>3.76</v>
      </c>
      <c r="ADW21" s="37">
        <v>3.76</v>
      </c>
      <c r="ADX21" s="41">
        <v>3.73</v>
      </c>
      <c r="ADY21" s="38"/>
      <c r="ADZ21" s="37">
        <v>3.95</v>
      </c>
      <c r="AEA21" s="37">
        <v>3.92</v>
      </c>
      <c r="AEB21" s="37">
        <v>4.05</v>
      </c>
      <c r="AEC21" s="37">
        <v>4.09</v>
      </c>
      <c r="AED21" s="41">
        <v>4.03</v>
      </c>
      <c r="AEE21" s="38"/>
      <c r="AEF21" s="37">
        <v>3.85</v>
      </c>
      <c r="AEG21" s="37">
        <v>3.74</v>
      </c>
      <c r="AEH21" s="37">
        <v>3.91</v>
      </c>
      <c r="AEI21" s="37">
        <v>4.01</v>
      </c>
      <c r="AEJ21" s="41">
        <v>4.05</v>
      </c>
      <c r="AEK21" s="38"/>
      <c r="AEL21" s="37">
        <v>3.51</v>
      </c>
      <c r="AEM21" s="37">
        <v>3.54</v>
      </c>
      <c r="AEN21" s="37">
        <v>3.79</v>
      </c>
      <c r="AEO21" s="37">
        <v>3.92</v>
      </c>
      <c r="AEP21" s="41">
        <v>3.85</v>
      </c>
      <c r="AEQ21" s="38"/>
      <c r="AER21" s="37">
        <v>2.9449999999999998</v>
      </c>
      <c r="AES21" s="37">
        <v>3.0640000000000001</v>
      </c>
      <c r="AET21" s="37">
        <v>3.2509999999999999</v>
      </c>
      <c r="AEU21" s="37">
        <v>3.2919999999999998</v>
      </c>
      <c r="AEV21" s="41">
        <v>3.347</v>
      </c>
      <c r="AEW21" s="38"/>
      <c r="AEX21" s="37">
        <v>3.4060000000000001</v>
      </c>
      <c r="AEY21" s="37">
        <v>3.3530000000000002</v>
      </c>
      <c r="AEZ21" s="37">
        <v>3.1739999999999999</v>
      </c>
      <c r="AFA21" s="37">
        <v>3.0859999999999999</v>
      </c>
      <c r="AFB21" s="41">
        <v>2.9780000000000002</v>
      </c>
      <c r="AFC21" s="38"/>
      <c r="AFD21" s="37">
        <v>3.16</v>
      </c>
      <c r="AFE21" s="37">
        <v>3.16</v>
      </c>
      <c r="AFF21" s="37">
        <v>3.17</v>
      </c>
      <c r="AFG21" s="37">
        <v>3.19</v>
      </c>
      <c r="AFH21" s="41">
        <v>3.16</v>
      </c>
      <c r="AFI21" s="38"/>
      <c r="AFJ21" s="37">
        <v>3.63</v>
      </c>
      <c r="AFK21" s="37">
        <v>3.7</v>
      </c>
      <c r="AFL21" s="37">
        <v>3.7</v>
      </c>
      <c r="AFM21" s="37">
        <v>3.69</v>
      </c>
      <c r="AFN21" s="41">
        <v>3.71</v>
      </c>
      <c r="AFO21" s="38"/>
      <c r="AFP21" s="37">
        <v>3.66</v>
      </c>
      <c r="AFQ21" s="37">
        <v>3.54</v>
      </c>
      <c r="AFR21" s="37">
        <v>3.6</v>
      </c>
      <c r="AFS21" s="37">
        <v>3.54</v>
      </c>
      <c r="AFT21" s="41">
        <v>3.7</v>
      </c>
      <c r="AFU21" s="38"/>
      <c r="AFV21" s="37">
        <v>3.91</v>
      </c>
      <c r="AFW21" s="37">
        <v>3.95</v>
      </c>
      <c r="AFX21" s="37">
        <v>4</v>
      </c>
      <c r="AFY21" s="37">
        <v>3.98</v>
      </c>
      <c r="AFZ21" s="41">
        <v>4.01</v>
      </c>
      <c r="AGA21" s="38"/>
      <c r="AGB21" s="37">
        <v>3.81</v>
      </c>
      <c r="AGC21" s="37">
        <v>3.73</v>
      </c>
      <c r="AGD21" s="37">
        <v>3.71</v>
      </c>
      <c r="AGE21" s="37">
        <v>3.69</v>
      </c>
      <c r="AGF21" s="41">
        <v>3.67</v>
      </c>
      <c r="AGG21" s="38"/>
      <c r="AGH21" s="37">
        <v>3.95</v>
      </c>
      <c r="AGI21" s="37">
        <v>4.08</v>
      </c>
      <c r="AGJ21" s="37">
        <v>4.13</v>
      </c>
      <c r="AGK21" s="37">
        <v>4.1100000000000003</v>
      </c>
      <c r="AGL21" s="41">
        <v>4.0999999999999996</v>
      </c>
      <c r="AGM21" s="38"/>
      <c r="AGN21" s="37">
        <v>3.6</v>
      </c>
      <c r="AGO21" s="37">
        <v>3.58</v>
      </c>
      <c r="AGP21" s="37">
        <v>3.58</v>
      </c>
      <c r="AGQ21" s="37">
        <v>3.64</v>
      </c>
      <c r="AGR21" s="41">
        <v>3.6</v>
      </c>
      <c r="AGS21" s="38"/>
      <c r="AGT21" s="37">
        <v>4.08</v>
      </c>
      <c r="AGU21" s="37">
        <v>4.09</v>
      </c>
      <c r="AGV21" s="37">
        <v>4.09</v>
      </c>
      <c r="AGW21" s="37">
        <v>4.0599999999999996</v>
      </c>
      <c r="AGX21" s="41">
        <v>4.09</v>
      </c>
      <c r="AGY21" s="38"/>
      <c r="AGZ21" s="37">
        <v>3.81</v>
      </c>
      <c r="AHA21" s="37">
        <v>3.75</v>
      </c>
      <c r="AHB21" s="37">
        <v>3.78</v>
      </c>
      <c r="AHC21" s="37">
        <v>3.76</v>
      </c>
      <c r="AHD21" s="41">
        <v>3.73</v>
      </c>
      <c r="AHE21" s="38"/>
      <c r="AHF21" s="37">
        <v>4.1399999999999997</v>
      </c>
      <c r="AHG21" s="37">
        <v>4.16</v>
      </c>
      <c r="AHH21" s="37">
        <v>4.2</v>
      </c>
      <c r="AHI21" s="37">
        <v>4.13</v>
      </c>
      <c r="AHJ21" s="41">
        <v>4.1100000000000003</v>
      </c>
      <c r="AHK21" s="38"/>
      <c r="AHL21" s="37">
        <v>3.68</v>
      </c>
      <c r="AHM21" s="37">
        <v>3.63</v>
      </c>
      <c r="AHN21" s="37">
        <v>3.58</v>
      </c>
      <c r="AHO21" s="37">
        <v>3.62</v>
      </c>
      <c r="AHP21" s="41">
        <v>3.44</v>
      </c>
      <c r="AHQ21" s="38"/>
      <c r="AHR21" s="37">
        <v>3.93</v>
      </c>
      <c r="AHS21" s="37">
        <v>4.01</v>
      </c>
      <c r="AHT21" s="37">
        <v>4.03</v>
      </c>
      <c r="AHU21" s="37">
        <v>4.12</v>
      </c>
      <c r="AHV21" s="41">
        <v>4.04</v>
      </c>
      <c r="AHW21" s="38"/>
      <c r="AHX21" s="37">
        <v>3.56</v>
      </c>
      <c r="AHY21" s="37">
        <v>3.65</v>
      </c>
      <c r="AHZ21" s="37">
        <v>3.64</v>
      </c>
      <c r="AIA21" s="37">
        <v>3.64</v>
      </c>
      <c r="AIB21" s="41">
        <v>3.6</v>
      </c>
      <c r="AIC21" s="38"/>
      <c r="AID21" s="37">
        <v>4.03</v>
      </c>
      <c r="AIE21" s="37">
        <v>4</v>
      </c>
      <c r="AIF21" s="37">
        <v>4.07</v>
      </c>
      <c r="AIG21" s="37">
        <v>4.05</v>
      </c>
      <c r="AIH21" s="41">
        <v>4</v>
      </c>
      <c r="AII21" s="38"/>
      <c r="AIJ21" s="37">
        <v>3.65</v>
      </c>
      <c r="AIK21" s="37">
        <v>3.67</v>
      </c>
      <c r="AIL21" s="37">
        <v>3.68</v>
      </c>
      <c r="AIM21" s="37">
        <v>3.68</v>
      </c>
      <c r="AIN21" s="41">
        <v>3.63</v>
      </c>
      <c r="AIO21" s="38"/>
      <c r="AIP21" s="37">
        <v>3.9</v>
      </c>
      <c r="AIQ21" s="37">
        <v>3.88</v>
      </c>
      <c r="AIR21" s="37">
        <v>3.98</v>
      </c>
      <c r="AIS21" s="37">
        <v>3.97</v>
      </c>
      <c r="AIT21" s="41">
        <v>3.81</v>
      </c>
      <c r="AIU21" s="38"/>
      <c r="AIV21" s="37">
        <v>3.28</v>
      </c>
      <c r="AIW21" s="37">
        <v>3.2850000000000001</v>
      </c>
      <c r="AIX21" s="37">
        <v>3.2</v>
      </c>
      <c r="AIY21" s="37">
        <v>3.1850000000000001</v>
      </c>
      <c r="AIZ21" s="41">
        <v>3.1720000000000002</v>
      </c>
      <c r="AJA21" s="38"/>
      <c r="AJB21" s="37">
        <v>3.7090000000000001</v>
      </c>
      <c r="AJC21" s="37">
        <v>3.7029999999999998</v>
      </c>
      <c r="AJD21" s="37">
        <v>3.7530000000000001</v>
      </c>
      <c r="AJE21" s="37">
        <v>3.6429999999999998</v>
      </c>
      <c r="AJF21" s="41">
        <v>3.613</v>
      </c>
      <c r="AJG21" s="38"/>
      <c r="AJH21" s="37">
        <v>4</v>
      </c>
      <c r="AJI21" s="37">
        <v>4.04</v>
      </c>
      <c r="AJJ21" s="37">
        <v>4.09</v>
      </c>
      <c r="AJK21" s="37">
        <v>4.05</v>
      </c>
      <c r="AJL21" s="41">
        <v>4.0199999999999996</v>
      </c>
      <c r="AJM21" s="38"/>
      <c r="AJN21" s="37">
        <v>4.2</v>
      </c>
      <c r="AJO21" s="37">
        <v>4.3099999999999996</v>
      </c>
      <c r="AJP21" s="37">
        <v>4.25</v>
      </c>
      <c r="AJQ21" s="37">
        <v>4.2</v>
      </c>
      <c r="AJR21" s="41">
        <v>4.26</v>
      </c>
      <c r="AJS21" s="38"/>
      <c r="AJT21" s="37">
        <v>4.24</v>
      </c>
      <c r="AJU21" s="37">
        <v>4.26</v>
      </c>
      <c r="AJV21" s="37">
        <v>4.3</v>
      </c>
      <c r="AJW21" s="37">
        <v>4.22</v>
      </c>
      <c r="AJX21" s="41">
        <v>4.21</v>
      </c>
      <c r="AJY21" s="38"/>
      <c r="AJZ21" s="37">
        <v>4.3600000000000003</v>
      </c>
      <c r="AKA21" s="37">
        <v>4.5</v>
      </c>
      <c r="AKB21" s="37">
        <v>4.4000000000000004</v>
      </c>
      <c r="AKC21" s="37">
        <v>4.46</v>
      </c>
      <c r="AKD21" s="41">
        <v>4.45</v>
      </c>
      <c r="AKE21" s="38"/>
      <c r="AKF21" s="37">
        <v>2.4350000000000001</v>
      </c>
      <c r="AKG21" s="37">
        <v>2.4820000000000002</v>
      </c>
      <c r="AKH21" s="37">
        <v>2.516</v>
      </c>
      <c r="AKI21" s="37">
        <v>2.5</v>
      </c>
      <c r="AKJ21" s="41">
        <v>2.4359999999999999</v>
      </c>
      <c r="AKK21" s="38"/>
      <c r="AKL21" s="37">
        <v>3.0710000000000002</v>
      </c>
      <c r="AKM21" s="37">
        <v>3.0329999999999999</v>
      </c>
      <c r="AKN21" s="37">
        <v>3.0110000000000001</v>
      </c>
      <c r="AKO21" s="37">
        <v>3.032</v>
      </c>
      <c r="AKP21" s="41">
        <v>3.0449999999999999</v>
      </c>
      <c r="AKQ21" s="38"/>
      <c r="AKR21" s="37">
        <v>2.5790000000000002</v>
      </c>
      <c r="AKS21" s="37">
        <v>2.6280000000000001</v>
      </c>
      <c r="AKT21" s="37">
        <v>2.6280000000000001</v>
      </c>
      <c r="AKU21" s="37">
        <v>2.5619999999999998</v>
      </c>
      <c r="AKV21" s="41">
        <v>2.5059999999999998</v>
      </c>
      <c r="AKW21" s="38"/>
      <c r="AKX21" s="37">
        <v>3.1379999999999999</v>
      </c>
      <c r="AKY21" s="37">
        <v>3.1640000000000001</v>
      </c>
      <c r="AKZ21" s="37">
        <v>3.081</v>
      </c>
      <c r="ALA21" s="37">
        <v>3.0830000000000002</v>
      </c>
      <c r="ALB21" s="41">
        <v>3.0659999999999998</v>
      </c>
      <c r="ALC21" s="38"/>
      <c r="ALD21" s="37">
        <v>4.0599999999999996</v>
      </c>
      <c r="ALE21" s="37">
        <v>4.16</v>
      </c>
      <c r="ALF21" s="37">
        <v>4.0999999999999996</v>
      </c>
      <c r="ALG21" s="37">
        <v>4.08</v>
      </c>
      <c r="ALH21" s="41">
        <v>4.0599999999999996</v>
      </c>
      <c r="ALI21" s="38"/>
      <c r="ALJ21" s="37">
        <v>4.07</v>
      </c>
      <c r="ALK21" s="37">
        <v>4.1399999999999997</v>
      </c>
      <c r="ALL21" s="37">
        <v>4.1100000000000003</v>
      </c>
      <c r="ALM21" s="37">
        <v>4.12</v>
      </c>
      <c r="ALN21" s="41">
        <v>4.08</v>
      </c>
      <c r="ALO21" s="38"/>
      <c r="ALP21" s="37">
        <v>4</v>
      </c>
      <c r="ALQ21" s="37">
        <v>4.05</v>
      </c>
      <c r="ALR21" s="37">
        <v>4.03</v>
      </c>
      <c r="ALS21" s="37">
        <v>4.03</v>
      </c>
      <c r="ALT21" s="41">
        <v>4.0199999999999996</v>
      </c>
      <c r="ALU21" s="38"/>
      <c r="ALV21" s="37">
        <v>4.1399999999999997</v>
      </c>
      <c r="ALW21" s="37">
        <v>4.18</v>
      </c>
      <c r="ALX21" s="37">
        <v>4.16</v>
      </c>
      <c r="ALY21" s="37">
        <v>4.2300000000000004</v>
      </c>
      <c r="ALZ21" s="41">
        <v>4.1900000000000004</v>
      </c>
      <c r="AMA21" s="38"/>
      <c r="AMB21" s="37">
        <v>4.05</v>
      </c>
      <c r="AMC21" s="37">
        <v>4.0199999999999996</v>
      </c>
      <c r="AMD21" s="37">
        <v>4.03</v>
      </c>
      <c r="AME21" s="37">
        <v>3.99</v>
      </c>
      <c r="AMF21" s="41">
        <v>4.0199999999999996</v>
      </c>
      <c r="AMG21" s="38"/>
      <c r="AMH21" s="37">
        <v>4.0199999999999996</v>
      </c>
      <c r="AMI21" s="37">
        <v>4.1399999999999997</v>
      </c>
      <c r="AMJ21" s="37">
        <v>4.08</v>
      </c>
      <c r="AMK21" s="37">
        <v>4.09</v>
      </c>
      <c r="AML21" s="41">
        <v>4.07</v>
      </c>
      <c r="AMM21" s="38"/>
      <c r="AMN21" s="37">
        <v>3.97</v>
      </c>
      <c r="AMO21" s="37">
        <v>3.99</v>
      </c>
      <c r="AMP21" s="37">
        <v>4</v>
      </c>
      <c r="AMQ21" s="37">
        <v>3.98</v>
      </c>
      <c r="AMR21" s="41">
        <v>3.96</v>
      </c>
      <c r="AMS21" s="38"/>
      <c r="AMT21" s="37">
        <v>4.09</v>
      </c>
      <c r="AMU21" s="37">
        <v>4.0999999999999996</v>
      </c>
      <c r="AMV21" s="37">
        <v>4.1100000000000003</v>
      </c>
      <c r="AMW21" s="37">
        <v>4.1100000000000003</v>
      </c>
      <c r="AMX21" s="41">
        <v>4.12</v>
      </c>
      <c r="AMY21" s="38"/>
      <c r="AMZ21" s="37">
        <v>3.97</v>
      </c>
      <c r="ANA21" s="37">
        <v>3.98</v>
      </c>
      <c r="ANB21" s="37">
        <v>4.0199999999999996</v>
      </c>
      <c r="ANC21" s="37">
        <v>4.0199999999999996</v>
      </c>
      <c r="AND21" s="41">
        <v>3.89</v>
      </c>
      <c r="ANE21" s="38"/>
      <c r="ANF21" s="37">
        <v>4.01</v>
      </c>
      <c r="ANG21" s="37">
        <v>4.09</v>
      </c>
      <c r="ANH21" s="37">
        <v>4.01</v>
      </c>
      <c r="ANI21" s="37">
        <v>3.96</v>
      </c>
      <c r="ANJ21" s="41">
        <v>4.04</v>
      </c>
      <c r="ANK21" s="38"/>
      <c r="ANL21" s="37"/>
      <c r="ANM21" s="37"/>
      <c r="ANN21" s="37"/>
      <c r="ANO21" s="37"/>
      <c r="ANP21" s="41"/>
      <c r="ANQ21" s="38"/>
      <c r="ANR21" s="37"/>
      <c r="ANS21" s="37"/>
      <c r="ANT21" s="37"/>
      <c r="ANU21" s="37"/>
      <c r="ANV21" s="41"/>
      <c r="ANW21" s="38"/>
      <c r="ANX21" s="37"/>
      <c r="ANY21" s="37"/>
      <c r="ANZ21" s="37"/>
      <c r="AOA21" s="37"/>
      <c r="AOB21" s="41"/>
      <c r="AOC21" s="38"/>
      <c r="AOD21" s="37"/>
      <c r="AOE21" s="37"/>
      <c r="AOF21" s="37"/>
      <c r="AOG21" s="37"/>
      <c r="AOH21" s="41"/>
      <c r="AOI21" s="38"/>
      <c r="AOJ21" s="37"/>
      <c r="AOK21" s="37"/>
      <c r="AOL21" s="37"/>
      <c r="AOM21" s="37"/>
      <c r="AON21" s="41"/>
      <c r="AOO21" s="38"/>
      <c r="AOP21" s="37"/>
      <c r="AOQ21" s="37"/>
      <c r="AOR21" s="37"/>
      <c r="AOS21" s="37"/>
      <c r="AOT21" s="41"/>
      <c r="AOU21" s="38"/>
      <c r="AOV21" s="37"/>
      <c r="AOW21" s="37"/>
      <c r="AOX21" s="37"/>
      <c r="AOY21" s="37"/>
      <c r="AOZ21" s="41"/>
      <c r="APA21" s="38"/>
      <c r="APB21" s="37"/>
      <c r="APC21" s="37"/>
      <c r="APD21" s="37"/>
      <c r="APE21" s="37"/>
      <c r="APF21" s="41"/>
      <c r="APG21" s="38"/>
      <c r="APH21" s="37"/>
      <c r="API21" s="37"/>
      <c r="APJ21" s="37"/>
      <c r="APK21" s="37"/>
      <c r="APL21" s="41"/>
      <c r="APM21" s="38"/>
      <c r="APN21" s="37"/>
      <c r="APO21" s="37"/>
      <c r="APP21" s="37"/>
      <c r="APQ21" s="37"/>
      <c r="APR21" s="41"/>
      <c r="APS21" s="38"/>
      <c r="APT21" s="37"/>
      <c r="APU21" s="37"/>
      <c r="APV21" s="37"/>
      <c r="APW21" s="37"/>
      <c r="APX21" s="41"/>
      <c r="APY21" s="38"/>
      <c r="APZ21" s="37"/>
      <c r="AQA21" s="37"/>
      <c r="AQB21" s="37"/>
      <c r="AQC21" s="37"/>
      <c r="AQD21" s="41"/>
      <c r="AQE21" s="38"/>
      <c r="AQF21" s="37"/>
      <c r="AQG21" s="37"/>
      <c r="AQH21" s="37"/>
      <c r="AQI21" s="37"/>
      <c r="AQJ21" s="41"/>
      <c r="AQK21" s="38"/>
      <c r="AQL21" s="37"/>
      <c r="AQM21" s="37"/>
      <c r="AQN21" s="37"/>
      <c r="AQO21" s="37"/>
      <c r="AQP21" s="41"/>
    </row>
    <row r="22" spans="1:113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  <c r="AFW22" s="25"/>
      <c r="AFX22" s="25"/>
      <c r="AFY22" s="25"/>
      <c r="AFZ22" s="25"/>
      <c r="AGA22" s="25"/>
      <c r="AGB22" s="25"/>
      <c r="AGC22" s="25"/>
      <c r="AGD22" s="25"/>
      <c r="AGE22" s="25"/>
      <c r="AGF22" s="25"/>
      <c r="AGG22" s="25"/>
      <c r="AGH22" s="25"/>
      <c r="AGI22" s="25"/>
      <c r="AGJ22" s="25"/>
      <c r="AGK22" s="25"/>
      <c r="AGL22" s="25"/>
      <c r="AGM22" s="25"/>
      <c r="AGN22" s="25"/>
      <c r="AGO22" s="25"/>
      <c r="AGP22" s="25"/>
      <c r="AGQ22" s="25"/>
      <c r="AGR22" s="25"/>
      <c r="AGS22" s="25"/>
      <c r="AGT22" s="25"/>
      <c r="AGU22" s="25"/>
      <c r="AGV22" s="25"/>
      <c r="AGW22" s="25"/>
      <c r="AGX22" s="25"/>
      <c r="AGY22" s="25"/>
      <c r="AGZ22" s="25"/>
      <c r="AHA22" s="25"/>
      <c r="AHB22" s="25"/>
      <c r="AHC22" s="25"/>
      <c r="AHD22" s="25"/>
      <c r="AHE22" s="25"/>
      <c r="AHF22" s="25"/>
      <c r="AHG22" s="25"/>
      <c r="AHH22" s="25"/>
      <c r="AHI22" s="25"/>
      <c r="AHJ22" s="25"/>
      <c r="AHK22" s="25"/>
      <c r="AHL22" s="25"/>
      <c r="AHM22" s="25"/>
      <c r="AHN22" s="25"/>
      <c r="AHO22" s="25"/>
      <c r="AHP22" s="25"/>
      <c r="AHQ22" s="25"/>
      <c r="AHR22" s="25"/>
      <c r="AHS22" s="25"/>
      <c r="AHT22" s="25"/>
      <c r="AHU22" s="25"/>
      <c r="AHV22" s="25"/>
      <c r="AHW22" s="25"/>
      <c r="AHX22" s="25"/>
      <c r="AHY22" s="25"/>
      <c r="AHZ22" s="25"/>
      <c r="AIA22" s="25"/>
      <c r="AIB22" s="25"/>
      <c r="AIC22" s="25"/>
      <c r="AID22" s="25"/>
      <c r="AIE22" s="25"/>
      <c r="AIF22" s="25"/>
      <c r="AIG22" s="25"/>
      <c r="AIH22" s="25"/>
      <c r="AII22" s="25"/>
      <c r="AIJ22" s="25"/>
      <c r="AIK22" s="25"/>
      <c r="AIL22" s="25"/>
      <c r="AIM22" s="25"/>
      <c r="AIN22" s="25"/>
      <c r="AIO22" s="25"/>
      <c r="AIP22" s="25"/>
      <c r="AIQ22" s="25"/>
      <c r="AIR22" s="25"/>
      <c r="AIS22" s="25"/>
      <c r="AIT22" s="25"/>
      <c r="AIU22" s="25"/>
      <c r="AIV22" s="25"/>
      <c r="AIW22" s="25"/>
      <c r="AIX22" s="25"/>
      <c r="AIY22" s="25"/>
      <c r="AIZ22" s="25"/>
      <c r="AJA22" s="25"/>
      <c r="AJB22" s="25"/>
      <c r="AJC22" s="25"/>
      <c r="AJD22" s="25"/>
      <c r="AJE22" s="25"/>
      <c r="AJF22" s="25"/>
      <c r="AJG22" s="25"/>
      <c r="AJH22" s="25"/>
      <c r="AJI22" s="25"/>
      <c r="AJJ22" s="25"/>
      <c r="AJK22" s="25"/>
      <c r="AJL22" s="25"/>
      <c r="AJM22" s="25"/>
      <c r="AJN22" s="25"/>
      <c r="AJO22" s="25"/>
      <c r="AJP22" s="25"/>
      <c r="AJQ22" s="25"/>
      <c r="AJR22" s="25"/>
      <c r="AJS22" s="25"/>
      <c r="AJT22" s="25"/>
      <c r="AJU22" s="25"/>
      <c r="AJV22" s="25"/>
      <c r="AJW22" s="25"/>
      <c r="AJX22" s="25"/>
      <c r="AJY22" s="25"/>
      <c r="AJZ22" s="25"/>
      <c r="AKA22" s="25"/>
      <c r="AKB22" s="25"/>
      <c r="AKC22" s="25"/>
      <c r="AKD22" s="25"/>
      <c r="AKE22" s="25"/>
      <c r="AKF22" s="25"/>
      <c r="AKG22" s="25"/>
      <c r="AKH22" s="25"/>
      <c r="AKI22" s="25"/>
      <c r="AKJ22" s="25"/>
      <c r="AKK22" s="25"/>
      <c r="AKL22" s="25"/>
      <c r="AKM22" s="25"/>
      <c r="AKN22" s="25"/>
      <c r="AKO22" s="25"/>
      <c r="AKP22" s="25"/>
      <c r="AKQ22" s="25"/>
      <c r="AKR22" s="25"/>
      <c r="AKS22" s="25"/>
      <c r="AKT22" s="25"/>
      <c r="AKU22" s="25"/>
      <c r="AKV22" s="25"/>
      <c r="AKW22" s="25"/>
      <c r="AKX22" s="25"/>
      <c r="AKY22" s="25"/>
      <c r="AKZ22" s="25"/>
      <c r="ALA22" s="25"/>
      <c r="ALB22" s="25"/>
      <c r="ALC22" s="25"/>
      <c r="ALD22" s="25"/>
      <c r="ALE22" s="25"/>
      <c r="ALF22" s="25"/>
      <c r="ALG22" s="25"/>
      <c r="ALH22" s="25"/>
      <c r="ALI22" s="25"/>
      <c r="ALJ22" s="25"/>
      <c r="ALK22" s="25"/>
      <c r="ALL22" s="25"/>
      <c r="ALM22" s="25"/>
      <c r="ALN22" s="25"/>
      <c r="ALO22" s="25"/>
      <c r="ALP22" s="25"/>
      <c r="ALQ22" s="25"/>
      <c r="ALR22" s="25"/>
      <c r="ALS22" s="25"/>
      <c r="ALT22" s="25"/>
      <c r="ALU22" s="25"/>
      <c r="ALV22" s="25"/>
      <c r="ALW22" s="25"/>
      <c r="ALX22" s="25"/>
      <c r="ALY22" s="25"/>
      <c r="ALZ22" s="25"/>
      <c r="AMA22" s="25"/>
      <c r="AMB22" s="25"/>
      <c r="AMC22" s="25"/>
      <c r="AMD22" s="25"/>
      <c r="AME22" s="25"/>
      <c r="AMF22" s="25"/>
      <c r="AMG22" s="25"/>
      <c r="AMH22" s="25"/>
      <c r="AMI22" s="25"/>
      <c r="AMJ22" s="25"/>
      <c r="AMK22" s="25"/>
      <c r="AML22" s="25"/>
      <c r="AMM22" s="25"/>
      <c r="AMN22" s="25"/>
      <c r="AMO22" s="25"/>
      <c r="AMP22" s="25"/>
      <c r="AMQ22" s="25"/>
      <c r="AMR22" s="25"/>
      <c r="AMS22" s="25"/>
      <c r="AMT22" s="25"/>
      <c r="AMU22" s="25"/>
      <c r="AMV22" s="25"/>
      <c r="AMW22" s="25"/>
      <c r="AMX22" s="25"/>
      <c r="AMY22" s="25"/>
      <c r="AMZ22" s="25"/>
      <c r="ANA22" s="25"/>
      <c r="ANB22" s="25"/>
      <c r="ANC22" s="25"/>
      <c r="AND22" s="25"/>
      <c r="ANE22" s="25"/>
      <c r="ANF22" s="25"/>
      <c r="ANG22" s="25"/>
      <c r="ANH22" s="25"/>
      <c r="ANI22" s="25"/>
      <c r="ANJ22" s="25"/>
      <c r="ANK22" s="25"/>
      <c r="ANL22" s="25"/>
      <c r="ANM22" s="25"/>
      <c r="ANN22" s="25"/>
      <c r="ANO22" s="25"/>
      <c r="ANP22" s="25"/>
      <c r="ANQ22" s="25"/>
      <c r="ANR22" s="25"/>
      <c r="ANS22" s="25"/>
      <c r="ANT22" s="25"/>
      <c r="ANU22" s="25"/>
      <c r="ANV22" s="25"/>
      <c r="ANW22" s="25"/>
      <c r="ANX22" s="25"/>
      <c r="ANY22" s="25"/>
      <c r="ANZ22" s="25"/>
      <c r="AOA22" s="25"/>
      <c r="AOB22" s="25"/>
      <c r="AOC22" s="25"/>
      <c r="AOD22" s="25"/>
      <c r="AOE22" s="25"/>
      <c r="AOF22" s="25"/>
      <c r="AOG22" s="25"/>
      <c r="AOH22" s="25"/>
      <c r="AOI22" s="25"/>
      <c r="AOJ22" s="25"/>
      <c r="AOK22" s="25"/>
      <c r="AOL22" s="25"/>
      <c r="AOM22" s="25"/>
      <c r="AON22" s="25"/>
      <c r="AOO22" s="25"/>
      <c r="AOP22" s="25"/>
      <c r="AOQ22" s="25"/>
      <c r="AOR22" s="25"/>
      <c r="AOS22" s="25"/>
      <c r="AOT22" s="25"/>
      <c r="AOU22" s="25"/>
      <c r="AOV22" s="25"/>
      <c r="AOW22" s="25"/>
      <c r="AOX22" s="25"/>
      <c r="AOY22" s="25"/>
      <c r="AOZ22" s="25"/>
      <c r="APA22" s="25"/>
      <c r="APB22" s="25"/>
      <c r="APC22" s="25"/>
      <c r="APD22" s="25"/>
      <c r="APE22" s="25"/>
      <c r="APF22" s="25"/>
      <c r="APG22" s="25"/>
      <c r="APH22" s="25"/>
      <c r="API22" s="25"/>
      <c r="APJ22" s="25"/>
      <c r="APK22" s="25"/>
      <c r="APL22" s="25"/>
      <c r="APM22" s="25"/>
      <c r="APN22" s="25"/>
      <c r="APO22" s="25"/>
      <c r="APP22" s="25"/>
      <c r="APQ22" s="25"/>
      <c r="APR22" s="25"/>
      <c r="APS22" s="25"/>
      <c r="APT22" s="25"/>
      <c r="APU22" s="25"/>
      <c r="APV22" s="25"/>
      <c r="APW22" s="25"/>
      <c r="APX22" s="25"/>
      <c r="APY22" s="25"/>
      <c r="APZ22" s="25"/>
      <c r="AQA22" s="25"/>
      <c r="AQB22" s="25"/>
      <c r="AQC22" s="25"/>
      <c r="AQD22" s="25"/>
      <c r="AQE22" s="25"/>
      <c r="AQF22" s="25"/>
      <c r="AQG22" s="25"/>
      <c r="AQH22" s="25"/>
      <c r="AQI22" s="25"/>
      <c r="AQJ22" s="25"/>
      <c r="AQK22" s="25"/>
      <c r="AQL22" s="25"/>
      <c r="AQM22" s="25"/>
      <c r="AQN22" s="25"/>
      <c r="AQO22" s="25"/>
      <c r="AQP22" s="25"/>
    </row>
    <row r="23" spans="1:113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  <c r="BC23" s="26" t="s">
        <v>9</v>
      </c>
      <c r="BD23" s="26" t="s">
        <v>10</v>
      </c>
      <c r="BE23" s="289" t="s">
        <v>11</v>
      </c>
      <c r="BF23" s="289"/>
      <c r="BG23" s="290" t="s">
        <v>12</v>
      </c>
      <c r="BH23" s="290"/>
      <c r="BI23" s="26" t="s">
        <v>9</v>
      </c>
      <c r="BJ23" s="26" t="s">
        <v>10</v>
      </c>
      <c r="BK23" s="289" t="s">
        <v>11</v>
      </c>
      <c r="BL23" s="289"/>
      <c r="BM23" s="290" t="s">
        <v>12</v>
      </c>
      <c r="BN23" s="290"/>
      <c r="BO23" s="26" t="s">
        <v>9</v>
      </c>
      <c r="BP23" s="26" t="s">
        <v>10</v>
      </c>
      <c r="BQ23" s="289" t="s">
        <v>11</v>
      </c>
      <c r="BR23" s="289"/>
      <c r="BS23" s="290" t="s">
        <v>12</v>
      </c>
      <c r="BT23" s="290"/>
      <c r="BU23" s="26" t="s">
        <v>9</v>
      </c>
      <c r="BV23" s="26" t="s">
        <v>10</v>
      </c>
      <c r="BW23" s="289" t="s">
        <v>11</v>
      </c>
      <c r="BX23" s="289"/>
      <c r="BY23" s="290" t="s">
        <v>12</v>
      </c>
      <c r="BZ23" s="290"/>
      <c r="CA23" s="26" t="s">
        <v>9</v>
      </c>
      <c r="CB23" s="26" t="s">
        <v>10</v>
      </c>
      <c r="CC23" s="289" t="s">
        <v>11</v>
      </c>
      <c r="CD23" s="289"/>
      <c r="CE23" s="290" t="s">
        <v>12</v>
      </c>
      <c r="CF23" s="290"/>
      <c r="CG23" s="26" t="s">
        <v>9</v>
      </c>
      <c r="CH23" s="26" t="s">
        <v>10</v>
      </c>
      <c r="CI23" s="289" t="s">
        <v>11</v>
      </c>
      <c r="CJ23" s="289"/>
      <c r="CK23" s="290" t="s">
        <v>12</v>
      </c>
      <c r="CL23" s="290"/>
      <c r="CM23" s="26" t="s">
        <v>9</v>
      </c>
      <c r="CN23" s="26" t="s">
        <v>10</v>
      </c>
      <c r="CO23" s="289" t="s">
        <v>11</v>
      </c>
      <c r="CP23" s="289"/>
      <c r="CQ23" s="290" t="s">
        <v>12</v>
      </c>
      <c r="CR23" s="290"/>
      <c r="CS23" s="26" t="s">
        <v>9</v>
      </c>
      <c r="CT23" s="26" t="s">
        <v>10</v>
      </c>
      <c r="CU23" s="289" t="s">
        <v>11</v>
      </c>
      <c r="CV23" s="289"/>
      <c r="CW23" s="290" t="s">
        <v>12</v>
      </c>
      <c r="CX23" s="290"/>
      <c r="CY23" s="26" t="s">
        <v>9</v>
      </c>
      <c r="CZ23" s="26" t="s">
        <v>10</v>
      </c>
      <c r="DA23" s="289" t="s">
        <v>11</v>
      </c>
      <c r="DB23" s="289"/>
      <c r="DC23" s="290" t="s">
        <v>12</v>
      </c>
      <c r="DD23" s="290"/>
      <c r="DE23" s="26" t="s">
        <v>9</v>
      </c>
      <c r="DF23" s="26" t="s">
        <v>10</v>
      </c>
      <c r="DG23" s="289" t="s">
        <v>11</v>
      </c>
      <c r="DH23" s="289"/>
      <c r="DI23" s="290" t="s">
        <v>12</v>
      </c>
      <c r="DJ23" s="290"/>
      <c r="DK23" s="26" t="s">
        <v>9</v>
      </c>
      <c r="DL23" s="26" t="s">
        <v>10</v>
      </c>
      <c r="DM23" s="289" t="s">
        <v>11</v>
      </c>
      <c r="DN23" s="289"/>
      <c r="DO23" s="290" t="s">
        <v>12</v>
      </c>
      <c r="DP23" s="290"/>
      <c r="DQ23" s="26" t="s">
        <v>9</v>
      </c>
      <c r="DR23" s="26" t="s">
        <v>10</v>
      </c>
      <c r="DS23" s="289" t="s">
        <v>11</v>
      </c>
      <c r="DT23" s="289"/>
      <c r="DU23" s="290" t="s">
        <v>12</v>
      </c>
      <c r="DV23" s="290"/>
      <c r="DW23" s="26" t="s">
        <v>9</v>
      </c>
      <c r="DX23" s="26" t="s">
        <v>10</v>
      </c>
      <c r="DY23" s="289" t="s">
        <v>11</v>
      </c>
      <c r="DZ23" s="289"/>
      <c r="EA23" s="290" t="s">
        <v>12</v>
      </c>
      <c r="EB23" s="290"/>
      <c r="EC23" s="26" t="s">
        <v>9</v>
      </c>
      <c r="ED23" s="26" t="s">
        <v>10</v>
      </c>
      <c r="EE23" s="289" t="s">
        <v>11</v>
      </c>
      <c r="EF23" s="289"/>
      <c r="EG23" s="290" t="s">
        <v>12</v>
      </c>
      <c r="EH23" s="290"/>
      <c r="EI23" s="26" t="s">
        <v>9</v>
      </c>
      <c r="EJ23" s="26" t="s">
        <v>10</v>
      </c>
      <c r="EK23" s="289" t="s">
        <v>11</v>
      </c>
      <c r="EL23" s="289"/>
      <c r="EM23" s="290" t="s">
        <v>12</v>
      </c>
      <c r="EN23" s="290"/>
      <c r="EO23" s="26" t="s">
        <v>9</v>
      </c>
      <c r="EP23" s="26" t="s">
        <v>10</v>
      </c>
      <c r="EQ23" s="289" t="s">
        <v>11</v>
      </c>
      <c r="ER23" s="289"/>
      <c r="ES23" s="290" t="s">
        <v>12</v>
      </c>
      <c r="ET23" s="290"/>
      <c r="EU23" s="26" t="s">
        <v>9</v>
      </c>
      <c r="EV23" s="26" t="s">
        <v>10</v>
      </c>
      <c r="EW23" s="289" t="s">
        <v>11</v>
      </c>
      <c r="EX23" s="289"/>
      <c r="EY23" s="290" t="s">
        <v>12</v>
      </c>
      <c r="EZ23" s="290"/>
      <c r="FA23" s="26" t="s">
        <v>9</v>
      </c>
      <c r="FB23" s="26" t="s">
        <v>10</v>
      </c>
      <c r="FC23" s="289" t="s">
        <v>11</v>
      </c>
      <c r="FD23" s="289"/>
      <c r="FE23" s="290" t="s">
        <v>12</v>
      </c>
      <c r="FF23" s="290"/>
      <c r="FG23" s="26" t="s">
        <v>9</v>
      </c>
      <c r="FH23" s="26" t="s">
        <v>10</v>
      </c>
      <c r="FI23" s="289" t="s">
        <v>11</v>
      </c>
      <c r="FJ23" s="289"/>
      <c r="FK23" s="290" t="s">
        <v>12</v>
      </c>
      <c r="FL23" s="290"/>
      <c r="FM23" s="26" t="s">
        <v>9</v>
      </c>
      <c r="FN23" s="26" t="s">
        <v>10</v>
      </c>
      <c r="FO23" s="289" t="s">
        <v>11</v>
      </c>
      <c r="FP23" s="289"/>
      <c r="FQ23" s="290" t="s">
        <v>12</v>
      </c>
      <c r="FR23" s="290"/>
      <c r="FS23" s="26" t="s">
        <v>9</v>
      </c>
      <c r="FT23" s="26" t="s">
        <v>10</v>
      </c>
      <c r="FU23" s="289" t="s">
        <v>11</v>
      </c>
      <c r="FV23" s="289"/>
      <c r="FW23" s="290" t="s">
        <v>12</v>
      </c>
      <c r="FX23" s="290"/>
      <c r="FY23" s="26" t="s">
        <v>9</v>
      </c>
      <c r="FZ23" s="26" t="s">
        <v>10</v>
      </c>
      <c r="GA23" s="289" t="s">
        <v>11</v>
      </c>
      <c r="GB23" s="289"/>
      <c r="GC23" s="290" t="s">
        <v>12</v>
      </c>
      <c r="GD23" s="290"/>
      <c r="GE23" s="26" t="s">
        <v>9</v>
      </c>
      <c r="GF23" s="26" t="s">
        <v>10</v>
      </c>
      <c r="GG23" s="289" t="s">
        <v>11</v>
      </c>
      <c r="GH23" s="289"/>
      <c r="GI23" s="290" t="s">
        <v>12</v>
      </c>
      <c r="GJ23" s="290"/>
      <c r="GK23" s="26" t="s">
        <v>9</v>
      </c>
      <c r="GL23" s="26" t="s">
        <v>10</v>
      </c>
      <c r="GM23" s="289" t="s">
        <v>11</v>
      </c>
      <c r="GN23" s="289"/>
      <c r="GO23" s="290" t="s">
        <v>12</v>
      </c>
      <c r="GP23" s="290"/>
      <c r="GQ23" s="26" t="s">
        <v>9</v>
      </c>
      <c r="GR23" s="26" t="s">
        <v>10</v>
      </c>
      <c r="GS23" s="289" t="s">
        <v>11</v>
      </c>
      <c r="GT23" s="289"/>
      <c r="GU23" s="290" t="s">
        <v>12</v>
      </c>
      <c r="GV23" s="290"/>
      <c r="GW23" s="26" t="s">
        <v>9</v>
      </c>
      <c r="GX23" s="26" t="s">
        <v>10</v>
      </c>
      <c r="GY23" s="289" t="s">
        <v>11</v>
      </c>
      <c r="GZ23" s="289"/>
      <c r="HA23" s="290" t="s">
        <v>12</v>
      </c>
      <c r="HB23" s="290"/>
      <c r="HC23" s="26" t="s">
        <v>9</v>
      </c>
      <c r="HD23" s="26" t="s">
        <v>10</v>
      </c>
      <c r="HE23" s="289" t="s">
        <v>11</v>
      </c>
      <c r="HF23" s="289"/>
      <c r="HG23" s="290" t="s">
        <v>12</v>
      </c>
      <c r="HH23" s="290"/>
      <c r="HI23" s="26" t="s">
        <v>9</v>
      </c>
      <c r="HJ23" s="26" t="s">
        <v>10</v>
      </c>
      <c r="HK23" s="289" t="s">
        <v>11</v>
      </c>
      <c r="HL23" s="289"/>
      <c r="HM23" s="290" t="s">
        <v>12</v>
      </c>
      <c r="HN23" s="290"/>
      <c r="HO23" s="26" t="s">
        <v>9</v>
      </c>
      <c r="HP23" s="26" t="s">
        <v>10</v>
      </c>
      <c r="HQ23" s="289" t="s">
        <v>11</v>
      </c>
      <c r="HR23" s="289"/>
      <c r="HS23" s="290" t="s">
        <v>12</v>
      </c>
      <c r="HT23" s="290"/>
      <c r="HU23" s="26" t="s">
        <v>9</v>
      </c>
      <c r="HV23" s="26" t="s">
        <v>10</v>
      </c>
      <c r="HW23" s="289" t="s">
        <v>11</v>
      </c>
      <c r="HX23" s="289"/>
      <c r="HY23" s="290" t="s">
        <v>12</v>
      </c>
      <c r="HZ23" s="290"/>
      <c r="IA23" s="26" t="s">
        <v>9</v>
      </c>
      <c r="IB23" s="26" t="s">
        <v>10</v>
      </c>
      <c r="IC23" s="289" t="s">
        <v>11</v>
      </c>
      <c r="ID23" s="289"/>
      <c r="IE23" s="290" t="s">
        <v>12</v>
      </c>
      <c r="IF23" s="290"/>
      <c r="IG23" s="26" t="s">
        <v>9</v>
      </c>
      <c r="IH23" s="26" t="s">
        <v>10</v>
      </c>
      <c r="II23" s="289" t="s">
        <v>11</v>
      </c>
      <c r="IJ23" s="289"/>
      <c r="IK23" s="290" t="s">
        <v>12</v>
      </c>
      <c r="IL23" s="290"/>
      <c r="IM23" s="26" t="s">
        <v>9</v>
      </c>
      <c r="IN23" s="26" t="s">
        <v>10</v>
      </c>
      <c r="IO23" s="289" t="s">
        <v>11</v>
      </c>
      <c r="IP23" s="289"/>
      <c r="IQ23" s="290" t="s">
        <v>12</v>
      </c>
      <c r="IR23" s="290"/>
      <c r="IS23" s="26" t="s">
        <v>9</v>
      </c>
      <c r="IT23" s="26" t="s">
        <v>10</v>
      </c>
      <c r="IU23" s="289" t="s">
        <v>11</v>
      </c>
      <c r="IV23" s="289"/>
      <c r="IW23" s="290" t="s">
        <v>12</v>
      </c>
      <c r="IX23" s="290"/>
      <c r="IY23" s="26" t="s">
        <v>9</v>
      </c>
      <c r="IZ23" s="26" t="s">
        <v>10</v>
      </c>
      <c r="JA23" s="289" t="s">
        <v>11</v>
      </c>
      <c r="JB23" s="289"/>
      <c r="JC23" s="290" t="s">
        <v>12</v>
      </c>
      <c r="JD23" s="290"/>
      <c r="JE23" s="26" t="s">
        <v>9</v>
      </c>
      <c r="JF23" s="26" t="s">
        <v>10</v>
      </c>
      <c r="JG23" s="289" t="s">
        <v>11</v>
      </c>
      <c r="JH23" s="289"/>
      <c r="JI23" s="290" t="s">
        <v>12</v>
      </c>
      <c r="JJ23" s="290"/>
      <c r="JK23" s="26" t="s">
        <v>9</v>
      </c>
      <c r="JL23" s="26" t="s">
        <v>10</v>
      </c>
      <c r="JM23" s="289" t="s">
        <v>11</v>
      </c>
      <c r="JN23" s="289"/>
      <c r="JO23" s="290" t="s">
        <v>12</v>
      </c>
      <c r="JP23" s="290"/>
      <c r="JQ23" s="26" t="s">
        <v>9</v>
      </c>
      <c r="JR23" s="26" t="s">
        <v>10</v>
      </c>
      <c r="JS23" s="289" t="s">
        <v>11</v>
      </c>
      <c r="JT23" s="289"/>
      <c r="JU23" s="290" t="s">
        <v>12</v>
      </c>
      <c r="JV23" s="290"/>
      <c r="JW23" s="26" t="s">
        <v>9</v>
      </c>
      <c r="JX23" s="26" t="s">
        <v>10</v>
      </c>
      <c r="JY23" s="289" t="s">
        <v>11</v>
      </c>
      <c r="JZ23" s="289"/>
      <c r="KA23" s="290" t="s">
        <v>12</v>
      </c>
      <c r="KB23" s="290"/>
      <c r="KC23" s="26" t="s">
        <v>9</v>
      </c>
      <c r="KD23" s="26" t="s">
        <v>10</v>
      </c>
      <c r="KE23" s="289" t="s">
        <v>11</v>
      </c>
      <c r="KF23" s="289"/>
      <c r="KG23" s="290" t="s">
        <v>12</v>
      </c>
      <c r="KH23" s="290"/>
      <c r="KI23" s="26" t="s">
        <v>9</v>
      </c>
      <c r="KJ23" s="26" t="s">
        <v>10</v>
      </c>
      <c r="KK23" s="289" t="s">
        <v>11</v>
      </c>
      <c r="KL23" s="289"/>
      <c r="KM23" s="290" t="s">
        <v>12</v>
      </c>
      <c r="KN23" s="290"/>
      <c r="KO23" s="26" t="s">
        <v>9</v>
      </c>
      <c r="KP23" s="26" t="s">
        <v>10</v>
      </c>
      <c r="KQ23" s="289" t="s">
        <v>11</v>
      </c>
      <c r="KR23" s="289"/>
      <c r="KS23" s="290" t="s">
        <v>12</v>
      </c>
      <c r="KT23" s="290"/>
      <c r="KU23" s="26" t="s">
        <v>9</v>
      </c>
      <c r="KV23" s="26" t="s">
        <v>10</v>
      </c>
      <c r="KW23" s="289" t="s">
        <v>11</v>
      </c>
      <c r="KX23" s="289"/>
      <c r="KY23" s="290" t="s">
        <v>12</v>
      </c>
      <c r="KZ23" s="290"/>
      <c r="LA23" s="26" t="s">
        <v>9</v>
      </c>
      <c r="LB23" s="26" t="s">
        <v>10</v>
      </c>
      <c r="LC23" s="289" t="s">
        <v>11</v>
      </c>
      <c r="LD23" s="289"/>
      <c r="LE23" s="290" t="s">
        <v>12</v>
      </c>
      <c r="LF23" s="290"/>
      <c r="LG23" s="26" t="s">
        <v>9</v>
      </c>
      <c r="LH23" s="26" t="s">
        <v>10</v>
      </c>
      <c r="LI23" s="289" t="s">
        <v>11</v>
      </c>
      <c r="LJ23" s="289"/>
      <c r="LK23" s="290" t="s">
        <v>12</v>
      </c>
      <c r="LL23" s="290"/>
      <c r="LM23" s="26" t="s">
        <v>9</v>
      </c>
      <c r="LN23" s="26" t="s">
        <v>10</v>
      </c>
      <c r="LO23" s="289" t="s">
        <v>11</v>
      </c>
      <c r="LP23" s="289"/>
      <c r="LQ23" s="290" t="s">
        <v>12</v>
      </c>
      <c r="LR23" s="290"/>
      <c r="LS23" s="26" t="s">
        <v>9</v>
      </c>
      <c r="LT23" s="26" t="s">
        <v>10</v>
      </c>
      <c r="LU23" s="289" t="s">
        <v>11</v>
      </c>
      <c r="LV23" s="289"/>
      <c r="LW23" s="290" t="s">
        <v>12</v>
      </c>
      <c r="LX23" s="290"/>
      <c r="LY23" s="26" t="s">
        <v>9</v>
      </c>
      <c r="LZ23" s="26" t="s">
        <v>10</v>
      </c>
      <c r="MA23" s="289" t="s">
        <v>11</v>
      </c>
      <c r="MB23" s="289"/>
      <c r="MC23" s="290" t="s">
        <v>12</v>
      </c>
      <c r="MD23" s="290"/>
      <c r="ME23" s="26" t="s">
        <v>9</v>
      </c>
      <c r="MF23" s="26" t="s">
        <v>10</v>
      </c>
      <c r="MG23" s="289" t="s">
        <v>11</v>
      </c>
      <c r="MH23" s="289"/>
      <c r="MI23" s="290" t="s">
        <v>12</v>
      </c>
      <c r="MJ23" s="290"/>
      <c r="MK23" s="26" t="s">
        <v>9</v>
      </c>
      <c r="ML23" s="26" t="s">
        <v>10</v>
      </c>
      <c r="MM23" s="289" t="s">
        <v>11</v>
      </c>
      <c r="MN23" s="289"/>
      <c r="MO23" s="290" t="s">
        <v>12</v>
      </c>
      <c r="MP23" s="290"/>
      <c r="MQ23" s="26" t="s">
        <v>9</v>
      </c>
      <c r="MR23" s="26" t="s">
        <v>10</v>
      </c>
      <c r="MS23" s="289" t="s">
        <v>11</v>
      </c>
      <c r="MT23" s="289"/>
      <c r="MU23" s="290" t="s">
        <v>12</v>
      </c>
      <c r="MV23" s="290"/>
      <c r="MW23" s="26" t="s">
        <v>9</v>
      </c>
      <c r="MX23" s="26" t="s">
        <v>10</v>
      </c>
      <c r="MY23" s="289" t="s">
        <v>11</v>
      </c>
      <c r="MZ23" s="289"/>
      <c r="NA23" s="290" t="s">
        <v>12</v>
      </c>
      <c r="NB23" s="290"/>
      <c r="NC23" s="26" t="s">
        <v>9</v>
      </c>
      <c r="ND23" s="26" t="s">
        <v>10</v>
      </c>
      <c r="NE23" s="289" t="s">
        <v>11</v>
      </c>
      <c r="NF23" s="289"/>
      <c r="NG23" s="290" t="s">
        <v>12</v>
      </c>
      <c r="NH23" s="290"/>
      <c r="NI23" s="26" t="s">
        <v>9</v>
      </c>
      <c r="NJ23" s="26" t="s">
        <v>10</v>
      </c>
      <c r="NK23" s="289" t="s">
        <v>11</v>
      </c>
      <c r="NL23" s="289"/>
      <c r="NM23" s="290" t="s">
        <v>12</v>
      </c>
      <c r="NN23" s="290"/>
      <c r="NO23" s="26" t="s">
        <v>9</v>
      </c>
      <c r="NP23" s="26" t="s">
        <v>10</v>
      </c>
      <c r="NQ23" s="289" t="s">
        <v>11</v>
      </c>
      <c r="NR23" s="289"/>
      <c r="NS23" s="290" t="s">
        <v>12</v>
      </c>
      <c r="NT23" s="290"/>
      <c r="NU23" s="26" t="s">
        <v>9</v>
      </c>
      <c r="NV23" s="26" t="s">
        <v>10</v>
      </c>
      <c r="NW23" s="289" t="s">
        <v>11</v>
      </c>
      <c r="NX23" s="289"/>
      <c r="NY23" s="290" t="s">
        <v>12</v>
      </c>
      <c r="NZ23" s="290"/>
      <c r="OA23" s="26" t="s">
        <v>9</v>
      </c>
      <c r="OB23" s="26" t="s">
        <v>10</v>
      </c>
      <c r="OC23" s="289" t="s">
        <v>11</v>
      </c>
      <c r="OD23" s="289"/>
      <c r="OE23" s="290" t="s">
        <v>12</v>
      </c>
      <c r="OF23" s="290"/>
      <c r="OG23" s="26" t="s">
        <v>9</v>
      </c>
      <c r="OH23" s="26" t="s">
        <v>10</v>
      </c>
      <c r="OI23" s="289" t="s">
        <v>11</v>
      </c>
      <c r="OJ23" s="289"/>
      <c r="OK23" s="290" t="s">
        <v>12</v>
      </c>
      <c r="OL23" s="290"/>
      <c r="OM23" s="26" t="s">
        <v>9</v>
      </c>
      <c r="ON23" s="26" t="s">
        <v>10</v>
      </c>
      <c r="OO23" s="289" t="s">
        <v>11</v>
      </c>
      <c r="OP23" s="289"/>
      <c r="OQ23" s="290" t="s">
        <v>12</v>
      </c>
      <c r="OR23" s="290"/>
      <c r="OS23" s="26" t="s">
        <v>9</v>
      </c>
      <c r="OT23" s="26" t="s">
        <v>10</v>
      </c>
      <c r="OU23" s="289" t="s">
        <v>11</v>
      </c>
      <c r="OV23" s="289"/>
      <c r="OW23" s="290" t="s">
        <v>12</v>
      </c>
      <c r="OX23" s="290"/>
      <c r="OY23" s="26" t="s">
        <v>9</v>
      </c>
      <c r="OZ23" s="26" t="s">
        <v>10</v>
      </c>
      <c r="PA23" s="289" t="s">
        <v>11</v>
      </c>
      <c r="PB23" s="289"/>
      <c r="PC23" s="290" t="s">
        <v>12</v>
      </c>
      <c r="PD23" s="290"/>
      <c r="PE23" s="26" t="s">
        <v>9</v>
      </c>
      <c r="PF23" s="26" t="s">
        <v>10</v>
      </c>
      <c r="PG23" s="289" t="s">
        <v>11</v>
      </c>
      <c r="PH23" s="289"/>
      <c r="PI23" s="290" t="s">
        <v>12</v>
      </c>
      <c r="PJ23" s="290"/>
      <c r="PK23" s="26" t="s">
        <v>9</v>
      </c>
      <c r="PL23" s="26" t="s">
        <v>10</v>
      </c>
      <c r="PM23" s="289" t="s">
        <v>11</v>
      </c>
      <c r="PN23" s="289"/>
      <c r="PO23" s="290" t="s">
        <v>12</v>
      </c>
      <c r="PP23" s="290"/>
      <c r="PQ23" s="26" t="s">
        <v>9</v>
      </c>
      <c r="PR23" s="26" t="s">
        <v>10</v>
      </c>
      <c r="PS23" s="289" t="s">
        <v>11</v>
      </c>
      <c r="PT23" s="289"/>
      <c r="PU23" s="290" t="s">
        <v>12</v>
      </c>
      <c r="PV23" s="290"/>
      <c r="PW23" s="26" t="s">
        <v>9</v>
      </c>
      <c r="PX23" s="26" t="s">
        <v>10</v>
      </c>
      <c r="PY23" s="289" t="s">
        <v>11</v>
      </c>
      <c r="PZ23" s="289"/>
      <c r="QA23" s="290" t="s">
        <v>12</v>
      </c>
      <c r="QB23" s="290"/>
      <c r="QC23" s="26" t="s">
        <v>9</v>
      </c>
      <c r="QD23" s="26" t="s">
        <v>10</v>
      </c>
      <c r="QE23" s="289" t="s">
        <v>11</v>
      </c>
      <c r="QF23" s="289"/>
      <c r="QG23" s="290" t="s">
        <v>12</v>
      </c>
      <c r="QH23" s="290"/>
      <c r="QI23" s="26" t="s">
        <v>9</v>
      </c>
      <c r="QJ23" s="26" t="s">
        <v>10</v>
      </c>
      <c r="QK23" s="289" t="s">
        <v>11</v>
      </c>
      <c r="QL23" s="289"/>
      <c r="QM23" s="290" t="s">
        <v>12</v>
      </c>
      <c r="QN23" s="290"/>
      <c r="QO23" s="26" t="s">
        <v>9</v>
      </c>
      <c r="QP23" s="26" t="s">
        <v>10</v>
      </c>
      <c r="QQ23" s="289" t="s">
        <v>11</v>
      </c>
      <c r="QR23" s="289"/>
      <c r="QS23" s="290" t="s">
        <v>12</v>
      </c>
      <c r="QT23" s="290"/>
      <c r="QU23" s="26" t="s">
        <v>9</v>
      </c>
      <c r="QV23" s="26" t="s">
        <v>10</v>
      </c>
      <c r="QW23" s="289" t="s">
        <v>11</v>
      </c>
      <c r="QX23" s="289"/>
      <c r="QY23" s="290" t="s">
        <v>12</v>
      </c>
      <c r="QZ23" s="290"/>
      <c r="RA23" s="26" t="s">
        <v>9</v>
      </c>
      <c r="RB23" s="26" t="s">
        <v>10</v>
      </c>
      <c r="RC23" s="289" t="s">
        <v>11</v>
      </c>
      <c r="RD23" s="289"/>
      <c r="RE23" s="290" t="s">
        <v>12</v>
      </c>
      <c r="RF23" s="290"/>
      <c r="RG23" s="26" t="s">
        <v>9</v>
      </c>
      <c r="RH23" s="26" t="s">
        <v>10</v>
      </c>
      <c r="RI23" s="289" t="s">
        <v>11</v>
      </c>
      <c r="RJ23" s="289"/>
      <c r="RK23" s="290" t="s">
        <v>12</v>
      </c>
      <c r="RL23" s="290"/>
      <c r="RM23" s="26" t="s">
        <v>9</v>
      </c>
      <c r="RN23" s="26" t="s">
        <v>10</v>
      </c>
      <c r="RO23" s="289" t="s">
        <v>11</v>
      </c>
      <c r="RP23" s="289"/>
      <c r="RQ23" s="290" t="s">
        <v>12</v>
      </c>
      <c r="RR23" s="290"/>
      <c r="RS23" s="26" t="s">
        <v>9</v>
      </c>
      <c r="RT23" s="26" t="s">
        <v>10</v>
      </c>
      <c r="RU23" s="289" t="s">
        <v>11</v>
      </c>
      <c r="RV23" s="289"/>
      <c r="RW23" s="290" t="s">
        <v>12</v>
      </c>
      <c r="RX23" s="290"/>
      <c r="RY23" s="26" t="s">
        <v>9</v>
      </c>
      <c r="RZ23" s="26" t="s">
        <v>10</v>
      </c>
      <c r="SA23" s="289" t="s">
        <v>11</v>
      </c>
      <c r="SB23" s="289"/>
      <c r="SC23" s="290" t="s">
        <v>12</v>
      </c>
      <c r="SD23" s="290"/>
      <c r="SE23" s="26" t="s">
        <v>9</v>
      </c>
      <c r="SF23" s="26" t="s">
        <v>10</v>
      </c>
      <c r="SG23" s="289" t="s">
        <v>11</v>
      </c>
      <c r="SH23" s="289"/>
      <c r="SI23" s="290" t="s">
        <v>12</v>
      </c>
      <c r="SJ23" s="290"/>
      <c r="SK23" s="26" t="s">
        <v>9</v>
      </c>
      <c r="SL23" s="26" t="s">
        <v>10</v>
      </c>
      <c r="SM23" s="289" t="s">
        <v>11</v>
      </c>
      <c r="SN23" s="289"/>
      <c r="SO23" s="290" t="s">
        <v>12</v>
      </c>
      <c r="SP23" s="290"/>
      <c r="SQ23" s="26" t="s">
        <v>9</v>
      </c>
      <c r="SR23" s="26" t="s">
        <v>10</v>
      </c>
      <c r="SS23" s="289" t="s">
        <v>11</v>
      </c>
      <c r="ST23" s="289"/>
      <c r="SU23" s="290" t="s">
        <v>12</v>
      </c>
      <c r="SV23" s="290"/>
      <c r="SW23" s="26" t="s">
        <v>9</v>
      </c>
      <c r="SX23" s="26" t="s">
        <v>10</v>
      </c>
      <c r="SY23" s="289" t="s">
        <v>11</v>
      </c>
      <c r="SZ23" s="289"/>
      <c r="TA23" s="290" t="s">
        <v>12</v>
      </c>
      <c r="TB23" s="290"/>
      <c r="TC23" s="26" t="s">
        <v>9</v>
      </c>
      <c r="TD23" s="26" t="s">
        <v>10</v>
      </c>
      <c r="TE23" s="289" t="s">
        <v>11</v>
      </c>
      <c r="TF23" s="289"/>
      <c r="TG23" s="290" t="s">
        <v>12</v>
      </c>
      <c r="TH23" s="290"/>
      <c r="TI23" s="26" t="s">
        <v>9</v>
      </c>
      <c r="TJ23" s="26" t="s">
        <v>10</v>
      </c>
      <c r="TK23" s="289" t="s">
        <v>11</v>
      </c>
      <c r="TL23" s="289"/>
      <c r="TM23" s="290" t="s">
        <v>12</v>
      </c>
      <c r="TN23" s="290"/>
      <c r="TO23" s="26" t="s">
        <v>9</v>
      </c>
      <c r="TP23" s="26" t="s">
        <v>10</v>
      </c>
      <c r="TQ23" s="289" t="s">
        <v>11</v>
      </c>
      <c r="TR23" s="289"/>
      <c r="TS23" s="290" t="s">
        <v>12</v>
      </c>
      <c r="TT23" s="290"/>
      <c r="TU23" s="26" t="s">
        <v>9</v>
      </c>
      <c r="TV23" s="26" t="s">
        <v>10</v>
      </c>
      <c r="TW23" s="289" t="s">
        <v>11</v>
      </c>
      <c r="TX23" s="289"/>
      <c r="TY23" s="290" t="s">
        <v>12</v>
      </c>
      <c r="TZ23" s="290"/>
      <c r="UA23" s="26" t="s">
        <v>9</v>
      </c>
      <c r="UB23" s="26" t="s">
        <v>10</v>
      </c>
      <c r="UC23" s="289" t="s">
        <v>11</v>
      </c>
      <c r="UD23" s="289"/>
      <c r="UE23" s="290" t="s">
        <v>12</v>
      </c>
      <c r="UF23" s="290"/>
      <c r="UG23" s="26" t="s">
        <v>9</v>
      </c>
      <c r="UH23" s="26" t="s">
        <v>10</v>
      </c>
      <c r="UI23" s="289" t="s">
        <v>11</v>
      </c>
      <c r="UJ23" s="289"/>
      <c r="UK23" s="290" t="s">
        <v>12</v>
      </c>
      <c r="UL23" s="290"/>
      <c r="UM23" s="26" t="s">
        <v>9</v>
      </c>
      <c r="UN23" s="26" t="s">
        <v>10</v>
      </c>
      <c r="UO23" s="289" t="s">
        <v>11</v>
      </c>
      <c r="UP23" s="289"/>
      <c r="UQ23" s="290" t="s">
        <v>12</v>
      </c>
      <c r="UR23" s="290"/>
      <c r="US23" s="26" t="s">
        <v>9</v>
      </c>
      <c r="UT23" s="26" t="s">
        <v>10</v>
      </c>
      <c r="UU23" s="289" t="s">
        <v>11</v>
      </c>
      <c r="UV23" s="289"/>
      <c r="UW23" s="290" t="s">
        <v>12</v>
      </c>
      <c r="UX23" s="290"/>
      <c r="UY23" s="26" t="s">
        <v>9</v>
      </c>
      <c r="UZ23" s="26" t="s">
        <v>10</v>
      </c>
      <c r="VA23" s="289" t="s">
        <v>11</v>
      </c>
      <c r="VB23" s="289"/>
      <c r="VC23" s="290" t="s">
        <v>12</v>
      </c>
      <c r="VD23" s="290"/>
      <c r="VE23" s="26" t="s">
        <v>9</v>
      </c>
      <c r="VF23" s="26" t="s">
        <v>10</v>
      </c>
      <c r="VG23" s="289" t="s">
        <v>11</v>
      </c>
      <c r="VH23" s="289"/>
      <c r="VI23" s="290" t="s">
        <v>12</v>
      </c>
      <c r="VJ23" s="290"/>
      <c r="VK23" s="26" t="s">
        <v>9</v>
      </c>
      <c r="VL23" s="26" t="s">
        <v>10</v>
      </c>
      <c r="VM23" s="289" t="s">
        <v>11</v>
      </c>
      <c r="VN23" s="289"/>
      <c r="VO23" s="290" t="s">
        <v>12</v>
      </c>
      <c r="VP23" s="290"/>
      <c r="VQ23" s="26" t="s">
        <v>9</v>
      </c>
      <c r="VR23" s="26" t="s">
        <v>10</v>
      </c>
      <c r="VS23" s="289" t="s">
        <v>11</v>
      </c>
      <c r="VT23" s="289"/>
      <c r="VU23" s="290" t="s">
        <v>12</v>
      </c>
      <c r="VV23" s="290"/>
      <c r="VW23" s="26" t="s">
        <v>9</v>
      </c>
      <c r="VX23" s="26" t="s">
        <v>10</v>
      </c>
      <c r="VY23" s="289" t="s">
        <v>11</v>
      </c>
      <c r="VZ23" s="289"/>
      <c r="WA23" s="290" t="s">
        <v>12</v>
      </c>
      <c r="WB23" s="290"/>
      <c r="WC23" s="26" t="s">
        <v>9</v>
      </c>
      <c r="WD23" s="26" t="s">
        <v>10</v>
      </c>
      <c r="WE23" s="289" t="s">
        <v>11</v>
      </c>
      <c r="WF23" s="289"/>
      <c r="WG23" s="290" t="s">
        <v>12</v>
      </c>
      <c r="WH23" s="290"/>
      <c r="WI23" s="26" t="s">
        <v>9</v>
      </c>
      <c r="WJ23" s="26" t="s">
        <v>10</v>
      </c>
      <c r="WK23" s="289" t="s">
        <v>11</v>
      </c>
      <c r="WL23" s="289"/>
      <c r="WM23" s="290" t="s">
        <v>12</v>
      </c>
      <c r="WN23" s="290"/>
      <c r="WO23" s="26" t="s">
        <v>9</v>
      </c>
      <c r="WP23" s="26" t="s">
        <v>10</v>
      </c>
      <c r="WQ23" s="289" t="s">
        <v>11</v>
      </c>
      <c r="WR23" s="289"/>
      <c r="WS23" s="290" t="s">
        <v>12</v>
      </c>
      <c r="WT23" s="290"/>
      <c r="WU23" s="26" t="s">
        <v>9</v>
      </c>
      <c r="WV23" s="26" t="s">
        <v>10</v>
      </c>
      <c r="WW23" s="289" t="s">
        <v>11</v>
      </c>
      <c r="WX23" s="289"/>
      <c r="WY23" s="290" t="s">
        <v>12</v>
      </c>
      <c r="WZ23" s="290"/>
      <c r="XA23" s="26" t="s">
        <v>9</v>
      </c>
      <c r="XB23" s="26" t="s">
        <v>10</v>
      </c>
      <c r="XC23" s="289" t="s">
        <v>11</v>
      </c>
      <c r="XD23" s="289"/>
      <c r="XE23" s="290" t="s">
        <v>12</v>
      </c>
      <c r="XF23" s="290"/>
      <c r="XG23" s="26" t="s">
        <v>9</v>
      </c>
      <c r="XH23" s="26" t="s">
        <v>10</v>
      </c>
      <c r="XI23" s="289" t="s">
        <v>11</v>
      </c>
      <c r="XJ23" s="289"/>
      <c r="XK23" s="290" t="s">
        <v>12</v>
      </c>
      <c r="XL23" s="290"/>
      <c r="XM23" s="26" t="s">
        <v>9</v>
      </c>
      <c r="XN23" s="26" t="s">
        <v>10</v>
      </c>
      <c r="XO23" s="289" t="s">
        <v>11</v>
      </c>
      <c r="XP23" s="289"/>
      <c r="XQ23" s="290" t="s">
        <v>12</v>
      </c>
      <c r="XR23" s="290"/>
      <c r="XS23" s="26" t="s">
        <v>9</v>
      </c>
      <c r="XT23" s="26" t="s">
        <v>10</v>
      </c>
      <c r="XU23" s="289" t="s">
        <v>11</v>
      </c>
      <c r="XV23" s="289"/>
      <c r="XW23" s="290" t="s">
        <v>12</v>
      </c>
      <c r="XX23" s="290"/>
      <c r="XY23" s="26" t="s">
        <v>9</v>
      </c>
      <c r="XZ23" s="26" t="s">
        <v>10</v>
      </c>
      <c r="YA23" s="289" t="s">
        <v>11</v>
      </c>
      <c r="YB23" s="289"/>
      <c r="YC23" s="290" t="s">
        <v>12</v>
      </c>
      <c r="YD23" s="290"/>
      <c r="YE23" s="26" t="s">
        <v>9</v>
      </c>
      <c r="YF23" s="26" t="s">
        <v>10</v>
      </c>
      <c r="YG23" s="289" t="s">
        <v>11</v>
      </c>
      <c r="YH23" s="289"/>
      <c r="YI23" s="290" t="s">
        <v>12</v>
      </c>
      <c r="YJ23" s="290"/>
      <c r="YK23" s="26" t="s">
        <v>9</v>
      </c>
      <c r="YL23" s="26" t="s">
        <v>10</v>
      </c>
      <c r="YM23" s="289" t="s">
        <v>11</v>
      </c>
      <c r="YN23" s="289"/>
      <c r="YO23" s="290" t="s">
        <v>12</v>
      </c>
      <c r="YP23" s="290"/>
      <c r="YQ23" s="26" t="s">
        <v>9</v>
      </c>
      <c r="YR23" s="26" t="s">
        <v>10</v>
      </c>
      <c r="YS23" s="289" t="s">
        <v>11</v>
      </c>
      <c r="YT23" s="289"/>
      <c r="YU23" s="290" t="s">
        <v>12</v>
      </c>
      <c r="YV23" s="290"/>
      <c r="YW23" s="26" t="s">
        <v>9</v>
      </c>
      <c r="YX23" s="26" t="s">
        <v>10</v>
      </c>
      <c r="YY23" s="289" t="s">
        <v>11</v>
      </c>
      <c r="YZ23" s="289"/>
      <c r="ZA23" s="290" t="s">
        <v>12</v>
      </c>
      <c r="ZB23" s="290"/>
      <c r="ZC23" s="26" t="s">
        <v>9</v>
      </c>
      <c r="ZD23" s="26" t="s">
        <v>10</v>
      </c>
      <c r="ZE23" s="289" t="s">
        <v>11</v>
      </c>
      <c r="ZF23" s="289"/>
      <c r="ZG23" s="290" t="s">
        <v>12</v>
      </c>
      <c r="ZH23" s="290"/>
      <c r="ZI23" s="26" t="s">
        <v>9</v>
      </c>
      <c r="ZJ23" s="26" t="s">
        <v>10</v>
      </c>
      <c r="ZK23" s="289" t="s">
        <v>11</v>
      </c>
      <c r="ZL23" s="289"/>
      <c r="ZM23" s="290" t="s">
        <v>12</v>
      </c>
      <c r="ZN23" s="290"/>
      <c r="ZO23" s="26" t="s">
        <v>9</v>
      </c>
      <c r="ZP23" s="26" t="s">
        <v>10</v>
      </c>
      <c r="ZQ23" s="289" t="s">
        <v>11</v>
      </c>
      <c r="ZR23" s="289"/>
      <c r="ZS23" s="290" t="s">
        <v>12</v>
      </c>
      <c r="ZT23" s="290"/>
      <c r="ZU23" s="26" t="s">
        <v>9</v>
      </c>
      <c r="ZV23" s="26" t="s">
        <v>10</v>
      </c>
      <c r="ZW23" s="289" t="s">
        <v>11</v>
      </c>
      <c r="ZX23" s="289"/>
      <c r="ZY23" s="290" t="s">
        <v>12</v>
      </c>
      <c r="ZZ23" s="290"/>
      <c r="AAA23" s="26" t="s">
        <v>9</v>
      </c>
      <c r="AAB23" s="26" t="s">
        <v>10</v>
      </c>
      <c r="AAC23" s="289" t="s">
        <v>11</v>
      </c>
      <c r="AAD23" s="289"/>
      <c r="AAE23" s="290" t="s">
        <v>12</v>
      </c>
      <c r="AAF23" s="290"/>
      <c r="AAG23" s="26" t="s">
        <v>9</v>
      </c>
      <c r="AAH23" s="26" t="s">
        <v>10</v>
      </c>
      <c r="AAI23" s="289" t="s">
        <v>11</v>
      </c>
      <c r="AAJ23" s="289"/>
      <c r="AAK23" s="290" t="s">
        <v>12</v>
      </c>
      <c r="AAL23" s="290"/>
      <c r="AAM23" s="26" t="s">
        <v>9</v>
      </c>
      <c r="AAN23" s="26" t="s">
        <v>10</v>
      </c>
      <c r="AAO23" s="289" t="s">
        <v>11</v>
      </c>
      <c r="AAP23" s="289"/>
      <c r="AAQ23" s="290" t="s">
        <v>12</v>
      </c>
      <c r="AAR23" s="290"/>
      <c r="AAS23" s="26" t="s">
        <v>9</v>
      </c>
      <c r="AAT23" s="26" t="s">
        <v>10</v>
      </c>
      <c r="AAU23" s="289" t="s">
        <v>11</v>
      </c>
      <c r="AAV23" s="289"/>
      <c r="AAW23" s="290" t="s">
        <v>12</v>
      </c>
      <c r="AAX23" s="290"/>
      <c r="AAY23" s="26" t="s">
        <v>9</v>
      </c>
      <c r="AAZ23" s="26" t="s">
        <v>10</v>
      </c>
      <c r="ABA23" s="289" t="s">
        <v>11</v>
      </c>
      <c r="ABB23" s="289"/>
      <c r="ABC23" s="290" t="s">
        <v>12</v>
      </c>
      <c r="ABD23" s="290"/>
      <c r="ABE23" s="26" t="s">
        <v>9</v>
      </c>
      <c r="ABF23" s="26" t="s">
        <v>10</v>
      </c>
      <c r="ABG23" s="289" t="s">
        <v>11</v>
      </c>
      <c r="ABH23" s="289"/>
      <c r="ABI23" s="290" t="s">
        <v>12</v>
      </c>
      <c r="ABJ23" s="290"/>
      <c r="ABK23" s="26" t="s">
        <v>9</v>
      </c>
      <c r="ABL23" s="26" t="s">
        <v>10</v>
      </c>
      <c r="ABM23" s="289" t="s">
        <v>11</v>
      </c>
      <c r="ABN23" s="289"/>
      <c r="ABO23" s="290" t="s">
        <v>12</v>
      </c>
      <c r="ABP23" s="290"/>
      <c r="ABQ23" s="26" t="s">
        <v>9</v>
      </c>
      <c r="ABR23" s="26" t="s">
        <v>10</v>
      </c>
      <c r="ABS23" s="289" t="s">
        <v>11</v>
      </c>
      <c r="ABT23" s="289"/>
      <c r="ABU23" s="290" t="s">
        <v>12</v>
      </c>
      <c r="ABV23" s="290"/>
      <c r="ABW23" s="26" t="s">
        <v>9</v>
      </c>
      <c r="ABX23" s="26" t="s">
        <v>10</v>
      </c>
      <c r="ABY23" s="289" t="s">
        <v>11</v>
      </c>
      <c r="ABZ23" s="289"/>
      <c r="ACA23" s="290" t="s">
        <v>12</v>
      </c>
      <c r="ACB23" s="290"/>
      <c r="ACC23" s="26" t="s">
        <v>9</v>
      </c>
      <c r="ACD23" s="26" t="s">
        <v>10</v>
      </c>
      <c r="ACE23" s="289" t="s">
        <v>11</v>
      </c>
      <c r="ACF23" s="289"/>
      <c r="ACG23" s="290" t="s">
        <v>12</v>
      </c>
      <c r="ACH23" s="290"/>
      <c r="ACI23" s="26" t="s">
        <v>9</v>
      </c>
      <c r="ACJ23" s="26" t="s">
        <v>10</v>
      </c>
      <c r="ACK23" s="289" t="s">
        <v>11</v>
      </c>
      <c r="ACL23" s="289"/>
      <c r="ACM23" s="290" t="s">
        <v>12</v>
      </c>
      <c r="ACN23" s="290"/>
      <c r="ACO23" s="26" t="s">
        <v>9</v>
      </c>
      <c r="ACP23" s="26" t="s">
        <v>10</v>
      </c>
      <c r="ACQ23" s="289" t="s">
        <v>11</v>
      </c>
      <c r="ACR23" s="289"/>
      <c r="ACS23" s="290" t="s">
        <v>12</v>
      </c>
      <c r="ACT23" s="290"/>
      <c r="ACU23" s="26" t="s">
        <v>9</v>
      </c>
      <c r="ACV23" s="26" t="s">
        <v>10</v>
      </c>
      <c r="ACW23" s="289" t="s">
        <v>11</v>
      </c>
      <c r="ACX23" s="289"/>
      <c r="ACY23" s="290" t="s">
        <v>12</v>
      </c>
      <c r="ACZ23" s="290"/>
      <c r="ADA23" s="26" t="s">
        <v>9</v>
      </c>
      <c r="ADB23" s="26" t="s">
        <v>10</v>
      </c>
      <c r="ADC23" s="289" t="s">
        <v>11</v>
      </c>
      <c r="ADD23" s="289"/>
      <c r="ADE23" s="290" t="s">
        <v>12</v>
      </c>
      <c r="ADF23" s="290"/>
      <c r="ADG23" s="26" t="s">
        <v>9</v>
      </c>
      <c r="ADH23" s="26" t="s">
        <v>10</v>
      </c>
      <c r="ADI23" s="289" t="s">
        <v>11</v>
      </c>
      <c r="ADJ23" s="289"/>
      <c r="ADK23" s="290" t="s">
        <v>12</v>
      </c>
      <c r="ADL23" s="290"/>
      <c r="ADM23" s="26" t="s">
        <v>9</v>
      </c>
      <c r="ADN23" s="26" t="s">
        <v>10</v>
      </c>
      <c r="ADO23" s="289" t="s">
        <v>11</v>
      </c>
      <c r="ADP23" s="289"/>
      <c r="ADQ23" s="290" t="s">
        <v>12</v>
      </c>
      <c r="ADR23" s="290"/>
      <c r="ADS23" s="26" t="s">
        <v>9</v>
      </c>
      <c r="ADT23" s="26" t="s">
        <v>10</v>
      </c>
      <c r="ADU23" s="289" t="s">
        <v>11</v>
      </c>
      <c r="ADV23" s="289"/>
      <c r="ADW23" s="290" t="s">
        <v>12</v>
      </c>
      <c r="ADX23" s="290"/>
      <c r="ADY23" s="26" t="s">
        <v>9</v>
      </c>
      <c r="ADZ23" s="26" t="s">
        <v>10</v>
      </c>
      <c r="AEA23" s="289" t="s">
        <v>11</v>
      </c>
      <c r="AEB23" s="289"/>
      <c r="AEC23" s="290" t="s">
        <v>12</v>
      </c>
      <c r="AED23" s="290"/>
      <c r="AEE23" s="26" t="s">
        <v>9</v>
      </c>
      <c r="AEF23" s="26" t="s">
        <v>10</v>
      </c>
      <c r="AEG23" s="289" t="s">
        <v>11</v>
      </c>
      <c r="AEH23" s="289"/>
      <c r="AEI23" s="290" t="s">
        <v>12</v>
      </c>
      <c r="AEJ23" s="290"/>
      <c r="AEK23" s="26" t="s">
        <v>9</v>
      </c>
      <c r="AEL23" s="26" t="s">
        <v>10</v>
      </c>
      <c r="AEM23" s="289" t="s">
        <v>11</v>
      </c>
      <c r="AEN23" s="289"/>
      <c r="AEO23" s="290" t="s">
        <v>12</v>
      </c>
      <c r="AEP23" s="290"/>
      <c r="AEQ23" s="26" t="s">
        <v>9</v>
      </c>
      <c r="AER23" s="26" t="s">
        <v>10</v>
      </c>
      <c r="AES23" s="289" t="s">
        <v>11</v>
      </c>
      <c r="AET23" s="289"/>
      <c r="AEU23" s="290" t="s">
        <v>12</v>
      </c>
      <c r="AEV23" s="290"/>
      <c r="AEW23" s="26" t="s">
        <v>9</v>
      </c>
      <c r="AEX23" s="26" t="s">
        <v>10</v>
      </c>
      <c r="AEY23" s="289" t="s">
        <v>11</v>
      </c>
      <c r="AEZ23" s="289"/>
      <c r="AFA23" s="290" t="s">
        <v>12</v>
      </c>
      <c r="AFB23" s="290"/>
      <c r="AFC23" s="26" t="s">
        <v>9</v>
      </c>
      <c r="AFD23" s="26" t="s">
        <v>10</v>
      </c>
      <c r="AFE23" s="289" t="s">
        <v>11</v>
      </c>
      <c r="AFF23" s="289"/>
      <c r="AFG23" s="290" t="s">
        <v>12</v>
      </c>
      <c r="AFH23" s="290"/>
      <c r="AFI23" s="26" t="s">
        <v>9</v>
      </c>
      <c r="AFJ23" s="26" t="s">
        <v>10</v>
      </c>
      <c r="AFK23" s="289" t="s">
        <v>11</v>
      </c>
      <c r="AFL23" s="289"/>
      <c r="AFM23" s="290" t="s">
        <v>12</v>
      </c>
      <c r="AFN23" s="290"/>
      <c r="AFO23" s="26" t="s">
        <v>9</v>
      </c>
      <c r="AFP23" s="26" t="s">
        <v>10</v>
      </c>
      <c r="AFQ23" s="289" t="s">
        <v>11</v>
      </c>
      <c r="AFR23" s="289"/>
      <c r="AFS23" s="290" t="s">
        <v>12</v>
      </c>
      <c r="AFT23" s="290"/>
      <c r="AFU23" s="26" t="s">
        <v>9</v>
      </c>
      <c r="AFV23" s="26" t="s">
        <v>10</v>
      </c>
      <c r="AFW23" s="289" t="s">
        <v>11</v>
      </c>
      <c r="AFX23" s="289"/>
      <c r="AFY23" s="290" t="s">
        <v>12</v>
      </c>
      <c r="AFZ23" s="290"/>
      <c r="AGA23" s="26" t="s">
        <v>9</v>
      </c>
      <c r="AGB23" s="26" t="s">
        <v>10</v>
      </c>
      <c r="AGC23" s="289" t="s">
        <v>11</v>
      </c>
      <c r="AGD23" s="289"/>
      <c r="AGE23" s="290" t="s">
        <v>12</v>
      </c>
      <c r="AGF23" s="290"/>
      <c r="AGG23" s="26" t="s">
        <v>9</v>
      </c>
      <c r="AGH23" s="26" t="s">
        <v>10</v>
      </c>
      <c r="AGI23" s="289" t="s">
        <v>11</v>
      </c>
      <c r="AGJ23" s="289"/>
      <c r="AGK23" s="290" t="s">
        <v>12</v>
      </c>
      <c r="AGL23" s="290"/>
      <c r="AGM23" s="26" t="s">
        <v>9</v>
      </c>
      <c r="AGN23" s="26" t="s">
        <v>10</v>
      </c>
      <c r="AGO23" s="289" t="s">
        <v>11</v>
      </c>
      <c r="AGP23" s="289"/>
      <c r="AGQ23" s="290" t="s">
        <v>12</v>
      </c>
      <c r="AGR23" s="290"/>
      <c r="AGS23" s="26" t="s">
        <v>9</v>
      </c>
      <c r="AGT23" s="26" t="s">
        <v>10</v>
      </c>
      <c r="AGU23" s="289" t="s">
        <v>11</v>
      </c>
      <c r="AGV23" s="289"/>
      <c r="AGW23" s="290" t="s">
        <v>12</v>
      </c>
      <c r="AGX23" s="290"/>
      <c r="AGY23" s="26" t="s">
        <v>9</v>
      </c>
      <c r="AGZ23" s="26" t="s">
        <v>10</v>
      </c>
      <c r="AHA23" s="289" t="s">
        <v>11</v>
      </c>
      <c r="AHB23" s="289"/>
      <c r="AHC23" s="290" t="s">
        <v>12</v>
      </c>
      <c r="AHD23" s="290"/>
      <c r="AHE23" s="26" t="s">
        <v>9</v>
      </c>
      <c r="AHF23" s="26" t="s">
        <v>10</v>
      </c>
      <c r="AHG23" s="289" t="s">
        <v>11</v>
      </c>
      <c r="AHH23" s="289"/>
      <c r="AHI23" s="290" t="s">
        <v>12</v>
      </c>
      <c r="AHJ23" s="290"/>
      <c r="AHK23" s="26" t="s">
        <v>9</v>
      </c>
      <c r="AHL23" s="26" t="s">
        <v>10</v>
      </c>
      <c r="AHM23" s="289" t="s">
        <v>11</v>
      </c>
      <c r="AHN23" s="289"/>
      <c r="AHO23" s="290" t="s">
        <v>12</v>
      </c>
      <c r="AHP23" s="290"/>
      <c r="AHQ23" s="26" t="s">
        <v>9</v>
      </c>
      <c r="AHR23" s="26" t="s">
        <v>10</v>
      </c>
      <c r="AHS23" s="289" t="s">
        <v>11</v>
      </c>
      <c r="AHT23" s="289"/>
      <c r="AHU23" s="290" t="s">
        <v>12</v>
      </c>
      <c r="AHV23" s="290"/>
      <c r="AHW23" s="26" t="s">
        <v>9</v>
      </c>
      <c r="AHX23" s="26" t="s">
        <v>10</v>
      </c>
      <c r="AHY23" s="289" t="s">
        <v>11</v>
      </c>
      <c r="AHZ23" s="289"/>
      <c r="AIA23" s="290" t="s">
        <v>12</v>
      </c>
      <c r="AIB23" s="290"/>
      <c r="AIC23" s="26" t="s">
        <v>9</v>
      </c>
      <c r="AID23" s="26" t="s">
        <v>10</v>
      </c>
      <c r="AIE23" s="289" t="s">
        <v>11</v>
      </c>
      <c r="AIF23" s="289"/>
      <c r="AIG23" s="290" t="s">
        <v>12</v>
      </c>
      <c r="AIH23" s="290"/>
      <c r="AII23" s="26" t="s">
        <v>9</v>
      </c>
      <c r="AIJ23" s="26" t="s">
        <v>10</v>
      </c>
      <c r="AIK23" s="289" t="s">
        <v>11</v>
      </c>
      <c r="AIL23" s="289"/>
      <c r="AIM23" s="290" t="s">
        <v>12</v>
      </c>
      <c r="AIN23" s="290"/>
      <c r="AIO23" s="26" t="s">
        <v>9</v>
      </c>
      <c r="AIP23" s="26" t="s">
        <v>10</v>
      </c>
      <c r="AIQ23" s="289" t="s">
        <v>11</v>
      </c>
      <c r="AIR23" s="289"/>
      <c r="AIS23" s="290" t="s">
        <v>12</v>
      </c>
      <c r="AIT23" s="290"/>
      <c r="AIU23" s="26" t="s">
        <v>9</v>
      </c>
      <c r="AIV23" s="26" t="s">
        <v>10</v>
      </c>
      <c r="AIW23" s="289" t="s">
        <v>11</v>
      </c>
      <c r="AIX23" s="289"/>
      <c r="AIY23" s="290" t="s">
        <v>12</v>
      </c>
      <c r="AIZ23" s="290"/>
      <c r="AJA23" s="26" t="s">
        <v>9</v>
      </c>
      <c r="AJB23" s="26" t="s">
        <v>10</v>
      </c>
      <c r="AJC23" s="289" t="s">
        <v>11</v>
      </c>
      <c r="AJD23" s="289"/>
      <c r="AJE23" s="290" t="s">
        <v>12</v>
      </c>
      <c r="AJF23" s="290"/>
      <c r="AJG23" s="26" t="s">
        <v>9</v>
      </c>
      <c r="AJH23" s="26" t="s">
        <v>10</v>
      </c>
      <c r="AJI23" s="289" t="s">
        <v>11</v>
      </c>
      <c r="AJJ23" s="289"/>
      <c r="AJK23" s="290" t="s">
        <v>12</v>
      </c>
      <c r="AJL23" s="290"/>
      <c r="AJM23" s="26" t="s">
        <v>9</v>
      </c>
      <c r="AJN23" s="26" t="s">
        <v>10</v>
      </c>
      <c r="AJO23" s="289" t="s">
        <v>11</v>
      </c>
      <c r="AJP23" s="289"/>
      <c r="AJQ23" s="290" t="s">
        <v>12</v>
      </c>
      <c r="AJR23" s="290"/>
      <c r="AJS23" s="26" t="s">
        <v>9</v>
      </c>
      <c r="AJT23" s="26" t="s">
        <v>10</v>
      </c>
      <c r="AJU23" s="289" t="s">
        <v>11</v>
      </c>
      <c r="AJV23" s="289"/>
      <c r="AJW23" s="290" t="s">
        <v>12</v>
      </c>
      <c r="AJX23" s="290"/>
      <c r="AJY23" s="26" t="s">
        <v>9</v>
      </c>
      <c r="AJZ23" s="26" t="s">
        <v>10</v>
      </c>
      <c r="AKA23" s="289" t="s">
        <v>11</v>
      </c>
      <c r="AKB23" s="289"/>
      <c r="AKC23" s="290" t="s">
        <v>12</v>
      </c>
      <c r="AKD23" s="290"/>
      <c r="AKE23" s="26" t="s">
        <v>9</v>
      </c>
      <c r="AKF23" s="26" t="s">
        <v>10</v>
      </c>
      <c r="AKG23" s="289" t="s">
        <v>11</v>
      </c>
      <c r="AKH23" s="289"/>
      <c r="AKI23" s="290" t="s">
        <v>12</v>
      </c>
      <c r="AKJ23" s="290"/>
      <c r="AKK23" s="26" t="s">
        <v>9</v>
      </c>
      <c r="AKL23" s="26" t="s">
        <v>10</v>
      </c>
      <c r="AKM23" s="289" t="s">
        <v>11</v>
      </c>
      <c r="AKN23" s="289"/>
      <c r="AKO23" s="290" t="s">
        <v>12</v>
      </c>
      <c r="AKP23" s="290"/>
      <c r="AKQ23" s="26" t="s">
        <v>9</v>
      </c>
      <c r="AKR23" s="26" t="s">
        <v>10</v>
      </c>
      <c r="AKS23" s="289" t="s">
        <v>11</v>
      </c>
      <c r="AKT23" s="289"/>
      <c r="AKU23" s="290" t="s">
        <v>12</v>
      </c>
      <c r="AKV23" s="290"/>
      <c r="AKW23" s="26" t="s">
        <v>9</v>
      </c>
      <c r="AKX23" s="26" t="s">
        <v>10</v>
      </c>
      <c r="AKY23" s="289" t="s">
        <v>11</v>
      </c>
      <c r="AKZ23" s="289"/>
      <c r="ALA23" s="290" t="s">
        <v>12</v>
      </c>
      <c r="ALB23" s="290"/>
      <c r="ALC23" s="26" t="s">
        <v>9</v>
      </c>
      <c r="ALD23" s="26" t="s">
        <v>10</v>
      </c>
      <c r="ALE23" s="289" t="s">
        <v>11</v>
      </c>
      <c r="ALF23" s="289"/>
      <c r="ALG23" s="290" t="s">
        <v>12</v>
      </c>
      <c r="ALH23" s="290"/>
      <c r="ALI23" s="26" t="s">
        <v>9</v>
      </c>
      <c r="ALJ23" s="26" t="s">
        <v>10</v>
      </c>
      <c r="ALK23" s="289" t="s">
        <v>11</v>
      </c>
      <c r="ALL23" s="289"/>
      <c r="ALM23" s="290" t="s">
        <v>12</v>
      </c>
      <c r="ALN23" s="290"/>
      <c r="ALO23" s="26" t="s">
        <v>9</v>
      </c>
      <c r="ALP23" s="26" t="s">
        <v>10</v>
      </c>
      <c r="ALQ23" s="289" t="s">
        <v>11</v>
      </c>
      <c r="ALR23" s="289"/>
      <c r="ALS23" s="290" t="s">
        <v>12</v>
      </c>
      <c r="ALT23" s="290"/>
      <c r="ALU23" s="26" t="s">
        <v>9</v>
      </c>
      <c r="ALV23" s="26" t="s">
        <v>10</v>
      </c>
      <c r="ALW23" s="289" t="s">
        <v>11</v>
      </c>
      <c r="ALX23" s="289"/>
      <c r="ALY23" s="290" t="s">
        <v>12</v>
      </c>
      <c r="ALZ23" s="290"/>
      <c r="AMA23" s="26" t="s">
        <v>9</v>
      </c>
      <c r="AMB23" s="26" t="s">
        <v>10</v>
      </c>
      <c r="AMC23" s="289" t="s">
        <v>11</v>
      </c>
      <c r="AMD23" s="289"/>
      <c r="AME23" s="290" t="s">
        <v>12</v>
      </c>
      <c r="AMF23" s="290"/>
      <c r="AMG23" s="26" t="s">
        <v>9</v>
      </c>
      <c r="AMH23" s="26" t="s">
        <v>10</v>
      </c>
      <c r="AMI23" s="289" t="s">
        <v>11</v>
      </c>
      <c r="AMJ23" s="289"/>
      <c r="AMK23" s="290" t="s">
        <v>12</v>
      </c>
      <c r="AML23" s="290"/>
      <c r="AMM23" s="26" t="s">
        <v>9</v>
      </c>
      <c r="AMN23" s="26" t="s">
        <v>10</v>
      </c>
      <c r="AMO23" s="289" t="s">
        <v>11</v>
      </c>
      <c r="AMP23" s="289"/>
      <c r="AMQ23" s="290" t="s">
        <v>12</v>
      </c>
      <c r="AMR23" s="290"/>
      <c r="AMS23" s="26" t="s">
        <v>9</v>
      </c>
      <c r="AMT23" s="26" t="s">
        <v>10</v>
      </c>
      <c r="AMU23" s="289" t="s">
        <v>11</v>
      </c>
      <c r="AMV23" s="289"/>
      <c r="AMW23" s="290" t="s">
        <v>12</v>
      </c>
      <c r="AMX23" s="290"/>
      <c r="AMY23" s="26" t="s">
        <v>9</v>
      </c>
      <c r="AMZ23" s="26" t="s">
        <v>10</v>
      </c>
      <c r="ANA23" s="289" t="s">
        <v>11</v>
      </c>
      <c r="ANB23" s="289"/>
      <c r="ANC23" s="290" t="s">
        <v>12</v>
      </c>
      <c r="AND23" s="290"/>
      <c r="ANE23" s="26" t="s">
        <v>9</v>
      </c>
      <c r="ANF23" s="26" t="s">
        <v>10</v>
      </c>
      <c r="ANG23" s="289" t="s">
        <v>11</v>
      </c>
      <c r="ANH23" s="289"/>
      <c r="ANI23" s="290" t="s">
        <v>12</v>
      </c>
      <c r="ANJ23" s="290"/>
      <c r="ANK23" s="26" t="s">
        <v>9</v>
      </c>
      <c r="ANL23" s="26" t="s">
        <v>10</v>
      </c>
      <c r="ANM23" s="289" t="s">
        <v>11</v>
      </c>
      <c r="ANN23" s="289"/>
      <c r="ANO23" s="290" t="s">
        <v>12</v>
      </c>
      <c r="ANP23" s="290"/>
      <c r="ANQ23" s="26" t="s">
        <v>9</v>
      </c>
      <c r="ANR23" s="26" t="s">
        <v>10</v>
      </c>
      <c r="ANS23" s="289" t="s">
        <v>11</v>
      </c>
      <c r="ANT23" s="289"/>
      <c r="ANU23" s="290" t="s">
        <v>12</v>
      </c>
      <c r="ANV23" s="290"/>
      <c r="ANW23" s="26" t="s">
        <v>9</v>
      </c>
      <c r="ANX23" s="26" t="s">
        <v>10</v>
      </c>
      <c r="ANY23" s="289" t="s">
        <v>11</v>
      </c>
      <c r="ANZ23" s="289"/>
      <c r="AOA23" s="290" t="s">
        <v>12</v>
      </c>
      <c r="AOB23" s="290"/>
      <c r="AOC23" s="26" t="s">
        <v>9</v>
      </c>
      <c r="AOD23" s="26" t="s">
        <v>10</v>
      </c>
      <c r="AOE23" s="289" t="s">
        <v>11</v>
      </c>
      <c r="AOF23" s="289"/>
      <c r="AOG23" s="290" t="s">
        <v>12</v>
      </c>
      <c r="AOH23" s="290"/>
      <c r="AOI23" s="26" t="s">
        <v>9</v>
      </c>
      <c r="AOJ23" s="26" t="s">
        <v>10</v>
      </c>
      <c r="AOK23" s="289" t="s">
        <v>11</v>
      </c>
      <c r="AOL23" s="289"/>
      <c r="AOM23" s="290" t="s">
        <v>12</v>
      </c>
      <c r="AON23" s="290"/>
      <c r="AOO23" s="26" t="s">
        <v>9</v>
      </c>
      <c r="AOP23" s="26" t="s">
        <v>10</v>
      </c>
      <c r="AOQ23" s="289" t="s">
        <v>11</v>
      </c>
      <c r="AOR23" s="289"/>
      <c r="AOS23" s="290" t="s">
        <v>12</v>
      </c>
      <c r="AOT23" s="290"/>
      <c r="AOU23" s="26" t="s">
        <v>9</v>
      </c>
      <c r="AOV23" s="26" t="s">
        <v>10</v>
      </c>
      <c r="AOW23" s="289" t="s">
        <v>11</v>
      </c>
      <c r="AOX23" s="289"/>
      <c r="AOY23" s="290" t="s">
        <v>12</v>
      </c>
      <c r="AOZ23" s="290"/>
      <c r="APA23" s="26" t="s">
        <v>9</v>
      </c>
      <c r="APB23" s="26" t="s">
        <v>10</v>
      </c>
      <c r="APC23" s="289" t="s">
        <v>11</v>
      </c>
      <c r="APD23" s="289"/>
      <c r="APE23" s="290" t="s">
        <v>12</v>
      </c>
      <c r="APF23" s="290"/>
      <c r="APG23" s="26" t="s">
        <v>9</v>
      </c>
      <c r="APH23" s="26" t="s">
        <v>10</v>
      </c>
      <c r="API23" s="289" t="s">
        <v>11</v>
      </c>
      <c r="APJ23" s="289"/>
      <c r="APK23" s="290" t="s">
        <v>12</v>
      </c>
      <c r="APL23" s="290"/>
      <c r="APM23" s="26" t="s">
        <v>9</v>
      </c>
      <c r="APN23" s="26" t="s">
        <v>10</v>
      </c>
      <c r="APO23" s="289" t="s">
        <v>11</v>
      </c>
      <c r="APP23" s="289"/>
      <c r="APQ23" s="290" t="s">
        <v>12</v>
      </c>
      <c r="APR23" s="290"/>
      <c r="APS23" s="26" t="s">
        <v>9</v>
      </c>
      <c r="APT23" s="26" t="s">
        <v>10</v>
      </c>
      <c r="APU23" s="289" t="s">
        <v>11</v>
      </c>
      <c r="APV23" s="289"/>
      <c r="APW23" s="290" t="s">
        <v>12</v>
      </c>
      <c r="APX23" s="290"/>
      <c r="APY23" s="26" t="s">
        <v>9</v>
      </c>
      <c r="APZ23" s="26" t="s">
        <v>10</v>
      </c>
      <c r="AQA23" s="289" t="s">
        <v>11</v>
      </c>
      <c r="AQB23" s="289"/>
      <c r="AQC23" s="290" t="s">
        <v>12</v>
      </c>
      <c r="AQD23" s="290"/>
      <c r="AQE23" s="26" t="s">
        <v>9</v>
      </c>
      <c r="AQF23" s="26" t="s">
        <v>10</v>
      </c>
      <c r="AQG23" s="289" t="s">
        <v>11</v>
      </c>
      <c r="AQH23" s="289"/>
      <c r="AQI23" s="290" t="s">
        <v>12</v>
      </c>
      <c r="AQJ23" s="290"/>
      <c r="AQK23" s="26" t="s">
        <v>9</v>
      </c>
      <c r="AQL23" s="26" t="s">
        <v>10</v>
      </c>
      <c r="AQM23" s="289" t="s">
        <v>11</v>
      </c>
      <c r="AQN23" s="289"/>
      <c r="AQO23" s="290" t="s">
        <v>12</v>
      </c>
      <c r="AQP23" s="290"/>
    </row>
    <row r="24" spans="1:1134" ht="17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0.69180000000000064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0.43460000000000054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0.67620000000000147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0.47820000000000107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0.63000000000000167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0.48760000000000137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1.1168000000000005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0.8479999999999972</v>
      </c>
      <c r="AV24" s="292"/>
      <c r="AW24" s="27" t="s">
        <v>13</v>
      </c>
      <c r="AX24" s="27" t="s">
        <v>14</v>
      </c>
      <c r="AY24" s="293" t="s">
        <v>16</v>
      </c>
      <c r="AZ24" s="293"/>
      <c r="BA24" s="292" t="e">
        <f>AVERAGE(AX2:BB11)-AVERAGE(AX12:BB21)</f>
        <v>#DIV/0!</v>
      </c>
      <c r="BB24" s="292"/>
      <c r="BC24" s="27" t="s">
        <v>13</v>
      </c>
      <c r="BD24" s="27" t="s">
        <v>14</v>
      </c>
      <c r="BE24" s="293" t="s">
        <v>16</v>
      </c>
      <c r="BF24" s="293"/>
      <c r="BG24" s="292" t="e">
        <f>AVERAGE(BD2:BH11)-AVERAGE(BD12:BH21)</f>
        <v>#DIV/0!</v>
      </c>
      <c r="BH24" s="292"/>
      <c r="BI24" s="27" t="s">
        <v>13</v>
      </c>
      <c r="BJ24" s="27" t="s">
        <v>14</v>
      </c>
      <c r="BK24" s="293" t="s">
        <v>16</v>
      </c>
      <c r="BL24" s="293"/>
      <c r="BM24" s="292">
        <f>AVERAGE(BJ2:BN11)-AVERAGE(BJ12:BN21)</f>
        <v>0.70800000000000107</v>
      </c>
      <c r="BN24" s="292"/>
      <c r="BO24" s="27" t="s">
        <v>13</v>
      </c>
      <c r="BP24" s="27" t="s">
        <v>14</v>
      </c>
      <c r="BQ24" s="293" t="s">
        <v>16</v>
      </c>
      <c r="BR24" s="293"/>
      <c r="BS24" s="292">
        <f>AVERAGE(BP2:BT11)-AVERAGE(BP12:BT21)</f>
        <v>0.55160000000000142</v>
      </c>
      <c r="BT24" s="292"/>
      <c r="BU24" s="27" t="s">
        <v>13</v>
      </c>
      <c r="BV24" s="27" t="s">
        <v>14</v>
      </c>
      <c r="BW24" s="293" t="s">
        <v>16</v>
      </c>
      <c r="BX24" s="293"/>
      <c r="BY24" s="292">
        <f>AVERAGE(BV2:BZ11)-AVERAGE(BV12:BZ21)</f>
        <v>0.6910000000000025</v>
      </c>
      <c r="BZ24" s="292"/>
      <c r="CA24" s="27" t="s">
        <v>13</v>
      </c>
      <c r="CB24" s="27" t="s">
        <v>14</v>
      </c>
      <c r="CC24" s="293" t="s">
        <v>16</v>
      </c>
      <c r="CD24" s="293"/>
      <c r="CE24" s="292">
        <f>AVERAGE(CB2:CF11)-AVERAGE(CB12:CF21)</f>
        <v>0.50020000000000042</v>
      </c>
      <c r="CF24" s="292"/>
      <c r="CG24" s="27" t="s">
        <v>13</v>
      </c>
      <c r="CH24" s="27" t="s">
        <v>14</v>
      </c>
      <c r="CI24" s="293" t="s">
        <v>16</v>
      </c>
      <c r="CJ24" s="293"/>
      <c r="CK24" s="292">
        <f>AVERAGE(CH2:CL11)-AVERAGE(CH12:CL21)</f>
        <v>0.61939999999999884</v>
      </c>
      <c r="CL24" s="292"/>
      <c r="CM24" s="27" t="s">
        <v>13</v>
      </c>
      <c r="CN24" s="27" t="s">
        <v>14</v>
      </c>
      <c r="CO24" s="293" t="s">
        <v>16</v>
      </c>
      <c r="CP24" s="293"/>
      <c r="CQ24" s="292">
        <f>AVERAGE(CN2:CR11)-AVERAGE(CN12:CR21)</f>
        <v>0.52779999999999916</v>
      </c>
      <c r="CR24" s="292"/>
      <c r="CS24" s="27" t="s">
        <v>13</v>
      </c>
      <c r="CT24" s="27" t="s">
        <v>14</v>
      </c>
      <c r="CU24" s="293" t="s">
        <v>16</v>
      </c>
      <c r="CV24" s="293"/>
      <c r="CW24" s="292" t="e">
        <f>AVERAGE(CT2:CX11)-AVERAGE(CT12:CX21)</f>
        <v>#DIV/0!</v>
      </c>
      <c r="CX24" s="292"/>
      <c r="CY24" s="27" t="s">
        <v>13</v>
      </c>
      <c r="CZ24" s="27" t="s">
        <v>14</v>
      </c>
      <c r="DA24" s="293" t="s">
        <v>16</v>
      </c>
      <c r="DB24" s="293"/>
      <c r="DC24" s="292" t="e">
        <f>AVERAGE(CZ2:DD11)-AVERAGE(CZ12:DD21)</f>
        <v>#DIV/0!</v>
      </c>
      <c r="DD24" s="292"/>
      <c r="DE24" s="27" t="s">
        <v>13</v>
      </c>
      <c r="DF24" s="27" t="s">
        <v>14</v>
      </c>
      <c r="DG24" s="293" t="s">
        <v>16</v>
      </c>
      <c r="DH24" s="293"/>
      <c r="DI24" s="292">
        <f>AVERAGE(DF2:DJ11)-AVERAGE(DF12:DJ21)</f>
        <v>2.5685999999999991</v>
      </c>
      <c r="DJ24" s="292"/>
      <c r="DK24" s="27" t="s">
        <v>13</v>
      </c>
      <c r="DL24" s="27" t="s">
        <v>14</v>
      </c>
      <c r="DM24" s="293" t="s">
        <v>16</v>
      </c>
      <c r="DN24" s="293"/>
      <c r="DO24" s="292">
        <f>AVERAGE(DL2:DP11)-AVERAGE(DL12:DP21)</f>
        <v>1.8481999999999985</v>
      </c>
      <c r="DP24" s="292"/>
      <c r="DQ24" s="27" t="s">
        <v>13</v>
      </c>
      <c r="DR24" s="27" t="s">
        <v>14</v>
      </c>
      <c r="DS24" s="293" t="s">
        <v>16</v>
      </c>
      <c r="DT24" s="293"/>
      <c r="DU24" s="292">
        <f>AVERAGE(DR2:DV11)-AVERAGE(DR12:DV21)</f>
        <v>0.942599999999997</v>
      </c>
      <c r="DV24" s="292"/>
      <c r="DW24" s="27" t="s">
        <v>13</v>
      </c>
      <c r="DX24" s="27" t="s">
        <v>14</v>
      </c>
      <c r="DY24" s="293" t="s">
        <v>16</v>
      </c>
      <c r="DZ24" s="293"/>
      <c r="EA24" s="292">
        <f>AVERAGE(DX2:EB11)-AVERAGE(DX12:EB21)</f>
        <v>0.83340000000000014</v>
      </c>
      <c r="EB24" s="292"/>
      <c r="EC24" s="27" t="s">
        <v>13</v>
      </c>
      <c r="ED24" s="27" t="s">
        <v>14</v>
      </c>
      <c r="EE24" s="293" t="s">
        <v>16</v>
      </c>
      <c r="EF24" s="293"/>
      <c r="EG24" s="292">
        <f>AVERAGE(ED2:EH11)-AVERAGE(ED12:EH21)</f>
        <v>0.92319999999999869</v>
      </c>
      <c r="EH24" s="292"/>
      <c r="EI24" s="27" t="s">
        <v>13</v>
      </c>
      <c r="EJ24" s="27" t="s">
        <v>14</v>
      </c>
      <c r="EK24" s="293" t="s">
        <v>16</v>
      </c>
      <c r="EL24" s="293"/>
      <c r="EM24" s="292">
        <f>AVERAGE(EJ2:EN11)-AVERAGE(EJ12:EN21)</f>
        <v>0.81800000000000139</v>
      </c>
      <c r="EN24" s="292"/>
      <c r="EO24" s="27" t="s">
        <v>13</v>
      </c>
      <c r="EP24" s="27" t="s">
        <v>14</v>
      </c>
      <c r="EQ24" s="293" t="s">
        <v>16</v>
      </c>
      <c r="ER24" s="293"/>
      <c r="ES24" s="292">
        <f>AVERAGE(EP2:ET11)-AVERAGE(EP12:ET21)</f>
        <v>1.0851999999999986</v>
      </c>
      <c r="ET24" s="292"/>
      <c r="EU24" s="27" t="s">
        <v>13</v>
      </c>
      <c r="EV24" s="27" t="s">
        <v>14</v>
      </c>
      <c r="EW24" s="293" t="s">
        <v>16</v>
      </c>
      <c r="EX24" s="293"/>
      <c r="EY24" s="292">
        <f>AVERAGE(EV2:EZ11)-AVERAGE(EV12:EZ21)</f>
        <v>0.72760000000000158</v>
      </c>
      <c r="EZ24" s="292"/>
      <c r="FA24" s="27" t="s">
        <v>13</v>
      </c>
      <c r="FB24" s="27" t="s">
        <v>14</v>
      </c>
      <c r="FC24" s="293" t="s">
        <v>16</v>
      </c>
      <c r="FD24" s="293"/>
      <c r="FE24" s="292">
        <f>AVERAGE(FB2:FF11)-AVERAGE(FB12:FF21)</f>
        <v>1.0820000000000007</v>
      </c>
      <c r="FF24" s="292"/>
      <c r="FG24" s="27" t="s">
        <v>13</v>
      </c>
      <c r="FH24" s="27" t="s">
        <v>14</v>
      </c>
      <c r="FI24" s="293" t="s">
        <v>16</v>
      </c>
      <c r="FJ24" s="293"/>
      <c r="FK24" s="292">
        <f>AVERAGE(FH2:FL11)-AVERAGE(FH12:FL21)</f>
        <v>0.67120000000000068</v>
      </c>
      <c r="FL24" s="292"/>
      <c r="FM24" s="27" t="s">
        <v>13</v>
      </c>
      <c r="FN24" s="27" t="s">
        <v>14</v>
      </c>
      <c r="FO24" s="293" t="s">
        <v>16</v>
      </c>
      <c r="FP24" s="293"/>
      <c r="FQ24" s="292">
        <f>AVERAGE(FN2:FR11)-AVERAGE(FN12:FR21)</f>
        <v>2.5076000000000018</v>
      </c>
      <c r="FR24" s="292"/>
      <c r="FS24" s="27" t="s">
        <v>13</v>
      </c>
      <c r="FT24" s="27" t="s">
        <v>14</v>
      </c>
      <c r="FU24" s="293" t="s">
        <v>16</v>
      </c>
      <c r="FV24" s="293"/>
      <c r="FW24" s="292">
        <f>AVERAGE(FT2:FX11)-AVERAGE(FT12:FX21)</f>
        <v>1.8398000000000012</v>
      </c>
      <c r="FX24" s="292"/>
      <c r="FY24" s="27" t="s">
        <v>13</v>
      </c>
      <c r="FZ24" s="27" t="s">
        <v>14</v>
      </c>
      <c r="GA24" s="293" t="s">
        <v>16</v>
      </c>
      <c r="GB24" s="293"/>
      <c r="GC24" s="292">
        <f>AVERAGE(FZ2:GD11)-AVERAGE(FZ12:GD21)</f>
        <v>2.3896000000000002</v>
      </c>
      <c r="GD24" s="292"/>
      <c r="GE24" s="27" t="s">
        <v>13</v>
      </c>
      <c r="GF24" s="27" t="s">
        <v>14</v>
      </c>
      <c r="GG24" s="293" t="s">
        <v>16</v>
      </c>
      <c r="GH24" s="293"/>
      <c r="GI24" s="292">
        <f>AVERAGE(GF2:GJ11)-AVERAGE(GF12:GJ21)</f>
        <v>1.8614000000000002</v>
      </c>
      <c r="GJ24" s="292"/>
      <c r="GK24" s="27" t="s">
        <v>13</v>
      </c>
      <c r="GL24" s="27" t="s">
        <v>14</v>
      </c>
      <c r="GM24" s="293" t="s">
        <v>16</v>
      </c>
      <c r="GN24" s="293"/>
      <c r="GO24" s="292">
        <f>AVERAGE(GL2:GP11)-AVERAGE(GL12:GP21)</f>
        <v>1.1625999999999985</v>
      </c>
      <c r="GP24" s="292"/>
      <c r="GQ24" s="27" t="s">
        <v>13</v>
      </c>
      <c r="GR24" s="27" t="s">
        <v>14</v>
      </c>
      <c r="GS24" s="293" t="s">
        <v>16</v>
      </c>
      <c r="GT24" s="293"/>
      <c r="GU24" s="292">
        <f>AVERAGE(GR2:GV11)-AVERAGE(GR12:GV21)</f>
        <v>0.86659999999999915</v>
      </c>
      <c r="GV24" s="292"/>
      <c r="GW24" s="27" t="s">
        <v>13</v>
      </c>
      <c r="GX24" s="27" t="s">
        <v>14</v>
      </c>
      <c r="GY24" s="293" t="s">
        <v>16</v>
      </c>
      <c r="GZ24" s="293"/>
      <c r="HA24" s="292">
        <f>AVERAGE(GX2:HB11)-AVERAGE(GX12:HB21)</f>
        <v>1.1027999999999984</v>
      </c>
      <c r="HB24" s="292"/>
      <c r="HC24" s="27" t="s">
        <v>13</v>
      </c>
      <c r="HD24" s="27" t="s">
        <v>14</v>
      </c>
      <c r="HE24" s="293" t="s">
        <v>16</v>
      </c>
      <c r="HF24" s="293"/>
      <c r="HG24" s="292">
        <f>AVERAGE(HD2:HH11)-AVERAGE(HD12:HH21)</f>
        <v>0.87179999999999946</v>
      </c>
      <c r="HH24" s="292"/>
      <c r="HI24" s="27" t="s">
        <v>13</v>
      </c>
      <c r="HJ24" s="27" t="s">
        <v>14</v>
      </c>
      <c r="HK24" s="293" t="s">
        <v>16</v>
      </c>
      <c r="HL24" s="293"/>
      <c r="HM24" s="292">
        <f>AVERAGE(HJ2:HN11)-AVERAGE(HJ12:HN21)</f>
        <v>1.4063999999999997</v>
      </c>
      <c r="HN24" s="292"/>
      <c r="HO24" s="27" t="s">
        <v>13</v>
      </c>
      <c r="HP24" s="27" t="s">
        <v>14</v>
      </c>
      <c r="HQ24" s="293" t="s">
        <v>16</v>
      </c>
      <c r="HR24" s="293"/>
      <c r="HS24" s="292">
        <f>AVERAGE(HP2:HT11)-AVERAGE(HP12:HT21)</f>
        <v>1.0450000000000008</v>
      </c>
      <c r="HT24" s="292"/>
      <c r="HU24" s="27" t="s">
        <v>13</v>
      </c>
      <c r="HV24" s="27" t="s">
        <v>14</v>
      </c>
      <c r="HW24" s="293" t="s">
        <v>16</v>
      </c>
      <c r="HX24" s="293"/>
      <c r="HY24" s="292">
        <f>AVERAGE(HV2:HZ11)-AVERAGE(HV12:HZ21)</f>
        <v>1.4982000000000006</v>
      </c>
      <c r="HZ24" s="292"/>
      <c r="IA24" s="27" t="s">
        <v>13</v>
      </c>
      <c r="IB24" s="27" t="s">
        <v>14</v>
      </c>
      <c r="IC24" s="293" t="s">
        <v>16</v>
      </c>
      <c r="ID24" s="293"/>
      <c r="IE24" s="292">
        <f>AVERAGE(IB2:IF11)-AVERAGE(IB12:IF21)</f>
        <v>1.1581999999999981</v>
      </c>
      <c r="IF24" s="292"/>
      <c r="IG24" s="27" t="s">
        <v>13</v>
      </c>
      <c r="IH24" s="27" t="s">
        <v>14</v>
      </c>
      <c r="II24" s="293" t="s">
        <v>16</v>
      </c>
      <c r="IJ24" s="293"/>
      <c r="IK24" s="292">
        <f>AVERAGE(IH2:IL11)-AVERAGE(IH12:IL21)</f>
        <v>1.968599999999999</v>
      </c>
      <c r="IL24" s="292"/>
      <c r="IM24" s="27" t="s">
        <v>13</v>
      </c>
      <c r="IN24" s="27" t="s">
        <v>14</v>
      </c>
      <c r="IO24" s="293" t="s">
        <v>16</v>
      </c>
      <c r="IP24" s="293"/>
      <c r="IQ24" s="292">
        <f>AVERAGE(IN2:IR11)-AVERAGE(IN12:IR21)</f>
        <v>1.5226000000000015</v>
      </c>
      <c r="IR24" s="292"/>
      <c r="IS24" s="27" t="s">
        <v>13</v>
      </c>
      <c r="IT24" s="27" t="s">
        <v>14</v>
      </c>
      <c r="IU24" s="293" t="s">
        <v>16</v>
      </c>
      <c r="IV24" s="293"/>
      <c r="IW24" s="292">
        <f>AVERAGE(IT2:IX11)-AVERAGE(IT12:IX21)</f>
        <v>2.3266000000000004</v>
      </c>
      <c r="IX24" s="292"/>
      <c r="IY24" s="27" t="s">
        <v>13</v>
      </c>
      <c r="IZ24" s="27" t="s">
        <v>14</v>
      </c>
      <c r="JA24" s="293" t="s">
        <v>16</v>
      </c>
      <c r="JB24" s="293"/>
      <c r="JC24" s="292">
        <f>AVERAGE(IZ2:JD11)-AVERAGE(IZ12:JD21)</f>
        <v>1.6801999999999988</v>
      </c>
      <c r="JD24" s="292"/>
      <c r="JE24" s="27" t="s">
        <v>13</v>
      </c>
      <c r="JF24" s="27" t="s">
        <v>14</v>
      </c>
      <c r="JG24" s="293" t="s">
        <v>16</v>
      </c>
      <c r="JH24" s="293"/>
      <c r="JI24" s="292">
        <f>AVERAGE(JF2:JJ11)-AVERAGE(JF12:JJ21)</f>
        <v>2.2098000000000004</v>
      </c>
      <c r="JJ24" s="292"/>
      <c r="JK24" s="27" t="s">
        <v>13</v>
      </c>
      <c r="JL24" s="27" t="s">
        <v>14</v>
      </c>
      <c r="JM24" s="293" t="s">
        <v>16</v>
      </c>
      <c r="JN24" s="293"/>
      <c r="JO24" s="292">
        <f>AVERAGE(JL2:JP11)-AVERAGE(JL12:JP21)</f>
        <v>1.6591999999999976</v>
      </c>
      <c r="JP24" s="292"/>
      <c r="JQ24" s="27" t="s">
        <v>13</v>
      </c>
      <c r="JR24" s="27" t="s">
        <v>14</v>
      </c>
      <c r="JS24" s="293" t="s">
        <v>16</v>
      </c>
      <c r="JT24" s="293"/>
      <c r="JU24" s="292">
        <f>AVERAGE(JR2:JV11)-AVERAGE(JR12:JV21)</f>
        <v>2.151800000000001</v>
      </c>
      <c r="JV24" s="292"/>
      <c r="JW24" s="27" t="s">
        <v>13</v>
      </c>
      <c r="JX24" s="27" t="s">
        <v>14</v>
      </c>
      <c r="JY24" s="293" t="s">
        <v>16</v>
      </c>
      <c r="JZ24" s="293"/>
      <c r="KA24" s="292">
        <f>AVERAGE(JX2:KB11)-AVERAGE(JX12:KB21)</f>
        <v>1.649799999999999</v>
      </c>
      <c r="KB24" s="292"/>
      <c r="KC24" s="27" t="s">
        <v>13</v>
      </c>
      <c r="KD24" s="27" t="s">
        <v>14</v>
      </c>
      <c r="KE24" s="293" t="s">
        <v>16</v>
      </c>
      <c r="KF24" s="293"/>
      <c r="KG24" s="292">
        <f>AVERAGE(KD2:KH11)-AVERAGE(KD12:KH21)</f>
        <v>2.2036000000000002</v>
      </c>
      <c r="KH24" s="292"/>
      <c r="KI24" s="27" t="s">
        <v>13</v>
      </c>
      <c r="KJ24" s="27" t="s">
        <v>14</v>
      </c>
      <c r="KK24" s="293" t="s">
        <v>16</v>
      </c>
      <c r="KL24" s="293"/>
      <c r="KM24" s="292">
        <f>AVERAGE(KJ2:KN11)-AVERAGE(KJ12:KN21)</f>
        <v>1.6111999999999997</v>
      </c>
      <c r="KN24" s="292"/>
      <c r="KO24" s="27" t="s">
        <v>13</v>
      </c>
      <c r="KP24" s="27" t="s">
        <v>14</v>
      </c>
      <c r="KQ24" s="293" t="s">
        <v>16</v>
      </c>
      <c r="KR24" s="293"/>
      <c r="KS24" s="292">
        <f>AVERAGE(KP2:KT11)-AVERAGE(KP12:KT21)</f>
        <v>1.4885999999999999</v>
      </c>
      <c r="KT24" s="292"/>
      <c r="KU24" s="27" t="s">
        <v>13</v>
      </c>
      <c r="KV24" s="27" t="s">
        <v>14</v>
      </c>
      <c r="KW24" s="293" t="s">
        <v>16</v>
      </c>
      <c r="KX24" s="293"/>
      <c r="KY24" s="292">
        <f>AVERAGE(KV2:KZ11)-AVERAGE(KV12:KZ21)</f>
        <v>0.99219999999999775</v>
      </c>
      <c r="KZ24" s="292"/>
      <c r="LA24" s="27" t="s">
        <v>13</v>
      </c>
      <c r="LB24" s="27" t="s">
        <v>14</v>
      </c>
      <c r="LC24" s="293" t="s">
        <v>16</v>
      </c>
      <c r="LD24" s="293"/>
      <c r="LE24" s="292">
        <f>AVERAGE(LB2:LF11)-AVERAGE(LB12:LF21)</f>
        <v>1.7082000000000002</v>
      </c>
      <c r="LF24" s="292"/>
      <c r="LG24" s="27" t="s">
        <v>13</v>
      </c>
      <c r="LH24" s="27" t="s">
        <v>14</v>
      </c>
      <c r="LI24" s="293" t="s">
        <v>16</v>
      </c>
      <c r="LJ24" s="293"/>
      <c r="LK24" s="292">
        <f>AVERAGE(LH2:LL11)-AVERAGE(LH12:LL21)</f>
        <v>0.93040000000000056</v>
      </c>
      <c r="LL24" s="292"/>
      <c r="LM24" s="27" t="s">
        <v>13</v>
      </c>
      <c r="LN24" s="27" t="s">
        <v>14</v>
      </c>
      <c r="LO24" s="293" t="s">
        <v>16</v>
      </c>
      <c r="LP24" s="293"/>
      <c r="LQ24" s="292">
        <f>AVERAGE(LN2:LR11)-AVERAGE(LN12:LR21)</f>
        <v>2.0362</v>
      </c>
      <c r="LR24" s="292"/>
      <c r="LS24" s="27" t="s">
        <v>13</v>
      </c>
      <c r="LT24" s="27" t="s">
        <v>14</v>
      </c>
      <c r="LU24" s="293" t="s">
        <v>16</v>
      </c>
      <c r="LV24" s="293"/>
      <c r="LW24" s="292">
        <f>AVERAGE(LT2:LX11)-AVERAGE(LT12:LX21)</f>
        <v>1.345600000000001</v>
      </c>
      <c r="LX24" s="292"/>
      <c r="LY24" s="27" t="s">
        <v>13</v>
      </c>
      <c r="LZ24" s="27" t="s">
        <v>14</v>
      </c>
      <c r="MA24" s="293" t="s">
        <v>16</v>
      </c>
      <c r="MB24" s="293"/>
      <c r="MC24" s="292">
        <f>AVERAGE(LZ2:MD11)-AVERAGE(LZ12:MD21)</f>
        <v>2.1483999999999979</v>
      </c>
      <c r="MD24" s="292"/>
      <c r="ME24" s="27" t="s">
        <v>13</v>
      </c>
      <c r="MF24" s="27" t="s">
        <v>14</v>
      </c>
      <c r="MG24" s="293" t="s">
        <v>16</v>
      </c>
      <c r="MH24" s="293"/>
      <c r="MI24" s="292">
        <f>AVERAGE(MF2:MJ11)-AVERAGE(MF12:MJ21)</f>
        <v>1.5794000000000015</v>
      </c>
      <c r="MJ24" s="292"/>
      <c r="MK24" s="27" t="s">
        <v>13</v>
      </c>
      <c r="ML24" s="27" t="s">
        <v>14</v>
      </c>
      <c r="MM24" s="293" t="s">
        <v>16</v>
      </c>
      <c r="MN24" s="293"/>
      <c r="MO24" s="292">
        <f>AVERAGE(ML2:MP11)-AVERAGE(ML12:MP21)</f>
        <v>2.2598000000000007</v>
      </c>
      <c r="MP24" s="292"/>
      <c r="MQ24" s="27" t="s">
        <v>13</v>
      </c>
      <c r="MR24" s="27" t="s">
        <v>14</v>
      </c>
      <c r="MS24" s="293" t="s">
        <v>16</v>
      </c>
      <c r="MT24" s="293"/>
      <c r="MU24" s="292">
        <f>AVERAGE(MR2:MV11)-AVERAGE(MR12:MV21)</f>
        <v>1.4615999999999989</v>
      </c>
      <c r="MV24" s="292"/>
      <c r="MW24" s="27" t="s">
        <v>13</v>
      </c>
      <c r="MX24" s="27" t="s">
        <v>14</v>
      </c>
      <c r="MY24" s="293" t="s">
        <v>16</v>
      </c>
      <c r="MZ24" s="293"/>
      <c r="NA24" s="292">
        <f>AVERAGE(MX2:NB11)-AVERAGE(MX12:NB21)</f>
        <v>2.3938000000000006</v>
      </c>
      <c r="NB24" s="292"/>
      <c r="NC24" s="27" t="s">
        <v>13</v>
      </c>
      <c r="ND24" s="27" t="s">
        <v>14</v>
      </c>
      <c r="NE24" s="293" t="s">
        <v>16</v>
      </c>
      <c r="NF24" s="293"/>
      <c r="NG24" s="292">
        <f>AVERAGE(ND2:NH11)-AVERAGE(ND12:NH21)</f>
        <v>1.5081999999999978</v>
      </c>
      <c r="NH24" s="292"/>
      <c r="NI24" s="27" t="s">
        <v>13</v>
      </c>
      <c r="NJ24" s="27" t="s">
        <v>14</v>
      </c>
      <c r="NK24" s="293" t="s">
        <v>16</v>
      </c>
      <c r="NL24" s="293"/>
      <c r="NM24" s="292">
        <f>AVERAGE(NJ2:NN11)-AVERAGE(NJ12:NN21)</f>
        <v>2.2704000000000018</v>
      </c>
      <c r="NN24" s="292"/>
      <c r="NO24" s="27" t="s">
        <v>13</v>
      </c>
      <c r="NP24" s="27" t="s">
        <v>14</v>
      </c>
      <c r="NQ24" s="293" t="s">
        <v>16</v>
      </c>
      <c r="NR24" s="293"/>
      <c r="NS24" s="292">
        <f>AVERAGE(NP2:NT11)-AVERAGE(NP12:NT21)</f>
        <v>1.6231999999999989</v>
      </c>
      <c r="NT24" s="292"/>
      <c r="NU24" s="27" t="s">
        <v>13</v>
      </c>
      <c r="NV24" s="27" t="s">
        <v>14</v>
      </c>
      <c r="NW24" s="293" t="s">
        <v>16</v>
      </c>
      <c r="NX24" s="293"/>
      <c r="NY24" s="292">
        <f>AVERAGE(NV2:NZ11)-AVERAGE(NV12:NZ21)</f>
        <v>2.4066000000000014</v>
      </c>
      <c r="NZ24" s="292"/>
      <c r="OA24" s="27" t="s">
        <v>13</v>
      </c>
      <c r="OB24" s="27" t="s">
        <v>14</v>
      </c>
      <c r="OC24" s="293" t="s">
        <v>16</v>
      </c>
      <c r="OD24" s="293"/>
      <c r="OE24" s="292">
        <f>AVERAGE(OB2:OF11)-AVERAGE(OB12:OF21)</f>
        <v>1.6848000000000001</v>
      </c>
      <c r="OF24" s="292"/>
      <c r="OG24" s="27" t="s">
        <v>13</v>
      </c>
      <c r="OH24" s="27" t="s">
        <v>14</v>
      </c>
      <c r="OI24" s="293" t="s">
        <v>16</v>
      </c>
      <c r="OJ24" s="293"/>
      <c r="OK24" s="292">
        <f>AVERAGE(OH2:OL11)-AVERAGE(OH12:OL21)</f>
        <v>2.4585999999999988</v>
      </c>
      <c r="OL24" s="292"/>
      <c r="OM24" s="27" t="s">
        <v>13</v>
      </c>
      <c r="ON24" s="27" t="s">
        <v>14</v>
      </c>
      <c r="OO24" s="293" t="s">
        <v>16</v>
      </c>
      <c r="OP24" s="293"/>
      <c r="OQ24" s="292">
        <f>AVERAGE(ON2:OR11)-AVERAGE(ON12:OR21)</f>
        <v>1.7888000000000006</v>
      </c>
      <c r="OR24" s="292"/>
      <c r="OS24" s="27" t="s">
        <v>13</v>
      </c>
      <c r="OT24" s="27" t="s">
        <v>14</v>
      </c>
      <c r="OU24" s="293" t="s">
        <v>16</v>
      </c>
      <c r="OV24" s="293"/>
      <c r="OW24" s="292">
        <f>AVERAGE(OT2:OX11)-AVERAGE(OT12:OX21)</f>
        <v>2.6786199999999996</v>
      </c>
      <c r="OX24" s="292"/>
      <c r="OY24" s="27" t="s">
        <v>13</v>
      </c>
      <c r="OZ24" s="27" t="s">
        <v>14</v>
      </c>
      <c r="PA24" s="293" t="s">
        <v>16</v>
      </c>
      <c r="PB24" s="293"/>
      <c r="PC24" s="292">
        <f>AVERAGE(OZ2:PD11)-AVERAGE(OZ12:PD21)</f>
        <v>2.0603400000000001</v>
      </c>
      <c r="PD24" s="292"/>
      <c r="PE24" s="27" t="s">
        <v>13</v>
      </c>
      <c r="PF24" s="27" t="s">
        <v>14</v>
      </c>
      <c r="PG24" s="293" t="s">
        <v>16</v>
      </c>
      <c r="PH24" s="293"/>
      <c r="PI24" s="292">
        <f>AVERAGE(PF2:PJ11)-AVERAGE(PF12:PJ21)</f>
        <v>2.171400000000002</v>
      </c>
      <c r="PJ24" s="292"/>
      <c r="PK24" s="27" t="s">
        <v>13</v>
      </c>
      <c r="PL24" s="27" t="s">
        <v>14</v>
      </c>
      <c r="PM24" s="293" t="s">
        <v>16</v>
      </c>
      <c r="PN24" s="293"/>
      <c r="PO24" s="292">
        <f>AVERAGE(PL2:PP11)-AVERAGE(PL12:PP21)</f>
        <v>1.5553999999999997</v>
      </c>
      <c r="PP24" s="292"/>
      <c r="PQ24" s="27" t="s">
        <v>13</v>
      </c>
      <c r="PR24" s="27" t="s">
        <v>14</v>
      </c>
      <c r="PS24" s="293" t="s">
        <v>16</v>
      </c>
      <c r="PT24" s="293"/>
      <c r="PU24" s="292">
        <f>AVERAGE(PR2:PV11)-AVERAGE(PR12:PV21)</f>
        <v>2.5697999999999999</v>
      </c>
      <c r="PV24" s="292"/>
      <c r="PW24" s="27" t="s">
        <v>13</v>
      </c>
      <c r="PX24" s="27" t="s">
        <v>14</v>
      </c>
      <c r="PY24" s="293" t="s">
        <v>16</v>
      </c>
      <c r="PZ24" s="293"/>
      <c r="QA24" s="292">
        <f>AVERAGE(PX2:QB11)-AVERAGE(PX12:QB21)</f>
        <v>1.8724000000000007</v>
      </c>
      <c r="QB24" s="292"/>
      <c r="QC24" s="27" t="s">
        <v>13</v>
      </c>
      <c r="QD24" s="27" t="s">
        <v>14</v>
      </c>
      <c r="QE24" s="293" t="s">
        <v>16</v>
      </c>
      <c r="QF24" s="293"/>
      <c r="QG24" s="292" t="e">
        <f>AVERAGE(QD2:QH11)-AVERAGE(QD12:QH21)</f>
        <v>#DIV/0!</v>
      </c>
      <c r="QH24" s="292"/>
      <c r="QI24" s="27" t="s">
        <v>13</v>
      </c>
      <c r="QJ24" s="27" t="s">
        <v>14</v>
      </c>
      <c r="QK24" s="293" t="s">
        <v>16</v>
      </c>
      <c r="QL24" s="293"/>
      <c r="QM24" s="292" t="e">
        <f>AVERAGE(QJ2:QN11)-AVERAGE(QJ12:QN21)</f>
        <v>#DIV/0!</v>
      </c>
      <c r="QN24" s="292"/>
      <c r="QO24" s="27" t="s">
        <v>13</v>
      </c>
      <c r="QP24" s="27" t="s">
        <v>14</v>
      </c>
      <c r="QQ24" s="293" t="s">
        <v>16</v>
      </c>
      <c r="QR24" s="293"/>
      <c r="QS24" s="292">
        <f>AVERAGE(QP2:QT11)-AVERAGE(QP12:QT21)</f>
        <v>0.21078000000000152</v>
      </c>
      <c r="QT24" s="292"/>
      <c r="QU24" s="27" t="s">
        <v>13</v>
      </c>
      <c r="QV24" s="27" t="s">
        <v>14</v>
      </c>
      <c r="QW24" s="293" t="s">
        <v>16</v>
      </c>
      <c r="QX24" s="293"/>
      <c r="QY24" s="292">
        <f>AVERAGE(QV2:QZ11)-AVERAGE(QV12:QZ21)</f>
        <v>9.084000000000092E-2</v>
      </c>
      <c r="QZ24" s="292"/>
      <c r="RA24" s="27" t="s">
        <v>13</v>
      </c>
      <c r="RB24" s="27" t="s">
        <v>14</v>
      </c>
      <c r="RC24" s="293" t="s">
        <v>16</v>
      </c>
      <c r="RD24" s="293"/>
      <c r="RE24" s="292">
        <f>AVERAGE(RB2:RF11)-AVERAGE(RB12:RF21)</f>
        <v>0.68724000000000096</v>
      </c>
      <c r="RF24" s="292"/>
      <c r="RG24" s="27" t="s">
        <v>13</v>
      </c>
      <c r="RH24" s="27" t="s">
        <v>14</v>
      </c>
      <c r="RI24" s="293" t="s">
        <v>16</v>
      </c>
      <c r="RJ24" s="293"/>
      <c r="RK24" s="292">
        <f>AVERAGE(RH2:RL11)-AVERAGE(RH12:RL21)</f>
        <v>0.25073999999999774</v>
      </c>
      <c r="RL24" s="292"/>
      <c r="RM24" s="27" t="s">
        <v>13</v>
      </c>
      <c r="RN24" s="27" t="s">
        <v>14</v>
      </c>
      <c r="RO24" s="293" t="s">
        <v>16</v>
      </c>
      <c r="RP24" s="293"/>
      <c r="RQ24" s="292">
        <f>AVERAGE(RN2:RR11)-AVERAGE(RN12:RR21)</f>
        <v>1.0721799999999981</v>
      </c>
      <c r="RR24" s="292"/>
      <c r="RS24" s="27" t="s">
        <v>13</v>
      </c>
      <c r="RT24" s="27" t="s">
        <v>14</v>
      </c>
      <c r="RU24" s="293" t="s">
        <v>16</v>
      </c>
      <c r="RV24" s="293"/>
      <c r="RW24" s="292">
        <f>AVERAGE(RT2:RX11)-AVERAGE(RT12:RX21)</f>
        <v>0.74888000000000243</v>
      </c>
      <c r="RX24" s="292"/>
      <c r="RY24" s="27" t="s">
        <v>13</v>
      </c>
      <c r="RZ24" s="27" t="s">
        <v>14</v>
      </c>
      <c r="SA24" s="293" t="s">
        <v>16</v>
      </c>
      <c r="SB24" s="293"/>
      <c r="SC24" s="292">
        <f>AVERAGE(RZ2:SD11)-AVERAGE(RZ12:SD21)</f>
        <v>1.2380999999999993</v>
      </c>
      <c r="SD24" s="292"/>
      <c r="SE24" s="27" t="s">
        <v>13</v>
      </c>
      <c r="SF24" s="27" t="s">
        <v>14</v>
      </c>
      <c r="SG24" s="293" t="s">
        <v>16</v>
      </c>
      <c r="SH24" s="293"/>
      <c r="SI24" s="292">
        <f>AVERAGE(SF2:SJ11)-AVERAGE(SF12:SJ21)</f>
        <v>0.90976000000000035</v>
      </c>
      <c r="SJ24" s="292"/>
      <c r="SK24" s="27" t="s">
        <v>13</v>
      </c>
      <c r="SL24" s="27" t="s">
        <v>14</v>
      </c>
      <c r="SM24" s="293" t="s">
        <v>16</v>
      </c>
      <c r="SN24" s="293"/>
      <c r="SO24" s="292">
        <f>AVERAGE(SL2:SP11)-AVERAGE(SL12:SP21)</f>
        <v>0.96478000000000019</v>
      </c>
      <c r="SP24" s="292"/>
      <c r="SQ24" s="27" t="s">
        <v>13</v>
      </c>
      <c r="SR24" s="27" t="s">
        <v>14</v>
      </c>
      <c r="SS24" s="293" t="s">
        <v>16</v>
      </c>
      <c r="ST24" s="293"/>
      <c r="SU24" s="292">
        <f>AVERAGE(SR2:SV11)-AVERAGE(SR12:SV21)</f>
        <v>0.89488000000000101</v>
      </c>
      <c r="SV24" s="292"/>
      <c r="SW24" s="27" t="s">
        <v>13</v>
      </c>
      <c r="SX24" s="27" t="s">
        <v>14</v>
      </c>
      <c r="SY24" s="293" t="s">
        <v>16</v>
      </c>
      <c r="SZ24" s="293"/>
      <c r="TA24" s="292">
        <f>AVERAGE(SX2:TB11)-AVERAGE(SX12:TB21)</f>
        <v>1.3636799999999996</v>
      </c>
      <c r="TB24" s="292"/>
      <c r="TC24" s="27" t="s">
        <v>13</v>
      </c>
      <c r="TD24" s="27" t="s">
        <v>14</v>
      </c>
      <c r="TE24" s="293" t="s">
        <v>16</v>
      </c>
      <c r="TF24" s="293"/>
      <c r="TG24" s="292">
        <f>AVERAGE(TD2:TH11)-AVERAGE(TD12:TH21)</f>
        <v>1.0449000000000006</v>
      </c>
      <c r="TH24" s="292"/>
      <c r="TI24" s="27" t="s">
        <v>13</v>
      </c>
      <c r="TJ24" s="27" t="s">
        <v>14</v>
      </c>
      <c r="TK24" s="293" t="s">
        <v>16</v>
      </c>
      <c r="TL24" s="293"/>
      <c r="TM24" s="292">
        <f>AVERAGE(TJ2:TN11)-AVERAGE(TJ12:TN21)</f>
        <v>1.066240000000001</v>
      </c>
      <c r="TN24" s="292"/>
      <c r="TO24" s="27" t="s">
        <v>13</v>
      </c>
      <c r="TP24" s="27" t="s">
        <v>14</v>
      </c>
      <c r="TQ24" s="293" t="s">
        <v>16</v>
      </c>
      <c r="TR24" s="293"/>
      <c r="TS24" s="292">
        <f>AVERAGE(TP2:TT11)-AVERAGE(TP12:TT21)</f>
        <v>0.54060000000000219</v>
      </c>
      <c r="TT24" s="292"/>
      <c r="TU24" s="27" t="s">
        <v>13</v>
      </c>
      <c r="TV24" s="27" t="s">
        <v>14</v>
      </c>
      <c r="TW24" s="293" t="s">
        <v>16</v>
      </c>
      <c r="TX24" s="293"/>
      <c r="TY24" s="292">
        <f>AVERAGE(TV2:TZ11)-AVERAGE(TV12:TZ21)</f>
        <v>1.5753200000000014</v>
      </c>
      <c r="TZ24" s="292"/>
      <c r="UA24" s="27" t="s">
        <v>13</v>
      </c>
      <c r="UB24" s="27" t="s">
        <v>14</v>
      </c>
      <c r="UC24" s="293" t="s">
        <v>16</v>
      </c>
      <c r="UD24" s="293"/>
      <c r="UE24" s="292">
        <f>AVERAGE(UB2:UF11)-AVERAGE(UB12:UF21)</f>
        <v>1.0447199999999994</v>
      </c>
      <c r="UF24" s="292"/>
      <c r="UG24" s="27" t="s">
        <v>13</v>
      </c>
      <c r="UH24" s="27" t="s">
        <v>14</v>
      </c>
      <c r="UI24" s="293" t="s">
        <v>16</v>
      </c>
      <c r="UJ24" s="293"/>
      <c r="UK24" s="292">
        <f>AVERAGE(UH2:UL11)-AVERAGE(UH12:UL21)</f>
        <v>1.5946600000000006</v>
      </c>
      <c r="UL24" s="292"/>
      <c r="UM24" s="27" t="s">
        <v>13</v>
      </c>
      <c r="UN24" s="27" t="s">
        <v>14</v>
      </c>
      <c r="UO24" s="293" t="s">
        <v>16</v>
      </c>
      <c r="UP24" s="293"/>
      <c r="UQ24" s="292">
        <f>AVERAGE(UN2:UR11)-AVERAGE(UN12:UR21)</f>
        <v>1.0450599999999999</v>
      </c>
      <c r="UR24" s="292"/>
      <c r="US24" s="27" t="s">
        <v>13</v>
      </c>
      <c r="UT24" s="27" t="s">
        <v>14</v>
      </c>
      <c r="UU24" s="293" t="s">
        <v>16</v>
      </c>
      <c r="UV24" s="293"/>
      <c r="UW24" s="292">
        <f>AVERAGE(UT2:UX11)-AVERAGE(UT12:UX21)</f>
        <v>1.1277000000000013</v>
      </c>
      <c r="UX24" s="292"/>
      <c r="UY24" s="27" t="s">
        <v>13</v>
      </c>
      <c r="UZ24" s="27" t="s">
        <v>14</v>
      </c>
      <c r="VA24" s="293" t="s">
        <v>16</v>
      </c>
      <c r="VB24" s="293"/>
      <c r="VC24" s="292">
        <f>AVERAGE(UZ2:VD11)-AVERAGE(UZ12:VD21)</f>
        <v>1.0452600000000007</v>
      </c>
      <c r="VD24" s="292"/>
      <c r="VE24" s="27" t="s">
        <v>13</v>
      </c>
      <c r="VF24" s="27" t="s">
        <v>14</v>
      </c>
      <c r="VG24" s="293" t="s">
        <v>16</v>
      </c>
      <c r="VH24" s="293"/>
      <c r="VI24" s="292">
        <f>AVERAGE(VF2:VJ11)-AVERAGE(VF12:VJ21)</f>
        <v>1.2671999999999981</v>
      </c>
      <c r="VJ24" s="292"/>
      <c r="VK24" s="27" t="s">
        <v>13</v>
      </c>
      <c r="VL24" s="27" t="s">
        <v>14</v>
      </c>
      <c r="VM24" s="293" t="s">
        <v>16</v>
      </c>
      <c r="VN24" s="293"/>
      <c r="VO24" s="292">
        <f>AVERAGE(VL2:VP11)-AVERAGE(VL12:VP21)</f>
        <v>1.1580000000000013</v>
      </c>
      <c r="VP24" s="292"/>
      <c r="VQ24" s="27" t="s">
        <v>13</v>
      </c>
      <c r="VR24" s="27" t="s">
        <v>14</v>
      </c>
      <c r="VS24" s="293" t="s">
        <v>16</v>
      </c>
      <c r="VT24" s="293"/>
      <c r="VU24" s="292">
        <f>AVERAGE(VR2:VV11)-AVERAGE(VR12:VV21)</f>
        <v>2.2374000000000014</v>
      </c>
      <c r="VV24" s="292"/>
      <c r="VW24" s="27" t="s">
        <v>13</v>
      </c>
      <c r="VX24" s="27" t="s">
        <v>14</v>
      </c>
      <c r="VY24" s="293" t="s">
        <v>16</v>
      </c>
      <c r="VZ24" s="293"/>
      <c r="WA24" s="292">
        <f>AVERAGE(VX2:WB11)-AVERAGE(VX12:WB21)</f>
        <v>2.1830000000000025</v>
      </c>
      <c r="WB24" s="292"/>
      <c r="WC24" s="27" t="s">
        <v>13</v>
      </c>
      <c r="WD24" s="27" t="s">
        <v>14</v>
      </c>
      <c r="WE24" s="293" t="s">
        <v>16</v>
      </c>
      <c r="WF24" s="293"/>
      <c r="WG24" s="292">
        <f>AVERAGE(WD2:WH11)-AVERAGE(WD12:WH21)</f>
        <v>2.2307999999999981</v>
      </c>
      <c r="WH24" s="292"/>
      <c r="WI24" s="27" t="s">
        <v>13</v>
      </c>
      <c r="WJ24" s="27" t="s">
        <v>14</v>
      </c>
      <c r="WK24" s="293" t="s">
        <v>16</v>
      </c>
      <c r="WL24" s="293"/>
      <c r="WM24" s="292">
        <f>AVERAGE(WJ2:WN11)-AVERAGE(WJ12:WN21)</f>
        <v>2.1208000000000009</v>
      </c>
      <c r="WN24" s="292"/>
      <c r="WO24" s="27" t="s">
        <v>13</v>
      </c>
      <c r="WP24" s="27" t="s">
        <v>14</v>
      </c>
      <c r="WQ24" s="293" t="s">
        <v>16</v>
      </c>
      <c r="WR24" s="293"/>
      <c r="WS24" s="292">
        <f>AVERAGE(WP2:WT11)-AVERAGE(WP12:WT21)</f>
        <v>2.2778000000000005</v>
      </c>
      <c r="WT24" s="292"/>
      <c r="WU24" s="27" t="s">
        <v>13</v>
      </c>
      <c r="WV24" s="27" t="s">
        <v>14</v>
      </c>
      <c r="WW24" s="293" t="s">
        <v>16</v>
      </c>
      <c r="WX24" s="293"/>
      <c r="WY24" s="292">
        <f>AVERAGE(WV2:WZ11)-AVERAGE(WV12:WZ21)</f>
        <v>1.7914000000000012</v>
      </c>
      <c r="WZ24" s="292"/>
      <c r="XA24" s="27" t="s">
        <v>13</v>
      </c>
      <c r="XB24" s="27" t="s">
        <v>14</v>
      </c>
      <c r="XC24" s="293" t="s">
        <v>16</v>
      </c>
      <c r="XD24" s="293"/>
      <c r="XE24" s="292">
        <f>AVERAGE(XB2:XF11)-AVERAGE(XB12:XF21)</f>
        <v>2.0227999999999984</v>
      </c>
      <c r="XF24" s="292"/>
      <c r="XG24" s="27" t="s">
        <v>13</v>
      </c>
      <c r="XH24" s="27" t="s">
        <v>14</v>
      </c>
      <c r="XI24" s="293" t="s">
        <v>16</v>
      </c>
      <c r="XJ24" s="293"/>
      <c r="XK24" s="292">
        <f>AVERAGE(XH2:XL11)-AVERAGE(XH12:XL21)</f>
        <v>1.4463999999999988</v>
      </c>
      <c r="XL24" s="292"/>
      <c r="XM24" s="27" t="s">
        <v>13</v>
      </c>
      <c r="XN24" s="27" t="s">
        <v>14</v>
      </c>
      <c r="XO24" s="293" t="s">
        <v>16</v>
      </c>
      <c r="XP24" s="293"/>
      <c r="XQ24" s="292">
        <f>AVERAGE(XN2:XR11)-AVERAGE(XN12:XR21)</f>
        <v>1.9394000000000022</v>
      </c>
      <c r="XR24" s="292"/>
      <c r="XS24" s="27" t="s">
        <v>13</v>
      </c>
      <c r="XT24" s="27" t="s">
        <v>14</v>
      </c>
      <c r="XU24" s="293" t="s">
        <v>16</v>
      </c>
      <c r="XV24" s="293"/>
      <c r="XW24" s="292">
        <f>AVERAGE(XT2:XX11)-AVERAGE(XT12:XX21)</f>
        <v>1.7411999999999992</v>
      </c>
      <c r="XX24" s="292"/>
      <c r="XY24" s="27" t="s">
        <v>13</v>
      </c>
      <c r="XZ24" s="27" t="s">
        <v>14</v>
      </c>
      <c r="YA24" s="293" t="s">
        <v>16</v>
      </c>
      <c r="YB24" s="293"/>
      <c r="YC24" s="292">
        <f>AVERAGE(XZ2:YD11)-AVERAGE(XZ12:YD21)</f>
        <v>1.3909999999999991</v>
      </c>
      <c r="YD24" s="292"/>
      <c r="YE24" s="27" t="s">
        <v>13</v>
      </c>
      <c r="YF24" s="27" t="s">
        <v>14</v>
      </c>
      <c r="YG24" s="293" t="s">
        <v>16</v>
      </c>
      <c r="YH24" s="293"/>
      <c r="YI24" s="292">
        <f>AVERAGE(YF2:YJ11)-AVERAGE(YF12:YJ21)</f>
        <v>1.3448000000000011</v>
      </c>
      <c r="YJ24" s="292"/>
      <c r="YK24" s="27" t="s">
        <v>13</v>
      </c>
      <c r="YL24" s="27" t="s">
        <v>14</v>
      </c>
      <c r="YM24" s="293" t="s">
        <v>16</v>
      </c>
      <c r="YN24" s="293"/>
      <c r="YO24" s="292">
        <f>AVERAGE(YL2:YP11)-AVERAGE(YL12:YP21)</f>
        <v>1.3548</v>
      </c>
      <c r="YP24" s="292"/>
      <c r="YQ24" s="27" t="s">
        <v>13</v>
      </c>
      <c r="YR24" s="27" t="s">
        <v>14</v>
      </c>
      <c r="YS24" s="293" t="s">
        <v>16</v>
      </c>
      <c r="YT24" s="293"/>
      <c r="YU24" s="292">
        <f>AVERAGE(YR2:YV11)-AVERAGE(YR12:YV21)</f>
        <v>1.3146000000000013</v>
      </c>
      <c r="YV24" s="292"/>
      <c r="YW24" s="27" t="s">
        <v>13</v>
      </c>
      <c r="YX24" s="27" t="s">
        <v>14</v>
      </c>
      <c r="YY24" s="293" t="s">
        <v>16</v>
      </c>
      <c r="YZ24" s="293"/>
      <c r="ZA24" s="292">
        <f>AVERAGE(YX2:ZB11)-AVERAGE(YX12:ZB21)</f>
        <v>2.3583599999999985</v>
      </c>
      <c r="ZB24" s="292"/>
      <c r="ZC24" s="27" t="s">
        <v>13</v>
      </c>
      <c r="ZD24" s="27" t="s">
        <v>14</v>
      </c>
      <c r="ZE24" s="293" t="s">
        <v>16</v>
      </c>
      <c r="ZF24" s="293"/>
      <c r="ZG24" s="292">
        <f>AVERAGE(ZD2:ZH11)-AVERAGE(ZD12:ZH21)</f>
        <v>1.9756399999999998</v>
      </c>
      <c r="ZH24" s="292"/>
      <c r="ZI24" s="27" t="s">
        <v>13</v>
      </c>
      <c r="ZJ24" s="27" t="s">
        <v>14</v>
      </c>
      <c r="ZK24" s="293" t="s">
        <v>16</v>
      </c>
      <c r="ZL24" s="293"/>
      <c r="ZM24" s="292">
        <f>AVERAGE(ZJ2:ZN11)-AVERAGE(ZJ12:ZN21)</f>
        <v>2.5129999999999995</v>
      </c>
      <c r="ZN24" s="292"/>
      <c r="ZO24" s="27" t="s">
        <v>13</v>
      </c>
      <c r="ZP24" s="27" t="s">
        <v>14</v>
      </c>
      <c r="ZQ24" s="293" t="s">
        <v>16</v>
      </c>
      <c r="ZR24" s="293"/>
      <c r="ZS24" s="292">
        <f>AVERAGE(ZP2:ZT11)-AVERAGE(ZP12:ZT21)</f>
        <v>2.0832999999999986</v>
      </c>
      <c r="ZT24" s="292"/>
      <c r="ZU24" s="27" t="s">
        <v>13</v>
      </c>
      <c r="ZV24" s="27" t="s">
        <v>14</v>
      </c>
      <c r="ZW24" s="293" t="s">
        <v>16</v>
      </c>
      <c r="ZX24" s="293"/>
      <c r="ZY24" s="292">
        <f>AVERAGE(ZV2:ZZ11)-AVERAGE(ZV12:ZZ21)</f>
        <v>2.3879200000000003</v>
      </c>
      <c r="ZZ24" s="292"/>
      <c r="AAA24" s="27" t="s">
        <v>13</v>
      </c>
      <c r="AAB24" s="27" t="s">
        <v>14</v>
      </c>
      <c r="AAC24" s="293" t="s">
        <v>16</v>
      </c>
      <c r="AAD24" s="293"/>
      <c r="AAE24" s="292">
        <f>AVERAGE(AAB2:AAF11)-AVERAGE(AAB12:AAF21)</f>
        <v>2.2372800000000006</v>
      </c>
      <c r="AAF24" s="292"/>
      <c r="AAG24" s="27" t="s">
        <v>13</v>
      </c>
      <c r="AAH24" s="27" t="s">
        <v>14</v>
      </c>
      <c r="AAI24" s="293" t="s">
        <v>16</v>
      </c>
      <c r="AAJ24" s="293"/>
      <c r="AAK24" s="292">
        <f>AVERAGE(AAH2:AAL11)-AVERAGE(AAH12:AAL21)</f>
        <v>1.8054400000000004</v>
      </c>
      <c r="AAL24" s="292"/>
      <c r="AAM24" s="27" t="s">
        <v>13</v>
      </c>
      <c r="AAN24" s="27" t="s">
        <v>14</v>
      </c>
      <c r="AAO24" s="293" t="s">
        <v>16</v>
      </c>
      <c r="AAP24" s="293"/>
      <c r="AAQ24" s="292">
        <f>AVERAGE(AAN2:AAR11)-AVERAGE(AAN12:AAR21)</f>
        <v>1.7985000000000015</v>
      </c>
      <c r="AAR24" s="292"/>
      <c r="AAS24" s="27" t="s">
        <v>13</v>
      </c>
      <c r="AAT24" s="27" t="s">
        <v>14</v>
      </c>
      <c r="AAU24" s="293" t="s">
        <v>16</v>
      </c>
      <c r="AAV24" s="293"/>
      <c r="AAW24" s="292">
        <f>AVERAGE(AAT2:AAX11)-AVERAGE(AAT12:AAX21)</f>
        <v>1.860519999999998</v>
      </c>
      <c r="AAX24" s="292"/>
      <c r="AAY24" s="27" t="s">
        <v>13</v>
      </c>
      <c r="AAZ24" s="27" t="s">
        <v>14</v>
      </c>
      <c r="ABA24" s="293" t="s">
        <v>16</v>
      </c>
      <c r="ABB24" s="293"/>
      <c r="ABC24" s="292">
        <f>AVERAGE(AAZ2:ABD11)-AVERAGE(AAZ12:ABD21)</f>
        <v>1.7483400000000007</v>
      </c>
      <c r="ABD24" s="292"/>
      <c r="ABE24" s="27" t="s">
        <v>13</v>
      </c>
      <c r="ABF24" s="27" t="s">
        <v>14</v>
      </c>
      <c r="ABG24" s="293" t="s">
        <v>16</v>
      </c>
      <c r="ABH24" s="293"/>
      <c r="ABI24" s="292" t="e">
        <f>AVERAGE(ABF2:ABJ11)-AVERAGE(ABF12:ABJ21)</f>
        <v>#DIV/0!</v>
      </c>
      <c r="ABJ24" s="292"/>
      <c r="ABK24" s="27" t="s">
        <v>13</v>
      </c>
      <c r="ABL24" s="27" t="s">
        <v>14</v>
      </c>
      <c r="ABM24" s="293" t="s">
        <v>16</v>
      </c>
      <c r="ABN24" s="293"/>
      <c r="ABO24" s="292" t="e">
        <f>AVERAGE(ABL2:ABP11)-AVERAGE(ABL12:ABP21)</f>
        <v>#DIV/0!</v>
      </c>
      <c r="ABP24" s="292"/>
      <c r="ABQ24" s="27" t="s">
        <v>13</v>
      </c>
      <c r="ABR24" s="27" t="s">
        <v>14</v>
      </c>
      <c r="ABS24" s="293" t="s">
        <v>16</v>
      </c>
      <c r="ABT24" s="293"/>
      <c r="ABU24" s="292">
        <f>AVERAGE(ABR2:ABV11)-AVERAGE(ABR12:ABV21)</f>
        <v>1.4197999999999977</v>
      </c>
      <c r="ABV24" s="292"/>
      <c r="ABW24" s="27" t="s">
        <v>13</v>
      </c>
      <c r="ABX24" s="27" t="s">
        <v>14</v>
      </c>
      <c r="ABY24" s="293" t="s">
        <v>16</v>
      </c>
      <c r="ABZ24" s="293"/>
      <c r="ACA24" s="292">
        <f>AVERAGE(ABX2:ACB11)-AVERAGE(ABX12:ACB21)</f>
        <v>1.3003999999999998</v>
      </c>
      <c r="ACB24" s="292"/>
      <c r="ACC24" s="27" t="s">
        <v>13</v>
      </c>
      <c r="ACD24" s="27" t="s">
        <v>14</v>
      </c>
      <c r="ACE24" s="293" t="s">
        <v>16</v>
      </c>
      <c r="ACF24" s="293"/>
      <c r="ACG24" s="292">
        <f>AVERAGE(ACD2:ACH11)-AVERAGE(ACD12:ACH21)</f>
        <v>1.3240000000000007</v>
      </c>
      <c r="ACH24" s="292"/>
      <c r="ACI24" s="27" t="s">
        <v>13</v>
      </c>
      <c r="ACJ24" s="27" t="s">
        <v>14</v>
      </c>
      <c r="ACK24" s="293" t="s">
        <v>16</v>
      </c>
      <c r="ACL24" s="293"/>
      <c r="ACM24" s="292">
        <f>AVERAGE(ACJ2:ACN11)-AVERAGE(ACJ12:ACN21)</f>
        <v>1.1259999999999994</v>
      </c>
      <c r="ACN24" s="292"/>
      <c r="ACO24" s="27" t="s">
        <v>13</v>
      </c>
      <c r="ACP24" s="27" t="s">
        <v>14</v>
      </c>
      <c r="ACQ24" s="293" t="s">
        <v>16</v>
      </c>
      <c r="ACR24" s="293"/>
      <c r="ACS24" s="292">
        <f>AVERAGE(ACP2:ACT11)-AVERAGE(ACP12:ACT21)</f>
        <v>1.8372000000000011</v>
      </c>
      <c r="ACT24" s="292"/>
      <c r="ACU24" s="27" t="s">
        <v>13</v>
      </c>
      <c r="ACV24" s="27" t="s">
        <v>14</v>
      </c>
      <c r="ACW24" s="293" t="s">
        <v>16</v>
      </c>
      <c r="ACX24" s="293"/>
      <c r="ACY24" s="292">
        <f>AVERAGE(ACV2:ACZ11)-AVERAGE(ACV12:ACZ21)</f>
        <v>1.5435999999999996</v>
      </c>
      <c r="ACZ24" s="292"/>
      <c r="ADA24" s="27" t="s">
        <v>13</v>
      </c>
      <c r="ADB24" s="27" t="s">
        <v>14</v>
      </c>
      <c r="ADC24" s="293" t="s">
        <v>16</v>
      </c>
      <c r="ADD24" s="293"/>
      <c r="ADE24" s="292">
        <f>AVERAGE(ADB2:ADF11)-AVERAGE(ADB12:ADF21)</f>
        <v>1.4290000000000007</v>
      </c>
      <c r="ADF24" s="292"/>
      <c r="ADG24" s="27" t="s">
        <v>13</v>
      </c>
      <c r="ADH24" s="27" t="s">
        <v>14</v>
      </c>
      <c r="ADI24" s="293" t="s">
        <v>16</v>
      </c>
      <c r="ADJ24" s="293"/>
      <c r="ADK24" s="292">
        <f>AVERAGE(ADH2:ADL11)-AVERAGE(ADH12:ADL21)</f>
        <v>0.95919999999999783</v>
      </c>
      <c r="ADL24" s="292"/>
      <c r="ADM24" s="27" t="s">
        <v>13</v>
      </c>
      <c r="ADN24" s="27" t="s">
        <v>14</v>
      </c>
      <c r="ADO24" s="293" t="s">
        <v>16</v>
      </c>
      <c r="ADP24" s="293"/>
      <c r="ADQ24" s="292">
        <f>AVERAGE(ADN2:ADR11)-AVERAGE(ADN12:ADR21)</f>
        <v>2.2412000000000001</v>
      </c>
      <c r="ADR24" s="292"/>
      <c r="ADS24" s="27" t="s">
        <v>13</v>
      </c>
      <c r="ADT24" s="27" t="s">
        <v>14</v>
      </c>
      <c r="ADU24" s="293" t="s">
        <v>16</v>
      </c>
      <c r="ADV24" s="293"/>
      <c r="ADW24" s="292">
        <f>AVERAGE(ADT2:ADX11)-AVERAGE(ADT12:ADX21)</f>
        <v>1.7484000000000028</v>
      </c>
      <c r="ADX24" s="292"/>
      <c r="ADY24" s="27" t="s">
        <v>13</v>
      </c>
      <c r="ADZ24" s="27" t="s">
        <v>14</v>
      </c>
      <c r="AEA24" s="293" t="s">
        <v>16</v>
      </c>
      <c r="AEB24" s="293"/>
      <c r="AEC24" s="292">
        <f>AVERAGE(ADZ2:AED11)-AVERAGE(ADZ12:AED21)</f>
        <v>1.3107999999999995</v>
      </c>
      <c r="AED24" s="292"/>
      <c r="AEE24" s="27" t="s">
        <v>13</v>
      </c>
      <c r="AEF24" s="27" t="s">
        <v>14</v>
      </c>
      <c r="AEG24" s="293" t="s">
        <v>16</v>
      </c>
      <c r="AEH24" s="293"/>
      <c r="AEI24" s="292">
        <f>AVERAGE(AEF2:AEJ11)-AVERAGE(AEF12:AEJ21)</f>
        <v>1.3572000000000011</v>
      </c>
      <c r="AEJ24" s="292"/>
      <c r="AEK24" s="27" t="s">
        <v>13</v>
      </c>
      <c r="AEL24" s="27" t="s">
        <v>14</v>
      </c>
      <c r="AEM24" s="293" t="s">
        <v>16</v>
      </c>
      <c r="AEN24" s="293"/>
      <c r="AEO24" s="292">
        <f>AVERAGE(AEL2:AEP11)-AVERAGE(AEL12:AEP21)</f>
        <v>1.3180000000000018</v>
      </c>
      <c r="AEP24" s="292"/>
      <c r="AEQ24" s="27" t="s">
        <v>13</v>
      </c>
      <c r="AER24" s="27" t="s">
        <v>14</v>
      </c>
      <c r="AES24" s="293" t="s">
        <v>16</v>
      </c>
      <c r="AET24" s="293"/>
      <c r="AEU24" s="292">
        <f>AVERAGE(AER2:AEV11)-AVERAGE(AER12:AEV21)</f>
        <v>1.4558399999999994</v>
      </c>
      <c r="AEV24" s="292"/>
      <c r="AEW24" s="27" t="s">
        <v>13</v>
      </c>
      <c r="AEX24" s="27" t="s">
        <v>14</v>
      </c>
      <c r="AEY24" s="293" t="s">
        <v>16</v>
      </c>
      <c r="AEZ24" s="293"/>
      <c r="AFA24" s="292">
        <f>AVERAGE(AEX2:AFB11)-AVERAGE(AEX12:AFB21)</f>
        <v>2.0606199999999988</v>
      </c>
      <c r="AFB24" s="292"/>
      <c r="AFC24" s="27" t="s">
        <v>13</v>
      </c>
      <c r="AFD24" s="27" t="s">
        <v>14</v>
      </c>
      <c r="AFE24" s="293" t="s">
        <v>16</v>
      </c>
      <c r="AFF24" s="293"/>
      <c r="AFG24" s="292">
        <f>AVERAGE(AFD2:AFH11)-AVERAGE(AFD12:AFH21)</f>
        <v>2.1770000000000018</v>
      </c>
      <c r="AFH24" s="292"/>
      <c r="AFI24" s="27" t="s">
        <v>13</v>
      </c>
      <c r="AFJ24" s="27" t="s">
        <v>14</v>
      </c>
      <c r="AFK24" s="293" t="s">
        <v>16</v>
      </c>
      <c r="AFL24" s="293"/>
      <c r="AFM24" s="292">
        <f>AVERAGE(AFJ2:AFN11)-AVERAGE(AFJ12:AFN21)</f>
        <v>1.7026000000000012</v>
      </c>
      <c r="AFN24" s="292"/>
      <c r="AFO24" s="27" t="s">
        <v>13</v>
      </c>
      <c r="AFP24" s="27" t="s">
        <v>14</v>
      </c>
      <c r="AFQ24" s="293" t="s">
        <v>16</v>
      </c>
      <c r="AFR24" s="293"/>
      <c r="AFS24" s="292">
        <f>AVERAGE(AFP2:AFT11)-AVERAGE(AFP12:AFT21)</f>
        <v>1.8110000000000013</v>
      </c>
      <c r="AFT24" s="292"/>
      <c r="AFU24" s="27" t="s">
        <v>13</v>
      </c>
      <c r="AFV24" s="27" t="s">
        <v>14</v>
      </c>
      <c r="AFW24" s="293" t="s">
        <v>16</v>
      </c>
      <c r="AFX24" s="293"/>
      <c r="AFY24" s="292">
        <f>AVERAGE(AFV2:AFZ11)-AVERAGE(AFV12:AFZ21)</f>
        <v>1.4456000000000007</v>
      </c>
      <c r="AFZ24" s="292"/>
      <c r="AGA24" s="27" t="s">
        <v>13</v>
      </c>
      <c r="AGB24" s="27" t="s">
        <v>14</v>
      </c>
      <c r="AGC24" s="293" t="s">
        <v>16</v>
      </c>
      <c r="AGD24" s="293"/>
      <c r="AGE24" s="292">
        <f>AVERAGE(AGB2:AGF11)-AVERAGE(AGB12:AGF21)</f>
        <v>1.6389999999999985</v>
      </c>
      <c r="AGF24" s="292"/>
      <c r="AGG24" s="27" t="s">
        <v>13</v>
      </c>
      <c r="AGH24" s="27" t="s">
        <v>14</v>
      </c>
      <c r="AGI24" s="293" t="s">
        <v>16</v>
      </c>
      <c r="AGJ24" s="293"/>
      <c r="AGK24" s="292">
        <f>AVERAGE(AGH2:AGL11)-AVERAGE(AGH12:AGL21)</f>
        <v>1.3177999999999992</v>
      </c>
      <c r="AGL24" s="292"/>
      <c r="AGM24" s="27" t="s">
        <v>13</v>
      </c>
      <c r="AGN24" s="27" t="s">
        <v>14</v>
      </c>
      <c r="AGO24" s="293" t="s">
        <v>16</v>
      </c>
      <c r="AGP24" s="293"/>
      <c r="AGQ24" s="292">
        <f>AVERAGE(AGN2:AGR11)-AVERAGE(AGN12:AGR21)</f>
        <v>1.7732000000000019</v>
      </c>
      <c r="AGR24" s="292"/>
      <c r="AGS24" s="27" t="s">
        <v>13</v>
      </c>
      <c r="AGT24" s="27" t="s">
        <v>14</v>
      </c>
      <c r="AGU24" s="293" t="s">
        <v>16</v>
      </c>
      <c r="AGV24" s="293"/>
      <c r="AGW24" s="292">
        <f>AVERAGE(AGT2:AGX11)-AVERAGE(AGT12:AGX21)</f>
        <v>1.3170000000000011</v>
      </c>
      <c r="AGX24" s="292"/>
      <c r="AGY24" s="27" t="s">
        <v>13</v>
      </c>
      <c r="AGZ24" s="27" t="s">
        <v>14</v>
      </c>
      <c r="AHA24" s="293" t="s">
        <v>16</v>
      </c>
      <c r="AHB24" s="293"/>
      <c r="AHC24" s="292">
        <f>AVERAGE(AGZ2:AHD11)-AVERAGE(AGZ12:AHD21)</f>
        <v>1.6092000000000009</v>
      </c>
      <c r="AHD24" s="292"/>
      <c r="AHE24" s="27" t="s">
        <v>13</v>
      </c>
      <c r="AHF24" s="27" t="s">
        <v>14</v>
      </c>
      <c r="AHG24" s="293" t="s">
        <v>16</v>
      </c>
      <c r="AHH24" s="293"/>
      <c r="AHI24" s="292">
        <f>AVERAGE(AHF2:AHJ11)-AVERAGE(AHF12:AHJ21)</f>
        <v>1.3058000000000005</v>
      </c>
      <c r="AHJ24" s="292"/>
      <c r="AHK24" s="27" t="s">
        <v>13</v>
      </c>
      <c r="AHL24" s="27" t="s">
        <v>14</v>
      </c>
      <c r="AHM24" s="293" t="s">
        <v>16</v>
      </c>
      <c r="AHN24" s="293"/>
      <c r="AHO24" s="292">
        <f>AVERAGE(AHL2:AHP11)-AVERAGE(AHL12:AHP21)</f>
        <v>1.7415999999999991</v>
      </c>
      <c r="AHP24" s="292"/>
      <c r="AHQ24" s="27" t="s">
        <v>13</v>
      </c>
      <c r="AHR24" s="27" t="s">
        <v>14</v>
      </c>
      <c r="AHS24" s="293" t="s">
        <v>16</v>
      </c>
      <c r="AHT24" s="293"/>
      <c r="AHU24" s="292">
        <f>AVERAGE(AHR2:AHV11)-AVERAGE(AHR12:AHV21)</f>
        <v>1.4604000000000008</v>
      </c>
      <c r="AHV24" s="292"/>
      <c r="AHW24" s="27" t="s">
        <v>13</v>
      </c>
      <c r="AHX24" s="27" t="s">
        <v>14</v>
      </c>
      <c r="AHY24" s="293" t="s">
        <v>16</v>
      </c>
      <c r="AHZ24" s="293"/>
      <c r="AIA24" s="292">
        <f>AVERAGE(AHX2:AIB11)-AVERAGE(AHX12:AIB21)</f>
        <v>1.7343999999999995</v>
      </c>
      <c r="AIB24" s="292"/>
      <c r="AIC24" s="27" t="s">
        <v>13</v>
      </c>
      <c r="AID24" s="27" t="s">
        <v>14</v>
      </c>
      <c r="AIE24" s="293" t="s">
        <v>16</v>
      </c>
      <c r="AIF24" s="293"/>
      <c r="AIG24" s="292">
        <f>AVERAGE(AID2:AIH11)-AVERAGE(AID12:AIH21)</f>
        <v>1.4297999999999984</v>
      </c>
      <c r="AIH24" s="292"/>
      <c r="AII24" s="27" t="s">
        <v>13</v>
      </c>
      <c r="AIJ24" s="27" t="s">
        <v>14</v>
      </c>
      <c r="AIK24" s="293" t="s">
        <v>16</v>
      </c>
      <c r="AIL24" s="293"/>
      <c r="AIM24" s="292">
        <f>AVERAGE(AIJ2:AIN11)-AVERAGE(AIJ12:AIN21)</f>
        <v>1.8568000000000016</v>
      </c>
      <c r="AIN24" s="292"/>
      <c r="AIO24" s="27" t="s">
        <v>13</v>
      </c>
      <c r="AIP24" s="27" t="s">
        <v>14</v>
      </c>
      <c r="AIQ24" s="293" t="s">
        <v>16</v>
      </c>
      <c r="AIR24" s="293"/>
      <c r="AIS24" s="292">
        <f>AVERAGE(AIP2:AIT11)-AVERAGE(AIP12:AIT21)</f>
        <v>1.5493999999999986</v>
      </c>
      <c r="AIT24" s="292"/>
      <c r="AIU24" s="27" t="s">
        <v>13</v>
      </c>
      <c r="AIV24" s="27" t="s">
        <v>14</v>
      </c>
      <c r="AIW24" s="293" t="s">
        <v>16</v>
      </c>
      <c r="AIX24" s="293"/>
      <c r="AIY24" s="292">
        <f>AVERAGE(AIV2:AIZ11)-AVERAGE(AIV12:AIZ21)</f>
        <v>2.1246200000000002</v>
      </c>
      <c r="AIZ24" s="292"/>
      <c r="AJA24" s="27" t="s">
        <v>13</v>
      </c>
      <c r="AJB24" s="27" t="s">
        <v>14</v>
      </c>
      <c r="AJC24" s="293" t="s">
        <v>16</v>
      </c>
      <c r="AJD24" s="293"/>
      <c r="AJE24" s="292">
        <f>AVERAGE(AJB2:AJF11)-AVERAGE(AJB12:AJF21)</f>
        <v>1.825299999999999</v>
      </c>
      <c r="AJF24" s="292"/>
      <c r="AJG24" s="27" t="s">
        <v>13</v>
      </c>
      <c r="AJH24" s="27" t="s">
        <v>14</v>
      </c>
      <c r="AJI24" s="293" t="s">
        <v>16</v>
      </c>
      <c r="AJJ24" s="293"/>
      <c r="AJK24" s="292">
        <f>AVERAGE(AJH2:AJL11)-AVERAGE(AJH12:AJL21)</f>
        <v>1.401200000000002</v>
      </c>
      <c r="AJL24" s="292"/>
      <c r="AJM24" s="27" t="s">
        <v>13</v>
      </c>
      <c r="AJN24" s="27" t="s">
        <v>14</v>
      </c>
      <c r="AJO24" s="293" t="s">
        <v>16</v>
      </c>
      <c r="AJP24" s="293"/>
      <c r="AJQ24" s="292">
        <f>AVERAGE(AJN2:AJR11)-AVERAGE(AJN12:AJR21)</f>
        <v>1.1663999999999994</v>
      </c>
      <c r="AJR24" s="292"/>
      <c r="AJS24" s="27" t="s">
        <v>13</v>
      </c>
      <c r="AJT24" s="27" t="s">
        <v>14</v>
      </c>
      <c r="AJU24" s="293" t="s">
        <v>16</v>
      </c>
      <c r="AJV24" s="293"/>
      <c r="AJW24" s="292">
        <f>AVERAGE(AJT2:AJX11)-AVERAGE(AJT12:AJX21)</f>
        <v>1.1891999999999996</v>
      </c>
      <c r="AJX24" s="292"/>
      <c r="AJY24" s="27" t="s">
        <v>13</v>
      </c>
      <c r="AJZ24" s="27" t="s">
        <v>14</v>
      </c>
      <c r="AKA24" s="293" t="s">
        <v>16</v>
      </c>
      <c r="AKB24" s="293"/>
      <c r="AKC24" s="292">
        <f>AVERAGE(AJZ2:AKD11)-AVERAGE(AJZ12:AKD21)</f>
        <v>1.0077999999999987</v>
      </c>
      <c r="AKD24" s="292"/>
      <c r="AKE24" s="27" t="s">
        <v>13</v>
      </c>
      <c r="AKF24" s="27" t="s">
        <v>14</v>
      </c>
      <c r="AKG24" s="293" t="s">
        <v>16</v>
      </c>
      <c r="AKH24" s="293"/>
      <c r="AKI24" s="292">
        <f>AVERAGE(AKF2:AKJ11)-AVERAGE(AKF12:AKJ21)</f>
        <v>1.5833999999999993</v>
      </c>
      <c r="AKJ24" s="292"/>
      <c r="AKK24" s="27" t="s">
        <v>13</v>
      </c>
      <c r="AKL24" s="27" t="s">
        <v>14</v>
      </c>
      <c r="AKM24" s="293" t="s">
        <v>16</v>
      </c>
      <c r="AKN24" s="293"/>
      <c r="AKO24" s="292">
        <f>AVERAGE(AKL2:AKP11)-AVERAGE(AKL12:AKP21)</f>
        <v>1.3256799999999993</v>
      </c>
      <c r="AKP24" s="292"/>
      <c r="AKQ24" s="27" t="s">
        <v>13</v>
      </c>
      <c r="AKR24" s="27" t="s">
        <v>14</v>
      </c>
      <c r="AKS24" s="293" t="s">
        <v>16</v>
      </c>
      <c r="AKT24" s="293"/>
      <c r="AKU24" s="292">
        <f>AVERAGE(AKR2:AKV11)-AVERAGE(AKR12:AKV21)</f>
        <v>1.6029</v>
      </c>
      <c r="AKV24" s="292"/>
      <c r="AKW24" s="27" t="s">
        <v>13</v>
      </c>
      <c r="AKX24" s="27" t="s">
        <v>14</v>
      </c>
      <c r="AKY24" s="293" t="s">
        <v>16</v>
      </c>
      <c r="AKZ24" s="293"/>
      <c r="ALA24" s="292">
        <f>AVERAGE(AKX2:ALB11)-AVERAGE(AKX12:ALB21)</f>
        <v>1.3596399999999997</v>
      </c>
      <c r="ALB24" s="292"/>
      <c r="ALC24" s="27" t="s">
        <v>13</v>
      </c>
      <c r="ALD24" s="27" t="s">
        <v>14</v>
      </c>
      <c r="ALE24" s="293" t="s">
        <v>16</v>
      </c>
      <c r="ALF24" s="293"/>
      <c r="ALG24" s="292">
        <f>AVERAGE(ALD2:ALH11)-AVERAGE(ALD12:ALH21)</f>
        <v>1.5277999999999974</v>
      </c>
      <c r="ALH24" s="292"/>
      <c r="ALI24" s="27" t="s">
        <v>13</v>
      </c>
      <c r="ALJ24" s="27" t="s">
        <v>14</v>
      </c>
      <c r="ALK24" s="293" t="s">
        <v>16</v>
      </c>
      <c r="ALL24" s="293"/>
      <c r="ALM24" s="292">
        <f>AVERAGE(ALJ2:ALN11)-AVERAGE(ALJ12:ALN21)</f>
        <v>1.254599999999999</v>
      </c>
      <c r="ALN24" s="292"/>
      <c r="ALO24" s="27" t="s">
        <v>13</v>
      </c>
      <c r="ALP24" s="27" t="s">
        <v>14</v>
      </c>
      <c r="ALQ24" s="293" t="s">
        <v>16</v>
      </c>
      <c r="ALR24" s="293"/>
      <c r="ALS24" s="292">
        <f>AVERAGE(ALP2:ALT11)-AVERAGE(ALP12:ALT21)</f>
        <v>1.5300599999999998</v>
      </c>
      <c r="ALT24" s="292"/>
      <c r="ALU24" s="27" t="s">
        <v>13</v>
      </c>
      <c r="ALV24" s="27" t="s">
        <v>14</v>
      </c>
      <c r="ALW24" s="293" t="s">
        <v>16</v>
      </c>
      <c r="ALX24" s="293"/>
      <c r="ALY24" s="292">
        <f>AVERAGE(ALV2:ALZ11)-AVERAGE(ALV12:ALZ21)</f>
        <v>1.2292000000000014</v>
      </c>
      <c r="ALZ24" s="292"/>
      <c r="AMA24" s="27" t="s">
        <v>13</v>
      </c>
      <c r="AMB24" s="27" t="s">
        <v>14</v>
      </c>
      <c r="AMC24" s="293" t="s">
        <v>16</v>
      </c>
      <c r="AMD24" s="293"/>
      <c r="AME24" s="292">
        <f>AVERAGE(AMB2:AMF11)-AVERAGE(AMB12:AMF21)</f>
        <v>1.6046000000000005</v>
      </c>
      <c r="AMF24" s="292"/>
      <c r="AMG24" s="27" t="s">
        <v>13</v>
      </c>
      <c r="AMH24" s="27" t="s">
        <v>14</v>
      </c>
      <c r="AMI24" s="293" t="s">
        <v>16</v>
      </c>
      <c r="AMJ24" s="293"/>
      <c r="AMK24" s="292">
        <f>AVERAGE(AMH2:AML11)-AVERAGE(AMH12:AML21)</f>
        <v>1.3941999999999988</v>
      </c>
      <c r="AML24" s="292"/>
      <c r="AMM24" s="27" t="s">
        <v>13</v>
      </c>
      <c r="AMN24" s="27" t="s">
        <v>14</v>
      </c>
      <c r="AMO24" s="293" t="s">
        <v>16</v>
      </c>
      <c r="AMP24" s="293"/>
      <c r="AMQ24" s="292">
        <f>AVERAGE(AMN2:AMR11)-AVERAGE(AMN12:AMR21)</f>
        <v>1.6221999999999994</v>
      </c>
      <c r="AMR24" s="292"/>
      <c r="AMS24" s="27" t="s">
        <v>13</v>
      </c>
      <c r="AMT24" s="27" t="s">
        <v>14</v>
      </c>
      <c r="AMU24" s="293" t="s">
        <v>16</v>
      </c>
      <c r="AMV24" s="293"/>
      <c r="AMW24" s="292">
        <f>AVERAGE(AMT2:AMX11)-AVERAGE(AMT12:AMX21)</f>
        <v>1.3378000000000005</v>
      </c>
      <c r="AMX24" s="292"/>
      <c r="AMY24" s="27" t="s">
        <v>13</v>
      </c>
      <c r="AMZ24" s="27" t="s">
        <v>14</v>
      </c>
      <c r="ANA24" s="293" t="s">
        <v>16</v>
      </c>
      <c r="ANB24" s="293"/>
      <c r="ANC24" s="292">
        <f>AVERAGE(AMZ2:AND11)-AVERAGE(AMZ12:AND21)</f>
        <v>1.6116000000000019</v>
      </c>
      <c r="AND24" s="292"/>
      <c r="ANE24" s="27" t="s">
        <v>13</v>
      </c>
      <c r="ANF24" s="27" t="s">
        <v>14</v>
      </c>
      <c r="ANG24" s="293" t="s">
        <v>16</v>
      </c>
      <c r="ANH24" s="293"/>
      <c r="ANI24" s="292">
        <f>AVERAGE(ANF2:ANJ11)-AVERAGE(ANF12:ANJ21)</f>
        <v>1.3916000000000004</v>
      </c>
      <c r="ANJ24" s="292"/>
      <c r="ANK24" s="27" t="s">
        <v>13</v>
      </c>
      <c r="ANL24" s="27" t="s">
        <v>14</v>
      </c>
      <c r="ANM24" s="293" t="s">
        <v>16</v>
      </c>
      <c r="ANN24" s="293"/>
      <c r="ANO24" s="292" t="e">
        <f>AVERAGE(ANL2:ANP11)-AVERAGE(ANL12:ANP21)</f>
        <v>#DIV/0!</v>
      </c>
      <c r="ANP24" s="292"/>
      <c r="ANQ24" s="27" t="s">
        <v>13</v>
      </c>
      <c r="ANR24" s="27" t="s">
        <v>14</v>
      </c>
      <c r="ANS24" s="293" t="s">
        <v>16</v>
      </c>
      <c r="ANT24" s="293"/>
      <c r="ANU24" s="292" t="e">
        <f>AVERAGE(ANR2:ANV11)-AVERAGE(ANR12:ANV21)</f>
        <v>#DIV/0!</v>
      </c>
      <c r="ANV24" s="292"/>
      <c r="ANW24" s="27" t="s">
        <v>13</v>
      </c>
      <c r="ANX24" s="27" t="s">
        <v>14</v>
      </c>
      <c r="ANY24" s="293" t="s">
        <v>16</v>
      </c>
      <c r="ANZ24" s="293"/>
      <c r="AOA24" s="292" t="e">
        <f>AVERAGE(ANX2:AOB11)-AVERAGE(ANX12:AOB21)</f>
        <v>#DIV/0!</v>
      </c>
      <c r="AOB24" s="292"/>
      <c r="AOC24" s="27" t="s">
        <v>13</v>
      </c>
      <c r="AOD24" s="27" t="s">
        <v>14</v>
      </c>
      <c r="AOE24" s="293" t="s">
        <v>16</v>
      </c>
      <c r="AOF24" s="293"/>
      <c r="AOG24" s="292" t="e">
        <f>AVERAGE(AOD2:AOH11)-AVERAGE(AOD12:AOH21)</f>
        <v>#DIV/0!</v>
      </c>
      <c r="AOH24" s="292"/>
      <c r="AOI24" s="27" t="s">
        <v>13</v>
      </c>
      <c r="AOJ24" s="27" t="s">
        <v>14</v>
      </c>
      <c r="AOK24" s="293" t="s">
        <v>16</v>
      </c>
      <c r="AOL24" s="293"/>
      <c r="AOM24" s="292" t="e">
        <f>AVERAGE(AOJ2:AON11)-AVERAGE(AOJ12:AON21)</f>
        <v>#DIV/0!</v>
      </c>
      <c r="AON24" s="292"/>
      <c r="AOO24" s="27" t="s">
        <v>13</v>
      </c>
      <c r="AOP24" s="27" t="s">
        <v>14</v>
      </c>
      <c r="AOQ24" s="293" t="s">
        <v>16</v>
      </c>
      <c r="AOR24" s="293"/>
      <c r="AOS24" s="292" t="e">
        <f>AVERAGE(AOP2:AOT11)-AVERAGE(AOP12:AOT21)</f>
        <v>#DIV/0!</v>
      </c>
      <c r="AOT24" s="292"/>
      <c r="AOU24" s="27" t="s">
        <v>13</v>
      </c>
      <c r="AOV24" s="27" t="s">
        <v>14</v>
      </c>
      <c r="AOW24" s="293" t="s">
        <v>16</v>
      </c>
      <c r="AOX24" s="293"/>
      <c r="AOY24" s="292" t="e">
        <f>AVERAGE(AOV2:AOZ11)-AVERAGE(AOV12:AOZ21)</f>
        <v>#DIV/0!</v>
      </c>
      <c r="AOZ24" s="292"/>
      <c r="APA24" s="27" t="s">
        <v>13</v>
      </c>
      <c r="APB24" s="27" t="s">
        <v>14</v>
      </c>
      <c r="APC24" s="293" t="s">
        <v>16</v>
      </c>
      <c r="APD24" s="293"/>
      <c r="APE24" s="292" t="e">
        <f>AVERAGE(APB2:APF11)-AVERAGE(APB12:APF21)</f>
        <v>#DIV/0!</v>
      </c>
      <c r="APF24" s="292"/>
      <c r="APG24" s="27" t="s">
        <v>13</v>
      </c>
      <c r="APH24" s="27" t="s">
        <v>14</v>
      </c>
      <c r="API24" s="293" t="s">
        <v>16</v>
      </c>
      <c r="APJ24" s="293"/>
      <c r="APK24" s="292" t="e">
        <f>AVERAGE(APH2:APL11)-AVERAGE(APH12:APL21)</f>
        <v>#DIV/0!</v>
      </c>
      <c r="APL24" s="292"/>
      <c r="APM24" s="27" t="s">
        <v>13</v>
      </c>
      <c r="APN24" s="27" t="s">
        <v>14</v>
      </c>
      <c r="APO24" s="293" t="s">
        <v>16</v>
      </c>
      <c r="APP24" s="293"/>
      <c r="APQ24" s="292" t="e">
        <f>AVERAGE(APN2:APR11)-AVERAGE(APN12:APR21)</f>
        <v>#DIV/0!</v>
      </c>
      <c r="APR24" s="292"/>
      <c r="APS24" s="27" t="s">
        <v>13</v>
      </c>
      <c r="APT24" s="27" t="s">
        <v>14</v>
      </c>
      <c r="APU24" s="293" t="s">
        <v>16</v>
      </c>
      <c r="APV24" s="293"/>
      <c r="APW24" s="292" t="e">
        <f>AVERAGE(APT2:APX11)-AVERAGE(APT12:APX21)</f>
        <v>#DIV/0!</v>
      </c>
      <c r="APX24" s="292"/>
      <c r="APY24" s="27" t="s">
        <v>13</v>
      </c>
      <c r="APZ24" s="27" t="s">
        <v>14</v>
      </c>
      <c r="AQA24" s="293" t="s">
        <v>16</v>
      </c>
      <c r="AQB24" s="293"/>
      <c r="AQC24" s="292" t="e">
        <f>AVERAGE(APZ2:AQD11)-AVERAGE(APZ12:AQD21)</f>
        <v>#DIV/0!</v>
      </c>
      <c r="AQD24" s="292"/>
      <c r="AQE24" s="27" t="s">
        <v>13</v>
      </c>
      <c r="AQF24" s="27" t="s">
        <v>14</v>
      </c>
      <c r="AQG24" s="293" t="s">
        <v>16</v>
      </c>
      <c r="AQH24" s="293"/>
      <c r="AQI24" s="292" t="e">
        <f>AVERAGE(AQF2:AQJ11)-AVERAGE(AQF12:AQJ21)</f>
        <v>#DIV/0!</v>
      </c>
      <c r="AQJ24" s="292"/>
      <c r="AQK24" s="27" t="s">
        <v>13</v>
      </c>
      <c r="AQL24" s="27" t="s">
        <v>14</v>
      </c>
      <c r="AQM24" s="293" t="s">
        <v>16</v>
      </c>
      <c r="AQN24" s="293"/>
      <c r="AQO24" s="292" t="e">
        <f>AVERAGE(AQL2:AQP11)-AVERAGE(AQL12:AQP21)</f>
        <v>#DIV/0!</v>
      </c>
      <c r="AQP24" s="292"/>
    </row>
    <row r="25" spans="1:113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1.5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1.5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1.5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1.5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1.4</v>
      </c>
      <c r="BB25" s="287"/>
      <c r="BC25" s="28" t="s">
        <v>17</v>
      </c>
      <c r="BD25" s="28" t="s">
        <v>18</v>
      </c>
      <c r="BE25" s="286" t="str">
        <f>"--"</f>
        <v>--</v>
      </c>
      <c r="BF25" s="286"/>
      <c r="BG25" s="287">
        <v>1.4</v>
      </c>
      <c r="BH25" s="287"/>
      <c r="BI25" s="28" t="s">
        <v>17</v>
      </c>
      <c r="BJ25" s="28" t="s">
        <v>18</v>
      </c>
      <c r="BK25" s="286" t="str">
        <f>"--"</f>
        <v>--</v>
      </c>
      <c r="BL25" s="286"/>
      <c r="BM25" s="287">
        <v>1.5</v>
      </c>
      <c r="BN25" s="287"/>
      <c r="BO25" s="28" t="s">
        <v>17</v>
      </c>
      <c r="BP25" s="28" t="s">
        <v>18</v>
      </c>
      <c r="BQ25" s="286" t="str">
        <f>"--"</f>
        <v>--</v>
      </c>
      <c r="BR25" s="286"/>
      <c r="BS25" s="287">
        <v>1.5</v>
      </c>
      <c r="BT25" s="287"/>
      <c r="BU25" s="28" t="s">
        <v>17</v>
      </c>
      <c r="BV25" s="28" t="s">
        <v>18</v>
      </c>
      <c r="BW25" s="286" t="str">
        <f>"--"</f>
        <v>--</v>
      </c>
      <c r="BX25" s="286"/>
      <c r="BY25" s="287">
        <v>1.4</v>
      </c>
      <c r="BZ25" s="287"/>
      <c r="CA25" s="28" t="s">
        <v>17</v>
      </c>
      <c r="CB25" s="28" t="s">
        <v>18</v>
      </c>
      <c r="CC25" s="286" t="str">
        <f>"--"</f>
        <v>--</v>
      </c>
      <c r="CD25" s="286"/>
      <c r="CE25" s="287">
        <v>1.4</v>
      </c>
      <c r="CF25" s="287"/>
      <c r="CG25" s="28" t="s">
        <v>17</v>
      </c>
      <c r="CH25" s="28" t="s">
        <v>18</v>
      </c>
      <c r="CI25" s="286" t="str">
        <f>"--"</f>
        <v>--</v>
      </c>
      <c r="CJ25" s="286"/>
      <c r="CK25" s="287">
        <v>1.5</v>
      </c>
      <c r="CL25" s="287"/>
      <c r="CM25" s="28" t="s">
        <v>17</v>
      </c>
      <c r="CN25" s="28" t="s">
        <v>18</v>
      </c>
      <c r="CO25" s="286" t="str">
        <f>"--"</f>
        <v>--</v>
      </c>
      <c r="CP25" s="286"/>
      <c r="CQ25" s="287">
        <v>1.5</v>
      </c>
      <c r="CR25" s="287"/>
      <c r="CS25" s="28" t="s">
        <v>17</v>
      </c>
      <c r="CT25" s="28" t="s">
        <v>18</v>
      </c>
      <c r="CU25" s="286" t="str">
        <f>"--"</f>
        <v>--</v>
      </c>
      <c r="CV25" s="286"/>
      <c r="CW25" s="287">
        <v>1.4</v>
      </c>
      <c r="CX25" s="287"/>
      <c r="CY25" s="28" t="s">
        <v>17</v>
      </c>
      <c r="CZ25" s="28" t="s">
        <v>18</v>
      </c>
      <c r="DA25" s="286" t="str">
        <f>"--"</f>
        <v>--</v>
      </c>
      <c r="DB25" s="286"/>
      <c r="DC25" s="287">
        <v>1.4</v>
      </c>
      <c r="DD25" s="287"/>
      <c r="DE25" s="28" t="s">
        <v>17</v>
      </c>
      <c r="DF25" s="28" t="s">
        <v>18</v>
      </c>
      <c r="DG25" s="286" t="str">
        <f>"--"</f>
        <v>--</v>
      </c>
      <c r="DH25" s="286"/>
      <c r="DI25" s="287">
        <v>0.5</v>
      </c>
      <c r="DJ25" s="287"/>
      <c r="DK25" s="28" t="s">
        <v>17</v>
      </c>
      <c r="DL25" s="28" t="s">
        <v>18</v>
      </c>
      <c r="DM25" s="286" t="str">
        <f>"--"</f>
        <v>--</v>
      </c>
      <c r="DN25" s="286"/>
      <c r="DO25" s="287">
        <v>1.5</v>
      </c>
      <c r="DP25" s="287"/>
      <c r="DQ25" s="28" t="s">
        <v>17</v>
      </c>
      <c r="DR25" s="28" t="s">
        <v>18</v>
      </c>
      <c r="DS25" s="286" t="str">
        <f>"--"</f>
        <v>--</v>
      </c>
      <c r="DT25" s="286"/>
      <c r="DU25" s="287">
        <v>1.5</v>
      </c>
      <c r="DV25" s="287"/>
      <c r="DW25" s="28" t="s">
        <v>17</v>
      </c>
      <c r="DX25" s="28" t="s">
        <v>18</v>
      </c>
      <c r="DY25" s="286" t="str">
        <f>"--"</f>
        <v>--</v>
      </c>
      <c r="DZ25" s="286"/>
      <c r="EA25" s="287">
        <v>1.5</v>
      </c>
      <c r="EB25" s="287"/>
      <c r="EC25" s="28" t="s">
        <v>17</v>
      </c>
      <c r="ED25" s="28" t="s">
        <v>18</v>
      </c>
      <c r="EE25" s="286" t="str">
        <f>"--"</f>
        <v>--</v>
      </c>
      <c r="EF25" s="286"/>
      <c r="EG25" s="287">
        <v>1.5</v>
      </c>
      <c r="EH25" s="287"/>
      <c r="EI25" s="28" t="s">
        <v>17</v>
      </c>
      <c r="EJ25" s="28" t="s">
        <v>18</v>
      </c>
      <c r="EK25" s="286" t="str">
        <f>"--"</f>
        <v>--</v>
      </c>
      <c r="EL25" s="286"/>
      <c r="EM25" s="287">
        <v>1.5</v>
      </c>
      <c r="EN25" s="287"/>
      <c r="EO25" s="28" t="s">
        <v>17</v>
      </c>
      <c r="EP25" s="28" t="s">
        <v>18</v>
      </c>
      <c r="EQ25" s="286" t="str">
        <f>"--"</f>
        <v>--</v>
      </c>
      <c r="ER25" s="286"/>
      <c r="ES25" s="287">
        <v>1.5</v>
      </c>
      <c r="ET25" s="287"/>
      <c r="EU25" s="28" t="s">
        <v>17</v>
      </c>
      <c r="EV25" s="28" t="s">
        <v>18</v>
      </c>
      <c r="EW25" s="286" t="str">
        <f>"--"</f>
        <v>--</v>
      </c>
      <c r="EX25" s="286"/>
      <c r="EY25" s="287">
        <v>1.5</v>
      </c>
      <c r="EZ25" s="287"/>
      <c r="FA25" s="28" t="s">
        <v>17</v>
      </c>
      <c r="FB25" s="28" t="s">
        <v>18</v>
      </c>
      <c r="FC25" s="286" t="str">
        <f>"--"</f>
        <v>--</v>
      </c>
      <c r="FD25" s="286"/>
      <c r="FE25" s="287">
        <v>1.5</v>
      </c>
      <c r="FF25" s="287"/>
      <c r="FG25" s="28" t="s">
        <v>17</v>
      </c>
      <c r="FH25" s="28" t="s">
        <v>18</v>
      </c>
      <c r="FI25" s="286" t="str">
        <f>"--"</f>
        <v>--</v>
      </c>
      <c r="FJ25" s="286"/>
      <c r="FK25" s="287">
        <v>1.5</v>
      </c>
      <c r="FL25" s="287"/>
      <c r="FM25" s="28" t="s">
        <v>17</v>
      </c>
      <c r="FN25" s="28" t="s">
        <v>18</v>
      </c>
      <c r="FO25" s="286" t="str">
        <f>"--"</f>
        <v>--</v>
      </c>
      <c r="FP25" s="286"/>
      <c r="FQ25" s="287">
        <v>0.5</v>
      </c>
      <c r="FR25" s="287"/>
      <c r="FS25" s="28" t="s">
        <v>17</v>
      </c>
      <c r="FT25" s="28" t="s">
        <v>18</v>
      </c>
      <c r="FU25" s="286" t="str">
        <f>"--"</f>
        <v>--</v>
      </c>
      <c r="FV25" s="286"/>
      <c r="FW25" s="287">
        <v>0.5</v>
      </c>
      <c r="FX25" s="287"/>
      <c r="FY25" s="28" t="s">
        <v>17</v>
      </c>
      <c r="FZ25" s="28" t="s">
        <v>18</v>
      </c>
      <c r="GA25" s="286" t="str">
        <f>"--"</f>
        <v>--</v>
      </c>
      <c r="GB25" s="286"/>
      <c r="GC25" s="287">
        <v>0.5</v>
      </c>
      <c r="GD25" s="287"/>
      <c r="GE25" s="28" t="s">
        <v>17</v>
      </c>
      <c r="GF25" s="28" t="s">
        <v>18</v>
      </c>
      <c r="GG25" s="286" t="str">
        <f>"--"</f>
        <v>--</v>
      </c>
      <c r="GH25" s="286"/>
      <c r="GI25" s="287">
        <v>0.5</v>
      </c>
      <c r="GJ25" s="287"/>
      <c r="GK25" s="28" t="s">
        <v>17</v>
      </c>
      <c r="GL25" s="28" t="s">
        <v>18</v>
      </c>
      <c r="GM25" s="286" t="str">
        <f>"--"</f>
        <v>--</v>
      </c>
      <c r="GN25" s="286"/>
      <c r="GO25" s="287">
        <v>1.5</v>
      </c>
      <c r="GP25" s="287"/>
      <c r="GQ25" s="28" t="s">
        <v>17</v>
      </c>
      <c r="GR25" s="28" t="s">
        <v>18</v>
      </c>
      <c r="GS25" s="286" t="str">
        <f>"--"</f>
        <v>--</v>
      </c>
      <c r="GT25" s="286"/>
      <c r="GU25" s="287">
        <v>1.5</v>
      </c>
      <c r="GV25" s="287"/>
      <c r="GW25" s="28" t="s">
        <v>17</v>
      </c>
      <c r="GX25" s="28" t="s">
        <v>18</v>
      </c>
      <c r="GY25" s="286" t="str">
        <f>"--"</f>
        <v>--</v>
      </c>
      <c r="GZ25" s="286"/>
      <c r="HA25" s="287">
        <v>1.5</v>
      </c>
      <c r="HB25" s="287"/>
      <c r="HC25" s="28" t="s">
        <v>17</v>
      </c>
      <c r="HD25" s="28" t="s">
        <v>18</v>
      </c>
      <c r="HE25" s="286" t="str">
        <f>"--"</f>
        <v>--</v>
      </c>
      <c r="HF25" s="286"/>
      <c r="HG25" s="287">
        <v>1.5</v>
      </c>
      <c r="HH25" s="287"/>
      <c r="HI25" s="28" t="s">
        <v>17</v>
      </c>
      <c r="HJ25" s="28" t="s">
        <v>18</v>
      </c>
      <c r="HK25" s="286" t="str">
        <f>"--"</f>
        <v>--</v>
      </c>
      <c r="HL25" s="286"/>
      <c r="HM25" s="287">
        <v>1.5</v>
      </c>
      <c r="HN25" s="287"/>
      <c r="HO25" s="28" t="s">
        <v>17</v>
      </c>
      <c r="HP25" s="28" t="s">
        <v>18</v>
      </c>
      <c r="HQ25" s="286" t="str">
        <f>"--"</f>
        <v>--</v>
      </c>
      <c r="HR25" s="286"/>
      <c r="HS25" s="287">
        <v>1.5</v>
      </c>
      <c r="HT25" s="287"/>
      <c r="HU25" s="28" t="s">
        <v>17</v>
      </c>
      <c r="HV25" s="28" t="s">
        <v>18</v>
      </c>
      <c r="HW25" s="286" t="str">
        <f>"--"</f>
        <v>--</v>
      </c>
      <c r="HX25" s="286"/>
      <c r="HY25" s="287">
        <v>1.5</v>
      </c>
      <c r="HZ25" s="287"/>
      <c r="IA25" s="28" t="s">
        <v>17</v>
      </c>
      <c r="IB25" s="28" t="s">
        <v>18</v>
      </c>
      <c r="IC25" s="286" t="str">
        <f>"--"</f>
        <v>--</v>
      </c>
      <c r="ID25" s="286"/>
      <c r="IE25" s="287">
        <v>1.5</v>
      </c>
      <c r="IF25" s="287"/>
      <c r="IG25" s="28" t="s">
        <v>17</v>
      </c>
      <c r="IH25" s="28" t="s">
        <v>18</v>
      </c>
      <c r="II25" s="286" t="str">
        <f>"--"</f>
        <v>--</v>
      </c>
      <c r="IJ25" s="286"/>
      <c r="IK25" s="287">
        <v>1.5</v>
      </c>
      <c r="IL25" s="287"/>
      <c r="IM25" s="28" t="s">
        <v>17</v>
      </c>
      <c r="IN25" s="28" t="s">
        <v>18</v>
      </c>
      <c r="IO25" s="286" t="str">
        <f>"--"</f>
        <v>--</v>
      </c>
      <c r="IP25" s="286"/>
      <c r="IQ25" s="287">
        <v>1.5</v>
      </c>
      <c r="IR25" s="287"/>
      <c r="IS25" s="28" t="s">
        <v>17</v>
      </c>
      <c r="IT25" s="28" t="s">
        <v>18</v>
      </c>
      <c r="IU25" s="286" t="str">
        <f>"--"</f>
        <v>--</v>
      </c>
      <c r="IV25" s="286"/>
      <c r="IW25" s="287">
        <v>1.5</v>
      </c>
      <c r="IX25" s="287"/>
      <c r="IY25" s="28" t="s">
        <v>17</v>
      </c>
      <c r="IZ25" s="28" t="s">
        <v>18</v>
      </c>
      <c r="JA25" s="286" t="str">
        <f>"--"</f>
        <v>--</v>
      </c>
      <c r="JB25" s="286"/>
      <c r="JC25" s="287">
        <v>1.5</v>
      </c>
      <c r="JD25" s="287"/>
      <c r="JE25" s="28" t="s">
        <v>17</v>
      </c>
      <c r="JF25" s="28" t="s">
        <v>18</v>
      </c>
      <c r="JG25" s="286" t="str">
        <f>"--"</f>
        <v>--</v>
      </c>
      <c r="JH25" s="286"/>
      <c r="JI25" s="287">
        <v>1.5</v>
      </c>
      <c r="JJ25" s="287"/>
      <c r="JK25" s="28" t="s">
        <v>17</v>
      </c>
      <c r="JL25" s="28" t="s">
        <v>18</v>
      </c>
      <c r="JM25" s="286" t="str">
        <f>"--"</f>
        <v>--</v>
      </c>
      <c r="JN25" s="286"/>
      <c r="JO25" s="287">
        <v>1.5</v>
      </c>
      <c r="JP25" s="287"/>
      <c r="JQ25" s="28" t="s">
        <v>17</v>
      </c>
      <c r="JR25" s="28" t="s">
        <v>18</v>
      </c>
      <c r="JS25" s="286" t="str">
        <f>"--"</f>
        <v>--</v>
      </c>
      <c r="JT25" s="286"/>
      <c r="JU25" s="287">
        <v>1.5</v>
      </c>
      <c r="JV25" s="287"/>
      <c r="JW25" s="28" t="s">
        <v>17</v>
      </c>
      <c r="JX25" s="28" t="s">
        <v>18</v>
      </c>
      <c r="JY25" s="286" t="str">
        <f>"--"</f>
        <v>--</v>
      </c>
      <c r="JZ25" s="286"/>
      <c r="KA25" s="287">
        <v>1.5</v>
      </c>
      <c r="KB25" s="287"/>
      <c r="KC25" s="28" t="s">
        <v>17</v>
      </c>
      <c r="KD25" s="28" t="s">
        <v>18</v>
      </c>
      <c r="KE25" s="286" t="str">
        <f>"--"</f>
        <v>--</v>
      </c>
      <c r="KF25" s="286"/>
      <c r="KG25" s="287">
        <v>1.5</v>
      </c>
      <c r="KH25" s="287"/>
      <c r="KI25" s="28" t="s">
        <v>17</v>
      </c>
      <c r="KJ25" s="28" t="s">
        <v>18</v>
      </c>
      <c r="KK25" s="286" t="str">
        <f>"--"</f>
        <v>--</v>
      </c>
      <c r="KL25" s="286"/>
      <c r="KM25" s="287">
        <v>1.5</v>
      </c>
      <c r="KN25" s="287"/>
      <c r="KO25" s="28" t="s">
        <v>17</v>
      </c>
      <c r="KP25" s="28" t="s">
        <v>18</v>
      </c>
      <c r="KQ25" s="286" t="str">
        <f>"--"</f>
        <v>--</v>
      </c>
      <c r="KR25" s="286"/>
      <c r="KS25" s="287">
        <v>1.5</v>
      </c>
      <c r="KT25" s="287"/>
      <c r="KU25" s="28" t="s">
        <v>17</v>
      </c>
      <c r="KV25" s="28" t="s">
        <v>18</v>
      </c>
      <c r="KW25" s="286" t="str">
        <f>"--"</f>
        <v>--</v>
      </c>
      <c r="KX25" s="286"/>
      <c r="KY25" s="287">
        <v>1.5</v>
      </c>
      <c r="KZ25" s="287"/>
      <c r="LA25" s="28" t="s">
        <v>17</v>
      </c>
      <c r="LB25" s="28" t="s">
        <v>18</v>
      </c>
      <c r="LC25" s="286" t="str">
        <f>"--"</f>
        <v>--</v>
      </c>
      <c r="LD25" s="286"/>
      <c r="LE25" s="287">
        <v>1.5</v>
      </c>
      <c r="LF25" s="287"/>
      <c r="LG25" s="28" t="s">
        <v>17</v>
      </c>
      <c r="LH25" s="28" t="s">
        <v>18</v>
      </c>
      <c r="LI25" s="286" t="str">
        <f>"--"</f>
        <v>--</v>
      </c>
      <c r="LJ25" s="286"/>
      <c r="LK25" s="287">
        <v>1.5</v>
      </c>
      <c r="LL25" s="287"/>
      <c r="LM25" s="28" t="s">
        <v>17</v>
      </c>
      <c r="LN25" s="28" t="s">
        <v>18</v>
      </c>
      <c r="LO25" s="286" t="str">
        <f>"--"</f>
        <v>--</v>
      </c>
      <c r="LP25" s="286"/>
      <c r="LQ25" s="287">
        <v>1.5</v>
      </c>
      <c r="LR25" s="287"/>
      <c r="LS25" s="28" t="s">
        <v>17</v>
      </c>
      <c r="LT25" s="28" t="s">
        <v>18</v>
      </c>
      <c r="LU25" s="286" t="str">
        <f>"--"</f>
        <v>--</v>
      </c>
      <c r="LV25" s="286"/>
      <c r="LW25" s="287">
        <v>1.5</v>
      </c>
      <c r="LX25" s="287"/>
      <c r="LY25" s="28" t="s">
        <v>17</v>
      </c>
      <c r="LZ25" s="28" t="s">
        <v>18</v>
      </c>
      <c r="MA25" s="286" t="str">
        <f>"--"</f>
        <v>--</v>
      </c>
      <c r="MB25" s="286"/>
      <c r="MC25" s="287">
        <v>1.5</v>
      </c>
      <c r="MD25" s="287"/>
      <c r="ME25" s="28" t="s">
        <v>17</v>
      </c>
      <c r="MF25" s="28" t="s">
        <v>18</v>
      </c>
      <c r="MG25" s="286" t="str">
        <f>"--"</f>
        <v>--</v>
      </c>
      <c r="MH25" s="286"/>
      <c r="MI25" s="287">
        <v>1.5</v>
      </c>
      <c r="MJ25" s="287"/>
      <c r="MK25" s="28" t="s">
        <v>17</v>
      </c>
      <c r="ML25" s="28" t="s">
        <v>18</v>
      </c>
      <c r="MM25" s="286" t="str">
        <f>"--"</f>
        <v>--</v>
      </c>
      <c r="MN25" s="286"/>
      <c r="MO25" s="287">
        <v>1.5</v>
      </c>
      <c r="MP25" s="287"/>
      <c r="MQ25" s="28" t="s">
        <v>17</v>
      </c>
      <c r="MR25" s="28" t="s">
        <v>18</v>
      </c>
      <c r="MS25" s="286" t="str">
        <f>"--"</f>
        <v>--</v>
      </c>
      <c r="MT25" s="286"/>
      <c r="MU25" s="287">
        <v>1.5</v>
      </c>
      <c r="MV25" s="287"/>
      <c r="MW25" s="28" t="s">
        <v>17</v>
      </c>
      <c r="MX25" s="28" t="s">
        <v>18</v>
      </c>
      <c r="MY25" s="286" t="str">
        <f>"--"</f>
        <v>--</v>
      </c>
      <c r="MZ25" s="286"/>
      <c r="NA25" s="287">
        <v>1.5</v>
      </c>
      <c r="NB25" s="287"/>
      <c r="NC25" s="28" t="s">
        <v>17</v>
      </c>
      <c r="ND25" s="28" t="s">
        <v>18</v>
      </c>
      <c r="NE25" s="286" t="str">
        <f>"--"</f>
        <v>--</v>
      </c>
      <c r="NF25" s="286"/>
      <c r="NG25" s="287">
        <v>1.5</v>
      </c>
      <c r="NH25" s="287"/>
      <c r="NI25" s="28" t="s">
        <v>17</v>
      </c>
      <c r="NJ25" s="28" t="s">
        <v>18</v>
      </c>
      <c r="NK25" s="286" t="str">
        <f>"--"</f>
        <v>--</v>
      </c>
      <c r="NL25" s="286"/>
      <c r="NM25" s="287">
        <v>1.5</v>
      </c>
      <c r="NN25" s="287"/>
      <c r="NO25" s="28" t="s">
        <v>17</v>
      </c>
      <c r="NP25" s="28" t="s">
        <v>18</v>
      </c>
      <c r="NQ25" s="286" t="str">
        <f>"--"</f>
        <v>--</v>
      </c>
      <c r="NR25" s="286"/>
      <c r="NS25" s="287">
        <v>1.5</v>
      </c>
      <c r="NT25" s="287"/>
      <c r="NU25" s="28" t="s">
        <v>17</v>
      </c>
      <c r="NV25" s="28" t="s">
        <v>18</v>
      </c>
      <c r="NW25" s="286" t="str">
        <f>"--"</f>
        <v>--</v>
      </c>
      <c r="NX25" s="286"/>
      <c r="NY25" s="287">
        <v>1.5</v>
      </c>
      <c r="NZ25" s="287"/>
      <c r="OA25" s="28" t="s">
        <v>17</v>
      </c>
      <c r="OB25" s="28" t="s">
        <v>18</v>
      </c>
      <c r="OC25" s="286" t="str">
        <f>"--"</f>
        <v>--</v>
      </c>
      <c r="OD25" s="286"/>
      <c r="OE25" s="287">
        <v>1.5</v>
      </c>
      <c r="OF25" s="287"/>
      <c r="OG25" s="28" t="s">
        <v>17</v>
      </c>
      <c r="OH25" s="28" t="s">
        <v>18</v>
      </c>
      <c r="OI25" s="286" t="str">
        <f>"--"</f>
        <v>--</v>
      </c>
      <c r="OJ25" s="286"/>
      <c r="OK25" s="287">
        <v>1.5</v>
      </c>
      <c r="OL25" s="287"/>
      <c r="OM25" s="28" t="s">
        <v>17</v>
      </c>
      <c r="ON25" s="28" t="s">
        <v>18</v>
      </c>
      <c r="OO25" s="286" t="str">
        <f>"--"</f>
        <v>--</v>
      </c>
      <c r="OP25" s="286"/>
      <c r="OQ25" s="287">
        <v>1.5</v>
      </c>
      <c r="OR25" s="287"/>
      <c r="OS25" s="28" t="s">
        <v>17</v>
      </c>
      <c r="OT25" s="28" t="s">
        <v>18</v>
      </c>
      <c r="OU25" s="286" t="str">
        <f>"--"</f>
        <v>--</v>
      </c>
      <c r="OV25" s="286"/>
      <c r="OW25" s="287">
        <v>1.5</v>
      </c>
      <c r="OX25" s="287"/>
      <c r="OY25" s="28" t="s">
        <v>17</v>
      </c>
      <c r="OZ25" s="28" t="s">
        <v>18</v>
      </c>
      <c r="PA25" s="286" t="str">
        <f>"--"</f>
        <v>--</v>
      </c>
      <c r="PB25" s="286"/>
      <c r="PC25" s="287">
        <v>1.5</v>
      </c>
      <c r="PD25" s="287"/>
      <c r="PE25" s="28" t="s">
        <v>17</v>
      </c>
      <c r="PF25" s="28" t="s">
        <v>18</v>
      </c>
      <c r="PG25" s="286" t="str">
        <f>"--"</f>
        <v>--</v>
      </c>
      <c r="PH25" s="286"/>
      <c r="PI25" s="287">
        <v>1.5</v>
      </c>
      <c r="PJ25" s="287"/>
      <c r="PK25" s="28" t="s">
        <v>17</v>
      </c>
      <c r="PL25" s="28" t="s">
        <v>18</v>
      </c>
      <c r="PM25" s="286" t="str">
        <f>"--"</f>
        <v>--</v>
      </c>
      <c r="PN25" s="286"/>
      <c r="PO25" s="287">
        <v>1.5</v>
      </c>
      <c r="PP25" s="287"/>
      <c r="PQ25" s="28" t="s">
        <v>17</v>
      </c>
      <c r="PR25" s="28" t="s">
        <v>18</v>
      </c>
      <c r="PS25" s="286" t="str">
        <f>"--"</f>
        <v>--</v>
      </c>
      <c r="PT25" s="286"/>
      <c r="PU25" s="287">
        <v>1.5</v>
      </c>
      <c r="PV25" s="287"/>
      <c r="PW25" s="28" t="s">
        <v>17</v>
      </c>
      <c r="PX25" s="28" t="s">
        <v>18</v>
      </c>
      <c r="PY25" s="286" t="str">
        <f>"--"</f>
        <v>--</v>
      </c>
      <c r="PZ25" s="286"/>
      <c r="QA25" s="287">
        <v>1.5</v>
      </c>
      <c r="QB25" s="287"/>
      <c r="QC25" s="28" t="s">
        <v>17</v>
      </c>
      <c r="QD25" s="28" t="s">
        <v>18</v>
      </c>
      <c r="QE25" s="286" t="str">
        <f>"--"</f>
        <v>--</v>
      </c>
      <c r="QF25" s="286"/>
      <c r="QG25" s="287">
        <v>1.5</v>
      </c>
      <c r="QH25" s="287"/>
      <c r="QI25" s="28" t="s">
        <v>17</v>
      </c>
      <c r="QJ25" s="28" t="s">
        <v>18</v>
      </c>
      <c r="QK25" s="286" t="str">
        <f>"--"</f>
        <v>--</v>
      </c>
      <c r="QL25" s="286"/>
      <c r="QM25" s="287">
        <v>1.5</v>
      </c>
      <c r="QN25" s="287"/>
      <c r="QO25" s="28" t="s">
        <v>17</v>
      </c>
      <c r="QP25" s="28" t="s">
        <v>18</v>
      </c>
      <c r="QQ25" s="286" t="str">
        <f>"--"</f>
        <v>--</v>
      </c>
      <c r="QR25" s="286"/>
      <c r="QS25" s="287">
        <v>1.5</v>
      </c>
      <c r="QT25" s="287"/>
      <c r="QU25" s="28" t="s">
        <v>17</v>
      </c>
      <c r="QV25" s="28" t="s">
        <v>18</v>
      </c>
      <c r="QW25" s="286" t="str">
        <f>"--"</f>
        <v>--</v>
      </c>
      <c r="QX25" s="286"/>
      <c r="QY25" s="287">
        <v>1.5</v>
      </c>
      <c r="QZ25" s="287"/>
      <c r="RA25" s="28" t="s">
        <v>17</v>
      </c>
      <c r="RB25" s="28" t="s">
        <v>18</v>
      </c>
      <c r="RC25" s="286" t="str">
        <f>"--"</f>
        <v>--</v>
      </c>
      <c r="RD25" s="286"/>
      <c r="RE25" s="287">
        <v>1.5</v>
      </c>
      <c r="RF25" s="287"/>
      <c r="RG25" s="28" t="s">
        <v>17</v>
      </c>
      <c r="RH25" s="28" t="s">
        <v>18</v>
      </c>
      <c r="RI25" s="286" t="str">
        <f>"--"</f>
        <v>--</v>
      </c>
      <c r="RJ25" s="286"/>
      <c r="RK25" s="287">
        <v>1.5</v>
      </c>
      <c r="RL25" s="287"/>
      <c r="RM25" s="28" t="s">
        <v>17</v>
      </c>
      <c r="RN25" s="28" t="s">
        <v>18</v>
      </c>
      <c r="RO25" s="286" t="str">
        <f>"--"</f>
        <v>--</v>
      </c>
      <c r="RP25" s="286"/>
      <c r="RQ25" s="287">
        <v>1.5</v>
      </c>
      <c r="RR25" s="287"/>
      <c r="RS25" s="28" t="s">
        <v>17</v>
      </c>
      <c r="RT25" s="28" t="s">
        <v>18</v>
      </c>
      <c r="RU25" s="286" t="str">
        <f>"--"</f>
        <v>--</v>
      </c>
      <c r="RV25" s="286"/>
      <c r="RW25" s="287">
        <v>1.5</v>
      </c>
      <c r="RX25" s="287"/>
      <c r="RY25" s="28" t="s">
        <v>17</v>
      </c>
      <c r="RZ25" s="28" t="s">
        <v>18</v>
      </c>
      <c r="SA25" s="286" t="str">
        <f>"--"</f>
        <v>--</v>
      </c>
      <c r="SB25" s="286"/>
      <c r="SC25" s="287">
        <v>1.5</v>
      </c>
      <c r="SD25" s="287"/>
      <c r="SE25" s="28" t="s">
        <v>17</v>
      </c>
      <c r="SF25" s="28" t="s">
        <v>18</v>
      </c>
      <c r="SG25" s="286" t="str">
        <f>"--"</f>
        <v>--</v>
      </c>
      <c r="SH25" s="286"/>
      <c r="SI25" s="287">
        <v>1.5</v>
      </c>
      <c r="SJ25" s="287"/>
      <c r="SK25" s="28" t="s">
        <v>17</v>
      </c>
      <c r="SL25" s="28" t="s">
        <v>18</v>
      </c>
      <c r="SM25" s="286" t="str">
        <f>"--"</f>
        <v>--</v>
      </c>
      <c r="SN25" s="286"/>
      <c r="SO25" s="287">
        <v>1.5</v>
      </c>
      <c r="SP25" s="287"/>
      <c r="SQ25" s="28" t="s">
        <v>17</v>
      </c>
      <c r="SR25" s="28" t="s">
        <v>18</v>
      </c>
      <c r="SS25" s="286" t="str">
        <f>"--"</f>
        <v>--</v>
      </c>
      <c r="ST25" s="286"/>
      <c r="SU25" s="287">
        <v>1.5</v>
      </c>
      <c r="SV25" s="287"/>
      <c r="SW25" s="28" t="s">
        <v>17</v>
      </c>
      <c r="SX25" s="28" t="s">
        <v>18</v>
      </c>
      <c r="SY25" s="286" t="str">
        <f>"--"</f>
        <v>--</v>
      </c>
      <c r="SZ25" s="286"/>
      <c r="TA25" s="287">
        <v>1.5</v>
      </c>
      <c r="TB25" s="287"/>
      <c r="TC25" s="28" t="s">
        <v>17</v>
      </c>
      <c r="TD25" s="28" t="s">
        <v>18</v>
      </c>
      <c r="TE25" s="286" t="str">
        <f>"--"</f>
        <v>--</v>
      </c>
      <c r="TF25" s="286"/>
      <c r="TG25" s="287">
        <v>1.5</v>
      </c>
      <c r="TH25" s="287"/>
      <c r="TI25" s="28" t="s">
        <v>17</v>
      </c>
      <c r="TJ25" s="28" t="s">
        <v>18</v>
      </c>
      <c r="TK25" s="286" t="str">
        <f>"--"</f>
        <v>--</v>
      </c>
      <c r="TL25" s="286"/>
      <c r="TM25" s="287">
        <v>1.5</v>
      </c>
      <c r="TN25" s="287"/>
      <c r="TO25" s="28" t="s">
        <v>17</v>
      </c>
      <c r="TP25" s="28" t="s">
        <v>18</v>
      </c>
      <c r="TQ25" s="286" t="str">
        <f>"--"</f>
        <v>--</v>
      </c>
      <c r="TR25" s="286"/>
      <c r="TS25" s="287">
        <v>1.5</v>
      </c>
      <c r="TT25" s="287"/>
      <c r="TU25" s="28" t="s">
        <v>17</v>
      </c>
      <c r="TV25" s="28" t="s">
        <v>18</v>
      </c>
      <c r="TW25" s="286" t="str">
        <f>"--"</f>
        <v>--</v>
      </c>
      <c r="TX25" s="286"/>
      <c r="TY25" s="287">
        <v>1.5</v>
      </c>
      <c r="TZ25" s="287"/>
      <c r="UA25" s="28" t="s">
        <v>17</v>
      </c>
      <c r="UB25" s="28" t="s">
        <v>18</v>
      </c>
      <c r="UC25" s="286" t="str">
        <f>"--"</f>
        <v>--</v>
      </c>
      <c r="UD25" s="286"/>
      <c r="UE25" s="287">
        <v>1.5</v>
      </c>
      <c r="UF25" s="287"/>
      <c r="UG25" s="28" t="s">
        <v>17</v>
      </c>
      <c r="UH25" s="28" t="s">
        <v>18</v>
      </c>
      <c r="UI25" s="286" t="str">
        <f>"--"</f>
        <v>--</v>
      </c>
      <c r="UJ25" s="286"/>
      <c r="UK25" s="287">
        <v>1.5</v>
      </c>
      <c r="UL25" s="287"/>
      <c r="UM25" s="28" t="s">
        <v>17</v>
      </c>
      <c r="UN25" s="28" t="s">
        <v>18</v>
      </c>
      <c r="UO25" s="286" t="str">
        <f>"--"</f>
        <v>--</v>
      </c>
      <c r="UP25" s="286"/>
      <c r="UQ25" s="287">
        <v>1.5</v>
      </c>
      <c r="UR25" s="287"/>
      <c r="US25" s="28" t="s">
        <v>17</v>
      </c>
      <c r="UT25" s="28" t="s">
        <v>18</v>
      </c>
      <c r="UU25" s="286" t="str">
        <f>"--"</f>
        <v>--</v>
      </c>
      <c r="UV25" s="286"/>
      <c r="UW25" s="287">
        <v>1.5</v>
      </c>
      <c r="UX25" s="287"/>
      <c r="UY25" s="28" t="s">
        <v>17</v>
      </c>
      <c r="UZ25" s="28" t="s">
        <v>18</v>
      </c>
      <c r="VA25" s="286" t="str">
        <f>"--"</f>
        <v>--</v>
      </c>
      <c r="VB25" s="286"/>
      <c r="VC25" s="287">
        <v>1.5</v>
      </c>
      <c r="VD25" s="287"/>
      <c r="VE25" s="28" t="s">
        <v>17</v>
      </c>
      <c r="VF25" s="28" t="s">
        <v>18</v>
      </c>
      <c r="VG25" s="286" t="str">
        <f>"--"</f>
        <v>--</v>
      </c>
      <c r="VH25" s="286"/>
      <c r="VI25" s="287">
        <v>1.5</v>
      </c>
      <c r="VJ25" s="287"/>
      <c r="VK25" s="28" t="s">
        <v>17</v>
      </c>
      <c r="VL25" s="28" t="s">
        <v>18</v>
      </c>
      <c r="VM25" s="286" t="str">
        <f>"--"</f>
        <v>--</v>
      </c>
      <c r="VN25" s="286"/>
      <c r="VO25" s="287">
        <v>1.5</v>
      </c>
      <c r="VP25" s="287"/>
      <c r="VQ25" s="28" t="s">
        <v>17</v>
      </c>
      <c r="VR25" s="28" t="s">
        <v>18</v>
      </c>
      <c r="VS25" s="286" t="str">
        <f>"--"</f>
        <v>--</v>
      </c>
      <c r="VT25" s="286"/>
      <c r="VU25" s="287">
        <v>1.5</v>
      </c>
      <c r="VV25" s="287"/>
      <c r="VW25" s="28" t="s">
        <v>17</v>
      </c>
      <c r="VX25" s="28" t="s">
        <v>18</v>
      </c>
      <c r="VY25" s="286" t="str">
        <f>"--"</f>
        <v>--</v>
      </c>
      <c r="VZ25" s="286"/>
      <c r="WA25" s="287">
        <v>1.5</v>
      </c>
      <c r="WB25" s="287"/>
      <c r="WC25" s="28" t="s">
        <v>17</v>
      </c>
      <c r="WD25" s="28" t="s">
        <v>18</v>
      </c>
      <c r="WE25" s="286" t="str">
        <f>"--"</f>
        <v>--</v>
      </c>
      <c r="WF25" s="286"/>
      <c r="WG25" s="287">
        <v>1.5</v>
      </c>
      <c r="WH25" s="287"/>
      <c r="WI25" s="28" t="s">
        <v>17</v>
      </c>
      <c r="WJ25" s="28" t="s">
        <v>18</v>
      </c>
      <c r="WK25" s="286" t="str">
        <f>"--"</f>
        <v>--</v>
      </c>
      <c r="WL25" s="286"/>
      <c r="WM25" s="287">
        <v>1.5</v>
      </c>
      <c r="WN25" s="287"/>
      <c r="WO25" s="28" t="s">
        <v>17</v>
      </c>
      <c r="WP25" s="28" t="s">
        <v>18</v>
      </c>
      <c r="WQ25" s="286" t="str">
        <f>"--"</f>
        <v>--</v>
      </c>
      <c r="WR25" s="286"/>
      <c r="WS25" s="287">
        <v>1.5</v>
      </c>
      <c r="WT25" s="287"/>
      <c r="WU25" s="28" t="s">
        <v>17</v>
      </c>
      <c r="WV25" s="28" t="s">
        <v>18</v>
      </c>
      <c r="WW25" s="286" t="str">
        <f>"--"</f>
        <v>--</v>
      </c>
      <c r="WX25" s="286"/>
      <c r="WY25" s="287">
        <v>1.5</v>
      </c>
      <c r="WZ25" s="287"/>
      <c r="XA25" s="28" t="s">
        <v>17</v>
      </c>
      <c r="XB25" s="28" t="s">
        <v>18</v>
      </c>
      <c r="XC25" s="286" t="str">
        <f>"--"</f>
        <v>--</v>
      </c>
      <c r="XD25" s="286"/>
      <c r="XE25" s="287">
        <v>1.5</v>
      </c>
      <c r="XF25" s="287"/>
      <c r="XG25" s="28" t="s">
        <v>17</v>
      </c>
      <c r="XH25" s="28" t="s">
        <v>18</v>
      </c>
      <c r="XI25" s="286" t="str">
        <f>"--"</f>
        <v>--</v>
      </c>
      <c r="XJ25" s="286"/>
      <c r="XK25" s="287">
        <v>1.5</v>
      </c>
      <c r="XL25" s="287"/>
      <c r="XM25" s="28" t="s">
        <v>17</v>
      </c>
      <c r="XN25" s="28" t="s">
        <v>18</v>
      </c>
      <c r="XO25" s="286" t="str">
        <f>"--"</f>
        <v>--</v>
      </c>
      <c r="XP25" s="286"/>
      <c r="XQ25" s="287">
        <v>1.5</v>
      </c>
      <c r="XR25" s="287"/>
      <c r="XS25" s="28" t="s">
        <v>17</v>
      </c>
      <c r="XT25" s="28" t="s">
        <v>18</v>
      </c>
      <c r="XU25" s="286" t="str">
        <f>"--"</f>
        <v>--</v>
      </c>
      <c r="XV25" s="286"/>
      <c r="XW25" s="287">
        <v>1.5</v>
      </c>
      <c r="XX25" s="287"/>
      <c r="XY25" s="28" t="s">
        <v>17</v>
      </c>
      <c r="XZ25" s="28" t="s">
        <v>18</v>
      </c>
      <c r="YA25" s="286" t="str">
        <f>"--"</f>
        <v>--</v>
      </c>
      <c r="YB25" s="286"/>
      <c r="YC25" s="287">
        <v>1.5</v>
      </c>
      <c r="YD25" s="287"/>
      <c r="YE25" s="28" t="s">
        <v>17</v>
      </c>
      <c r="YF25" s="28" t="s">
        <v>18</v>
      </c>
      <c r="YG25" s="286" t="str">
        <f>"--"</f>
        <v>--</v>
      </c>
      <c r="YH25" s="286"/>
      <c r="YI25" s="287">
        <v>1.5</v>
      </c>
      <c r="YJ25" s="287"/>
      <c r="YK25" s="28" t="s">
        <v>17</v>
      </c>
      <c r="YL25" s="28" t="s">
        <v>18</v>
      </c>
      <c r="YM25" s="286" t="str">
        <f>"--"</f>
        <v>--</v>
      </c>
      <c r="YN25" s="286"/>
      <c r="YO25" s="287">
        <v>1.5</v>
      </c>
      <c r="YP25" s="287"/>
      <c r="YQ25" s="28" t="s">
        <v>17</v>
      </c>
      <c r="YR25" s="28" t="s">
        <v>18</v>
      </c>
      <c r="YS25" s="286" t="str">
        <f>"--"</f>
        <v>--</v>
      </c>
      <c r="YT25" s="286"/>
      <c r="YU25" s="287">
        <v>1.5</v>
      </c>
      <c r="YV25" s="287"/>
      <c r="YW25" s="28" t="s">
        <v>17</v>
      </c>
      <c r="YX25" s="28" t="s">
        <v>18</v>
      </c>
      <c r="YY25" s="286" t="str">
        <f>"--"</f>
        <v>--</v>
      </c>
      <c r="YZ25" s="286"/>
      <c r="ZA25" s="287">
        <v>1.5</v>
      </c>
      <c r="ZB25" s="287"/>
      <c r="ZC25" s="28" t="s">
        <v>17</v>
      </c>
      <c r="ZD25" s="28" t="s">
        <v>18</v>
      </c>
      <c r="ZE25" s="286" t="str">
        <f>"--"</f>
        <v>--</v>
      </c>
      <c r="ZF25" s="286"/>
      <c r="ZG25" s="287">
        <v>1.5</v>
      </c>
      <c r="ZH25" s="287"/>
      <c r="ZI25" s="28" t="s">
        <v>17</v>
      </c>
      <c r="ZJ25" s="28" t="s">
        <v>18</v>
      </c>
      <c r="ZK25" s="286" t="str">
        <f>"--"</f>
        <v>--</v>
      </c>
      <c r="ZL25" s="286"/>
      <c r="ZM25" s="287">
        <v>1.5</v>
      </c>
      <c r="ZN25" s="287"/>
      <c r="ZO25" s="28" t="s">
        <v>17</v>
      </c>
      <c r="ZP25" s="28" t="s">
        <v>18</v>
      </c>
      <c r="ZQ25" s="286" t="str">
        <f>"--"</f>
        <v>--</v>
      </c>
      <c r="ZR25" s="286"/>
      <c r="ZS25" s="287">
        <v>1.5</v>
      </c>
      <c r="ZT25" s="287"/>
      <c r="ZU25" s="28" t="s">
        <v>17</v>
      </c>
      <c r="ZV25" s="28" t="s">
        <v>18</v>
      </c>
      <c r="ZW25" s="286" t="str">
        <f>"--"</f>
        <v>--</v>
      </c>
      <c r="ZX25" s="286"/>
      <c r="ZY25" s="287">
        <v>1.5</v>
      </c>
      <c r="ZZ25" s="287"/>
      <c r="AAA25" s="28" t="s">
        <v>17</v>
      </c>
      <c r="AAB25" s="28" t="s">
        <v>18</v>
      </c>
      <c r="AAC25" s="286" t="str">
        <f>"--"</f>
        <v>--</v>
      </c>
      <c r="AAD25" s="286"/>
      <c r="AAE25" s="287">
        <v>1.5</v>
      </c>
      <c r="AAF25" s="287"/>
      <c r="AAG25" s="28" t="s">
        <v>17</v>
      </c>
      <c r="AAH25" s="28" t="s">
        <v>18</v>
      </c>
      <c r="AAI25" s="286" t="str">
        <f>"--"</f>
        <v>--</v>
      </c>
      <c r="AAJ25" s="286"/>
      <c r="AAK25" s="287">
        <v>1.5</v>
      </c>
      <c r="AAL25" s="287"/>
      <c r="AAM25" s="28" t="s">
        <v>17</v>
      </c>
      <c r="AAN25" s="28" t="s">
        <v>18</v>
      </c>
      <c r="AAO25" s="286" t="str">
        <f>"--"</f>
        <v>--</v>
      </c>
      <c r="AAP25" s="286"/>
      <c r="AAQ25" s="287">
        <v>1.5</v>
      </c>
      <c r="AAR25" s="287"/>
      <c r="AAS25" s="28" t="s">
        <v>17</v>
      </c>
      <c r="AAT25" s="28" t="s">
        <v>18</v>
      </c>
      <c r="AAU25" s="286" t="str">
        <f>"--"</f>
        <v>--</v>
      </c>
      <c r="AAV25" s="286"/>
      <c r="AAW25" s="287">
        <v>1.5</v>
      </c>
      <c r="AAX25" s="287"/>
      <c r="AAY25" s="28" t="s">
        <v>17</v>
      </c>
      <c r="AAZ25" s="28" t="s">
        <v>18</v>
      </c>
      <c r="ABA25" s="286" t="str">
        <f>"--"</f>
        <v>--</v>
      </c>
      <c r="ABB25" s="286"/>
      <c r="ABC25" s="287">
        <v>1.5</v>
      </c>
      <c r="ABD25" s="287"/>
      <c r="ABE25" s="28" t="s">
        <v>17</v>
      </c>
      <c r="ABF25" s="28" t="s">
        <v>18</v>
      </c>
      <c r="ABG25" s="286" t="str">
        <f>"--"</f>
        <v>--</v>
      </c>
      <c r="ABH25" s="286"/>
      <c r="ABI25" s="287">
        <v>1.5</v>
      </c>
      <c r="ABJ25" s="287"/>
      <c r="ABK25" s="28" t="s">
        <v>17</v>
      </c>
      <c r="ABL25" s="28" t="s">
        <v>18</v>
      </c>
      <c r="ABM25" s="286" t="str">
        <f>"--"</f>
        <v>--</v>
      </c>
      <c r="ABN25" s="286"/>
      <c r="ABO25" s="287">
        <v>1.5</v>
      </c>
      <c r="ABP25" s="287"/>
      <c r="ABQ25" s="28" t="s">
        <v>17</v>
      </c>
      <c r="ABR25" s="28" t="s">
        <v>18</v>
      </c>
      <c r="ABS25" s="286" t="str">
        <f>"--"</f>
        <v>--</v>
      </c>
      <c r="ABT25" s="286"/>
      <c r="ABU25" s="287">
        <v>1.5</v>
      </c>
      <c r="ABV25" s="287"/>
      <c r="ABW25" s="28" t="s">
        <v>17</v>
      </c>
      <c r="ABX25" s="28" t="s">
        <v>18</v>
      </c>
      <c r="ABY25" s="286" t="str">
        <f>"--"</f>
        <v>--</v>
      </c>
      <c r="ABZ25" s="286"/>
      <c r="ACA25" s="287">
        <v>1.5</v>
      </c>
      <c r="ACB25" s="287"/>
      <c r="ACC25" s="28" t="s">
        <v>17</v>
      </c>
      <c r="ACD25" s="28" t="s">
        <v>18</v>
      </c>
      <c r="ACE25" s="286" t="str">
        <f>"--"</f>
        <v>--</v>
      </c>
      <c r="ACF25" s="286"/>
      <c r="ACG25" s="287">
        <v>1.5</v>
      </c>
      <c r="ACH25" s="287"/>
      <c r="ACI25" s="28" t="s">
        <v>17</v>
      </c>
      <c r="ACJ25" s="28" t="s">
        <v>18</v>
      </c>
      <c r="ACK25" s="286" t="str">
        <f>"--"</f>
        <v>--</v>
      </c>
      <c r="ACL25" s="286"/>
      <c r="ACM25" s="287">
        <v>1.5</v>
      </c>
      <c r="ACN25" s="287"/>
      <c r="ACO25" s="28" t="s">
        <v>17</v>
      </c>
      <c r="ACP25" s="28" t="s">
        <v>18</v>
      </c>
      <c r="ACQ25" s="286" t="str">
        <f>"--"</f>
        <v>--</v>
      </c>
      <c r="ACR25" s="286"/>
      <c r="ACS25" s="287">
        <v>1.5</v>
      </c>
      <c r="ACT25" s="287"/>
      <c r="ACU25" s="28" t="s">
        <v>17</v>
      </c>
      <c r="ACV25" s="28" t="s">
        <v>18</v>
      </c>
      <c r="ACW25" s="286" t="str">
        <f>"--"</f>
        <v>--</v>
      </c>
      <c r="ACX25" s="286"/>
      <c r="ACY25" s="287">
        <v>1.5</v>
      </c>
      <c r="ACZ25" s="287"/>
      <c r="ADA25" s="28" t="s">
        <v>17</v>
      </c>
      <c r="ADB25" s="28" t="s">
        <v>18</v>
      </c>
      <c r="ADC25" s="286" t="str">
        <f>"--"</f>
        <v>--</v>
      </c>
      <c r="ADD25" s="286"/>
      <c r="ADE25" s="287">
        <v>1.5</v>
      </c>
      <c r="ADF25" s="287"/>
      <c r="ADG25" s="28" t="s">
        <v>17</v>
      </c>
      <c r="ADH25" s="28" t="s">
        <v>18</v>
      </c>
      <c r="ADI25" s="286" t="str">
        <f>"--"</f>
        <v>--</v>
      </c>
      <c r="ADJ25" s="286"/>
      <c r="ADK25" s="287">
        <v>1.5</v>
      </c>
      <c r="ADL25" s="287"/>
      <c r="ADM25" s="28" t="s">
        <v>17</v>
      </c>
      <c r="ADN25" s="28" t="s">
        <v>18</v>
      </c>
      <c r="ADO25" s="286" t="str">
        <f>"--"</f>
        <v>--</v>
      </c>
      <c r="ADP25" s="286"/>
      <c r="ADQ25" s="287">
        <v>1.5</v>
      </c>
      <c r="ADR25" s="287"/>
      <c r="ADS25" s="28" t="s">
        <v>17</v>
      </c>
      <c r="ADT25" s="28" t="s">
        <v>18</v>
      </c>
      <c r="ADU25" s="286" t="str">
        <f>"--"</f>
        <v>--</v>
      </c>
      <c r="ADV25" s="286"/>
      <c r="ADW25" s="287">
        <v>1.5</v>
      </c>
      <c r="ADX25" s="287"/>
      <c r="ADY25" s="28" t="s">
        <v>17</v>
      </c>
      <c r="ADZ25" s="28" t="s">
        <v>18</v>
      </c>
      <c r="AEA25" s="286" t="str">
        <f>"--"</f>
        <v>--</v>
      </c>
      <c r="AEB25" s="286"/>
      <c r="AEC25" s="287">
        <v>1.5</v>
      </c>
      <c r="AED25" s="287"/>
      <c r="AEE25" s="28" t="s">
        <v>17</v>
      </c>
      <c r="AEF25" s="28" t="s">
        <v>18</v>
      </c>
      <c r="AEG25" s="286" t="str">
        <f>"--"</f>
        <v>--</v>
      </c>
      <c r="AEH25" s="286"/>
      <c r="AEI25" s="287">
        <v>1.5</v>
      </c>
      <c r="AEJ25" s="287"/>
      <c r="AEK25" s="28" t="s">
        <v>17</v>
      </c>
      <c r="AEL25" s="28" t="s">
        <v>18</v>
      </c>
      <c r="AEM25" s="286" t="str">
        <f>"--"</f>
        <v>--</v>
      </c>
      <c r="AEN25" s="286"/>
      <c r="AEO25" s="287">
        <v>1.5</v>
      </c>
      <c r="AEP25" s="287"/>
      <c r="AEQ25" s="28" t="s">
        <v>17</v>
      </c>
      <c r="AER25" s="28" t="s">
        <v>18</v>
      </c>
      <c r="AES25" s="286" t="str">
        <f>"--"</f>
        <v>--</v>
      </c>
      <c r="AET25" s="286"/>
      <c r="AEU25" s="287">
        <v>1.5</v>
      </c>
      <c r="AEV25" s="287"/>
      <c r="AEW25" s="28" t="s">
        <v>17</v>
      </c>
      <c r="AEX25" s="28" t="s">
        <v>18</v>
      </c>
      <c r="AEY25" s="286" t="str">
        <f>"--"</f>
        <v>--</v>
      </c>
      <c r="AEZ25" s="286"/>
      <c r="AFA25" s="287">
        <v>1.5</v>
      </c>
      <c r="AFB25" s="287"/>
      <c r="AFC25" s="28" t="s">
        <v>17</v>
      </c>
      <c r="AFD25" s="28" t="s">
        <v>18</v>
      </c>
      <c r="AFE25" s="286" t="str">
        <f>"--"</f>
        <v>--</v>
      </c>
      <c r="AFF25" s="286"/>
      <c r="AFG25" s="287">
        <v>1.5</v>
      </c>
      <c r="AFH25" s="287"/>
      <c r="AFI25" s="28" t="s">
        <v>17</v>
      </c>
      <c r="AFJ25" s="28" t="s">
        <v>18</v>
      </c>
      <c r="AFK25" s="286" t="str">
        <f>"--"</f>
        <v>--</v>
      </c>
      <c r="AFL25" s="286"/>
      <c r="AFM25" s="287">
        <v>1.5</v>
      </c>
      <c r="AFN25" s="287"/>
      <c r="AFO25" s="28" t="s">
        <v>17</v>
      </c>
      <c r="AFP25" s="28" t="s">
        <v>18</v>
      </c>
      <c r="AFQ25" s="286" t="str">
        <f>"--"</f>
        <v>--</v>
      </c>
      <c r="AFR25" s="286"/>
      <c r="AFS25" s="287">
        <v>1.5</v>
      </c>
      <c r="AFT25" s="287"/>
      <c r="AFU25" s="28" t="s">
        <v>17</v>
      </c>
      <c r="AFV25" s="28" t="s">
        <v>18</v>
      </c>
      <c r="AFW25" s="286" t="str">
        <f>"--"</f>
        <v>--</v>
      </c>
      <c r="AFX25" s="286"/>
      <c r="AFY25" s="287">
        <v>1.5</v>
      </c>
      <c r="AFZ25" s="287"/>
      <c r="AGA25" s="28" t="s">
        <v>17</v>
      </c>
      <c r="AGB25" s="28" t="s">
        <v>18</v>
      </c>
      <c r="AGC25" s="286" t="str">
        <f>"--"</f>
        <v>--</v>
      </c>
      <c r="AGD25" s="286"/>
      <c r="AGE25" s="287">
        <v>1.5</v>
      </c>
      <c r="AGF25" s="287"/>
      <c r="AGG25" s="28" t="s">
        <v>17</v>
      </c>
      <c r="AGH25" s="28" t="s">
        <v>18</v>
      </c>
      <c r="AGI25" s="286" t="str">
        <f>"--"</f>
        <v>--</v>
      </c>
      <c r="AGJ25" s="286"/>
      <c r="AGK25" s="287">
        <v>1.5</v>
      </c>
      <c r="AGL25" s="287"/>
      <c r="AGM25" s="28" t="s">
        <v>17</v>
      </c>
      <c r="AGN25" s="28" t="s">
        <v>18</v>
      </c>
      <c r="AGO25" s="286" t="str">
        <f>"--"</f>
        <v>--</v>
      </c>
      <c r="AGP25" s="286"/>
      <c r="AGQ25" s="287">
        <v>1.5</v>
      </c>
      <c r="AGR25" s="287"/>
      <c r="AGS25" s="28" t="s">
        <v>17</v>
      </c>
      <c r="AGT25" s="28" t="s">
        <v>18</v>
      </c>
      <c r="AGU25" s="286" t="str">
        <f>"--"</f>
        <v>--</v>
      </c>
      <c r="AGV25" s="286"/>
      <c r="AGW25" s="287">
        <v>1.5</v>
      </c>
      <c r="AGX25" s="287"/>
      <c r="AGY25" s="28" t="s">
        <v>17</v>
      </c>
      <c r="AGZ25" s="28" t="s">
        <v>18</v>
      </c>
      <c r="AHA25" s="286" t="str">
        <f>"--"</f>
        <v>--</v>
      </c>
      <c r="AHB25" s="286"/>
      <c r="AHC25" s="287">
        <v>1.5</v>
      </c>
      <c r="AHD25" s="287"/>
      <c r="AHE25" s="28" t="s">
        <v>17</v>
      </c>
      <c r="AHF25" s="28" t="s">
        <v>18</v>
      </c>
      <c r="AHG25" s="286" t="str">
        <f>"--"</f>
        <v>--</v>
      </c>
      <c r="AHH25" s="286"/>
      <c r="AHI25" s="287">
        <v>1.5</v>
      </c>
      <c r="AHJ25" s="287"/>
      <c r="AHK25" s="28" t="s">
        <v>17</v>
      </c>
      <c r="AHL25" s="28" t="s">
        <v>18</v>
      </c>
      <c r="AHM25" s="286" t="str">
        <f>"--"</f>
        <v>--</v>
      </c>
      <c r="AHN25" s="286"/>
      <c r="AHO25" s="287">
        <v>1.5</v>
      </c>
      <c r="AHP25" s="287"/>
      <c r="AHQ25" s="28" t="s">
        <v>17</v>
      </c>
      <c r="AHR25" s="28" t="s">
        <v>18</v>
      </c>
      <c r="AHS25" s="286" t="str">
        <f>"--"</f>
        <v>--</v>
      </c>
      <c r="AHT25" s="286"/>
      <c r="AHU25" s="287">
        <v>1.5</v>
      </c>
      <c r="AHV25" s="287"/>
      <c r="AHW25" s="28" t="s">
        <v>17</v>
      </c>
      <c r="AHX25" s="28" t="s">
        <v>18</v>
      </c>
      <c r="AHY25" s="286" t="str">
        <f>"--"</f>
        <v>--</v>
      </c>
      <c r="AHZ25" s="286"/>
      <c r="AIA25" s="287">
        <v>1.5</v>
      </c>
      <c r="AIB25" s="287"/>
      <c r="AIC25" s="28" t="s">
        <v>17</v>
      </c>
      <c r="AID25" s="28" t="s">
        <v>18</v>
      </c>
      <c r="AIE25" s="286" t="str">
        <f>"--"</f>
        <v>--</v>
      </c>
      <c r="AIF25" s="286"/>
      <c r="AIG25" s="287">
        <v>1.5</v>
      </c>
      <c r="AIH25" s="287"/>
      <c r="AII25" s="28" t="s">
        <v>17</v>
      </c>
      <c r="AIJ25" s="28" t="s">
        <v>18</v>
      </c>
      <c r="AIK25" s="286" t="str">
        <f>"--"</f>
        <v>--</v>
      </c>
      <c r="AIL25" s="286"/>
      <c r="AIM25" s="287">
        <v>1.5</v>
      </c>
      <c r="AIN25" s="287"/>
      <c r="AIO25" s="28" t="s">
        <v>17</v>
      </c>
      <c r="AIP25" s="28" t="s">
        <v>18</v>
      </c>
      <c r="AIQ25" s="286" t="str">
        <f>"--"</f>
        <v>--</v>
      </c>
      <c r="AIR25" s="286"/>
      <c r="AIS25" s="287">
        <v>1.5</v>
      </c>
      <c r="AIT25" s="287"/>
      <c r="AIU25" s="28" t="s">
        <v>17</v>
      </c>
      <c r="AIV25" s="28" t="s">
        <v>18</v>
      </c>
      <c r="AIW25" s="286" t="str">
        <f>"--"</f>
        <v>--</v>
      </c>
      <c r="AIX25" s="286"/>
      <c r="AIY25" s="287">
        <v>1.5</v>
      </c>
      <c r="AIZ25" s="287"/>
      <c r="AJA25" s="28" t="s">
        <v>17</v>
      </c>
      <c r="AJB25" s="28" t="s">
        <v>18</v>
      </c>
      <c r="AJC25" s="286" t="str">
        <f>"--"</f>
        <v>--</v>
      </c>
      <c r="AJD25" s="286"/>
      <c r="AJE25" s="287">
        <v>1.5</v>
      </c>
      <c r="AJF25" s="287"/>
      <c r="AJG25" s="28" t="s">
        <v>17</v>
      </c>
      <c r="AJH25" s="28" t="s">
        <v>18</v>
      </c>
      <c r="AJI25" s="286" t="str">
        <f>"--"</f>
        <v>--</v>
      </c>
      <c r="AJJ25" s="286"/>
      <c r="AJK25" s="287">
        <v>1.5</v>
      </c>
      <c r="AJL25" s="287"/>
      <c r="AJM25" s="28" t="s">
        <v>17</v>
      </c>
      <c r="AJN25" s="28" t="s">
        <v>18</v>
      </c>
      <c r="AJO25" s="286" t="str">
        <f>"--"</f>
        <v>--</v>
      </c>
      <c r="AJP25" s="286"/>
      <c r="AJQ25" s="287">
        <v>1.5</v>
      </c>
      <c r="AJR25" s="287"/>
      <c r="AJS25" s="28" t="s">
        <v>17</v>
      </c>
      <c r="AJT25" s="28" t="s">
        <v>18</v>
      </c>
      <c r="AJU25" s="286" t="str">
        <f>"--"</f>
        <v>--</v>
      </c>
      <c r="AJV25" s="286"/>
      <c r="AJW25" s="287">
        <v>1.5</v>
      </c>
      <c r="AJX25" s="287"/>
      <c r="AJY25" s="28" t="s">
        <v>17</v>
      </c>
      <c r="AJZ25" s="28" t="s">
        <v>18</v>
      </c>
      <c r="AKA25" s="286" t="str">
        <f>"--"</f>
        <v>--</v>
      </c>
      <c r="AKB25" s="286"/>
      <c r="AKC25" s="287">
        <v>1.5</v>
      </c>
      <c r="AKD25" s="287"/>
      <c r="AKE25" s="28" t="s">
        <v>17</v>
      </c>
      <c r="AKF25" s="28" t="s">
        <v>18</v>
      </c>
      <c r="AKG25" s="286" t="str">
        <f>"--"</f>
        <v>--</v>
      </c>
      <c r="AKH25" s="286"/>
      <c r="AKI25" s="287">
        <v>1.5</v>
      </c>
      <c r="AKJ25" s="287"/>
      <c r="AKK25" s="28" t="s">
        <v>17</v>
      </c>
      <c r="AKL25" s="28" t="s">
        <v>18</v>
      </c>
      <c r="AKM25" s="286" t="str">
        <f>"--"</f>
        <v>--</v>
      </c>
      <c r="AKN25" s="286"/>
      <c r="AKO25" s="287">
        <v>1.5</v>
      </c>
      <c r="AKP25" s="287"/>
      <c r="AKQ25" s="28" t="s">
        <v>17</v>
      </c>
      <c r="AKR25" s="28" t="s">
        <v>18</v>
      </c>
      <c r="AKS25" s="286" t="str">
        <f>"--"</f>
        <v>--</v>
      </c>
      <c r="AKT25" s="286"/>
      <c r="AKU25" s="287">
        <v>1.5</v>
      </c>
      <c r="AKV25" s="287"/>
      <c r="AKW25" s="28" t="s">
        <v>17</v>
      </c>
      <c r="AKX25" s="28" t="s">
        <v>18</v>
      </c>
      <c r="AKY25" s="286" t="str">
        <f>"--"</f>
        <v>--</v>
      </c>
      <c r="AKZ25" s="286"/>
      <c r="ALA25" s="287">
        <v>1.5</v>
      </c>
      <c r="ALB25" s="287"/>
      <c r="ALC25" s="28" t="s">
        <v>17</v>
      </c>
      <c r="ALD25" s="28" t="s">
        <v>18</v>
      </c>
      <c r="ALE25" s="286" t="str">
        <f>"--"</f>
        <v>--</v>
      </c>
      <c r="ALF25" s="286"/>
      <c r="ALG25" s="287">
        <v>1.5</v>
      </c>
      <c r="ALH25" s="287"/>
      <c r="ALI25" s="28" t="s">
        <v>17</v>
      </c>
      <c r="ALJ25" s="28" t="s">
        <v>18</v>
      </c>
      <c r="ALK25" s="286" t="str">
        <f>"--"</f>
        <v>--</v>
      </c>
      <c r="ALL25" s="286"/>
      <c r="ALM25" s="287">
        <v>1.5</v>
      </c>
      <c r="ALN25" s="287"/>
      <c r="ALO25" s="28" t="s">
        <v>17</v>
      </c>
      <c r="ALP25" s="28" t="s">
        <v>18</v>
      </c>
      <c r="ALQ25" s="286" t="str">
        <f>"--"</f>
        <v>--</v>
      </c>
      <c r="ALR25" s="286"/>
      <c r="ALS25" s="287">
        <v>1.5</v>
      </c>
      <c r="ALT25" s="287"/>
      <c r="ALU25" s="28" t="s">
        <v>17</v>
      </c>
      <c r="ALV25" s="28" t="s">
        <v>18</v>
      </c>
      <c r="ALW25" s="286" t="str">
        <f>"--"</f>
        <v>--</v>
      </c>
      <c r="ALX25" s="286"/>
      <c r="ALY25" s="287">
        <v>1.5</v>
      </c>
      <c r="ALZ25" s="287"/>
      <c r="AMA25" s="28" t="s">
        <v>17</v>
      </c>
      <c r="AMB25" s="28" t="s">
        <v>18</v>
      </c>
      <c r="AMC25" s="286" t="str">
        <f>"--"</f>
        <v>--</v>
      </c>
      <c r="AMD25" s="286"/>
      <c r="AME25" s="287">
        <v>1.5</v>
      </c>
      <c r="AMF25" s="287"/>
      <c r="AMG25" s="28" t="s">
        <v>17</v>
      </c>
      <c r="AMH25" s="28" t="s">
        <v>18</v>
      </c>
      <c r="AMI25" s="286" t="str">
        <f>"--"</f>
        <v>--</v>
      </c>
      <c r="AMJ25" s="286"/>
      <c r="AMK25" s="287">
        <v>1.5</v>
      </c>
      <c r="AML25" s="287"/>
      <c r="AMM25" s="28" t="s">
        <v>17</v>
      </c>
      <c r="AMN25" s="28" t="s">
        <v>18</v>
      </c>
      <c r="AMO25" s="286" t="str">
        <f>"--"</f>
        <v>--</v>
      </c>
      <c r="AMP25" s="286"/>
      <c r="AMQ25" s="287">
        <v>1.5</v>
      </c>
      <c r="AMR25" s="287"/>
      <c r="AMS25" s="28" t="s">
        <v>17</v>
      </c>
      <c r="AMT25" s="28" t="s">
        <v>18</v>
      </c>
      <c r="AMU25" s="286" t="str">
        <f>"--"</f>
        <v>--</v>
      </c>
      <c r="AMV25" s="286"/>
      <c r="AMW25" s="287">
        <v>1.5</v>
      </c>
      <c r="AMX25" s="287"/>
      <c r="AMY25" s="28" t="s">
        <v>17</v>
      </c>
      <c r="AMZ25" s="28" t="s">
        <v>18</v>
      </c>
      <c r="ANA25" s="286" t="str">
        <f>"--"</f>
        <v>--</v>
      </c>
      <c r="ANB25" s="286"/>
      <c r="ANC25" s="287">
        <v>1.5</v>
      </c>
      <c r="AND25" s="287"/>
      <c r="ANE25" s="28" t="s">
        <v>17</v>
      </c>
      <c r="ANF25" s="28" t="s">
        <v>18</v>
      </c>
      <c r="ANG25" s="286" t="str">
        <f>"--"</f>
        <v>--</v>
      </c>
      <c r="ANH25" s="286"/>
      <c r="ANI25" s="287">
        <v>1.5</v>
      </c>
      <c r="ANJ25" s="287"/>
      <c r="ANK25" s="28" t="s">
        <v>17</v>
      </c>
      <c r="ANL25" s="28" t="s">
        <v>18</v>
      </c>
      <c r="ANM25" s="286" t="str">
        <f>"--"</f>
        <v>--</v>
      </c>
      <c r="ANN25" s="286"/>
      <c r="ANO25" s="287">
        <v>1.5</v>
      </c>
      <c r="ANP25" s="287"/>
      <c r="ANQ25" s="28" t="s">
        <v>17</v>
      </c>
      <c r="ANR25" s="28" t="s">
        <v>18</v>
      </c>
      <c r="ANS25" s="286" t="str">
        <f>"--"</f>
        <v>--</v>
      </c>
      <c r="ANT25" s="286"/>
      <c r="ANU25" s="287">
        <v>1.5</v>
      </c>
      <c r="ANV25" s="287"/>
      <c r="ANW25" s="28" t="s">
        <v>17</v>
      </c>
      <c r="ANX25" s="28" t="s">
        <v>18</v>
      </c>
      <c r="ANY25" s="286" t="str">
        <f>"--"</f>
        <v>--</v>
      </c>
      <c r="ANZ25" s="286"/>
      <c r="AOA25" s="287">
        <v>1.5</v>
      </c>
      <c r="AOB25" s="287"/>
      <c r="AOC25" s="28" t="s">
        <v>17</v>
      </c>
      <c r="AOD25" s="28" t="s">
        <v>18</v>
      </c>
      <c r="AOE25" s="286" t="str">
        <f>"--"</f>
        <v>--</v>
      </c>
      <c r="AOF25" s="286"/>
      <c r="AOG25" s="287">
        <v>1.5</v>
      </c>
      <c r="AOH25" s="287"/>
      <c r="AOI25" s="28" t="s">
        <v>17</v>
      </c>
      <c r="AOJ25" s="28" t="s">
        <v>18</v>
      </c>
      <c r="AOK25" s="286" t="str">
        <f>"--"</f>
        <v>--</v>
      </c>
      <c r="AOL25" s="286"/>
      <c r="AOM25" s="287">
        <v>1.5</v>
      </c>
      <c r="AON25" s="287"/>
      <c r="AOO25" s="28" t="s">
        <v>17</v>
      </c>
      <c r="AOP25" s="28" t="s">
        <v>18</v>
      </c>
      <c r="AOQ25" s="286" t="str">
        <f>"--"</f>
        <v>--</v>
      </c>
      <c r="AOR25" s="286"/>
      <c r="AOS25" s="287">
        <v>1.5</v>
      </c>
      <c r="AOT25" s="287"/>
      <c r="AOU25" s="28" t="s">
        <v>17</v>
      </c>
      <c r="AOV25" s="28" t="s">
        <v>18</v>
      </c>
      <c r="AOW25" s="286" t="str">
        <f>"--"</f>
        <v>--</v>
      </c>
      <c r="AOX25" s="286"/>
      <c r="AOY25" s="287">
        <v>1.5</v>
      </c>
      <c r="AOZ25" s="287"/>
      <c r="APA25" s="28" t="s">
        <v>17</v>
      </c>
      <c r="APB25" s="28" t="s">
        <v>18</v>
      </c>
      <c r="APC25" s="286" t="str">
        <f>"--"</f>
        <v>--</v>
      </c>
      <c r="APD25" s="286"/>
      <c r="APE25" s="287">
        <v>1.5</v>
      </c>
      <c r="APF25" s="287"/>
      <c r="APG25" s="28" t="s">
        <v>17</v>
      </c>
      <c r="APH25" s="28" t="s">
        <v>18</v>
      </c>
      <c r="API25" s="286" t="str">
        <f>"--"</f>
        <v>--</v>
      </c>
      <c r="APJ25" s="286"/>
      <c r="APK25" s="287">
        <v>1.5</v>
      </c>
      <c r="APL25" s="287"/>
      <c r="APM25" s="28" t="s">
        <v>17</v>
      </c>
      <c r="APN25" s="28" t="s">
        <v>18</v>
      </c>
      <c r="APO25" s="286" t="str">
        <f>"--"</f>
        <v>--</v>
      </c>
      <c r="APP25" s="286"/>
      <c r="APQ25" s="287">
        <v>1.5</v>
      </c>
      <c r="APR25" s="287"/>
      <c r="APS25" s="28" t="s">
        <v>17</v>
      </c>
      <c r="APT25" s="28" t="s">
        <v>18</v>
      </c>
      <c r="APU25" s="286" t="str">
        <f>"--"</f>
        <v>--</v>
      </c>
      <c r="APV25" s="286"/>
      <c r="APW25" s="287">
        <v>1.5</v>
      </c>
      <c r="APX25" s="287"/>
      <c r="APY25" s="28" t="s">
        <v>17</v>
      </c>
      <c r="APZ25" s="28" t="s">
        <v>18</v>
      </c>
      <c r="AQA25" s="286" t="str">
        <f>"--"</f>
        <v>--</v>
      </c>
      <c r="AQB25" s="286"/>
      <c r="AQC25" s="287">
        <v>1.5</v>
      </c>
      <c r="AQD25" s="287"/>
      <c r="AQE25" s="28" t="s">
        <v>17</v>
      </c>
      <c r="AQF25" s="28" t="s">
        <v>18</v>
      </c>
      <c r="AQG25" s="286" t="str">
        <f>"--"</f>
        <v>--</v>
      </c>
      <c r="AQH25" s="286"/>
      <c r="AQI25" s="287">
        <v>1.5</v>
      </c>
      <c r="AQJ25" s="287"/>
      <c r="AQK25" s="28" t="s">
        <v>17</v>
      </c>
      <c r="AQL25" s="28" t="s">
        <v>18</v>
      </c>
      <c r="AQM25" s="286" t="str">
        <f>"--"</f>
        <v>--</v>
      </c>
      <c r="AQN25" s="286"/>
      <c r="AQO25" s="287">
        <v>1.5</v>
      </c>
      <c r="AQP25" s="287"/>
    </row>
    <row r="26" spans="1:1134" ht="17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0.49820987654321036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0.3129835390946506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0.52175925925926037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0.3689814814814823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0.45370370370370489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0.35115226337448657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0.86172839506172871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0.65432098765431879</v>
      </c>
      <c r="AV26" s="269"/>
      <c r="AW26" s="27" t="s">
        <v>19</v>
      </c>
      <c r="AX26" s="27" t="s">
        <v>20</v>
      </c>
      <c r="AY26" s="288" t="s">
        <v>22</v>
      </c>
      <c r="AZ26" s="288"/>
      <c r="BA26" s="269" t="e">
        <f>(BA24/(1.944/BA25))</f>
        <v>#DIV/0!</v>
      </c>
      <c r="BB26" s="269"/>
      <c r="BC26" s="27" t="s">
        <v>19</v>
      </c>
      <c r="BD26" s="27" t="s">
        <v>20</v>
      </c>
      <c r="BE26" s="288" t="s">
        <v>22</v>
      </c>
      <c r="BF26" s="288"/>
      <c r="BG26" s="269" t="e">
        <f>(BG24/(1.944/BG25))</f>
        <v>#DIV/0!</v>
      </c>
      <c r="BH26" s="269"/>
      <c r="BI26" s="27" t="s">
        <v>19</v>
      </c>
      <c r="BJ26" s="27" t="s">
        <v>20</v>
      </c>
      <c r="BK26" s="288" t="s">
        <v>22</v>
      </c>
      <c r="BL26" s="288"/>
      <c r="BM26" s="269">
        <f>(BM24/(1.944/BM25))</f>
        <v>0.54629629629629706</v>
      </c>
      <c r="BN26" s="269"/>
      <c r="BO26" s="27" t="s">
        <v>19</v>
      </c>
      <c r="BP26" s="27" t="s">
        <v>20</v>
      </c>
      <c r="BQ26" s="288" t="s">
        <v>22</v>
      </c>
      <c r="BR26" s="288"/>
      <c r="BS26" s="269">
        <f>(BS24/(1.944/BS25))</f>
        <v>0.42561728395061837</v>
      </c>
      <c r="BT26" s="269"/>
      <c r="BU26" s="27" t="s">
        <v>19</v>
      </c>
      <c r="BV26" s="27" t="s">
        <v>20</v>
      </c>
      <c r="BW26" s="288" t="s">
        <v>22</v>
      </c>
      <c r="BX26" s="288"/>
      <c r="BY26" s="269">
        <f>(BY24/(1.944/BY25))</f>
        <v>0.4976337448559689</v>
      </c>
      <c r="BZ26" s="269"/>
      <c r="CA26" s="27" t="s">
        <v>19</v>
      </c>
      <c r="CB26" s="27" t="s">
        <v>20</v>
      </c>
      <c r="CC26" s="288" t="s">
        <v>22</v>
      </c>
      <c r="CD26" s="288"/>
      <c r="CE26" s="269">
        <f>(CE24/(1.944/CE25))</f>
        <v>0.36022633744855997</v>
      </c>
      <c r="CF26" s="269"/>
      <c r="CG26" s="27" t="s">
        <v>19</v>
      </c>
      <c r="CH26" s="27" t="s">
        <v>20</v>
      </c>
      <c r="CI26" s="288" t="s">
        <v>22</v>
      </c>
      <c r="CJ26" s="288"/>
      <c r="CK26" s="269">
        <f>(CK24/(1.944/CK25))</f>
        <v>0.47793209876543119</v>
      </c>
      <c r="CL26" s="269"/>
      <c r="CM26" s="27" t="s">
        <v>19</v>
      </c>
      <c r="CN26" s="27" t="s">
        <v>20</v>
      </c>
      <c r="CO26" s="288" t="s">
        <v>22</v>
      </c>
      <c r="CP26" s="288"/>
      <c r="CQ26" s="269">
        <f>(CQ24/(1.944/CQ25))</f>
        <v>0.40725308641975244</v>
      </c>
      <c r="CR26" s="269"/>
      <c r="CS26" s="27" t="s">
        <v>19</v>
      </c>
      <c r="CT26" s="27" t="s">
        <v>20</v>
      </c>
      <c r="CU26" s="288" t="s">
        <v>22</v>
      </c>
      <c r="CV26" s="288"/>
      <c r="CW26" s="269" t="e">
        <f>(CW24/(1.944/CW25))</f>
        <v>#DIV/0!</v>
      </c>
      <c r="CX26" s="269"/>
      <c r="CY26" s="27" t="s">
        <v>19</v>
      </c>
      <c r="CZ26" s="27" t="s">
        <v>20</v>
      </c>
      <c r="DA26" s="288" t="s">
        <v>22</v>
      </c>
      <c r="DB26" s="288"/>
      <c r="DC26" s="269" t="e">
        <f>(DC24/(1.944/DC25))</f>
        <v>#DIV/0!</v>
      </c>
      <c r="DD26" s="269"/>
      <c r="DE26" s="27" t="s">
        <v>19</v>
      </c>
      <c r="DF26" s="27" t="s">
        <v>20</v>
      </c>
      <c r="DG26" s="288" t="s">
        <v>22</v>
      </c>
      <c r="DH26" s="288"/>
      <c r="DI26" s="269">
        <f>(DI24/(1.944/DI25))</f>
        <v>0.66064814814814798</v>
      </c>
      <c r="DJ26" s="269"/>
      <c r="DK26" s="27" t="s">
        <v>19</v>
      </c>
      <c r="DL26" s="27" t="s">
        <v>20</v>
      </c>
      <c r="DM26" s="288" t="s">
        <v>22</v>
      </c>
      <c r="DN26" s="288"/>
      <c r="DO26" s="269">
        <f>(DO24/(1.944/DO25))</f>
        <v>1.4260802469135792</v>
      </c>
      <c r="DP26" s="269"/>
      <c r="DQ26" s="27" t="s">
        <v>19</v>
      </c>
      <c r="DR26" s="27" t="s">
        <v>20</v>
      </c>
      <c r="DS26" s="288" t="s">
        <v>22</v>
      </c>
      <c r="DT26" s="288"/>
      <c r="DU26" s="269">
        <f>(DU24/(1.944/DU25))</f>
        <v>0.72731481481481253</v>
      </c>
      <c r="DV26" s="269"/>
      <c r="DW26" s="27" t="s">
        <v>19</v>
      </c>
      <c r="DX26" s="27" t="s">
        <v>20</v>
      </c>
      <c r="DY26" s="288" t="s">
        <v>22</v>
      </c>
      <c r="DZ26" s="288"/>
      <c r="EA26" s="269">
        <f>(EA24/(1.944/EA25))</f>
        <v>0.6430555555555556</v>
      </c>
      <c r="EB26" s="269"/>
      <c r="EC26" s="27" t="s">
        <v>19</v>
      </c>
      <c r="ED26" s="27" t="s">
        <v>20</v>
      </c>
      <c r="EE26" s="288" t="s">
        <v>22</v>
      </c>
      <c r="EF26" s="288"/>
      <c r="EG26" s="269">
        <f>(EG24/(1.944/EG25))</f>
        <v>0.71234567901234469</v>
      </c>
      <c r="EH26" s="269"/>
      <c r="EI26" s="27" t="s">
        <v>19</v>
      </c>
      <c r="EJ26" s="27" t="s">
        <v>20</v>
      </c>
      <c r="EK26" s="288" t="s">
        <v>22</v>
      </c>
      <c r="EL26" s="288"/>
      <c r="EM26" s="269">
        <f>(EM24/(1.944/EM25))</f>
        <v>0.63117283950617387</v>
      </c>
      <c r="EN26" s="269"/>
      <c r="EO26" s="27" t="s">
        <v>19</v>
      </c>
      <c r="EP26" s="27" t="s">
        <v>20</v>
      </c>
      <c r="EQ26" s="288" t="s">
        <v>22</v>
      </c>
      <c r="ER26" s="288"/>
      <c r="ES26" s="269">
        <f>(ES24/(1.944/ES25))</f>
        <v>0.83734567901234458</v>
      </c>
      <c r="ET26" s="269"/>
      <c r="EU26" s="27" t="s">
        <v>19</v>
      </c>
      <c r="EV26" s="27" t="s">
        <v>20</v>
      </c>
      <c r="EW26" s="288" t="s">
        <v>22</v>
      </c>
      <c r="EX26" s="288"/>
      <c r="EY26" s="269">
        <f>(EY24/(1.944/EY25))</f>
        <v>0.561419753086421</v>
      </c>
      <c r="EZ26" s="269"/>
      <c r="FA26" s="27" t="s">
        <v>19</v>
      </c>
      <c r="FB26" s="27" t="s">
        <v>20</v>
      </c>
      <c r="FC26" s="288" t="s">
        <v>22</v>
      </c>
      <c r="FD26" s="288"/>
      <c r="FE26" s="269">
        <f>(FE24/(1.944/FE25))</f>
        <v>0.83487654320987714</v>
      </c>
      <c r="FF26" s="269"/>
      <c r="FG26" s="27" t="s">
        <v>19</v>
      </c>
      <c r="FH26" s="27" t="s">
        <v>20</v>
      </c>
      <c r="FI26" s="288" t="s">
        <v>22</v>
      </c>
      <c r="FJ26" s="288"/>
      <c r="FK26" s="269">
        <f>(FK24/(1.944/FK25))</f>
        <v>0.51790123456790171</v>
      </c>
      <c r="FL26" s="269"/>
      <c r="FM26" s="27" t="s">
        <v>19</v>
      </c>
      <c r="FN26" s="27" t="s">
        <v>20</v>
      </c>
      <c r="FO26" s="288" t="s">
        <v>22</v>
      </c>
      <c r="FP26" s="288"/>
      <c r="FQ26" s="269">
        <f>(FQ24/(1.944/FQ25))</f>
        <v>0.64495884773662604</v>
      </c>
      <c r="FR26" s="269"/>
      <c r="FS26" s="27" t="s">
        <v>19</v>
      </c>
      <c r="FT26" s="27" t="s">
        <v>20</v>
      </c>
      <c r="FU26" s="288" t="s">
        <v>22</v>
      </c>
      <c r="FV26" s="288"/>
      <c r="FW26" s="269">
        <f>(FW24/(1.944/FW25))</f>
        <v>0.4731995884773666</v>
      </c>
      <c r="FX26" s="269"/>
      <c r="FY26" s="27" t="s">
        <v>19</v>
      </c>
      <c r="FZ26" s="27" t="s">
        <v>20</v>
      </c>
      <c r="GA26" s="288" t="s">
        <v>22</v>
      </c>
      <c r="GB26" s="288"/>
      <c r="GC26" s="269">
        <f>(GC24/(1.944/GC25))</f>
        <v>0.61460905349794248</v>
      </c>
      <c r="GD26" s="269"/>
      <c r="GE26" s="27" t="s">
        <v>19</v>
      </c>
      <c r="GF26" s="27" t="s">
        <v>20</v>
      </c>
      <c r="GG26" s="288" t="s">
        <v>22</v>
      </c>
      <c r="GH26" s="288"/>
      <c r="GI26" s="269">
        <f>(GI24/(1.944/GI25))</f>
        <v>0.47875514403292185</v>
      </c>
      <c r="GJ26" s="269"/>
      <c r="GK26" s="27" t="s">
        <v>19</v>
      </c>
      <c r="GL26" s="27" t="s">
        <v>20</v>
      </c>
      <c r="GM26" s="288" t="s">
        <v>22</v>
      </c>
      <c r="GN26" s="288"/>
      <c r="GO26" s="269">
        <f>(GO24/(1.944/GO25))</f>
        <v>0.8970679012345667</v>
      </c>
      <c r="GP26" s="269"/>
      <c r="GQ26" s="27" t="s">
        <v>19</v>
      </c>
      <c r="GR26" s="27" t="s">
        <v>20</v>
      </c>
      <c r="GS26" s="288" t="s">
        <v>22</v>
      </c>
      <c r="GT26" s="288"/>
      <c r="GU26" s="269">
        <f>(GU24/(1.944/GU25))</f>
        <v>0.66867283950617218</v>
      </c>
      <c r="GV26" s="269"/>
      <c r="GW26" s="27" t="s">
        <v>19</v>
      </c>
      <c r="GX26" s="27" t="s">
        <v>20</v>
      </c>
      <c r="GY26" s="288" t="s">
        <v>22</v>
      </c>
      <c r="GZ26" s="288"/>
      <c r="HA26" s="269">
        <f>(HA24/(1.944/HA25))</f>
        <v>0.85092592592592475</v>
      </c>
      <c r="HB26" s="269"/>
      <c r="HC26" s="27" t="s">
        <v>19</v>
      </c>
      <c r="HD26" s="27" t="s">
        <v>20</v>
      </c>
      <c r="HE26" s="288" t="s">
        <v>22</v>
      </c>
      <c r="HF26" s="288"/>
      <c r="HG26" s="269">
        <f>(HG24/(1.944/HG25))</f>
        <v>0.67268518518518472</v>
      </c>
      <c r="HH26" s="269"/>
      <c r="HI26" s="27" t="s">
        <v>19</v>
      </c>
      <c r="HJ26" s="27" t="s">
        <v>20</v>
      </c>
      <c r="HK26" s="288" t="s">
        <v>22</v>
      </c>
      <c r="HL26" s="288"/>
      <c r="HM26" s="269">
        <f>(HM24/(3.132/HM25))</f>
        <v>0.67356321839080435</v>
      </c>
      <c r="HN26" s="269"/>
      <c r="HO26" s="27" t="s">
        <v>19</v>
      </c>
      <c r="HP26" s="27" t="s">
        <v>20</v>
      </c>
      <c r="HQ26" s="288" t="s">
        <v>22</v>
      </c>
      <c r="HR26" s="288"/>
      <c r="HS26" s="269">
        <f>(HS24/(3.132/HS25))</f>
        <v>0.50047892720306553</v>
      </c>
      <c r="HT26" s="269"/>
      <c r="HU26" s="27" t="s">
        <v>19</v>
      </c>
      <c r="HV26" s="27" t="s">
        <v>20</v>
      </c>
      <c r="HW26" s="288" t="s">
        <v>22</v>
      </c>
      <c r="HX26" s="288"/>
      <c r="HY26" s="269">
        <f>(HY24/(3.132/HY25))</f>
        <v>0.71752873563218422</v>
      </c>
      <c r="HZ26" s="269"/>
      <c r="IA26" s="27" t="s">
        <v>19</v>
      </c>
      <c r="IB26" s="27" t="s">
        <v>20</v>
      </c>
      <c r="IC26" s="288" t="s">
        <v>22</v>
      </c>
      <c r="ID26" s="288"/>
      <c r="IE26" s="269">
        <f>(IE24/(3.132/IE25))</f>
        <v>0.55469348659003737</v>
      </c>
      <c r="IF26" s="269"/>
      <c r="IG26" s="27" t="s">
        <v>19</v>
      </c>
      <c r="IH26" s="27" t="s">
        <v>20</v>
      </c>
      <c r="II26" s="288" t="s">
        <v>22</v>
      </c>
      <c r="IJ26" s="288"/>
      <c r="IK26" s="269">
        <f>(IK24/(3.132/IK25))</f>
        <v>0.94281609195402249</v>
      </c>
      <c r="IL26" s="269"/>
      <c r="IM26" s="27" t="s">
        <v>19</v>
      </c>
      <c r="IN26" s="27" t="s">
        <v>20</v>
      </c>
      <c r="IO26" s="288" t="s">
        <v>22</v>
      </c>
      <c r="IP26" s="288"/>
      <c r="IQ26" s="269">
        <f>(IQ24/(3.132/IQ25))</f>
        <v>0.72921455938697388</v>
      </c>
      <c r="IR26" s="269"/>
      <c r="IS26" s="27" t="s">
        <v>19</v>
      </c>
      <c r="IT26" s="27" t="s">
        <v>20</v>
      </c>
      <c r="IU26" s="288" t="s">
        <v>22</v>
      </c>
      <c r="IV26" s="288"/>
      <c r="IW26" s="269">
        <f>(IW24/(3.132/IW25))</f>
        <v>1.1142720306513412</v>
      </c>
      <c r="IX26" s="269"/>
      <c r="IY26" s="27" t="s">
        <v>19</v>
      </c>
      <c r="IZ26" s="27" t="s">
        <v>20</v>
      </c>
      <c r="JA26" s="288" t="s">
        <v>22</v>
      </c>
      <c r="JB26" s="288"/>
      <c r="JC26" s="269">
        <f>(JC24/(3.132/JC25))</f>
        <v>0.8046934865900377</v>
      </c>
      <c r="JD26" s="269"/>
      <c r="JE26" s="27" t="s">
        <v>19</v>
      </c>
      <c r="JF26" s="27" t="s">
        <v>20</v>
      </c>
      <c r="JG26" s="288" t="s">
        <v>22</v>
      </c>
      <c r="JH26" s="288"/>
      <c r="JI26" s="269">
        <f>(JI24/(3.132/JI25))</f>
        <v>1.0583333333333336</v>
      </c>
      <c r="JJ26" s="269"/>
      <c r="JK26" s="27" t="s">
        <v>19</v>
      </c>
      <c r="JL26" s="27" t="s">
        <v>20</v>
      </c>
      <c r="JM26" s="288" t="s">
        <v>22</v>
      </c>
      <c r="JN26" s="288"/>
      <c r="JO26" s="269">
        <f>(JO24/(3.132/JO25))</f>
        <v>0.7946360153256693</v>
      </c>
      <c r="JP26" s="269"/>
      <c r="JQ26" s="27" t="s">
        <v>19</v>
      </c>
      <c r="JR26" s="27" t="s">
        <v>20</v>
      </c>
      <c r="JS26" s="288" t="s">
        <v>22</v>
      </c>
      <c r="JT26" s="288"/>
      <c r="JU26" s="269">
        <f>(JU24/(3.132/JU25))</f>
        <v>1.0305555555555561</v>
      </c>
      <c r="JV26" s="269"/>
      <c r="JW26" s="27" t="s">
        <v>19</v>
      </c>
      <c r="JX26" s="27" t="s">
        <v>20</v>
      </c>
      <c r="JY26" s="288" t="s">
        <v>22</v>
      </c>
      <c r="JZ26" s="288"/>
      <c r="KA26" s="269">
        <f>(KA24/(3.132/KA25))</f>
        <v>0.79013409961685777</v>
      </c>
      <c r="KB26" s="269"/>
      <c r="KC26" s="27" t="s">
        <v>19</v>
      </c>
      <c r="KD26" s="27" t="s">
        <v>20</v>
      </c>
      <c r="KE26" s="288" t="s">
        <v>22</v>
      </c>
      <c r="KF26" s="288"/>
      <c r="KG26" s="269">
        <f>(KG24/(3.132/KG25))</f>
        <v>1.0553639846743297</v>
      </c>
      <c r="KH26" s="269"/>
      <c r="KI26" s="27" t="s">
        <v>19</v>
      </c>
      <c r="KJ26" s="27" t="s">
        <v>20</v>
      </c>
      <c r="KK26" s="288" t="s">
        <v>22</v>
      </c>
      <c r="KL26" s="288"/>
      <c r="KM26" s="269">
        <f>(KM24/(3.132/KM25))</f>
        <v>0.77164750957854389</v>
      </c>
      <c r="KN26" s="269"/>
      <c r="KO26" s="27" t="s">
        <v>19</v>
      </c>
      <c r="KP26" s="27" t="s">
        <v>20</v>
      </c>
      <c r="KQ26" s="288" t="s">
        <v>22</v>
      </c>
      <c r="KR26" s="288"/>
      <c r="KS26" s="269">
        <f>(KS24/(3.132/KS25))</f>
        <v>0.71293103448275852</v>
      </c>
      <c r="KT26" s="269"/>
      <c r="KU26" s="27" t="s">
        <v>19</v>
      </c>
      <c r="KV26" s="27" t="s">
        <v>20</v>
      </c>
      <c r="KW26" s="288" t="s">
        <v>22</v>
      </c>
      <c r="KX26" s="288"/>
      <c r="KY26" s="269">
        <f>(KY24/(3.132/KY25))</f>
        <v>0.47519157088122493</v>
      </c>
      <c r="KZ26" s="269"/>
      <c r="LA26" s="27" t="s">
        <v>19</v>
      </c>
      <c r="LB26" s="27" t="s">
        <v>20</v>
      </c>
      <c r="LC26" s="288" t="s">
        <v>22</v>
      </c>
      <c r="LD26" s="288"/>
      <c r="LE26" s="269">
        <f>(LE24/(3.132/LE25))</f>
        <v>0.81810344827586212</v>
      </c>
      <c r="LF26" s="269"/>
      <c r="LG26" s="27" t="s">
        <v>19</v>
      </c>
      <c r="LH26" s="27" t="s">
        <v>20</v>
      </c>
      <c r="LI26" s="288" t="s">
        <v>22</v>
      </c>
      <c r="LJ26" s="288"/>
      <c r="LK26" s="269">
        <f>(LK24/(3.132/LK25))</f>
        <v>0.44559386973180104</v>
      </c>
      <c r="LL26" s="269"/>
      <c r="LM26" s="27" t="s">
        <v>19</v>
      </c>
      <c r="LN26" s="27" t="s">
        <v>20</v>
      </c>
      <c r="LO26" s="288" t="s">
        <v>22</v>
      </c>
      <c r="LP26" s="288"/>
      <c r="LQ26" s="269">
        <f>(LQ24/(3.132/LQ25))</f>
        <v>0.97519157088122599</v>
      </c>
      <c r="LR26" s="269"/>
      <c r="LS26" s="27" t="s">
        <v>19</v>
      </c>
      <c r="LT26" s="27" t="s">
        <v>20</v>
      </c>
      <c r="LU26" s="288" t="s">
        <v>22</v>
      </c>
      <c r="LV26" s="288"/>
      <c r="LW26" s="269">
        <f>(LW24/(3.132/LW25))</f>
        <v>0.64444444444444493</v>
      </c>
      <c r="LX26" s="269"/>
      <c r="LY26" s="27" t="s">
        <v>19</v>
      </c>
      <c r="LZ26" s="27" t="s">
        <v>20</v>
      </c>
      <c r="MA26" s="288" t="s">
        <v>22</v>
      </c>
      <c r="MB26" s="288"/>
      <c r="MC26" s="269">
        <f>(MC24/(3.132/MC25))</f>
        <v>1.0289272030651331</v>
      </c>
      <c r="MD26" s="269"/>
      <c r="ME26" s="27" t="s">
        <v>19</v>
      </c>
      <c r="MF26" s="27" t="s">
        <v>20</v>
      </c>
      <c r="MG26" s="288" t="s">
        <v>22</v>
      </c>
      <c r="MH26" s="288"/>
      <c r="MI26" s="269">
        <f>(MI24/(3.132/MI25))</f>
        <v>0.75641762452107342</v>
      </c>
      <c r="MJ26" s="269"/>
      <c r="MK26" s="27" t="s">
        <v>19</v>
      </c>
      <c r="ML26" s="27" t="s">
        <v>20</v>
      </c>
      <c r="MM26" s="288" t="s">
        <v>22</v>
      </c>
      <c r="MN26" s="288"/>
      <c r="MO26" s="269">
        <f>(MO24/(3.132/MO25))</f>
        <v>1.0822796934865904</v>
      </c>
      <c r="MP26" s="269"/>
      <c r="MQ26" s="27" t="s">
        <v>19</v>
      </c>
      <c r="MR26" s="27" t="s">
        <v>20</v>
      </c>
      <c r="MS26" s="288" t="s">
        <v>22</v>
      </c>
      <c r="MT26" s="288"/>
      <c r="MU26" s="269">
        <f>(MU24/(3.132/MU25))</f>
        <v>0.6999999999999994</v>
      </c>
      <c r="MV26" s="269"/>
      <c r="MW26" s="27" t="s">
        <v>19</v>
      </c>
      <c r="MX26" s="27" t="s">
        <v>20</v>
      </c>
      <c r="MY26" s="288" t="s">
        <v>22</v>
      </c>
      <c r="MZ26" s="288"/>
      <c r="NA26" s="269">
        <f>(NA24/(3.132/NA25))</f>
        <v>1.1464559386973183</v>
      </c>
      <c r="NB26" s="269"/>
      <c r="NC26" s="27" t="s">
        <v>19</v>
      </c>
      <c r="ND26" s="27" t="s">
        <v>20</v>
      </c>
      <c r="NE26" s="288" t="s">
        <v>22</v>
      </c>
      <c r="NF26" s="288"/>
      <c r="NG26" s="269">
        <f>(NG24/(3.132/NG25))</f>
        <v>0.72231800766283416</v>
      </c>
      <c r="NH26" s="269"/>
      <c r="NI26" s="27" t="s">
        <v>19</v>
      </c>
      <c r="NJ26" s="27" t="s">
        <v>20</v>
      </c>
      <c r="NK26" s="288" t="s">
        <v>22</v>
      </c>
      <c r="NL26" s="288"/>
      <c r="NM26" s="269">
        <f>(NM24/(3.132/NM25))</f>
        <v>1.0873563218390812</v>
      </c>
      <c r="NN26" s="269"/>
      <c r="NO26" s="27" t="s">
        <v>19</v>
      </c>
      <c r="NP26" s="27" t="s">
        <v>20</v>
      </c>
      <c r="NQ26" s="288" t="s">
        <v>22</v>
      </c>
      <c r="NR26" s="288"/>
      <c r="NS26" s="269">
        <f>(NS24/(3.132/NS25))</f>
        <v>0.7773946360153251</v>
      </c>
      <c r="NT26" s="269"/>
      <c r="NU26" s="27" t="s">
        <v>19</v>
      </c>
      <c r="NV26" s="27" t="s">
        <v>20</v>
      </c>
      <c r="NW26" s="288" t="s">
        <v>22</v>
      </c>
      <c r="NX26" s="288"/>
      <c r="NY26" s="269">
        <f>(NY24/(3.132/NY25))</f>
        <v>1.1525862068965524</v>
      </c>
      <c r="NZ26" s="269"/>
      <c r="OA26" s="27" t="s">
        <v>19</v>
      </c>
      <c r="OB26" s="27" t="s">
        <v>20</v>
      </c>
      <c r="OC26" s="288" t="s">
        <v>22</v>
      </c>
      <c r="OD26" s="288"/>
      <c r="OE26" s="269">
        <f>(OE24/(3.132/OE25))</f>
        <v>0.80689655172413799</v>
      </c>
      <c r="OF26" s="269"/>
      <c r="OG26" s="27" t="s">
        <v>19</v>
      </c>
      <c r="OH26" s="27" t="s">
        <v>20</v>
      </c>
      <c r="OI26" s="288" t="s">
        <v>22</v>
      </c>
      <c r="OJ26" s="288"/>
      <c r="OK26" s="269">
        <f>(OK24/(3.132/OK25))</f>
        <v>1.1774904214559381</v>
      </c>
      <c r="OL26" s="269"/>
      <c r="OM26" s="27" t="s">
        <v>19</v>
      </c>
      <c r="ON26" s="27" t="s">
        <v>20</v>
      </c>
      <c r="OO26" s="288" t="s">
        <v>22</v>
      </c>
      <c r="OP26" s="288"/>
      <c r="OQ26" s="269">
        <f>(OQ24/(3.132/OQ25))</f>
        <v>0.85670498084291213</v>
      </c>
      <c r="OR26" s="269"/>
      <c r="OS26" s="27" t="s">
        <v>19</v>
      </c>
      <c r="OT26" s="27" t="s">
        <v>20</v>
      </c>
      <c r="OU26" s="288" t="s">
        <v>22</v>
      </c>
      <c r="OV26" s="288"/>
      <c r="OW26" s="269">
        <f>(OW24/(3.132/OW25))</f>
        <v>1.2828639846743293</v>
      </c>
      <c r="OX26" s="269"/>
      <c r="OY26" s="27" t="s">
        <v>19</v>
      </c>
      <c r="OZ26" s="27" t="s">
        <v>20</v>
      </c>
      <c r="PA26" s="288" t="s">
        <v>22</v>
      </c>
      <c r="PB26" s="288"/>
      <c r="PC26" s="269">
        <f>(PC24/(3.132/PC25))</f>
        <v>0.98675287356321839</v>
      </c>
      <c r="PD26" s="269"/>
      <c r="PE26" s="27" t="s">
        <v>19</v>
      </c>
      <c r="PF26" s="27" t="s">
        <v>20</v>
      </c>
      <c r="PG26" s="288" t="s">
        <v>22</v>
      </c>
      <c r="PH26" s="288"/>
      <c r="PI26" s="269">
        <f>(PI24/(3.132/PI25))</f>
        <v>1.0399425287356332</v>
      </c>
      <c r="PJ26" s="269"/>
      <c r="PK26" s="27" t="s">
        <v>19</v>
      </c>
      <c r="PL26" s="27" t="s">
        <v>20</v>
      </c>
      <c r="PM26" s="288" t="s">
        <v>22</v>
      </c>
      <c r="PN26" s="288"/>
      <c r="PO26" s="269">
        <f>(PO24/(3.132/PO25))</f>
        <v>0.74492337164750944</v>
      </c>
      <c r="PP26" s="269"/>
      <c r="PQ26" s="27" t="s">
        <v>19</v>
      </c>
      <c r="PR26" s="27" t="s">
        <v>20</v>
      </c>
      <c r="PS26" s="288" t="s">
        <v>22</v>
      </c>
      <c r="PT26" s="288"/>
      <c r="PU26" s="269">
        <f>(PU24/(3.132/PU25))</f>
        <v>1.2307471264367815</v>
      </c>
      <c r="PV26" s="269"/>
      <c r="PW26" s="27" t="s">
        <v>19</v>
      </c>
      <c r="PX26" s="27" t="s">
        <v>20</v>
      </c>
      <c r="PY26" s="288" t="s">
        <v>22</v>
      </c>
      <c r="PZ26" s="288"/>
      <c r="QA26" s="269">
        <f>(QA24/(3.132/QA25))</f>
        <v>0.89674329501915739</v>
      </c>
      <c r="QB26" s="269"/>
      <c r="QC26" s="27" t="s">
        <v>19</v>
      </c>
      <c r="QD26" s="27" t="s">
        <v>20</v>
      </c>
      <c r="QE26" s="288" t="s">
        <v>22</v>
      </c>
      <c r="QF26" s="288"/>
      <c r="QG26" s="269" t="e">
        <f>(QG24/(3.132/QG25))</f>
        <v>#DIV/0!</v>
      </c>
      <c r="QH26" s="269"/>
      <c r="QI26" s="27" t="s">
        <v>19</v>
      </c>
      <c r="QJ26" s="27" t="s">
        <v>20</v>
      </c>
      <c r="QK26" s="288" t="s">
        <v>22</v>
      </c>
      <c r="QL26" s="288"/>
      <c r="QM26" s="269" t="e">
        <f>(QM24/(3.132/QM25))</f>
        <v>#DIV/0!</v>
      </c>
      <c r="QN26" s="269"/>
      <c r="QO26" s="27" t="s">
        <v>19</v>
      </c>
      <c r="QP26" s="27" t="s">
        <v>20</v>
      </c>
      <c r="QQ26" s="288" t="s">
        <v>22</v>
      </c>
      <c r="QR26" s="288"/>
      <c r="QS26" s="269">
        <f>(QS24/(3.132/QS25))</f>
        <v>0.1009482758620697</v>
      </c>
      <c r="QT26" s="269"/>
      <c r="QU26" s="27" t="s">
        <v>19</v>
      </c>
      <c r="QV26" s="27" t="s">
        <v>20</v>
      </c>
      <c r="QW26" s="288" t="s">
        <v>22</v>
      </c>
      <c r="QX26" s="288"/>
      <c r="QY26" s="269">
        <f>(QY24/(3.132/QY25))</f>
        <v>4.3505747126437219E-2</v>
      </c>
      <c r="QZ26" s="269"/>
      <c r="RA26" s="27" t="s">
        <v>19</v>
      </c>
      <c r="RB26" s="27" t="s">
        <v>20</v>
      </c>
      <c r="RC26" s="288" t="s">
        <v>22</v>
      </c>
      <c r="RD26" s="288"/>
      <c r="RE26" s="269">
        <f>(RE24/(3.132/RE25))</f>
        <v>0.32913793103448319</v>
      </c>
      <c r="RF26" s="269"/>
      <c r="RG26" s="27" t="s">
        <v>19</v>
      </c>
      <c r="RH26" s="27" t="s">
        <v>20</v>
      </c>
      <c r="RI26" s="288" t="s">
        <v>22</v>
      </c>
      <c r="RJ26" s="288"/>
      <c r="RK26" s="269">
        <f>(RK24/(3.132/RK25))</f>
        <v>0.12008620689655064</v>
      </c>
      <c r="RL26" s="269"/>
      <c r="RM26" s="27" t="s">
        <v>19</v>
      </c>
      <c r="RN26" s="27" t="s">
        <v>20</v>
      </c>
      <c r="RO26" s="288" t="s">
        <v>22</v>
      </c>
      <c r="RP26" s="288"/>
      <c r="RQ26" s="269">
        <f>(RQ24/(3.132/RQ25))</f>
        <v>0.51349616858237457</v>
      </c>
      <c r="RR26" s="269"/>
      <c r="RS26" s="27" t="s">
        <v>19</v>
      </c>
      <c r="RT26" s="27" t="s">
        <v>20</v>
      </c>
      <c r="RU26" s="288" t="s">
        <v>22</v>
      </c>
      <c r="RV26" s="288"/>
      <c r="RW26" s="269">
        <f>(RW24/(3.132/RW25))</f>
        <v>0.3586590038314188</v>
      </c>
      <c r="RX26" s="269"/>
      <c r="RY26" s="27" t="s">
        <v>19</v>
      </c>
      <c r="RZ26" s="27" t="s">
        <v>20</v>
      </c>
      <c r="SA26" s="288" t="s">
        <v>22</v>
      </c>
      <c r="SB26" s="288"/>
      <c r="SC26" s="269">
        <f>(SC24/(3.132/SC25))</f>
        <v>0.59295977011494216</v>
      </c>
      <c r="SD26" s="269"/>
      <c r="SE26" s="27" t="s">
        <v>19</v>
      </c>
      <c r="SF26" s="27" t="s">
        <v>20</v>
      </c>
      <c r="SG26" s="288" t="s">
        <v>22</v>
      </c>
      <c r="SH26" s="288"/>
      <c r="SI26" s="269">
        <f>(SI24/(3.132/SI25))</f>
        <v>0.43570881226053654</v>
      </c>
      <c r="SJ26" s="269"/>
      <c r="SK26" s="27" t="s">
        <v>19</v>
      </c>
      <c r="SL26" s="27" t="s">
        <v>20</v>
      </c>
      <c r="SM26" s="288" t="s">
        <v>22</v>
      </c>
      <c r="SN26" s="288"/>
      <c r="SO26" s="269">
        <f>(SO24/(3.132/SO25))</f>
        <v>0.46205938697318016</v>
      </c>
      <c r="SP26" s="269"/>
      <c r="SQ26" s="27" t="s">
        <v>19</v>
      </c>
      <c r="SR26" s="27" t="s">
        <v>20</v>
      </c>
      <c r="SS26" s="288" t="s">
        <v>22</v>
      </c>
      <c r="ST26" s="288"/>
      <c r="SU26" s="269">
        <f>(SU24/(3.132/SU25))</f>
        <v>0.42858237547892769</v>
      </c>
      <c r="SV26" s="269"/>
      <c r="SW26" s="27" t="s">
        <v>19</v>
      </c>
      <c r="SX26" s="27" t="s">
        <v>20</v>
      </c>
      <c r="SY26" s="288" t="s">
        <v>22</v>
      </c>
      <c r="SZ26" s="288"/>
      <c r="TA26" s="269">
        <f>(TA24/(3.132/TA25))</f>
        <v>0.65310344827586186</v>
      </c>
      <c r="TB26" s="269"/>
      <c r="TC26" s="27" t="s">
        <v>19</v>
      </c>
      <c r="TD26" s="27" t="s">
        <v>20</v>
      </c>
      <c r="TE26" s="288" t="s">
        <v>22</v>
      </c>
      <c r="TF26" s="288"/>
      <c r="TG26" s="269">
        <f>(TG24/(3.132/TG25))</f>
        <v>0.50043103448275894</v>
      </c>
      <c r="TH26" s="269"/>
      <c r="TI26" s="27" t="s">
        <v>19</v>
      </c>
      <c r="TJ26" s="27" t="s">
        <v>20</v>
      </c>
      <c r="TK26" s="288" t="s">
        <v>22</v>
      </c>
      <c r="TL26" s="288"/>
      <c r="TM26" s="269">
        <f>(TM24/(3.132/TM25))</f>
        <v>0.51065134099616905</v>
      </c>
      <c r="TN26" s="269"/>
      <c r="TO26" s="27" t="s">
        <v>19</v>
      </c>
      <c r="TP26" s="27" t="s">
        <v>20</v>
      </c>
      <c r="TQ26" s="288" t="s">
        <v>22</v>
      </c>
      <c r="TR26" s="288"/>
      <c r="TS26" s="269">
        <f>(TS24/(3.132/TS25))</f>
        <v>0.25890804597701256</v>
      </c>
      <c r="TT26" s="269"/>
      <c r="TU26" s="27" t="s">
        <v>19</v>
      </c>
      <c r="TV26" s="27" t="s">
        <v>20</v>
      </c>
      <c r="TW26" s="288" t="s">
        <v>22</v>
      </c>
      <c r="TX26" s="288"/>
      <c r="TY26" s="269">
        <f>(TY24/(3.132/TY25))</f>
        <v>0.75446360153256764</v>
      </c>
      <c r="TZ26" s="269"/>
      <c r="UA26" s="27" t="s">
        <v>19</v>
      </c>
      <c r="UB26" s="27" t="s">
        <v>20</v>
      </c>
      <c r="UC26" s="288" t="s">
        <v>22</v>
      </c>
      <c r="UD26" s="288"/>
      <c r="UE26" s="269">
        <f>(UE24/(3.132/UE25))</f>
        <v>0.50034482758620658</v>
      </c>
      <c r="UF26" s="269"/>
      <c r="UG26" s="27" t="s">
        <v>19</v>
      </c>
      <c r="UH26" s="27" t="s">
        <v>20</v>
      </c>
      <c r="UI26" s="288" t="s">
        <v>22</v>
      </c>
      <c r="UJ26" s="288"/>
      <c r="UK26" s="269">
        <f>(UK24/(3.132/UK25))</f>
        <v>0.76372605363984702</v>
      </c>
      <c r="UL26" s="269"/>
      <c r="UM26" s="27" t="s">
        <v>19</v>
      </c>
      <c r="UN26" s="27" t="s">
        <v>20</v>
      </c>
      <c r="UO26" s="288" t="s">
        <v>22</v>
      </c>
      <c r="UP26" s="288"/>
      <c r="UQ26" s="269">
        <f>(UQ24/(3.132/UQ25))</f>
        <v>0.50050766283524895</v>
      </c>
      <c r="UR26" s="269"/>
      <c r="US26" s="27" t="s">
        <v>19</v>
      </c>
      <c r="UT26" s="27" t="s">
        <v>20</v>
      </c>
      <c r="UU26" s="288" t="s">
        <v>22</v>
      </c>
      <c r="UV26" s="288"/>
      <c r="UW26" s="269">
        <f>(UW24/(3.132/UW25))</f>
        <v>0.54008620689655229</v>
      </c>
      <c r="UX26" s="269"/>
      <c r="UY26" s="27" t="s">
        <v>19</v>
      </c>
      <c r="UZ26" s="27" t="s">
        <v>20</v>
      </c>
      <c r="VA26" s="288" t="s">
        <v>22</v>
      </c>
      <c r="VB26" s="288"/>
      <c r="VC26" s="269">
        <f>(VC24/(3.132/VC25))</f>
        <v>0.50060344827586245</v>
      </c>
      <c r="VD26" s="269"/>
      <c r="VE26" s="27" t="s">
        <v>19</v>
      </c>
      <c r="VF26" s="27" t="s">
        <v>20</v>
      </c>
      <c r="VG26" s="288" t="s">
        <v>22</v>
      </c>
      <c r="VH26" s="288"/>
      <c r="VI26" s="269">
        <f>(VI24/(3.132/VI25))</f>
        <v>0.60689655172413703</v>
      </c>
      <c r="VJ26" s="269"/>
      <c r="VK26" s="27" t="s">
        <v>19</v>
      </c>
      <c r="VL26" s="27" t="s">
        <v>20</v>
      </c>
      <c r="VM26" s="288" t="s">
        <v>22</v>
      </c>
      <c r="VN26" s="288"/>
      <c r="VO26" s="269">
        <f>(VO24/(3.132/VO25))</f>
        <v>0.55459770114942586</v>
      </c>
      <c r="VP26" s="269"/>
      <c r="VQ26" s="27" t="s">
        <v>19</v>
      </c>
      <c r="VR26" s="27" t="s">
        <v>20</v>
      </c>
      <c r="VS26" s="288" t="s">
        <v>22</v>
      </c>
      <c r="VT26" s="288"/>
      <c r="VU26" s="269">
        <f>(VU24/(3.132/VU25))</f>
        <v>1.0715517241379318</v>
      </c>
      <c r="VV26" s="269"/>
      <c r="VW26" s="27" t="s">
        <v>19</v>
      </c>
      <c r="VX26" s="27" t="s">
        <v>20</v>
      </c>
      <c r="VY26" s="288" t="s">
        <v>22</v>
      </c>
      <c r="VZ26" s="288"/>
      <c r="WA26" s="269">
        <f>(WA24/(3.132/WA25))</f>
        <v>1.045498084291189</v>
      </c>
      <c r="WB26" s="269"/>
      <c r="WC26" s="27" t="s">
        <v>19</v>
      </c>
      <c r="WD26" s="27" t="s">
        <v>20</v>
      </c>
      <c r="WE26" s="288" t="s">
        <v>22</v>
      </c>
      <c r="WF26" s="288"/>
      <c r="WG26" s="269">
        <f>(WG24/(3.132/WG25))</f>
        <v>1.0683908045977002</v>
      </c>
      <c r="WH26" s="269"/>
      <c r="WI26" s="27" t="s">
        <v>19</v>
      </c>
      <c r="WJ26" s="27" t="s">
        <v>20</v>
      </c>
      <c r="WK26" s="288" t="s">
        <v>22</v>
      </c>
      <c r="WL26" s="288"/>
      <c r="WM26" s="269">
        <f>(WM24/(3.132/WM25))</f>
        <v>1.0157088122605369</v>
      </c>
      <c r="WN26" s="269"/>
      <c r="WO26" s="27" t="s">
        <v>19</v>
      </c>
      <c r="WP26" s="27" t="s">
        <v>20</v>
      </c>
      <c r="WQ26" s="288" t="s">
        <v>22</v>
      </c>
      <c r="WR26" s="288"/>
      <c r="WS26" s="269">
        <f>(WS24/(3.132/WS25))</f>
        <v>1.0909003831417627</v>
      </c>
      <c r="WT26" s="269"/>
      <c r="WU26" s="27" t="s">
        <v>19</v>
      </c>
      <c r="WV26" s="27" t="s">
        <v>20</v>
      </c>
      <c r="WW26" s="288" t="s">
        <v>22</v>
      </c>
      <c r="WX26" s="288"/>
      <c r="WY26" s="269">
        <f>(WY24/(3.132/WY25))</f>
        <v>0.85795019157088181</v>
      </c>
      <c r="WZ26" s="269"/>
      <c r="XA26" s="27" t="s">
        <v>19</v>
      </c>
      <c r="XB26" s="27" t="s">
        <v>20</v>
      </c>
      <c r="XC26" s="288" t="s">
        <v>22</v>
      </c>
      <c r="XD26" s="288"/>
      <c r="XE26" s="269">
        <f>(XE24/(3.132/XE25))</f>
        <v>0.96877394636015246</v>
      </c>
      <c r="XF26" s="269"/>
      <c r="XG26" s="27" t="s">
        <v>19</v>
      </c>
      <c r="XH26" s="27" t="s">
        <v>20</v>
      </c>
      <c r="XI26" s="288" t="s">
        <v>22</v>
      </c>
      <c r="XJ26" s="288"/>
      <c r="XK26" s="269">
        <f>(XK24/(3.132/XK25))</f>
        <v>0.69272030651340932</v>
      </c>
      <c r="XL26" s="269"/>
      <c r="XM26" s="27" t="s">
        <v>19</v>
      </c>
      <c r="XN26" s="27" t="s">
        <v>20</v>
      </c>
      <c r="XO26" s="288" t="s">
        <v>22</v>
      </c>
      <c r="XP26" s="288"/>
      <c r="XQ26" s="269">
        <f>(XQ24/(3.132/XQ25))</f>
        <v>0.92883141762452215</v>
      </c>
      <c r="XR26" s="269"/>
      <c r="XS26" s="27" t="s">
        <v>19</v>
      </c>
      <c r="XT26" s="27" t="s">
        <v>20</v>
      </c>
      <c r="XU26" s="288" t="s">
        <v>22</v>
      </c>
      <c r="XV26" s="288"/>
      <c r="XW26" s="269">
        <f>(XW24/(3.132/XW25))</f>
        <v>0.83390804597701107</v>
      </c>
      <c r="XX26" s="269"/>
      <c r="XY26" s="27" t="s">
        <v>19</v>
      </c>
      <c r="XZ26" s="27" t="s">
        <v>20</v>
      </c>
      <c r="YA26" s="288" t="s">
        <v>22</v>
      </c>
      <c r="YB26" s="288"/>
      <c r="YC26" s="269">
        <f>(YC24/(3.132/YC25))</f>
        <v>0.6661877394636011</v>
      </c>
      <c r="YD26" s="269"/>
      <c r="YE26" s="27" t="s">
        <v>19</v>
      </c>
      <c r="YF26" s="27" t="s">
        <v>20</v>
      </c>
      <c r="YG26" s="288" t="s">
        <v>22</v>
      </c>
      <c r="YH26" s="288"/>
      <c r="YI26" s="269">
        <f>(YI24/(3.132/YI25))</f>
        <v>0.6440613026819928</v>
      </c>
      <c r="YJ26" s="269"/>
      <c r="YK26" s="27" t="s">
        <v>19</v>
      </c>
      <c r="YL26" s="27" t="s">
        <v>20</v>
      </c>
      <c r="YM26" s="288" t="s">
        <v>22</v>
      </c>
      <c r="YN26" s="288"/>
      <c r="YO26" s="269">
        <f>(YO24/(3.132/YO25))</f>
        <v>0.64885057471264362</v>
      </c>
      <c r="YP26" s="269"/>
      <c r="YQ26" s="27" t="s">
        <v>19</v>
      </c>
      <c r="YR26" s="27" t="s">
        <v>20</v>
      </c>
      <c r="YS26" s="288" t="s">
        <v>22</v>
      </c>
      <c r="YT26" s="288"/>
      <c r="YU26" s="269">
        <f>(YU24/(3.132/YU25))</f>
        <v>0.62959770114942593</v>
      </c>
      <c r="YV26" s="269"/>
      <c r="YW26" s="27" t="s">
        <v>19</v>
      </c>
      <c r="YX26" s="27" t="s">
        <v>20</v>
      </c>
      <c r="YY26" s="288" t="s">
        <v>22</v>
      </c>
      <c r="YZ26" s="288"/>
      <c r="ZA26" s="269">
        <f>(ZA24/(3.132/ZA25))</f>
        <v>1.1294827586206888</v>
      </c>
      <c r="ZB26" s="269"/>
      <c r="ZC26" s="27" t="s">
        <v>19</v>
      </c>
      <c r="ZD26" s="27" t="s">
        <v>20</v>
      </c>
      <c r="ZE26" s="288" t="s">
        <v>22</v>
      </c>
      <c r="ZF26" s="288"/>
      <c r="ZG26" s="269">
        <f>(ZG24/(3.132/ZG25))</f>
        <v>0.94618773946360146</v>
      </c>
      <c r="ZH26" s="269"/>
      <c r="ZI26" s="27" t="s">
        <v>19</v>
      </c>
      <c r="ZJ26" s="27" t="s">
        <v>20</v>
      </c>
      <c r="ZK26" s="288" t="s">
        <v>22</v>
      </c>
      <c r="ZL26" s="288"/>
      <c r="ZM26" s="269">
        <f>(ZM24/(3.132/ZM25))</f>
        <v>1.2035440613026818</v>
      </c>
      <c r="ZN26" s="269"/>
      <c r="ZO26" s="27" t="s">
        <v>19</v>
      </c>
      <c r="ZP26" s="27" t="s">
        <v>20</v>
      </c>
      <c r="ZQ26" s="288" t="s">
        <v>22</v>
      </c>
      <c r="ZR26" s="288"/>
      <c r="ZS26" s="269">
        <f>(ZS24/(3.132/ZS25))</f>
        <v>0.99774904214559312</v>
      </c>
      <c r="ZT26" s="269"/>
      <c r="ZU26" s="27" t="s">
        <v>19</v>
      </c>
      <c r="ZV26" s="27" t="s">
        <v>20</v>
      </c>
      <c r="ZW26" s="288" t="s">
        <v>22</v>
      </c>
      <c r="ZX26" s="288"/>
      <c r="ZY26" s="269">
        <f>(ZY24/(3.132/ZY25))</f>
        <v>1.1436398467432951</v>
      </c>
      <c r="ZZ26" s="269"/>
      <c r="AAA26" s="27" t="s">
        <v>19</v>
      </c>
      <c r="AAB26" s="27" t="s">
        <v>20</v>
      </c>
      <c r="AAC26" s="288" t="s">
        <v>22</v>
      </c>
      <c r="AAD26" s="288"/>
      <c r="AAE26" s="269">
        <f>(AAE24/(3.132/AAE25))</f>
        <v>1.0714942528735634</v>
      </c>
      <c r="AAF26" s="269"/>
      <c r="AAG26" s="27" t="s">
        <v>19</v>
      </c>
      <c r="AAH26" s="27" t="s">
        <v>20</v>
      </c>
      <c r="AAI26" s="288" t="s">
        <v>22</v>
      </c>
      <c r="AAJ26" s="288"/>
      <c r="AAK26" s="269">
        <f>(AAK24/(3.132/AAK25))</f>
        <v>0.86467432950191581</v>
      </c>
      <c r="AAL26" s="269"/>
      <c r="AAM26" s="27" t="s">
        <v>19</v>
      </c>
      <c r="AAN26" s="27" t="s">
        <v>20</v>
      </c>
      <c r="AAO26" s="288" t="s">
        <v>22</v>
      </c>
      <c r="AAP26" s="288"/>
      <c r="AAQ26" s="269">
        <f>(AAQ24/(3.132/AAQ25))</f>
        <v>0.86135057471264442</v>
      </c>
      <c r="AAR26" s="269"/>
      <c r="AAS26" s="27" t="s">
        <v>19</v>
      </c>
      <c r="AAT26" s="27" t="s">
        <v>20</v>
      </c>
      <c r="AAU26" s="288" t="s">
        <v>22</v>
      </c>
      <c r="AAV26" s="288"/>
      <c r="AAW26" s="269">
        <f>(AAW24/(3.132/AAW25))</f>
        <v>0.89105363984674224</v>
      </c>
      <c r="AAX26" s="269"/>
      <c r="AAY26" s="27" t="s">
        <v>19</v>
      </c>
      <c r="AAZ26" s="27" t="s">
        <v>20</v>
      </c>
      <c r="ABA26" s="288" t="s">
        <v>22</v>
      </c>
      <c r="ABB26" s="288"/>
      <c r="ABC26" s="269">
        <f>(ABC24/(3.132/ABC25))</f>
        <v>0.83732758620689685</v>
      </c>
      <c r="ABD26" s="269"/>
      <c r="ABE26" s="27" t="s">
        <v>19</v>
      </c>
      <c r="ABF26" s="27" t="s">
        <v>20</v>
      </c>
      <c r="ABG26" s="288" t="s">
        <v>22</v>
      </c>
      <c r="ABH26" s="288"/>
      <c r="ABI26" s="269" t="e">
        <f>(ABI24/(3.132/ABI25))</f>
        <v>#DIV/0!</v>
      </c>
      <c r="ABJ26" s="269"/>
      <c r="ABK26" s="27" t="s">
        <v>19</v>
      </c>
      <c r="ABL26" s="27" t="s">
        <v>20</v>
      </c>
      <c r="ABM26" s="288" t="s">
        <v>22</v>
      </c>
      <c r="ABN26" s="288"/>
      <c r="ABO26" s="269" t="e">
        <f>(ABO24/(3.132/ABO25))</f>
        <v>#DIV/0!</v>
      </c>
      <c r="ABP26" s="269"/>
      <c r="ABQ26" s="27" t="s">
        <v>19</v>
      </c>
      <c r="ABR26" s="27" t="s">
        <v>20</v>
      </c>
      <c r="ABS26" s="288" t="s">
        <v>22</v>
      </c>
      <c r="ABT26" s="288"/>
      <c r="ABU26" s="269">
        <f>(ABU24/(3.132/ABU25))</f>
        <v>0.67998084291187633</v>
      </c>
      <c r="ABV26" s="269"/>
      <c r="ABW26" s="27" t="s">
        <v>19</v>
      </c>
      <c r="ABX26" s="27" t="s">
        <v>20</v>
      </c>
      <c r="ABY26" s="288" t="s">
        <v>22</v>
      </c>
      <c r="ABZ26" s="288"/>
      <c r="ACA26" s="269">
        <f>(ACA24/(3.132/ACA25))</f>
        <v>0.62279693486590026</v>
      </c>
      <c r="ACB26" s="269"/>
      <c r="ACC26" s="27" t="s">
        <v>19</v>
      </c>
      <c r="ACD26" s="27" t="s">
        <v>20</v>
      </c>
      <c r="ACE26" s="288" t="s">
        <v>22</v>
      </c>
      <c r="ACF26" s="288"/>
      <c r="ACG26" s="269">
        <f>(ACG24/(3.132/ACG25))</f>
        <v>0.6340996168582379</v>
      </c>
      <c r="ACH26" s="269"/>
      <c r="ACI26" s="27" t="s">
        <v>19</v>
      </c>
      <c r="ACJ26" s="27" t="s">
        <v>20</v>
      </c>
      <c r="ACK26" s="288" t="s">
        <v>22</v>
      </c>
      <c r="ACL26" s="288"/>
      <c r="ACM26" s="269">
        <f>(ACM24/(3.132/ACM25))</f>
        <v>0.53927203065134066</v>
      </c>
      <c r="ACN26" s="269"/>
      <c r="ACO26" s="27" t="s">
        <v>19</v>
      </c>
      <c r="ACP26" s="27" t="s">
        <v>20</v>
      </c>
      <c r="ACQ26" s="288" t="s">
        <v>22</v>
      </c>
      <c r="ACR26" s="288"/>
      <c r="ACS26" s="269">
        <f>(ACS24/(3.132/ACS25))</f>
        <v>0.87988505747126489</v>
      </c>
      <c r="ACT26" s="269"/>
      <c r="ACU26" s="27" t="s">
        <v>19</v>
      </c>
      <c r="ACV26" s="27" t="s">
        <v>20</v>
      </c>
      <c r="ACW26" s="288" t="s">
        <v>22</v>
      </c>
      <c r="ACX26" s="288"/>
      <c r="ACY26" s="269">
        <f>(ACY24/(3.132/ACY25))</f>
        <v>0.73927203065134084</v>
      </c>
      <c r="ACZ26" s="269"/>
      <c r="ADA26" s="27" t="s">
        <v>19</v>
      </c>
      <c r="ADB26" s="27" t="s">
        <v>20</v>
      </c>
      <c r="ADC26" s="288" t="s">
        <v>22</v>
      </c>
      <c r="ADD26" s="288"/>
      <c r="ADE26" s="269">
        <f>(ADE24/(3.132/ADE25))</f>
        <v>0.68438697318007691</v>
      </c>
      <c r="ADF26" s="269"/>
      <c r="ADG26" s="27" t="s">
        <v>19</v>
      </c>
      <c r="ADH26" s="27" t="s">
        <v>20</v>
      </c>
      <c r="ADI26" s="288" t="s">
        <v>22</v>
      </c>
      <c r="ADJ26" s="288"/>
      <c r="ADK26" s="269">
        <f>(ADK24/(3.132/ADK25))</f>
        <v>0.4593869731800756</v>
      </c>
      <c r="ADL26" s="269"/>
      <c r="ADM26" s="27" t="s">
        <v>19</v>
      </c>
      <c r="ADN26" s="27" t="s">
        <v>20</v>
      </c>
      <c r="ADO26" s="288" t="s">
        <v>22</v>
      </c>
      <c r="ADP26" s="288"/>
      <c r="ADQ26" s="269">
        <f>(ADQ24/(3.132/ADQ25))</f>
        <v>1.0733716475095785</v>
      </c>
      <c r="ADR26" s="269"/>
      <c r="ADS26" s="27" t="s">
        <v>19</v>
      </c>
      <c r="ADT26" s="27" t="s">
        <v>20</v>
      </c>
      <c r="ADU26" s="288" t="s">
        <v>22</v>
      </c>
      <c r="ADV26" s="288"/>
      <c r="ADW26" s="269">
        <f>(ADW24/(3.132/ADW25))</f>
        <v>0.83735632183908182</v>
      </c>
      <c r="ADX26" s="269"/>
      <c r="ADY26" s="27" t="s">
        <v>19</v>
      </c>
      <c r="ADZ26" s="27" t="s">
        <v>20</v>
      </c>
      <c r="AEA26" s="288" t="s">
        <v>22</v>
      </c>
      <c r="AEB26" s="288"/>
      <c r="AEC26" s="269">
        <f>(AEC24/(3.132/AEC25))</f>
        <v>0.62777777777777755</v>
      </c>
      <c r="AED26" s="269"/>
      <c r="AEE26" s="27" t="s">
        <v>19</v>
      </c>
      <c r="AEF26" s="27" t="s">
        <v>20</v>
      </c>
      <c r="AEG26" s="288" t="s">
        <v>22</v>
      </c>
      <c r="AEH26" s="288"/>
      <c r="AEI26" s="269">
        <f>(AEI24/(3.132/AEI25))</f>
        <v>0.65000000000000047</v>
      </c>
      <c r="AEJ26" s="269"/>
      <c r="AEK26" s="27" t="s">
        <v>19</v>
      </c>
      <c r="AEL26" s="27" t="s">
        <v>20</v>
      </c>
      <c r="AEM26" s="288" t="s">
        <v>22</v>
      </c>
      <c r="AEN26" s="288"/>
      <c r="AEO26" s="269">
        <f>(AEO24/(3.132/AEO25))</f>
        <v>0.63122605363984763</v>
      </c>
      <c r="AEP26" s="269"/>
      <c r="AEQ26" s="27" t="s">
        <v>19</v>
      </c>
      <c r="AER26" s="27" t="s">
        <v>20</v>
      </c>
      <c r="AES26" s="288" t="s">
        <v>22</v>
      </c>
      <c r="AET26" s="288"/>
      <c r="AEU26" s="269">
        <f>(AEU24/(3.132/AEU25))</f>
        <v>0.69724137931034447</v>
      </c>
      <c r="AEV26" s="269"/>
      <c r="AEW26" s="27" t="s">
        <v>19</v>
      </c>
      <c r="AEX26" s="27" t="s">
        <v>20</v>
      </c>
      <c r="AEY26" s="288" t="s">
        <v>22</v>
      </c>
      <c r="AEZ26" s="288"/>
      <c r="AFA26" s="269">
        <f>(AFA24/(3.132/AFA25))</f>
        <v>0.98688697318007601</v>
      </c>
      <c r="AFB26" s="269"/>
      <c r="AFC26" s="27" t="s">
        <v>19</v>
      </c>
      <c r="AFD26" s="27" t="s">
        <v>20</v>
      </c>
      <c r="AFE26" s="288" t="s">
        <v>22</v>
      </c>
      <c r="AFF26" s="288"/>
      <c r="AFG26" s="269">
        <f>(AFG24/(3.132/AFG25))</f>
        <v>1.0426245210727978</v>
      </c>
      <c r="AFH26" s="269"/>
      <c r="AFI26" s="27" t="s">
        <v>19</v>
      </c>
      <c r="AFJ26" s="27" t="s">
        <v>20</v>
      </c>
      <c r="AFK26" s="288" t="s">
        <v>22</v>
      </c>
      <c r="AFL26" s="288"/>
      <c r="AFM26" s="269">
        <f>(AFM24/(3.132/AFM25))</f>
        <v>0.81542145593869786</v>
      </c>
      <c r="AFN26" s="269"/>
      <c r="AFO26" s="27" t="s">
        <v>19</v>
      </c>
      <c r="AFP26" s="27" t="s">
        <v>20</v>
      </c>
      <c r="AFQ26" s="288" t="s">
        <v>22</v>
      </c>
      <c r="AFR26" s="288"/>
      <c r="AFS26" s="269">
        <f>(AFS24/(3.132/AFS25))</f>
        <v>0.86733716475095846</v>
      </c>
      <c r="AFT26" s="269"/>
      <c r="AFU26" s="27" t="s">
        <v>19</v>
      </c>
      <c r="AFV26" s="27" t="s">
        <v>20</v>
      </c>
      <c r="AFW26" s="288" t="s">
        <v>22</v>
      </c>
      <c r="AFX26" s="288"/>
      <c r="AFY26" s="269">
        <f>(AFY24/(3.132/AFY25))</f>
        <v>0.69233716475095819</v>
      </c>
      <c r="AFZ26" s="269"/>
      <c r="AGA26" s="27" t="s">
        <v>19</v>
      </c>
      <c r="AGB26" s="27" t="s">
        <v>20</v>
      </c>
      <c r="AGC26" s="288" t="s">
        <v>22</v>
      </c>
      <c r="AGD26" s="288"/>
      <c r="AGE26" s="269">
        <f>(AGE24/(3.132/AGE25))</f>
        <v>0.78496168582375403</v>
      </c>
      <c r="AGF26" s="269"/>
      <c r="AGG26" s="27" t="s">
        <v>19</v>
      </c>
      <c r="AGH26" s="27" t="s">
        <v>20</v>
      </c>
      <c r="AGI26" s="288" t="s">
        <v>22</v>
      </c>
      <c r="AGJ26" s="288"/>
      <c r="AGK26" s="269">
        <f>(AGK24/(3.132/AGK25))</f>
        <v>0.63113026819923335</v>
      </c>
      <c r="AGL26" s="269"/>
      <c r="AGM26" s="27" t="s">
        <v>19</v>
      </c>
      <c r="AGN26" s="27" t="s">
        <v>20</v>
      </c>
      <c r="AGO26" s="288" t="s">
        <v>22</v>
      </c>
      <c r="AGP26" s="288"/>
      <c r="AGQ26" s="269">
        <f>(AGQ24/(3.132/AGQ25))</f>
        <v>0.84923371647509671</v>
      </c>
      <c r="AGR26" s="269"/>
      <c r="AGS26" s="27" t="s">
        <v>19</v>
      </c>
      <c r="AGT26" s="27" t="s">
        <v>20</v>
      </c>
      <c r="AGU26" s="288" t="s">
        <v>22</v>
      </c>
      <c r="AGV26" s="288"/>
      <c r="AGW26" s="269">
        <f>(AGW24/(3.132/AGW25))</f>
        <v>0.6307471264367821</v>
      </c>
      <c r="AGX26" s="269"/>
      <c r="AGY26" s="27" t="s">
        <v>19</v>
      </c>
      <c r="AGZ26" s="27" t="s">
        <v>20</v>
      </c>
      <c r="AHA26" s="288" t="s">
        <v>22</v>
      </c>
      <c r="AHB26" s="288"/>
      <c r="AHC26" s="269">
        <f>(AHC24/(3.132/AHC25))</f>
        <v>0.77068965517241417</v>
      </c>
      <c r="AHD26" s="269"/>
      <c r="AHE26" s="27" t="s">
        <v>19</v>
      </c>
      <c r="AHF26" s="27" t="s">
        <v>20</v>
      </c>
      <c r="AHG26" s="288" t="s">
        <v>22</v>
      </c>
      <c r="AHH26" s="288"/>
      <c r="AHI26" s="269">
        <f>(AHI24/(3.132/AHI25))</f>
        <v>0.62538314176245235</v>
      </c>
      <c r="AHJ26" s="269"/>
      <c r="AHK26" s="27" t="s">
        <v>19</v>
      </c>
      <c r="AHL26" s="27" t="s">
        <v>20</v>
      </c>
      <c r="AHM26" s="288" t="s">
        <v>22</v>
      </c>
      <c r="AHN26" s="288"/>
      <c r="AHO26" s="269">
        <f>(AHO24/(3.132/AHO25))</f>
        <v>0.83409961685823708</v>
      </c>
      <c r="AHP26" s="269"/>
      <c r="AHQ26" s="27" t="s">
        <v>19</v>
      </c>
      <c r="AHR26" s="27" t="s">
        <v>20</v>
      </c>
      <c r="AHS26" s="288" t="s">
        <v>22</v>
      </c>
      <c r="AHT26" s="288"/>
      <c r="AHU26" s="269">
        <f>(AHU24/(3.132/AHU25))</f>
        <v>0.69942528735632215</v>
      </c>
      <c r="AHV26" s="269"/>
      <c r="AHW26" s="27" t="s">
        <v>19</v>
      </c>
      <c r="AHX26" s="27" t="s">
        <v>20</v>
      </c>
      <c r="AHY26" s="288" t="s">
        <v>22</v>
      </c>
      <c r="AHZ26" s="288"/>
      <c r="AIA26" s="269">
        <f>(AIA24/(3.132/AIA25))</f>
        <v>0.83065134099616833</v>
      </c>
      <c r="AIB26" s="269"/>
      <c r="AIC26" s="27" t="s">
        <v>19</v>
      </c>
      <c r="AID26" s="27" t="s">
        <v>20</v>
      </c>
      <c r="AIE26" s="288" t="s">
        <v>22</v>
      </c>
      <c r="AIF26" s="288"/>
      <c r="AIG26" s="269">
        <f>(AIG24/(3.132/AIG25))</f>
        <v>0.68477011494252793</v>
      </c>
      <c r="AIH26" s="269"/>
      <c r="AII26" s="27" t="s">
        <v>19</v>
      </c>
      <c r="AIJ26" s="27" t="s">
        <v>20</v>
      </c>
      <c r="AIK26" s="288" t="s">
        <v>22</v>
      </c>
      <c r="AIL26" s="288"/>
      <c r="AIM26" s="269">
        <f>(AIM24/(3.132/AIM25))</f>
        <v>0.88927203065134175</v>
      </c>
      <c r="AIN26" s="269"/>
      <c r="AIO26" s="27" t="s">
        <v>19</v>
      </c>
      <c r="AIP26" s="27" t="s">
        <v>20</v>
      </c>
      <c r="AIQ26" s="288" t="s">
        <v>22</v>
      </c>
      <c r="AIR26" s="288"/>
      <c r="AIS26" s="269">
        <f>(AIS24/(3.132/AIS25))</f>
        <v>0.74204980842911805</v>
      </c>
      <c r="AIT26" s="269"/>
      <c r="AIU26" s="27" t="s">
        <v>19</v>
      </c>
      <c r="AIV26" s="27" t="s">
        <v>20</v>
      </c>
      <c r="AIW26" s="288" t="s">
        <v>22</v>
      </c>
      <c r="AIX26" s="288"/>
      <c r="AIY26" s="269">
        <f>(AIY24/(3.132/AIY25))</f>
        <v>1.0175383141762453</v>
      </c>
      <c r="AIZ26" s="269"/>
      <c r="AJA26" s="27" t="s">
        <v>19</v>
      </c>
      <c r="AJB26" s="27" t="s">
        <v>20</v>
      </c>
      <c r="AJC26" s="288" t="s">
        <v>22</v>
      </c>
      <c r="AJD26" s="288"/>
      <c r="AJE26" s="269">
        <f>(AJE24/(3.132/AJE25))</f>
        <v>0.87418582375478882</v>
      </c>
      <c r="AJF26" s="269"/>
      <c r="AJG26" s="27" t="s">
        <v>19</v>
      </c>
      <c r="AJH26" s="27" t="s">
        <v>20</v>
      </c>
      <c r="AJI26" s="288" t="s">
        <v>22</v>
      </c>
      <c r="AJJ26" s="288"/>
      <c r="AJK26" s="269">
        <f>(AJK24/(3.132/AJK25))</f>
        <v>0.67107279693486688</v>
      </c>
      <c r="AJL26" s="269"/>
      <c r="AJM26" s="27" t="s">
        <v>19</v>
      </c>
      <c r="AJN26" s="27" t="s">
        <v>20</v>
      </c>
      <c r="AJO26" s="288" t="s">
        <v>22</v>
      </c>
      <c r="AJP26" s="288"/>
      <c r="AJQ26" s="269">
        <f>(AJQ24/(3.132/AJQ25))</f>
        <v>0.55862068965517209</v>
      </c>
      <c r="AJR26" s="269"/>
      <c r="AJS26" s="27" t="s">
        <v>19</v>
      </c>
      <c r="AJT26" s="27" t="s">
        <v>20</v>
      </c>
      <c r="AJU26" s="288" t="s">
        <v>22</v>
      </c>
      <c r="AJV26" s="288"/>
      <c r="AJW26" s="269">
        <f>(AJW24/(3.132/AJW25))</f>
        <v>0.56954022988505726</v>
      </c>
      <c r="AJX26" s="269"/>
      <c r="AJY26" s="27" t="s">
        <v>19</v>
      </c>
      <c r="AJZ26" s="27" t="s">
        <v>20</v>
      </c>
      <c r="AKA26" s="288" t="s">
        <v>22</v>
      </c>
      <c r="AKB26" s="288"/>
      <c r="AKC26" s="269">
        <f>(AKC24/(3.132/AKC25))</f>
        <v>0.48266283524904152</v>
      </c>
      <c r="AKD26" s="269"/>
      <c r="AKE26" s="27" t="s">
        <v>19</v>
      </c>
      <c r="AKF26" s="27" t="s">
        <v>20</v>
      </c>
      <c r="AKG26" s="288" t="s">
        <v>22</v>
      </c>
      <c r="AKH26" s="288"/>
      <c r="AKI26" s="269">
        <f>(AKI24/(3.132/AKI25))</f>
        <v>0.75833333333333297</v>
      </c>
      <c r="AKJ26" s="269"/>
      <c r="AKK26" s="27" t="s">
        <v>19</v>
      </c>
      <c r="AKL26" s="27" t="s">
        <v>20</v>
      </c>
      <c r="AKM26" s="288" t="s">
        <v>22</v>
      </c>
      <c r="AKN26" s="288"/>
      <c r="AKO26" s="269">
        <f>(AKO24/(3.132/AKO25))</f>
        <v>0.63490421455938661</v>
      </c>
      <c r="AKP26" s="269"/>
      <c r="AKQ26" s="27" t="s">
        <v>19</v>
      </c>
      <c r="AKR26" s="27" t="s">
        <v>20</v>
      </c>
      <c r="AKS26" s="288" t="s">
        <v>22</v>
      </c>
      <c r="AKT26" s="288"/>
      <c r="AKU26" s="269">
        <f>(AKU24/(3.132/AKU25))</f>
        <v>0.76767241379310347</v>
      </c>
      <c r="AKV26" s="269"/>
      <c r="AKW26" s="27" t="s">
        <v>19</v>
      </c>
      <c r="AKX26" s="27" t="s">
        <v>20</v>
      </c>
      <c r="AKY26" s="288" t="s">
        <v>22</v>
      </c>
      <c r="AKZ26" s="288"/>
      <c r="ALA26" s="269">
        <f>(ALA24/(3.132/ALA25))</f>
        <v>0.65116858237547881</v>
      </c>
      <c r="ALB26" s="269"/>
      <c r="ALC26" s="27" t="s">
        <v>19</v>
      </c>
      <c r="ALD26" s="27" t="s">
        <v>20</v>
      </c>
      <c r="ALE26" s="288" t="s">
        <v>22</v>
      </c>
      <c r="ALF26" s="288"/>
      <c r="ALG26" s="269">
        <f>(ALG24/(3.132/ALG25))</f>
        <v>0.73170498084291058</v>
      </c>
      <c r="ALH26" s="269"/>
      <c r="ALI26" s="27" t="s">
        <v>19</v>
      </c>
      <c r="ALJ26" s="27" t="s">
        <v>20</v>
      </c>
      <c r="ALK26" s="288" t="s">
        <v>22</v>
      </c>
      <c r="ALL26" s="288"/>
      <c r="ALM26" s="269">
        <f>(ALM24/(3.132/ALM25))</f>
        <v>0.60086206896551675</v>
      </c>
      <c r="ALN26" s="269"/>
      <c r="ALO26" s="27" t="s">
        <v>19</v>
      </c>
      <c r="ALP26" s="27" t="s">
        <v>20</v>
      </c>
      <c r="ALQ26" s="288" t="s">
        <v>22</v>
      </c>
      <c r="ALR26" s="288"/>
      <c r="ALS26" s="269">
        <f>(ALS24/(3.132/ALS25))</f>
        <v>0.73278735632183889</v>
      </c>
      <c r="ALT26" s="269"/>
      <c r="ALU26" s="27" t="s">
        <v>19</v>
      </c>
      <c r="ALV26" s="27" t="s">
        <v>20</v>
      </c>
      <c r="ALW26" s="288" t="s">
        <v>22</v>
      </c>
      <c r="ALX26" s="288"/>
      <c r="ALY26" s="269">
        <f>(ALY24/(3.132/ALY25))</f>
        <v>0.58869731800766345</v>
      </c>
      <c r="ALZ26" s="269"/>
      <c r="AMA26" s="27" t="s">
        <v>19</v>
      </c>
      <c r="AMB26" s="27" t="s">
        <v>20</v>
      </c>
      <c r="AMC26" s="288" t="s">
        <v>22</v>
      </c>
      <c r="AMD26" s="288"/>
      <c r="AME26" s="269">
        <f>(AME24/(3.132/AME25))</f>
        <v>0.76848659003831432</v>
      </c>
      <c r="AMF26" s="269"/>
      <c r="AMG26" s="27" t="s">
        <v>19</v>
      </c>
      <c r="AMH26" s="27" t="s">
        <v>20</v>
      </c>
      <c r="AMI26" s="288" t="s">
        <v>22</v>
      </c>
      <c r="AMJ26" s="288"/>
      <c r="AMK26" s="269">
        <f>(AMK24/(3.132/AMK25))</f>
        <v>0.6677203065134093</v>
      </c>
      <c r="AML26" s="269"/>
      <c r="AMM26" s="27" t="s">
        <v>19</v>
      </c>
      <c r="AMN26" s="27" t="s">
        <v>20</v>
      </c>
      <c r="AMO26" s="288" t="s">
        <v>22</v>
      </c>
      <c r="AMP26" s="288"/>
      <c r="AMQ26" s="269">
        <f>(AMQ24/(3.132/AMQ25))</f>
        <v>0.77691570881226024</v>
      </c>
      <c r="AMR26" s="269"/>
      <c r="AMS26" s="27" t="s">
        <v>19</v>
      </c>
      <c r="AMT26" s="27" t="s">
        <v>20</v>
      </c>
      <c r="AMU26" s="288" t="s">
        <v>22</v>
      </c>
      <c r="AMV26" s="288"/>
      <c r="AMW26" s="269">
        <f>(AMW24/(3.132/AMW25))</f>
        <v>0.64070881226053666</v>
      </c>
      <c r="AMX26" s="269"/>
      <c r="AMY26" s="27" t="s">
        <v>19</v>
      </c>
      <c r="AMZ26" s="27" t="s">
        <v>20</v>
      </c>
      <c r="ANA26" s="288" t="s">
        <v>22</v>
      </c>
      <c r="ANB26" s="288"/>
      <c r="ANC26" s="269">
        <f>(ANC24/(3.132/ANC25))</f>
        <v>0.77183908045977101</v>
      </c>
      <c r="AND26" s="269"/>
      <c r="ANE26" s="27" t="s">
        <v>19</v>
      </c>
      <c r="ANF26" s="27" t="s">
        <v>20</v>
      </c>
      <c r="ANG26" s="288" t="s">
        <v>22</v>
      </c>
      <c r="ANH26" s="288"/>
      <c r="ANI26" s="269">
        <f>(ANI24/(3.132/ANI25))</f>
        <v>0.66647509578544073</v>
      </c>
      <c r="ANJ26" s="269"/>
      <c r="ANK26" s="27" t="s">
        <v>19</v>
      </c>
      <c r="ANL26" s="27" t="s">
        <v>20</v>
      </c>
      <c r="ANM26" s="288" t="s">
        <v>22</v>
      </c>
      <c r="ANN26" s="288"/>
      <c r="ANO26" s="269" t="e">
        <f>(ANO24/(3.132/ANO25))</f>
        <v>#DIV/0!</v>
      </c>
      <c r="ANP26" s="269"/>
      <c r="ANQ26" s="27" t="s">
        <v>19</v>
      </c>
      <c r="ANR26" s="27" t="s">
        <v>20</v>
      </c>
      <c r="ANS26" s="288" t="s">
        <v>22</v>
      </c>
      <c r="ANT26" s="288"/>
      <c r="ANU26" s="269" t="e">
        <f>(ANU24/(3.132/ANU25))</f>
        <v>#DIV/0!</v>
      </c>
      <c r="ANV26" s="269"/>
      <c r="ANW26" s="27" t="s">
        <v>19</v>
      </c>
      <c r="ANX26" s="27" t="s">
        <v>20</v>
      </c>
      <c r="ANY26" s="288" t="s">
        <v>22</v>
      </c>
      <c r="ANZ26" s="288"/>
      <c r="AOA26" s="269" t="e">
        <f>(AOA24/(3.132/AOA25))</f>
        <v>#DIV/0!</v>
      </c>
      <c r="AOB26" s="269"/>
      <c r="AOC26" s="27" t="s">
        <v>19</v>
      </c>
      <c r="AOD26" s="27" t="s">
        <v>20</v>
      </c>
      <c r="AOE26" s="288" t="s">
        <v>22</v>
      </c>
      <c r="AOF26" s="288"/>
      <c r="AOG26" s="269" t="e">
        <f>(AOG24/(3.132/AOG25))</f>
        <v>#DIV/0!</v>
      </c>
      <c r="AOH26" s="269"/>
      <c r="AOI26" s="27" t="s">
        <v>19</v>
      </c>
      <c r="AOJ26" s="27" t="s">
        <v>20</v>
      </c>
      <c r="AOK26" s="288" t="s">
        <v>22</v>
      </c>
      <c r="AOL26" s="288"/>
      <c r="AOM26" s="269" t="e">
        <f>(AOM24/(3.132/AOM25))</f>
        <v>#DIV/0!</v>
      </c>
      <c r="AON26" s="269"/>
      <c r="AOO26" s="27" t="s">
        <v>19</v>
      </c>
      <c r="AOP26" s="27" t="s">
        <v>20</v>
      </c>
      <c r="AOQ26" s="288" t="s">
        <v>22</v>
      </c>
      <c r="AOR26" s="288"/>
      <c r="AOS26" s="269" t="e">
        <f>(AOS24/(3.132/AOS25))</f>
        <v>#DIV/0!</v>
      </c>
      <c r="AOT26" s="269"/>
      <c r="AOU26" s="27" t="s">
        <v>19</v>
      </c>
      <c r="AOV26" s="27" t="s">
        <v>20</v>
      </c>
      <c r="AOW26" s="288" t="s">
        <v>22</v>
      </c>
      <c r="AOX26" s="288"/>
      <c r="AOY26" s="269" t="e">
        <f>(AOY24/(3.132/AOY25))</f>
        <v>#DIV/0!</v>
      </c>
      <c r="AOZ26" s="269"/>
      <c r="APA26" s="27" t="s">
        <v>19</v>
      </c>
      <c r="APB26" s="27" t="s">
        <v>20</v>
      </c>
      <c r="APC26" s="288" t="s">
        <v>22</v>
      </c>
      <c r="APD26" s="288"/>
      <c r="APE26" s="269" t="e">
        <f>(APE24/(3.132/APE25))</f>
        <v>#DIV/0!</v>
      </c>
      <c r="APF26" s="269"/>
      <c r="APG26" s="27" t="s">
        <v>19</v>
      </c>
      <c r="APH26" s="27" t="s">
        <v>20</v>
      </c>
      <c r="API26" s="288" t="s">
        <v>22</v>
      </c>
      <c r="APJ26" s="288"/>
      <c r="APK26" s="269" t="e">
        <f>(APK24/(3.132/APK25))</f>
        <v>#DIV/0!</v>
      </c>
      <c r="APL26" s="269"/>
      <c r="APM26" s="27" t="s">
        <v>19</v>
      </c>
      <c r="APN26" s="27" t="s">
        <v>20</v>
      </c>
      <c r="APO26" s="288" t="s">
        <v>22</v>
      </c>
      <c r="APP26" s="288"/>
      <c r="APQ26" s="269" t="e">
        <f>(APQ24/(3.132/APQ25))</f>
        <v>#DIV/0!</v>
      </c>
      <c r="APR26" s="269"/>
      <c r="APS26" s="27" t="s">
        <v>19</v>
      </c>
      <c r="APT26" s="27" t="s">
        <v>20</v>
      </c>
      <c r="APU26" s="288" t="s">
        <v>22</v>
      </c>
      <c r="APV26" s="288"/>
      <c r="APW26" s="269" t="e">
        <f>(APW24/(3.132/APW25))</f>
        <v>#DIV/0!</v>
      </c>
      <c r="APX26" s="269"/>
      <c r="APY26" s="27" t="s">
        <v>19</v>
      </c>
      <c r="APZ26" s="27" t="s">
        <v>20</v>
      </c>
      <c r="AQA26" s="288" t="s">
        <v>22</v>
      </c>
      <c r="AQB26" s="288"/>
      <c r="AQC26" s="269" t="e">
        <f>(AQC24/(3.132/AQC25))</f>
        <v>#DIV/0!</v>
      </c>
      <c r="AQD26" s="269"/>
      <c r="AQE26" s="27" t="s">
        <v>19</v>
      </c>
      <c r="AQF26" s="27" t="s">
        <v>20</v>
      </c>
      <c r="AQG26" s="288" t="s">
        <v>22</v>
      </c>
      <c r="AQH26" s="288"/>
      <c r="AQI26" s="269" t="e">
        <f>(AQI24/(3.132/AQI25))</f>
        <v>#DIV/0!</v>
      </c>
      <c r="AQJ26" s="269"/>
      <c r="AQK26" s="27" t="s">
        <v>19</v>
      </c>
      <c r="AQL26" s="27" t="s">
        <v>20</v>
      </c>
      <c r="AQM26" s="288" t="s">
        <v>22</v>
      </c>
      <c r="AQN26" s="288"/>
      <c r="AQO26" s="269" t="e">
        <f>(AQO24/(3.132/AQO25))</f>
        <v>#DIV/0!</v>
      </c>
      <c r="AQP26" s="269"/>
    </row>
    <row r="27" spans="1:1134" ht="17">
      <c r="YW27" s="27" t="s">
        <v>290</v>
      </c>
      <c r="ZI27" s="27" t="s">
        <v>289</v>
      </c>
      <c r="ACO27" s="27" t="s">
        <v>290</v>
      </c>
      <c r="ADA27" s="27" t="s">
        <v>289</v>
      </c>
      <c r="AFC27" s="27" t="s">
        <v>290</v>
      </c>
      <c r="AFO27" s="27" t="s">
        <v>290</v>
      </c>
      <c r="AGA27" s="27" t="s">
        <v>290</v>
      </c>
      <c r="AGM27" s="27" t="s">
        <v>290</v>
      </c>
      <c r="AGY27" s="27" t="s">
        <v>290</v>
      </c>
      <c r="AHK27" s="27" t="s">
        <v>290</v>
      </c>
      <c r="AHW27" s="27" t="s">
        <v>290</v>
      </c>
      <c r="AII27" s="27" t="s">
        <v>290</v>
      </c>
      <c r="AIU27" s="27" t="s">
        <v>290</v>
      </c>
      <c r="AJG27" s="27" t="s">
        <v>290</v>
      </c>
      <c r="AJS27" s="27" t="s">
        <v>290</v>
      </c>
      <c r="AKE27" s="27" t="s">
        <v>290</v>
      </c>
      <c r="AKQ27" s="27" t="s">
        <v>290</v>
      </c>
      <c r="ALC27" s="27" t="s">
        <v>290</v>
      </c>
      <c r="ALO27" s="27" t="s">
        <v>290</v>
      </c>
      <c r="AMA27" s="27" t="s">
        <v>290</v>
      </c>
      <c r="AMM27" s="27" t="s">
        <v>290</v>
      </c>
      <c r="AMY27" s="27" t="s">
        <v>290</v>
      </c>
      <c r="ANK27" s="27" t="s">
        <v>290</v>
      </c>
      <c r="ANW27" s="27" t="s">
        <v>290</v>
      </c>
      <c r="AOI27" s="27" t="s">
        <v>290</v>
      </c>
      <c r="AOU27" s="27" t="s">
        <v>290</v>
      </c>
      <c r="APG27" s="27" t="s">
        <v>290</v>
      </c>
      <c r="APS27" s="27" t="s">
        <v>290</v>
      </c>
      <c r="AQE27" s="27" t="s">
        <v>290</v>
      </c>
    </row>
    <row r="28" spans="1:1134" ht="17">
      <c r="RN28" s="27" t="s">
        <v>263</v>
      </c>
      <c r="RQ28" s="64">
        <f>RQ24-RW24</f>
        <v>0.3232999999999957</v>
      </c>
      <c r="RY28" s="27" t="s">
        <v>264</v>
      </c>
      <c r="SC28" s="64">
        <f>SC24-SI24</f>
        <v>0.32833999999999897</v>
      </c>
      <c r="SK28" s="86" t="s">
        <v>265</v>
      </c>
      <c r="SW28" s="86" t="s">
        <v>266</v>
      </c>
      <c r="TU28" s="87" t="s">
        <v>266</v>
      </c>
      <c r="UG28" s="88" t="s">
        <v>268</v>
      </c>
      <c r="US28" s="88" t="s">
        <v>265</v>
      </c>
      <c r="WD28" s="27"/>
      <c r="WG28" s="64">
        <f>WG24-WM24</f>
        <v>0.10999999999999721</v>
      </c>
      <c r="WO28" s="27"/>
      <c r="WS28" s="64">
        <f>WS24-WY24</f>
        <v>0.48639999999999928</v>
      </c>
      <c r="XA28" s="86"/>
      <c r="XM28" s="86"/>
      <c r="YK28" s="87"/>
      <c r="YW28" s="88"/>
      <c r="ZI28" s="88"/>
      <c r="AAH28">
        <v>5.47</v>
      </c>
      <c r="AAI28">
        <v>5.57</v>
      </c>
      <c r="AAJ28">
        <v>5.65</v>
      </c>
      <c r="AAK28">
        <v>5.63</v>
      </c>
      <c r="AAL28">
        <v>5.44</v>
      </c>
      <c r="AAN28">
        <v>5.47</v>
      </c>
      <c r="AAO28">
        <v>5.57</v>
      </c>
      <c r="AAP28">
        <v>5.65</v>
      </c>
      <c r="AAQ28">
        <v>5.63</v>
      </c>
      <c r="AAR28">
        <v>5.44</v>
      </c>
      <c r="AAS28" s="86"/>
      <c r="ABE28" s="86"/>
      <c r="ACC28" s="87"/>
      <c r="ACO28" s="88"/>
      <c r="ADA28" s="88"/>
      <c r="AFC28" s="88"/>
      <c r="AFO28" s="88"/>
      <c r="AGA28" s="88"/>
      <c r="AGM28" s="88"/>
      <c r="AGY28" s="88"/>
      <c r="AHK28" s="88"/>
      <c r="AHW28" s="88"/>
      <c r="AII28" s="88"/>
      <c r="AIU28" s="88"/>
      <c r="AJG28" s="88"/>
      <c r="AJS28" s="88"/>
      <c r="AKE28" s="88"/>
      <c r="AKQ28" s="88"/>
      <c r="ALC28" s="88"/>
      <c r="ALO28" s="88"/>
      <c r="AMA28" s="88"/>
      <c r="AMM28" s="88"/>
      <c r="AMY28" s="88"/>
      <c r="ANK28" s="88"/>
      <c r="ANW28" s="88"/>
      <c r="AOI28" s="88"/>
      <c r="AOU28" s="88"/>
      <c r="APG28" s="88"/>
      <c r="APS28" s="88"/>
      <c r="AQE28" s="88"/>
    </row>
    <row r="29" spans="1:1134">
      <c r="JU29" s="64">
        <f>JI24-JU24</f>
        <v>5.7999999999999385E-2</v>
      </c>
      <c r="NM29" s="64">
        <f>NM24-NS24</f>
        <v>0.64720000000000288</v>
      </c>
      <c r="NY29" s="64">
        <f>NY24-OE24</f>
        <v>0.72180000000000133</v>
      </c>
      <c r="OK29" s="64">
        <f>OK24-OQ24</f>
        <v>0.66979999999999817</v>
      </c>
      <c r="OW29" s="64">
        <f>OW24-PC24</f>
        <v>0.6182799999999995</v>
      </c>
      <c r="PC29" s="64"/>
      <c r="PI29" s="64">
        <f>PI24-PO24</f>
        <v>0.61600000000000232</v>
      </c>
      <c r="PU29" s="64">
        <f>PU24-QA24</f>
        <v>0.69739999999999913</v>
      </c>
      <c r="SC29" s="64">
        <f>SC24-SI24</f>
        <v>0.32833999999999897</v>
      </c>
      <c r="SO29" s="64">
        <f>SO24-SU24</f>
        <v>6.9899999999999185E-2</v>
      </c>
      <c r="TA29" s="64">
        <f>TA24-TG24</f>
        <v>0.31877999999999895</v>
      </c>
      <c r="TM29" s="64">
        <f>TM24-TS24</f>
        <v>0.52563999999999877</v>
      </c>
      <c r="TP29">
        <v>4.07</v>
      </c>
      <c r="TQ29">
        <v>4.12</v>
      </c>
      <c r="TR29">
        <v>4.17</v>
      </c>
      <c r="TS29" s="64">
        <v>4.13</v>
      </c>
      <c r="TT29">
        <v>4.0999999999999996</v>
      </c>
      <c r="TY29" s="64">
        <f>TY24-UE24</f>
        <v>0.53060000000000196</v>
      </c>
      <c r="UK29" s="64">
        <f>UK24-UQ24</f>
        <v>0.54960000000000075</v>
      </c>
      <c r="WS29" s="64">
        <f>WS24-WY24</f>
        <v>0.48639999999999928</v>
      </c>
      <c r="XE29" s="64">
        <f>XE24-XK24</f>
        <v>0.57639999999999958</v>
      </c>
      <c r="XQ29" s="64">
        <f>XQ24-XW24</f>
        <v>0.19820000000000304</v>
      </c>
      <c r="YC29" s="64">
        <f>YC24-YI24</f>
        <v>4.619999999999802E-2</v>
      </c>
      <c r="YI29" s="64"/>
      <c r="YO29" s="64">
        <f>YO24-YU24</f>
        <v>4.0199999999998681E-2</v>
      </c>
      <c r="ZA29" s="64">
        <f>ZA24-ZG24</f>
        <v>0.38271999999999862</v>
      </c>
      <c r="ZM29" s="64">
        <f>ZM24-ZS24</f>
        <v>0.42970000000000086</v>
      </c>
      <c r="ZY29" s="64">
        <f>ZY24-AAE24</f>
        <v>0.15063999999999966</v>
      </c>
      <c r="AAI29" s="89" t="s">
        <v>310</v>
      </c>
      <c r="AAW29" s="64">
        <f>AAW24-ABC24</f>
        <v>0.11217999999999728</v>
      </c>
      <c r="ABI29" s="64" t="e">
        <f>ABI24-ABO24</f>
        <v>#DIV/0!</v>
      </c>
      <c r="ABU29" s="64">
        <f>ABU24-ACA24</f>
        <v>0.11939999999999795</v>
      </c>
      <c r="ACA29" s="64"/>
      <c r="ACG29" s="64">
        <f>ACG24-ACM24</f>
        <v>0.19800000000000129</v>
      </c>
      <c r="ACS29" s="64">
        <f>ACS24-ACY24</f>
        <v>0.29360000000000142</v>
      </c>
      <c r="ADE29" s="64">
        <f>ADE24-ADK24</f>
        <v>0.46980000000000288</v>
      </c>
      <c r="ADQ29" s="64">
        <f>ADQ24-ADW24</f>
        <v>0.49279999999999724</v>
      </c>
      <c r="AFG29" s="64">
        <f>AFG24-AFM24</f>
        <v>0.4744000000000006</v>
      </c>
      <c r="AFS29" s="64">
        <f>AFS24-AFY24</f>
        <v>0.36540000000000061</v>
      </c>
      <c r="AGE29" s="64">
        <f>AGE24-AGK24</f>
        <v>0.32119999999999926</v>
      </c>
      <c r="AGQ29" s="64">
        <f>AGQ24-AGW24</f>
        <v>0.45620000000000083</v>
      </c>
      <c r="AHC29" s="64">
        <f>AHC24-AHI24</f>
        <v>0.30340000000000034</v>
      </c>
      <c r="AHO29" s="64">
        <f>AHO24-AHU24</f>
        <v>0.28119999999999834</v>
      </c>
      <c r="AIA29" s="64">
        <f>AIA24-AIG24</f>
        <v>0.30460000000000109</v>
      </c>
      <c r="AIM29" s="64">
        <f>AIM24-AIS24</f>
        <v>0.307400000000003</v>
      </c>
      <c r="AIY29" s="64">
        <f>AIY24-AJE24</f>
        <v>0.29932000000000114</v>
      </c>
      <c r="AJK29" s="64">
        <f>AJK24-AJQ24</f>
        <v>0.23480000000000256</v>
      </c>
      <c r="AJW29" s="64">
        <f>AJW24-AKC24</f>
        <v>0.18140000000000089</v>
      </c>
      <c r="AKI29" s="64">
        <f>AKI24-AKO24</f>
        <v>0.25771999999999995</v>
      </c>
      <c r="AKU29" s="64">
        <f>AKU24-ALA24</f>
        <v>0.24326000000000025</v>
      </c>
      <c r="ALG29" s="64">
        <f>ALG24-ALM24</f>
        <v>0.27319999999999833</v>
      </c>
      <c r="ALS29" s="64">
        <f>ALS24-ALY24</f>
        <v>0.30085999999999835</v>
      </c>
      <c r="AME29" s="64">
        <f>AME24-AMK24</f>
        <v>0.2104000000000017</v>
      </c>
      <c r="AMQ29" s="64">
        <f>AMQ24-AMW24</f>
        <v>0.28439999999999888</v>
      </c>
      <c r="ANC29" s="64">
        <f>ANC24-ANI24</f>
        <v>0.22000000000000153</v>
      </c>
      <c r="ANO29" s="64" t="e">
        <f>ANO24-ANU24</f>
        <v>#DIV/0!</v>
      </c>
      <c r="AOA29" s="64" t="e">
        <f>AOA24-AOG24</f>
        <v>#DIV/0!</v>
      </c>
      <c r="AOM29" s="64" t="e">
        <f>AOM24-AOS24</f>
        <v>#DIV/0!</v>
      </c>
      <c r="AOY29" s="64" t="e">
        <f>AOY24-APE24</f>
        <v>#DIV/0!</v>
      </c>
      <c r="APK29" s="64" t="e">
        <f>APK24-APQ24</f>
        <v>#DIV/0!</v>
      </c>
      <c r="APW29" s="64" t="e">
        <f>APW24-AQC24</f>
        <v>#DIV/0!</v>
      </c>
      <c r="AQI29" s="64" t="e">
        <f>AQI24-AQO24</f>
        <v>#DIV/0!</v>
      </c>
    </row>
    <row r="30" spans="1:1134">
      <c r="LY30" s="314">
        <v>45979</v>
      </c>
      <c r="LZ30" s="314"/>
      <c r="MA30" s="314"/>
      <c r="MB30" s="314"/>
      <c r="NV30">
        <v>3.1</v>
      </c>
      <c r="NW30">
        <v>3.01</v>
      </c>
      <c r="NX30">
        <v>3.07</v>
      </c>
      <c r="NY30">
        <v>3.05</v>
      </c>
      <c r="NZ30">
        <v>3.05</v>
      </c>
      <c r="QO30" s="314">
        <v>45979</v>
      </c>
      <c r="QP30" s="314"/>
      <c r="QQ30" s="314"/>
      <c r="QR30" s="314"/>
      <c r="QS30" s="64">
        <f>QS24-QY24</f>
        <v>0.1199400000000006</v>
      </c>
      <c r="RE30" s="64">
        <f>RE24-RK24</f>
        <v>0.43650000000000322</v>
      </c>
      <c r="TJ30">
        <v>3.55</v>
      </c>
      <c r="TK30">
        <v>3.59</v>
      </c>
      <c r="TL30">
        <v>3.6</v>
      </c>
      <c r="TM30">
        <v>3.55</v>
      </c>
      <c r="TN30">
        <v>3.59</v>
      </c>
      <c r="TP30">
        <v>4.2</v>
      </c>
      <c r="TQ30">
        <v>4.22</v>
      </c>
      <c r="TR30">
        <v>4.3099999999999996</v>
      </c>
      <c r="TS30">
        <v>4.29</v>
      </c>
      <c r="TT30">
        <v>4.22</v>
      </c>
      <c r="VE30" s="314">
        <v>45979</v>
      </c>
      <c r="VF30" s="314"/>
      <c r="VG30" s="314"/>
      <c r="VH30" s="314"/>
      <c r="VI30" s="64">
        <f>VI24-VO24</f>
        <v>0.10919999999999686</v>
      </c>
      <c r="VU30" s="64">
        <f>VU24-WA24</f>
        <v>5.4399999999998894E-2</v>
      </c>
    </row>
    <row r="31" spans="1:1134">
      <c r="NV31">
        <v>3.2</v>
      </c>
      <c r="NW31">
        <v>3.02</v>
      </c>
      <c r="NX31">
        <v>3.02</v>
      </c>
      <c r="NY31">
        <v>3.01</v>
      </c>
      <c r="NZ31">
        <v>3.04</v>
      </c>
      <c r="TJ31">
        <v>3.62</v>
      </c>
      <c r="TK31">
        <v>3.52</v>
      </c>
      <c r="TL31">
        <v>3.56</v>
      </c>
      <c r="TM31">
        <v>3.58</v>
      </c>
      <c r="TN31">
        <v>3.52</v>
      </c>
      <c r="TP31">
        <v>4.3600000000000003</v>
      </c>
      <c r="TQ31">
        <v>4.3499999999999996</v>
      </c>
      <c r="TR31">
        <v>4.3600000000000003</v>
      </c>
      <c r="TS31">
        <v>4.42</v>
      </c>
      <c r="TT31">
        <v>4.34</v>
      </c>
      <c r="AAH31" s="64">
        <f>AAK24-AAQ24</f>
        <v>6.939999999998836E-3</v>
      </c>
      <c r="AAS31" s="64">
        <f>AAV24-ABB24</f>
        <v>0</v>
      </c>
    </row>
    <row r="32" spans="1:1134">
      <c r="LY32">
        <v>1</v>
      </c>
      <c r="LZ32">
        <v>2</v>
      </c>
      <c r="MA32">
        <v>3</v>
      </c>
      <c r="MB32">
        <v>4</v>
      </c>
      <c r="NV32">
        <v>3.18</v>
      </c>
      <c r="NW32">
        <v>3.06</v>
      </c>
      <c r="NX32">
        <v>3.02</v>
      </c>
      <c r="NY32">
        <v>3.02</v>
      </c>
      <c r="NZ32">
        <v>3.07</v>
      </c>
      <c r="PR32">
        <v>2.96</v>
      </c>
      <c r="PS32">
        <v>2.92</v>
      </c>
      <c r="PT32">
        <v>2.85</v>
      </c>
      <c r="PU32">
        <v>2.89</v>
      </c>
      <c r="PV32">
        <v>2.92</v>
      </c>
      <c r="PX32">
        <v>3.56</v>
      </c>
      <c r="PY32">
        <v>3.65</v>
      </c>
      <c r="PZ32">
        <v>3.66</v>
      </c>
      <c r="QA32">
        <v>3.64</v>
      </c>
      <c r="QB32">
        <v>3.44</v>
      </c>
      <c r="QO32">
        <v>1</v>
      </c>
      <c r="QP32">
        <v>2</v>
      </c>
      <c r="QQ32">
        <v>3</v>
      </c>
      <c r="QR32">
        <v>4</v>
      </c>
      <c r="TJ32">
        <v>3.71</v>
      </c>
      <c r="TK32">
        <v>3.75</v>
      </c>
      <c r="TL32">
        <v>3.64</v>
      </c>
      <c r="TM32">
        <v>3.54</v>
      </c>
      <c r="TN32">
        <v>3.49</v>
      </c>
      <c r="TP32">
        <v>4.1900000000000004</v>
      </c>
      <c r="TQ32">
        <v>4.21</v>
      </c>
      <c r="TR32">
        <v>4.33</v>
      </c>
      <c r="TS32">
        <v>4.33</v>
      </c>
      <c r="TT32">
        <v>4.2300000000000004</v>
      </c>
      <c r="UH32">
        <v>2.96</v>
      </c>
      <c r="UI32">
        <v>2.92</v>
      </c>
      <c r="UJ32">
        <v>2.85</v>
      </c>
      <c r="UK32">
        <v>2.89</v>
      </c>
      <c r="UL32">
        <v>2.92</v>
      </c>
      <c r="UN32">
        <v>3.56</v>
      </c>
      <c r="UO32">
        <v>3.65</v>
      </c>
      <c r="UP32">
        <v>3.66</v>
      </c>
      <c r="UQ32">
        <v>3.64</v>
      </c>
      <c r="UR32">
        <v>3.44</v>
      </c>
      <c r="VE32">
        <v>1</v>
      </c>
      <c r="VF32">
        <v>2</v>
      </c>
      <c r="VG32">
        <v>3</v>
      </c>
      <c r="VH32">
        <v>4</v>
      </c>
    </row>
    <row r="33" spans="337:720">
      <c r="LY33">
        <v>0.2</v>
      </c>
      <c r="LZ33">
        <v>0.23</v>
      </c>
      <c r="MA33">
        <v>0.33</v>
      </c>
      <c r="MB33">
        <v>0.32</v>
      </c>
      <c r="NV33">
        <v>3.16</v>
      </c>
      <c r="NW33">
        <v>3.13</v>
      </c>
      <c r="NX33">
        <v>3.07</v>
      </c>
      <c r="NY33">
        <v>3.04</v>
      </c>
      <c r="NZ33">
        <v>3.08</v>
      </c>
      <c r="PR33">
        <v>2.97</v>
      </c>
      <c r="PS33">
        <v>2.87</v>
      </c>
      <c r="PT33">
        <v>2.88</v>
      </c>
      <c r="PU33">
        <v>2.86</v>
      </c>
      <c r="PV33">
        <v>2.88</v>
      </c>
      <c r="PX33">
        <v>3.65</v>
      </c>
      <c r="PY33">
        <v>3.68</v>
      </c>
      <c r="PZ33">
        <v>3.75</v>
      </c>
      <c r="QA33">
        <v>3.7</v>
      </c>
      <c r="QB33">
        <v>3.63</v>
      </c>
      <c r="QO33">
        <v>0.2</v>
      </c>
      <c r="QP33">
        <v>0.23</v>
      </c>
      <c r="QQ33">
        <v>0.33</v>
      </c>
      <c r="QR33">
        <v>0.32</v>
      </c>
      <c r="TJ33">
        <v>3.69</v>
      </c>
      <c r="TK33">
        <v>3.67</v>
      </c>
      <c r="TL33">
        <v>3.62</v>
      </c>
      <c r="TM33">
        <v>3.5</v>
      </c>
      <c r="TN33">
        <v>3.5</v>
      </c>
      <c r="TP33">
        <v>4.25</v>
      </c>
      <c r="TQ33">
        <v>4.28</v>
      </c>
      <c r="TR33">
        <v>4.3499999999999996</v>
      </c>
      <c r="TS33">
        <v>4.33</v>
      </c>
      <c r="TT33">
        <v>4.33</v>
      </c>
      <c r="UH33">
        <v>2.97</v>
      </c>
      <c r="UI33">
        <v>2.87</v>
      </c>
      <c r="UJ33">
        <v>2.88</v>
      </c>
      <c r="UK33">
        <v>2.86</v>
      </c>
      <c r="UL33">
        <v>2.88</v>
      </c>
      <c r="UN33">
        <v>3.65</v>
      </c>
      <c r="UO33">
        <v>3.68</v>
      </c>
      <c r="UP33">
        <v>3.75</v>
      </c>
      <c r="UQ33">
        <v>3.7</v>
      </c>
      <c r="UR33">
        <v>3.63</v>
      </c>
      <c r="VE33">
        <v>0.2</v>
      </c>
      <c r="VF33">
        <v>0.23</v>
      </c>
      <c r="VG33">
        <v>0.33</v>
      </c>
      <c r="VH33">
        <v>0.32</v>
      </c>
    </row>
    <row r="34" spans="337:720">
      <c r="NV34">
        <v>3.31</v>
      </c>
      <c r="NW34">
        <v>3.23</v>
      </c>
      <c r="NX34">
        <v>3.18</v>
      </c>
      <c r="NY34">
        <v>3.31</v>
      </c>
      <c r="NZ34">
        <v>3.27</v>
      </c>
      <c r="PR34">
        <v>3.01</v>
      </c>
      <c r="PS34">
        <v>2.89</v>
      </c>
      <c r="PT34">
        <v>2.87</v>
      </c>
      <c r="PU34">
        <v>2.89</v>
      </c>
      <c r="PV34">
        <v>2.91</v>
      </c>
      <c r="PX34">
        <v>3.77</v>
      </c>
      <c r="PY34">
        <v>3.82</v>
      </c>
      <c r="PZ34">
        <v>3.81</v>
      </c>
      <c r="QA34">
        <v>3.86</v>
      </c>
      <c r="QB34">
        <v>3.77</v>
      </c>
      <c r="TJ34">
        <v>3.87</v>
      </c>
      <c r="TK34">
        <v>3.93</v>
      </c>
      <c r="TL34">
        <v>3.95</v>
      </c>
      <c r="TM34">
        <v>3.73</v>
      </c>
      <c r="TN34">
        <v>3.69</v>
      </c>
      <c r="TP34">
        <v>4.3600000000000003</v>
      </c>
      <c r="TQ34">
        <v>4.4000000000000004</v>
      </c>
      <c r="TR34">
        <v>4.4000000000000004</v>
      </c>
      <c r="TS34">
        <v>4.37</v>
      </c>
      <c r="TT34">
        <v>4.3899999999999997</v>
      </c>
      <c r="UH34">
        <v>3.01</v>
      </c>
      <c r="UI34">
        <v>2.89</v>
      </c>
      <c r="UJ34">
        <v>2.87</v>
      </c>
      <c r="UK34">
        <v>2.89</v>
      </c>
      <c r="UL34">
        <v>2.91</v>
      </c>
      <c r="UN34">
        <v>3.77</v>
      </c>
      <c r="UO34">
        <v>3.82</v>
      </c>
      <c r="UP34">
        <v>3.81</v>
      </c>
      <c r="UQ34">
        <v>3.86</v>
      </c>
      <c r="UR34">
        <v>3.77</v>
      </c>
      <c r="WJ34">
        <v>3.35</v>
      </c>
      <c r="WK34">
        <v>3.31</v>
      </c>
      <c r="WL34">
        <v>3.35</v>
      </c>
      <c r="WM34">
        <v>3.41</v>
      </c>
      <c r="WN34">
        <v>3.28</v>
      </c>
      <c r="WV34">
        <v>3.46</v>
      </c>
      <c r="WW34">
        <v>3.47</v>
      </c>
      <c r="WX34">
        <v>3.44</v>
      </c>
      <c r="WY34">
        <v>3.45</v>
      </c>
      <c r="WZ34">
        <v>3.47</v>
      </c>
      <c r="AAH34">
        <v>3.46</v>
      </c>
      <c r="AAI34">
        <v>3.47</v>
      </c>
      <c r="AAJ34">
        <v>3.44</v>
      </c>
      <c r="AAK34">
        <v>3.45</v>
      </c>
      <c r="AAL34">
        <v>3.47</v>
      </c>
      <c r="AAN34">
        <v>3.46</v>
      </c>
      <c r="AAO34">
        <v>3.47</v>
      </c>
      <c r="AAP34">
        <v>3.44</v>
      </c>
      <c r="AAQ34">
        <v>3.45</v>
      </c>
      <c r="AAR34">
        <v>3.47</v>
      </c>
    </row>
    <row r="35" spans="337:720">
      <c r="LY35">
        <v>0.56000000000000005</v>
      </c>
      <c r="LZ35">
        <v>0.57999999999999996</v>
      </c>
      <c r="MA35">
        <v>0.6</v>
      </c>
      <c r="MB35">
        <v>0.67</v>
      </c>
      <c r="NV35">
        <v>3.44</v>
      </c>
      <c r="NW35">
        <v>3.4</v>
      </c>
      <c r="NX35">
        <v>3.32</v>
      </c>
      <c r="NY35">
        <v>3.32</v>
      </c>
      <c r="NZ35">
        <v>3.45</v>
      </c>
      <c r="PR35">
        <v>3.02</v>
      </c>
      <c r="PS35">
        <v>2.95</v>
      </c>
      <c r="PT35">
        <v>2.93</v>
      </c>
      <c r="PU35">
        <v>2.88</v>
      </c>
      <c r="PV35">
        <v>2.98</v>
      </c>
      <c r="PX35">
        <v>3.7</v>
      </c>
      <c r="PY35">
        <v>3.79</v>
      </c>
      <c r="PZ35">
        <v>3.8</v>
      </c>
      <c r="QA35">
        <v>3.76</v>
      </c>
      <c r="QB35">
        <v>3.73</v>
      </c>
      <c r="QO35">
        <v>0.56000000000000005</v>
      </c>
      <c r="QP35">
        <v>0.57999999999999996</v>
      </c>
      <c r="QQ35">
        <v>0.6</v>
      </c>
      <c r="QR35">
        <v>0.67</v>
      </c>
      <c r="TJ35">
        <v>3.99</v>
      </c>
      <c r="TK35">
        <v>4.04</v>
      </c>
      <c r="TL35">
        <v>3.96</v>
      </c>
      <c r="TM35">
        <v>3.8</v>
      </c>
      <c r="TN35">
        <v>3.83</v>
      </c>
      <c r="TP35">
        <v>4.3899999999999997</v>
      </c>
      <c r="TQ35">
        <v>4.46</v>
      </c>
      <c r="TR35">
        <v>4.5</v>
      </c>
      <c r="TS35">
        <v>4.45</v>
      </c>
      <c r="TT35">
        <v>4.41</v>
      </c>
      <c r="UH35">
        <v>3.02</v>
      </c>
      <c r="UI35">
        <v>2.95</v>
      </c>
      <c r="UJ35">
        <v>2.93</v>
      </c>
      <c r="UK35">
        <v>2.88</v>
      </c>
      <c r="UL35">
        <v>2.98</v>
      </c>
      <c r="UN35">
        <v>3.7</v>
      </c>
      <c r="UO35">
        <v>3.79</v>
      </c>
      <c r="UP35">
        <v>3.8</v>
      </c>
      <c r="UQ35">
        <v>3.76</v>
      </c>
      <c r="UR35">
        <v>3.73</v>
      </c>
      <c r="VE35">
        <v>0.56000000000000005</v>
      </c>
      <c r="VF35">
        <v>0.57999999999999996</v>
      </c>
      <c r="VG35">
        <v>0.6</v>
      </c>
      <c r="VH35">
        <v>0.67</v>
      </c>
      <c r="WJ35">
        <v>3.48</v>
      </c>
      <c r="WK35">
        <v>3.43</v>
      </c>
      <c r="WL35">
        <v>3.37</v>
      </c>
      <c r="WM35">
        <v>3.41</v>
      </c>
      <c r="WN35">
        <v>3.35</v>
      </c>
      <c r="WV35">
        <v>3.74</v>
      </c>
      <c r="WW35">
        <v>3.68</v>
      </c>
      <c r="WX35">
        <v>3.69</v>
      </c>
      <c r="WY35">
        <v>3.68</v>
      </c>
      <c r="WZ35">
        <v>3.69</v>
      </c>
      <c r="AAH35">
        <v>3.74</v>
      </c>
      <c r="AAI35">
        <v>3.68</v>
      </c>
      <c r="AAJ35">
        <v>3.69</v>
      </c>
      <c r="AAK35">
        <v>3.68</v>
      </c>
      <c r="AAL35">
        <v>3.69</v>
      </c>
      <c r="AAN35">
        <v>3.74</v>
      </c>
      <c r="AAO35">
        <v>3.68</v>
      </c>
      <c r="AAP35">
        <v>3.69</v>
      </c>
      <c r="AAQ35">
        <v>3.68</v>
      </c>
      <c r="AAR35">
        <v>3.69</v>
      </c>
    </row>
    <row r="36" spans="337:720">
      <c r="NV36">
        <v>3.45</v>
      </c>
      <c r="NW36">
        <v>3.37</v>
      </c>
      <c r="NX36">
        <v>3.33</v>
      </c>
      <c r="NY36">
        <v>3.3</v>
      </c>
      <c r="NZ36">
        <v>3.38</v>
      </c>
      <c r="PR36">
        <v>3.13</v>
      </c>
      <c r="PS36">
        <v>3.11</v>
      </c>
      <c r="PT36">
        <v>3.28</v>
      </c>
      <c r="PU36">
        <v>3.05</v>
      </c>
      <c r="PV36">
        <v>3.1</v>
      </c>
      <c r="PX36">
        <v>3.76</v>
      </c>
      <c r="PY36">
        <v>3.73</v>
      </c>
      <c r="PZ36">
        <v>3.8</v>
      </c>
      <c r="QA36">
        <v>3.79</v>
      </c>
      <c r="QB36">
        <v>3.75</v>
      </c>
      <c r="TJ36">
        <v>4.04</v>
      </c>
      <c r="TK36">
        <v>3.97</v>
      </c>
      <c r="TL36">
        <v>4.0199999999999996</v>
      </c>
      <c r="TM36">
        <v>3.88</v>
      </c>
      <c r="TN36">
        <v>3.9</v>
      </c>
      <c r="TP36">
        <v>4.45</v>
      </c>
      <c r="TQ36">
        <v>4.45</v>
      </c>
      <c r="TR36">
        <v>4.47</v>
      </c>
      <c r="TS36">
        <v>4.5199999999999996</v>
      </c>
      <c r="TT36">
        <v>4.5</v>
      </c>
      <c r="UH36">
        <v>3.13</v>
      </c>
      <c r="UI36">
        <v>3.11</v>
      </c>
      <c r="UJ36">
        <v>3.28</v>
      </c>
      <c r="UK36">
        <v>3.05</v>
      </c>
      <c r="UL36">
        <v>3.1</v>
      </c>
      <c r="UN36">
        <v>3.76</v>
      </c>
      <c r="UO36">
        <v>3.73</v>
      </c>
      <c r="UP36">
        <v>3.8</v>
      </c>
      <c r="UQ36">
        <v>3.79</v>
      </c>
      <c r="UR36">
        <v>3.75</v>
      </c>
      <c r="WJ36">
        <v>3.58</v>
      </c>
      <c r="WK36">
        <v>3.5</v>
      </c>
      <c r="WL36">
        <v>3.51</v>
      </c>
      <c r="WM36">
        <v>3.43</v>
      </c>
      <c r="WN36">
        <v>3.39</v>
      </c>
      <c r="WV36">
        <v>3.81</v>
      </c>
      <c r="WW36">
        <v>3.83</v>
      </c>
      <c r="WX36">
        <v>3.84</v>
      </c>
      <c r="WY36">
        <v>3.83</v>
      </c>
      <c r="WZ36">
        <v>3.86</v>
      </c>
      <c r="AAH36">
        <v>3.81</v>
      </c>
      <c r="AAI36">
        <v>3.83</v>
      </c>
      <c r="AAJ36">
        <v>3.84</v>
      </c>
      <c r="AAK36">
        <v>3.83</v>
      </c>
      <c r="AAL36">
        <v>3.86</v>
      </c>
      <c r="AAN36">
        <v>3.81</v>
      </c>
      <c r="AAO36">
        <v>3.83</v>
      </c>
      <c r="AAP36">
        <v>3.84</v>
      </c>
      <c r="AAQ36">
        <v>3.83</v>
      </c>
      <c r="AAR36">
        <v>3.86</v>
      </c>
    </row>
    <row r="37" spans="337:720">
      <c r="NV37">
        <v>3.38</v>
      </c>
      <c r="NW37">
        <v>3.4</v>
      </c>
      <c r="NX37">
        <v>3.41</v>
      </c>
      <c r="NY37">
        <v>3.39</v>
      </c>
      <c r="NZ37">
        <v>3.48</v>
      </c>
      <c r="PR37">
        <v>3.31</v>
      </c>
      <c r="PS37">
        <v>3.31</v>
      </c>
      <c r="PT37">
        <v>3.3</v>
      </c>
      <c r="PU37">
        <v>3.21</v>
      </c>
      <c r="PV37">
        <v>3.3</v>
      </c>
      <c r="PX37">
        <v>3.81</v>
      </c>
      <c r="PY37">
        <v>3.82</v>
      </c>
      <c r="PZ37">
        <v>3.89</v>
      </c>
      <c r="QA37">
        <v>3.9</v>
      </c>
      <c r="QB37">
        <v>3.83</v>
      </c>
      <c r="TJ37">
        <v>4.08</v>
      </c>
      <c r="TK37">
        <v>3.95</v>
      </c>
      <c r="TL37">
        <v>4.04</v>
      </c>
      <c r="TM37">
        <v>3.99</v>
      </c>
      <c r="TN37">
        <v>3.86</v>
      </c>
      <c r="TP37">
        <v>4.3600000000000003</v>
      </c>
      <c r="TQ37">
        <v>4.49</v>
      </c>
      <c r="TR37">
        <v>4.4800000000000004</v>
      </c>
      <c r="TS37">
        <v>4.49</v>
      </c>
      <c r="TT37">
        <v>4.49</v>
      </c>
      <c r="UH37">
        <v>3.31</v>
      </c>
      <c r="UI37">
        <v>3.31</v>
      </c>
      <c r="UJ37">
        <v>3.3</v>
      </c>
      <c r="UK37">
        <v>3.21</v>
      </c>
      <c r="UL37">
        <v>3.3</v>
      </c>
      <c r="UN37">
        <v>3.81</v>
      </c>
      <c r="UO37">
        <v>3.82</v>
      </c>
      <c r="UP37">
        <v>3.89</v>
      </c>
      <c r="UQ37">
        <v>3.9</v>
      </c>
      <c r="UR37">
        <v>3.83</v>
      </c>
      <c r="WJ37">
        <v>3.64</v>
      </c>
      <c r="WK37">
        <v>3.5</v>
      </c>
      <c r="WL37">
        <v>3.41</v>
      </c>
      <c r="WM37">
        <v>3.41</v>
      </c>
      <c r="WN37">
        <v>3.35</v>
      </c>
      <c r="WV37">
        <v>3.72</v>
      </c>
      <c r="WW37">
        <v>3.73</v>
      </c>
      <c r="WX37">
        <v>3.81</v>
      </c>
      <c r="WY37">
        <v>3.86</v>
      </c>
      <c r="WZ37">
        <v>3.97</v>
      </c>
      <c r="AAH37">
        <v>3.72</v>
      </c>
      <c r="AAI37">
        <v>3.73</v>
      </c>
      <c r="AAJ37">
        <v>3.81</v>
      </c>
      <c r="AAK37">
        <v>3.86</v>
      </c>
      <c r="AAL37">
        <v>3.97</v>
      </c>
      <c r="AAN37">
        <v>3.72</v>
      </c>
      <c r="AAO37">
        <v>3.73</v>
      </c>
      <c r="AAP37">
        <v>3.81</v>
      </c>
      <c r="AAQ37">
        <v>3.86</v>
      </c>
      <c r="AAR37">
        <v>3.97</v>
      </c>
    </row>
    <row r="38" spans="337:720">
      <c r="NV38">
        <v>3.31</v>
      </c>
      <c r="NW38">
        <v>3.37</v>
      </c>
      <c r="NX38">
        <v>3.35</v>
      </c>
      <c r="NY38">
        <v>3.34</v>
      </c>
      <c r="NZ38">
        <v>3.29</v>
      </c>
      <c r="PR38">
        <v>3.46</v>
      </c>
      <c r="PS38">
        <v>3.36</v>
      </c>
      <c r="PT38">
        <v>3.25</v>
      </c>
      <c r="PU38">
        <v>3.24</v>
      </c>
      <c r="PV38">
        <v>3.24</v>
      </c>
      <c r="PX38">
        <v>3.87</v>
      </c>
      <c r="PY38">
        <v>3.9</v>
      </c>
      <c r="PZ38">
        <v>3.87</v>
      </c>
      <c r="QA38">
        <v>3.92</v>
      </c>
      <c r="QB38">
        <v>3.9</v>
      </c>
      <c r="TJ38">
        <v>3.87</v>
      </c>
      <c r="TK38">
        <v>3.84</v>
      </c>
      <c r="TL38">
        <v>3.79</v>
      </c>
      <c r="TM38">
        <v>3.83</v>
      </c>
      <c r="TN38">
        <v>3.82</v>
      </c>
      <c r="TP38">
        <v>4.1500000000000004</v>
      </c>
      <c r="TQ38">
        <v>4.2</v>
      </c>
      <c r="TR38">
        <v>4.32</v>
      </c>
      <c r="TS38">
        <v>4.34</v>
      </c>
      <c r="TT38">
        <v>4.33</v>
      </c>
      <c r="UH38">
        <v>3.46</v>
      </c>
      <c r="UI38">
        <v>3.36</v>
      </c>
      <c r="UJ38">
        <v>3.25</v>
      </c>
      <c r="UK38">
        <v>3.24</v>
      </c>
      <c r="UL38">
        <v>3.24</v>
      </c>
      <c r="UN38">
        <v>3.87</v>
      </c>
      <c r="UO38">
        <v>3.9</v>
      </c>
      <c r="UP38">
        <v>3.87</v>
      </c>
      <c r="UQ38">
        <v>3.92</v>
      </c>
      <c r="UR38">
        <v>3.9</v>
      </c>
      <c r="WJ38">
        <v>3.68</v>
      </c>
      <c r="WK38">
        <v>3.55</v>
      </c>
      <c r="WL38">
        <v>3.45</v>
      </c>
      <c r="WM38">
        <v>3.39</v>
      </c>
      <c r="WN38">
        <v>3.39</v>
      </c>
      <c r="WV38">
        <v>3.82</v>
      </c>
      <c r="WW38">
        <v>3.9</v>
      </c>
      <c r="WX38">
        <v>3.95</v>
      </c>
      <c r="WY38">
        <v>3.98</v>
      </c>
      <c r="WZ38">
        <v>3.95</v>
      </c>
      <c r="AAH38">
        <v>3.82</v>
      </c>
      <c r="AAI38">
        <v>3.9</v>
      </c>
      <c r="AAJ38">
        <v>3.95</v>
      </c>
      <c r="AAK38">
        <v>3.98</v>
      </c>
      <c r="AAL38">
        <v>3.95</v>
      </c>
      <c r="AAN38">
        <v>3.82</v>
      </c>
      <c r="AAO38">
        <v>3.9</v>
      </c>
      <c r="AAP38">
        <v>3.95</v>
      </c>
      <c r="AAQ38">
        <v>3.98</v>
      </c>
      <c r="AAR38">
        <v>3.95</v>
      </c>
    </row>
    <row r="39" spans="337:720">
      <c r="NV39">
        <v>3.08</v>
      </c>
      <c r="NW39">
        <v>3.13</v>
      </c>
      <c r="NX39">
        <v>3.16</v>
      </c>
      <c r="NY39">
        <v>3.14</v>
      </c>
      <c r="NZ39">
        <v>3.1</v>
      </c>
      <c r="PR39">
        <v>3.37</v>
      </c>
      <c r="PS39">
        <v>3.34</v>
      </c>
      <c r="PT39">
        <v>3.29</v>
      </c>
      <c r="PU39">
        <v>3.24</v>
      </c>
      <c r="PV39">
        <v>3.33</v>
      </c>
      <c r="PX39">
        <v>4</v>
      </c>
      <c r="PY39">
        <v>4.07</v>
      </c>
      <c r="PZ39">
        <v>4.04</v>
      </c>
      <c r="QA39">
        <v>4</v>
      </c>
      <c r="QB39">
        <v>3.9</v>
      </c>
      <c r="TJ39">
        <v>3.73</v>
      </c>
      <c r="TK39">
        <v>3.62</v>
      </c>
      <c r="TL39">
        <v>3.67</v>
      </c>
      <c r="TM39">
        <v>3.64</v>
      </c>
      <c r="TN39">
        <v>3.59</v>
      </c>
      <c r="UH39">
        <v>3.37</v>
      </c>
      <c r="UI39">
        <v>3.34</v>
      </c>
      <c r="UJ39">
        <v>3.29</v>
      </c>
      <c r="UK39">
        <v>3.24</v>
      </c>
      <c r="UL39">
        <v>3.33</v>
      </c>
      <c r="UN39">
        <v>4</v>
      </c>
      <c r="UO39">
        <v>4.07</v>
      </c>
      <c r="UP39">
        <v>4.04</v>
      </c>
      <c r="UQ39">
        <v>4</v>
      </c>
      <c r="UR39">
        <v>3.9</v>
      </c>
      <c r="WJ39">
        <v>3.71</v>
      </c>
      <c r="WK39">
        <v>3.59</v>
      </c>
      <c r="WL39">
        <v>3.5</v>
      </c>
      <c r="WM39">
        <v>3.46</v>
      </c>
      <c r="WN39">
        <v>3.42</v>
      </c>
      <c r="WV39">
        <v>3.85</v>
      </c>
      <c r="WW39">
        <v>3.85</v>
      </c>
      <c r="WX39">
        <v>3.89</v>
      </c>
      <c r="WY39">
        <v>4.0199999999999996</v>
      </c>
      <c r="WZ39">
        <v>4</v>
      </c>
      <c r="AAH39">
        <v>3.85</v>
      </c>
      <c r="AAI39">
        <v>3.85</v>
      </c>
      <c r="AAJ39">
        <v>3.89</v>
      </c>
      <c r="AAK39">
        <v>4.0199999999999996</v>
      </c>
      <c r="AAL39">
        <v>4</v>
      </c>
      <c r="AAN39">
        <v>3.85</v>
      </c>
      <c r="AAO39">
        <v>3.85</v>
      </c>
      <c r="AAP39">
        <v>3.89</v>
      </c>
      <c r="AAQ39">
        <v>4.0199999999999996</v>
      </c>
      <c r="AAR39">
        <v>4</v>
      </c>
    </row>
    <row r="40" spans="337:720">
      <c r="PR40">
        <v>3.26</v>
      </c>
      <c r="PS40">
        <v>3.23</v>
      </c>
      <c r="PT40">
        <v>3.14</v>
      </c>
      <c r="PU40">
        <v>3.13</v>
      </c>
      <c r="PV40">
        <v>3.19</v>
      </c>
      <c r="PX40">
        <v>3.87</v>
      </c>
      <c r="PY40">
        <v>3.9</v>
      </c>
      <c r="PZ40">
        <v>3.91</v>
      </c>
      <c r="QA40">
        <v>3.92</v>
      </c>
      <c r="QB40">
        <v>3.9</v>
      </c>
      <c r="UH40">
        <v>3.26</v>
      </c>
      <c r="UI40">
        <v>3.23</v>
      </c>
      <c r="UJ40">
        <v>3.14</v>
      </c>
      <c r="UK40">
        <v>3.13</v>
      </c>
      <c r="UL40">
        <v>3.19</v>
      </c>
      <c r="UN40">
        <v>3.87</v>
      </c>
      <c r="UO40">
        <v>3.9</v>
      </c>
      <c r="UP40">
        <v>3.91</v>
      </c>
      <c r="UQ40">
        <v>3.92</v>
      </c>
      <c r="UR40">
        <v>3.9</v>
      </c>
      <c r="WJ40">
        <v>3.77</v>
      </c>
      <c r="WK40">
        <v>3.65</v>
      </c>
      <c r="WL40">
        <v>3.55</v>
      </c>
      <c r="WM40">
        <v>3.49</v>
      </c>
      <c r="WN40">
        <v>3.49</v>
      </c>
      <c r="WV40">
        <v>3.99</v>
      </c>
      <c r="WW40">
        <v>3.94</v>
      </c>
      <c r="WX40">
        <v>3.95</v>
      </c>
      <c r="WY40">
        <v>4</v>
      </c>
      <c r="WZ40">
        <v>3.97</v>
      </c>
      <c r="AAH40">
        <v>3.99</v>
      </c>
      <c r="AAI40">
        <v>3.94</v>
      </c>
      <c r="AAJ40">
        <v>3.95</v>
      </c>
      <c r="AAK40">
        <v>4</v>
      </c>
      <c r="AAL40">
        <v>3.97</v>
      </c>
      <c r="AAN40">
        <v>3.99</v>
      </c>
      <c r="AAO40">
        <v>3.94</v>
      </c>
      <c r="AAP40">
        <v>3.95</v>
      </c>
      <c r="AAQ40">
        <v>4</v>
      </c>
      <c r="AAR40">
        <v>3.97</v>
      </c>
    </row>
    <row r="41" spans="337:720">
      <c r="PR41">
        <v>3.01</v>
      </c>
      <c r="PS41">
        <v>2.98</v>
      </c>
      <c r="PT41">
        <v>2.96</v>
      </c>
      <c r="PU41">
        <v>2.94</v>
      </c>
      <c r="PV41">
        <v>2.95</v>
      </c>
      <c r="PX41">
        <v>3.79</v>
      </c>
      <c r="PY41">
        <v>3.84</v>
      </c>
      <c r="PZ41">
        <v>3.85</v>
      </c>
      <c r="QA41">
        <v>3.86</v>
      </c>
      <c r="QB41">
        <v>3.79</v>
      </c>
      <c r="UH41">
        <v>3.01</v>
      </c>
      <c r="UI41">
        <v>2.98</v>
      </c>
      <c r="UJ41">
        <v>2.96</v>
      </c>
      <c r="UK41">
        <v>2.94</v>
      </c>
      <c r="UL41">
        <v>2.95</v>
      </c>
      <c r="UN41">
        <v>3.79</v>
      </c>
      <c r="UO41">
        <v>3.84</v>
      </c>
      <c r="UP41">
        <v>3.85</v>
      </c>
      <c r="UQ41">
        <v>3.86</v>
      </c>
      <c r="UR41">
        <v>3.79</v>
      </c>
      <c r="WJ41">
        <v>3.77</v>
      </c>
      <c r="WK41">
        <v>3.7</v>
      </c>
      <c r="WL41">
        <v>3.64</v>
      </c>
      <c r="WM41">
        <v>3.53</v>
      </c>
      <c r="WN41">
        <v>3.54</v>
      </c>
      <c r="WV41">
        <v>3.98</v>
      </c>
      <c r="WW41">
        <v>4.01</v>
      </c>
      <c r="WX41">
        <v>4.07</v>
      </c>
      <c r="WY41">
        <v>4.1900000000000004</v>
      </c>
      <c r="WZ41">
        <v>4.16</v>
      </c>
      <c r="AAH41">
        <v>3.98</v>
      </c>
      <c r="AAI41">
        <v>4.01</v>
      </c>
      <c r="AAJ41">
        <v>4.07</v>
      </c>
      <c r="AAK41">
        <v>4.1900000000000004</v>
      </c>
      <c r="AAL41">
        <v>4.16</v>
      </c>
      <c r="AAN41">
        <v>3.98</v>
      </c>
      <c r="AAO41">
        <v>4.01</v>
      </c>
      <c r="AAP41">
        <v>4.07</v>
      </c>
      <c r="AAQ41">
        <v>4.1900000000000004</v>
      </c>
      <c r="AAR41">
        <v>4.16</v>
      </c>
    </row>
    <row r="42" spans="337:720">
      <c r="WJ42">
        <v>3.66</v>
      </c>
      <c r="WK42">
        <v>3.63</v>
      </c>
      <c r="WL42">
        <v>3.59</v>
      </c>
      <c r="WM42">
        <v>3.48</v>
      </c>
      <c r="WN42">
        <v>3.54</v>
      </c>
      <c r="WV42">
        <v>3.84</v>
      </c>
      <c r="WW42">
        <v>3.76</v>
      </c>
      <c r="WX42">
        <v>3.79</v>
      </c>
      <c r="WY42">
        <v>3.83</v>
      </c>
      <c r="WZ42">
        <v>3.85</v>
      </c>
      <c r="AAH42">
        <v>3.84</v>
      </c>
      <c r="AAI42">
        <v>3.76</v>
      </c>
      <c r="AAJ42">
        <v>3.79</v>
      </c>
      <c r="AAK42">
        <v>3.83</v>
      </c>
      <c r="AAL42">
        <v>3.85</v>
      </c>
      <c r="AAN42">
        <v>3.84</v>
      </c>
      <c r="AAO42">
        <v>3.76</v>
      </c>
      <c r="AAP42">
        <v>3.79</v>
      </c>
      <c r="AAQ42">
        <v>3.83</v>
      </c>
      <c r="AAR42">
        <v>3.85</v>
      </c>
    </row>
    <row r="43" spans="337:720">
      <c r="WJ43">
        <v>3.56</v>
      </c>
      <c r="WK43">
        <v>3.51</v>
      </c>
      <c r="WL43">
        <v>3.58</v>
      </c>
      <c r="WM43">
        <v>3.59</v>
      </c>
      <c r="WN43">
        <v>3.57</v>
      </c>
      <c r="WV43">
        <v>3.54</v>
      </c>
      <c r="WW43">
        <v>3.54</v>
      </c>
      <c r="WX43">
        <v>3.54</v>
      </c>
      <c r="WY43">
        <v>3.54</v>
      </c>
      <c r="WZ43">
        <v>3.54</v>
      </c>
      <c r="AAH43">
        <v>3.54</v>
      </c>
      <c r="AAI43">
        <v>3.54</v>
      </c>
      <c r="AAJ43">
        <v>3.54</v>
      </c>
      <c r="AAK43">
        <v>3.54</v>
      </c>
      <c r="AAL43">
        <v>3.54</v>
      </c>
      <c r="AAN43">
        <v>3.54</v>
      </c>
      <c r="AAO43">
        <v>3.54</v>
      </c>
      <c r="AAP43">
        <v>3.54</v>
      </c>
      <c r="AAQ43">
        <v>3.54</v>
      </c>
      <c r="AAR43">
        <v>3.54</v>
      </c>
    </row>
    <row r="48" spans="337:720">
      <c r="WJ48">
        <v>3.36</v>
      </c>
      <c r="WK48">
        <v>3.34</v>
      </c>
      <c r="WL48">
        <v>3.33</v>
      </c>
      <c r="WM48">
        <v>3.41</v>
      </c>
      <c r="WN48">
        <v>3.33</v>
      </c>
      <c r="WV48">
        <v>3.46</v>
      </c>
      <c r="WW48">
        <v>3.48</v>
      </c>
      <c r="WX48">
        <v>3.47</v>
      </c>
      <c r="WY48">
        <v>3.46</v>
      </c>
      <c r="WZ48">
        <v>3.44</v>
      </c>
      <c r="AAH48">
        <v>3.46</v>
      </c>
      <c r="AAI48">
        <v>3.48</v>
      </c>
      <c r="AAJ48">
        <v>3.47</v>
      </c>
      <c r="AAK48">
        <v>3.46</v>
      </c>
      <c r="AAL48">
        <v>3.44</v>
      </c>
      <c r="AAN48">
        <v>3.46</v>
      </c>
      <c r="AAO48">
        <v>3.48</v>
      </c>
      <c r="AAP48">
        <v>3.47</v>
      </c>
      <c r="AAQ48">
        <v>3.46</v>
      </c>
      <c r="AAR48">
        <v>3.44</v>
      </c>
    </row>
    <row r="49" spans="608:720">
      <c r="WJ49">
        <v>3.49</v>
      </c>
      <c r="WK49">
        <v>3.41</v>
      </c>
      <c r="WL49">
        <v>3.37</v>
      </c>
      <c r="WM49">
        <v>3.39</v>
      </c>
      <c r="WN49">
        <v>3.37</v>
      </c>
      <c r="WV49">
        <v>3.77</v>
      </c>
      <c r="WW49">
        <v>3.69</v>
      </c>
      <c r="WX49">
        <v>3.69</v>
      </c>
      <c r="WY49">
        <v>3.69</v>
      </c>
      <c r="WZ49">
        <v>3.69</v>
      </c>
      <c r="AAH49">
        <v>3.77</v>
      </c>
      <c r="AAI49">
        <v>3.69</v>
      </c>
      <c r="AAJ49">
        <v>3.69</v>
      </c>
      <c r="AAK49">
        <v>3.69</v>
      </c>
      <c r="AAL49">
        <v>3.69</v>
      </c>
      <c r="AAN49">
        <v>3.77</v>
      </c>
      <c r="AAO49">
        <v>3.69</v>
      </c>
      <c r="AAP49">
        <v>3.69</v>
      </c>
      <c r="AAQ49">
        <v>3.69</v>
      </c>
      <c r="AAR49">
        <v>3.69</v>
      </c>
    </row>
    <row r="50" spans="608:720">
      <c r="WJ50">
        <v>3.56</v>
      </c>
      <c r="WK50">
        <v>3.53</v>
      </c>
      <c r="WL50">
        <v>3.48</v>
      </c>
      <c r="WM50">
        <v>3.4</v>
      </c>
      <c r="WN50">
        <v>3.38</v>
      </c>
      <c r="WV50">
        <v>3.82</v>
      </c>
      <c r="WW50">
        <v>3.85</v>
      </c>
      <c r="WX50">
        <v>3.88</v>
      </c>
      <c r="WY50">
        <v>3.88</v>
      </c>
      <c r="WZ50">
        <v>3.9</v>
      </c>
      <c r="AAH50">
        <v>3.82</v>
      </c>
      <c r="AAI50">
        <v>3.85</v>
      </c>
      <c r="AAJ50">
        <v>3.88</v>
      </c>
      <c r="AAK50">
        <v>3.88</v>
      </c>
      <c r="AAL50">
        <v>3.9</v>
      </c>
      <c r="AAN50">
        <v>3.82</v>
      </c>
      <c r="AAO50">
        <v>3.85</v>
      </c>
      <c r="AAP50">
        <v>3.88</v>
      </c>
      <c r="AAQ50">
        <v>3.88</v>
      </c>
      <c r="AAR50">
        <v>3.9</v>
      </c>
    </row>
    <row r="51" spans="608:720">
      <c r="WJ51">
        <v>3.6</v>
      </c>
      <c r="WK51">
        <v>3.49</v>
      </c>
      <c r="WL51">
        <v>3.41</v>
      </c>
      <c r="WM51">
        <v>3.4</v>
      </c>
      <c r="WN51">
        <v>3.35</v>
      </c>
      <c r="WV51">
        <v>3.73</v>
      </c>
      <c r="WW51">
        <v>3.8</v>
      </c>
      <c r="WX51">
        <v>3.89</v>
      </c>
      <c r="WY51">
        <v>3.91</v>
      </c>
      <c r="WZ51">
        <v>4</v>
      </c>
      <c r="AAH51">
        <v>3.73</v>
      </c>
      <c r="AAI51">
        <v>3.8</v>
      </c>
      <c r="AAJ51">
        <v>3.89</v>
      </c>
      <c r="AAK51">
        <v>3.91</v>
      </c>
      <c r="AAL51">
        <v>4</v>
      </c>
      <c r="AAN51">
        <v>3.73</v>
      </c>
      <c r="AAO51">
        <v>3.8</v>
      </c>
      <c r="AAP51">
        <v>3.89</v>
      </c>
      <c r="AAQ51">
        <v>3.91</v>
      </c>
      <c r="AAR51">
        <v>4</v>
      </c>
    </row>
    <row r="52" spans="608:720">
      <c r="WJ52">
        <v>3.69</v>
      </c>
      <c r="WK52">
        <v>3.57</v>
      </c>
      <c r="WL52">
        <v>3.44</v>
      </c>
      <c r="WM52">
        <v>3.42</v>
      </c>
      <c r="WN52">
        <v>3.38</v>
      </c>
      <c r="WV52">
        <v>3.85</v>
      </c>
      <c r="WW52">
        <v>3.96</v>
      </c>
      <c r="WX52">
        <v>4.01</v>
      </c>
      <c r="WY52">
        <v>3.99</v>
      </c>
      <c r="WZ52">
        <v>3.98</v>
      </c>
      <c r="AAH52">
        <v>3.85</v>
      </c>
      <c r="AAI52">
        <v>3.96</v>
      </c>
      <c r="AAJ52">
        <v>4.01</v>
      </c>
      <c r="AAK52">
        <v>3.99</v>
      </c>
      <c r="AAL52">
        <v>3.98</v>
      </c>
      <c r="AAN52">
        <v>3.85</v>
      </c>
      <c r="AAO52">
        <v>3.96</v>
      </c>
      <c r="AAP52">
        <v>4.01</v>
      </c>
      <c r="AAQ52">
        <v>3.99</v>
      </c>
      <c r="AAR52">
        <v>3.98</v>
      </c>
    </row>
    <row r="53" spans="608:720">
      <c r="WJ53">
        <v>3.73</v>
      </c>
      <c r="WK53">
        <v>3.54</v>
      </c>
      <c r="WL53">
        <v>3.48</v>
      </c>
      <c r="WM53">
        <v>3.43</v>
      </c>
      <c r="WN53">
        <v>3.44</v>
      </c>
      <c r="WV53">
        <v>3.85</v>
      </c>
      <c r="WW53">
        <v>3.88</v>
      </c>
      <c r="WX53">
        <v>3.96</v>
      </c>
      <c r="WY53">
        <v>4.05</v>
      </c>
      <c r="WZ53">
        <v>4.04</v>
      </c>
      <c r="AAH53">
        <v>3.85</v>
      </c>
      <c r="AAI53">
        <v>3.88</v>
      </c>
      <c r="AAJ53">
        <v>3.96</v>
      </c>
      <c r="AAK53">
        <v>4.05</v>
      </c>
      <c r="AAL53">
        <v>4.04</v>
      </c>
      <c r="AAN53">
        <v>3.85</v>
      </c>
      <c r="AAO53">
        <v>3.88</v>
      </c>
      <c r="AAP53">
        <v>3.96</v>
      </c>
      <c r="AAQ53">
        <v>4.05</v>
      </c>
      <c r="AAR53">
        <v>4.04</v>
      </c>
    </row>
    <row r="54" spans="608:720">
      <c r="WJ54">
        <v>3.77</v>
      </c>
      <c r="WK54">
        <v>3.67</v>
      </c>
      <c r="WL54">
        <v>3.53</v>
      </c>
      <c r="WM54">
        <v>3.5</v>
      </c>
      <c r="WN54">
        <v>3.48</v>
      </c>
      <c r="WV54">
        <v>3.97</v>
      </c>
      <c r="WW54">
        <v>3.99</v>
      </c>
      <c r="WX54">
        <v>3.99</v>
      </c>
      <c r="WY54">
        <v>4.0199999999999996</v>
      </c>
      <c r="WZ54">
        <v>4</v>
      </c>
      <c r="AAH54">
        <v>3.97</v>
      </c>
      <c r="AAI54">
        <v>3.99</v>
      </c>
      <c r="AAJ54">
        <v>3.99</v>
      </c>
      <c r="AAK54">
        <v>4.0199999999999996</v>
      </c>
      <c r="AAL54">
        <v>4</v>
      </c>
      <c r="AAN54">
        <v>3.97</v>
      </c>
      <c r="AAO54">
        <v>3.99</v>
      </c>
      <c r="AAP54">
        <v>3.99</v>
      </c>
      <c r="AAQ54">
        <v>4.0199999999999996</v>
      </c>
      <c r="AAR54">
        <v>4</v>
      </c>
    </row>
    <row r="55" spans="608:720">
      <c r="WJ55">
        <v>3.73</v>
      </c>
      <c r="WK55">
        <v>3.65</v>
      </c>
      <c r="WL55">
        <v>3.62</v>
      </c>
      <c r="WM55">
        <v>3.52</v>
      </c>
      <c r="WN55">
        <v>3.53</v>
      </c>
      <c r="WV55">
        <v>4.05</v>
      </c>
      <c r="WW55">
        <v>4.08</v>
      </c>
      <c r="WX55">
        <v>4.1100000000000003</v>
      </c>
      <c r="WY55">
        <v>4.2</v>
      </c>
      <c r="WZ55">
        <v>4.16</v>
      </c>
      <c r="AAH55">
        <v>4.05</v>
      </c>
      <c r="AAI55">
        <v>4.08</v>
      </c>
      <c r="AAJ55">
        <v>4.1100000000000003</v>
      </c>
      <c r="AAK55">
        <v>4.2</v>
      </c>
      <c r="AAL55">
        <v>4.16</v>
      </c>
      <c r="AAN55">
        <v>4.05</v>
      </c>
      <c r="AAO55">
        <v>4.08</v>
      </c>
      <c r="AAP55">
        <v>4.1100000000000003</v>
      </c>
      <c r="AAQ55">
        <v>4.2</v>
      </c>
      <c r="AAR55">
        <v>4.16</v>
      </c>
    </row>
    <row r="56" spans="608:720">
      <c r="WJ56">
        <v>3.7</v>
      </c>
      <c r="WK56">
        <v>3.61</v>
      </c>
      <c r="WL56">
        <v>3.56</v>
      </c>
      <c r="WM56">
        <v>3.48</v>
      </c>
      <c r="WN56">
        <v>3.59</v>
      </c>
      <c r="WV56">
        <v>3.88</v>
      </c>
      <c r="WW56">
        <v>3.86</v>
      </c>
      <c r="WX56">
        <v>3.86</v>
      </c>
      <c r="WY56">
        <v>3.85</v>
      </c>
      <c r="WZ56">
        <v>3.88</v>
      </c>
      <c r="AAH56">
        <v>3.88</v>
      </c>
      <c r="AAI56">
        <v>3.86</v>
      </c>
      <c r="AAJ56">
        <v>3.86</v>
      </c>
      <c r="AAK56">
        <v>3.85</v>
      </c>
      <c r="AAL56">
        <v>3.88</v>
      </c>
      <c r="AAN56">
        <v>3.88</v>
      </c>
      <c r="AAO56">
        <v>3.86</v>
      </c>
      <c r="AAP56">
        <v>3.86</v>
      </c>
      <c r="AAQ56">
        <v>3.85</v>
      </c>
      <c r="AAR56">
        <v>3.88</v>
      </c>
    </row>
    <row r="57" spans="608:720">
      <c r="WJ57">
        <v>3.55</v>
      </c>
      <c r="WK57">
        <v>3.54</v>
      </c>
      <c r="WL57">
        <v>3.61</v>
      </c>
      <c r="WM57">
        <v>3.6</v>
      </c>
      <c r="WN57">
        <v>3.58</v>
      </c>
      <c r="WV57">
        <v>3.58</v>
      </c>
      <c r="WW57">
        <v>3.58</v>
      </c>
      <c r="WX57">
        <v>3.52</v>
      </c>
      <c r="WY57">
        <v>3.56</v>
      </c>
      <c r="WZ57">
        <v>3.52</v>
      </c>
      <c r="AAH57">
        <v>3.58</v>
      </c>
      <c r="AAI57">
        <v>3.58</v>
      </c>
      <c r="AAJ57">
        <v>3.52</v>
      </c>
      <c r="AAK57">
        <v>3.56</v>
      </c>
      <c r="AAL57">
        <v>3.52</v>
      </c>
      <c r="AAN57">
        <v>3.58</v>
      </c>
      <c r="AAO57">
        <v>3.58</v>
      </c>
      <c r="AAP57">
        <v>3.52</v>
      </c>
      <c r="AAQ57">
        <v>3.56</v>
      </c>
      <c r="AAR57">
        <v>3.52</v>
      </c>
    </row>
  </sheetData>
  <sheetProtection selectLockedCells="1" selectUnlockedCells="1"/>
  <mergeCells count="1704">
    <mergeCell ref="AJG1:AJL1"/>
    <mergeCell ref="AJO26:AJP26"/>
    <mergeCell ref="AJQ26:AJR26"/>
    <mergeCell ref="AJU26:AJV26"/>
    <mergeCell ref="AJW26:AJX26"/>
    <mergeCell ref="AKA26:AKB26"/>
    <mergeCell ref="AKC26:AKD26"/>
    <mergeCell ref="ALE26:ALF26"/>
    <mergeCell ref="ALG26:ALH26"/>
    <mergeCell ref="ALK26:ALL26"/>
    <mergeCell ref="ALM26:ALN26"/>
    <mergeCell ref="AJO24:AJP24"/>
    <mergeCell ref="AJQ24:AJR24"/>
    <mergeCell ref="AJU24:AJV24"/>
    <mergeCell ref="AJW24:AJX24"/>
    <mergeCell ref="AKA24:AKB24"/>
    <mergeCell ref="AKC24:AKD24"/>
    <mergeCell ref="ALE24:ALF24"/>
    <mergeCell ref="ALG24:ALH24"/>
    <mergeCell ref="ALK24:ALL24"/>
    <mergeCell ref="ALM24:ALN24"/>
    <mergeCell ref="AJW25:AJX25"/>
    <mergeCell ref="AKA25:AKB25"/>
    <mergeCell ref="AKC25:AKD25"/>
    <mergeCell ref="ALE25:ALF25"/>
    <mergeCell ref="ALG25:ALH25"/>
    <mergeCell ref="ALK25:ALL25"/>
    <mergeCell ref="ALM25:ALN25"/>
    <mergeCell ref="AJO25:AJP25"/>
    <mergeCell ref="AJQ25:AJR25"/>
    <mergeCell ref="AJU25:AJV25"/>
    <mergeCell ref="AKE1:AKJ1"/>
    <mergeCell ref="AIW26:AIX26"/>
    <mergeCell ref="AIY26:AIZ26"/>
    <mergeCell ref="AJC26:AJD26"/>
    <mergeCell ref="AJE26:AJF26"/>
    <mergeCell ref="AJI26:AJJ26"/>
    <mergeCell ref="AJK26:AJL26"/>
    <mergeCell ref="AHG24:AHH24"/>
    <mergeCell ref="AHI24:AHJ24"/>
    <mergeCell ref="AHM24:AHN24"/>
    <mergeCell ref="AJM1:AJR1"/>
    <mergeCell ref="AJS1:AJX1"/>
    <mergeCell ref="AJY1:AKD1"/>
    <mergeCell ref="ALC1:ALH1"/>
    <mergeCell ref="ALI1:ALN1"/>
    <mergeCell ref="AIW23:AIX23"/>
    <mergeCell ref="AIY23:AIZ23"/>
    <mergeCell ref="AJC23:AJD23"/>
    <mergeCell ref="AJE23:AJF23"/>
    <mergeCell ref="AJI23:AJJ23"/>
    <mergeCell ref="AJK23:AJL23"/>
    <mergeCell ref="AJO23:AJP23"/>
    <mergeCell ref="AJQ23:AJR23"/>
    <mergeCell ref="AJU23:AJV23"/>
    <mergeCell ref="AJW23:AJX23"/>
    <mergeCell ref="AKA23:AKB23"/>
    <mergeCell ref="AKC23:AKD23"/>
    <mergeCell ref="ALE23:ALF23"/>
    <mergeCell ref="ALG23:ALH23"/>
    <mergeCell ref="ALK23:ALL23"/>
    <mergeCell ref="ALM23:ALN23"/>
    <mergeCell ref="AIU1:AIZ1"/>
    <mergeCell ref="AJA1:AJF1"/>
    <mergeCell ref="AHG26:AHH26"/>
    <mergeCell ref="AHI26:AHJ26"/>
    <mergeCell ref="AHM26:AHN26"/>
    <mergeCell ref="AHO26:AHP26"/>
    <mergeCell ref="AHS26:AHT26"/>
    <mergeCell ref="AHU26:AHV26"/>
    <mergeCell ref="AHY26:AHZ26"/>
    <mergeCell ref="AIA26:AIB26"/>
    <mergeCell ref="AIE26:AIF26"/>
    <mergeCell ref="AIG26:AIH26"/>
    <mergeCell ref="AIK26:AIL26"/>
    <mergeCell ref="AIM26:AIN26"/>
    <mergeCell ref="AIQ26:AIR26"/>
    <mergeCell ref="AIS26:AIT26"/>
    <mergeCell ref="AIG23:AIH23"/>
    <mergeCell ref="AIK23:AIL23"/>
    <mergeCell ref="AIM23:AIN23"/>
    <mergeCell ref="AIQ23:AIR23"/>
    <mergeCell ref="AIS23:AIT23"/>
    <mergeCell ref="AIA23:AIB23"/>
    <mergeCell ref="AIE23:AIF23"/>
    <mergeCell ref="AHO24:AHP24"/>
    <mergeCell ref="AHS24:AHT24"/>
    <mergeCell ref="AHU24:AHV24"/>
    <mergeCell ref="AHY24:AHZ24"/>
    <mergeCell ref="AIA24:AIB24"/>
    <mergeCell ref="AIE24:AIF24"/>
    <mergeCell ref="AIG24:AIH24"/>
    <mergeCell ref="AIK24:AIL24"/>
    <mergeCell ref="AIM24:AIN24"/>
    <mergeCell ref="AIQ24:AIR24"/>
    <mergeCell ref="AIS24:AIT24"/>
    <mergeCell ref="AIW25:AIX25"/>
    <mergeCell ref="AIY25:AIZ25"/>
    <mergeCell ref="AJC25:AJD25"/>
    <mergeCell ref="AJE25:AJF25"/>
    <mergeCell ref="AJI25:AJJ25"/>
    <mergeCell ref="AJK25:AJL25"/>
    <mergeCell ref="AIW24:AIX24"/>
    <mergeCell ref="AIY24:AIZ24"/>
    <mergeCell ref="AJC24:AJD24"/>
    <mergeCell ref="AJE24:AJF24"/>
    <mergeCell ref="AJI24:AJJ24"/>
    <mergeCell ref="AJK24:AJL24"/>
    <mergeCell ref="AHA25:AHB25"/>
    <mergeCell ref="AHC25:AHD25"/>
    <mergeCell ref="AHG25:AHH25"/>
    <mergeCell ref="AHI25:AHJ25"/>
    <mergeCell ref="AHM25:AHN25"/>
    <mergeCell ref="AHO25:AHP25"/>
    <mergeCell ref="AHS25:AHT25"/>
    <mergeCell ref="AHU25:AHV25"/>
    <mergeCell ref="AHY25:AHZ25"/>
    <mergeCell ref="AIA25:AIB25"/>
    <mergeCell ref="AIE25:AIF25"/>
    <mergeCell ref="AIG25:AIH25"/>
    <mergeCell ref="AIK25:AIL25"/>
    <mergeCell ref="AIM25:AIN25"/>
    <mergeCell ref="AIQ25:AIR25"/>
    <mergeCell ref="AIS25:AIT25"/>
    <mergeCell ref="AHE1:AHJ1"/>
    <mergeCell ref="AHK1:AHP1"/>
    <mergeCell ref="AHQ1:AHV1"/>
    <mergeCell ref="AHW1:AIB1"/>
    <mergeCell ref="AIC1:AIH1"/>
    <mergeCell ref="AII1:AIN1"/>
    <mergeCell ref="AIO1:AIT1"/>
    <mergeCell ref="AHA23:AHB23"/>
    <mergeCell ref="AHC23:AHD23"/>
    <mergeCell ref="AHG23:AHH23"/>
    <mergeCell ref="AHI23:AHJ23"/>
    <mergeCell ref="AHM23:AHN23"/>
    <mergeCell ref="AHO23:AHP23"/>
    <mergeCell ref="AHS23:AHT23"/>
    <mergeCell ref="AHU23:AHV23"/>
    <mergeCell ref="AHY23:AHZ23"/>
    <mergeCell ref="AGC25:AGD25"/>
    <mergeCell ref="AGE25:AGF25"/>
    <mergeCell ref="AGI25:AGJ25"/>
    <mergeCell ref="AGK25:AGL25"/>
    <mergeCell ref="AGO25:AGP25"/>
    <mergeCell ref="AGQ25:AGR25"/>
    <mergeCell ref="AGU25:AGV25"/>
    <mergeCell ref="AGW25:AGX25"/>
    <mergeCell ref="AGW24:AGX24"/>
    <mergeCell ref="AGC26:AGD26"/>
    <mergeCell ref="AGE26:AGF26"/>
    <mergeCell ref="AGI26:AGJ26"/>
    <mergeCell ref="AGK26:AGL26"/>
    <mergeCell ref="AGO26:AGP26"/>
    <mergeCell ref="AGQ26:AGR26"/>
    <mergeCell ref="AGU26:AGV26"/>
    <mergeCell ref="AGW26:AGX26"/>
    <mergeCell ref="AGY1:AHD1"/>
    <mergeCell ref="AHA24:AHB24"/>
    <mergeCell ref="AHC24:AHD24"/>
    <mergeCell ref="AHA26:AHB26"/>
    <mergeCell ref="AHC26:AHD26"/>
    <mergeCell ref="AGA1:AGF1"/>
    <mergeCell ref="AGG1:AGL1"/>
    <mergeCell ref="AGM1:AGR1"/>
    <mergeCell ref="AGS1:AGX1"/>
    <mergeCell ref="AGC23:AGD23"/>
    <mergeCell ref="AGE23:AGF23"/>
    <mergeCell ref="AGI23:AGJ23"/>
    <mergeCell ref="AGK23:AGL23"/>
    <mergeCell ref="AGO23:AGP23"/>
    <mergeCell ref="AGQ23:AGR23"/>
    <mergeCell ref="AGU23:AGV23"/>
    <mergeCell ref="AGW23:AGX23"/>
    <mergeCell ref="AGC24:AGD24"/>
    <mergeCell ref="AGE24:AGF24"/>
    <mergeCell ref="AGI24:AGJ24"/>
    <mergeCell ref="AGK24:AGL24"/>
    <mergeCell ref="AGO24:AGP24"/>
    <mergeCell ref="AGQ24:AGR24"/>
    <mergeCell ref="AGU24:AGV24"/>
    <mergeCell ref="AFO1:AFT1"/>
    <mergeCell ref="AFU1:AFZ1"/>
    <mergeCell ref="AFQ23:AFR23"/>
    <mergeCell ref="AFS23:AFT23"/>
    <mergeCell ref="AFW23:AFX23"/>
    <mergeCell ref="AFY23:AFZ23"/>
    <mergeCell ref="AFQ24:AFR24"/>
    <mergeCell ref="AFS24:AFT24"/>
    <mergeCell ref="AFW24:AFX24"/>
    <mergeCell ref="AFY24:AFZ24"/>
    <mergeCell ref="AFQ25:AFR25"/>
    <mergeCell ref="AFS25:AFT25"/>
    <mergeCell ref="AFW25:AFX25"/>
    <mergeCell ref="AFY25:AFZ25"/>
    <mergeCell ref="AFQ26:AFR26"/>
    <mergeCell ref="AFS26:AFT26"/>
    <mergeCell ref="AFW26:AFX26"/>
    <mergeCell ref="AFY26:AFZ26"/>
    <mergeCell ref="AFC1:AFH1"/>
    <mergeCell ref="AFE23:AFF23"/>
    <mergeCell ref="AFG23:AFH23"/>
    <mergeCell ref="AFE24:AFF24"/>
    <mergeCell ref="AFG24:AFH24"/>
    <mergeCell ref="AFE25:AFF25"/>
    <mergeCell ref="AFG25:AFH25"/>
    <mergeCell ref="AFE26:AFF26"/>
    <mergeCell ref="AFG26:AFH26"/>
    <mergeCell ref="AFI1:AFN1"/>
    <mergeCell ref="AFK23:AFL23"/>
    <mergeCell ref="AFM23:AFN23"/>
    <mergeCell ref="AFK24:AFL24"/>
    <mergeCell ref="AFM24:AFN24"/>
    <mergeCell ref="AFK25:AFL25"/>
    <mergeCell ref="AFM25:AFN25"/>
    <mergeCell ref="AFK26:AFL26"/>
    <mergeCell ref="AFM26:AFN26"/>
    <mergeCell ref="AEK1:AEP1"/>
    <mergeCell ref="AEM23:AEN23"/>
    <mergeCell ref="AEO23:AEP23"/>
    <mergeCell ref="AEM24:AEN24"/>
    <mergeCell ref="AEO24:AEP24"/>
    <mergeCell ref="AEM25:AEN25"/>
    <mergeCell ref="AEO25:AEP25"/>
    <mergeCell ref="AEM26:AEN26"/>
    <mergeCell ref="AEO26:AEP26"/>
    <mergeCell ref="AEQ1:AEV1"/>
    <mergeCell ref="AES23:AET23"/>
    <mergeCell ref="AEU23:AEV23"/>
    <mergeCell ref="AES24:AET24"/>
    <mergeCell ref="AEU24:AEV24"/>
    <mergeCell ref="AES25:AET25"/>
    <mergeCell ref="AEU25:AEV25"/>
    <mergeCell ref="AES26:AET26"/>
    <mergeCell ref="AEU26:AEV26"/>
    <mergeCell ref="ADY1:AED1"/>
    <mergeCell ref="AEA23:AEB23"/>
    <mergeCell ref="AEC23:AED23"/>
    <mergeCell ref="AEA24:AEB24"/>
    <mergeCell ref="AEC24:AED24"/>
    <mergeCell ref="AEA25:AEB25"/>
    <mergeCell ref="AEC25:AED25"/>
    <mergeCell ref="AEA26:AEB26"/>
    <mergeCell ref="AEC26:AED26"/>
    <mergeCell ref="AEE1:AEJ1"/>
    <mergeCell ref="AEG23:AEH23"/>
    <mergeCell ref="AEI23:AEJ23"/>
    <mergeCell ref="AEG24:AEH24"/>
    <mergeCell ref="AEI24:AEJ24"/>
    <mergeCell ref="AEG25:AEH25"/>
    <mergeCell ref="AEI25:AEJ25"/>
    <mergeCell ref="AEG26:AEH26"/>
    <mergeCell ref="AEI26:AEJ26"/>
    <mergeCell ref="ADE26:ADF26"/>
    <mergeCell ref="ADI26:ADJ26"/>
    <mergeCell ref="ADK26:ADL26"/>
    <mergeCell ref="ADO26:ADP26"/>
    <mergeCell ref="ADQ26:ADR26"/>
    <mergeCell ref="ADU26:ADV26"/>
    <mergeCell ref="ADW26:ADX26"/>
    <mergeCell ref="AAG1:AAL1"/>
    <mergeCell ref="AAI23:AAJ23"/>
    <mergeCell ref="AAK23:AAL23"/>
    <mergeCell ref="AAI24:AAJ24"/>
    <mergeCell ref="AAK24:AAL24"/>
    <mergeCell ref="AAI25:AAJ25"/>
    <mergeCell ref="AAK25:AAL25"/>
    <mergeCell ref="AAI26:AAJ26"/>
    <mergeCell ref="AAK26:AAL26"/>
    <mergeCell ref="ACY25:ACZ25"/>
    <mergeCell ref="ADC25:ADD25"/>
    <mergeCell ref="ADE25:ADF25"/>
    <mergeCell ref="ADI25:ADJ25"/>
    <mergeCell ref="ADK25:ADL25"/>
    <mergeCell ref="ADO25:ADP25"/>
    <mergeCell ref="ADQ25:ADR25"/>
    <mergeCell ref="ADU25:ADV25"/>
    <mergeCell ref="ADW25:ADX25"/>
    <mergeCell ref="AAO26:AAP26"/>
    <mergeCell ref="AAQ26:AAR26"/>
    <mergeCell ref="AAU26:AAV26"/>
    <mergeCell ref="AAW26:AAX26"/>
    <mergeCell ref="ABA26:ABB26"/>
    <mergeCell ref="ABC26:ABD26"/>
    <mergeCell ref="ABG26:ABH26"/>
    <mergeCell ref="ABI26:ABJ26"/>
    <mergeCell ref="ABM26:ABN26"/>
    <mergeCell ref="ABO26:ABP26"/>
    <mergeCell ref="ABS26:ABT26"/>
    <mergeCell ref="ABU26:ABV26"/>
    <mergeCell ref="ABY26:ABZ26"/>
    <mergeCell ref="ACA26:ACB26"/>
    <mergeCell ref="ACE26:ACF26"/>
    <mergeCell ref="ACG26:ACH26"/>
    <mergeCell ref="ACK26:ACL26"/>
    <mergeCell ref="ACM26:ACN26"/>
    <mergeCell ref="ACQ26:ACR26"/>
    <mergeCell ref="ACS26:ACT26"/>
    <mergeCell ref="ACW26:ACX26"/>
    <mergeCell ref="ACY26:ACZ26"/>
    <mergeCell ref="ADC26:ADD26"/>
    <mergeCell ref="ACS24:ACT24"/>
    <mergeCell ref="ACW24:ACX24"/>
    <mergeCell ref="ACY24:ACZ24"/>
    <mergeCell ref="ADC24:ADD24"/>
    <mergeCell ref="ADE24:ADF24"/>
    <mergeCell ref="ADI24:ADJ24"/>
    <mergeCell ref="ADK24:ADL24"/>
    <mergeCell ref="ADO24:ADP24"/>
    <mergeCell ref="ADQ24:ADR24"/>
    <mergeCell ref="ADU24:ADV24"/>
    <mergeCell ref="ADW24:ADX24"/>
    <mergeCell ref="AAO25:AAP25"/>
    <mergeCell ref="AAQ25:AAR25"/>
    <mergeCell ref="AAU25:AAV25"/>
    <mergeCell ref="AAW25:AAX25"/>
    <mergeCell ref="ABA25:ABB25"/>
    <mergeCell ref="ABC25:ABD25"/>
    <mergeCell ref="ABG25:ABH25"/>
    <mergeCell ref="ABI25:ABJ25"/>
    <mergeCell ref="ABM25:ABN25"/>
    <mergeCell ref="ABO25:ABP25"/>
    <mergeCell ref="ABS25:ABT25"/>
    <mergeCell ref="ABU25:ABV25"/>
    <mergeCell ref="ABY25:ABZ25"/>
    <mergeCell ref="ACA25:ACB25"/>
    <mergeCell ref="ACE25:ACF25"/>
    <mergeCell ref="ACG25:ACH25"/>
    <mergeCell ref="ACK25:ACL25"/>
    <mergeCell ref="ACM25:ACN25"/>
    <mergeCell ref="ACQ25:ACR25"/>
    <mergeCell ref="ACS25:ACT25"/>
    <mergeCell ref="ACW25:ACX25"/>
    <mergeCell ref="ACM23:ACN23"/>
    <mergeCell ref="ACQ23:ACR23"/>
    <mergeCell ref="ACS23:ACT23"/>
    <mergeCell ref="ACW23:ACX23"/>
    <mergeCell ref="ACY23:ACZ23"/>
    <mergeCell ref="ADC23:ADD23"/>
    <mergeCell ref="ADE23:ADF23"/>
    <mergeCell ref="ADI23:ADJ23"/>
    <mergeCell ref="ADK23:ADL23"/>
    <mergeCell ref="ADO23:ADP23"/>
    <mergeCell ref="ADQ23:ADR23"/>
    <mergeCell ref="ADU23:ADV23"/>
    <mergeCell ref="ADW23:ADX23"/>
    <mergeCell ref="AAO24:AAP24"/>
    <mergeCell ref="AAQ24:AAR24"/>
    <mergeCell ref="AAU24:AAV24"/>
    <mergeCell ref="AAW24:AAX24"/>
    <mergeCell ref="ABA24:ABB24"/>
    <mergeCell ref="ABC24:ABD24"/>
    <mergeCell ref="ABG24:ABH24"/>
    <mergeCell ref="ABI24:ABJ24"/>
    <mergeCell ref="ABM24:ABN24"/>
    <mergeCell ref="ABO24:ABP24"/>
    <mergeCell ref="ABS24:ABT24"/>
    <mergeCell ref="ABU24:ABV24"/>
    <mergeCell ref="ABY24:ABZ24"/>
    <mergeCell ref="ACA24:ACB24"/>
    <mergeCell ref="ACE24:ACF24"/>
    <mergeCell ref="ACG24:ACH24"/>
    <mergeCell ref="ACK24:ACL24"/>
    <mergeCell ref="ACM24:ACN24"/>
    <mergeCell ref="ACQ24:ACR24"/>
    <mergeCell ref="AAM1:AAR1"/>
    <mergeCell ref="AAS1:AAX1"/>
    <mergeCell ref="AAY1:ABD1"/>
    <mergeCell ref="ABE1:ABJ1"/>
    <mergeCell ref="ABK1:ABP1"/>
    <mergeCell ref="ABQ1:ABV1"/>
    <mergeCell ref="ABW1:ACB1"/>
    <mergeCell ref="ACC1:ACH1"/>
    <mergeCell ref="ACI1:ACN1"/>
    <mergeCell ref="ACO1:ACT1"/>
    <mergeCell ref="ACU1:ACZ1"/>
    <mergeCell ref="ADA1:ADF1"/>
    <mergeCell ref="ADG1:ADL1"/>
    <mergeCell ref="ADM1:ADR1"/>
    <mergeCell ref="ADS1:ADX1"/>
    <mergeCell ref="AAO23:AAP23"/>
    <mergeCell ref="AAQ23:AAR23"/>
    <mergeCell ref="AAU23:AAV23"/>
    <mergeCell ref="AAW23:AAX23"/>
    <mergeCell ref="ABA23:ABB23"/>
    <mergeCell ref="ABC23:ABD23"/>
    <mergeCell ref="ABG23:ABH23"/>
    <mergeCell ref="ABI23:ABJ23"/>
    <mergeCell ref="ABM23:ABN23"/>
    <mergeCell ref="ABO23:ABP23"/>
    <mergeCell ref="ABS23:ABT23"/>
    <mergeCell ref="ABU23:ABV23"/>
    <mergeCell ref="ABY23:ABZ23"/>
    <mergeCell ref="ACA23:ACB23"/>
    <mergeCell ref="ACE23:ACF23"/>
    <mergeCell ref="ACG23:ACH23"/>
    <mergeCell ref="ACK23:ACL23"/>
    <mergeCell ref="ZY23:ZZ23"/>
    <mergeCell ref="AAC23:AAD23"/>
    <mergeCell ref="AAE23:AAF23"/>
    <mergeCell ref="ZW24:ZX24"/>
    <mergeCell ref="ZY24:ZZ24"/>
    <mergeCell ref="AAC24:AAD24"/>
    <mergeCell ref="AAE24:AAF24"/>
    <mergeCell ref="ZW25:ZX25"/>
    <mergeCell ref="ZY25:ZZ25"/>
    <mergeCell ref="AAC25:AAD25"/>
    <mergeCell ref="AAE25:AAF25"/>
    <mergeCell ref="ZW26:ZX26"/>
    <mergeCell ref="ZY26:ZZ26"/>
    <mergeCell ref="AAC26:AAD26"/>
    <mergeCell ref="AAE26:AAF26"/>
    <mergeCell ref="ZU1:ZZ1"/>
    <mergeCell ref="AAA1:AAF1"/>
    <mergeCell ref="VE30:VH30"/>
    <mergeCell ref="VK1:VP1"/>
    <mergeCell ref="VM23:VN23"/>
    <mergeCell ref="VO23:VP23"/>
    <mergeCell ref="VM24:VN24"/>
    <mergeCell ref="VO24:VP24"/>
    <mergeCell ref="VM25:VN25"/>
    <mergeCell ref="VO25:VP25"/>
    <mergeCell ref="VM26:VN26"/>
    <mergeCell ref="VO26:VP26"/>
    <mergeCell ref="VE1:VJ1"/>
    <mergeCell ref="VG23:VH23"/>
    <mergeCell ref="VI23:VJ23"/>
    <mergeCell ref="VG24:VH24"/>
    <mergeCell ref="VI24:VJ24"/>
    <mergeCell ref="VG25:VH25"/>
    <mergeCell ref="VI25:VJ25"/>
    <mergeCell ref="VG26:VH26"/>
    <mergeCell ref="VI26:VJ26"/>
    <mergeCell ref="LS1:LX1"/>
    <mergeCell ref="LO23:LP23"/>
    <mergeCell ref="LQ23:LR23"/>
    <mergeCell ref="LU23:LV23"/>
    <mergeCell ref="LW23:LX23"/>
    <mergeCell ref="LO24:LP24"/>
    <mergeCell ref="LQ24:LR24"/>
    <mergeCell ref="LY30:MB30"/>
    <mergeCell ref="LU24:LV24"/>
    <mergeCell ref="LW24:LX24"/>
    <mergeCell ref="LU26:LV26"/>
    <mergeCell ref="LW26:LX26"/>
    <mergeCell ref="MA25:MB25"/>
    <mergeCell ref="MC25:MD25"/>
    <mergeCell ref="MG25:MH25"/>
    <mergeCell ref="MI25:MJ25"/>
    <mergeCell ref="MA26:MB26"/>
    <mergeCell ref="MC26:MD26"/>
    <mergeCell ref="MG26:MH26"/>
    <mergeCell ref="MI26:MJ26"/>
    <mergeCell ref="QK25:QL25"/>
    <mergeCell ref="QM25:QN25"/>
    <mergeCell ref="QE26:QF26"/>
    <mergeCell ref="QG26:QH26"/>
    <mergeCell ref="QK26:QL26"/>
    <mergeCell ref="QM26:QN26"/>
    <mergeCell ref="QI1:QN1"/>
    <mergeCell ref="QE23:QF23"/>
    <mergeCell ref="QG23:QH23"/>
    <mergeCell ref="QK23:QL23"/>
    <mergeCell ref="QM23:QN23"/>
    <mergeCell ref="QE24:QF24"/>
    <mergeCell ref="QG24:QH24"/>
    <mergeCell ref="QK24:QL24"/>
    <mergeCell ref="QM24:QN24"/>
    <mergeCell ref="LO25:LP25"/>
    <mergeCell ref="LQ25:LR25"/>
    <mergeCell ref="LU25:LV25"/>
    <mergeCell ref="LW25:LX25"/>
    <mergeCell ref="LO26:LP26"/>
    <mergeCell ref="LQ26:LR26"/>
    <mergeCell ref="LY1:MD1"/>
    <mergeCell ref="ME1:MJ1"/>
    <mergeCell ref="MA23:MB23"/>
    <mergeCell ref="MC23:MD23"/>
    <mergeCell ref="MG23:MH23"/>
    <mergeCell ref="MI23:MJ23"/>
    <mergeCell ref="MA24:MB24"/>
    <mergeCell ref="MC24:MD24"/>
    <mergeCell ref="MG24:MH24"/>
    <mergeCell ref="MI24:MJ24"/>
    <mergeCell ref="LM1:LR1"/>
    <mergeCell ref="PS25:PT25"/>
    <mergeCell ref="PU25:PV25"/>
    <mergeCell ref="PY25:PZ25"/>
    <mergeCell ref="QA25:QB25"/>
    <mergeCell ref="PS26:PT26"/>
    <mergeCell ref="PU26:PV26"/>
    <mergeCell ref="PY26:PZ26"/>
    <mergeCell ref="QA26:QB26"/>
    <mergeCell ref="QC1:QH1"/>
    <mergeCell ref="QE25:QF25"/>
    <mergeCell ref="QG25:QH25"/>
    <mergeCell ref="PQ1:PV1"/>
    <mergeCell ref="PW1:QB1"/>
    <mergeCell ref="PS23:PT23"/>
    <mergeCell ref="PU23:PV23"/>
    <mergeCell ref="PY23:PZ23"/>
    <mergeCell ref="QA23:QB23"/>
    <mergeCell ref="PS24:PT24"/>
    <mergeCell ref="PU24:PV24"/>
    <mergeCell ref="PY24:PZ24"/>
    <mergeCell ref="QA24:QB24"/>
    <mergeCell ref="OK26:OL26"/>
    <mergeCell ref="MM26:MN26"/>
    <mergeCell ref="MO26:MP26"/>
    <mergeCell ref="MS26:MT26"/>
    <mergeCell ref="MU26:MV26"/>
    <mergeCell ref="MY26:MZ26"/>
    <mergeCell ref="NA26:NB26"/>
    <mergeCell ref="NE26:NF26"/>
    <mergeCell ref="NG26:NH26"/>
    <mergeCell ref="NK26:NL26"/>
    <mergeCell ref="OW26:OX26"/>
    <mergeCell ref="PA26:PB26"/>
    <mergeCell ref="PC26:PD26"/>
    <mergeCell ref="PE1:PJ1"/>
    <mergeCell ref="PK1:PP1"/>
    <mergeCell ref="PG23:PH23"/>
    <mergeCell ref="PI23:PJ23"/>
    <mergeCell ref="PM23:PN23"/>
    <mergeCell ref="PO23:PP23"/>
    <mergeCell ref="PG24:PH24"/>
    <mergeCell ref="PI24:PJ24"/>
    <mergeCell ref="PM24:PN24"/>
    <mergeCell ref="PO24:PP24"/>
    <mergeCell ref="PG25:PH25"/>
    <mergeCell ref="PI25:PJ25"/>
    <mergeCell ref="PM25:PN25"/>
    <mergeCell ref="PO25:PP25"/>
    <mergeCell ref="PG26:PH26"/>
    <mergeCell ref="PI26:PJ26"/>
    <mergeCell ref="PM26:PN26"/>
    <mergeCell ref="PO26:PP26"/>
    <mergeCell ref="OW25:OX25"/>
    <mergeCell ref="OO26:OP26"/>
    <mergeCell ref="OQ26:OR26"/>
    <mergeCell ref="OU26:OV26"/>
    <mergeCell ref="OW24:OX24"/>
    <mergeCell ref="PA24:PB24"/>
    <mergeCell ref="PC24:PD24"/>
    <mergeCell ref="MM25:MN25"/>
    <mergeCell ref="MO25:MP25"/>
    <mergeCell ref="MS25:MT25"/>
    <mergeCell ref="MU25:MV25"/>
    <mergeCell ref="MY25:MZ25"/>
    <mergeCell ref="NA25:NB25"/>
    <mergeCell ref="NE25:NF25"/>
    <mergeCell ref="NG25:NH25"/>
    <mergeCell ref="NK25:NL25"/>
    <mergeCell ref="NM25:NN25"/>
    <mergeCell ref="NQ25:NR25"/>
    <mergeCell ref="NS25:NT25"/>
    <mergeCell ref="NW25:NX25"/>
    <mergeCell ref="NY25:NZ25"/>
    <mergeCell ref="OC25:OD25"/>
    <mergeCell ref="OE25:OF25"/>
    <mergeCell ref="OI25:OJ25"/>
    <mergeCell ref="OK25:OL25"/>
    <mergeCell ref="NM26:NN26"/>
    <mergeCell ref="NQ26:NR26"/>
    <mergeCell ref="NS26:NT26"/>
    <mergeCell ref="NW26:NX26"/>
    <mergeCell ref="NY26:NZ26"/>
    <mergeCell ref="OC26:OD26"/>
    <mergeCell ref="OE26:OF26"/>
    <mergeCell ref="OI26:OJ26"/>
    <mergeCell ref="OG1:OL1"/>
    <mergeCell ref="OM1:OR1"/>
    <mergeCell ref="OO25:OP25"/>
    <mergeCell ref="OQ25:OR25"/>
    <mergeCell ref="OU25:OV25"/>
    <mergeCell ref="OW23:OX23"/>
    <mergeCell ref="PA23:PB23"/>
    <mergeCell ref="PC23:PD23"/>
    <mergeCell ref="MM24:MN24"/>
    <mergeCell ref="MO24:MP24"/>
    <mergeCell ref="MS24:MT24"/>
    <mergeCell ref="MU24:MV24"/>
    <mergeCell ref="MY24:MZ24"/>
    <mergeCell ref="NA24:NB24"/>
    <mergeCell ref="NE24:NF24"/>
    <mergeCell ref="NG24:NH24"/>
    <mergeCell ref="NK24:NL24"/>
    <mergeCell ref="NM24:NN24"/>
    <mergeCell ref="NQ24:NR24"/>
    <mergeCell ref="NS24:NT24"/>
    <mergeCell ref="NW24:NX24"/>
    <mergeCell ref="NY24:NZ24"/>
    <mergeCell ref="OC24:OD24"/>
    <mergeCell ref="OE24:OF24"/>
    <mergeCell ref="OI24:OJ24"/>
    <mergeCell ref="OK24:OL24"/>
    <mergeCell ref="PA25:PB25"/>
    <mergeCell ref="PC25:PD25"/>
    <mergeCell ref="OO24:OP24"/>
    <mergeCell ref="OQ24:OR24"/>
    <mergeCell ref="OU24:OV24"/>
    <mergeCell ref="LI26:LJ26"/>
    <mergeCell ref="LK26:LL26"/>
    <mergeCell ref="OY1:PD1"/>
    <mergeCell ref="MM23:MN23"/>
    <mergeCell ref="MO23:MP23"/>
    <mergeCell ref="MS23:MT23"/>
    <mergeCell ref="MU23:MV23"/>
    <mergeCell ref="MY23:MZ23"/>
    <mergeCell ref="NA23:NB23"/>
    <mergeCell ref="NE23:NF23"/>
    <mergeCell ref="NG23:NH23"/>
    <mergeCell ref="NK23:NL23"/>
    <mergeCell ref="NM23:NN23"/>
    <mergeCell ref="NQ23:NR23"/>
    <mergeCell ref="NS23:NT23"/>
    <mergeCell ref="NW23:NX23"/>
    <mergeCell ref="NY23:NZ23"/>
    <mergeCell ref="OC23:OD23"/>
    <mergeCell ref="OE23:OF23"/>
    <mergeCell ref="OI23:OJ23"/>
    <mergeCell ref="OK23:OL23"/>
    <mergeCell ref="OO23:OP23"/>
    <mergeCell ref="OQ23:OR23"/>
    <mergeCell ref="OU23:OV23"/>
    <mergeCell ref="MK1:MP1"/>
    <mergeCell ref="MQ1:MV1"/>
    <mergeCell ref="MW1:NB1"/>
    <mergeCell ref="NC1:NH1"/>
    <mergeCell ref="NI1:NN1"/>
    <mergeCell ref="NO1:NT1"/>
    <mergeCell ref="NU1:NZ1"/>
    <mergeCell ref="OA1:OF1"/>
    <mergeCell ref="KQ26:KR26"/>
    <mergeCell ref="KS26:KT26"/>
    <mergeCell ref="KW26:KX26"/>
    <mergeCell ref="KY26:KZ26"/>
    <mergeCell ref="OS1:OX1"/>
    <mergeCell ref="LA1:LF1"/>
    <mergeCell ref="LC23:LD23"/>
    <mergeCell ref="LE23:LF23"/>
    <mergeCell ref="LC24:LD24"/>
    <mergeCell ref="LE24:LF24"/>
    <mergeCell ref="LC25:LD25"/>
    <mergeCell ref="LE25:LF25"/>
    <mergeCell ref="LC26:LD26"/>
    <mergeCell ref="LE26:LF26"/>
    <mergeCell ref="KO1:KT1"/>
    <mergeCell ref="KU1:KZ1"/>
    <mergeCell ref="KQ23:KR23"/>
    <mergeCell ref="KS23:KT23"/>
    <mergeCell ref="KW23:KX23"/>
    <mergeCell ref="KY23:KZ23"/>
    <mergeCell ref="KQ24:KR24"/>
    <mergeCell ref="KS24:KT24"/>
    <mergeCell ref="KW24:KX24"/>
    <mergeCell ref="KY24:KZ24"/>
    <mergeCell ref="KQ25:KR25"/>
    <mergeCell ref="LG1:LL1"/>
    <mergeCell ref="LI23:LJ23"/>
    <mergeCell ref="LK23:LL23"/>
    <mergeCell ref="LI24:LJ24"/>
    <mergeCell ref="LK24:LL24"/>
    <mergeCell ref="LI25:LJ25"/>
    <mergeCell ref="LK25:LL25"/>
    <mergeCell ref="KS25:KT25"/>
    <mergeCell ref="KW25:KX25"/>
    <mergeCell ref="KY25:KZ25"/>
    <mergeCell ref="JQ1:JV1"/>
    <mergeCell ref="JS23:JT23"/>
    <mergeCell ref="JU23:JV23"/>
    <mergeCell ref="JS24:JT24"/>
    <mergeCell ref="JU24:JV24"/>
    <mergeCell ref="JS25:JT25"/>
    <mergeCell ref="JU25:JV25"/>
    <mergeCell ref="KC1:KH1"/>
    <mergeCell ref="KE23:KF23"/>
    <mergeCell ref="KG23:KH23"/>
    <mergeCell ref="KE24:KF24"/>
    <mergeCell ref="KG24:KH24"/>
    <mergeCell ref="KE25:KF25"/>
    <mergeCell ref="KG25:KH25"/>
    <mergeCell ref="KI1:KN1"/>
    <mergeCell ref="KK23:KL23"/>
    <mergeCell ref="KM23:KN23"/>
    <mergeCell ref="KK24:KL24"/>
    <mergeCell ref="KM24:KN24"/>
    <mergeCell ref="KK25:KL25"/>
    <mergeCell ref="KM25:KN25"/>
    <mergeCell ref="IS1:IX1"/>
    <mergeCell ref="IU23:IV23"/>
    <mergeCell ref="IW23:IX23"/>
    <mergeCell ref="IU24:IV24"/>
    <mergeCell ref="IW24:IX24"/>
    <mergeCell ref="IU25:IV25"/>
    <mergeCell ref="IW25:IX25"/>
    <mergeCell ref="IU26:IV26"/>
    <mergeCell ref="IW26:IX26"/>
    <mergeCell ref="JS26:JT26"/>
    <mergeCell ref="JU26:JV26"/>
    <mergeCell ref="JE1:JJ1"/>
    <mergeCell ref="JG23:JH23"/>
    <mergeCell ref="JI23:JJ23"/>
    <mergeCell ref="JG24:JH24"/>
    <mergeCell ref="JI24:JJ24"/>
    <mergeCell ref="JG25:JH25"/>
    <mergeCell ref="JI25:JJ25"/>
    <mergeCell ref="JG26:JH26"/>
    <mergeCell ref="JI26:JJ26"/>
    <mergeCell ref="JK1:JP1"/>
    <mergeCell ref="JM23:JN23"/>
    <mergeCell ref="JO23:JP23"/>
    <mergeCell ref="JO26:JP26"/>
    <mergeCell ref="IQ24:IR24"/>
    <mergeCell ref="IO25:IP25"/>
    <mergeCell ref="IQ25:IR25"/>
    <mergeCell ref="IO26:IP26"/>
    <mergeCell ref="IQ26:IR26"/>
    <mergeCell ref="IY1:JD1"/>
    <mergeCell ref="JA23:JB23"/>
    <mergeCell ref="JC23:JD23"/>
    <mergeCell ref="JA24:JB24"/>
    <mergeCell ref="JC24:JD24"/>
    <mergeCell ref="JA25:JB25"/>
    <mergeCell ref="JC25:JD25"/>
    <mergeCell ref="JA26:JB26"/>
    <mergeCell ref="JC26:JD26"/>
    <mergeCell ref="KK26:KL26"/>
    <mergeCell ref="KM26:KN26"/>
    <mergeCell ref="JW1:KB1"/>
    <mergeCell ref="JY23:JZ23"/>
    <mergeCell ref="KA23:KB23"/>
    <mergeCell ref="JY24:JZ24"/>
    <mergeCell ref="KA24:KB24"/>
    <mergeCell ref="JY25:JZ25"/>
    <mergeCell ref="KA25:KB25"/>
    <mergeCell ref="JY26:JZ26"/>
    <mergeCell ref="KA26:KB26"/>
    <mergeCell ref="KE26:KF26"/>
    <mergeCell ref="KG26:KH26"/>
    <mergeCell ref="JM24:JN24"/>
    <mergeCell ref="JO24:JP24"/>
    <mergeCell ref="JM25:JN25"/>
    <mergeCell ref="JO25:JP25"/>
    <mergeCell ref="JM26:JN26"/>
    <mergeCell ref="GG25:GH25"/>
    <mergeCell ref="GI25:GJ25"/>
    <mergeCell ref="GA26:GB26"/>
    <mergeCell ref="GC26:GD26"/>
    <mergeCell ref="GG26:GH26"/>
    <mergeCell ref="GI26:GJ26"/>
    <mergeCell ref="GE1:GJ1"/>
    <mergeCell ref="GA23:GB23"/>
    <mergeCell ref="GC23:GD23"/>
    <mergeCell ref="GG23:GH23"/>
    <mergeCell ref="GI23:GJ23"/>
    <mergeCell ref="GA24:GB24"/>
    <mergeCell ref="GC24:GD24"/>
    <mergeCell ref="GG24:GH24"/>
    <mergeCell ref="GI24:GJ24"/>
    <mergeCell ref="IG1:IL1"/>
    <mergeCell ref="II23:IJ23"/>
    <mergeCell ref="IK23:IL23"/>
    <mergeCell ref="II24:IJ24"/>
    <mergeCell ref="IK24:IL24"/>
    <mergeCell ref="II25:IJ25"/>
    <mergeCell ref="IK25:IL25"/>
    <mergeCell ref="II26:IJ26"/>
    <mergeCell ref="IK26:IL26"/>
    <mergeCell ref="HG24:HH24"/>
    <mergeCell ref="GM25:GN25"/>
    <mergeCell ref="GO25:GP25"/>
    <mergeCell ref="GS25:GT25"/>
    <mergeCell ref="GU25:GV25"/>
    <mergeCell ref="GM26:GN26"/>
    <mergeCell ref="GO26:GP26"/>
    <mergeCell ref="GS26:GT26"/>
    <mergeCell ref="FO25:FP25"/>
    <mergeCell ref="FQ25:FR25"/>
    <mergeCell ref="FU25:FV25"/>
    <mergeCell ref="FW25:FX25"/>
    <mergeCell ref="FO26:FP26"/>
    <mergeCell ref="FQ26:FR26"/>
    <mergeCell ref="FU26:FV26"/>
    <mergeCell ref="FW26:FX26"/>
    <mergeCell ref="FY1:GD1"/>
    <mergeCell ref="GA25:GB25"/>
    <mergeCell ref="GC25:GD25"/>
    <mergeCell ref="FM1:FR1"/>
    <mergeCell ref="FS1:FX1"/>
    <mergeCell ref="FO23:FP23"/>
    <mergeCell ref="FQ23:FR23"/>
    <mergeCell ref="FU23:FV23"/>
    <mergeCell ref="FW23:FX23"/>
    <mergeCell ref="FO24:FP24"/>
    <mergeCell ref="FQ24:FR24"/>
    <mergeCell ref="FU24:FV24"/>
    <mergeCell ref="FW24:FX24"/>
    <mergeCell ref="EY26:EZ26"/>
    <mergeCell ref="FC25:FD25"/>
    <mergeCell ref="FE25:FF25"/>
    <mergeCell ref="FI25:FJ25"/>
    <mergeCell ref="FK25:FL25"/>
    <mergeCell ref="FC26:FD26"/>
    <mergeCell ref="FE26:FF26"/>
    <mergeCell ref="FI26:FJ26"/>
    <mergeCell ref="FK26:FL26"/>
    <mergeCell ref="FA1:FF1"/>
    <mergeCell ref="FG1:FL1"/>
    <mergeCell ref="FC23:FD23"/>
    <mergeCell ref="FE23:FF23"/>
    <mergeCell ref="FI23:FJ23"/>
    <mergeCell ref="FK23:FL23"/>
    <mergeCell ref="FC24:FD24"/>
    <mergeCell ref="FE24:FF24"/>
    <mergeCell ref="FI24:FJ24"/>
    <mergeCell ref="FK24:FL24"/>
    <mergeCell ref="EI1:EN1"/>
    <mergeCell ref="EE23:EF23"/>
    <mergeCell ref="EG23:EH23"/>
    <mergeCell ref="EK23:EL23"/>
    <mergeCell ref="EM23:EN23"/>
    <mergeCell ref="EE24:EF24"/>
    <mergeCell ref="EG24:EH24"/>
    <mergeCell ref="EK24:EL24"/>
    <mergeCell ref="EM24:EN24"/>
    <mergeCell ref="EK25:EL25"/>
    <mergeCell ref="EM25:EN25"/>
    <mergeCell ref="EE26:EF26"/>
    <mergeCell ref="EG26:EH26"/>
    <mergeCell ref="EK26:EL26"/>
    <mergeCell ref="EM26:EN26"/>
    <mergeCell ref="EO1:ET1"/>
    <mergeCell ref="EU1:EZ1"/>
    <mergeCell ref="EQ23:ER23"/>
    <mergeCell ref="ES23:ET23"/>
    <mergeCell ref="EW23:EX23"/>
    <mergeCell ref="EY23:EZ23"/>
    <mergeCell ref="EQ24:ER24"/>
    <mergeCell ref="ES24:ET24"/>
    <mergeCell ref="EW24:EX24"/>
    <mergeCell ref="EY24:EZ24"/>
    <mergeCell ref="EQ25:ER25"/>
    <mergeCell ref="ES25:ET25"/>
    <mergeCell ref="EW25:EX25"/>
    <mergeCell ref="EY25:EZ25"/>
    <mergeCell ref="EQ26:ER26"/>
    <mergeCell ref="ES26:ET26"/>
    <mergeCell ref="EW26:EX26"/>
    <mergeCell ref="DS25:DT25"/>
    <mergeCell ref="DU25:DV25"/>
    <mergeCell ref="DY25:DZ25"/>
    <mergeCell ref="EA25:EB25"/>
    <mergeCell ref="DS26:DT26"/>
    <mergeCell ref="DU26:DV26"/>
    <mergeCell ref="DY26:DZ26"/>
    <mergeCell ref="EA26:EB26"/>
    <mergeCell ref="EC1:EH1"/>
    <mergeCell ref="EE25:EF25"/>
    <mergeCell ref="EG25:EH25"/>
    <mergeCell ref="DQ1:DV1"/>
    <mergeCell ref="DW1:EB1"/>
    <mergeCell ref="DS23:DT23"/>
    <mergeCell ref="DU23:DV23"/>
    <mergeCell ref="DY23:DZ23"/>
    <mergeCell ref="EA23:EB23"/>
    <mergeCell ref="DS24:DT24"/>
    <mergeCell ref="DU24:DV24"/>
    <mergeCell ref="DY24:DZ24"/>
    <mergeCell ref="EA24:EB24"/>
    <mergeCell ref="Q26:R26"/>
    <mergeCell ref="C25:D25"/>
    <mergeCell ref="E25:F25"/>
    <mergeCell ref="I25:J25"/>
    <mergeCell ref="K25:L25"/>
    <mergeCell ref="O25:P25"/>
    <mergeCell ref="Q25:R25"/>
    <mergeCell ref="C26:D26"/>
    <mergeCell ref="E26:F26"/>
    <mergeCell ref="I26:J26"/>
    <mergeCell ref="K26:L26"/>
    <mergeCell ref="O26:P26"/>
    <mergeCell ref="W26:X26"/>
    <mergeCell ref="S1:X1"/>
    <mergeCell ref="U23:V23"/>
    <mergeCell ref="W23:X23"/>
    <mergeCell ref="U24:V24"/>
    <mergeCell ref="W24:X24"/>
    <mergeCell ref="U25:V25"/>
    <mergeCell ref="W25:X25"/>
    <mergeCell ref="U26:V26"/>
    <mergeCell ref="Y1:AD1"/>
    <mergeCell ref="AE1:AJ1"/>
    <mergeCell ref="AK1:AP1"/>
    <mergeCell ref="AQ1:AV1"/>
    <mergeCell ref="AA23:AB23"/>
    <mergeCell ref="AC23:AD23"/>
    <mergeCell ref="AG23:AH23"/>
    <mergeCell ref="AI23:AJ23"/>
    <mergeCell ref="AM23:AN23"/>
    <mergeCell ref="AO23:AP23"/>
    <mergeCell ref="AS23:AT23"/>
    <mergeCell ref="AU23:AV23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AA26:AB26"/>
    <mergeCell ref="AC26:AD26"/>
    <mergeCell ref="AG26:AH26"/>
    <mergeCell ref="AI26:AJ26"/>
    <mergeCell ref="AM26:AN26"/>
    <mergeCell ref="AO24:AP24"/>
    <mergeCell ref="AS24:AT24"/>
    <mergeCell ref="AU24:AV24"/>
    <mergeCell ref="AA25:AB25"/>
    <mergeCell ref="AC25:AD25"/>
    <mergeCell ref="AG25:AH25"/>
    <mergeCell ref="AI25:AJ25"/>
    <mergeCell ref="AM25:AN25"/>
    <mergeCell ref="AO25:AP25"/>
    <mergeCell ref="AS25:AT25"/>
    <mergeCell ref="AU25:AV25"/>
    <mergeCell ref="AA24:AB24"/>
    <mergeCell ref="AC24:AD24"/>
    <mergeCell ref="AG24:AH24"/>
    <mergeCell ref="AI24:AJ24"/>
    <mergeCell ref="AM24:AN24"/>
    <mergeCell ref="AO26:AP26"/>
    <mergeCell ref="AS26:AT26"/>
    <mergeCell ref="AU26:AV26"/>
    <mergeCell ref="AY23:AZ23"/>
    <mergeCell ref="BA23:BB23"/>
    <mergeCell ref="BE23:BF23"/>
    <mergeCell ref="BG23:BH23"/>
    <mergeCell ref="BK23:BL23"/>
    <mergeCell ref="BM23:BN23"/>
    <mergeCell ref="BQ23:BR23"/>
    <mergeCell ref="BS23:BT23"/>
    <mergeCell ref="AW1:BB1"/>
    <mergeCell ref="BC1:BH1"/>
    <mergeCell ref="AY24:AZ24"/>
    <mergeCell ref="BA24:BB24"/>
    <mergeCell ref="BE24:BF24"/>
    <mergeCell ref="BG24:BH24"/>
    <mergeCell ref="AY26:AZ26"/>
    <mergeCell ref="BA26:BB26"/>
    <mergeCell ref="BE26:BF26"/>
    <mergeCell ref="BG26:BH26"/>
    <mergeCell ref="AY25:AZ25"/>
    <mergeCell ref="BA25:BB25"/>
    <mergeCell ref="BE25:BF25"/>
    <mergeCell ref="BG25:BH25"/>
    <mergeCell ref="CA1:CF1"/>
    <mergeCell ref="CG1:CL1"/>
    <mergeCell ref="CM1:CR1"/>
    <mergeCell ref="BW23:BX23"/>
    <mergeCell ref="BY23:BZ23"/>
    <mergeCell ref="CC23:CD23"/>
    <mergeCell ref="CE23:CF23"/>
    <mergeCell ref="CI23:CJ23"/>
    <mergeCell ref="CK23:CL23"/>
    <mergeCell ref="CO23:CP23"/>
    <mergeCell ref="CQ23:CR23"/>
    <mergeCell ref="BK26:BL26"/>
    <mergeCell ref="BM26:BN26"/>
    <mergeCell ref="BQ26:BR26"/>
    <mergeCell ref="BS26:BT26"/>
    <mergeCell ref="BU1:BZ1"/>
    <mergeCell ref="BW24:BX24"/>
    <mergeCell ref="BY24:BZ24"/>
    <mergeCell ref="BW26:BX26"/>
    <mergeCell ref="BY26:BZ26"/>
    <mergeCell ref="BK24:BL24"/>
    <mergeCell ref="BM24:BN24"/>
    <mergeCell ref="BQ24:BR24"/>
    <mergeCell ref="BS24:BT24"/>
    <mergeCell ref="BK25:BL25"/>
    <mergeCell ref="BM25:BN25"/>
    <mergeCell ref="BQ25:BR25"/>
    <mergeCell ref="BS25:BT25"/>
    <mergeCell ref="BI1:BN1"/>
    <mergeCell ref="BO1:BT1"/>
    <mergeCell ref="CC26:CD26"/>
    <mergeCell ref="CE26:CF26"/>
    <mergeCell ref="CI26:CJ26"/>
    <mergeCell ref="CK26:CL26"/>
    <mergeCell ref="CO26:CP26"/>
    <mergeCell ref="CQ24:CR24"/>
    <mergeCell ref="BW25:BX25"/>
    <mergeCell ref="BY25:BZ25"/>
    <mergeCell ref="CC25:CD25"/>
    <mergeCell ref="CE25:CF25"/>
    <mergeCell ref="CI25:CJ25"/>
    <mergeCell ref="CK25:CL25"/>
    <mergeCell ref="CO25:CP25"/>
    <mergeCell ref="CQ25:CR25"/>
    <mergeCell ref="CC24:CD24"/>
    <mergeCell ref="CE24:CF24"/>
    <mergeCell ref="CI24:CJ24"/>
    <mergeCell ref="CK24:CL24"/>
    <mergeCell ref="CO24:CP24"/>
    <mergeCell ref="CQ26:CR26"/>
    <mergeCell ref="CS1:CX1"/>
    <mergeCell ref="CY1:DD1"/>
    <mergeCell ref="DE1:DJ1"/>
    <mergeCell ref="DK1:DP1"/>
    <mergeCell ref="CU23:CV23"/>
    <mergeCell ref="CW23:CX23"/>
    <mergeCell ref="DA23:DB23"/>
    <mergeCell ref="DC23:DD23"/>
    <mergeCell ref="DG23:DH23"/>
    <mergeCell ref="DI23:DJ23"/>
    <mergeCell ref="DM23:DN23"/>
    <mergeCell ref="DO23:DP23"/>
    <mergeCell ref="CU24:CV24"/>
    <mergeCell ref="CW24:CX24"/>
    <mergeCell ref="DA24:DB24"/>
    <mergeCell ref="DI25:DJ25"/>
    <mergeCell ref="DM25:DN25"/>
    <mergeCell ref="DO25:DP25"/>
    <mergeCell ref="CU26:CV26"/>
    <mergeCell ref="CW26:CX26"/>
    <mergeCell ref="DA26:DB26"/>
    <mergeCell ref="DC26:DD26"/>
    <mergeCell ref="DG26:DH26"/>
    <mergeCell ref="DI26:DJ26"/>
    <mergeCell ref="DM26:DN26"/>
    <mergeCell ref="DO26:DP26"/>
    <mergeCell ref="CU25:CV25"/>
    <mergeCell ref="CW25:CX25"/>
    <mergeCell ref="DA25:DB25"/>
    <mergeCell ref="DC25:DD25"/>
    <mergeCell ref="DG25:DH25"/>
    <mergeCell ref="DC24:DD24"/>
    <mergeCell ref="DG24:DH24"/>
    <mergeCell ref="DI24:DJ24"/>
    <mergeCell ref="DM24:DN24"/>
    <mergeCell ref="DO24:DP24"/>
    <mergeCell ref="GU26:GV26"/>
    <mergeCell ref="GW1:HB1"/>
    <mergeCell ref="GY25:GZ25"/>
    <mergeCell ref="HA25:HB25"/>
    <mergeCell ref="GK1:GP1"/>
    <mergeCell ref="GQ1:GV1"/>
    <mergeCell ref="GM23:GN23"/>
    <mergeCell ref="GO23:GP23"/>
    <mergeCell ref="GS23:GT23"/>
    <mergeCell ref="GU23:GV23"/>
    <mergeCell ref="GM24:GN24"/>
    <mergeCell ref="GO24:GP24"/>
    <mergeCell ref="GS24:GT24"/>
    <mergeCell ref="GU24:GV24"/>
    <mergeCell ref="HE25:HF25"/>
    <mergeCell ref="HG25:HH25"/>
    <mergeCell ref="GY26:GZ26"/>
    <mergeCell ref="HA26:HB26"/>
    <mergeCell ref="HE26:HF26"/>
    <mergeCell ref="HG26:HH26"/>
    <mergeCell ref="HC1:HH1"/>
    <mergeCell ref="GY23:GZ23"/>
    <mergeCell ref="HA23:HB23"/>
    <mergeCell ref="HE23:HF23"/>
    <mergeCell ref="HG23:HH23"/>
    <mergeCell ref="GY24:GZ24"/>
    <mergeCell ref="HA24:HB24"/>
    <mergeCell ref="HE24:HF24"/>
    <mergeCell ref="HI1:HN1"/>
    <mergeCell ref="HO1:HT1"/>
    <mergeCell ref="HK23:HL23"/>
    <mergeCell ref="HM23:HN23"/>
    <mergeCell ref="HQ23:HR23"/>
    <mergeCell ref="HS23:HT23"/>
    <mergeCell ref="HK24:HL24"/>
    <mergeCell ref="HM24:HN24"/>
    <mergeCell ref="HQ24:HR24"/>
    <mergeCell ref="HS24:HT24"/>
    <mergeCell ref="HK25:HL25"/>
    <mergeCell ref="HM25:HN25"/>
    <mergeCell ref="HQ25:HR25"/>
    <mergeCell ref="HS25:HT25"/>
    <mergeCell ref="HK26:HL26"/>
    <mergeCell ref="HM26:HN26"/>
    <mergeCell ref="HQ26:HR26"/>
    <mergeCell ref="HS26:HT26"/>
    <mergeCell ref="TO1:TT1"/>
    <mergeCell ref="TU1:TZ1"/>
    <mergeCell ref="UA1:UF1"/>
    <mergeCell ref="QO1:QT1"/>
    <mergeCell ref="QU1:QZ1"/>
    <mergeCell ref="RA1:RF1"/>
    <mergeCell ref="RG1:RL1"/>
    <mergeCell ref="RM1:RR1"/>
    <mergeCell ref="RS1:RX1"/>
    <mergeCell ref="RY1:SD1"/>
    <mergeCell ref="HW25:HX25"/>
    <mergeCell ref="HY25:HZ25"/>
    <mergeCell ref="IC25:ID25"/>
    <mergeCell ref="IE25:IF25"/>
    <mergeCell ref="HW26:HX26"/>
    <mergeCell ref="HY26:HZ26"/>
    <mergeCell ref="IC26:ID26"/>
    <mergeCell ref="IE26:IF26"/>
    <mergeCell ref="HU1:HZ1"/>
    <mergeCell ref="IA1:IF1"/>
    <mergeCell ref="HW23:HX23"/>
    <mergeCell ref="HY23:HZ23"/>
    <mergeCell ref="IC23:ID23"/>
    <mergeCell ref="IE23:IF23"/>
    <mergeCell ref="HW24:HX24"/>
    <mergeCell ref="HY24:HZ24"/>
    <mergeCell ref="IC24:ID24"/>
    <mergeCell ref="IE24:IF24"/>
    <mergeCell ref="IM1:IR1"/>
    <mergeCell ref="IO23:IP23"/>
    <mergeCell ref="IQ23:IR23"/>
    <mergeCell ref="IO24:IP24"/>
    <mergeCell ref="SU23:SV23"/>
    <mergeCell ref="SY23:SZ23"/>
    <mergeCell ref="TA23:TB23"/>
    <mergeCell ref="TE23:TF23"/>
    <mergeCell ref="TG23:TH23"/>
    <mergeCell ref="TK23:TL23"/>
    <mergeCell ref="UG1:UL1"/>
    <mergeCell ref="UM1:UR1"/>
    <mergeCell ref="US1:UX1"/>
    <mergeCell ref="UY1:VD1"/>
    <mergeCell ref="QQ23:QR23"/>
    <mergeCell ref="QS23:QT23"/>
    <mergeCell ref="QW23:QX23"/>
    <mergeCell ref="QY23:QZ23"/>
    <mergeCell ref="RC23:RD23"/>
    <mergeCell ref="RE23:RF23"/>
    <mergeCell ref="RI23:RJ23"/>
    <mergeCell ref="RK23:RL23"/>
    <mergeCell ref="RO23:RP23"/>
    <mergeCell ref="RQ23:RR23"/>
    <mergeCell ref="RU23:RV23"/>
    <mergeCell ref="RW23:RX23"/>
    <mergeCell ref="SA23:SB23"/>
    <mergeCell ref="SC23:SD23"/>
    <mergeCell ref="SG23:SH23"/>
    <mergeCell ref="SI23:SJ23"/>
    <mergeCell ref="SE1:SJ1"/>
    <mergeCell ref="SK1:SP1"/>
    <mergeCell ref="SQ1:SV1"/>
    <mergeCell ref="SW1:TB1"/>
    <mergeCell ref="TC1:TH1"/>
    <mergeCell ref="TI1:TN1"/>
    <mergeCell ref="UO23:UP23"/>
    <mergeCell ref="UQ23:UR23"/>
    <mergeCell ref="UU23:UV23"/>
    <mergeCell ref="UW23:UX23"/>
    <mergeCell ref="VA23:VB23"/>
    <mergeCell ref="VC23:VD23"/>
    <mergeCell ref="QQ24:QR24"/>
    <mergeCell ref="QS24:QT24"/>
    <mergeCell ref="QW24:QX24"/>
    <mergeCell ref="QY24:QZ24"/>
    <mergeCell ref="RC24:RD24"/>
    <mergeCell ref="RE24:RF24"/>
    <mergeCell ref="RI24:RJ24"/>
    <mergeCell ref="RK24:RL24"/>
    <mergeCell ref="RO24:RP24"/>
    <mergeCell ref="RQ24:RR24"/>
    <mergeCell ref="RU24:RV24"/>
    <mergeCell ref="RW24:RX24"/>
    <mergeCell ref="SA24:SB24"/>
    <mergeCell ref="SC24:SD24"/>
    <mergeCell ref="TM23:TN23"/>
    <mergeCell ref="TQ23:TR23"/>
    <mergeCell ref="TS23:TT23"/>
    <mergeCell ref="TW23:TX23"/>
    <mergeCell ref="TY23:TZ23"/>
    <mergeCell ref="UC23:UD23"/>
    <mergeCell ref="UE23:UF23"/>
    <mergeCell ref="UI23:UJ23"/>
    <mergeCell ref="UK23:UL23"/>
    <mergeCell ref="SM23:SN23"/>
    <mergeCell ref="SO23:SP23"/>
    <mergeCell ref="SS23:ST23"/>
    <mergeCell ref="UO24:UP24"/>
    <mergeCell ref="UQ24:UR24"/>
    <mergeCell ref="UU24:UV24"/>
    <mergeCell ref="UW24:UX24"/>
    <mergeCell ref="VA24:VB24"/>
    <mergeCell ref="VC24:VD24"/>
    <mergeCell ref="QQ25:QR25"/>
    <mergeCell ref="QS25:QT25"/>
    <mergeCell ref="QW25:QX25"/>
    <mergeCell ref="QY25:QZ25"/>
    <mergeCell ref="RC25:RD25"/>
    <mergeCell ref="RE25:RF25"/>
    <mergeCell ref="RI25:RJ25"/>
    <mergeCell ref="RK25:RL25"/>
    <mergeCell ref="RO25:RP25"/>
    <mergeCell ref="RQ25:RR25"/>
    <mergeCell ref="RU25:RV25"/>
    <mergeCell ref="RW25:RX25"/>
    <mergeCell ref="TG24:TH24"/>
    <mergeCell ref="TK24:TL24"/>
    <mergeCell ref="TM24:TN24"/>
    <mergeCell ref="TQ24:TR24"/>
    <mergeCell ref="TS24:TT24"/>
    <mergeCell ref="TW24:TX24"/>
    <mergeCell ref="TY24:TZ24"/>
    <mergeCell ref="UC24:UD24"/>
    <mergeCell ref="UE24:UF24"/>
    <mergeCell ref="SG24:SH24"/>
    <mergeCell ref="SI24:SJ24"/>
    <mergeCell ref="SM24:SN24"/>
    <mergeCell ref="SO24:SP24"/>
    <mergeCell ref="SS24:ST24"/>
    <mergeCell ref="TK25:TL25"/>
    <mergeCell ref="TM25:TN25"/>
    <mergeCell ref="TQ25:TR25"/>
    <mergeCell ref="TS25:TT25"/>
    <mergeCell ref="TW25:TX25"/>
    <mergeCell ref="TY25:TZ25"/>
    <mergeCell ref="SA25:SB25"/>
    <mergeCell ref="SC25:SD25"/>
    <mergeCell ref="SG25:SH25"/>
    <mergeCell ref="SI25:SJ25"/>
    <mergeCell ref="SM25:SN25"/>
    <mergeCell ref="SO25:SP25"/>
    <mergeCell ref="SS25:ST25"/>
    <mergeCell ref="SU25:SV25"/>
    <mergeCell ref="SY25:SZ25"/>
    <mergeCell ref="UI24:UJ24"/>
    <mergeCell ref="UK24:UL24"/>
    <mergeCell ref="SU24:SV24"/>
    <mergeCell ref="SY24:SZ24"/>
    <mergeCell ref="TA24:TB24"/>
    <mergeCell ref="TE24:TF24"/>
    <mergeCell ref="VC25:VD25"/>
    <mergeCell ref="QQ26:QR26"/>
    <mergeCell ref="QS26:QT26"/>
    <mergeCell ref="QW26:QX26"/>
    <mergeCell ref="QY26:QZ26"/>
    <mergeCell ref="RC26:RD26"/>
    <mergeCell ref="RE26:RF26"/>
    <mergeCell ref="RI26:RJ26"/>
    <mergeCell ref="RK26:RL26"/>
    <mergeCell ref="RO26:RP26"/>
    <mergeCell ref="RQ26:RR26"/>
    <mergeCell ref="RU26:RV26"/>
    <mergeCell ref="RW26:RX26"/>
    <mergeCell ref="SA26:SB26"/>
    <mergeCell ref="SC26:SD26"/>
    <mergeCell ref="SG26:SH26"/>
    <mergeCell ref="SI26:SJ26"/>
    <mergeCell ref="SM26:SN26"/>
    <mergeCell ref="SO26:SP26"/>
    <mergeCell ref="SS26:ST26"/>
    <mergeCell ref="UC25:UD25"/>
    <mergeCell ref="UE25:UF25"/>
    <mergeCell ref="UI25:UJ25"/>
    <mergeCell ref="UK25:UL25"/>
    <mergeCell ref="UO25:UP25"/>
    <mergeCell ref="UQ25:UR25"/>
    <mergeCell ref="UU25:UV25"/>
    <mergeCell ref="UW25:UX25"/>
    <mergeCell ref="VA25:VB25"/>
    <mergeCell ref="TA25:TB25"/>
    <mergeCell ref="TE25:TF25"/>
    <mergeCell ref="TG25:TH25"/>
    <mergeCell ref="UW26:UX26"/>
    <mergeCell ref="VA26:VB26"/>
    <mergeCell ref="VC26:VD26"/>
    <mergeCell ref="QO30:QR30"/>
    <mergeCell ref="TW26:TX26"/>
    <mergeCell ref="TY26:TZ26"/>
    <mergeCell ref="UC26:UD26"/>
    <mergeCell ref="UE26:UF26"/>
    <mergeCell ref="UI26:UJ26"/>
    <mergeCell ref="UK26:UL26"/>
    <mergeCell ref="UO26:UP26"/>
    <mergeCell ref="UQ26:UR26"/>
    <mergeCell ref="UU26:UV26"/>
    <mergeCell ref="SU26:SV26"/>
    <mergeCell ref="SY26:SZ26"/>
    <mergeCell ref="TA26:TB26"/>
    <mergeCell ref="TE26:TF26"/>
    <mergeCell ref="TG26:TH26"/>
    <mergeCell ref="TK26:TL26"/>
    <mergeCell ref="TM26:TN26"/>
    <mergeCell ref="TQ26:TR26"/>
    <mergeCell ref="TS26:TT26"/>
    <mergeCell ref="VS23:VT23"/>
    <mergeCell ref="VU23:VV23"/>
    <mergeCell ref="VY23:VZ23"/>
    <mergeCell ref="WA23:WB23"/>
    <mergeCell ref="WE23:WF23"/>
    <mergeCell ref="WG23:WH23"/>
    <mergeCell ref="WK23:WL23"/>
    <mergeCell ref="WM23:WN23"/>
    <mergeCell ref="WQ23:WR23"/>
    <mergeCell ref="XS1:XX1"/>
    <mergeCell ref="XY1:YD1"/>
    <mergeCell ref="YE1:YJ1"/>
    <mergeCell ref="YK1:YP1"/>
    <mergeCell ref="YQ1:YV1"/>
    <mergeCell ref="VQ1:VV1"/>
    <mergeCell ref="VW1:WB1"/>
    <mergeCell ref="WC1:WH1"/>
    <mergeCell ref="WI1:WN1"/>
    <mergeCell ref="WO1:WT1"/>
    <mergeCell ref="WU1:WZ1"/>
    <mergeCell ref="XA1:XF1"/>
    <mergeCell ref="XG1:XL1"/>
    <mergeCell ref="XM1:XR1"/>
    <mergeCell ref="VS24:VT24"/>
    <mergeCell ref="VU24:VV24"/>
    <mergeCell ref="VY24:VZ24"/>
    <mergeCell ref="WA24:WB24"/>
    <mergeCell ref="WE24:WF24"/>
    <mergeCell ref="WG24:WH24"/>
    <mergeCell ref="WK24:WL24"/>
    <mergeCell ref="WM24:WN24"/>
    <mergeCell ref="WQ24:WR24"/>
    <mergeCell ref="YU23:YV23"/>
    <mergeCell ref="YY23:YZ23"/>
    <mergeCell ref="ZA23:ZB23"/>
    <mergeCell ref="ZE23:ZF23"/>
    <mergeCell ref="ZG23:ZH23"/>
    <mergeCell ref="XU23:XV23"/>
    <mergeCell ref="XW23:XX23"/>
    <mergeCell ref="YA23:YB23"/>
    <mergeCell ref="YC23:YD23"/>
    <mergeCell ref="YG23:YH23"/>
    <mergeCell ref="YI23:YJ23"/>
    <mergeCell ref="YM23:YN23"/>
    <mergeCell ref="YO23:YP23"/>
    <mergeCell ref="YS23:YT23"/>
    <mergeCell ref="WS23:WT23"/>
    <mergeCell ref="WW23:WX23"/>
    <mergeCell ref="WY23:WZ23"/>
    <mergeCell ref="XC23:XD23"/>
    <mergeCell ref="XE23:XF23"/>
    <mergeCell ref="XI23:XJ23"/>
    <mergeCell ref="XK23:XL23"/>
    <mergeCell ref="XO23:XP23"/>
    <mergeCell ref="XQ23:XR23"/>
    <mergeCell ref="VS25:VT25"/>
    <mergeCell ref="VU25:VV25"/>
    <mergeCell ref="VY25:VZ25"/>
    <mergeCell ref="WA25:WB25"/>
    <mergeCell ref="WE25:WF25"/>
    <mergeCell ref="WG25:WH25"/>
    <mergeCell ref="WK25:WL25"/>
    <mergeCell ref="WM25:WN25"/>
    <mergeCell ref="WQ25:WR25"/>
    <mergeCell ref="YU24:YV24"/>
    <mergeCell ref="YY24:YZ24"/>
    <mergeCell ref="ZA24:ZB24"/>
    <mergeCell ref="ZE24:ZF24"/>
    <mergeCell ref="ZG24:ZH24"/>
    <mergeCell ref="XU24:XV24"/>
    <mergeCell ref="XW24:XX24"/>
    <mergeCell ref="YA24:YB24"/>
    <mergeCell ref="YC24:YD24"/>
    <mergeCell ref="YG24:YH24"/>
    <mergeCell ref="YI24:YJ24"/>
    <mergeCell ref="YM24:YN24"/>
    <mergeCell ref="YO24:YP24"/>
    <mergeCell ref="YS24:YT24"/>
    <mergeCell ref="WS24:WT24"/>
    <mergeCell ref="WW24:WX24"/>
    <mergeCell ref="WY24:WZ24"/>
    <mergeCell ref="XC24:XD24"/>
    <mergeCell ref="XE24:XF24"/>
    <mergeCell ref="XI24:XJ24"/>
    <mergeCell ref="XK24:XL24"/>
    <mergeCell ref="XO24:XP24"/>
    <mergeCell ref="XQ24:XR24"/>
    <mergeCell ref="VS26:VT26"/>
    <mergeCell ref="VU26:VV26"/>
    <mergeCell ref="VY26:VZ26"/>
    <mergeCell ref="WA26:WB26"/>
    <mergeCell ref="WE26:WF26"/>
    <mergeCell ref="WG26:WH26"/>
    <mergeCell ref="WK26:WL26"/>
    <mergeCell ref="WM26:WN26"/>
    <mergeCell ref="WQ26:WR26"/>
    <mergeCell ref="YU25:YV25"/>
    <mergeCell ref="YY25:YZ25"/>
    <mergeCell ref="ZA25:ZB25"/>
    <mergeCell ref="ZE25:ZF25"/>
    <mergeCell ref="ZG25:ZH25"/>
    <mergeCell ref="ZK25:ZL25"/>
    <mergeCell ref="ZM25:ZN25"/>
    <mergeCell ref="ZQ25:ZR25"/>
    <mergeCell ref="XU25:XV25"/>
    <mergeCell ref="XW25:XX25"/>
    <mergeCell ref="YA25:YB25"/>
    <mergeCell ref="YC25:YD25"/>
    <mergeCell ref="YG25:YH25"/>
    <mergeCell ref="YI25:YJ25"/>
    <mergeCell ref="YM25:YN25"/>
    <mergeCell ref="YO25:YP25"/>
    <mergeCell ref="YS25:YT25"/>
    <mergeCell ref="WS25:WT25"/>
    <mergeCell ref="WW25:WX25"/>
    <mergeCell ref="WY25:WZ25"/>
    <mergeCell ref="XC25:XD25"/>
    <mergeCell ref="XE25:XF25"/>
    <mergeCell ref="XI25:XJ25"/>
    <mergeCell ref="ZC1:ZH1"/>
    <mergeCell ref="ZI1:ZN1"/>
    <mergeCell ref="ZO1:ZT1"/>
    <mergeCell ref="ZW23:ZX23"/>
    <mergeCell ref="XU26:XV26"/>
    <mergeCell ref="XW26:XX26"/>
    <mergeCell ref="YA26:YB26"/>
    <mergeCell ref="YC26:YD26"/>
    <mergeCell ref="YG26:YH26"/>
    <mergeCell ref="YI26:YJ26"/>
    <mergeCell ref="YM26:YN26"/>
    <mergeCell ref="YO26:YP26"/>
    <mergeCell ref="YS26:YT26"/>
    <mergeCell ref="WS26:WT26"/>
    <mergeCell ref="WW26:WX26"/>
    <mergeCell ref="WY26:WZ26"/>
    <mergeCell ref="XC26:XD26"/>
    <mergeCell ref="XE26:XF26"/>
    <mergeCell ref="XI26:XJ26"/>
    <mergeCell ref="XK26:XL26"/>
    <mergeCell ref="XO26:XP26"/>
    <mergeCell ref="XQ26:XR26"/>
    <mergeCell ref="XK25:XL25"/>
    <mergeCell ref="XO25:XP25"/>
    <mergeCell ref="XQ25:XR25"/>
    <mergeCell ref="ALQ25:ALR25"/>
    <mergeCell ref="ALS25:ALT25"/>
    <mergeCell ref="ALW25:ALX25"/>
    <mergeCell ref="ALY25:ALZ25"/>
    <mergeCell ref="AEW1:AFB1"/>
    <mergeCell ref="AEY23:AEZ23"/>
    <mergeCell ref="AFA23:AFB23"/>
    <mergeCell ref="AEY24:AEZ24"/>
    <mergeCell ref="AFA24:AFB24"/>
    <mergeCell ref="AEY25:AEZ25"/>
    <mergeCell ref="AFA25:AFB25"/>
    <mergeCell ref="AEY26:AEZ26"/>
    <mergeCell ref="AFA26:AFB26"/>
    <mergeCell ref="YU26:YV26"/>
    <mergeCell ref="YY26:YZ26"/>
    <mergeCell ref="ZA26:ZB26"/>
    <mergeCell ref="ZE26:ZF26"/>
    <mergeCell ref="ZG26:ZH26"/>
    <mergeCell ref="ZK26:ZL26"/>
    <mergeCell ref="ZM26:ZN26"/>
    <mergeCell ref="ZQ26:ZR26"/>
    <mergeCell ref="ZS26:ZT26"/>
    <mergeCell ref="ZS25:ZT25"/>
    <mergeCell ref="ZK24:ZL24"/>
    <mergeCell ref="ZM24:ZN24"/>
    <mergeCell ref="ZQ24:ZR24"/>
    <mergeCell ref="ZS24:ZT24"/>
    <mergeCell ref="ZK23:ZL23"/>
    <mergeCell ref="ZM23:ZN23"/>
    <mergeCell ref="ZQ23:ZR23"/>
    <mergeCell ref="ZS23:ZT23"/>
    <mergeCell ref="YW1:ZB1"/>
    <mergeCell ref="AME26:AMF26"/>
    <mergeCell ref="AMI26:AMJ26"/>
    <mergeCell ref="AMK26:AML26"/>
    <mergeCell ref="AMO26:AMP26"/>
    <mergeCell ref="AMQ26:AMR26"/>
    <mergeCell ref="AMU26:AMV26"/>
    <mergeCell ref="AMW26:AMX26"/>
    <mergeCell ref="ANA25:ANB25"/>
    <mergeCell ref="ANC25:AND25"/>
    <mergeCell ref="ANG25:ANH25"/>
    <mergeCell ref="ANI25:ANJ25"/>
    <mergeCell ref="AMC23:AMD23"/>
    <mergeCell ref="ALQ26:ALR26"/>
    <mergeCell ref="ALS26:ALT26"/>
    <mergeCell ref="ALW26:ALX26"/>
    <mergeCell ref="ALY26:ALZ26"/>
    <mergeCell ref="AMA1:AMF1"/>
    <mergeCell ref="AMC25:AMD25"/>
    <mergeCell ref="AME25:AMF25"/>
    <mergeCell ref="ALO1:ALT1"/>
    <mergeCell ref="ALU1:ALZ1"/>
    <mergeCell ref="ALQ23:ALR23"/>
    <mergeCell ref="ALS23:ALT23"/>
    <mergeCell ref="ALW23:ALX23"/>
    <mergeCell ref="ALY23:ALZ23"/>
    <mergeCell ref="ALQ24:ALR24"/>
    <mergeCell ref="ALS24:ALT24"/>
    <mergeCell ref="ALW24:ALX24"/>
    <mergeCell ref="ALY24:ALZ24"/>
    <mergeCell ref="AMC26:AMD26"/>
    <mergeCell ref="AMC24:AMD24"/>
    <mergeCell ref="AME24:AMF24"/>
    <mergeCell ref="ANM25:ANN25"/>
    <mergeCell ref="ANO25:ANP25"/>
    <mergeCell ref="AMG1:AML1"/>
    <mergeCell ref="AMM1:AMR1"/>
    <mergeCell ref="AMS1:AMX1"/>
    <mergeCell ref="AME23:AMF23"/>
    <mergeCell ref="AMI23:AMJ23"/>
    <mergeCell ref="AMK23:AML23"/>
    <mergeCell ref="AMO23:AMP23"/>
    <mergeCell ref="AMQ23:AMR23"/>
    <mergeCell ref="AMU23:AMV23"/>
    <mergeCell ref="AMW23:AMX23"/>
    <mergeCell ref="AMI24:AMJ24"/>
    <mergeCell ref="AMK24:AML24"/>
    <mergeCell ref="AMO24:AMP24"/>
    <mergeCell ref="AMQ24:AMR24"/>
    <mergeCell ref="AMU24:AMV24"/>
    <mergeCell ref="AMW24:AMX24"/>
    <mergeCell ref="AMI25:AMJ25"/>
    <mergeCell ref="AMK25:AML25"/>
    <mergeCell ref="AMO25:AMP25"/>
    <mergeCell ref="AMQ25:AMR25"/>
    <mergeCell ref="AMU25:AMV25"/>
    <mergeCell ref="AMW25:AMX25"/>
    <mergeCell ref="ANQ1:ANV1"/>
    <mergeCell ref="ANA23:ANB23"/>
    <mergeCell ref="ANC23:AND23"/>
    <mergeCell ref="ANG23:ANH23"/>
    <mergeCell ref="ANI23:ANJ23"/>
    <mergeCell ref="ANM23:ANN23"/>
    <mergeCell ref="ANO23:ANP23"/>
    <mergeCell ref="ANS23:ANT23"/>
    <mergeCell ref="ANU23:ANV23"/>
    <mergeCell ref="ANA24:ANB24"/>
    <mergeCell ref="ANC24:AND24"/>
    <mergeCell ref="ANG24:ANH24"/>
    <mergeCell ref="ANI24:ANJ24"/>
    <mergeCell ref="ANM24:ANN24"/>
    <mergeCell ref="ANO24:ANP24"/>
    <mergeCell ref="ANS24:ANT24"/>
    <mergeCell ref="ANU24:ANV24"/>
    <mergeCell ref="AMY1:AND1"/>
    <mergeCell ref="ANE1:ANJ1"/>
    <mergeCell ref="ANK1:ANP1"/>
    <mergeCell ref="ANS25:ANT25"/>
    <mergeCell ref="ANU25:ANV25"/>
    <mergeCell ref="ANA26:ANB26"/>
    <mergeCell ref="ANC26:AND26"/>
    <mergeCell ref="ANG26:ANH26"/>
    <mergeCell ref="ANI26:ANJ26"/>
    <mergeCell ref="ANM26:ANN26"/>
    <mergeCell ref="ANO26:ANP26"/>
    <mergeCell ref="ANS26:ANT26"/>
    <mergeCell ref="ANU26:ANV26"/>
    <mergeCell ref="ANW1:AOB1"/>
    <mergeCell ref="AOC1:AOH1"/>
    <mergeCell ref="AOI1:AON1"/>
    <mergeCell ref="AOO1:AOT1"/>
    <mergeCell ref="ANY23:ANZ23"/>
    <mergeCell ref="AOA23:AOB23"/>
    <mergeCell ref="AOE23:AOF23"/>
    <mergeCell ref="AOG23:AOH23"/>
    <mergeCell ref="AOK23:AOL23"/>
    <mergeCell ref="AOM23:AON23"/>
    <mergeCell ref="AOQ23:AOR23"/>
    <mergeCell ref="AOS23:AOT23"/>
    <mergeCell ref="ANY24:ANZ24"/>
    <mergeCell ref="AOA24:AOB24"/>
    <mergeCell ref="AOE24:AOF24"/>
    <mergeCell ref="AOG24:AOH24"/>
    <mergeCell ref="AOK24:AOL24"/>
    <mergeCell ref="AOM24:AON24"/>
    <mergeCell ref="AOQ24:AOR24"/>
    <mergeCell ref="AOS24:AOT24"/>
    <mergeCell ref="ANY25:ANZ25"/>
    <mergeCell ref="AOA25:AOB25"/>
    <mergeCell ref="AOE25:AOF25"/>
    <mergeCell ref="AOG25:AOH25"/>
    <mergeCell ref="AOK25:AOL25"/>
    <mergeCell ref="AOM25:AON25"/>
    <mergeCell ref="AOQ25:AOR25"/>
    <mergeCell ref="AOS25:AOT25"/>
    <mergeCell ref="ANY26:ANZ26"/>
    <mergeCell ref="AOA26:AOB26"/>
    <mergeCell ref="AOE26:AOF26"/>
    <mergeCell ref="AOG26:AOH26"/>
    <mergeCell ref="AOK26:AOL26"/>
    <mergeCell ref="AOM26:AON26"/>
    <mergeCell ref="AOQ26:AOR26"/>
    <mergeCell ref="AOS26:AOT26"/>
    <mergeCell ref="AOU1:AOZ1"/>
    <mergeCell ref="APA1:APF1"/>
    <mergeCell ref="APG1:APL1"/>
    <mergeCell ref="AOW25:AOX25"/>
    <mergeCell ref="AOY25:AOZ25"/>
    <mergeCell ref="APC25:APD25"/>
    <mergeCell ref="APE25:APF25"/>
    <mergeCell ref="API25:APJ25"/>
    <mergeCell ref="APK25:APL25"/>
    <mergeCell ref="APM1:APR1"/>
    <mergeCell ref="AOW23:AOX23"/>
    <mergeCell ref="AOY23:AOZ23"/>
    <mergeCell ref="APC23:APD23"/>
    <mergeCell ref="APE23:APF23"/>
    <mergeCell ref="API23:APJ23"/>
    <mergeCell ref="APK23:APL23"/>
    <mergeCell ref="APO23:APP23"/>
    <mergeCell ref="APQ23:APR23"/>
    <mergeCell ref="AOW24:AOX24"/>
    <mergeCell ref="AOY24:AOZ24"/>
    <mergeCell ref="APC24:APD24"/>
    <mergeCell ref="APE24:APF24"/>
    <mergeCell ref="API24:APJ24"/>
    <mergeCell ref="APK24:APL24"/>
    <mergeCell ref="APO24:APP24"/>
    <mergeCell ref="APQ24:APR24"/>
    <mergeCell ref="APS1:APX1"/>
    <mergeCell ref="APY1:AQD1"/>
    <mergeCell ref="AQE1:AQJ1"/>
    <mergeCell ref="AQK1:AQP1"/>
    <mergeCell ref="APU23:APV23"/>
    <mergeCell ref="APW23:APX23"/>
    <mergeCell ref="AQA23:AQB23"/>
    <mergeCell ref="AQC23:AQD23"/>
    <mergeCell ref="AQG23:AQH23"/>
    <mergeCell ref="AQI23:AQJ23"/>
    <mergeCell ref="AQM23:AQN23"/>
    <mergeCell ref="AQO23:AQP23"/>
    <mergeCell ref="APU24:APV24"/>
    <mergeCell ref="APW24:APX24"/>
    <mergeCell ref="AQA24:AQB24"/>
    <mergeCell ref="AQC24:AQD24"/>
    <mergeCell ref="AQG24:AQH24"/>
    <mergeCell ref="AQI24:AQJ24"/>
    <mergeCell ref="AQM24:AQN24"/>
    <mergeCell ref="AQO24:AQP24"/>
    <mergeCell ref="AQA25:AQB25"/>
    <mergeCell ref="AQC25:AQD25"/>
    <mergeCell ref="AQG25:AQH25"/>
    <mergeCell ref="AQI25:AQJ25"/>
    <mergeCell ref="AQM25:AQN25"/>
    <mergeCell ref="AQO25:AQP25"/>
    <mergeCell ref="APU26:APV26"/>
    <mergeCell ref="APW26:APX26"/>
    <mergeCell ref="AQA26:AQB26"/>
    <mergeCell ref="AQC26:AQD26"/>
    <mergeCell ref="AQG26:AQH26"/>
    <mergeCell ref="AQI26:AQJ26"/>
    <mergeCell ref="AQM26:AQN26"/>
    <mergeCell ref="AQO26:AQP26"/>
    <mergeCell ref="APO25:APP25"/>
    <mergeCell ref="APQ25:APR25"/>
    <mergeCell ref="AOW26:AOX26"/>
    <mergeCell ref="AOY26:AOZ26"/>
    <mergeCell ref="APC26:APD26"/>
    <mergeCell ref="APE26:APF26"/>
    <mergeCell ref="API26:APJ26"/>
    <mergeCell ref="APK26:APL26"/>
    <mergeCell ref="APO26:APP26"/>
    <mergeCell ref="APQ26:APR26"/>
    <mergeCell ref="APU25:APV25"/>
    <mergeCell ref="APW25:APX25"/>
    <mergeCell ref="AKK1:AKP1"/>
    <mergeCell ref="AKG23:AKH23"/>
    <mergeCell ref="AKI23:AKJ23"/>
    <mergeCell ref="AKM23:AKN23"/>
    <mergeCell ref="AKO23:AKP23"/>
    <mergeCell ref="AKG24:AKH24"/>
    <mergeCell ref="AKI24:AKJ24"/>
    <mergeCell ref="AKM24:AKN24"/>
    <mergeCell ref="AKO24:AKP24"/>
    <mergeCell ref="AKG25:AKH25"/>
    <mergeCell ref="AKI25:AKJ25"/>
    <mergeCell ref="AKM25:AKN25"/>
    <mergeCell ref="AKO25:AKP25"/>
    <mergeCell ref="AKG26:AKH26"/>
    <mergeCell ref="AKI26:AKJ26"/>
    <mergeCell ref="AKM26:AKN26"/>
    <mergeCell ref="AKO26:AKP26"/>
    <mergeCell ref="AKQ1:AKV1"/>
    <mergeCell ref="AKW1:ALB1"/>
    <mergeCell ref="AKS23:AKT23"/>
    <mergeCell ref="AKU23:AKV23"/>
    <mergeCell ref="AKY23:AKZ23"/>
    <mergeCell ref="ALA23:ALB23"/>
    <mergeCell ref="AKS24:AKT24"/>
    <mergeCell ref="AKU24:AKV24"/>
    <mergeCell ref="AKY24:AKZ24"/>
    <mergeCell ref="ALA24:ALB24"/>
    <mergeCell ref="AKS25:AKT25"/>
    <mergeCell ref="AKU25:AKV25"/>
    <mergeCell ref="AKY25:AKZ25"/>
    <mergeCell ref="ALA25:ALB25"/>
    <mergeCell ref="AKS26:AKT26"/>
    <mergeCell ref="AKU26:AKV26"/>
    <mergeCell ref="AKY26:AKZ26"/>
    <mergeCell ref="ALA26:ALB26"/>
  </mergeCells>
  <phoneticPr fontId="24" type="noConversion"/>
  <conditionalFormatting sqref="E24">
    <cfRule type="cellIs" dxfId="2790" priority="437" operator="notBetween">
      <formula>0.77</formula>
      <formula>0.91</formula>
    </cfRule>
  </conditionalFormatting>
  <conditionalFormatting sqref="E26">
    <cfRule type="cellIs" dxfId="2789" priority="436" operator="notBetween">
      <formula>0.68</formula>
      <formula>0.82</formula>
    </cfRule>
  </conditionalFormatting>
  <conditionalFormatting sqref="K24">
    <cfRule type="cellIs" dxfId="2788" priority="441" operator="notBetween">
      <formula>0.77</formula>
      <formula>0.91</formula>
    </cfRule>
  </conditionalFormatting>
  <conditionalFormatting sqref="K26">
    <cfRule type="cellIs" dxfId="2787" priority="440" operator="notBetween">
      <formula>0.68</formula>
      <formula>0.82</formula>
    </cfRule>
  </conditionalFormatting>
  <conditionalFormatting sqref="Q24">
    <cfRule type="cellIs" dxfId="2786" priority="439" operator="notBetween">
      <formula>0.77</formula>
      <formula>0.91</formula>
    </cfRule>
  </conditionalFormatting>
  <conditionalFormatting sqref="Q26">
    <cfRule type="cellIs" dxfId="2785" priority="438" operator="notBetween">
      <formula>0.68</formula>
      <formula>0.82</formula>
    </cfRule>
  </conditionalFormatting>
  <conditionalFormatting sqref="W24">
    <cfRule type="cellIs" dxfId="2784" priority="435" operator="notBetween">
      <formula>0.77</formula>
      <formula>0.91</formula>
    </cfRule>
  </conditionalFormatting>
  <conditionalFormatting sqref="W26">
    <cfRule type="cellIs" dxfId="2783" priority="434" operator="notBetween">
      <formula>0.68</formula>
      <formula>0.82</formula>
    </cfRule>
  </conditionalFormatting>
  <conditionalFormatting sqref="AC24">
    <cfRule type="cellIs" dxfId="2782" priority="429" operator="notBetween">
      <formula>0.77</formula>
      <formula>0.91</formula>
    </cfRule>
  </conditionalFormatting>
  <conditionalFormatting sqref="AC26">
    <cfRule type="cellIs" dxfId="2781" priority="428" operator="notBetween">
      <formula>0.68</formula>
      <formula>0.82</formula>
    </cfRule>
  </conditionalFormatting>
  <conditionalFormatting sqref="AI24">
    <cfRule type="cellIs" dxfId="2780" priority="433" operator="notBetween">
      <formula>0.77</formula>
      <formula>0.91</formula>
    </cfRule>
  </conditionalFormatting>
  <conditionalFormatting sqref="AI26">
    <cfRule type="cellIs" dxfId="2779" priority="432" operator="notBetween">
      <formula>0.68</formula>
      <formula>0.82</formula>
    </cfRule>
  </conditionalFormatting>
  <conditionalFormatting sqref="AO24">
    <cfRule type="cellIs" dxfId="2778" priority="431" operator="notBetween">
      <formula>0.77</formula>
      <formula>0.91</formula>
    </cfRule>
  </conditionalFormatting>
  <conditionalFormatting sqref="AO26">
    <cfRule type="cellIs" dxfId="2777" priority="430" operator="notBetween">
      <formula>0.68</formula>
      <formula>0.82</formula>
    </cfRule>
  </conditionalFormatting>
  <conditionalFormatting sqref="AU24">
    <cfRule type="cellIs" dxfId="2776" priority="427" operator="notBetween">
      <formula>0.77</formula>
      <formula>0.91</formula>
    </cfRule>
  </conditionalFormatting>
  <conditionalFormatting sqref="AU26">
    <cfRule type="cellIs" dxfId="2775" priority="426" operator="notBetween">
      <formula>0.68</formula>
      <formula>0.82</formula>
    </cfRule>
  </conditionalFormatting>
  <conditionalFormatting sqref="BA24">
    <cfRule type="cellIs" dxfId="2774" priority="421" operator="notBetween">
      <formula>0.77</formula>
      <formula>0.91</formula>
    </cfRule>
  </conditionalFormatting>
  <conditionalFormatting sqref="BA26">
    <cfRule type="cellIs" dxfId="2773" priority="420" operator="notBetween">
      <formula>0.68</formula>
      <formula>0.82</formula>
    </cfRule>
  </conditionalFormatting>
  <conditionalFormatting sqref="BG24">
    <cfRule type="cellIs" dxfId="2772" priority="425" operator="notBetween">
      <formula>0.77</formula>
      <formula>0.91</formula>
    </cfRule>
  </conditionalFormatting>
  <conditionalFormatting sqref="BG26">
    <cfRule type="cellIs" dxfId="2771" priority="424" operator="notBetween">
      <formula>0.68</formula>
      <formula>0.82</formula>
    </cfRule>
  </conditionalFormatting>
  <conditionalFormatting sqref="BM24">
    <cfRule type="cellIs" dxfId="2770" priority="423" operator="notBetween">
      <formula>0.77</formula>
      <formula>0.91</formula>
    </cfRule>
  </conditionalFormatting>
  <conditionalFormatting sqref="BM26">
    <cfRule type="cellIs" dxfId="2769" priority="422" operator="notBetween">
      <formula>0.68</formula>
      <formula>0.82</formula>
    </cfRule>
  </conditionalFormatting>
  <conditionalFormatting sqref="BS24">
    <cfRule type="cellIs" dxfId="2768" priority="419" operator="notBetween">
      <formula>0.77</formula>
      <formula>0.91</formula>
    </cfRule>
  </conditionalFormatting>
  <conditionalFormatting sqref="BS26">
    <cfRule type="cellIs" dxfId="2767" priority="418" operator="notBetween">
      <formula>0.68</formula>
      <formula>0.82</formula>
    </cfRule>
  </conditionalFormatting>
  <conditionalFormatting sqref="BY24">
    <cfRule type="cellIs" dxfId="2766" priority="413" operator="notBetween">
      <formula>0.77</formula>
      <formula>0.91</formula>
    </cfRule>
  </conditionalFormatting>
  <conditionalFormatting sqref="BY26">
    <cfRule type="cellIs" dxfId="2765" priority="412" operator="notBetween">
      <formula>0.68</formula>
      <formula>0.82</formula>
    </cfRule>
  </conditionalFormatting>
  <conditionalFormatting sqref="CE24">
    <cfRule type="cellIs" dxfId="2764" priority="417" operator="notBetween">
      <formula>0.77</formula>
      <formula>0.91</formula>
    </cfRule>
  </conditionalFormatting>
  <conditionalFormatting sqref="CE26">
    <cfRule type="cellIs" dxfId="2763" priority="416" operator="notBetween">
      <formula>0.68</formula>
      <formula>0.82</formula>
    </cfRule>
  </conditionalFormatting>
  <conditionalFormatting sqref="CK24">
    <cfRule type="cellIs" dxfId="2762" priority="415" operator="notBetween">
      <formula>0.77</formula>
      <formula>0.91</formula>
    </cfRule>
  </conditionalFormatting>
  <conditionalFormatting sqref="CK26">
    <cfRule type="cellIs" dxfId="2761" priority="414" operator="notBetween">
      <formula>0.68</formula>
      <formula>0.82</formula>
    </cfRule>
  </conditionalFormatting>
  <conditionalFormatting sqref="CQ24">
    <cfRule type="cellIs" dxfId="2760" priority="411" operator="notBetween">
      <formula>0.77</formula>
      <formula>0.91</formula>
    </cfRule>
  </conditionalFormatting>
  <conditionalFormatting sqref="CQ26">
    <cfRule type="cellIs" dxfId="2759" priority="410" operator="notBetween">
      <formula>0.68</formula>
      <formula>0.82</formula>
    </cfRule>
  </conditionalFormatting>
  <conditionalFormatting sqref="CW24">
    <cfRule type="cellIs" dxfId="2758" priority="405" operator="notBetween">
      <formula>0.77</formula>
      <formula>0.91</formula>
    </cfRule>
  </conditionalFormatting>
  <conditionalFormatting sqref="CW26">
    <cfRule type="cellIs" dxfId="2757" priority="404" operator="notBetween">
      <formula>0.68</formula>
      <formula>0.82</formula>
    </cfRule>
  </conditionalFormatting>
  <conditionalFormatting sqref="DC24">
    <cfRule type="cellIs" dxfId="2756" priority="409" operator="notBetween">
      <formula>0.77</formula>
      <formula>0.91</formula>
    </cfRule>
  </conditionalFormatting>
  <conditionalFormatting sqref="DC26">
    <cfRule type="cellIs" dxfId="2755" priority="408" operator="notBetween">
      <formula>0.68</formula>
      <formula>0.82</formula>
    </cfRule>
  </conditionalFormatting>
  <conditionalFormatting sqref="DI24">
    <cfRule type="cellIs" dxfId="2754" priority="407" operator="notBetween">
      <formula>0.77</formula>
      <formula>0.91</formula>
    </cfRule>
  </conditionalFormatting>
  <conditionalFormatting sqref="DI26">
    <cfRule type="cellIs" dxfId="2753" priority="406" operator="notBetween">
      <formula>0.68</formula>
      <formula>0.82</formula>
    </cfRule>
  </conditionalFormatting>
  <conditionalFormatting sqref="DO24">
    <cfRule type="cellIs" dxfId="2752" priority="403" operator="notBetween">
      <formula>0.77</formula>
      <formula>0.91</formula>
    </cfRule>
  </conditionalFormatting>
  <conditionalFormatting sqref="DO26">
    <cfRule type="cellIs" dxfId="2751" priority="402" operator="notBetween">
      <formula>0.68</formula>
      <formula>0.82</formula>
    </cfRule>
  </conditionalFormatting>
  <conditionalFormatting sqref="DU24">
    <cfRule type="cellIs" dxfId="2750" priority="401" operator="notBetween">
      <formula>0.77</formula>
      <formula>0.91</formula>
    </cfRule>
  </conditionalFormatting>
  <conditionalFormatting sqref="DU26">
    <cfRule type="cellIs" dxfId="2749" priority="400" operator="notBetween">
      <formula>0.68</formula>
      <formula>0.82</formula>
    </cfRule>
  </conditionalFormatting>
  <conditionalFormatting sqref="EA24">
    <cfRule type="cellIs" dxfId="2748" priority="399" operator="notBetween">
      <formula>0.77</formula>
      <formula>0.91</formula>
    </cfRule>
  </conditionalFormatting>
  <conditionalFormatting sqref="EA26">
    <cfRule type="cellIs" dxfId="2747" priority="398" operator="notBetween">
      <formula>0.68</formula>
      <formula>0.82</formula>
    </cfRule>
  </conditionalFormatting>
  <conditionalFormatting sqref="EG24">
    <cfRule type="cellIs" dxfId="2746" priority="397" operator="notBetween">
      <formula>0.77</formula>
      <formula>0.91</formula>
    </cfRule>
  </conditionalFormatting>
  <conditionalFormatting sqref="EG26">
    <cfRule type="cellIs" dxfId="2745" priority="396" operator="notBetween">
      <formula>0.68</formula>
      <formula>0.82</formula>
    </cfRule>
  </conditionalFormatting>
  <conditionalFormatting sqref="EM24">
    <cfRule type="cellIs" dxfId="2744" priority="395" operator="notBetween">
      <formula>0.77</formula>
      <formula>0.91</formula>
    </cfRule>
  </conditionalFormatting>
  <conditionalFormatting sqref="EM26">
    <cfRule type="cellIs" dxfId="2743" priority="394" operator="notBetween">
      <formula>0.68</formula>
      <formula>0.82</formula>
    </cfRule>
  </conditionalFormatting>
  <conditionalFormatting sqref="ES24">
    <cfRule type="cellIs" dxfId="2742" priority="393" operator="notBetween">
      <formula>0.77</formula>
      <formula>0.91</formula>
    </cfRule>
  </conditionalFormatting>
  <conditionalFormatting sqref="ES26">
    <cfRule type="cellIs" dxfId="2741" priority="392" operator="notBetween">
      <formula>0.68</formula>
      <formula>0.82</formula>
    </cfRule>
  </conditionalFormatting>
  <conditionalFormatting sqref="EY24">
    <cfRule type="cellIs" dxfId="2740" priority="391" operator="notBetween">
      <formula>0.77</formula>
      <formula>0.91</formula>
    </cfRule>
  </conditionalFormatting>
  <conditionalFormatting sqref="EY26">
    <cfRule type="cellIs" dxfId="2739" priority="390" operator="notBetween">
      <formula>0.68</formula>
      <formula>0.82</formula>
    </cfRule>
  </conditionalFormatting>
  <conditionalFormatting sqref="FE24">
    <cfRule type="cellIs" dxfId="2738" priority="389" operator="notBetween">
      <formula>0.77</formula>
      <formula>0.91</formula>
    </cfRule>
  </conditionalFormatting>
  <conditionalFormatting sqref="FE26">
    <cfRule type="cellIs" dxfId="2737" priority="388" operator="notBetween">
      <formula>0.68</formula>
      <formula>0.82</formula>
    </cfRule>
  </conditionalFormatting>
  <conditionalFormatting sqref="FK24">
    <cfRule type="cellIs" dxfId="2736" priority="387" operator="notBetween">
      <formula>0.77</formula>
      <formula>0.91</formula>
    </cfRule>
  </conditionalFormatting>
  <conditionalFormatting sqref="FK26">
    <cfRule type="cellIs" dxfId="2735" priority="386" operator="notBetween">
      <formula>0.68</formula>
      <formula>0.82</formula>
    </cfRule>
  </conditionalFormatting>
  <conditionalFormatting sqref="FQ24">
    <cfRule type="cellIs" dxfId="2734" priority="385" operator="notBetween">
      <formula>0.77</formula>
      <formula>0.91</formula>
    </cfRule>
  </conditionalFormatting>
  <conditionalFormatting sqref="FQ26">
    <cfRule type="cellIs" dxfId="2733" priority="384" operator="notBetween">
      <formula>0.68</formula>
      <formula>0.82</formula>
    </cfRule>
  </conditionalFormatting>
  <conditionalFormatting sqref="FW24">
    <cfRule type="cellIs" dxfId="2732" priority="383" operator="notBetween">
      <formula>0.77</formula>
      <formula>0.91</formula>
    </cfRule>
  </conditionalFormatting>
  <conditionalFormatting sqref="FW26">
    <cfRule type="cellIs" dxfId="2731" priority="382" operator="notBetween">
      <formula>0.68</formula>
      <formula>0.82</formula>
    </cfRule>
  </conditionalFormatting>
  <conditionalFormatting sqref="GC24">
    <cfRule type="cellIs" dxfId="2730" priority="381" operator="notBetween">
      <formula>0.77</formula>
      <formula>0.91</formula>
    </cfRule>
  </conditionalFormatting>
  <conditionalFormatting sqref="GC26">
    <cfRule type="cellIs" dxfId="2729" priority="380" operator="notBetween">
      <formula>0.68</formula>
      <formula>0.82</formula>
    </cfRule>
  </conditionalFormatting>
  <conditionalFormatting sqref="GI24">
    <cfRule type="cellIs" dxfId="2728" priority="379" operator="notBetween">
      <formula>0.77</formula>
      <formula>0.91</formula>
    </cfRule>
  </conditionalFormatting>
  <conditionalFormatting sqref="GI26">
    <cfRule type="cellIs" dxfId="2727" priority="378" operator="notBetween">
      <formula>0.68</formula>
      <formula>0.82</formula>
    </cfRule>
  </conditionalFormatting>
  <conditionalFormatting sqref="GO24">
    <cfRule type="cellIs" dxfId="2726" priority="377" operator="notBetween">
      <formula>0.77</formula>
      <formula>0.91</formula>
    </cfRule>
  </conditionalFormatting>
  <conditionalFormatting sqref="GO26">
    <cfRule type="cellIs" dxfId="2725" priority="376" operator="notBetween">
      <formula>0.68</formula>
      <formula>0.82</formula>
    </cfRule>
  </conditionalFormatting>
  <conditionalFormatting sqref="GU24">
    <cfRule type="cellIs" dxfId="2724" priority="375" operator="notBetween">
      <formula>0.77</formula>
      <formula>0.91</formula>
    </cfRule>
  </conditionalFormatting>
  <conditionalFormatting sqref="GU26">
    <cfRule type="cellIs" dxfId="2723" priority="374" operator="notBetween">
      <formula>0.68</formula>
      <formula>0.82</formula>
    </cfRule>
  </conditionalFormatting>
  <conditionalFormatting sqref="HA24">
    <cfRule type="cellIs" dxfId="2722" priority="373" operator="notBetween">
      <formula>0.77</formula>
      <formula>0.91</formula>
    </cfRule>
  </conditionalFormatting>
  <conditionalFormatting sqref="HA26">
    <cfRule type="cellIs" dxfId="2721" priority="372" operator="notBetween">
      <formula>0.68</formula>
      <formula>0.82</formula>
    </cfRule>
  </conditionalFormatting>
  <conditionalFormatting sqref="HG24">
    <cfRule type="cellIs" dxfId="2720" priority="371" operator="notBetween">
      <formula>0.77</formula>
      <formula>0.91</formula>
    </cfRule>
  </conditionalFormatting>
  <conditionalFormatting sqref="HG26">
    <cfRule type="cellIs" dxfId="2719" priority="370" operator="notBetween">
      <formula>0.68</formula>
      <formula>0.82</formula>
    </cfRule>
  </conditionalFormatting>
  <conditionalFormatting sqref="HM24">
    <cfRule type="cellIs" dxfId="2718" priority="369" operator="notBetween">
      <formula>0.77</formula>
      <formula>0.91</formula>
    </cfRule>
  </conditionalFormatting>
  <conditionalFormatting sqref="HM26">
    <cfRule type="cellIs" dxfId="2717" priority="360" operator="notBetween">
      <formula>0.68</formula>
      <formula>0.82</formula>
    </cfRule>
  </conditionalFormatting>
  <conditionalFormatting sqref="HS24">
    <cfRule type="cellIs" dxfId="2716" priority="367" operator="notBetween">
      <formula>0.77</formula>
      <formula>0.91</formula>
    </cfRule>
  </conditionalFormatting>
  <conditionalFormatting sqref="HS26">
    <cfRule type="cellIs" dxfId="2715" priority="361" operator="notBetween">
      <formula>0.68</formula>
      <formula>0.82</formula>
    </cfRule>
  </conditionalFormatting>
  <conditionalFormatting sqref="HY24">
    <cfRule type="cellIs" dxfId="2714" priority="365" operator="notBetween">
      <formula>0.77</formula>
      <formula>0.91</formula>
    </cfRule>
  </conditionalFormatting>
  <conditionalFormatting sqref="HY26">
    <cfRule type="cellIs" dxfId="2713" priority="364" operator="notBetween">
      <formula>0.68</formula>
      <formula>0.82</formula>
    </cfRule>
  </conditionalFormatting>
  <conditionalFormatting sqref="IE24">
    <cfRule type="cellIs" dxfId="2712" priority="363" operator="notBetween">
      <formula>0.77</formula>
      <formula>0.91</formula>
    </cfRule>
  </conditionalFormatting>
  <conditionalFormatting sqref="IE26">
    <cfRule type="cellIs" dxfId="2711" priority="359" operator="notBetween">
      <formula>0.68</formula>
      <formula>0.82</formula>
    </cfRule>
  </conditionalFormatting>
  <conditionalFormatting sqref="IK24">
    <cfRule type="cellIs" dxfId="2710" priority="358" operator="notBetween">
      <formula>0.77</formula>
      <formula>0.91</formula>
    </cfRule>
  </conditionalFormatting>
  <conditionalFormatting sqref="IK26">
    <cfRule type="cellIs" dxfId="2709" priority="357" operator="notBetween">
      <formula>0.68</formula>
      <formula>0.82</formula>
    </cfRule>
  </conditionalFormatting>
  <conditionalFormatting sqref="IQ24">
    <cfRule type="cellIs" dxfId="2708" priority="356" operator="notBetween">
      <formula>0.77</formula>
      <formula>0.91</formula>
    </cfRule>
  </conditionalFormatting>
  <conditionalFormatting sqref="IQ26">
    <cfRule type="cellIs" dxfId="2707" priority="355" operator="notBetween">
      <formula>0.68</formula>
      <formula>0.82</formula>
    </cfRule>
  </conditionalFormatting>
  <conditionalFormatting sqref="IW24">
    <cfRule type="cellIs" dxfId="2706" priority="344" operator="notBetween">
      <formula>0.77</formula>
      <formula>0.91</formula>
    </cfRule>
  </conditionalFormatting>
  <conditionalFormatting sqref="IW26">
    <cfRule type="cellIs" dxfId="2705" priority="343" operator="notBetween">
      <formula>0.68</formula>
      <formula>0.82</formula>
    </cfRule>
  </conditionalFormatting>
  <conditionalFormatting sqref="JC24">
    <cfRule type="cellIs" dxfId="2704" priority="354" operator="notBetween">
      <formula>0.77</formula>
      <formula>0.91</formula>
    </cfRule>
  </conditionalFormatting>
  <conditionalFormatting sqref="JC26">
    <cfRule type="cellIs" dxfId="2703" priority="353" operator="notBetween">
      <formula>0.68</formula>
      <formula>0.82</formula>
    </cfRule>
  </conditionalFormatting>
  <conditionalFormatting sqref="JI24">
    <cfRule type="cellIs" dxfId="2702" priority="342" operator="notBetween">
      <formula>0.77</formula>
      <formula>0.91</formula>
    </cfRule>
  </conditionalFormatting>
  <conditionalFormatting sqref="JI26">
    <cfRule type="cellIs" dxfId="2701" priority="341" operator="notBetween">
      <formula>0.68</formula>
      <formula>0.82</formula>
    </cfRule>
  </conditionalFormatting>
  <conditionalFormatting sqref="JO24">
    <cfRule type="cellIs" dxfId="2700" priority="352" operator="notBetween">
      <formula>0.77</formula>
      <formula>0.91</formula>
    </cfRule>
  </conditionalFormatting>
  <conditionalFormatting sqref="JO26">
    <cfRule type="cellIs" dxfId="2699" priority="351" operator="notBetween">
      <formula>0.68</formula>
      <formula>0.82</formula>
    </cfRule>
  </conditionalFormatting>
  <conditionalFormatting sqref="JU24">
    <cfRule type="cellIs" dxfId="2698" priority="340" operator="notBetween">
      <formula>0.77</formula>
      <formula>0.91</formula>
    </cfRule>
  </conditionalFormatting>
  <conditionalFormatting sqref="JU26">
    <cfRule type="cellIs" dxfId="2697" priority="339" operator="notBetween">
      <formula>0.68</formula>
      <formula>0.82</formula>
    </cfRule>
  </conditionalFormatting>
  <conditionalFormatting sqref="KA24">
    <cfRule type="cellIs" dxfId="2696" priority="350" operator="notBetween">
      <formula>0.77</formula>
      <formula>0.91</formula>
    </cfRule>
  </conditionalFormatting>
  <conditionalFormatting sqref="KA26">
    <cfRule type="cellIs" dxfId="2695" priority="349" operator="notBetween">
      <formula>0.68</formula>
      <formula>0.82</formula>
    </cfRule>
  </conditionalFormatting>
  <conditionalFormatting sqref="KG24">
    <cfRule type="cellIs" dxfId="2694" priority="338" operator="notBetween">
      <formula>0.77</formula>
      <formula>0.91</formula>
    </cfRule>
  </conditionalFormatting>
  <conditionalFormatting sqref="KG26">
    <cfRule type="cellIs" dxfId="2693" priority="337" operator="notBetween">
      <formula>0.68</formula>
      <formula>0.82</formula>
    </cfRule>
  </conditionalFormatting>
  <conditionalFormatting sqref="KM24">
    <cfRule type="cellIs" dxfId="2692" priority="348" operator="notBetween">
      <formula>0.77</formula>
      <formula>0.91</formula>
    </cfRule>
  </conditionalFormatting>
  <conditionalFormatting sqref="KM26">
    <cfRule type="cellIs" dxfId="2691" priority="347" operator="notBetween">
      <formula>0.68</formula>
      <formula>0.82</formula>
    </cfRule>
  </conditionalFormatting>
  <conditionalFormatting sqref="KS24">
    <cfRule type="cellIs" dxfId="2690" priority="334" operator="notBetween">
      <formula>0.77</formula>
      <formula>0.91</formula>
    </cfRule>
  </conditionalFormatting>
  <conditionalFormatting sqref="KS26">
    <cfRule type="cellIs" dxfId="2689" priority="333" operator="notBetween">
      <formula>0.68</formula>
      <formula>0.82</formula>
    </cfRule>
  </conditionalFormatting>
  <conditionalFormatting sqref="KY24">
    <cfRule type="cellIs" dxfId="2688" priority="336" operator="notBetween">
      <formula>0.77</formula>
      <formula>0.91</formula>
    </cfRule>
  </conditionalFormatting>
  <conditionalFormatting sqref="KY26">
    <cfRule type="cellIs" dxfId="2687" priority="335" operator="notBetween">
      <formula>0.68</formula>
      <formula>0.82</formula>
    </cfRule>
  </conditionalFormatting>
  <conditionalFormatting sqref="LE24">
    <cfRule type="cellIs" dxfId="2686" priority="332" operator="notBetween">
      <formula>0.77</formula>
      <formula>0.91</formula>
    </cfRule>
  </conditionalFormatting>
  <conditionalFormatting sqref="LE26">
    <cfRule type="cellIs" dxfId="2685" priority="331" operator="notBetween">
      <formula>0.68</formula>
      <formula>0.82</formula>
    </cfRule>
  </conditionalFormatting>
  <conditionalFormatting sqref="LK24">
    <cfRule type="cellIs" dxfId="2684" priority="346" operator="notBetween">
      <formula>0.77</formula>
      <formula>0.91</formula>
    </cfRule>
  </conditionalFormatting>
  <conditionalFormatting sqref="LK26">
    <cfRule type="cellIs" dxfId="2683" priority="345" operator="notBetween">
      <formula>0.68</formula>
      <formula>0.82</formula>
    </cfRule>
  </conditionalFormatting>
  <conditionalFormatting sqref="LQ24">
    <cfRule type="cellIs" dxfId="2682" priority="288" operator="notBetween">
      <formula>0.77</formula>
      <formula>0.91</formula>
    </cfRule>
  </conditionalFormatting>
  <conditionalFormatting sqref="LQ26">
    <cfRule type="cellIs" dxfId="2681" priority="287" operator="notBetween">
      <formula>0.68</formula>
      <formula>0.82</formula>
    </cfRule>
  </conditionalFormatting>
  <conditionalFormatting sqref="LW24">
    <cfRule type="cellIs" dxfId="2680" priority="290" operator="notBetween">
      <formula>0.77</formula>
      <formula>0.91</formula>
    </cfRule>
  </conditionalFormatting>
  <conditionalFormatting sqref="LW26">
    <cfRule type="cellIs" dxfId="2679" priority="289" operator="notBetween">
      <formula>0.68</formula>
      <formula>0.82</formula>
    </cfRule>
  </conditionalFormatting>
  <conditionalFormatting sqref="MC24">
    <cfRule type="cellIs" dxfId="2678" priority="292" operator="notBetween">
      <formula>0.77</formula>
      <formula>0.91</formula>
    </cfRule>
  </conditionalFormatting>
  <conditionalFormatting sqref="MC26">
    <cfRule type="cellIs" dxfId="2677" priority="291" operator="notBetween">
      <formula>0.68</formula>
      <formula>0.82</formula>
    </cfRule>
  </conditionalFormatting>
  <conditionalFormatting sqref="MI24">
    <cfRule type="cellIs" dxfId="2676" priority="294" operator="notBetween">
      <formula>0.77</formula>
      <formula>0.91</formula>
    </cfRule>
  </conditionalFormatting>
  <conditionalFormatting sqref="MI26">
    <cfRule type="cellIs" dxfId="2675" priority="293" operator="notBetween">
      <formula>0.68</formula>
      <formula>0.82</formula>
    </cfRule>
  </conditionalFormatting>
  <conditionalFormatting sqref="MO24">
    <cfRule type="cellIs" dxfId="2674" priority="320" operator="notBetween">
      <formula>0.77</formula>
      <formula>0.91</formula>
    </cfRule>
  </conditionalFormatting>
  <conditionalFormatting sqref="MO26">
    <cfRule type="cellIs" dxfId="2673" priority="319" operator="notBetween">
      <formula>0.68</formula>
      <formula>0.82</formula>
    </cfRule>
  </conditionalFormatting>
  <conditionalFormatting sqref="MU24">
    <cfRule type="cellIs" dxfId="2672" priority="330" operator="notBetween">
      <formula>0.77</formula>
      <formula>0.91</formula>
    </cfRule>
  </conditionalFormatting>
  <conditionalFormatting sqref="MU26">
    <cfRule type="cellIs" dxfId="2671" priority="329" operator="notBetween">
      <formula>0.68</formula>
      <formula>0.82</formula>
    </cfRule>
  </conditionalFormatting>
  <conditionalFormatting sqref="NA24">
    <cfRule type="cellIs" dxfId="2670" priority="318" operator="notBetween">
      <formula>0.77</formula>
      <formula>0.91</formula>
    </cfRule>
  </conditionalFormatting>
  <conditionalFormatting sqref="NA26">
    <cfRule type="cellIs" dxfId="2669" priority="317" operator="notBetween">
      <formula>0.68</formula>
      <formula>0.82</formula>
    </cfRule>
  </conditionalFormatting>
  <conditionalFormatting sqref="NG24">
    <cfRule type="cellIs" dxfId="2668" priority="328" operator="notBetween">
      <formula>0.77</formula>
      <formula>0.91</formula>
    </cfRule>
  </conditionalFormatting>
  <conditionalFormatting sqref="NG26">
    <cfRule type="cellIs" dxfId="2667" priority="327" operator="notBetween">
      <formula>0.68</formula>
      <formula>0.82</formula>
    </cfRule>
  </conditionalFormatting>
  <conditionalFormatting sqref="NM24">
    <cfRule type="cellIs" dxfId="2666" priority="316" operator="notBetween">
      <formula>0.77</formula>
      <formula>0.91</formula>
    </cfRule>
  </conditionalFormatting>
  <conditionalFormatting sqref="NM26">
    <cfRule type="cellIs" dxfId="2665" priority="315" operator="notBetween">
      <formula>0.68</formula>
      <formula>0.82</formula>
    </cfRule>
  </conditionalFormatting>
  <conditionalFormatting sqref="NS24">
    <cfRule type="cellIs" dxfId="2664" priority="326" operator="notBetween">
      <formula>0.77</formula>
      <formula>0.91</formula>
    </cfRule>
  </conditionalFormatting>
  <conditionalFormatting sqref="NS26">
    <cfRule type="cellIs" dxfId="2663" priority="325" operator="notBetween">
      <formula>0.68</formula>
      <formula>0.82</formula>
    </cfRule>
  </conditionalFormatting>
  <conditionalFormatting sqref="NY24">
    <cfRule type="cellIs" dxfId="2662" priority="314" operator="notBetween">
      <formula>0.77</formula>
      <formula>0.91</formula>
    </cfRule>
  </conditionalFormatting>
  <conditionalFormatting sqref="NY26">
    <cfRule type="cellIs" dxfId="2661" priority="313" operator="notBetween">
      <formula>0.68</formula>
      <formula>0.82</formula>
    </cfRule>
  </conditionalFormatting>
  <conditionalFormatting sqref="OE24">
    <cfRule type="cellIs" dxfId="2660" priority="324" operator="notBetween">
      <formula>0.77</formula>
      <formula>0.91</formula>
    </cfRule>
  </conditionalFormatting>
  <conditionalFormatting sqref="OE26">
    <cfRule type="cellIs" dxfId="2659" priority="323" operator="notBetween">
      <formula>0.68</formula>
      <formula>0.82</formula>
    </cfRule>
  </conditionalFormatting>
  <conditionalFormatting sqref="OK24">
    <cfRule type="cellIs" dxfId="2658" priority="310" operator="notBetween">
      <formula>0.77</formula>
      <formula>0.91</formula>
    </cfRule>
  </conditionalFormatting>
  <conditionalFormatting sqref="OK26">
    <cfRule type="cellIs" dxfId="2657" priority="309" operator="notBetween">
      <formula>0.68</formula>
      <formula>0.82</formula>
    </cfRule>
  </conditionalFormatting>
  <conditionalFormatting sqref="OQ24">
    <cfRule type="cellIs" dxfId="2656" priority="312" operator="notBetween">
      <formula>0.77</formula>
      <formula>0.91</formula>
    </cfRule>
  </conditionalFormatting>
  <conditionalFormatting sqref="OQ26">
    <cfRule type="cellIs" dxfId="2655" priority="311" operator="notBetween">
      <formula>0.68</formula>
      <formula>0.82</formula>
    </cfRule>
  </conditionalFormatting>
  <conditionalFormatting sqref="OW24">
    <cfRule type="cellIs" dxfId="2654" priority="308" operator="notBetween">
      <formula>0.77</formula>
      <formula>0.91</formula>
    </cfRule>
  </conditionalFormatting>
  <conditionalFormatting sqref="OW26">
    <cfRule type="cellIs" dxfId="2653" priority="307" operator="notBetween">
      <formula>0.68</formula>
      <formula>0.82</formula>
    </cfRule>
  </conditionalFormatting>
  <conditionalFormatting sqref="PC24">
    <cfRule type="cellIs" dxfId="2652" priority="322" operator="notBetween">
      <formula>0.77</formula>
      <formula>0.91</formula>
    </cfRule>
  </conditionalFormatting>
  <conditionalFormatting sqref="PC26">
    <cfRule type="cellIs" dxfId="2651" priority="321" operator="notBetween">
      <formula>0.68</formula>
      <formula>0.82</formula>
    </cfRule>
  </conditionalFormatting>
  <conditionalFormatting sqref="PI24">
    <cfRule type="cellIs" dxfId="2650" priority="304" operator="notBetween">
      <formula>0.77</formula>
      <formula>0.91</formula>
    </cfRule>
  </conditionalFormatting>
  <conditionalFormatting sqref="PI26">
    <cfRule type="cellIs" dxfId="2649" priority="303" operator="notBetween">
      <formula>0.68</formula>
      <formula>0.82</formula>
    </cfRule>
  </conditionalFormatting>
  <conditionalFormatting sqref="PO24">
    <cfRule type="cellIs" dxfId="2648" priority="306" operator="notBetween">
      <formula>0.77</formula>
      <formula>0.91</formula>
    </cfRule>
  </conditionalFormatting>
  <conditionalFormatting sqref="PO26">
    <cfRule type="cellIs" dxfId="2647" priority="305" operator="notBetween">
      <formula>0.68</formula>
      <formula>0.82</formula>
    </cfRule>
  </conditionalFormatting>
  <conditionalFormatting sqref="PU24">
    <cfRule type="cellIs" dxfId="2646" priority="300" operator="notBetween">
      <formula>0.77</formula>
      <formula>0.91</formula>
    </cfRule>
  </conditionalFormatting>
  <conditionalFormatting sqref="PU26">
    <cfRule type="cellIs" dxfId="2645" priority="299" operator="notBetween">
      <formula>0.68</formula>
      <formula>0.82</formula>
    </cfRule>
  </conditionalFormatting>
  <conditionalFormatting sqref="QA24">
    <cfRule type="cellIs" dxfId="2644" priority="302" operator="notBetween">
      <formula>0.77</formula>
      <formula>0.91</formula>
    </cfRule>
  </conditionalFormatting>
  <conditionalFormatting sqref="QA26">
    <cfRule type="cellIs" dxfId="2643" priority="301" operator="notBetween">
      <formula>0.68</formula>
      <formula>0.82</formula>
    </cfRule>
  </conditionalFormatting>
  <conditionalFormatting sqref="QG24">
    <cfRule type="cellIs" dxfId="2642" priority="296" operator="notBetween">
      <formula>0.77</formula>
      <formula>0.91</formula>
    </cfRule>
  </conditionalFormatting>
  <conditionalFormatting sqref="QG26">
    <cfRule type="cellIs" dxfId="2641" priority="295" operator="notBetween">
      <formula>0.68</formula>
      <formula>0.82</formula>
    </cfRule>
  </conditionalFormatting>
  <conditionalFormatting sqref="QM24">
    <cfRule type="cellIs" dxfId="2640" priority="298" operator="notBetween">
      <formula>0.77</formula>
      <formula>0.91</formula>
    </cfRule>
  </conditionalFormatting>
  <conditionalFormatting sqref="QM26">
    <cfRule type="cellIs" dxfId="2639" priority="297" operator="notBetween">
      <formula>0.68</formula>
      <formula>0.82</formula>
    </cfRule>
  </conditionalFormatting>
  <conditionalFormatting sqref="QS24">
    <cfRule type="cellIs" dxfId="2638" priority="248" operator="notBetween">
      <formula>0.77</formula>
      <formula>0.91</formula>
    </cfRule>
  </conditionalFormatting>
  <conditionalFormatting sqref="QS26">
    <cfRule type="cellIs" dxfId="2637" priority="247" operator="notBetween">
      <formula>0.68</formula>
      <formula>0.82</formula>
    </cfRule>
  </conditionalFormatting>
  <conditionalFormatting sqref="QY24">
    <cfRule type="cellIs" dxfId="2636" priority="250" operator="notBetween">
      <formula>0.77</formula>
      <formula>0.91</formula>
    </cfRule>
  </conditionalFormatting>
  <conditionalFormatting sqref="QY26">
    <cfRule type="cellIs" dxfId="2635" priority="249" operator="notBetween">
      <formula>0.68</formula>
      <formula>0.82</formula>
    </cfRule>
  </conditionalFormatting>
  <conditionalFormatting sqref="RE24">
    <cfRule type="cellIs" dxfId="2634" priority="276" operator="notBetween">
      <formula>0.77</formula>
      <formula>0.91</formula>
    </cfRule>
  </conditionalFormatting>
  <conditionalFormatting sqref="RE26">
    <cfRule type="cellIs" dxfId="2633" priority="275" operator="notBetween">
      <formula>0.68</formula>
      <formula>0.82</formula>
    </cfRule>
  </conditionalFormatting>
  <conditionalFormatting sqref="RK24">
    <cfRule type="cellIs" dxfId="2632" priority="286" operator="notBetween">
      <formula>0.77</formula>
      <formula>0.91</formula>
    </cfRule>
  </conditionalFormatting>
  <conditionalFormatting sqref="RK26">
    <cfRule type="cellIs" dxfId="2631" priority="285" operator="notBetween">
      <formula>0.68</formula>
      <formula>0.82</formula>
    </cfRule>
  </conditionalFormatting>
  <conditionalFormatting sqref="RQ24">
    <cfRule type="cellIs" dxfId="2630" priority="274" operator="notBetween">
      <formula>0.77</formula>
      <formula>0.91</formula>
    </cfRule>
  </conditionalFormatting>
  <conditionalFormatting sqref="RQ26">
    <cfRule type="cellIs" dxfId="2629" priority="273" operator="notBetween">
      <formula>0.68</formula>
      <formula>0.82</formula>
    </cfRule>
  </conditionalFormatting>
  <conditionalFormatting sqref="RW24">
    <cfRule type="cellIs" dxfId="2628" priority="284" operator="notBetween">
      <formula>0.77</formula>
      <formula>0.91</formula>
    </cfRule>
  </conditionalFormatting>
  <conditionalFormatting sqref="RW26">
    <cfRule type="cellIs" dxfId="2627" priority="283" operator="notBetween">
      <formula>0.68</formula>
      <formula>0.82</formula>
    </cfRule>
  </conditionalFormatting>
  <conditionalFormatting sqref="SC24">
    <cfRule type="cellIs" dxfId="2626" priority="272" operator="notBetween">
      <formula>0.77</formula>
      <formula>0.91</formula>
    </cfRule>
  </conditionalFormatting>
  <conditionalFormatting sqref="SC26">
    <cfRule type="cellIs" dxfId="2625" priority="271" operator="notBetween">
      <formula>0.68</formula>
      <formula>0.82</formula>
    </cfRule>
  </conditionalFormatting>
  <conditionalFormatting sqref="SI24">
    <cfRule type="cellIs" dxfId="2624" priority="282" operator="notBetween">
      <formula>0.77</formula>
      <formula>0.91</formula>
    </cfRule>
  </conditionalFormatting>
  <conditionalFormatting sqref="SI26">
    <cfRule type="cellIs" dxfId="2623" priority="281" operator="notBetween">
      <formula>0.68</formula>
      <formula>0.82</formula>
    </cfRule>
  </conditionalFormatting>
  <conditionalFormatting sqref="SO24">
    <cfRule type="cellIs" dxfId="2622" priority="270" operator="notBetween">
      <formula>0.77</formula>
      <formula>0.91</formula>
    </cfRule>
  </conditionalFormatting>
  <conditionalFormatting sqref="SO26">
    <cfRule type="cellIs" dxfId="2621" priority="269" operator="notBetween">
      <formula>0.68</formula>
      <formula>0.82</formula>
    </cfRule>
  </conditionalFormatting>
  <conditionalFormatting sqref="SU24">
    <cfRule type="cellIs" dxfId="2620" priority="280" operator="notBetween">
      <formula>0.77</formula>
      <formula>0.91</formula>
    </cfRule>
  </conditionalFormatting>
  <conditionalFormatting sqref="SU26">
    <cfRule type="cellIs" dxfId="2619" priority="279" operator="notBetween">
      <formula>0.68</formula>
      <formula>0.82</formula>
    </cfRule>
  </conditionalFormatting>
  <conditionalFormatting sqref="TA24">
    <cfRule type="cellIs" dxfId="2618" priority="266" operator="notBetween">
      <formula>0.77</formula>
      <formula>0.91</formula>
    </cfRule>
  </conditionalFormatting>
  <conditionalFormatting sqref="TA26">
    <cfRule type="cellIs" dxfId="2617" priority="265" operator="notBetween">
      <formula>0.68</formula>
      <formula>0.82</formula>
    </cfRule>
  </conditionalFormatting>
  <conditionalFormatting sqref="TG24">
    <cfRule type="cellIs" dxfId="2616" priority="268" operator="notBetween">
      <formula>0.77</formula>
      <formula>0.91</formula>
    </cfRule>
  </conditionalFormatting>
  <conditionalFormatting sqref="TG26">
    <cfRule type="cellIs" dxfId="2615" priority="267" operator="notBetween">
      <formula>0.68</formula>
      <formula>0.82</formula>
    </cfRule>
  </conditionalFormatting>
  <conditionalFormatting sqref="TM24">
    <cfRule type="cellIs" dxfId="2614" priority="264" operator="notBetween">
      <formula>0.77</formula>
      <formula>0.91</formula>
    </cfRule>
  </conditionalFormatting>
  <conditionalFormatting sqref="TM26">
    <cfRule type="cellIs" dxfId="2613" priority="263" operator="notBetween">
      <formula>0.68</formula>
      <formula>0.82</formula>
    </cfRule>
  </conditionalFormatting>
  <conditionalFormatting sqref="TS24">
    <cfRule type="cellIs" dxfId="2612" priority="278" operator="notBetween">
      <formula>0.77</formula>
      <formula>0.91</formula>
    </cfRule>
  </conditionalFormatting>
  <conditionalFormatting sqref="TS26">
    <cfRule type="cellIs" dxfId="2611" priority="277" operator="notBetween">
      <formula>0.68</formula>
      <formula>0.82</formula>
    </cfRule>
  </conditionalFormatting>
  <conditionalFormatting sqref="TY24">
    <cfRule type="cellIs" dxfId="2610" priority="260" operator="notBetween">
      <formula>0.77</formula>
      <formula>0.91</formula>
    </cfRule>
  </conditionalFormatting>
  <conditionalFormatting sqref="TY26">
    <cfRule type="cellIs" dxfId="2609" priority="259" operator="notBetween">
      <formula>0.68</formula>
      <formula>0.82</formula>
    </cfRule>
  </conditionalFormatting>
  <conditionalFormatting sqref="UE24">
    <cfRule type="cellIs" dxfId="2608" priority="262" operator="notBetween">
      <formula>0.77</formula>
      <formula>0.91</formula>
    </cfRule>
  </conditionalFormatting>
  <conditionalFormatting sqref="UE26">
    <cfRule type="cellIs" dxfId="2607" priority="261" operator="notBetween">
      <formula>0.68</formula>
      <formula>0.82</formula>
    </cfRule>
  </conditionalFormatting>
  <conditionalFormatting sqref="UK24">
    <cfRule type="cellIs" dxfId="2606" priority="256" operator="notBetween">
      <formula>0.77</formula>
      <formula>0.91</formula>
    </cfRule>
  </conditionalFormatting>
  <conditionalFormatting sqref="UK26">
    <cfRule type="cellIs" dxfId="2605" priority="255" operator="notBetween">
      <formula>0.68</formula>
      <formula>0.82</formula>
    </cfRule>
  </conditionalFormatting>
  <conditionalFormatting sqref="UQ24">
    <cfRule type="cellIs" dxfId="2604" priority="258" operator="notBetween">
      <formula>0.77</formula>
      <formula>0.91</formula>
    </cfRule>
  </conditionalFormatting>
  <conditionalFormatting sqref="UQ26">
    <cfRule type="cellIs" dxfId="2603" priority="257" operator="notBetween">
      <formula>0.68</formula>
      <formula>0.82</formula>
    </cfRule>
  </conditionalFormatting>
  <conditionalFormatting sqref="UW24">
    <cfRule type="cellIs" dxfId="2602" priority="252" operator="notBetween">
      <formula>0.77</formula>
      <formula>0.91</formula>
    </cfRule>
  </conditionalFormatting>
  <conditionalFormatting sqref="UW26">
    <cfRule type="cellIs" dxfId="2601" priority="251" operator="notBetween">
      <formula>0.68</formula>
      <formula>0.82</formula>
    </cfRule>
  </conditionalFormatting>
  <conditionalFormatting sqref="VC24">
    <cfRule type="cellIs" dxfId="2600" priority="254" operator="notBetween">
      <formula>0.77</formula>
      <formula>0.91</formula>
    </cfRule>
  </conditionalFormatting>
  <conditionalFormatting sqref="VC26">
    <cfRule type="cellIs" dxfId="2599" priority="253" operator="notBetween">
      <formula>0.68</formula>
      <formula>0.82</formula>
    </cfRule>
  </conditionalFormatting>
  <conditionalFormatting sqref="VI24">
    <cfRule type="cellIs" dxfId="2598" priority="242" operator="notBetween">
      <formula>0.77</formula>
      <formula>0.91</formula>
    </cfRule>
  </conditionalFormatting>
  <conditionalFormatting sqref="VI26">
    <cfRule type="cellIs" dxfId="2597" priority="241" operator="notBetween">
      <formula>0.68</formula>
      <formula>0.82</formula>
    </cfRule>
  </conditionalFormatting>
  <conditionalFormatting sqref="VO24">
    <cfRule type="cellIs" dxfId="2596" priority="240" operator="notBetween">
      <formula>0.77</formula>
      <formula>0.91</formula>
    </cfRule>
  </conditionalFormatting>
  <conditionalFormatting sqref="VO26">
    <cfRule type="cellIs" dxfId="2595" priority="239" operator="notBetween">
      <formula>0.68</formula>
      <formula>0.82</formula>
    </cfRule>
  </conditionalFormatting>
  <conditionalFormatting sqref="VU24">
    <cfRule type="cellIs" dxfId="2594" priority="228" operator="notBetween">
      <formula>0.77</formula>
      <formula>0.91</formula>
    </cfRule>
  </conditionalFormatting>
  <conditionalFormatting sqref="VU26">
    <cfRule type="cellIs" dxfId="2593" priority="227" operator="notBetween">
      <formula>0.68</formula>
      <formula>0.82</formula>
    </cfRule>
  </conditionalFormatting>
  <conditionalFormatting sqref="WA24">
    <cfRule type="cellIs" dxfId="2592" priority="238" operator="notBetween">
      <formula>0.77</formula>
      <formula>0.91</formula>
    </cfRule>
  </conditionalFormatting>
  <conditionalFormatting sqref="WA26">
    <cfRule type="cellIs" dxfId="2591" priority="237" operator="notBetween">
      <formula>0.68</formula>
      <formula>0.82</formula>
    </cfRule>
  </conditionalFormatting>
  <conditionalFormatting sqref="WG24">
    <cfRule type="cellIs" dxfId="2590" priority="226" operator="notBetween">
      <formula>0.77</formula>
      <formula>0.91</formula>
    </cfRule>
  </conditionalFormatting>
  <conditionalFormatting sqref="WG26">
    <cfRule type="cellIs" dxfId="2589" priority="225" operator="notBetween">
      <formula>0.68</formula>
      <formula>0.82</formula>
    </cfRule>
  </conditionalFormatting>
  <conditionalFormatting sqref="WM24">
    <cfRule type="cellIs" dxfId="2588" priority="236" operator="notBetween">
      <formula>0.77</formula>
      <formula>0.91</formula>
    </cfRule>
  </conditionalFormatting>
  <conditionalFormatting sqref="WM26">
    <cfRule type="cellIs" dxfId="2587" priority="235" operator="notBetween">
      <formula>0.68</formula>
      <formula>0.82</formula>
    </cfRule>
  </conditionalFormatting>
  <conditionalFormatting sqref="WS24">
    <cfRule type="cellIs" dxfId="2586" priority="224" operator="notBetween">
      <formula>0.77</formula>
      <formula>0.91</formula>
    </cfRule>
  </conditionalFormatting>
  <conditionalFormatting sqref="WS26">
    <cfRule type="cellIs" dxfId="2585" priority="223" operator="notBetween">
      <formula>0.68</formula>
      <formula>0.82</formula>
    </cfRule>
  </conditionalFormatting>
  <conditionalFormatting sqref="WY24">
    <cfRule type="cellIs" dxfId="2584" priority="234" operator="notBetween">
      <formula>0.77</formula>
      <formula>0.91</formula>
    </cfRule>
  </conditionalFormatting>
  <conditionalFormatting sqref="WY26">
    <cfRule type="cellIs" dxfId="2583" priority="233" operator="notBetween">
      <formula>0.68</formula>
      <formula>0.82</formula>
    </cfRule>
  </conditionalFormatting>
  <conditionalFormatting sqref="XE24">
    <cfRule type="cellIs" dxfId="2582" priority="222" operator="notBetween">
      <formula>0.77</formula>
      <formula>0.91</formula>
    </cfRule>
  </conditionalFormatting>
  <conditionalFormatting sqref="XE26">
    <cfRule type="cellIs" dxfId="2581" priority="221" operator="notBetween">
      <formula>0.68</formula>
      <formula>0.82</formula>
    </cfRule>
  </conditionalFormatting>
  <conditionalFormatting sqref="XK24">
    <cfRule type="cellIs" dxfId="2580" priority="232" operator="notBetween">
      <formula>0.77</formula>
      <formula>0.91</formula>
    </cfRule>
  </conditionalFormatting>
  <conditionalFormatting sqref="XK26">
    <cfRule type="cellIs" dxfId="2579" priority="231" operator="notBetween">
      <formula>0.68</formula>
      <formula>0.82</formula>
    </cfRule>
  </conditionalFormatting>
  <conditionalFormatting sqref="XQ24">
    <cfRule type="cellIs" dxfId="2578" priority="218" operator="notBetween">
      <formula>0.77</formula>
      <formula>0.91</formula>
    </cfRule>
  </conditionalFormatting>
  <conditionalFormatting sqref="XQ26">
    <cfRule type="cellIs" dxfId="2577" priority="217" operator="notBetween">
      <formula>0.68</formula>
      <formula>0.82</formula>
    </cfRule>
  </conditionalFormatting>
  <conditionalFormatting sqref="XW24">
    <cfRule type="cellIs" dxfId="2576" priority="220" operator="notBetween">
      <formula>0.77</formula>
      <formula>0.91</formula>
    </cfRule>
  </conditionalFormatting>
  <conditionalFormatting sqref="XW26">
    <cfRule type="cellIs" dxfId="2575" priority="219" operator="notBetween">
      <formula>0.68</formula>
      <formula>0.82</formula>
    </cfRule>
  </conditionalFormatting>
  <conditionalFormatting sqref="YC24">
    <cfRule type="cellIs" dxfId="2574" priority="216" operator="notBetween">
      <formula>0.77</formula>
      <formula>0.91</formula>
    </cfRule>
  </conditionalFormatting>
  <conditionalFormatting sqref="YC26">
    <cfRule type="cellIs" dxfId="2573" priority="215" operator="notBetween">
      <formula>0.68</formula>
      <formula>0.82</formula>
    </cfRule>
  </conditionalFormatting>
  <conditionalFormatting sqref="YI24">
    <cfRule type="cellIs" dxfId="2572" priority="230" operator="notBetween">
      <formula>0.77</formula>
      <formula>0.91</formula>
    </cfRule>
  </conditionalFormatting>
  <conditionalFormatting sqref="YI26">
    <cfRule type="cellIs" dxfId="2571" priority="229" operator="notBetween">
      <formula>0.68</formula>
      <formula>0.82</formula>
    </cfRule>
  </conditionalFormatting>
  <conditionalFormatting sqref="YO24">
    <cfRule type="cellIs" dxfId="2570" priority="212" operator="notBetween">
      <formula>0.77</formula>
      <formula>0.91</formula>
    </cfRule>
  </conditionalFormatting>
  <conditionalFormatting sqref="YO26">
    <cfRule type="cellIs" dxfId="2569" priority="211" operator="notBetween">
      <formula>0.68</formula>
      <formula>0.82</formula>
    </cfRule>
  </conditionalFormatting>
  <conditionalFormatting sqref="YU24">
    <cfRule type="cellIs" dxfId="2568" priority="214" operator="notBetween">
      <formula>0.77</formula>
      <formula>0.91</formula>
    </cfRule>
  </conditionalFormatting>
  <conditionalFormatting sqref="YU26">
    <cfRule type="cellIs" dxfId="2567" priority="213" operator="notBetween">
      <formula>0.68</formula>
      <formula>0.82</formula>
    </cfRule>
  </conditionalFormatting>
  <conditionalFormatting sqref="ZA24">
    <cfRule type="cellIs" dxfId="2566" priority="208" operator="notBetween">
      <formula>0.77</formula>
      <formula>0.91</formula>
    </cfRule>
  </conditionalFormatting>
  <conditionalFormatting sqref="ZA26">
    <cfRule type="cellIs" dxfId="2565" priority="207" operator="notBetween">
      <formula>0.68</formula>
      <formula>0.82</formula>
    </cfRule>
  </conditionalFormatting>
  <conditionalFormatting sqref="ZG24">
    <cfRule type="cellIs" dxfId="2564" priority="210" operator="notBetween">
      <formula>0.77</formula>
      <formula>0.91</formula>
    </cfRule>
  </conditionalFormatting>
  <conditionalFormatting sqref="ZG26">
    <cfRule type="cellIs" dxfId="2563" priority="209" operator="notBetween">
      <formula>0.68</formula>
      <formula>0.82</formula>
    </cfRule>
  </conditionalFormatting>
  <conditionalFormatting sqref="ZM24">
    <cfRule type="cellIs" dxfId="2562" priority="204" operator="notBetween">
      <formula>0.77</formula>
      <formula>0.91</formula>
    </cfRule>
  </conditionalFormatting>
  <conditionalFormatting sqref="ZM26">
    <cfRule type="cellIs" dxfId="2561" priority="203" operator="notBetween">
      <formula>0.68</formula>
      <formula>0.82</formula>
    </cfRule>
  </conditionalFormatting>
  <conditionalFormatting sqref="ZS24">
    <cfRule type="cellIs" dxfId="2560" priority="206" operator="notBetween">
      <formula>0.77</formula>
      <formula>0.91</formula>
    </cfRule>
  </conditionalFormatting>
  <conditionalFormatting sqref="ZS26">
    <cfRule type="cellIs" dxfId="2559" priority="205" operator="notBetween">
      <formula>0.68</formula>
      <formula>0.82</formula>
    </cfRule>
  </conditionalFormatting>
  <conditionalFormatting sqref="ZY24">
    <cfRule type="cellIs" dxfId="2558" priority="202" operator="notBetween">
      <formula>0.77</formula>
      <formula>0.91</formula>
    </cfRule>
  </conditionalFormatting>
  <conditionalFormatting sqref="ZY26">
    <cfRule type="cellIs" dxfId="2557" priority="201" operator="notBetween">
      <formula>0.68</formula>
      <formula>0.82</formula>
    </cfRule>
  </conditionalFormatting>
  <conditionalFormatting sqref="AAE24">
    <cfRule type="cellIs" dxfId="2556" priority="200" operator="notBetween">
      <formula>0.77</formula>
      <formula>0.91</formula>
    </cfRule>
  </conditionalFormatting>
  <conditionalFormatting sqref="AAE26">
    <cfRule type="cellIs" dxfId="2555" priority="199" operator="notBetween">
      <formula>0.68</formula>
      <formula>0.82</formula>
    </cfRule>
  </conditionalFormatting>
  <conditionalFormatting sqref="AAK24">
    <cfRule type="cellIs" dxfId="2554" priority="168" operator="notBetween">
      <formula>0.77</formula>
      <formula>0.91</formula>
    </cfRule>
  </conditionalFormatting>
  <conditionalFormatting sqref="AAK26">
    <cfRule type="cellIs" dxfId="2553" priority="167" operator="notBetween">
      <formula>0.68</formula>
      <formula>0.82</formula>
    </cfRule>
  </conditionalFormatting>
  <conditionalFormatting sqref="AAQ24">
    <cfRule type="cellIs" dxfId="2552" priority="198" operator="notBetween">
      <formula>0.77</formula>
      <formula>0.91</formula>
    </cfRule>
  </conditionalFormatting>
  <conditionalFormatting sqref="AAQ26">
    <cfRule type="cellIs" dxfId="2551" priority="197" operator="notBetween">
      <formula>0.68</formula>
      <formula>0.82</formula>
    </cfRule>
  </conditionalFormatting>
  <conditionalFormatting sqref="AAW24">
    <cfRule type="cellIs" dxfId="2550" priority="192" operator="notBetween">
      <formula>0.77</formula>
      <formula>0.91</formula>
    </cfRule>
  </conditionalFormatting>
  <conditionalFormatting sqref="AAW26">
    <cfRule type="cellIs" dxfId="2549" priority="191" operator="notBetween">
      <formula>0.68</formula>
      <formula>0.82</formula>
    </cfRule>
  </conditionalFormatting>
  <conditionalFormatting sqref="ABC24">
    <cfRule type="cellIs" dxfId="2548" priority="196" operator="notBetween">
      <formula>0.77</formula>
      <formula>0.91</formula>
    </cfRule>
  </conditionalFormatting>
  <conditionalFormatting sqref="ABC26">
    <cfRule type="cellIs" dxfId="2547" priority="195" operator="notBetween">
      <formula>0.68</formula>
      <formula>0.82</formula>
    </cfRule>
  </conditionalFormatting>
  <conditionalFormatting sqref="ABI24">
    <cfRule type="cellIs" dxfId="2546" priority="188" operator="notBetween">
      <formula>0.77</formula>
      <formula>0.91</formula>
    </cfRule>
  </conditionalFormatting>
  <conditionalFormatting sqref="ABI26">
    <cfRule type="cellIs" dxfId="2545" priority="187" operator="notBetween">
      <formula>0.68</formula>
      <formula>0.82</formula>
    </cfRule>
  </conditionalFormatting>
  <conditionalFormatting sqref="ABO24">
    <cfRule type="cellIs" dxfId="2544" priority="190" operator="notBetween">
      <formula>0.77</formula>
      <formula>0.91</formula>
    </cfRule>
  </conditionalFormatting>
  <conditionalFormatting sqref="ABO26">
    <cfRule type="cellIs" dxfId="2543" priority="189" operator="notBetween">
      <formula>0.68</formula>
      <formula>0.82</formula>
    </cfRule>
  </conditionalFormatting>
  <conditionalFormatting sqref="ABU24">
    <cfRule type="cellIs" dxfId="2542" priority="186" operator="notBetween">
      <formula>0.77</formula>
      <formula>0.91</formula>
    </cfRule>
  </conditionalFormatting>
  <conditionalFormatting sqref="ABU26">
    <cfRule type="cellIs" dxfId="2541" priority="185" operator="notBetween">
      <formula>0.68</formula>
      <formula>0.82</formula>
    </cfRule>
  </conditionalFormatting>
  <conditionalFormatting sqref="ACA24">
    <cfRule type="cellIs" dxfId="2540" priority="194" operator="notBetween">
      <formula>0.77</formula>
      <formula>0.91</formula>
    </cfRule>
  </conditionalFormatting>
  <conditionalFormatting sqref="ACA26">
    <cfRule type="cellIs" dxfId="2539" priority="193" operator="notBetween">
      <formula>0.68</formula>
      <formula>0.82</formula>
    </cfRule>
  </conditionalFormatting>
  <conditionalFormatting sqref="ACG24">
    <cfRule type="cellIs" dxfId="2538" priority="182" operator="notBetween">
      <formula>0.77</formula>
      <formula>0.91</formula>
    </cfRule>
  </conditionalFormatting>
  <conditionalFormatting sqref="ACG26">
    <cfRule type="cellIs" dxfId="2537" priority="181" operator="notBetween">
      <formula>0.68</formula>
      <formula>0.82</formula>
    </cfRule>
  </conditionalFormatting>
  <conditionalFormatting sqref="ACM24">
    <cfRule type="cellIs" dxfId="2536" priority="184" operator="notBetween">
      <formula>0.77</formula>
      <formula>0.91</formula>
    </cfRule>
  </conditionalFormatting>
  <conditionalFormatting sqref="ACM26">
    <cfRule type="cellIs" dxfId="2535" priority="183" operator="notBetween">
      <formula>0.68</formula>
      <formula>0.82</formula>
    </cfRule>
  </conditionalFormatting>
  <conditionalFormatting sqref="ACS24">
    <cfRule type="cellIs" dxfId="2534" priority="178" operator="notBetween">
      <formula>0.77</formula>
      <formula>0.91</formula>
    </cfRule>
  </conditionalFormatting>
  <conditionalFormatting sqref="ACS26">
    <cfRule type="cellIs" dxfId="2533" priority="177" operator="notBetween">
      <formula>0.68</formula>
      <formula>0.82</formula>
    </cfRule>
  </conditionalFormatting>
  <conditionalFormatting sqref="ACY24">
    <cfRule type="cellIs" dxfId="2532" priority="180" operator="notBetween">
      <formula>0.77</formula>
      <formula>0.91</formula>
    </cfRule>
  </conditionalFormatting>
  <conditionalFormatting sqref="ACY26">
    <cfRule type="cellIs" dxfId="2531" priority="179" operator="notBetween">
      <formula>0.68</formula>
      <formula>0.82</formula>
    </cfRule>
  </conditionalFormatting>
  <conditionalFormatting sqref="ADE24">
    <cfRule type="cellIs" dxfId="2530" priority="174" operator="notBetween">
      <formula>0.77</formula>
      <formula>0.91</formula>
    </cfRule>
  </conditionalFormatting>
  <conditionalFormatting sqref="ADE26">
    <cfRule type="cellIs" dxfId="2529" priority="173" operator="notBetween">
      <formula>0.68</formula>
      <formula>0.82</formula>
    </cfRule>
  </conditionalFormatting>
  <conditionalFormatting sqref="ADK24">
    <cfRule type="cellIs" dxfId="2528" priority="176" operator="notBetween">
      <formula>0.77</formula>
      <formula>0.91</formula>
    </cfRule>
  </conditionalFormatting>
  <conditionalFormatting sqref="ADK26">
    <cfRule type="cellIs" dxfId="2527" priority="175" operator="notBetween">
      <formula>0.68</formula>
      <formula>0.82</formula>
    </cfRule>
  </conditionalFormatting>
  <conditionalFormatting sqref="ADQ24">
    <cfRule type="cellIs" dxfId="2526" priority="172" operator="notBetween">
      <formula>0.77</formula>
      <formula>0.91</formula>
    </cfRule>
  </conditionalFormatting>
  <conditionalFormatting sqref="ADQ26">
    <cfRule type="cellIs" dxfId="2525" priority="171" operator="notBetween">
      <formula>0.68</formula>
      <formula>0.82</formula>
    </cfRule>
  </conditionalFormatting>
  <conditionalFormatting sqref="ADW24">
    <cfRule type="cellIs" dxfId="2524" priority="170" operator="notBetween">
      <formula>0.77</formula>
      <formula>0.91</formula>
    </cfRule>
  </conditionalFormatting>
  <conditionalFormatting sqref="ADW26">
    <cfRule type="cellIs" dxfId="2523" priority="169" operator="notBetween">
      <formula>0.68</formula>
      <formula>0.82</formula>
    </cfRule>
  </conditionalFormatting>
  <conditionalFormatting sqref="AEC24">
    <cfRule type="cellIs" dxfId="2522" priority="166" operator="notBetween">
      <formula>0.77</formula>
      <formula>0.91</formula>
    </cfRule>
  </conditionalFormatting>
  <conditionalFormatting sqref="AEC26">
    <cfRule type="cellIs" dxfId="2521" priority="165" operator="notBetween">
      <formula>0.68</formula>
      <formula>0.82</formula>
    </cfRule>
  </conditionalFormatting>
  <conditionalFormatting sqref="AEI24">
    <cfRule type="cellIs" dxfId="2520" priority="164" operator="notBetween">
      <formula>0.77</formula>
      <formula>0.91</formula>
    </cfRule>
  </conditionalFormatting>
  <conditionalFormatting sqref="AEI26">
    <cfRule type="cellIs" dxfId="2519" priority="163" operator="notBetween">
      <formula>0.68</formula>
      <formula>0.82</formula>
    </cfRule>
  </conditionalFormatting>
  <conditionalFormatting sqref="AEO24">
    <cfRule type="cellIs" dxfId="2518" priority="162" operator="notBetween">
      <formula>0.77</formula>
      <formula>0.91</formula>
    </cfRule>
  </conditionalFormatting>
  <conditionalFormatting sqref="AEO26">
    <cfRule type="cellIs" dxfId="2517" priority="161" operator="notBetween">
      <formula>0.68</formula>
      <formula>0.82</formula>
    </cfRule>
  </conditionalFormatting>
  <conditionalFormatting sqref="AEU24">
    <cfRule type="cellIs" dxfId="2516" priority="160" operator="notBetween">
      <formula>0.77</formula>
      <formula>0.91</formula>
    </cfRule>
  </conditionalFormatting>
  <conditionalFormatting sqref="AEU26">
    <cfRule type="cellIs" dxfId="2515" priority="159" operator="notBetween">
      <formula>0.68</formula>
      <formula>0.82</formula>
    </cfRule>
  </conditionalFormatting>
  <conditionalFormatting sqref="AFA24">
    <cfRule type="cellIs" dxfId="2514" priority="158" operator="notBetween">
      <formula>0.77</formula>
      <formula>0.91</formula>
    </cfRule>
  </conditionalFormatting>
  <conditionalFormatting sqref="AFA26">
    <cfRule type="cellIs" dxfId="2513" priority="157" operator="notBetween">
      <formula>0.68</formula>
      <formula>0.82</formula>
    </cfRule>
  </conditionalFormatting>
  <conditionalFormatting sqref="AFG24">
    <cfRule type="cellIs" dxfId="2512" priority="156" operator="notBetween">
      <formula>0.77</formula>
      <formula>0.91</formula>
    </cfRule>
  </conditionalFormatting>
  <conditionalFormatting sqref="AFG26">
    <cfRule type="cellIs" dxfId="2511" priority="155" operator="notBetween">
      <formula>0.68</formula>
      <formula>0.82</formula>
    </cfRule>
  </conditionalFormatting>
  <conditionalFormatting sqref="AFM24">
    <cfRule type="cellIs" dxfId="2510" priority="154" operator="notBetween">
      <formula>0.77</formula>
      <formula>0.91</formula>
    </cfRule>
  </conditionalFormatting>
  <conditionalFormatting sqref="AFM26">
    <cfRule type="cellIs" dxfId="2509" priority="153" operator="notBetween">
      <formula>0.68</formula>
      <formula>0.82</formula>
    </cfRule>
  </conditionalFormatting>
  <conditionalFormatting sqref="AFS24">
    <cfRule type="cellIs" dxfId="2508" priority="152" operator="notBetween">
      <formula>0.77</formula>
      <formula>0.91</formula>
    </cfRule>
  </conditionalFormatting>
  <conditionalFormatting sqref="AFS26">
    <cfRule type="cellIs" dxfId="2507" priority="151" operator="notBetween">
      <formula>0.68</formula>
      <formula>0.82</formula>
    </cfRule>
  </conditionalFormatting>
  <conditionalFormatting sqref="AFY24">
    <cfRule type="cellIs" dxfId="2506" priority="150" operator="notBetween">
      <formula>0.77</formula>
      <formula>0.91</formula>
    </cfRule>
  </conditionalFormatting>
  <conditionalFormatting sqref="AFY26">
    <cfRule type="cellIs" dxfId="2505" priority="149" operator="notBetween">
      <formula>0.68</formula>
      <formula>0.82</formula>
    </cfRule>
  </conditionalFormatting>
  <conditionalFormatting sqref="AGE24">
    <cfRule type="cellIs" dxfId="2504" priority="148" operator="notBetween">
      <formula>0.77</formula>
      <formula>0.91</formula>
    </cfRule>
  </conditionalFormatting>
  <conditionalFormatting sqref="AGE26">
    <cfRule type="cellIs" dxfId="2503" priority="147" operator="notBetween">
      <formula>0.68</formula>
      <formula>0.82</formula>
    </cfRule>
  </conditionalFormatting>
  <conditionalFormatting sqref="AGK24">
    <cfRule type="cellIs" dxfId="2502" priority="146" operator="notBetween">
      <formula>0.77</formula>
      <formula>0.91</formula>
    </cfRule>
  </conditionalFormatting>
  <conditionalFormatting sqref="AGK26">
    <cfRule type="cellIs" dxfId="2501" priority="145" operator="notBetween">
      <formula>0.68</formula>
      <formula>0.82</formula>
    </cfRule>
  </conditionalFormatting>
  <conditionalFormatting sqref="AGQ24">
    <cfRule type="cellIs" dxfId="2500" priority="144" operator="notBetween">
      <formula>0.77</formula>
      <formula>0.91</formula>
    </cfRule>
  </conditionalFormatting>
  <conditionalFormatting sqref="AGQ26">
    <cfRule type="cellIs" dxfId="2499" priority="143" operator="notBetween">
      <formula>0.68</formula>
      <formula>0.82</formula>
    </cfRule>
  </conditionalFormatting>
  <conditionalFormatting sqref="AGW24">
    <cfRule type="cellIs" dxfId="2498" priority="142" operator="notBetween">
      <formula>0.77</formula>
      <formula>0.91</formula>
    </cfRule>
  </conditionalFormatting>
  <conditionalFormatting sqref="AGW26">
    <cfRule type="cellIs" dxfId="2497" priority="141" operator="notBetween">
      <formula>0.68</formula>
      <formula>0.82</formula>
    </cfRule>
  </conditionalFormatting>
  <conditionalFormatting sqref="AHC24">
    <cfRule type="cellIs" dxfId="2496" priority="140" operator="notBetween">
      <formula>0.77</formula>
      <formula>0.91</formula>
    </cfRule>
  </conditionalFormatting>
  <conditionalFormatting sqref="AHC26">
    <cfRule type="cellIs" dxfId="2495" priority="139" operator="notBetween">
      <formula>0.68</formula>
      <formula>0.82</formula>
    </cfRule>
  </conditionalFormatting>
  <conditionalFormatting sqref="AHI24">
    <cfRule type="cellIs" dxfId="2494" priority="138" operator="notBetween">
      <formula>0.77</formula>
      <formula>0.91</formula>
    </cfRule>
  </conditionalFormatting>
  <conditionalFormatting sqref="AHI26">
    <cfRule type="cellIs" dxfId="2493" priority="137" operator="notBetween">
      <formula>0.68</formula>
      <formula>0.82</formula>
    </cfRule>
  </conditionalFormatting>
  <conditionalFormatting sqref="AHO24">
    <cfRule type="cellIs" dxfId="2492" priority="136" operator="notBetween">
      <formula>0.77</formula>
      <formula>0.91</formula>
    </cfRule>
  </conditionalFormatting>
  <conditionalFormatting sqref="AHO26">
    <cfRule type="cellIs" dxfId="2491" priority="135" operator="notBetween">
      <formula>0.68</formula>
      <formula>0.82</formula>
    </cfRule>
  </conditionalFormatting>
  <conditionalFormatting sqref="AHU24">
    <cfRule type="cellIs" dxfId="2490" priority="134" operator="notBetween">
      <formula>0.77</formula>
      <formula>0.91</formula>
    </cfRule>
  </conditionalFormatting>
  <conditionalFormatting sqref="AHU26">
    <cfRule type="cellIs" dxfId="2489" priority="133" operator="notBetween">
      <formula>0.68</formula>
      <formula>0.82</formula>
    </cfRule>
  </conditionalFormatting>
  <conditionalFormatting sqref="AIA24">
    <cfRule type="cellIs" dxfId="2488" priority="132" operator="notBetween">
      <formula>0.77</formula>
      <formula>0.91</formula>
    </cfRule>
  </conditionalFormatting>
  <conditionalFormatting sqref="AIA26">
    <cfRule type="cellIs" dxfId="2487" priority="131" operator="notBetween">
      <formula>0.68</formula>
      <formula>0.82</formula>
    </cfRule>
  </conditionalFormatting>
  <conditionalFormatting sqref="AIG24">
    <cfRule type="cellIs" dxfId="2486" priority="130" operator="notBetween">
      <formula>0.77</formula>
      <formula>0.91</formula>
    </cfRule>
  </conditionalFormatting>
  <conditionalFormatting sqref="AIG26">
    <cfRule type="cellIs" dxfId="2485" priority="129" operator="notBetween">
      <formula>0.68</formula>
      <formula>0.82</formula>
    </cfRule>
  </conditionalFormatting>
  <conditionalFormatting sqref="AIM24">
    <cfRule type="cellIs" dxfId="2484" priority="128" operator="notBetween">
      <formula>0.77</formula>
      <formula>0.91</formula>
    </cfRule>
  </conditionalFormatting>
  <conditionalFormatting sqref="AIM26">
    <cfRule type="cellIs" dxfId="2483" priority="127" operator="notBetween">
      <formula>0.68</formula>
      <formula>0.82</formula>
    </cfRule>
  </conditionalFormatting>
  <conditionalFormatting sqref="AIS24">
    <cfRule type="cellIs" dxfId="2482" priority="126" operator="notBetween">
      <formula>0.77</formula>
      <formula>0.91</formula>
    </cfRule>
  </conditionalFormatting>
  <conditionalFormatting sqref="AIS26">
    <cfRule type="cellIs" dxfId="2481" priority="125" operator="notBetween">
      <formula>0.68</formula>
      <formula>0.82</formula>
    </cfRule>
  </conditionalFormatting>
  <conditionalFormatting sqref="AIY24">
    <cfRule type="cellIs" dxfId="2480" priority="124" operator="notBetween">
      <formula>0.77</formula>
      <formula>0.91</formula>
    </cfRule>
  </conditionalFormatting>
  <conditionalFormatting sqref="AIY26">
    <cfRule type="cellIs" dxfId="2479" priority="123" operator="notBetween">
      <formula>0.68</formula>
      <formula>0.82</formula>
    </cfRule>
  </conditionalFormatting>
  <conditionalFormatting sqref="AJE24">
    <cfRule type="cellIs" dxfId="2478" priority="122" operator="notBetween">
      <formula>0.77</formula>
      <formula>0.91</formula>
    </cfRule>
  </conditionalFormatting>
  <conditionalFormatting sqref="AJE26">
    <cfRule type="cellIs" dxfId="2477" priority="121" operator="notBetween">
      <formula>0.68</formula>
      <formula>0.82</formula>
    </cfRule>
  </conditionalFormatting>
  <conditionalFormatting sqref="AJK24">
    <cfRule type="cellIs" dxfId="2476" priority="120" operator="notBetween">
      <formula>0.77</formula>
      <formula>0.91</formula>
    </cfRule>
  </conditionalFormatting>
  <conditionalFormatting sqref="AJK26">
    <cfRule type="cellIs" dxfId="2475" priority="119" operator="notBetween">
      <formula>0.68</formula>
      <formula>0.82</formula>
    </cfRule>
  </conditionalFormatting>
  <conditionalFormatting sqref="AJQ24">
    <cfRule type="cellIs" dxfId="2474" priority="118" operator="notBetween">
      <formula>0.77</formula>
      <formula>0.91</formula>
    </cfRule>
  </conditionalFormatting>
  <conditionalFormatting sqref="AJQ26">
    <cfRule type="cellIs" dxfId="2473" priority="117" operator="notBetween">
      <formula>0.68</formula>
      <formula>0.82</formula>
    </cfRule>
  </conditionalFormatting>
  <conditionalFormatting sqref="AJW24">
    <cfRule type="cellIs" dxfId="2472" priority="116" operator="notBetween">
      <formula>0.77</formula>
      <formula>0.91</formula>
    </cfRule>
  </conditionalFormatting>
  <conditionalFormatting sqref="AJW26">
    <cfRule type="cellIs" dxfId="2471" priority="115" operator="notBetween">
      <formula>0.68</formula>
      <formula>0.82</formula>
    </cfRule>
  </conditionalFormatting>
  <conditionalFormatting sqref="AKC24">
    <cfRule type="cellIs" dxfId="2470" priority="114" operator="notBetween">
      <formula>0.77</formula>
      <formula>0.91</formula>
    </cfRule>
  </conditionalFormatting>
  <conditionalFormatting sqref="AKC26">
    <cfRule type="cellIs" dxfId="2469" priority="113" operator="notBetween">
      <formula>0.68</formula>
      <formula>0.82</formula>
    </cfRule>
  </conditionalFormatting>
  <conditionalFormatting sqref="AKI24">
    <cfRule type="cellIs" dxfId="2468" priority="56" operator="notBetween">
      <formula>0.77</formula>
      <formula>0.91</formula>
    </cfRule>
  </conditionalFormatting>
  <conditionalFormatting sqref="AKI26">
    <cfRule type="cellIs" dxfId="2467" priority="55" operator="notBetween">
      <formula>0.68</formula>
      <formula>0.82</formula>
    </cfRule>
  </conditionalFormatting>
  <conditionalFormatting sqref="AKO24">
    <cfRule type="cellIs" dxfId="2466" priority="54" operator="notBetween">
      <formula>0.77</formula>
      <formula>0.91</formula>
    </cfRule>
  </conditionalFormatting>
  <conditionalFormatting sqref="AKO26">
    <cfRule type="cellIs" dxfId="2465" priority="53" operator="notBetween">
      <formula>0.68</formula>
      <formula>0.82</formula>
    </cfRule>
  </conditionalFormatting>
  <conditionalFormatting sqref="AKU24">
    <cfRule type="cellIs" dxfId="2464" priority="52" operator="notBetween">
      <formula>0.77</formula>
      <formula>0.91</formula>
    </cfRule>
  </conditionalFormatting>
  <conditionalFormatting sqref="AKU26">
    <cfRule type="cellIs" dxfId="2463" priority="51" operator="notBetween">
      <formula>0.68</formula>
      <formula>0.82</formula>
    </cfRule>
  </conditionalFormatting>
  <conditionalFormatting sqref="ALA24">
    <cfRule type="cellIs" dxfId="2462" priority="50" operator="notBetween">
      <formula>0.77</formula>
      <formula>0.91</formula>
    </cfRule>
  </conditionalFormatting>
  <conditionalFormatting sqref="ALA26">
    <cfRule type="cellIs" dxfId="2461" priority="49" operator="notBetween">
      <formula>0.68</formula>
      <formula>0.82</formula>
    </cfRule>
  </conditionalFormatting>
  <conditionalFormatting sqref="ALG24">
    <cfRule type="cellIs" dxfId="2460" priority="48" operator="notBetween">
      <formula>0.77</formula>
      <formula>0.91</formula>
    </cfRule>
  </conditionalFormatting>
  <conditionalFormatting sqref="ALG26">
    <cfRule type="cellIs" dxfId="2459" priority="47" operator="notBetween">
      <formula>0.68</formula>
      <formula>0.82</formula>
    </cfRule>
  </conditionalFormatting>
  <conditionalFormatting sqref="ALM24">
    <cfRule type="cellIs" dxfId="2458" priority="46" operator="notBetween">
      <formula>0.77</formula>
      <formula>0.91</formula>
    </cfRule>
  </conditionalFormatting>
  <conditionalFormatting sqref="ALM26">
    <cfRule type="cellIs" dxfId="2457" priority="45" operator="notBetween">
      <formula>0.68</formula>
      <formula>0.82</formula>
    </cfRule>
  </conditionalFormatting>
  <conditionalFormatting sqref="ALS24">
    <cfRule type="cellIs" dxfId="2456" priority="44" operator="notBetween">
      <formula>0.77</formula>
      <formula>0.91</formula>
    </cfRule>
  </conditionalFormatting>
  <conditionalFormatting sqref="ALS26">
    <cfRule type="cellIs" dxfId="2455" priority="43" operator="notBetween">
      <formula>0.68</formula>
      <formula>0.82</formula>
    </cfRule>
  </conditionalFormatting>
  <conditionalFormatting sqref="ALY24">
    <cfRule type="cellIs" dxfId="2454" priority="42" operator="notBetween">
      <formula>0.77</formula>
      <formula>0.91</formula>
    </cfRule>
  </conditionalFormatting>
  <conditionalFormatting sqref="ALY26">
    <cfRule type="cellIs" dxfId="2453" priority="41" operator="notBetween">
      <formula>0.68</formula>
      <formula>0.82</formula>
    </cfRule>
  </conditionalFormatting>
  <conditionalFormatting sqref="AME24">
    <cfRule type="cellIs" dxfId="2452" priority="40" operator="notBetween">
      <formula>0.77</formula>
      <formula>0.91</formula>
    </cfRule>
  </conditionalFormatting>
  <conditionalFormatting sqref="AME26">
    <cfRule type="cellIs" dxfId="2451" priority="39" operator="notBetween">
      <formula>0.68</formula>
      <formula>0.82</formula>
    </cfRule>
  </conditionalFormatting>
  <conditionalFormatting sqref="AMK24">
    <cfRule type="cellIs" dxfId="2450" priority="38" operator="notBetween">
      <formula>0.77</formula>
      <formula>0.91</formula>
    </cfRule>
  </conditionalFormatting>
  <conditionalFormatting sqref="AMK26">
    <cfRule type="cellIs" dxfId="2449" priority="37" operator="notBetween">
      <formula>0.68</formula>
      <formula>0.82</formula>
    </cfRule>
  </conditionalFormatting>
  <conditionalFormatting sqref="AMQ24">
    <cfRule type="cellIs" dxfId="2448" priority="36" operator="notBetween">
      <formula>0.77</formula>
      <formula>0.91</formula>
    </cfRule>
  </conditionalFormatting>
  <conditionalFormatting sqref="AMQ26">
    <cfRule type="cellIs" dxfId="2447" priority="35" operator="notBetween">
      <formula>0.68</formula>
      <formula>0.82</formula>
    </cfRule>
  </conditionalFormatting>
  <conditionalFormatting sqref="AMW24">
    <cfRule type="cellIs" dxfId="2446" priority="34" operator="notBetween">
      <formula>0.77</formula>
      <formula>0.91</formula>
    </cfRule>
  </conditionalFormatting>
  <conditionalFormatting sqref="AMW26">
    <cfRule type="cellIs" dxfId="2445" priority="33" operator="notBetween">
      <formula>0.68</formula>
      <formula>0.82</formula>
    </cfRule>
  </conditionalFormatting>
  <conditionalFormatting sqref="ANC24">
    <cfRule type="cellIs" dxfId="2444" priority="32" operator="notBetween">
      <formula>0.77</formula>
      <formula>0.91</formula>
    </cfRule>
  </conditionalFormatting>
  <conditionalFormatting sqref="ANC26">
    <cfRule type="cellIs" dxfId="2443" priority="31" operator="notBetween">
      <formula>0.68</formula>
      <formula>0.82</formula>
    </cfRule>
  </conditionalFormatting>
  <conditionalFormatting sqref="ANI24">
    <cfRule type="cellIs" dxfId="2442" priority="30" operator="notBetween">
      <formula>0.77</formula>
      <formula>0.91</formula>
    </cfRule>
  </conditionalFormatting>
  <conditionalFormatting sqref="ANI26">
    <cfRule type="cellIs" dxfId="2441" priority="29" operator="notBetween">
      <formula>0.68</formula>
      <formula>0.82</formula>
    </cfRule>
  </conditionalFormatting>
  <conditionalFormatting sqref="ANO24">
    <cfRule type="cellIs" dxfId="2440" priority="28" operator="notBetween">
      <formula>0.77</formula>
      <formula>0.91</formula>
    </cfRule>
  </conditionalFormatting>
  <conditionalFormatting sqref="ANO26">
    <cfRule type="cellIs" dxfId="2439" priority="27" operator="notBetween">
      <formula>0.68</formula>
      <formula>0.82</formula>
    </cfRule>
  </conditionalFormatting>
  <conditionalFormatting sqref="ANU24">
    <cfRule type="cellIs" dxfId="2438" priority="26" operator="notBetween">
      <formula>0.77</formula>
      <formula>0.91</formula>
    </cfRule>
  </conditionalFormatting>
  <conditionalFormatting sqref="ANU26">
    <cfRule type="cellIs" dxfId="2437" priority="25" operator="notBetween">
      <formula>0.68</formula>
      <formula>0.82</formula>
    </cfRule>
  </conditionalFormatting>
  <conditionalFormatting sqref="AOA24">
    <cfRule type="cellIs" dxfId="2436" priority="24" operator="notBetween">
      <formula>0.77</formula>
      <formula>0.91</formula>
    </cfRule>
  </conditionalFormatting>
  <conditionalFormatting sqref="AOA26">
    <cfRule type="cellIs" dxfId="2435" priority="23" operator="notBetween">
      <formula>0.68</formula>
      <formula>0.82</formula>
    </cfRule>
  </conditionalFormatting>
  <conditionalFormatting sqref="AOG24">
    <cfRule type="cellIs" dxfId="2434" priority="22" operator="notBetween">
      <formula>0.77</formula>
      <formula>0.91</formula>
    </cfRule>
  </conditionalFormatting>
  <conditionalFormatting sqref="AOG26">
    <cfRule type="cellIs" dxfId="2433" priority="21" operator="notBetween">
      <formula>0.68</formula>
      <formula>0.82</formula>
    </cfRule>
  </conditionalFormatting>
  <conditionalFormatting sqref="AOM24">
    <cfRule type="cellIs" dxfId="2432" priority="20" operator="notBetween">
      <formula>0.77</formula>
      <formula>0.91</formula>
    </cfRule>
  </conditionalFormatting>
  <conditionalFormatting sqref="AOM26">
    <cfRule type="cellIs" dxfId="2431" priority="19" operator="notBetween">
      <formula>0.68</formula>
      <formula>0.82</formula>
    </cfRule>
  </conditionalFormatting>
  <conditionalFormatting sqref="AOS24">
    <cfRule type="cellIs" dxfId="2430" priority="18" operator="notBetween">
      <formula>0.77</formula>
      <formula>0.91</formula>
    </cfRule>
  </conditionalFormatting>
  <conditionalFormatting sqref="AOS26">
    <cfRule type="cellIs" dxfId="2429" priority="17" operator="notBetween">
      <formula>0.68</formula>
      <formula>0.82</formula>
    </cfRule>
  </conditionalFormatting>
  <conditionalFormatting sqref="AOY24">
    <cfRule type="cellIs" dxfId="2428" priority="16" operator="notBetween">
      <formula>0.77</formula>
      <formula>0.91</formula>
    </cfRule>
  </conditionalFormatting>
  <conditionalFormatting sqref="AOY26">
    <cfRule type="cellIs" dxfId="2427" priority="15" operator="notBetween">
      <formula>0.68</formula>
      <formula>0.82</formula>
    </cfRule>
  </conditionalFormatting>
  <conditionalFormatting sqref="APE24">
    <cfRule type="cellIs" dxfId="2426" priority="14" operator="notBetween">
      <formula>0.77</formula>
      <formula>0.91</formula>
    </cfRule>
  </conditionalFormatting>
  <conditionalFormatting sqref="APE26">
    <cfRule type="cellIs" dxfId="2425" priority="13" operator="notBetween">
      <formula>0.68</formula>
      <formula>0.82</formula>
    </cfRule>
  </conditionalFormatting>
  <conditionalFormatting sqref="APK24">
    <cfRule type="cellIs" dxfId="2424" priority="12" operator="notBetween">
      <formula>0.77</formula>
      <formula>0.91</formula>
    </cfRule>
  </conditionalFormatting>
  <conditionalFormatting sqref="APK26">
    <cfRule type="cellIs" dxfId="2423" priority="11" operator="notBetween">
      <formula>0.68</formula>
      <formula>0.82</formula>
    </cfRule>
  </conditionalFormatting>
  <conditionalFormatting sqref="APQ24">
    <cfRule type="cellIs" dxfId="2422" priority="10" operator="notBetween">
      <formula>0.77</formula>
      <formula>0.91</formula>
    </cfRule>
  </conditionalFormatting>
  <conditionalFormatting sqref="APQ26">
    <cfRule type="cellIs" dxfId="2421" priority="9" operator="notBetween">
      <formula>0.68</formula>
      <formula>0.82</formula>
    </cfRule>
  </conditionalFormatting>
  <conditionalFormatting sqref="APW24">
    <cfRule type="cellIs" dxfId="2420" priority="8" operator="notBetween">
      <formula>0.77</formula>
      <formula>0.91</formula>
    </cfRule>
  </conditionalFormatting>
  <conditionalFormatting sqref="APW26">
    <cfRule type="cellIs" dxfId="2419" priority="7" operator="notBetween">
      <formula>0.68</formula>
      <formula>0.82</formula>
    </cfRule>
  </conditionalFormatting>
  <conditionalFormatting sqref="AQC24">
    <cfRule type="cellIs" dxfId="2418" priority="6" operator="notBetween">
      <formula>0.77</formula>
      <formula>0.91</formula>
    </cfRule>
  </conditionalFormatting>
  <conditionalFormatting sqref="AQC26">
    <cfRule type="cellIs" dxfId="2417" priority="5" operator="notBetween">
      <formula>0.68</formula>
      <formula>0.82</formula>
    </cfRule>
  </conditionalFormatting>
  <conditionalFormatting sqref="AQI24">
    <cfRule type="cellIs" dxfId="2416" priority="4" operator="notBetween">
      <formula>0.77</formula>
      <formula>0.91</formula>
    </cfRule>
  </conditionalFormatting>
  <conditionalFormatting sqref="AQI26">
    <cfRule type="cellIs" dxfId="2415" priority="3" operator="notBetween">
      <formula>0.68</formula>
      <formula>0.82</formula>
    </cfRule>
  </conditionalFormatting>
  <conditionalFormatting sqref="AQO24">
    <cfRule type="cellIs" dxfId="2414" priority="2" operator="notBetween">
      <formula>0.77</formula>
      <formula>0.91</formula>
    </cfRule>
  </conditionalFormatting>
  <conditionalFormatting sqref="AQO26">
    <cfRule type="cellIs" dxfId="24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030B-1822-4D8E-80B6-1ECEBFF2A73A}">
  <dimension ref="A1:BO43"/>
  <sheetViews>
    <sheetView topLeftCell="Y1" zoomScale="90" zoomScaleNormal="90" workbookViewId="0">
      <selection activeCell="BN42" sqref="BN42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  <col min="35" max="35" width="9" customWidth="1"/>
    <col min="36" max="45" width="5.6640625" customWidth="1"/>
    <col min="46" max="46" width="9" customWidth="1"/>
    <col min="47" max="56" width="5.6640625" customWidth="1"/>
    <col min="57" max="57" width="9" customWidth="1"/>
    <col min="58" max="67" width="5.6640625" customWidth="1"/>
  </cols>
  <sheetData>
    <row r="1" spans="1:67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380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6" t="s">
        <v>381</v>
      </c>
      <c r="AJ1" s="297"/>
      <c r="AK1" s="297"/>
      <c r="AL1" s="297"/>
      <c r="AM1" s="297"/>
      <c r="AN1" s="297"/>
      <c r="AO1" s="297"/>
      <c r="AP1" s="297"/>
      <c r="AQ1" s="297"/>
      <c r="AR1" s="297"/>
      <c r="AS1" s="298"/>
      <c r="AT1" s="296" t="s">
        <v>382</v>
      </c>
      <c r="AU1" s="297"/>
      <c r="AV1" s="297"/>
      <c r="AW1" s="297"/>
      <c r="AX1" s="297"/>
      <c r="AY1" s="297"/>
      <c r="AZ1" s="297"/>
      <c r="BA1" s="297"/>
      <c r="BB1" s="297"/>
      <c r="BC1" s="297"/>
      <c r="BD1" s="298"/>
      <c r="BE1" s="296" t="s">
        <v>383</v>
      </c>
      <c r="BF1" s="297"/>
      <c r="BG1" s="297"/>
      <c r="BH1" s="297"/>
      <c r="BI1" s="297"/>
      <c r="BJ1" s="297"/>
      <c r="BK1" s="297"/>
      <c r="BL1" s="297"/>
      <c r="BM1" s="297"/>
      <c r="BN1" s="297"/>
      <c r="BO1" s="298"/>
    </row>
    <row r="2" spans="1:67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  <c r="AO2" s="96">
        <v>6</v>
      </c>
      <c r="AP2" s="96">
        <v>7</v>
      </c>
      <c r="AQ2" s="96">
        <v>8</v>
      </c>
      <c r="AR2" s="96">
        <v>9</v>
      </c>
      <c r="AS2" s="97">
        <v>10</v>
      </c>
      <c r="AT2" s="95" t="s">
        <v>352</v>
      </c>
      <c r="AU2" s="96">
        <v>1</v>
      </c>
      <c r="AV2" s="96">
        <v>2</v>
      </c>
      <c r="AW2" s="96">
        <v>3</v>
      </c>
      <c r="AX2" s="96">
        <v>4</v>
      </c>
      <c r="AY2" s="97">
        <v>5</v>
      </c>
      <c r="AZ2" s="96">
        <v>6</v>
      </c>
      <c r="BA2" s="96">
        <v>7</v>
      </c>
      <c r="BB2" s="96">
        <v>8</v>
      </c>
      <c r="BC2" s="96">
        <v>9</v>
      </c>
      <c r="BD2" s="97">
        <v>10</v>
      </c>
      <c r="BE2" s="95" t="s">
        <v>352</v>
      </c>
      <c r="BF2" s="96">
        <v>1</v>
      </c>
      <c r="BG2" s="96">
        <v>2</v>
      </c>
      <c r="BH2" s="96">
        <v>3</v>
      </c>
      <c r="BI2" s="96">
        <v>4</v>
      </c>
      <c r="BJ2" s="97">
        <v>5</v>
      </c>
      <c r="BK2" s="96">
        <v>6</v>
      </c>
      <c r="BL2" s="96">
        <v>7</v>
      </c>
      <c r="BM2" s="96">
        <v>8</v>
      </c>
      <c r="BN2" s="96">
        <v>9</v>
      </c>
      <c r="BO2" s="97">
        <v>10</v>
      </c>
    </row>
    <row r="3" spans="1:67" ht="15.65" thickTop="1">
      <c r="A3" s="36" t="s">
        <v>3</v>
      </c>
      <c r="B3" s="32"/>
      <c r="C3" s="32"/>
      <c r="D3" s="32"/>
      <c r="E3" s="32"/>
      <c r="F3" s="44"/>
      <c r="G3" s="36" t="s">
        <v>3</v>
      </c>
      <c r="H3" s="32"/>
      <c r="I3" s="32"/>
      <c r="J3" s="32"/>
      <c r="K3" s="32"/>
      <c r="L3" s="44"/>
      <c r="M3" s="36" t="s">
        <v>3</v>
      </c>
      <c r="N3" s="32"/>
      <c r="O3" s="32"/>
      <c r="P3" s="32"/>
      <c r="Q3" s="32"/>
      <c r="R3" s="32"/>
      <c r="S3" s="32"/>
      <c r="T3" s="32"/>
      <c r="U3" s="32"/>
      <c r="V3" s="32"/>
      <c r="W3" s="44"/>
      <c r="X3" s="36" t="s">
        <v>3</v>
      </c>
      <c r="Y3" s="32">
        <v>5.39</v>
      </c>
      <c r="Z3" s="32">
        <v>5.53</v>
      </c>
      <c r="AA3" s="32">
        <v>5.59</v>
      </c>
      <c r="AB3" s="32">
        <v>5.63</v>
      </c>
      <c r="AC3" s="32">
        <v>5.7</v>
      </c>
      <c r="AD3" s="32">
        <v>5.7</v>
      </c>
      <c r="AE3" s="32">
        <v>5.81</v>
      </c>
      <c r="AF3" s="32">
        <v>5.75</v>
      </c>
      <c r="AG3" s="32">
        <v>5.77</v>
      </c>
      <c r="AH3" s="44">
        <v>5.63</v>
      </c>
      <c r="AI3" s="36" t="s">
        <v>3</v>
      </c>
      <c r="AJ3" s="32">
        <v>5.44</v>
      </c>
      <c r="AK3" s="32">
        <v>5.67</v>
      </c>
      <c r="AL3" s="32">
        <v>5.68</v>
      </c>
      <c r="AM3" s="32">
        <v>5.59</v>
      </c>
      <c r="AN3" s="32">
        <v>5.8</v>
      </c>
      <c r="AO3" s="32">
        <v>5.72</v>
      </c>
      <c r="AP3" s="32">
        <v>5.82</v>
      </c>
      <c r="AQ3" s="32">
        <v>5.82</v>
      </c>
      <c r="AR3" s="32">
        <v>5.84</v>
      </c>
      <c r="AS3" s="44">
        <v>5.57</v>
      </c>
      <c r="AT3" s="36" t="s">
        <v>3</v>
      </c>
      <c r="AU3" s="32">
        <v>5.45</v>
      </c>
      <c r="AV3" s="32">
        <v>5.65</v>
      </c>
      <c r="AW3" s="32">
        <v>5.69</v>
      </c>
      <c r="AX3" s="32">
        <v>5.64</v>
      </c>
      <c r="AY3" s="32">
        <v>5.81</v>
      </c>
      <c r="AZ3" s="32">
        <v>5.8</v>
      </c>
      <c r="BA3" s="32">
        <v>5.8</v>
      </c>
      <c r="BB3" s="32">
        <v>5.79</v>
      </c>
      <c r="BC3" s="32">
        <v>5.84</v>
      </c>
      <c r="BD3" s="44">
        <v>5.65</v>
      </c>
      <c r="BE3" s="36" t="s">
        <v>3</v>
      </c>
      <c r="BF3" s="32">
        <v>5.41</v>
      </c>
      <c r="BG3" s="32">
        <v>5.67</v>
      </c>
      <c r="BH3" s="32">
        <v>5.54</v>
      </c>
      <c r="BI3" s="32">
        <v>5.62</v>
      </c>
      <c r="BJ3" s="32">
        <v>5.7</v>
      </c>
      <c r="BK3" s="32">
        <v>5.76</v>
      </c>
      <c r="BL3" s="32">
        <v>5.74</v>
      </c>
      <c r="BM3" s="32">
        <v>5.82</v>
      </c>
      <c r="BN3" s="32">
        <v>5.74</v>
      </c>
      <c r="BO3" s="44">
        <v>5.63</v>
      </c>
    </row>
    <row r="4" spans="1:67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14"/>
      <c r="S4" s="14"/>
      <c r="T4" s="14"/>
      <c r="U4" s="14"/>
      <c r="V4" s="14"/>
      <c r="W4" s="42"/>
      <c r="X4" s="38"/>
      <c r="Y4" s="32">
        <v>5.41</v>
      </c>
      <c r="Z4" s="14">
        <v>5.74</v>
      </c>
      <c r="AA4" s="14">
        <v>5.64</v>
      </c>
      <c r="AB4" s="14">
        <v>5.7</v>
      </c>
      <c r="AC4" s="14">
        <v>5.73</v>
      </c>
      <c r="AD4" s="14">
        <v>5.76</v>
      </c>
      <c r="AE4" s="14">
        <v>5.8</v>
      </c>
      <c r="AF4" s="14">
        <v>5.8</v>
      </c>
      <c r="AG4" s="14">
        <v>5.79</v>
      </c>
      <c r="AH4" s="42">
        <v>5.63</v>
      </c>
      <c r="AI4" s="38"/>
      <c r="AJ4" s="32">
        <v>5.49</v>
      </c>
      <c r="AK4" s="14">
        <v>5.66</v>
      </c>
      <c r="AL4" s="14">
        <v>5.73</v>
      </c>
      <c r="AM4" s="14">
        <v>5.67</v>
      </c>
      <c r="AN4" s="14">
        <v>5.74</v>
      </c>
      <c r="AO4" s="14">
        <v>5.81</v>
      </c>
      <c r="AP4" s="14">
        <v>5.81</v>
      </c>
      <c r="AQ4" s="14">
        <v>5.85</v>
      </c>
      <c r="AR4" s="14">
        <v>5.85</v>
      </c>
      <c r="AS4" s="42">
        <v>5.63</v>
      </c>
      <c r="AT4" s="38"/>
      <c r="AU4" s="32">
        <v>5.53</v>
      </c>
      <c r="AV4" s="14">
        <v>5.75</v>
      </c>
      <c r="AW4" s="14">
        <v>5.69</v>
      </c>
      <c r="AX4" s="14">
        <v>5.66</v>
      </c>
      <c r="AY4" s="14">
        <v>5.83</v>
      </c>
      <c r="AZ4" s="14">
        <v>5.8</v>
      </c>
      <c r="BA4" s="14">
        <v>5.83</v>
      </c>
      <c r="BB4" s="14">
        <v>5.83</v>
      </c>
      <c r="BC4" s="14">
        <v>5.81</v>
      </c>
      <c r="BD4" s="42">
        <v>5.73</v>
      </c>
      <c r="BE4" s="38"/>
      <c r="BF4" s="32">
        <v>5.52</v>
      </c>
      <c r="BG4" s="14">
        <v>5.63</v>
      </c>
      <c r="BH4" s="14">
        <v>5.69</v>
      </c>
      <c r="BI4" s="14">
        <v>5.68</v>
      </c>
      <c r="BJ4" s="14">
        <v>5.84</v>
      </c>
      <c r="BK4" s="14">
        <v>5.74</v>
      </c>
      <c r="BL4" s="14">
        <v>5.77</v>
      </c>
      <c r="BM4" s="14">
        <v>5.85</v>
      </c>
      <c r="BN4" s="14">
        <v>5.77</v>
      </c>
      <c r="BO4" s="42">
        <v>5.62</v>
      </c>
    </row>
    <row r="5" spans="1:67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14"/>
      <c r="S5" s="14"/>
      <c r="T5" s="14"/>
      <c r="U5" s="14"/>
      <c r="V5" s="14"/>
      <c r="W5" s="42"/>
      <c r="X5" s="38"/>
      <c r="Y5" s="32">
        <v>5.54</v>
      </c>
      <c r="Z5" s="14">
        <v>5.65</v>
      </c>
      <c r="AA5" s="14">
        <v>5.63</v>
      </c>
      <c r="AB5" s="14">
        <v>5.63</v>
      </c>
      <c r="AC5" s="14">
        <v>5.76</v>
      </c>
      <c r="AD5" s="14">
        <v>5.77</v>
      </c>
      <c r="AE5" s="14">
        <v>5.76</v>
      </c>
      <c r="AF5" s="14">
        <v>5.83</v>
      </c>
      <c r="AG5" s="14">
        <v>5.8</v>
      </c>
      <c r="AH5" s="42">
        <v>5.6</v>
      </c>
      <c r="AI5" s="38"/>
      <c r="AJ5" s="32">
        <v>5.46</v>
      </c>
      <c r="AK5" s="14">
        <v>5.67</v>
      </c>
      <c r="AL5" s="14">
        <v>5.7</v>
      </c>
      <c r="AM5" s="14">
        <v>5.64</v>
      </c>
      <c r="AN5" s="14">
        <v>5.76</v>
      </c>
      <c r="AO5" s="14">
        <v>5.72</v>
      </c>
      <c r="AP5" s="14">
        <v>5.8</v>
      </c>
      <c r="AQ5" s="14">
        <v>5.84</v>
      </c>
      <c r="AR5" s="14">
        <v>5.85</v>
      </c>
      <c r="AS5" s="42">
        <v>5.67</v>
      </c>
      <c r="AT5" s="38"/>
      <c r="AU5" s="32">
        <v>5.46</v>
      </c>
      <c r="AV5" s="14">
        <v>5.68</v>
      </c>
      <c r="AW5" s="14">
        <v>5.67</v>
      </c>
      <c r="AX5" s="14">
        <v>5.67</v>
      </c>
      <c r="AY5" s="14">
        <v>5.83</v>
      </c>
      <c r="AZ5" s="14">
        <v>5.73</v>
      </c>
      <c r="BA5" s="14">
        <v>5.86</v>
      </c>
      <c r="BB5" s="14">
        <v>5.84</v>
      </c>
      <c r="BC5" s="14">
        <v>5.82</v>
      </c>
      <c r="BD5" s="42">
        <v>5.7</v>
      </c>
      <c r="BE5" s="38"/>
      <c r="BF5" s="32">
        <v>5.48</v>
      </c>
      <c r="BG5" s="14">
        <v>5.63</v>
      </c>
      <c r="BH5" s="14">
        <v>5.55</v>
      </c>
      <c r="BI5" s="14">
        <v>5.59</v>
      </c>
      <c r="BJ5" s="14">
        <v>5.74</v>
      </c>
      <c r="BK5" s="14">
        <v>5.74</v>
      </c>
      <c r="BL5" s="14">
        <v>5.79</v>
      </c>
      <c r="BM5" s="14">
        <v>5.82</v>
      </c>
      <c r="BN5" s="14">
        <v>5.76</v>
      </c>
      <c r="BO5" s="42">
        <v>5.55</v>
      </c>
    </row>
    <row r="6" spans="1:67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14"/>
      <c r="S6" s="14"/>
      <c r="T6" s="14"/>
      <c r="U6" s="14"/>
      <c r="V6" s="14"/>
      <c r="W6" s="42"/>
      <c r="X6" s="38"/>
      <c r="Y6" s="32">
        <v>5.38</v>
      </c>
      <c r="Z6" s="14">
        <v>5.6</v>
      </c>
      <c r="AA6" s="14">
        <v>5.6</v>
      </c>
      <c r="AB6" s="14">
        <v>5.61</v>
      </c>
      <c r="AC6" s="14">
        <v>5.69</v>
      </c>
      <c r="AD6" s="14">
        <v>5.74</v>
      </c>
      <c r="AE6" s="14">
        <v>5.79</v>
      </c>
      <c r="AF6" s="14">
        <v>5.83</v>
      </c>
      <c r="AG6" s="14">
        <v>5.82</v>
      </c>
      <c r="AH6" s="42">
        <v>5.57</v>
      </c>
      <c r="AI6" s="38"/>
      <c r="AJ6" s="32">
        <v>5.46</v>
      </c>
      <c r="AK6" s="14">
        <v>5.72</v>
      </c>
      <c r="AL6" s="14">
        <v>5.64</v>
      </c>
      <c r="AM6" s="14">
        <v>5.64</v>
      </c>
      <c r="AN6" s="14">
        <v>5.74</v>
      </c>
      <c r="AO6" s="14">
        <v>5.77</v>
      </c>
      <c r="AP6" s="14">
        <v>5.82</v>
      </c>
      <c r="AQ6" s="14">
        <v>5.85</v>
      </c>
      <c r="AR6" s="14">
        <v>5.81</v>
      </c>
      <c r="AS6" s="42">
        <v>5.68</v>
      </c>
      <c r="AT6" s="38"/>
      <c r="AU6" s="32">
        <v>5.45</v>
      </c>
      <c r="AV6" s="14">
        <v>5.69</v>
      </c>
      <c r="AW6" s="14">
        <v>5.63</v>
      </c>
      <c r="AX6" s="14">
        <v>5.6</v>
      </c>
      <c r="AY6" s="14">
        <v>5.7</v>
      </c>
      <c r="AZ6" s="14">
        <v>5.72</v>
      </c>
      <c r="BA6" s="14">
        <v>5.84</v>
      </c>
      <c r="BB6" s="14">
        <v>5.82</v>
      </c>
      <c r="BC6" s="14">
        <v>5.81</v>
      </c>
      <c r="BD6" s="42">
        <v>5.63</v>
      </c>
      <c r="BE6" s="38"/>
      <c r="BF6" s="32">
        <v>5.46</v>
      </c>
      <c r="BG6" s="14">
        <v>5.63</v>
      </c>
      <c r="BH6" s="14">
        <v>5.63</v>
      </c>
      <c r="BI6" s="14">
        <v>5.57</v>
      </c>
      <c r="BJ6" s="14">
        <v>5.71</v>
      </c>
      <c r="BK6" s="14">
        <v>5.76</v>
      </c>
      <c r="BL6" s="14">
        <v>5.76</v>
      </c>
      <c r="BM6" s="14">
        <v>5.81</v>
      </c>
      <c r="BN6" s="14">
        <v>5.87</v>
      </c>
      <c r="BO6" s="42">
        <v>5.6</v>
      </c>
    </row>
    <row r="7" spans="1:67">
      <c r="A7" s="11"/>
      <c r="B7" s="32"/>
      <c r="C7" s="14"/>
      <c r="D7" s="14"/>
      <c r="E7" s="14"/>
      <c r="F7" s="42"/>
      <c r="G7" s="38"/>
      <c r="H7" s="32"/>
      <c r="I7" s="14"/>
      <c r="J7" s="14"/>
      <c r="K7" s="14"/>
      <c r="L7" s="42"/>
      <c r="M7" s="38"/>
      <c r="N7" s="32"/>
      <c r="O7" s="14"/>
      <c r="P7" s="14"/>
      <c r="Q7" s="14"/>
      <c r="R7" s="14"/>
      <c r="S7" s="14"/>
      <c r="T7" s="14"/>
      <c r="U7" s="14"/>
      <c r="V7" s="14"/>
      <c r="W7" s="42"/>
      <c r="X7" s="38"/>
      <c r="Y7" s="32">
        <v>5.43</v>
      </c>
      <c r="Z7" s="14">
        <v>5.61</v>
      </c>
      <c r="AA7" s="14">
        <v>5.62</v>
      </c>
      <c r="AB7" s="14">
        <v>5.58</v>
      </c>
      <c r="AC7" s="14">
        <v>5.58</v>
      </c>
      <c r="AD7" s="14">
        <v>5.64</v>
      </c>
      <c r="AE7" s="14">
        <v>5.74</v>
      </c>
      <c r="AF7" s="14">
        <v>5.71</v>
      </c>
      <c r="AG7" s="14">
        <v>5.64</v>
      </c>
      <c r="AH7" s="42">
        <v>5.55</v>
      </c>
      <c r="AI7" s="38"/>
      <c r="AJ7" s="32">
        <v>5.41</v>
      </c>
      <c r="AK7" s="14">
        <v>5.61</v>
      </c>
      <c r="AL7" s="14">
        <v>5.64</v>
      </c>
      <c r="AM7" s="14">
        <v>5.64</v>
      </c>
      <c r="AN7" s="14">
        <v>5.64</v>
      </c>
      <c r="AO7" s="14">
        <v>5.69</v>
      </c>
      <c r="AP7" s="14">
        <v>5.67</v>
      </c>
      <c r="AQ7" s="14">
        <v>5.77</v>
      </c>
      <c r="AR7" s="14">
        <v>5.71</v>
      </c>
      <c r="AS7" s="42">
        <v>5.63</v>
      </c>
      <c r="AT7" s="38"/>
      <c r="AU7" s="32">
        <v>5.34</v>
      </c>
      <c r="AV7" s="14">
        <v>5.7</v>
      </c>
      <c r="AW7" s="14">
        <v>5.61</v>
      </c>
      <c r="AX7" s="14">
        <v>5.59</v>
      </c>
      <c r="AY7" s="14">
        <v>5.63</v>
      </c>
      <c r="AZ7" s="14">
        <v>5.71</v>
      </c>
      <c r="BA7" s="14">
        <v>5.68</v>
      </c>
      <c r="BB7" s="14">
        <v>5.7</v>
      </c>
      <c r="BC7" s="14">
        <v>5.71</v>
      </c>
      <c r="BD7" s="42">
        <v>5.59</v>
      </c>
      <c r="BE7" s="38"/>
      <c r="BF7" s="32">
        <v>5.3</v>
      </c>
      <c r="BG7" s="14">
        <v>5.53</v>
      </c>
      <c r="BH7" s="14">
        <v>5.47</v>
      </c>
      <c r="BI7" s="14">
        <v>5.44</v>
      </c>
      <c r="BJ7" s="14">
        <v>5.65</v>
      </c>
      <c r="BK7" s="14">
        <v>5.7</v>
      </c>
      <c r="BL7" s="14">
        <v>5.69</v>
      </c>
      <c r="BM7" s="14">
        <v>5.77</v>
      </c>
      <c r="BN7" s="14">
        <v>5.67</v>
      </c>
      <c r="BO7" s="42">
        <v>5.52</v>
      </c>
    </row>
    <row r="8" spans="1:67">
      <c r="A8" s="38" t="s">
        <v>4</v>
      </c>
      <c r="B8" s="14"/>
      <c r="C8" s="14"/>
      <c r="D8" s="14"/>
      <c r="E8" s="14"/>
      <c r="F8" s="42"/>
      <c r="G8" s="38" t="s">
        <v>4</v>
      </c>
      <c r="H8" s="14"/>
      <c r="I8" s="14"/>
      <c r="J8" s="14"/>
      <c r="K8" s="14"/>
      <c r="L8" s="42"/>
      <c r="M8" s="38" t="s">
        <v>4</v>
      </c>
      <c r="N8" s="14"/>
      <c r="O8" s="14"/>
      <c r="P8" s="14"/>
      <c r="Q8" s="14"/>
      <c r="R8" s="14"/>
      <c r="S8" s="14"/>
      <c r="T8" s="14"/>
      <c r="U8" s="14"/>
      <c r="V8" s="14"/>
      <c r="W8" s="42"/>
      <c r="X8" s="38" t="s">
        <v>4</v>
      </c>
      <c r="Y8" s="14">
        <v>5.46</v>
      </c>
      <c r="Z8" s="14">
        <v>5.44</v>
      </c>
      <c r="AA8" s="14">
        <v>5.36</v>
      </c>
      <c r="AB8" s="14">
        <v>5.47</v>
      </c>
      <c r="AC8" s="14">
        <v>5.7</v>
      </c>
      <c r="AD8" s="14">
        <v>5.83</v>
      </c>
      <c r="AE8" s="14">
        <v>5.9</v>
      </c>
      <c r="AF8" s="14">
        <v>5.85</v>
      </c>
      <c r="AG8" s="14">
        <v>5.7</v>
      </c>
      <c r="AH8" s="42">
        <v>5.42</v>
      </c>
      <c r="AI8" s="38" t="s">
        <v>4</v>
      </c>
      <c r="AJ8" s="14">
        <v>5.45</v>
      </c>
      <c r="AK8" s="14">
        <v>5.46</v>
      </c>
      <c r="AL8" s="14">
        <v>5.42</v>
      </c>
      <c r="AM8" s="14">
        <v>5.54</v>
      </c>
      <c r="AN8" s="14">
        <v>5.66</v>
      </c>
      <c r="AO8" s="14">
        <v>5.82</v>
      </c>
      <c r="AP8" s="14">
        <v>5.83</v>
      </c>
      <c r="AQ8" s="14">
        <v>5.83</v>
      </c>
      <c r="AR8" s="14">
        <v>5.64</v>
      </c>
      <c r="AS8" s="42">
        <v>5.47</v>
      </c>
      <c r="AT8" s="38" t="s">
        <v>4</v>
      </c>
      <c r="AU8" s="14">
        <v>5.41</v>
      </c>
      <c r="AV8" s="14">
        <v>5.5</v>
      </c>
      <c r="AW8" s="14">
        <v>5.44</v>
      </c>
      <c r="AX8" s="14">
        <v>5.46</v>
      </c>
      <c r="AY8" s="14">
        <v>5.71</v>
      </c>
      <c r="AZ8" s="14">
        <v>5.84</v>
      </c>
      <c r="BA8" s="14">
        <v>5.75</v>
      </c>
      <c r="BB8" s="14">
        <v>5.86</v>
      </c>
      <c r="BC8" s="14">
        <v>5.64</v>
      </c>
      <c r="BD8" s="42">
        <v>5.41</v>
      </c>
      <c r="BE8" s="38" t="s">
        <v>4</v>
      </c>
      <c r="BF8" s="14">
        <v>5.41</v>
      </c>
      <c r="BG8" s="14">
        <v>5.47</v>
      </c>
      <c r="BH8" s="14">
        <v>5.43</v>
      </c>
      <c r="BI8" s="14">
        <v>5.55</v>
      </c>
      <c r="BJ8" s="14">
        <v>5.69</v>
      </c>
      <c r="BK8" s="14">
        <v>5.96</v>
      </c>
      <c r="BL8" s="14">
        <v>5.82</v>
      </c>
      <c r="BM8" s="14">
        <v>5.84</v>
      </c>
      <c r="BN8" s="14">
        <v>5.58</v>
      </c>
      <c r="BO8" s="42">
        <v>5.53</v>
      </c>
    </row>
    <row r="9" spans="1:67">
      <c r="A9" s="46"/>
      <c r="B9" s="14"/>
      <c r="C9" s="14"/>
      <c r="D9" s="14"/>
      <c r="E9" s="14"/>
      <c r="F9" s="42"/>
      <c r="G9" s="46"/>
      <c r="H9" s="14"/>
      <c r="I9" s="14"/>
      <c r="J9" s="14"/>
      <c r="K9" s="14"/>
      <c r="L9" s="42"/>
      <c r="M9" s="46"/>
      <c r="N9" s="14"/>
      <c r="O9" s="14"/>
      <c r="P9" s="14"/>
      <c r="Q9" s="14"/>
      <c r="R9" s="14"/>
      <c r="S9" s="14"/>
      <c r="T9" s="14"/>
      <c r="U9" s="14"/>
      <c r="V9" s="14"/>
      <c r="W9" s="42"/>
      <c r="X9" s="46"/>
      <c r="Y9" s="14">
        <v>5.43</v>
      </c>
      <c r="Z9" s="14">
        <v>5.4</v>
      </c>
      <c r="AA9" s="14">
        <v>5.38</v>
      </c>
      <c r="AB9" s="14">
        <v>5.55</v>
      </c>
      <c r="AC9" s="14">
        <v>5.72</v>
      </c>
      <c r="AD9" s="14">
        <v>5.82</v>
      </c>
      <c r="AE9" s="14">
        <v>5.84</v>
      </c>
      <c r="AF9" s="14">
        <v>5.78</v>
      </c>
      <c r="AG9" s="14">
        <v>5.68</v>
      </c>
      <c r="AH9" s="42">
        <v>5.41</v>
      </c>
      <c r="AI9" s="46"/>
      <c r="AJ9" s="14">
        <v>5.5</v>
      </c>
      <c r="AK9" s="14">
        <v>5.53</v>
      </c>
      <c r="AL9" s="14">
        <v>5.44</v>
      </c>
      <c r="AM9" s="14">
        <v>5.66</v>
      </c>
      <c r="AN9" s="14">
        <v>5.81</v>
      </c>
      <c r="AO9" s="14">
        <v>5.83</v>
      </c>
      <c r="AP9" s="14">
        <v>5.89</v>
      </c>
      <c r="AQ9" s="14">
        <v>5.81</v>
      </c>
      <c r="AR9" s="14">
        <v>5.72</v>
      </c>
      <c r="AS9" s="42">
        <v>5.51</v>
      </c>
      <c r="AT9" s="46"/>
      <c r="AU9" s="14">
        <v>5.54</v>
      </c>
      <c r="AV9" s="14">
        <v>5.59</v>
      </c>
      <c r="AW9" s="14">
        <v>5.5</v>
      </c>
      <c r="AX9" s="14">
        <v>5.56</v>
      </c>
      <c r="AY9" s="14">
        <v>5.81</v>
      </c>
      <c r="AZ9" s="14">
        <v>5.86</v>
      </c>
      <c r="BA9" s="14">
        <v>5.86</v>
      </c>
      <c r="BB9" s="14">
        <v>5.86</v>
      </c>
      <c r="BC9" s="14">
        <v>5.67</v>
      </c>
      <c r="BD9" s="42">
        <v>5.55</v>
      </c>
      <c r="BE9" s="46"/>
      <c r="BF9" s="14">
        <v>5.51</v>
      </c>
      <c r="BG9" s="14">
        <v>5.48</v>
      </c>
      <c r="BH9" s="14">
        <v>5.41</v>
      </c>
      <c r="BI9" s="14">
        <v>5.49</v>
      </c>
      <c r="BJ9" s="14">
        <v>5.69</v>
      </c>
      <c r="BK9" s="14">
        <v>5.82</v>
      </c>
      <c r="BL9" s="14">
        <v>5.85</v>
      </c>
      <c r="BM9" s="14">
        <v>5.81</v>
      </c>
      <c r="BN9" s="14">
        <v>5.64</v>
      </c>
      <c r="BO9" s="42">
        <v>5.5</v>
      </c>
    </row>
    <row r="10" spans="1:67">
      <c r="A10" s="11"/>
      <c r="B10" s="47"/>
      <c r="C10" s="47"/>
      <c r="D10" s="47"/>
      <c r="E10" s="47"/>
      <c r="F10" s="49"/>
      <c r="G10" s="36"/>
      <c r="H10" s="47"/>
      <c r="I10" s="47"/>
      <c r="J10" s="47"/>
      <c r="K10" s="47"/>
      <c r="L10" s="49"/>
      <c r="M10" s="36"/>
      <c r="N10" s="47"/>
      <c r="O10" s="47"/>
      <c r="P10" s="47"/>
      <c r="Q10" s="47"/>
      <c r="R10" s="47"/>
      <c r="S10" s="47"/>
      <c r="T10" s="47"/>
      <c r="U10" s="47"/>
      <c r="V10" s="47"/>
      <c r="W10" s="49"/>
      <c r="X10" s="36"/>
      <c r="Y10" s="47">
        <v>5.47</v>
      </c>
      <c r="Z10" s="47">
        <v>5.49</v>
      </c>
      <c r="AA10" s="47">
        <v>5.42</v>
      </c>
      <c r="AB10" s="47">
        <v>5.61</v>
      </c>
      <c r="AC10" s="47">
        <v>5.7</v>
      </c>
      <c r="AD10" s="47">
        <v>5.82</v>
      </c>
      <c r="AE10" s="47">
        <v>5.86</v>
      </c>
      <c r="AF10" s="47">
        <v>5.92</v>
      </c>
      <c r="AG10" s="47">
        <v>5.72</v>
      </c>
      <c r="AH10" s="49">
        <v>5.41</v>
      </c>
      <c r="AI10" s="36"/>
      <c r="AJ10" s="47">
        <v>5.44</v>
      </c>
      <c r="AK10" s="47">
        <v>5.6</v>
      </c>
      <c r="AL10" s="47">
        <v>5.48</v>
      </c>
      <c r="AM10" s="47">
        <v>5.64</v>
      </c>
      <c r="AN10" s="47">
        <v>5.83</v>
      </c>
      <c r="AO10" s="47">
        <v>5.86</v>
      </c>
      <c r="AP10" s="47">
        <v>5.92</v>
      </c>
      <c r="AQ10" s="47">
        <v>5.89</v>
      </c>
      <c r="AR10" s="47">
        <v>5.7</v>
      </c>
      <c r="AS10" s="49">
        <v>5.48</v>
      </c>
      <c r="AT10" s="36"/>
      <c r="AU10" s="47">
        <v>5.54</v>
      </c>
      <c r="AV10" s="47">
        <v>5.51</v>
      </c>
      <c r="AW10" s="47">
        <v>5.46</v>
      </c>
      <c r="AX10" s="47">
        <v>5.53</v>
      </c>
      <c r="AY10" s="47">
        <v>5.72</v>
      </c>
      <c r="AZ10" s="47">
        <v>5.89</v>
      </c>
      <c r="BA10" s="47">
        <v>5.77</v>
      </c>
      <c r="BB10" s="47">
        <v>5.9</v>
      </c>
      <c r="BC10" s="47">
        <v>5.69</v>
      </c>
      <c r="BD10" s="49">
        <v>5.53</v>
      </c>
      <c r="BE10" s="36"/>
      <c r="BF10" s="47">
        <v>5.51</v>
      </c>
      <c r="BG10" s="47">
        <v>5.51</v>
      </c>
      <c r="BH10" s="47">
        <v>5.44</v>
      </c>
      <c r="BI10" s="47">
        <v>5.6</v>
      </c>
      <c r="BJ10" s="47">
        <v>5.72</v>
      </c>
      <c r="BK10" s="47">
        <v>5.8</v>
      </c>
      <c r="BL10" s="47">
        <v>5.81</v>
      </c>
      <c r="BM10" s="47">
        <v>5.82</v>
      </c>
      <c r="BN10" s="47">
        <v>5.85</v>
      </c>
      <c r="BO10" s="49">
        <v>5.59</v>
      </c>
    </row>
    <row r="11" spans="1:67">
      <c r="A11" s="11"/>
      <c r="B11" s="14"/>
      <c r="C11" s="14"/>
      <c r="D11" s="14"/>
      <c r="E11" s="14"/>
      <c r="F11" s="42"/>
      <c r="G11" s="38"/>
      <c r="H11" s="14"/>
      <c r="I11" s="14"/>
      <c r="J11" s="14"/>
      <c r="K11" s="14"/>
      <c r="L11" s="42"/>
      <c r="M11" s="38"/>
      <c r="N11" s="14"/>
      <c r="O11" s="14"/>
      <c r="P11" s="14"/>
      <c r="Q11" s="14"/>
      <c r="R11" s="14"/>
      <c r="S11" s="14"/>
      <c r="T11" s="14"/>
      <c r="U11" s="14"/>
      <c r="V11" s="14"/>
      <c r="W11" s="42"/>
      <c r="X11" s="38"/>
      <c r="Y11" s="14">
        <v>5.39</v>
      </c>
      <c r="Z11" s="14">
        <v>5.45</v>
      </c>
      <c r="AA11" s="14">
        <v>5.43</v>
      </c>
      <c r="AB11" s="14">
        <v>5.56</v>
      </c>
      <c r="AC11" s="14">
        <v>5.74</v>
      </c>
      <c r="AD11" s="14">
        <v>5.83</v>
      </c>
      <c r="AE11" s="14">
        <v>5.87</v>
      </c>
      <c r="AF11" s="14">
        <v>5.82</v>
      </c>
      <c r="AG11" s="14">
        <v>5.58</v>
      </c>
      <c r="AH11" s="42">
        <v>5.44</v>
      </c>
      <c r="AI11" s="38"/>
      <c r="AJ11" s="14">
        <v>5.37</v>
      </c>
      <c r="AK11" s="14">
        <v>5.52</v>
      </c>
      <c r="AL11" s="14">
        <v>5.43</v>
      </c>
      <c r="AM11" s="14">
        <v>5.53</v>
      </c>
      <c r="AN11" s="14">
        <v>5.74</v>
      </c>
      <c r="AO11" s="14">
        <v>5.89</v>
      </c>
      <c r="AP11" s="14">
        <v>5.91</v>
      </c>
      <c r="AQ11" s="14">
        <v>5.82</v>
      </c>
      <c r="AR11" s="14">
        <v>5.69</v>
      </c>
      <c r="AS11" s="42">
        <v>5.47</v>
      </c>
      <c r="AT11" s="38"/>
      <c r="AU11" s="14">
        <v>5.5</v>
      </c>
      <c r="AV11" s="14">
        <v>5.56</v>
      </c>
      <c r="AW11" s="14">
        <v>5.5</v>
      </c>
      <c r="AX11" s="14">
        <v>5.56</v>
      </c>
      <c r="AY11" s="14">
        <v>5.78</v>
      </c>
      <c r="AZ11" s="14">
        <v>5.8</v>
      </c>
      <c r="BA11" s="14">
        <v>5.93</v>
      </c>
      <c r="BB11" s="14">
        <v>5.79</v>
      </c>
      <c r="BC11" s="14">
        <v>5.74</v>
      </c>
      <c r="BD11" s="42">
        <v>5.5</v>
      </c>
      <c r="BE11" s="38"/>
      <c r="BF11" s="14">
        <v>5.39</v>
      </c>
      <c r="BG11" s="14">
        <v>5.48</v>
      </c>
      <c r="BH11" s="14">
        <v>5.44</v>
      </c>
      <c r="BI11" s="14">
        <v>5.54</v>
      </c>
      <c r="BJ11" s="14">
        <v>5.77</v>
      </c>
      <c r="BK11" s="14">
        <v>5.79</v>
      </c>
      <c r="BL11" s="14">
        <v>5.89</v>
      </c>
      <c r="BM11" s="14">
        <v>5.86</v>
      </c>
      <c r="BN11" s="14">
        <v>5.75</v>
      </c>
      <c r="BO11" s="42">
        <v>5.49</v>
      </c>
    </row>
    <row r="12" spans="1:67" ht="15.65" thickBot="1">
      <c r="A12" s="16"/>
      <c r="B12" s="33"/>
      <c r="C12" s="33"/>
      <c r="D12" s="33"/>
      <c r="E12" s="33"/>
      <c r="F12" s="39"/>
      <c r="G12" s="48"/>
      <c r="H12" s="33"/>
      <c r="I12" s="33"/>
      <c r="J12" s="33"/>
      <c r="K12" s="33"/>
      <c r="L12" s="39"/>
      <c r="M12" s="48"/>
      <c r="N12" s="33"/>
      <c r="O12" s="33"/>
      <c r="P12" s="33"/>
      <c r="Q12" s="33"/>
      <c r="R12" s="33"/>
      <c r="S12" s="33"/>
      <c r="T12" s="33"/>
      <c r="U12" s="33"/>
      <c r="V12" s="33"/>
      <c r="W12" s="39"/>
      <c r="X12" s="48"/>
      <c r="Y12" s="33">
        <v>5.39</v>
      </c>
      <c r="Z12" s="33">
        <v>5.46</v>
      </c>
      <c r="AA12" s="33">
        <v>5.41</v>
      </c>
      <c r="AB12" s="33">
        <v>5.54</v>
      </c>
      <c r="AC12" s="33">
        <v>5.76</v>
      </c>
      <c r="AD12" s="33">
        <v>5.75</v>
      </c>
      <c r="AE12" s="33">
        <v>5.85</v>
      </c>
      <c r="AF12" s="33">
        <v>5.77</v>
      </c>
      <c r="AG12" s="33">
        <v>5.69</v>
      </c>
      <c r="AH12" s="39">
        <v>5.38</v>
      </c>
      <c r="AI12" s="48"/>
      <c r="AJ12" s="33">
        <v>5.36</v>
      </c>
      <c r="AK12" s="33">
        <v>5.47</v>
      </c>
      <c r="AL12" s="33">
        <v>5.42</v>
      </c>
      <c r="AM12" s="33">
        <v>5.49</v>
      </c>
      <c r="AN12" s="33">
        <v>5.72</v>
      </c>
      <c r="AO12" s="33">
        <v>5.75</v>
      </c>
      <c r="AP12" s="33">
        <v>5.77</v>
      </c>
      <c r="AQ12" s="33">
        <v>5.77</v>
      </c>
      <c r="AR12" s="33">
        <v>5.69</v>
      </c>
      <c r="AS12" s="39">
        <v>5.42</v>
      </c>
      <c r="AT12" s="48"/>
      <c r="AU12" s="33">
        <v>5.42</v>
      </c>
      <c r="AV12" s="33">
        <v>5.46</v>
      </c>
      <c r="AW12" s="33">
        <v>5.46</v>
      </c>
      <c r="AX12" s="33">
        <v>5.51</v>
      </c>
      <c r="AY12" s="33">
        <v>5.63</v>
      </c>
      <c r="AZ12" s="33">
        <v>5.72</v>
      </c>
      <c r="BA12" s="33">
        <v>5.78</v>
      </c>
      <c r="BB12" s="33">
        <v>5.84</v>
      </c>
      <c r="BC12" s="33">
        <v>5.66</v>
      </c>
      <c r="BD12" s="39">
        <v>5.49</v>
      </c>
      <c r="BE12" s="48"/>
      <c r="BF12" s="33">
        <v>5.5</v>
      </c>
      <c r="BG12" s="33">
        <v>5.41</v>
      </c>
      <c r="BH12" s="33">
        <v>5.44</v>
      </c>
      <c r="BI12" s="33">
        <v>5.53</v>
      </c>
      <c r="BJ12" s="33">
        <v>5.73</v>
      </c>
      <c r="BK12" s="33">
        <v>5.84</v>
      </c>
      <c r="BL12" s="33">
        <v>5.69</v>
      </c>
      <c r="BM12" s="33">
        <v>5.8</v>
      </c>
      <c r="BN12" s="33">
        <v>5.64</v>
      </c>
      <c r="BO12" s="39">
        <v>5.41</v>
      </c>
    </row>
    <row r="13" spans="1:67">
      <c r="A13" s="19" t="s">
        <v>355</v>
      </c>
      <c r="B13" s="47"/>
      <c r="C13" s="35"/>
      <c r="D13" s="35"/>
      <c r="E13" s="35"/>
      <c r="F13" s="40"/>
      <c r="G13" s="36" t="s">
        <v>357</v>
      </c>
      <c r="H13" s="35"/>
      <c r="I13" s="35"/>
      <c r="J13" s="35"/>
      <c r="K13" s="35"/>
      <c r="L13" s="40"/>
      <c r="M13" s="36" t="s">
        <v>359</v>
      </c>
      <c r="N13" s="35"/>
      <c r="O13" s="35"/>
      <c r="P13" s="35"/>
      <c r="Q13" s="35"/>
      <c r="R13" s="35"/>
      <c r="S13" s="35"/>
      <c r="T13" s="35"/>
      <c r="U13" s="35"/>
      <c r="V13" s="35"/>
      <c r="W13" s="40"/>
      <c r="X13" s="36" t="s">
        <v>361</v>
      </c>
      <c r="Y13" s="35">
        <v>3.91</v>
      </c>
      <c r="Z13" s="35">
        <v>4.04</v>
      </c>
      <c r="AA13" s="35">
        <v>4.1100000000000003</v>
      </c>
      <c r="AB13" s="35">
        <v>4.05</v>
      </c>
      <c r="AC13" s="35">
        <v>4.08</v>
      </c>
      <c r="AD13" s="35">
        <v>4.13</v>
      </c>
      <c r="AE13" s="35">
        <v>4.2699999999999996</v>
      </c>
      <c r="AF13" s="35">
        <v>4.26</v>
      </c>
      <c r="AG13" s="35">
        <v>4.25</v>
      </c>
      <c r="AH13" s="40">
        <v>4.08</v>
      </c>
      <c r="AI13" s="36" t="s">
        <v>361</v>
      </c>
      <c r="AJ13" s="35">
        <v>3.75</v>
      </c>
      <c r="AK13" s="35">
        <v>3.95</v>
      </c>
      <c r="AL13" s="35">
        <v>3.97</v>
      </c>
      <c r="AM13" s="35">
        <v>3.87</v>
      </c>
      <c r="AN13" s="35">
        <v>4.04</v>
      </c>
      <c r="AO13" s="35">
        <v>4.03</v>
      </c>
      <c r="AP13" s="35">
        <v>4.01</v>
      </c>
      <c r="AQ13" s="35">
        <v>4.04</v>
      </c>
      <c r="AR13" s="35">
        <v>4.07</v>
      </c>
      <c r="AS13" s="40">
        <v>3.95</v>
      </c>
      <c r="AT13" s="36" t="s">
        <v>361</v>
      </c>
      <c r="AU13" s="35">
        <v>3.82</v>
      </c>
      <c r="AV13" s="35">
        <v>3.99</v>
      </c>
      <c r="AW13" s="35">
        <v>4.0199999999999996</v>
      </c>
      <c r="AX13" s="35">
        <v>3.94</v>
      </c>
      <c r="AY13" s="35">
        <v>4.08</v>
      </c>
      <c r="AZ13" s="35">
        <v>4.0599999999999996</v>
      </c>
      <c r="BA13" s="35">
        <v>4.18</v>
      </c>
      <c r="BB13" s="35">
        <v>4.25</v>
      </c>
      <c r="BC13" s="35">
        <v>4.18</v>
      </c>
      <c r="BD13" s="40">
        <v>4.0599999999999996</v>
      </c>
      <c r="BE13" s="36" t="s">
        <v>361</v>
      </c>
      <c r="BF13" s="35">
        <v>3.69</v>
      </c>
      <c r="BG13" s="35">
        <v>3.82</v>
      </c>
      <c r="BH13" s="35">
        <v>3.91</v>
      </c>
      <c r="BI13" s="35">
        <v>3.85</v>
      </c>
      <c r="BJ13" s="35">
        <v>3.86</v>
      </c>
      <c r="BK13" s="35">
        <v>3.93</v>
      </c>
      <c r="BL13" s="35">
        <v>3.97</v>
      </c>
      <c r="BM13" s="35">
        <v>4.12</v>
      </c>
      <c r="BN13" s="35">
        <v>4.01</v>
      </c>
      <c r="BO13" s="40">
        <v>3.89</v>
      </c>
    </row>
    <row r="14" spans="1:67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41"/>
      <c r="X14" s="38"/>
      <c r="Y14" s="37">
        <v>3.95</v>
      </c>
      <c r="Z14" s="37">
        <v>4.08</v>
      </c>
      <c r="AA14" s="37">
        <v>4.05</v>
      </c>
      <c r="AB14" s="37">
        <v>4.03</v>
      </c>
      <c r="AC14" s="37">
        <v>4.13</v>
      </c>
      <c r="AD14" s="37">
        <v>4.0999999999999996</v>
      </c>
      <c r="AE14" s="37">
        <v>4.21</v>
      </c>
      <c r="AF14" s="37">
        <v>4.2300000000000004</v>
      </c>
      <c r="AG14" s="37">
        <v>4.18</v>
      </c>
      <c r="AH14" s="41">
        <v>4.1100000000000003</v>
      </c>
      <c r="AI14" s="38"/>
      <c r="AJ14" s="37">
        <v>3.83</v>
      </c>
      <c r="AK14" s="37">
        <v>4</v>
      </c>
      <c r="AL14" s="37">
        <v>4.04</v>
      </c>
      <c r="AM14" s="37">
        <v>3.95</v>
      </c>
      <c r="AN14" s="37">
        <v>4.12</v>
      </c>
      <c r="AO14" s="37">
        <v>4.07</v>
      </c>
      <c r="AP14" s="37">
        <v>4.1399999999999997</v>
      </c>
      <c r="AQ14" s="37">
        <v>4.13</v>
      </c>
      <c r="AR14" s="37">
        <v>4.09</v>
      </c>
      <c r="AS14" s="41">
        <v>3.9</v>
      </c>
      <c r="AT14" s="38"/>
      <c r="AU14" s="37">
        <v>3.87</v>
      </c>
      <c r="AV14" s="37">
        <v>4.13</v>
      </c>
      <c r="AW14" s="37">
        <v>4.05</v>
      </c>
      <c r="AX14" s="37">
        <v>4.0599999999999996</v>
      </c>
      <c r="AY14" s="37">
        <v>4.17</v>
      </c>
      <c r="AZ14" s="37">
        <v>4.12</v>
      </c>
      <c r="BA14" s="37">
        <v>4.18</v>
      </c>
      <c r="BB14" s="37">
        <v>4.17</v>
      </c>
      <c r="BC14" s="37">
        <v>4.13</v>
      </c>
      <c r="BD14" s="41">
        <v>4.0199999999999996</v>
      </c>
      <c r="BE14" s="38"/>
      <c r="BF14" s="37">
        <v>3.76</v>
      </c>
      <c r="BG14" s="37">
        <v>3.86</v>
      </c>
      <c r="BH14" s="37">
        <v>3.91</v>
      </c>
      <c r="BI14" s="37">
        <v>3.82</v>
      </c>
      <c r="BJ14" s="37">
        <v>3.9</v>
      </c>
      <c r="BK14" s="37">
        <v>3.94</v>
      </c>
      <c r="BL14" s="37">
        <v>3.99</v>
      </c>
      <c r="BM14" s="37">
        <v>4.1100000000000003</v>
      </c>
      <c r="BN14" s="37">
        <v>4.05</v>
      </c>
      <c r="BO14" s="41">
        <v>3.87</v>
      </c>
    </row>
    <row r="15" spans="1:67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41"/>
      <c r="X15" s="38"/>
      <c r="Y15" s="37">
        <v>3.97</v>
      </c>
      <c r="Z15" s="37">
        <v>4.12</v>
      </c>
      <c r="AA15" s="37">
        <v>4.09</v>
      </c>
      <c r="AB15" s="37">
        <v>4.03</v>
      </c>
      <c r="AC15" s="37">
        <v>4.0999999999999996</v>
      </c>
      <c r="AD15" s="37">
        <v>4.1900000000000004</v>
      </c>
      <c r="AE15" s="37">
        <v>4.1900000000000004</v>
      </c>
      <c r="AF15" s="37">
        <v>4.16</v>
      </c>
      <c r="AG15" s="37">
        <v>4.16</v>
      </c>
      <c r="AH15" s="41">
        <v>4.04</v>
      </c>
      <c r="AI15" s="38"/>
      <c r="AJ15" s="37">
        <v>3.87</v>
      </c>
      <c r="AK15" s="37">
        <v>4.0599999999999996</v>
      </c>
      <c r="AL15" s="37">
        <v>4.04</v>
      </c>
      <c r="AM15" s="37">
        <v>3.96</v>
      </c>
      <c r="AN15" s="37">
        <v>4.13</v>
      </c>
      <c r="AO15" s="37">
        <v>4.08</v>
      </c>
      <c r="AP15" s="37">
        <v>4.0999999999999996</v>
      </c>
      <c r="AQ15" s="37">
        <v>4.13</v>
      </c>
      <c r="AR15" s="37">
        <v>4.09</v>
      </c>
      <c r="AS15" s="41">
        <v>3.9</v>
      </c>
      <c r="AT15" s="38"/>
      <c r="AU15" s="37">
        <v>3.86</v>
      </c>
      <c r="AV15" s="37">
        <v>4.07</v>
      </c>
      <c r="AW15" s="37">
        <v>4.04</v>
      </c>
      <c r="AX15" s="37">
        <v>3.97</v>
      </c>
      <c r="AY15" s="37">
        <v>4.0599999999999996</v>
      </c>
      <c r="AZ15" s="37">
        <v>4.07</v>
      </c>
      <c r="BA15" s="37">
        <v>4.0999999999999996</v>
      </c>
      <c r="BB15" s="37">
        <v>4.13</v>
      </c>
      <c r="BC15" s="37">
        <v>4.12</v>
      </c>
      <c r="BD15" s="41">
        <v>4.01</v>
      </c>
      <c r="BE15" s="38"/>
      <c r="BF15" s="37">
        <v>3.78</v>
      </c>
      <c r="BG15" s="37">
        <v>3.84</v>
      </c>
      <c r="BH15" s="37">
        <v>3.86</v>
      </c>
      <c r="BI15" s="37">
        <v>3.81</v>
      </c>
      <c r="BJ15" s="37">
        <v>3.89</v>
      </c>
      <c r="BK15" s="37">
        <v>4</v>
      </c>
      <c r="BL15" s="37">
        <v>4.0599999999999996</v>
      </c>
      <c r="BM15" s="37">
        <v>4.1100000000000003</v>
      </c>
      <c r="BN15" s="37">
        <v>4.03</v>
      </c>
      <c r="BO15" s="41">
        <v>3.89</v>
      </c>
    </row>
    <row r="16" spans="1:67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41"/>
      <c r="X16" s="38"/>
      <c r="Y16" s="37">
        <v>3.95</v>
      </c>
      <c r="Z16" s="37">
        <v>4.08</v>
      </c>
      <c r="AA16" s="37">
        <v>4.04</v>
      </c>
      <c r="AB16" s="37">
        <v>4</v>
      </c>
      <c r="AC16" s="37">
        <v>4.13</v>
      </c>
      <c r="AD16" s="37">
        <v>4.1500000000000004</v>
      </c>
      <c r="AE16" s="37">
        <v>4.1900000000000004</v>
      </c>
      <c r="AF16" s="37">
        <v>4.1900000000000004</v>
      </c>
      <c r="AG16" s="37">
        <v>4.1500000000000004</v>
      </c>
      <c r="AH16" s="41">
        <v>4.0199999999999996</v>
      </c>
      <c r="AI16" s="38"/>
      <c r="AJ16" s="37">
        <v>3.85</v>
      </c>
      <c r="AK16" s="37">
        <v>4.01</v>
      </c>
      <c r="AL16" s="37">
        <v>3.98</v>
      </c>
      <c r="AM16" s="37">
        <v>3.91</v>
      </c>
      <c r="AN16" s="37">
        <v>3.97</v>
      </c>
      <c r="AO16" s="37">
        <v>3.98</v>
      </c>
      <c r="AP16" s="37">
        <v>4.08</v>
      </c>
      <c r="AQ16" s="37">
        <v>4.09</v>
      </c>
      <c r="AR16" s="37">
        <v>4.01</v>
      </c>
      <c r="AS16" s="41">
        <v>3.93</v>
      </c>
      <c r="AT16" s="38"/>
      <c r="AU16" s="37">
        <v>3.81</v>
      </c>
      <c r="AV16" s="37">
        <v>4.05</v>
      </c>
      <c r="AW16" s="37">
        <v>3.99</v>
      </c>
      <c r="AX16" s="37">
        <v>3.94</v>
      </c>
      <c r="AY16" s="37">
        <v>4.12</v>
      </c>
      <c r="AZ16" s="37">
        <v>4.1100000000000003</v>
      </c>
      <c r="BA16" s="37">
        <v>4.12</v>
      </c>
      <c r="BB16" s="37">
        <v>4.12</v>
      </c>
      <c r="BC16" s="37">
        <v>4.08</v>
      </c>
      <c r="BD16" s="41">
        <v>3.99</v>
      </c>
      <c r="BE16" s="38"/>
      <c r="BF16" s="37">
        <v>3.73</v>
      </c>
      <c r="BG16" s="37">
        <v>3.8</v>
      </c>
      <c r="BH16" s="37">
        <v>3.92</v>
      </c>
      <c r="BI16" s="37">
        <v>3.84</v>
      </c>
      <c r="BJ16" s="37">
        <v>3.89</v>
      </c>
      <c r="BK16" s="37">
        <v>4.0199999999999996</v>
      </c>
      <c r="BL16" s="37">
        <v>4</v>
      </c>
      <c r="BM16" s="37">
        <v>4.09</v>
      </c>
      <c r="BN16" s="37">
        <v>4.05</v>
      </c>
      <c r="BO16" s="41">
        <v>3.89</v>
      </c>
    </row>
    <row r="17" spans="1:67">
      <c r="A17" s="22"/>
      <c r="B17" s="37"/>
      <c r="C17" s="37"/>
      <c r="D17" s="37"/>
      <c r="E17" s="37"/>
      <c r="F17" s="41"/>
      <c r="G17" s="38"/>
      <c r="H17" s="37"/>
      <c r="I17" s="37"/>
      <c r="J17" s="37"/>
      <c r="K17" s="37"/>
      <c r="L17" s="41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41"/>
      <c r="X17" s="38"/>
      <c r="Y17" s="37">
        <v>3.9</v>
      </c>
      <c r="Z17" s="37">
        <v>4.01</v>
      </c>
      <c r="AA17" s="37">
        <v>4.03</v>
      </c>
      <c r="AB17" s="37">
        <v>3.94</v>
      </c>
      <c r="AC17" s="37">
        <v>4.05</v>
      </c>
      <c r="AD17" s="37">
        <v>4.0599999999999996</v>
      </c>
      <c r="AE17" s="37">
        <v>4.13</v>
      </c>
      <c r="AF17" s="37">
        <v>4.1100000000000003</v>
      </c>
      <c r="AG17" s="37">
        <v>4.1399999999999997</v>
      </c>
      <c r="AH17" s="41">
        <v>3.98</v>
      </c>
      <c r="AI17" s="38"/>
      <c r="AJ17" s="37">
        <v>3.77</v>
      </c>
      <c r="AK17" s="37">
        <v>3.95</v>
      </c>
      <c r="AL17" s="37">
        <v>3.88</v>
      </c>
      <c r="AM17" s="37">
        <v>3.83</v>
      </c>
      <c r="AN17" s="37">
        <v>3.99</v>
      </c>
      <c r="AO17" s="37">
        <v>3.96</v>
      </c>
      <c r="AP17" s="37">
        <v>3.97</v>
      </c>
      <c r="AQ17" s="37">
        <v>4</v>
      </c>
      <c r="AR17" s="37">
        <v>3.93</v>
      </c>
      <c r="AS17" s="41">
        <v>3.82</v>
      </c>
      <c r="AT17" s="38"/>
      <c r="AU17" s="37">
        <v>3.82</v>
      </c>
      <c r="AV17" s="37">
        <v>3.93</v>
      </c>
      <c r="AW17" s="37">
        <v>3.9</v>
      </c>
      <c r="AX17" s="37">
        <v>3.87</v>
      </c>
      <c r="AY17" s="37">
        <v>4</v>
      </c>
      <c r="AZ17" s="37">
        <v>4.01</v>
      </c>
      <c r="BA17" s="37">
        <v>3.99</v>
      </c>
      <c r="BB17" s="37">
        <v>4.07</v>
      </c>
      <c r="BC17" s="37">
        <v>4.0199999999999996</v>
      </c>
      <c r="BD17" s="41">
        <v>3.93</v>
      </c>
      <c r="BE17" s="38"/>
      <c r="BF17" s="37">
        <v>3.7</v>
      </c>
      <c r="BG17" s="37">
        <v>3.73</v>
      </c>
      <c r="BH17" s="37">
        <v>3.86</v>
      </c>
      <c r="BI17" s="37">
        <v>3.76</v>
      </c>
      <c r="BJ17" s="37">
        <v>3.91</v>
      </c>
      <c r="BK17" s="37">
        <v>3.93</v>
      </c>
      <c r="BL17" s="37">
        <v>3.98</v>
      </c>
      <c r="BM17" s="37">
        <v>3.98</v>
      </c>
      <c r="BN17" s="37">
        <v>3.95</v>
      </c>
      <c r="BO17" s="41">
        <v>3.85</v>
      </c>
    </row>
    <row r="18" spans="1:67">
      <c r="A18" s="22" t="s">
        <v>356</v>
      </c>
      <c r="B18" s="37"/>
      <c r="C18" s="37"/>
      <c r="D18" s="37"/>
      <c r="E18" s="37"/>
      <c r="F18" s="41"/>
      <c r="G18" s="38" t="s">
        <v>364</v>
      </c>
      <c r="H18" s="37"/>
      <c r="I18" s="37"/>
      <c r="J18" s="37"/>
      <c r="K18" s="37"/>
      <c r="L18" s="41"/>
      <c r="M18" s="38" t="s">
        <v>360</v>
      </c>
      <c r="N18" s="37"/>
      <c r="O18" s="37"/>
      <c r="P18" s="37"/>
      <c r="Q18" s="37"/>
      <c r="R18" s="37"/>
      <c r="S18" s="37"/>
      <c r="T18" s="37"/>
      <c r="U18" s="37"/>
      <c r="V18" s="37"/>
      <c r="W18" s="41"/>
      <c r="X18" s="38" t="s">
        <v>362</v>
      </c>
      <c r="Y18" s="37">
        <v>4.17</v>
      </c>
      <c r="Z18" s="37">
        <v>4.1900000000000004</v>
      </c>
      <c r="AA18" s="37">
        <v>4.16</v>
      </c>
      <c r="AB18" s="37">
        <v>4.25</v>
      </c>
      <c r="AC18" s="37">
        <v>4.3600000000000003</v>
      </c>
      <c r="AD18" s="37">
        <v>4.45</v>
      </c>
      <c r="AE18" s="37">
        <v>4.55</v>
      </c>
      <c r="AF18" s="37">
        <v>4.55</v>
      </c>
      <c r="AG18" s="37">
        <v>4.4400000000000004</v>
      </c>
      <c r="AH18" s="41">
        <v>4.18</v>
      </c>
      <c r="AI18" s="38" t="s">
        <v>362</v>
      </c>
      <c r="AJ18" s="37">
        <v>4.0599999999999996</v>
      </c>
      <c r="AK18" s="37">
        <v>4.09</v>
      </c>
      <c r="AL18" s="37">
        <v>4.05</v>
      </c>
      <c r="AM18" s="37">
        <v>4.09</v>
      </c>
      <c r="AN18" s="37">
        <v>4.28</v>
      </c>
      <c r="AO18" s="37">
        <v>4.38</v>
      </c>
      <c r="AP18" s="37">
        <v>4.4000000000000004</v>
      </c>
      <c r="AQ18" s="37">
        <v>4.4800000000000004</v>
      </c>
      <c r="AR18" s="37">
        <v>4.38</v>
      </c>
      <c r="AS18" s="41">
        <v>4.2</v>
      </c>
      <c r="AT18" s="38" t="s">
        <v>362</v>
      </c>
      <c r="AU18" s="37">
        <v>4.0999999999999996</v>
      </c>
      <c r="AV18" s="37">
        <v>4.1500000000000004</v>
      </c>
      <c r="AW18" s="37">
        <v>4.12</v>
      </c>
      <c r="AX18" s="37">
        <v>4.16</v>
      </c>
      <c r="AY18" s="37">
        <v>4.3499999999999996</v>
      </c>
      <c r="AZ18" s="37">
        <v>4.3899999999999997</v>
      </c>
      <c r="BA18" s="37">
        <v>4.45</v>
      </c>
      <c r="BB18" s="37">
        <v>4.49</v>
      </c>
      <c r="BC18" s="37">
        <v>4.42</v>
      </c>
      <c r="BD18" s="41">
        <v>4.21</v>
      </c>
      <c r="BE18" s="38" t="s">
        <v>362</v>
      </c>
      <c r="BF18" s="37">
        <v>4.1500000000000004</v>
      </c>
      <c r="BG18" s="37">
        <v>4.1500000000000004</v>
      </c>
      <c r="BH18" s="37">
        <v>4.0999999999999996</v>
      </c>
      <c r="BI18" s="37">
        <v>4.18</v>
      </c>
      <c r="BJ18" s="37">
        <v>4.4000000000000004</v>
      </c>
      <c r="BK18" s="37">
        <v>4.42</v>
      </c>
      <c r="BL18" s="37">
        <v>4.47</v>
      </c>
      <c r="BM18" s="37">
        <v>4.51</v>
      </c>
      <c r="BN18" s="37">
        <v>4.37</v>
      </c>
      <c r="BO18" s="41">
        <v>4.05</v>
      </c>
    </row>
    <row r="19" spans="1:67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41"/>
      <c r="X19" s="38"/>
      <c r="Y19" s="37">
        <v>4.0999999999999996</v>
      </c>
      <c r="Z19" s="37">
        <v>4.18</v>
      </c>
      <c r="AA19" s="37">
        <v>4.1500000000000004</v>
      </c>
      <c r="AB19" s="37">
        <v>4.28</v>
      </c>
      <c r="AC19" s="37">
        <v>4.42</v>
      </c>
      <c r="AD19" s="37">
        <v>4.51</v>
      </c>
      <c r="AE19" s="37">
        <v>4.55</v>
      </c>
      <c r="AF19" s="37">
        <v>4.58</v>
      </c>
      <c r="AG19" s="37">
        <v>4.42</v>
      </c>
      <c r="AH19" s="41">
        <v>4.22</v>
      </c>
      <c r="AI19" s="38"/>
      <c r="AJ19" s="37">
        <v>3.95</v>
      </c>
      <c r="AK19" s="37">
        <v>4.0199999999999996</v>
      </c>
      <c r="AL19" s="37">
        <v>4.04</v>
      </c>
      <c r="AM19" s="37">
        <v>4.16</v>
      </c>
      <c r="AN19" s="37">
        <v>4.25</v>
      </c>
      <c r="AO19" s="37">
        <v>4.4400000000000004</v>
      </c>
      <c r="AP19" s="37">
        <v>4.45</v>
      </c>
      <c r="AQ19" s="37">
        <v>4.49</v>
      </c>
      <c r="AR19" s="37">
        <v>4.43</v>
      </c>
      <c r="AS19" s="41">
        <v>4.1100000000000003</v>
      </c>
      <c r="AT19" s="38"/>
      <c r="AU19" s="37">
        <v>4.0199999999999996</v>
      </c>
      <c r="AV19" s="37">
        <v>4.09</v>
      </c>
      <c r="AW19" s="37">
        <v>4.0599999999999996</v>
      </c>
      <c r="AX19" s="37">
        <v>4.1900000000000004</v>
      </c>
      <c r="AY19" s="37">
        <v>4.2300000000000004</v>
      </c>
      <c r="AZ19" s="37">
        <v>4.43</v>
      </c>
      <c r="BA19" s="37">
        <v>4.4800000000000004</v>
      </c>
      <c r="BB19" s="37">
        <v>4.47</v>
      </c>
      <c r="BC19" s="37">
        <v>4.41</v>
      </c>
      <c r="BD19" s="41">
        <v>4.2300000000000004</v>
      </c>
      <c r="BE19" s="38"/>
      <c r="BF19" s="37">
        <v>4.09</v>
      </c>
      <c r="BG19" s="37">
        <v>4.13</v>
      </c>
      <c r="BH19" s="37">
        <v>4.1100000000000003</v>
      </c>
      <c r="BI19" s="37">
        <v>4.24</v>
      </c>
      <c r="BJ19" s="37">
        <v>4.4000000000000004</v>
      </c>
      <c r="BK19" s="37">
        <v>4.46</v>
      </c>
      <c r="BL19" s="37">
        <v>4.4800000000000004</v>
      </c>
      <c r="BM19" s="37">
        <v>4.53</v>
      </c>
      <c r="BN19" s="37">
        <v>4.43</v>
      </c>
      <c r="BO19" s="41">
        <v>4.1100000000000003</v>
      </c>
    </row>
    <row r="20" spans="1:67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41"/>
      <c r="X20" s="38"/>
      <c r="Y20" s="37">
        <v>4.1100000000000003</v>
      </c>
      <c r="Z20" s="37">
        <v>4.16</v>
      </c>
      <c r="AA20" s="37">
        <v>4.12</v>
      </c>
      <c r="AB20" s="37">
        <v>4.29</v>
      </c>
      <c r="AC20" s="37">
        <v>4.38</v>
      </c>
      <c r="AD20" s="37">
        <v>4.5199999999999996</v>
      </c>
      <c r="AE20" s="37">
        <v>4.55</v>
      </c>
      <c r="AF20" s="37">
        <v>4.53</v>
      </c>
      <c r="AG20" s="37">
        <v>4.45</v>
      </c>
      <c r="AH20" s="41">
        <v>4.25</v>
      </c>
      <c r="AI20" s="38"/>
      <c r="AJ20" s="37">
        <v>4.0599999999999996</v>
      </c>
      <c r="AK20" s="37">
        <v>4.08</v>
      </c>
      <c r="AL20" s="37">
        <v>4.0199999999999996</v>
      </c>
      <c r="AM20" s="37">
        <v>4.12</v>
      </c>
      <c r="AN20" s="37">
        <v>4.3</v>
      </c>
      <c r="AO20" s="37">
        <v>4.47</v>
      </c>
      <c r="AP20" s="37">
        <v>4.53</v>
      </c>
      <c r="AQ20" s="37">
        <v>4.5199999999999996</v>
      </c>
      <c r="AR20" s="37">
        <v>4.45</v>
      </c>
      <c r="AS20" s="41">
        <v>4.2300000000000004</v>
      </c>
      <c r="AT20" s="38"/>
      <c r="AU20" s="37">
        <v>4.13</v>
      </c>
      <c r="AV20" s="37">
        <v>4.1100000000000003</v>
      </c>
      <c r="AW20" s="37">
        <v>4.1100000000000003</v>
      </c>
      <c r="AX20" s="37">
        <v>4.18</v>
      </c>
      <c r="AY20" s="37">
        <v>4.3499999999999996</v>
      </c>
      <c r="AZ20" s="37">
        <v>4.4400000000000004</v>
      </c>
      <c r="BA20" s="37">
        <v>4.5199999999999996</v>
      </c>
      <c r="BB20" s="37">
        <v>4.51</v>
      </c>
      <c r="BC20" s="37">
        <v>4.38</v>
      </c>
      <c r="BD20" s="41">
        <v>4.1900000000000004</v>
      </c>
      <c r="BE20" s="38"/>
      <c r="BF20" s="37">
        <v>4.0999999999999996</v>
      </c>
      <c r="BG20" s="37">
        <v>4.1100000000000003</v>
      </c>
      <c r="BH20" s="37">
        <v>4.04</v>
      </c>
      <c r="BI20" s="37">
        <v>4.17</v>
      </c>
      <c r="BJ20" s="37">
        <v>4.43</v>
      </c>
      <c r="BK20" s="37">
        <v>4.5</v>
      </c>
      <c r="BL20" s="37">
        <v>4.51</v>
      </c>
      <c r="BM20" s="37">
        <v>4.51</v>
      </c>
      <c r="BN20" s="37">
        <v>4.43</v>
      </c>
      <c r="BO20" s="41">
        <v>4.17</v>
      </c>
    </row>
    <row r="21" spans="1:67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41"/>
      <c r="X21" s="38"/>
      <c r="Y21" s="37">
        <v>4.1900000000000004</v>
      </c>
      <c r="Z21" s="37">
        <v>4.13</v>
      </c>
      <c r="AA21" s="37">
        <v>4.1900000000000004</v>
      </c>
      <c r="AB21" s="37">
        <v>4.3</v>
      </c>
      <c r="AC21" s="37">
        <v>4.38</v>
      </c>
      <c r="AD21" s="37">
        <v>4.4800000000000004</v>
      </c>
      <c r="AE21" s="37">
        <v>4.54</v>
      </c>
      <c r="AF21" s="37">
        <v>4.55</v>
      </c>
      <c r="AG21" s="37">
        <v>4.47</v>
      </c>
      <c r="AH21" s="41">
        <v>4.22</v>
      </c>
      <c r="AI21" s="38"/>
      <c r="AJ21" s="37">
        <v>4.0999999999999996</v>
      </c>
      <c r="AK21" s="37">
        <v>4.03</v>
      </c>
      <c r="AL21" s="37">
        <v>4.07</v>
      </c>
      <c r="AM21" s="37">
        <v>4.12</v>
      </c>
      <c r="AN21" s="37">
        <v>4.28</v>
      </c>
      <c r="AO21" s="37">
        <v>4.4000000000000004</v>
      </c>
      <c r="AP21" s="37">
        <v>4.42</v>
      </c>
      <c r="AQ21" s="37">
        <v>4.49</v>
      </c>
      <c r="AR21" s="37">
        <v>4.3499999999999996</v>
      </c>
      <c r="AS21" s="41">
        <v>4.08</v>
      </c>
      <c r="AT21" s="38"/>
      <c r="AU21" s="37">
        <v>4.08</v>
      </c>
      <c r="AV21" s="37">
        <v>4.0599999999999996</v>
      </c>
      <c r="AW21" s="37">
        <v>4.0599999999999996</v>
      </c>
      <c r="AX21" s="37">
        <v>4.1500000000000004</v>
      </c>
      <c r="AY21" s="37">
        <v>4.28</v>
      </c>
      <c r="AZ21" s="37">
        <v>4.4800000000000004</v>
      </c>
      <c r="BA21" s="37">
        <v>4.53</v>
      </c>
      <c r="BB21" s="37">
        <v>4.5</v>
      </c>
      <c r="BC21" s="37">
        <v>4.34</v>
      </c>
      <c r="BD21" s="41">
        <v>4.13</v>
      </c>
      <c r="BE21" s="38"/>
      <c r="BF21" s="37">
        <v>4.12</v>
      </c>
      <c r="BG21" s="37">
        <v>4.1100000000000003</v>
      </c>
      <c r="BH21" s="37">
        <v>4.0599999999999996</v>
      </c>
      <c r="BI21" s="37">
        <v>4.21</v>
      </c>
      <c r="BJ21" s="37">
        <v>4.41</v>
      </c>
      <c r="BK21" s="37">
        <v>4.47</v>
      </c>
      <c r="BL21" s="37">
        <v>4.51</v>
      </c>
      <c r="BM21" s="37">
        <v>4.51</v>
      </c>
      <c r="BN21" s="37">
        <v>4.4000000000000004</v>
      </c>
      <c r="BO21" s="41">
        <v>4.09</v>
      </c>
    </row>
    <row r="22" spans="1:67">
      <c r="A22" s="22"/>
      <c r="B22" s="37"/>
      <c r="C22" s="37"/>
      <c r="D22" s="37"/>
      <c r="E22" s="37"/>
      <c r="F22" s="41"/>
      <c r="G22" s="38"/>
      <c r="H22" s="37"/>
      <c r="I22" s="37"/>
      <c r="J22" s="37"/>
      <c r="K22" s="37"/>
      <c r="L22" s="41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41"/>
      <c r="X22" s="38"/>
      <c r="Y22" s="37">
        <v>4.0999999999999996</v>
      </c>
      <c r="Z22" s="37">
        <v>4.09</v>
      </c>
      <c r="AA22" s="37">
        <v>4.1399999999999997</v>
      </c>
      <c r="AB22" s="37">
        <v>4.18</v>
      </c>
      <c r="AC22" s="37">
        <v>4.32</v>
      </c>
      <c r="AD22" s="37">
        <v>4.45</v>
      </c>
      <c r="AE22" s="37">
        <v>4.53</v>
      </c>
      <c r="AF22" s="37">
        <v>4.55</v>
      </c>
      <c r="AG22" s="37">
        <v>4.38</v>
      </c>
      <c r="AH22" s="41">
        <v>4.2</v>
      </c>
      <c r="AI22" s="38"/>
      <c r="AJ22" s="37">
        <v>3.89</v>
      </c>
      <c r="AK22" s="37">
        <v>3.94</v>
      </c>
      <c r="AL22" s="37">
        <v>3.9</v>
      </c>
      <c r="AM22" s="37">
        <v>4.07</v>
      </c>
      <c r="AN22" s="37">
        <v>4.2</v>
      </c>
      <c r="AO22" s="37">
        <v>4.3099999999999996</v>
      </c>
      <c r="AP22" s="37">
        <v>4.41</v>
      </c>
      <c r="AQ22" s="37">
        <v>4.3499999999999996</v>
      </c>
      <c r="AR22" s="37">
        <v>4.2300000000000004</v>
      </c>
      <c r="AS22" s="41">
        <v>3.99</v>
      </c>
      <c r="AT22" s="38"/>
      <c r="AU22" s="37">
        <v>4.03</v>
      </c>
      <c r="AV22" s="37">
        <v>4.01</v>
      </c>
      <c r="AW22" s="37">
        <v>4.09</v>
      </c>
      <c r="AX22" s="37">
        <v>4.12</v>
      </c>
      <c r="AY22" s="37">
        <v>4.26</v>
      </c>
      <c r="AZ22" s="37">
        <v>4.43</v>
      </c>
      <c r="BA22" s="37">
        <v>4.46</v>
      </c>
      <c r="BB22" s="37">
        <v>4.49</v>
      </c>
      <c r="BC22" s="37">
        <v>4.3</v>
      </c>
      <c r="BD22" s="41">
        <v>4.12</v>
      </c>
      <c r="BE22" s="38"/>
      <c r="BF22" s="37">
        <v>4.1399999999999997</v>
      </c>
      <c r="BG22" s="37">
        <v>4.0599999999999996</v>
      </c>
      <c r="BH22" s="37">
        <v>4</v>
      </c>
      <c r="BI22" s="37">
        <v>4.17</v>
      </c>
      <c r="BJ22" s="37">
        <v>4.33</v>
      </c>
      <c r="BK22" s="37">
        <v>4.42</v>
      </c>
      <c r="BL22" s="37">
        <v>4.49</v>
      </c>
      <c r="BM22" s="37">
        <v>4.47</v>
      </c>
      <c r="BN22" s="37">
        <v>4.3</v>
      </c>
      <c r="BO22" s="41">
        <v>4.08</v>
      </c>
    </row>
    <row r="23" spans="1:67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</row>
    <row r="24" spans="1:67" ht="17.7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  <c r="AO24" s="91"/>
      <c r="AP24" s="91"/>
      <c r="AQ24" s="91"/>
      <c r="AR24" s="123"/>
      <c r="AS24" s="123"/>
      <c r="AT24" s="26" t="s">
        <v>9</v>
      </c>
      <c r="AU24" s="26" t="s">
        <v>10</v>
      </c>
      <c r="AV24" s="289" t="s">
        <v>11</v>
      </c>
      <c r="AW24" s="289"/>
      <c r="AX24" s="290" t="s">
        <v>12</v>
      </c>
      <c r="AY24" s="290"/>
      <c r="AZ24" s="91"/>
      <c r="BA24" s="91"/>
      <c r="BB24" s="91"/>
      <c r="BC24" s="123"/>
      <c r="BD24" s="123"/>
      <c r="BE24" s="26" t="s">
        <v>9</v>
      </c>
      <c r="BF24" s="26" t="s">
        <v>10</v>
      </c>
      <c r="BG24" s="289" t="s">
        <v>11</v>
      </c>
      <c r="BH24" s="289"/>
      <c r="BI24" s="290" t="s">
        <v>12</v>
      </c>
      <c r="BJ24" s="290"/>
      <c r="BK24" s="91"/>
      <c r="BL24" s="91"/>
      <c r="BM24" s="91"/>
      <c r="BN24" s="123"/>
      <c r="BO24" s="123"/>
    </row>
    <row r="25" spans="1:67" ht="17">
      <c r="A25" s="27" t="s">
        <v>13</v>
      </c>
      <c r="B25" s="27" t="s">
        <v>14</v>
      </c>
      <c r="C25" s="291" t="s">
        <v>15</v>
      </c>
      <c r="D25" s="291"/>
      <c r="E25" s="292" t="e">
        <f>AVERAGE(B3:F12)-AVERAGE(B13:F22)</f>
        <v>#DIV/0!</v>
      </c>
      <c r="F25" s="292"/>
      <c r="G25" s="27" t="s">
        <v>13</v>
      </c>
      <c r="H25" s="27" t="s">
        <v>14</v>
      </c>
      <c r="I25" s="293" t="s">
        <v>16</v>
      </c>
      <c r="J25" s="293"/>
      <c r="K25" s="292" t="e">
        <f>AVERAGE(H3:L12)-AVERAGE(H13:L22)</f>
        <v>#DIV/0!</v>
      </c>
      <c r="L25" s="292"/>
      <c r="M25" s="27" t="s">
        <v>13</v>
      </c>
      <c r="N25" s="27" t="s">
        <v>14</v>
      </c>
      <c r="O25" s="291" t="s">
        <v>15</v>
      </c>
      <c r="P25" s="291"/>
      <c r="Q25" s="292" t="e">
        <f>AVERAGE(N3:W12)-AVERAGE(N13:W22)</f>
        <v>#DIV/0!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>
        <f>AVERAGE(Y3:AH12)-AVERAGE(Y13:AH22)</f>
        <v>1.4286000000000003</v>
      </c>
      <c r="AC25" s="295"/>
      <c r="AD25" s="94"/>
      <c r="AE25" s="94"/>
      <c r="AF25" s="94"/>
      <c r="AI25" s="27" t="s">
        <v>13</v>
      </c>
      <c r="AJ25" s="27" t="s">
        <v>14</v>
      </c>
      <c r="AK25" s="294" t="s">
        <v>16</v>
      </c>
      <c r="AL25" s="294"/>
      <c r="AM25" s="295">
        <f>AVERAGE(AJ3:AS12)-AVERAGE(AJ13:AS22)</f>
        <v>1.5634999999999994</v>
      </c>
      <c r="AN25" s="295"/>
      <c r="AO25" s="94"/>
      <c r="AP25" s="94"/>
      <c r="AQ25" s="94"/>
      <c r="AT25" s="27" t="s">
        <v>13</v>
      </c>
      <c r="AU25" s="27" t="s">
        <v>14</v>
      </c>
      <c r="AV25" s="294" t="s">
        <v>16</v>
      </c>
      <c r="AW25" s="294"/>
      <c r="AX25" s="295">
        <f>AVERAGE(AU3:BD12)-AVERAGE(AU13:BD22)</f>
        <v>1.5190999999999981</v>
      </c>
      <c r="AY25" s="295"/>
      <c r="AZ25" s="94"/>
      <c r="BA25" s="94"/>
      <c r="BB25" s="94"/>
      <c r="BE25" s="27" t="s">
        <v>13</v>
      </c>
      <c r="BF25" s="27" t="s">
        <v>14</v>
      </c>
      <c r="BG25" s="294" t="s">
        <v>16</v>
      </c>
      <c r="BH25" s="294"/>
      <c r="BI25" s="295">
        <f>AVERAGE(BF3:BO12)-AVERAGE(BF13:BO22)</f>
        <v>1.5494000000000003</v>
      </c>
      <c r="BJ25" s="295"/>
      <c r="BK25" s="94"/>
      <c r="BL25" s="94"/>
      <c r="BM25" s="94"/>
    </row>
    <row r="26" spans="1:67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1.5</v>
      </c>
      <c r="AN26" s="287"/>
      <c r="AO26" s="92"/>
      <c r="AP26" s="92"/>
      <c r="AQ26" s="92"/>
      <c r="AT26" s="28" t="s">
        <v>17</v>
      </c>
      <c r="AU26" s="28" t="s">
        <v>18</v>
      </c>
      <c r="AV26" s="286" t="str">
        <f>"--"</f>
        <v>--</v>
      </c>
      <c r="AW26" s="286"/>
      <c r="AX26" s="287">
        <v>1.5</v>
      </c>
      <c r="AY26" s="287"/>
      <c r="AZ26" s="92"/>
      <c r="BA26" s="92"/>
      <c r="BB26" s="92"/>
      <c r="BE26" s="28" t="s">
        <v>17</v>
      </c>
      <c r="BF26" s="28" t="s">
        <v>18</v>
      </c>
      <c r="BG26" s="286" t="str">
        <f>"--"</f>
        <v>--</v>
      </c>
      <c r="BH26" s="286"/>
      <c r="BI26" s="287">
        <v>1.5</v>
      </c>
      <c r="BJ26" s="287"/>
      <c r="BK26" s="92"/>
      <c r="BL26" s="92"/>
      <c r="BM26" s="92"/>
    </row>
    <row r="27" spans="1:67" ht="17">
      <c r="A27" s="27" t="s">
        <v>19</v>
      </c>
      <c r="B27" s="27" t="s">
        <v>20</v>
      </c>
      <c r="C27" s="288" t="s">
        <v>21</v>
      </c>
      <c r="D27" s="288"/>
      <c r="E27" s="269" t="e">
        <f>(E25/(0.975/E26))</f>
        <v>#DIV/0!</v>
      </c>
      <c r="F27" s="269"/>
      <c r="G27" s="27" t="s">
        <v>19</v>
      </c>
      <c r="H27" s="27" t="s">
        <v>20</v>
      </c>
      <c r="I27" s="288" t="s">
        <v>22</v>
      </c>
      <c r="J27" s="288"/>
      <c r="K27" s="269" t="e">
        <f>(K25/(1.944/K26))</f>
        <v>#DIV/0!</v>
      </c>
      <c r="L27" s="269"/>
      <c r="M27" s="27" t="s">
        <v>19</v>
      </c>
      <c r="N27" s="27" t="s">
        <v>20</v>
      </c>
      <c r="O27" s="288" t="s">
        <v>21</v>
      </c>
      <c r="P27" s="288"/>
      <c r="Q27" s="269" t="e">
        <f>(Q25/(0.975/Q26))</f>
        <v>#DIV/0!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>
        <f>(AB25/(3.13/AB26))</f>
        <v>0.68463258785942516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22</v>
      </c>
      <c r="AL27" s="288"/>
      <c r="AM27" s="269">
        <f>(AM25/(3.13/AM26))</f>
        <v>0.74928115015974417</v>
      </c>
      <c r="AN27" s="269"/>
      <c r="AO27" s="90"/>
      <c r="AP27" s="90"/>
      <c r="AQ27" s="90"/>
      <c r="AT27" s="27" t="s">
        <v>19</v>
      </c>
      <c r="AU27" s="27" t="s">
        <v>20</v>
      </c>
      <c r="AV27" s="288" t="s">
        <v>22</v>
      </c>
      <c r="AW27" s="288"/>
      <c r="AX27" s="269">
        <f>(AX25/(3.13/AX26))</f>
        <v>0.72800319488817811</v>
      </c>
      <c r="AY27" s="269"/>
      <c r="AZ27" s="90"/>
      <c r="BA27" s="90"/>
      <c r="BB27" s="90"/>
      <c r="BE27" s="27" t="s">
        <v>19</v>
      </c>
      <c r="BF27" s="27" t="s">
        <v>20</v>
      </c>
      <c r="BG27" s="288" t="s">
        <v>22</v>
      </c>
      <c r="BH27" s="288"/>
      <c r="BI27" s="269">
        <f>(BI25/(3.13/BI26))</f>
        <v>0.74252396166134205</v>
      </c>
      <c r="BJ27" s="269"/>
      <c r="BK27" s="90"/>
      <c r="BL27" s="90"/>
      <c r="BM27" s="90"/>
    </row>
    <row r="28" spans="1:67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</row>
    <row r="29" spans="1:67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  <c r="AI29" s="283" t="s">
        <v>2</v>
      </c>
      <c r="AJ29" s="284"/>
      <c r="AK29" s="284"/>
      <c r="AL29" s="284"/>
      <c r="AM29" s="284"/>
      <c r="AN29" s="284"/>
      <c r="AO29" s="284"/>
      <c r="AP29" s="284"/>
      <c r="AQ29" s="284"/>
      <c r="AR29" s="284"/>
      <c r="AS29" s="285"/>
      <c r="AT29" s="283" t="s">
        <v>2</v>
      </c>
      <c r="AU29" s="284"/>
      <c r="AV29" s="284"/>
      <c r="AW29" s="284"/>
      <c r="AX29" s="284"/>
      <c r="AY29" s="284"/>
      <c r="AZ29" s="284"/>
      <c r="BA29" s="284"/>
      <c r="BB29" s="284"/>
      <c r="BC29" s="284"/>
      <c r="BD29" s="285"/>
      <c r="BE29" s="283" t="s">
        <v>2</v>
      </c>
      <c r="BF29" s="284"/>
      <c r="BG29" s="284"/>
      <c r="BH29" s="284"/>
      <c r="BI29" s="284"/>
      <c r="BJ29" s="284"/>
      <c r="BK29" s="284"/>
      <c r="BL29" s="284"/>
      <c r="BM29" s="284"/>
      <c r="BN29" s="284"/>
      <c r="BO29" s="285"/>
    </row>
    <row r="30" spans="1:67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273" t="s">
        <v>345</v>
      </c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73" t="s">
        <v>345</v>
      </c>
      <c r="AU30" s="274"/>
      <c r="AV30" s="274"/>
      <c r="AW30" s="274"/>
      <c r="AX30" s="274"/>
      <c r="AY30" s="274"/>
      <c r="AZ30" s="274"/>
      <c r="BA30" s="274"/>
      <c r="BB30" s="274"/>
      <c r="BC30" s="274"/>
      <c r="BD30" s="275"/>
      <c r="BE30" s="273" t="s">
        <v>345</v>
      </c>
      <c r="BF30" s="274"/>
      <c r="BG30" s="274"/>
      <c r="BH30" s="274"/>
      <c r="BI30" s="274"/>
      <c r="BJ30" s="274"/>
      <c r="BK30" s="274"/>
      <c r="BL30" s="274"/>
      <c r="BM30" s="274"/>
      <c r="BN30" s="274"/>
      <c r="BO30" s="275"/>
    </row>
    <row r="31" spans="1:67" ht="15.65" thickTop="1">
      <c r="A31" s="112" t="s">
        <v>355</v>
      </c>
      <c r="B31" s="113">
        <f>B3-B13</f>
        <v>0</v>
      </c>
      <c r="C31" s="113">
        <f t="shared" ref="C31:F31" si="0">C3-C13</f>
        <v>0</v>
      </c>
      <c r="D31" s="113">
        <f t="shared" si="0"/>
        <v>0</v>
      </c>
      <c r="E31" s="113">
        <f t="shared" si="0"/>
        <v>0</v>
      </c>
      <c r="F31" s="114">
        <f t="shared" si="0"/>
        <v>0</v>
      </c>
      <c r="G31" s="115" t="s">
        <v>357</v>
      </c>
      <c r="H31" s="35">
        <f>H3-H13</f>
        <v>0</v>
      </c>
      <c r="I31" s="35">
        <f t="shared" ref="I31:L31" si="1">I3-I13</f>
        <v>0</v>
      </c>
      <c r="J31" s="35">
        <f t="shared" si="1"/>
        <v>0</v>
      </c>
      <c r="K31" s="35">
        <f t="shared" si="1"/>
        <v>0</v>
      </c>
      <c r="L31" s="116">
        <f t="shared" si="1"/>
        <v>0</v>
      </c>
      <c r="M31" s="115" t="s">
        <v>359</v>
      </c>
      <c r="N31" s="35">
        <f>N3-N13</f>
        <v>0</v>
      </c>
      <c r="O31" s="35">
        <f t="shared" ref="O31:W31" si="2">O3-O13</f>
        <v>0</v>
      </c>
      <c r="P31" s="35">
        <f t="shared" si="2"/>
        <v>0</v>
      </c>
      <c r="Q31" s="35">
        <f t="shared" si="2"/>
        <v>0</v>
      </c>
      <c r="R31" s="35">
        <f t="shared" si="2"/>
        <v>0</v>
      </c>
      <c r="S31" s="35">
        <f t="shared" si="2"/>
        <v>0</v>
      </c>
      <c r="T31" s="35">
        <f t="shared" si="2"/>
        <v>0</v>
      </c>
      <c r="U31" s="35">
        <f t="shared" si="2"/>
        <v>0</v>
      </c>
      <c r="V31" s="35">
        <f t="shared" si="2"/>
        <v>0</v>
      </c>
      <c r="W31" s="116">
        <f t="shared" si="2"/>
        <v>0</v>
      </c>
      <c r="X31" s="115" t="s">
        <v>361</v>
      </c>
      <c r="Y31" s="35">
        <f>Y3-Y13</f>
        <v>1.4799999999999995</v>
      </c>
      <c r="Z31" s="35">
        <f t="shared" ref="Z31:AH31" si="3">Z3-Z13</f>
        <v>1.4900000000000002</v>
      </c>
      <c r="AA31" s="35">
        <f t="shared" si="3"/>
        <v>1.4799999999999995</v>
      </c>
      <c r="AB31" s="35">
        <f t="shared" si="3"/>
        <v>1.58</v>
      </c>
      <c r="AC31" s="35">
        <f t="shared" si="3"/>
        <v>1.62</v>
      </c>
      <c r="AD31" s="35">
        <f t="shared" si="3"/>
        <v>1.5700000000000003</v>
      </c>
      <c r="AE31" s="35">
        <f t="shared" si="3"/>
        <v>1.54</v>
      </c>
      <c r="AF31" s="35">
        <f t="shared" si="3"/>
        <v>1.4900000000000002</v>
      </c>
      <c r="AG31" s="35">
        <f t="shared" si="3"/>
        <v>1.5199999999999996</v>
      </c>
      <c r="AH31" s="116">
        <f t="shared" si="3"/>
        <v>1.5499999999999998</v>
      </c>
      <c r="AI31" s="115" t="s">
        <v>361</v>
      </c>
      <c r="AJ31" s="35">
        <f>AJ3-AJ13</f>
        <v>1.6900000000000004</v>
      </c>
      <c r="AK31" s="35">
        <f t="shared" ref="AK31:AS31" si="4">AK3-AK13</f>
        <v>1.7199999999999998</v>
      </c>
      <c r="AL31" s="35">
        <f t="shared" si="4"/>
        <v>1.7099999999999995</v>
      </c>
      <c r="AM31" s="35">
        <f t="shared" si="4"/>
        <v>1.7199999999999998</v>
      </c>
      <c r="AN31" s="35">
        <f t="shared" si="4"/>
        <v>1.7599999999999998</v>
      </c>
      <c r="AO31" s="35">
        <f t="shared" si="4"/>
        <v>1.6899999999999995</v>
      </c>
      <c r="AP31" s="35">
        <f t="shared" si="4"/>
        <v>1.8100000000000005</v>
      </c>
      <c r="AQ31" s="35">
        <f t="shared" si="4"/>
        <v>1.7800000000000002</v>
      </c>
      <c r="AR31" s="35">
        <f t="shared" si="4"/>
        <v>1.7699999999999996</v>
      </c>
      <c r="AS31" s="116">
        <f t="shared" si="4"/>
        <v>1.62</v>
      </c>
      <c r="AT31" s="115" t="s">
        <v>361</v>
      </c>
      <c r="AU31" s="35">
        <f>AU3-AU13</f>
        <v>1.6300000000000003</v>
      </c>
      <c r="AV31" s="35">
        <f t="shared" ref="AV31:BD31" si="5">AV3-AV13</f>
        <v>1.6600000000000001</v>
      </c>
      <c r="AW31" s="35">
        <f t="shared" si="5"/>
        <v>1.6700000000000008</v>
      </c>
      <c r="AX31" s="35">
        <f t="shared" si="5"/>
        <v>1.6999999999999997</v>
      </c>
      <c r="AY31" s="35">
        <f t="shared" si="5"/>
        <v>1.7299999999999995</v>
      </c>
      <c r="AZ31" s="35">
        <f t="shared" si="5"/>
        <v>1.7400000000000002</v>
      </c>
      <c r="BA31" s="35">
        <f t="shared" si="5"/>
        <v>1.62</v>
      </c>
      <c r="BB31" s="35">
        <f t="shared" si="5"/>
        <v>1.54</v>
      </c>
      <c r="BC31" s="35">
        <f t="shared" si="5"/>
        <v>1.6600000000000001</v>
      </c>
      <c r="BD31" s="116">
        <f t="shared" si="5"/>
        <v>1.5900000000000007</v>
      </c>
      <c r="BE31" s="115" t="s">
        <v>361</v>
      </c>
      <c r="BF31" s="35">
        <f>BF3-BF13</f>
        <v>1.7200000000000002</v>
      </c>
      <c r="BG31" s="35">
        <f t="shared" ref="BG31:BO31" si="6">BG3-BG13</f>
        <v>1.85</v>
      </c>
      <c r="BH31" s="35">
        <f t="shared" si="6"/>
        <v>1.63</v>
      </c>
      <c r="BI31" s="35">
        <f t="shared" si="6"/>
        <v>1.77</v>
      </c>
      <c r="BJ31" s="35">
        <f t="shared" si="6"/>
        <v>1.8400000000000003</v>
      </c>
      <c r="BK31" s="35">
        <f t="shared" si="6"/>
        <v>1.8299999999999996</v>
      </c>
      <c r="BL31" s="35">
        <f t="shared" si="6"/>
        <v>1.77</v>
      </c>
      <c r="BM31" s="35">
        <f t="shared" si="6"/>
        <v>1.7000000000000002</v>
      </c>
      <c r="BN31" s="35">
        <f t="shared" si="6"/>
        <v>1.7300000000000004</v>
      </c>
      <c r="BO31" s="116">
        <f t="shared" si="6"/>
        <v>1.7399999999999998</v>
      </c>
    </row>
    <row r="32" spans="1:67">
      <c r="A32" s="101"/>
      <c r="B32" s="100">
        <f t="shared" ref="B32:F40" si="7">B4-B14</f>
        <v>0</v>
      </c>
      <c r="C32" s="100">
        <f t="shared" si="7"/>
        <v>0</v>
      </c>
      <c r="D32" s="100">
        <f t="shared" si="7"/>
        <v>0</v>
      </c>
      <c r="E32" s="100">
        <f t="shared" si="7"/>
        <v>0</v>
      </c>
      <c r="F32" s="102">
        <f t="shared" si="7"/>
        <v>0</v>
      </c>
      <c r="G32" s="117"/>
      <c r="H32" s="37">
        <f t="shared" ref="H32:L40" si="8">H4-H14</f>
        <v>0</v>
      </c>
      <c r="I32" s="37">
        <f t="shared" si="8"/>
        <v>0</v>
      </c>
      <c r="J32" s="37">
        <f t="shared" si="8"/>
        <v>0</v>
      </c>
      <c r="K32" s="37">
        <f t="shared" si="8"/>
        <v>0</v>
      </c>
      <c r="L32" s="118">
        <f t="shared" si="8"/>
        <v>0</v>
      </c>
      <c r="M32" s="117"/>
      <c r="N32" s="35">
        <f t="shared" ref="N32:W40" si="9">N4-N14</f>
        <v>0</v>
      </c>
      <c r="O32" s="35">
        <f t="shared" si="9"/>
        <v>0</v>
      </c>
      <c r="P32" s="35">
        <f t="shared" si="9"/>
        <v>0</v>
      </c>
      <c r="Q32" s="35">
        <f t="shared" si="9"/>
        <v>0</v>
      </c>
      <c r="R32" s="35">
        <f t="shared" si="9"/>
        <v>0</v>
      </c>
      <c r="S32" s="35">
        <f t="shared" si="9"/>
        <v>0</v>
      </c>
      <c r="T32" s="35">
        <f t="shared" si="9"/>
        <v>0</v>
      </c>
      <c r="U32" s="35">
        <f t="shared" si="9"/>
        <v>0</v>
      </c>
      <c r="V32" s="35">
        <f t="shared" si="9"/>
        <v>0</v>
      </c>
      <c r="W32" s="116">
        <f t="shared" si="9"/>
        <v>0</v>
      </c>
      <c r="X32" s="117"/>
      <c r="Y32" s="35">
        <f t="shared" ref="Y32:AH40" si="10">Y4-Y14</f>
        <v>1.46</v>
      </c>
      <c r="Z32" s="35">
        <f t="shared" si="10"/>
        <v>1.6600000000000001</v>
      </c>
      <c r="AA32" s="35">
        <f t="shared" si="10"/>
        <v>1.5899999999999999</v>
      </c>
      <c r="AB32" s="35">
        <f t="shared" si="10"/>
        <v>1.67</v>
      </c>
      <c r="AC32" s="35">
        <f t="shared" si="10"/>
        <v>1.6000000000000005</v>
      </c>
      <c r="AD32" s="35">
        <f t="shared" si="10"/>
        <v>1.6600000000000001</v>
      </c>
      <c r="AE32" s="35">
        <f t="shared" si="10"/>
        <v>1.5899999999999999</v>
      </c>
      <c r="AF32" s="35">
        <f t="shared" si="10"/>
        <v>1.5699999999999994</v>
      </c>
      <c r="AG32" s="35">
        <f t="shared" si="10"/>
        <v>1.6100000000000003</v>
      </c>
      <c r="AH32" s="116">
        <f t="shared" si="10"/>
        <v>1.5199999999999996</v>
      </c>
      <c r="AI32" s="117"/>
      <c r="AJ32" s="35">
        <f t="shared" ref="AJ32:AS32" si="11">AJ4-AJ14</f>
        <v>1.6600000000000001</v>
      </c>
      <c r="AK32" s="35">
        <f t="shared" si="11"/>
        <v>1.6600000000000001</v>
      </c>
      <c r="AL32" s="35">
        <f t="shared" si="11"/>
        <v>1.6900000000000004</v>
      </c>
      <c r="AM32" s="35">
        <f t="shared" si="11"/>
        <v>1.7199999999999998</v>
      </c>
      <c r="AN32" s="35">
        <f t="shared" si="11"/>
        <v>1.62</v>
      </c>
      <c r="AO32" s="35">
        <f t="shared" si="11"/>
        <v>1.7399999999999993</v>
      </c>
      <c r="AP32" s="35">
        <f t="shared" si="11"/>
        <v>1.67</v>
      </c>
      <c r="AQ32" s="35">
        <f t="shared" si="11"/>
        <v>1.7199999999999998</v>
      </c>
      <c r="AR32" s="35">
        <f t="shared" si="11"/>
        <v>1.7599999999999998</v>
      </c>
      <c r="AS32" s="116">
        <f t="shared" si="11"/>
        <v>1.73</v>
      </c>
      <c r="AT32" s="117"/>
      <c r="AU32" s="35">
        <f t="shared" ref="AU32:BD32" si="12">AU4-AU14</f>
        <v>1.6600000000000001</v>
      </c>
      <c r="AV32" s="35">
        <f t="shared" si="12"/>
        <v>1.62</v>
      </c>
      <c r="AW32" s="35">
        <f t="shared" si="12"/>
        <v>1.6400000000000006</v>
      </c>
      <c r="AX32" s="35">
        <f t="shared" si="12"/>
        <v>1.6000000000000005</v>
      </c>
      <c r="AY32" s="35">
        <f t="shared" si="12"/>
        <v>1.6600000000000001</v>
      </c>
      <c r="AZ32" s="35">
        <f t="shared" si="12"/>
        <v>1.6799999999999997</v>
      </c>
      <c r="BA32" s="35">
        <f t="shared" si="12"/>
        <v>1.6500000000000004</v>
      </c>
      <c r="BB32" s="35">
        <f t="shared" si="12"/>
        <v>1.6600000000000001</v>
      </c>
      <c r="BC32" s="35">
        <f t="shared" si="12"/>
        <v>1.6799999999999997</v>
      </c>
      <c r="BD32" s="116">
        <f t="shared" si="12"/>
        <v>1.7100000000000009</v>
      </c>
      <c r="BE32" s="117"/>
      <c r="BF32" s="35">
        <f t="shared" ref="BF32:BO32" si="13">BF4-BF14</f>
        <v>1.7599999999999998</v>
      </c>
      <c r="BG32" s="35">
        <f t="shared" si="13"/>
        <v>1.77</v>
      </c>
      <c r="BH32" s="35">
        <f t="shared" si="13"/>
        <v>1.7800000000000002</v>
      </c>
      <c r="BI32" s="35">
        <f t="shared" si="13"/>
        <v>1.8599999999999999</v>
      </c>
      <c r="BJ32" s="35">
        <f t="shared" si="13"/>
        <v>1.94</v>
      </c>
      <c r="BK32" s="35">
        <f t="shared" si="13"/>
        <v>1.8000000000000003</v>
      </c>
      <c r="BL32" s="35">
        <f t="shared" si="13"/>
        <v>1.7799999999999994</v>
      </c>
      <c r="BM32" s="35">
        <f t="shared" si="13"/>
        <v>1.7399999999999993</v>
      </c>
      <c r="BN32" s="35">
        <f t="shared" si="13"/>
        <v>1.7199999999999998</v>
      </c>
      <c r="BO32" s="116">
        <f t="shared" si="13"/>
        <v>1.75</v>
      </c>
    </row>
    <row r="33" spans="1:67">
      <c r="A33" s="101"/>
      <c r="B33" s="100">
        <f t="shared" si="7"/>
        <v>0</v>
      </c>
      <c r="C33" s="100">
        <f t="shared" si="7"/>
        <v>0</v>
      </c>
      <c r="D33" s="100">
        <f t="shared" si="7"/>
        <v>0</v>
      </c>
      <c r="E33" s="100">
        <f t="shared" si="7"/>
        <v>0</v>
      </c>
      <c r="F33" s="102">
        <f t="shared" si="7"/>
        <v>0</v>
      </c>
      <c r="G33" s="117"/>
      <c r="H33" s="37">
        <f t="shared" si="8"/>
        <v>0</v>
      </c>
      <c r="I33" s="37">
        <f t="shared" si="8"/>
        <v>0</v>
      </c>
      <c r="J33" s="37">
        <f t="shared" si="8"/>
        <v>0</v>
      </c>
      <c r="K33" s="37">
        <f t="shared" si="8"/>
        <v>0</v>
      </c>
      <c r="L33" s="118">
        <f t="shared" si="8"/>
        <v>0</v>
      </c>
      <c r="M33" s="117"/>
      <c r="N33" s="35">
        <f t="shared" si="9"/>
        <v>0</v>
      </c>
      <c r="O33" s="35">
        <f t="shared" si="9"/>
        <v>0</v>
      </c>
      <c r="P33" s="35">
        <f t="shared" si="9"/>
        <v>0</v>
      </c>
      <c r="Q33" s="35">
        <f t="shared" si="9"/>
        <v>0</v>
      </c>
      <c r="R33" s="35">
        <f t="shared" si="9"/>
        <v>0</v>
      </c>
      <c r="S33" s="35">
        <f t="shared" si="9"/>
        <v>0</v>
      </c>
      <c r="T33" s="35">
        <f t="shared" si="9"/>
        <v>0</v>
      </c>
      <c r="U33" s="35">
        <f t="shared" si="9"/>
        <v>0</v>
      </c>
      <c r="V33" s="35">
        <f t="shared" si="9"/>
        <v>0</v>
      </c>
      <c r="W33" s="116">
        <f t="shared" si="9"/>
        <v>0</v>
      </c>
      <c r="X33" s="117"/>
      <c r="Y33" s="35">
        <f t="shared" si="10"/>
        <v>1.5699999999999998</v>
      </c>
      <c r="Z33" s="35">
        <f t="shared" si="10"/>
        <v>1.5300000000000002</v>
      </c>
      <c r="AA33" s="35">
        <f t="shared" si="10"/>
        <v>1.54</v>
      </c>
      <c r="AB33" s="35">
        <f t="shared" si="10"/>
        <v>1.5999999999999996</v>
      </c>
      <c r="AC33" s="35">
        <f t="shared" si="10"/>
        <v>1.6600000000000001</v>
      </c>
      <c r="AD33" s="35">
        <f t="shared" si="10"/>
        <v>1.5799999999999992</v>
      </c>
      <c r="AE33" s="35">
        <f t="shared" si="10"/>
        <v>1.5699999999999994</v>
      </c>
      <c r="AF33" s="35">
        <f t="shared" si="10"/>
        <v>1.67</v>
      </c>
      <c r="AG33" s="35">
        <f t="shared" si="10"/>
        <v>1.6399999999999997</v>
      </c>
      <c r="AH33" s="116">
        <f t="shared" si="10"/>
        <v>1.5599999999999996</v>
      </c>
      <c r="AI33" s="117"/>
      <c r="AJ33" s="35">
        <f t="shared" ref="AJ33:AS33" si="14">AJ5-AJ15</f>
        <v>1.5899999999999999</v>
      </c>
      <c r="AK33" s="35">
        <f t="shared" si="14"/>
        <v>1.6100000000000003</v>
      </c>
      <c r="AL33" s="35">
        <f t="shared" si="14"/>
        <v>1.6600000000000001</v>
      </c>
      <c r="AM33" s="35">
        <f t="shared" si="14"/>
        <v>1.6799999999999997</v>
      </c>
      <c r="AN33" s="35">
        <f t="shared" si="14"/>
        <v>1.63</v>
      </c>
      <c r="AO33" s="35">
        <f t="shared" si="14"/>
        <v>1.6399999999999997</v>
      </c>
      <c r="AP33" s="35">
        <f t="shared" si="14"/>
        <v>1.7000000000000002</v>
      </c>
      <c r="AQ33" s="35">
        <f t="shared" si="14"/>
        <v>1.71</v>
      </c>
      <c r="AR33" s="35">
        <f t="shared" si="14"/>
        <v>1.7599999999999998</v>
      </c>
      <c r="AS33" s="116">
        <f t="shared" si="14"/>
        <v>1.77</v>
      </c>
      <c r="AT33" s="117"/>
      <c r="AU33" s="35">
        <f t="shared" ref="AU33:BD33" si="15">AU5-AU15</f>
        <v>1.6</v>
      </c>
      <c r="AV33" s="35">
        <f t="shared" si="15"/>
        <v>1.6099999999999994</v>
      </c>
      <c r="AW33" s="35">
        <f t="shared" si="15"/>
        <v>1.63</v>
      </c>
      <c r="AX33" s="35">
        <f t="shared" si="15"/>
        <v>1.6999999999999997</v>
      </c>
      <c r="AY33" s="35">
        <f t="shared" si="15"/>
        <v>1.7700000000000005</v>
      </c>
      <c r="AZ33" s="35">
        <f t="shared" si="15"/>
        <v>1.6600000000000001</v>
      </c>
      <c r="BA33" s="35">
        <f t="shared" si="15"/>
        <v>1.7600000000000007</v>
      </c>
      <c r="BB33" s="35">
        <f t="shared" si="15"/>
        <v>1.71</v>
      </c>
      <c r="BC33" s="35">
        <f t="shared" si="15"/>
        <v>1.7000000000000002</v>
      </c>
      <c r="BD33" s="116">
        <f t="shared" si="15"/>
        <v>1.6900000000000004</v>
      </c>
      <c r="BE33" s="117"/>
      <c r="BF33" s="35">
        <f t="shared" ref="BF33:BO33" si="16">BF5-BF15</f>
        <v>1.7000000000000006</v>
      </c>
      <c r="BG33" s="35">
        <f t="shared" si="16"/>
        <v>1.79</v>
      </c>
      <c r="BH33" s="35">
        <f t="shared" si="16"/>
        <v>1.69</v>
      </c>
      <c r="BI33" s="35">
        <f t="shared" si="16"/>
        <v>1.7799999999999998</v>
      </c>
      <c r="BJ33" s="35">
        <f t="shared" si="16"/>
        <v>1.85</v>
      </c>
      <c r="BK33" s="35">
        <f t="shared" si="16"/>
        <v>1.7400000000000002</v>
      </c>
      <c r="BL33" s="35">
        <f t="shared" si="16"/>
        <v>1.7300000000000004</v>
      </c>
      <c r="BM33" s="35">
        <f t="shared" si="16"/>
        <v>1.71</v>
      </c>
      <c r="BN33" s="35">
        <f t="shared" si="16"/>
        <v>1.7299999999999995</v>
      </c>
      <c r="BO33" s="116">
        <f t="shared" si="16"/>
        <v>1.6599999999999997</v>
      </c>
    </row>
    <row r="34" spans="1:67">
      <c r="A34" s="101"/>
      <c r="B34" s="100">
        <f t="shared" si="7"/>
        <v>0</v>
      </c>
      <c r="C34" s="100">
        <f t="shared" si="7"/>
        <v>0</v>
      </c>
      <c r="D34" s="100">
        <f t="shared" si="7"/>
        <v>0</v>
      </c>
      <c r="E34" s="100">
        <f t="shared" si="7"/>
        <v>0</v>
      </c>
      <c r="F34" s="102">
        <f t="shared" si="7"/>
        <v>0</v>
      </c>
      <c r="G34" s="117"/>
      <c r="H34" s="37">
        <f t="shared" si="8"/>
        <v>0</v>
      </c>
      <c r="I34" s="37">
        <f t="shared" si="8"/>
        <v>0</v>
      </c>
      <c r="J34" s="37">
        <f t="shared" si="8"/>
        <v>0</v>
      </c>
      <c r="K34" s="37">
        <f t="shared" si="8"/>
        <v>0</v>
      </c>
      <c r="L34" s="118">
        <f t="shared" si="8"/>
        <v>0</v>
      </c>
      <c r="M34" s="117"/>
      <c r="N34" s="35">
        <f t="shared" si="9"/>
        <v>0</v>
      </c>
      <c r="O34" s="35">
        <f t="shared" si="9"/>
        <v>0</v>
      </c>
      <c r="P34" s="35">
        <f t="shared" si="9"/>
        <v>0</v>
      </c>
      <c r="Q34" s="35">
        <f t="shared" si="9"/>
        <v>0</v>
      </c>
      <c r="R34" s="35">
        <f t="shared" si="9"/>
        <v>0</v>
      </c>
      <c r="S34" s="35">
        <f t="shared" si="9"/>
        <v>0</v>
      </c>
      <c r="T34" s="35">
        <f t="shared" si="9"/>
        <v>0</v>
      </c>
      <c r="U34" s="35">
        <f t="shared" si="9"/>
        <v>0</v>
      </c>
      <c r="V34" s="35">
        <f t="shared" si="9"/>
        <v>0</v>
      </c>
      <c r="W34" s="116">
        <f t="shared" si="9"/>
        <v>0</v>
      </c>
      <c r="X34" s="117"/>
      <c r="Y34" s="35">
        <f t="shared" si="10"/>
        <v>1.4299999999999997</v>
      </c>
      <c r="Z34" s="35">
        <f t="shared" si="10"/>
        <v>1.5199999999999996</v>
      </c>
      <c r="AA34" s="35">
        <f t="shared" si="10"/>
        <v>1.5599999999999996</v>
      </c>
      <c r="AB34" s="35">
        <f t="shared" si="10"/>
        <v>1.6100000000000003</v>
      </c>
      <c r="AC34" s="35">
        <f t="shared" si="10"/>
        <v>1.5600000000000005</v>
      </c>
      <c r="AD34" s="35">
        <f t="shared" si="10"/>
        <v>1.5899999999999999</v>
      </c>
      <c r="AE34" s="35">
        <f t="shared" si="10"/>
        <v>1.5999999999999996</v>
      </c>
      <c r="AF34" s="35">
        <f t="shared" si="10"/>
        <v>1.6399999999999997</v>
      </c>
      <c r="AG34" s="35">
        <f t="shared" si="10"/>
        <v>1.67</v>
      </c>
      <c r="AH34" s="116">
        <f t="shared" si="10"/>
        <v>1.5500000000000007</v>
      </c>
      <c r="AI34" s="117"/>
      <c r="AJ34" s="35">
        <f t="shared" ref="AJ34:AS34" si="17">AJ6-AJ16</f>
        <v>1.6099999999999999</v>
      </c>
      <c r="AK34" s="35">
        <f t="shared" si="17"/>
        <v>1.71</v>
      </c>
      <c r="AL34" s="35">
        <f t="shared" si="17"/>
        <v>1.6599999999999997</v>
      </c>
      <c r="AM34" s="35">
        <f t="shared" si="17"/>
        <v>1.7299999999999995</v>
      </c>
      <c r="AN34" s="35">
        <f t="shared" si="17"/>
        <v>1.77</v>
      </c>
      <c r="AO34" s="35">
        <f t="shared" si="17"/>
        <v>1.7899999999999996</v>
      </c>
      <c r="AP34" s="35">
        <f t="shared" si="17"/>
        <v>1.7400000000000002</v>
      </c>
      <c r="AQ34" s="35">
        <f t="shared" si="17"/>
        <v>1.7599999999999998</v>
      </c>
      <c r="AR34" s="35">
        <f t="shared" si="17"/>
        <v>1.7999999999999998</v>
      </c>
      <c r="AS34" s="116">
        <f t="shared" si="17"/>
        <v>1.7499999999999996</v>
      </c>
      <c r="AT34" s="117"/>
      <c r="AU34" s="35">
        <f t="shared" ref="AU34:BD34" si="18">AU6-AU16</f>
        <v>1.6400000000000001</v>
      </c>
      <c r="AV34" s="35">
        <f t="shared" si="18"/>
        <v>1.6400000000000006</v>
      </c>
      <c r="AW34" s="35">
        <f t="shared" si="18"/>
        <v>1.6399999999999997</v>
      </c>
      <c r="AX34" s="35">
        <f t="shared" si="18"/>
        <v>1.6599999999999997</v>
      </c>
      <c r="AY34" s="35">
        <f t="shared" si="18"/>
        <v>1.58</v>
      </c>
      <c r="AZ34" s="35">
        <f t="shared" si="18"/>
        <v>1.6099999999999994</v>
      </c>
      <c r="BA34" s="35">
        <f t="shared" si="18"/>
        <v>1.7199999999999998</v>
      </c>
      <c r="BB34" s="35">
        <f t="shared" si="18"/>
        <v>1.7000000000000002</v>
      </c>
      <c r="BC34" s="35">
        <f t="shared" si="18"/>
        <v>1.7299999999999995</v>
      </c>
      <c r="BD34" s="116">
        <f t="shared" si="18"/>
        <v>1.6399999999999997</v>
      </c>
      <c r="BE34" s="117"/>
      <c r="BF34" s="35">
        <f t="shared" ref="BF34:BO34" si="19">BF6-BF16</f>
        <v>1.73</v>
      </c>
      <c r="BG34" s="35">
        <f t="shared" si="19"/>
        <v>1.83</v>
      </c>
      <c r="BH34" s="35">
        <f t="shared" si="19"/>
        <v>1.71</v>
      </c>
      <c r="BI34" s="35">
        <f t="shared" si="19"/>
        <v>1.7300000000000004</v>
      </c>
      <c r="BJ34" s="35">
        <f t="shared" si="19"/>
        <v>1.8199999999999998</v>
      </c>
      <c r="BK34" s="35">
        <f t="shared" si="19"/>
        <v>1.7400000000000002</v>
      </c>
      <c r="BL34" s="35">
        <f t="shared" si="19"/>
        <v>1.7599999999999998</v>
      </c>
      <c r="BM34" s="35">
        <f t="shared" si="19"/>
        <v>1.7199999999999998</v>
      </c>
      <c r="BN34" s="35">
        <f t="shared" si="19"/>
        <v>1.8200000000000003</v>
      </c>
      <c r="BO34" s="116">
        <f t="shared" si="19"/>
        <v>1.7099999999999995</v>
      </c>
    </row>
    <row r="35" spans="1:67">
      <c r="A35" s="101"/>
      <c r="B35" s="100">
        <f t="shared" si="7"/>
        <v>0</v>
      </c>
      <c r="C35" s="100">
        <f t="shared" si="7"/>
        <v>0</v>
      </c>
      <c r="D35" s="100">
        <f t="shared" si="7"/>
        <v>0</v>
      </c>
      <c r="E35" s="100">
        <f t="shared" si="7"/>
        <v>0</v>
      </c>
      <c r="F35" s="102">
        <f t="shared" si="7"/>
        <v>0</v>
      </c>
      <c r="G35" s="117"/>
      <c r="H35" s="37">
        <f t="shared" si="8"/>
        <v>0</v>
      </c>
      <c r="I35" s="37">
        <f t="shared" si="8"/>
        <v>0</v>
      </c>
      <c r="J35" s="37">
        <f t="shared" si="8"/>
        <v>0</v>
      </c>
      <c r="K35" s="37">
        <f t="shared" si="8"/>
        <v>0</v>
      </c>
      <c r="L35" s="118">
        <f t="shared" si="8"/>
        <v>0</v>
      </c>
      <c r="M35" s="117"/>
      <c r="N35" s="35">
        <f t="shared" si="9"/>
        <v>0</v>
      </c>
      <c r="O35" s="35">
        <f t="shared" si="9"/>
        <v>0</v>
      </c>
      <c r="P35" s="35">
        <f t="shared" si="9"/>
        <v>0</v>
      </c>
      <c r="Q35" s="35">
        <f t="shared" si="9"/>
        <v>0</v>
      </c>
      <c r="R35" s="35">
        <f t="shared" si="9"/>
        <v>0</v>
      </c>
      <c r="S35" s="35">
        <f t="shared" si="9"/>
        <v>0</v>
      </c>
      <c r="T35" s="35">
        <f t="shared" si="9"/>
        <v>0</v>
      </c>
      <c r="U35" s="35">
        <f t="shared" si="9"/>
        <v>0</v>
      </c>
      <c r="V35" s="35">
        <f t="shared" si="9"/>
        <v>0</v>
      </c>
      <c r="W35" s="116">
        <f t="shared" si="9"/>
        <v>0</v>
      </c>
      <c r="X35" s="117"/>
      <c r="Y35" s="35">
        <f t="shared" si="10"/>
        <v>1.5299999999999998</v>
      </c>
      <c r="Z35" s="35">
        <f t="shared" si="10"/>
        <v>1.6000000000000005</v>
      </c>
      <c r="AA35" s="35">
        <f t="shared" si="10"/>
        <v>1.5899999999999999</v>
      </c>
      <c r="AB35" s="35">
        <f t="shared" si="10"/>
        <v>1.6400000000000001</v>
      </c>
      <c r="AC35" s="35">
        <f t="shared" si="10"/>
        <v>1.5300000000000002</v>
      </c>
      <c r="AD35" s="35">
        <f t="shared" si="10"/>
        <v>1.58</v>
      </c>
      <c r="AE35" s="35">
        <f t="shared" si="10"/>
        <v>1.6100000000000003</v>
      </c>
      <c r="AF35" s="35">
        <f t="shared" si="10"/>
        <v>1.5999999999999996</v>
      </c>
      <c r="AG35" s="35">
        <f t="shared" si="10"/>
        <v>1.5</v>
      </c>
      <c r="AH35" s="116">
        <f t="shared" si="10"/>
        <v>1.5699999999999998</v>
      </c>
      <c r="AI35" s="117"/>
      <c r="AJ35" s="35">
        <f t="shared" ref="AJ35:AS35" si="20">AJ7-AJ17</f>
        <v>1.6400000000000001</v>
      </c>
      <c r="AK35" s="35">
        <f t="shared" si="20"/>
        <v>1.6600000000000001</v>
      </c>
      <c r="AL35" s="35">
        <f t="shared" si="20"/>
        <v>1.7599999999999998</v>
      </c>
      <c r="AM35" s="35">
        <f t="shared" si="20"/>
        <v>1.8099999999999996</v>
      </c>
      <c r="AN35" s="35">
        <f t="shared" si="20"/>
        <v>1.6499999999999995</v>
      </c>
      <c r="AO35" s="35">
        <f t="shared" si="20"/>
        <v>1.7300000000000004</v>
      </c>
      <c r="AP35" s="35">
        <f t="shared" si="20"/>
        <v>1.6999999999999997</v>
      </c>
      <c r="AQ35" s="35">
        <f t="shared" si="20"/>
        <v>1.7699999999999996</v>
      </c>
      <c r="AR35" s="35">
        <f t="shared" si="20"/>
        <v>1.7799999999999998</v>
      </c>
      <c r="AS35" s="116">
        <f t="shared" si="20"/>
        <v>1.81</v>
      </c>
      <c r="AT35" s="117"/>
      <c r="AU35" s="35">
        <f t="shared" ref="AU35:BD35" si="21">AU7-AU17</f>
        <v>1.52</v>
      </c>
      <c r="AV35" s="35">
        <f t="shared" si="21"/>
        <v>1.77</v>
      </c>
      <c r="AW35" s="35">
        <f t="shared" si="21"/>
        <v>1.7100000000000004</v>
      </c>
      <c r="AX35" s="35">
        <f t="shared" si="21"/>
        <v>1.7199999999999998</v>
      </c>
      <c r="AY35" s="35">
        <f t="shared" si="21"/>
        <v>1.63</v>
      </c>
      <c r="AZ35" s="35">
        <f t="shared" si="21"/>
        <v>1.7000000000000002</v>
      </c>
      <c r="BA35" s="35">
        <f t="shared" si="21"/>
        <v>1.6899999999999995</v>
      </c>
      <c r="BB35" s="35">
        <f t="shared" si="21"/>
        <v>1.63</v>
      </c>
      <c r="BC35" s="35">
        <f t="shared" si="21"/>
        <v>1.6900000000000004</v>
      </c>
      <c r="BD35" s="116">
        <f t="shared" si="21"/>
        <v>1.6599999999999997</v>
      </c>
      <c r="BE35" s="117"/>
      <c r="BF35" s="35">
        <f t="shared" ref="BF35:BO35" si="22">BF7-BF17</f>
        <v>1.5999999999999996</v>
      </c>
      <c r="BG35" s="35">
        <f t="shared" si="22"/>
        <v>1.8000000000000003</v>
      </c>
      <c r="BH35" s="35">
        <f t="shared" si="22"/>
        <v>1.6099999999999999</v>
      </c>
      <c r="BI35" s="35">
        <f t="shared" si="22"/>
        <v>1.6800000000000006</v>
      </c>
      <c r="BJ35" s="35">
        <f t="shared" si="22"/>
        <v>1.7400000000000002</v>
      </c>
      <c r="BK35" s="35">
        <f t="shared" si="22"/>
        <v>1.77</v>
      </c>
      <c r="BL35" s="35">
        <f t="shared" si="22"/>
        <v>1.7100000000000004</v>
      </c>
      <c r="BM35" s="35">
        <f t="shared" si="22"/>
        <v>1.7899999999999996</v>
      </c>
      <c r="BN35" s="35">
        <f t="shared" si="22"/>
        <v>1.7199999999999998</v>
      </c>
      <c r="BO35" s="116">
        <f t="shared" si="22"/>
        <v>1.6699999999999995</v>
      </c>
    </row>
    <row r="36" spans="1:67">
      <c r="A36" s="101" t="s">
        <v>356</v>
      </c>
      <c r="B36" s="100">
        <f t="shared" si="7"/>
        <v>0</v>
      </c>
      <c r="C36" s="100">
        <f t="shared" si="7"/>
        <v>0</v>
      </c>
      <c r="D36" s="100">
        <f t="shared" si="7"/>
        <v>0</v>
      </c>
      <c r="E36" s="100">
        <f t="shared" si="7"/>
        <v>0</v>
      </c>
      <c r="F36" s="102">
        <f t="shared" si="7"/>
        <v>0</v>
      </c>
      <c r="G36" s="117" t="s">
        <v>358</v>
      </c>
      <c r="H36" s="37">
        <f t="shared" si="8"/>
        <v>0</v>
      </c>
      <c r="I36" s="37">
        <f t="shared" si="8"/>
        <v>0</v>
      </c>
      <c r="J36" s="37">
        <f t="shared" si="8"/>
        <v>0</v>
      </c>
      <c r="K36" s="37">
        <f t="shared" si="8"/>
        <v>0</v>
      </c>
      <c r="L36" s="118">
        <f t="shared" si="8"/>
        <v>0</v>
      </c>
      <c r="M36" s="117" t="s">
        <v>360</v>
      </c>
      <c r="N36" s="35">
        <f t="shared" si="9"/>
        <v>0</v>
      </c>
      <c r="O36" s="35">
        <f t="shared" si="9"/>
        <v>0</v>
      </c>
      <c r="P36" s="35">
        <f t="shared" si="9"/>
        <v>0</v>
      </c>
      <c r="Q36" s="35">
        <f t="shared" si="9"/>
        <v>0</v>
      </c>
      <c r="R36" s="35">
        <f t="shared" si="9"/>
        <v>0</v>
      </c>
      <c r="S36" s="35">
        <f t="shared" si="9"/>
        <v>0</v>
      </c>
      <c r="T36" s="35">
        <f t="shared" si="9"/>
        <v>0</v>
      </c>
      <c r="U36" s="35">
        <f t="shared" si="9"/>
        <v>0</v>
      </c>
      <c r="V36" s="35">
        <f t="shared" si="9"/>
        <v>0</v>
      </c>
      <c r="W36" s="116">
        <f t="shared" si="9"/>
        <v>0</v>
      </c>
      <c r="X36" s="117" t="s">
        <v>362</v>
      </c>
      <c r="Y36" s="35">
        <f t="shared" si="10"/>
        <v>1.29</v>
      </c>
      <c r="Z36" s="35">
        <f t="shared" si="10"/>
        <v>1.25</v>
      </c>
      <c r="AA36" s="35">
        <f t="shared" si="10"/>
        <v>1.2000000000000002</v>
      </c>
      <c r="AB36" s="35">
        <f t="shared" si="10"/>
        <v>1.2199999999999998</v>
      </c>
      <c r="AC36" s="35">
        <f t="shared" si="10"/>
        <v>1.3399999999999999</v>
      </c>
      <c r="AD36" s="35">
        <f t="shared" si="10"/>
        <v>1.38</v>
      </c>
      <c r="AE36" s="35">
        <f t="shared" si="10"/>
        <v>1.3500000000000005</v>
      </c>
      <c r="AF36" s="35">
        <f t="shared" si="10"/>
        <v>1.2999999999999998</v>
      </c>
      <c r="AG36" s="35">
        <f t="shared" si="10"/>
        <v>1.2599999999999998</v>
      </c>
      <c r="AH36" s="116">
        <f t="shared" si="10"/>
        <v>1.2400000000000002</v>
      </c>
      <c r="AI36" s="117" t="s">
        <v>362</v>
      </c>
      <c r="AJ36" s="35">
        <f t="shared" ref="AJ36:AS36" si="23">AJ8-AJ18</f>
        <v>1.3900000000000006</v>
      </c>
      <c r="AK36" s="35">
        <f t="shared" si="23"/>
        <v>1.37</v>
      </c>
      <c r="AL36" s="35">
        <f t="shared" si="23"/>
        <v>1.37</v>
      </c>
      <c r="AM36" s="35">
        <f t="shared" si="23"/>
        <v>1.4500000000000002</v>
      </c>
      <c r="AN36" s="35">
        <f t="shared" si="23"/>
        <v>1.38</v>
      </c>
      <c r="AO36" s="35">
        <f t="shared" si="23"/>
        <v>1.4400000000000004</v>
      </c>
      <c r="AP36" s="35">
        <f t="shared" si="23"/>
        <v>1.4299999999999997</v>
      </c>
      <c r="AQ36" s="35">
        <f t="shared" si="23"/>
        <v>1.3499999999999996</v>
      </c>
      <c r="AR36" s="35">
        <f t="shared" si="23"/>
        <v>1.2599999999999998</v>
      </c>
      <c r="AS36" s="116">
        <f t="shared" si="23"/>
        <v>1.2699999999999996</v>
      </c>
      <c r="AT36" s="117" t="s">
        <v>362</v>
      </c>
      <c r="AU36" s="35">
        <f t="shared" ref="AU36:BD36" si="24">AU8-AU18</f>
        <v>1.3100000000000005</v>
      </c>
      <c r="AV36" s="35">
        <f t="shared" si="24"/>
        <v>1.3499999999999996</v>
      </c>
      <c r="AW36" s="35">
        <f t="shared" si="24"/>
        <v>1.3200000000000003</v>
      </c>
      <c r="AX36" s="35">
        <f t="shared" si="24"/>
        <v>1.2999999999999998</v>
      </c>
      <c r="AY36" s="35">
        <f t="shared" si="24"/>
        <v>1.3600000000000003</v>
      </c>
      <c r="AZ36" s="35">
        <f t="shared" si="24"/>
        <v>1.4500000000000002</v>
      </c>
      <c r="BA36" s="35">
        <f t="shared" si="24"/>
        <v>1.2999999999999998</v>
      </c>
      <c r="BB36" s="35">
        <f t="shared" si="24"/>
        <v>1.37</v>
      </c>
      <c r="BC36" s="35">
        <f t="shared" si="24"/>
        <v>1.2199999999999998</v>
      </c>
      <c r="BD36" s="116">
        <f t="shared" si="24"/>
        <v>1.2000000000000002</v>
      </c>
      <c r="BE36" s="117" t="s">
        <v>362</v>
      </c>
      <c r="BF36" s="35">
        <f t="shared" ref="BF36:BO36" si="25">BF8-BF18</f>
        <v>1.2599999999999998</v>
      </c>
      <c r="BG36" s="35">
        <f t="shared" si="25"/>
        <v>1.3199999999999994</v>
      </c>
      <c r="BH36" s="35">
        <f t="shared" si="25"/>
        <v>1.33</v>
      </c>
      <c r="BI36" s="35">
        <f t="shared" si="25"/>
        <v>1.37</v>
      </c>
      <c r="BJ36" s="35">
        <f t="shared" si="25"/>
        <v>1.29</v>
      </c>
      <c r="BK36" s="35">
        <f t="shared" si="25"/>
        <v>1.54</v>
      </c>
      <c r="BL36" s="35">
        <f t="shared" si="25"/>
        <v>1.3500000000000005</v>
      </c>
      <c r="BM36" s="35">
        <f t="shared" si="25"/>
        <v>1.33</v>
      </c>
      <c r="BN36" s="35">
        <f t="shared" si="25"/>
        <v>1.21</v>
      </c>
      <c r="BO36" s="116">
        <f t="shared" si="25"/>
        <v>1.4800000000000004</v>
      </c>
    </row>
    <row r="37" spans="1:67">
      <c r="A37" s="101"/>
      <c r="B37" s="100">
        <f t="shared" si="7"/>
        <v>0</v>
      </c>
      <c r="C37" s="100">
        <f t="shared" si="7"/>
        <v>0</v>
      </c>
      <c r="D37" s="100">
        <f t="shared" si="7"/>
        <v>0</v>
      </c>
      <c r="E37" s="100">
        <f t="shared" si="7"/>
        <v>0</v>
      </c>
      <c r="F37" s="102">
        <f t="shared" si="7"/>
        <v>0</v>
      </c>
      <c r="G37" s="117"/>
      <c r="H37" s="37">
        <f t="shared" si="8"/>
        <v>0</v>
      </c>
      <c r="I37" s="37">
        <f t="shared" si="8"/>
        <v>0</v>
      </c>
      <c r="J37" s="37">
        <f t="shared" si="8"/>
        <v>0</v>
      </c>
      <c r="K37" s="37">
        <f t="shared" si="8"/>
        <v>0</v>
      </c>
      <c r="L37" s="118">
        <f t="shared" si="8"/>
        <v>0</v>
      </c>
      <c r="M37" s="117"/>
      <c r="N37" s="35">
        <f t="shared" si="9"/>
        <v>0</v>
      </c>
      <c r="O37" s="35">
        <f t="shared" si="9"/>
        <v>0</v>
      </c>
      <c r="P37" s="35">
        <f t="shared" si="9"/>
        <v>0</v>
      </c>
      <c r="Q37" s="35">
        <f t="shared" si="9"/>
        <v>0</v>
      </c>
      <c r="R37" s="35">
        <f t="shared" si="9"/>
        <v>0</v>
      </c>
      <c r="S37" s="35">
        <f t="shared" si="9"/>
        <v>0</v>
      </c>
      <c r="T37" s="35">
        <f t="shared" si="9"/>
        <v>0</v>
      </c>
      <c r="U37" s="35">
        <f t="shared" si="9"/>
        <v>0</v>
      </c>
      <c r="V37" s="35">
        <f t="shared" si="9"/>
        <v>0</v>
      </c>
      <c r="W37" s="116">
        <f t="shared" si="9"/>
        <v>0</v>
      </c>
      <c r="X37" s="117"/>
      <c r="Y37" s="35">
        <f t="shared" si="10"/>
        <v>1.33</v>
      </c>
      <c r="Z37" s="35">
        <f t="shared" si="10"/>
        <v>1.2200000000000006</v>
      </c>
      <c r="AA37" s="35">
        <f t="shared" si="10"/>
        <v>1.2299999999999995</v>
      </c>
      <c r="AB37" s="35">
        <f t="shared" si="10"/>
        <v>1.2699999999999996</v>
      </c>
      <c r="AC37" s="35">
        <f t="shared" si="10"/>
        <v>1.2999999999999998</v>
      </c>
      <c r="AD37" s="35">
        <f t="shared" si="10"/>
        <v>1.3100000000000005</v>
      </c>
      <c r="AE37" s="35">
        <f t="shared" si="10"/>
        <v>1.29</v>
      </c>
      <c r="AF37" s="35">
        <f t="shared" si="10"/>
        <v>1.2000000000000002</v>
      </c>
      <c r="AG37" s="35">
        <f t="shared" si="10"/>
        <v>1.2599999999999998</v>
      </c>
      <c r="AH37" s="116">
        <f t="shared" si="10"/>
        <v>1.1900000000000004</v>
      </c>
      <c r="AI37" s="117"/>
      <c r="AJ37" s="35">
        <f t="shared" ref="AJ37:AS37" si="26">AJ9-AJ19</f>
        <v>1.5499999999999998</v>
      </c>
      <c r="AK37" s="35">
        <f t="shared" si="26"/>
        <v>1.5100000000000007</v>
      </c>
      <c r="AL37" s="35">
        <f t="shared" si="26"/>
        <v>1.4000000000000004</v>
      </c>
      <c r="AM37" s="35">
        <f t="shared" si="26"/>
        <v>1.5</v>
      </c>
      <c r="AN37" s="35">
        <f t="shared" si="26"/>
        <v>1.5599999999999996</v>
      </c>
      <c r="AO37" s="35">
        <f t="shared" si="26"/>
        <v>1.3899999999999997</v>
      </c>
      <c r="AP37" s="35">
        <f t="shared" si="26"/>
        <v>1.4399999999999995</v>
      </c>
      <c r="AQ37" s="35">
        <f t="shared" si="26"/>
        <v>1.3199999999999994</v>
      </c>
      <c r="AR37" s="35">
        <f t="shared" si="26"/>
        <v>1.29</v>
      </c>
      <c r="AS37" s="116">
        <f t="shared" si="26"/>
        <v>1.3999999999999995</v>
      </c>
      <c r="AT37" s="117"/>
      <c r="AU37" s="35">
        <f t="shared" ref="AU37:BD37" si="27">AU9-AU19</f>
        <v>1.5200000000000005</v>
      </c>
      <c r="AV37" s="35">
        <f t="shared" si="27"/>
        <v>1.5</v>
      </c>
      <c r="AW37" s="35">
        <f t="shared" si="27"/>
        <v>1.4400000000000004</v>
      </c>
      <c r="AX37" s="35">
        <f t="shared" si="27"/>
        <v>1.3699999999999992</v>
      </c>
      <c r="AY37" s="35">
        <f t="shared" si="27"/>
        <v>1.5799999999999992</v>
      </c>
      <c r="AZ37" s="35">
        <f t="shared" si="27"/>
        <v>1.4300000000000006</v>
      </c>
      <c r="BA37" s="35">
        <f t="shared" si="27"/>
        <v>1.38</v>
      </c>
      <c r="BB37" s="35">
        <f t="shared" si="27"/>
        <v>1.3900000000000006</v>
      </c>
      <c r="BC37" s="35">
        <f t="shared" si="27"/>
        <v>1.2599999999999998</v>
      </c>
      <c r="BD37" s="116">
        <f t="shared" si="27"/>
        <v>1.3199999999999994</v>
      </c>
      <c r="BE37" s="117"/>
      <c r="BF37" s="35">
        <f t="shared" ref="BF37:BO37" si="28">BF9-BF19</f>
        <v>1.42</v>
      </c>
      <c r="BG37" s="35">
        <f t="shared" si="28"/>
        <v>1.3500000000000005</v>
      </c>
      <c r="BH37" s="35">
        <f t="shared" si="28"/>
        <v>1.2999999999999998</v>
      </c>
      <c r="BI37" s="35">
        <f t="shared" si="28"/>
        <v>1.25</v>
      </c>
      <c r="BJ37" s="35">
        <f t="shared" si="28"/>
        <v>1.29</v>
      </c>
      <c r="BK37" s="35">
        <f t="shared" si="28"/>
        <v>1.3600000000000003</v>
      </c>
      <c r="BL37" s="35">
        <f t="shared" si="28"/>
        <v>1.3699999999999992</v>
      </c>
      <c r="BM37" s="35">
        <f t="shared" si="28"/>
        <v>1.2799999999999994</v>
      </c>
      <c r="BN37" s="35">
        <f t="shared" si="28"/>
        <v>1.21</v>
      </c>
      <c r="BO37" s="116">
        <f t="shared" si="28"/>
        <v>1.3899999999999997</v>
      </c>
    </row>
    <row r="38" spans="1:67">
      <c r="A38" s="101"/>
      <c r="B38" s="100">
        <f t="shared" si="7"/>
        <v>0</v>
      </c>
      <c r="C38" s="100">
        <f t="shared" si="7"/>
        <v>0</v>
      </c>
      <c r="D38" s="100">
        <f t="shared" si="7"/>
        <v>0</v>
      </c>
      <c r="E38" s="100">
        <f t="shared" si="7"/>
        <v>0</v>
      </c>
      <c r="F38" s="102">
        <f t="shared" si="7"/>
        <v>0</v>
      </c>
      <c r="G38" s="117"/>
      <c r="H38" s="37">
        <f t="shared" si="8"/>
        <v>0</v>
      </c>
      <c r="I38" s="37">
        <f t="shared" si="8"/>
        <v>0</v>
      </c>
      <c r="J38" s="37">
        <f t="shared" si="8"/>
        <v>0</v>
      </c>
      <c r="K38" s="37">
        <f t="shared" si="8"/>
        <v>0</v>
      </c>
      <c r="L38" s="118">
        <f t="shared" si="8"/>
        <v>0</v>
      </c>
      <c r="M38" s="117"/>
      <c r="N38" s="35">
        <f t="shared" si="9"/>
        <v>0</v>
      </c>
      <c r="O38" s="35">
        <f t="shared" si="9"/>
        <v>0</v>
      </c>
      <c r="P38" s="35">
        <f t="shared" si="9"/>
        <v>0</v>
      </c>
      <c r="Q38" s="35">
        <f t="shared" si="9"/>
        <v>0</v>
      </c>
      <c r="R38" s="35">
        <f t="shared" si="9"/>
        <v>0</v>
      </c>
      <c r="S38" s="35">
        <f t="shared" si="9"/>
        <v>0</v>
      </c>
      <c r="T38" s="35">
        <f t="shared" si="9"/>
        <v>0</v>
      </c>
      <c r="U38" s="35">
        <f t="shared" si="9"/>
        <v>0</v>
      </c>
      <c r="V38" s="35">
        <f t="shared" si="9"/>
        <v>0</v>
      </c>
      <c r="W38" s="116">
        <f t="shared" si="9"/>
        <v>0</v>
      </c>
      <c r="X38" s="117"/>
      <c r="Y38" s="35">
        <f t="shared" si="10"/>
        <v>1.3599999999999994</v>
      </c>
      <c r="Z38" s="35">
        <f t="shared" si="10"/>
        <v>1.33</v>
      </c>
      <c r="AA38" s="35">
        <f t="shared" si="10"/>
        <v>1.2999999999999998</v>
      </c>
      <c r="AB38" s="35">
        <f t="shared" si="10"/>
        <v>1.3200000000000003</v>
      </c>
      <c r="AC38" s="35">
        <f t="shared" si="10"/>
        <v>1.3200000000000003</v>
      </c>
      <c r="AD38" s="35">
        <f t="shared" si="10"/>
        <v>1.3000000000000007</v>
      </c>
      <c r="AE38" s="35">
        <f t="shared" si="10"/>
        <v>1.3100000000000005</v>
      </c>
      <c r="AF38" s="35">
        <f t="shared" si="10"/>
        <v>1.3899999999999997</v>
      </c>
      <c r="AG38" s="35">
        <f t="shared" si="10"/>
        <v>1.2699999999999996</v>
      </c>
      <c r="AH38" s="116">
        <f t="shared" si="10"/>
        <v>1.1600000000000001</v>
      </c>
      <c r="AI38" s="117"/>
      <c r="AJ38" s="35">
        <f t="shared" ref="AJ38:AS38" si="29">AJ10-AJ20</f>
        <v>1.3800000000000008</v>
      </c>
      <c r="AK38" s="35">
        <f t="shared" si="29"/>
        <v>1.5199999999999996</v>
      </c>
      <c r="AL38" s="35">
        <f t="shared" si="29"/>
        <v>1.4600000000000009</v>
      </c>
      <c r="AM38" s="35">
        <f t="shared" si="29"/>
        <v>1.5199999999999996</v>
      </c>
      <c r="AN38" s="35">
        <f t="shared" si="29"/>
        <v>1.5300000000000002</v>
      </c>
      <c r="AO38" s="35">
        <f t="shared" si="29"/>
        <v>1.3900000000000006</v>
      </c>
      <c r="AP38" s="35">
        <f t="shared" si="29"/>
        <v>1.3899999999999997</v>
      </c>
      <c r="AQ38" s="35">
        <f t="shared" si="29"/>
        <v>1.37</v>
      </c>
      <c r="AR38" s="35">
        <f t="shared" si="29"/>
        <v>1.25</v>
      </c>
      <c r="AS38" s="116">
        <f t="shared" si="29"/>
        <v>1.25</v>
      </c>
      <c r="AT38" s="117"/>
      <c r="AU38" s="35">
        <f t="shared" ref="AU38:BD38" si="30">AU10-AU20</f>
        <v>1.4100000000000001</v>
      </c>
      <c r="AV38" s="35">
        <f t="shared" si="30"/>
        <v>1.3999999999999995</v>
      </c>
      <c r="AW38" s="35">
        <f t="shared" si="30"/>
        <v>1.3499999999999996</v>
      </c>
      <c r="AX38" s="35">
        <f t="shared" si="30"/>
        <v>1.3500000000000005</v>
      </c>
      <c r="AY38" s="35">
        <f t="shared" si="30"/>
        <v>1.37</v>
      </c>
      <c r="AZ38" s="35">
        <f t="shared" si="30"/>
        <v>1.4499999999999993</v>
      </c>
      <c r="BA38" s="35">
        <f t="shared" si="30"/>
        <v>1.25</v>
      </c>
      <c r="BB38" s="35">
        <f t="shared" si="30"/>
        <v>1.3900000000000006</v>
      </c>
      <c r="BC38" s="35">
        <f t="shared" si="30"/>
        <v>1.3100000000000005</v>
      </c>
      <c r="BD38" s="116">
        <f t="shared" si="30"/>
        <v>1.3399999999999999</v>
      </c>
      <c r="BE38" s="117"/>
      <c r="BF38" s="35">
        <f t="shared" ref="BF38:BO38" si="31">BF10-BF20</f>
        <v>1.4100000000000001</v>
      </c>
      <c r="BG38" s="35">
        <f t="shared" si="31"/>
        <v>1.3999999999999995</v>
      </c>
      <c r="BH38" s="35">
        <f t="shared" si="31"/>
        <v>1.4000000000000004</v>
      </c>
      <c r="BI38" s="35">
        <f t="shared" si="31"/>
        <v>1.4299999999999997</v>
      </c>
      <c r="BJ38" s="35">
        <f t="shared" si="31"/>
        <v>1.29</v>
      </c>
      <c r="BK38" s="35">
        <f t="shared" si="31"/>
        <v>1.2999999999999998</v>
      </c>
      <c r="BL38" s="35">
        <f t="shared" si="31"/>
        <v>1.2999999999999998</v>
      </c>
      <c r="BM38" s="35">
        <f t="shared" si="31"/>
        <v>1.3100000000000005</v>
      </c>
      <c r="BN38" s="35">
        <f t="shared" si="31"/>
        <v>1.42</v>
      </c>
      <c r="BO38" s="116">
        <f t="shared" si="31"/>
        <v>1.42</v>
      </c>
    </row>
    <row r="39" spans="1:67">
      <c r="A39" s="101"/>
      <c r="B39" s="100">
        <f t="shared" si="7"/>
        <v>0</v>
      </c>
      <c r="C39" s="100">
        <f t="shared" si="7"/>
        <v>0</v>
      </c>
      <c r="D39" s="100">
        <f t="shared" si="7"/>
        <v>0</v>
      </c>
      <c r="E39" s="100">
        <f t="shared" si="7"/>
        <v>0</v>
      </c>
      <c r="F39" s="102">
        <f t="shared" si="7"/>
        <v>0</v>
      </c>
      <c r="G39" s="117"/>
      <c r="H39" s="37">
        <f t="shared" si="8"/>
        <v>0</v>
      </c>
      <c r="I39" s="37">
        <f t="shared" si="8"/>
        <v>0</v>
      </c>
      <c r="J39" s="37">
        <f t="shared" si="8"/>
        <v>0</v>
      </c>
      <c r="K39" s="37">
        <f t="shared" si="8"/>
        <v>0</v>
      </c>
      <c r="L39" s="118">
        <f t="shared" si="8"/>
        <v>0</v>
      </c>
      <c r="M39" s="117"/>
      <c r="N39" s="35">
        <f t="shared" si="9"/>
        <v>0</v>
      </c>
      <c r="O39" s="35">
        <f t="shared" si="9"/>
        <v>0</v>
      </c>
      <c r="P39" s="35">
        <f t="shared" si="9"/>
        <v>0</v>
      </c>
      <c r="Q39" s="35">
        <f t="shared" si="9"/>
        <v>0</v>
      </c>
      <c r="R39" s="35">
        <f t="shared" si="9"/>
        <v>0</v>
      </c>
      <c r="S39" s="35">
        <f t="shared" si="9"/>
        <v>0</v>
      </c>
      <c r="T39" s="35">
        <f t="shared" si="9"/>
        <v>0</v>
      </c>
      <c r="U39" s="35">
        <f t="shared" si="9"/>
        <v>0</v>
      </c>
      <c r="V39" s="35">
        <f t="shared" si="9"/>
        <v>0</v>
      </c>
      <c r="W39" s="116">
        <f t="shared" si="9"/>
        <v>0</v>
      </c>
      <c r="X39" s="117"/>
      <c r="Y39" s="35">
        <f t="shared" si="10"/>
        <v>1.1999999999999993</v>
      </c>
      <c r="Z39" s="35">
        <f t="shared" si="10"/>
        <v>1.3200000000000003</v>
      </c>
      <c r="AA39" s="35">
        <f t="shared" si="10"/>
        <v>1.2399999999999993</v>
      </c>
      <c r="AB39" s="35">
        <f t="shared" si="10"/>
        <v>1.2599999999999998</v>
      </c>
      <c r="AC39" s="35">
        <f t="shared" si="10"/>
        <v>1.3600000000000003</v>
      </c>
      <c r="AD39" s="35">
        <f t="shared" si="10"/>
        <v>1.3499999999999996</v>
      </c>
      <c r="AE39" s="35">
        <f t="shared" si="10"/>
        <v>1.33</v>
      </c>
      <c r="AF39" s="35">
        <f t="shared" si="10"/>
        <v>1.2700000000000005</v>
      </c>
      <c r="AG39" s="35">
        <f t="shared" si="10"/>
        <v>1.1100000000000003</v>
      </c>
      <c r="AH39" s="116">
        <f t="shared" si="10"/>
        <v>1.2200000000000006</v>
      </c>
      <c r="AI39" s="117"/>
      <c r="AJ39" s="35">
        <f t="shared" ref="AJ39:AS39" si="32">AJ11-AJ21</f>
        <v>1.2700000000000005</v>
      </c>
      <c r="AK39" s="35">
        <f t="shared" si="32"/>
        <v>1.4899999999999993</v>
      </c>
      <c r="AL39" s="35">
        <f t="shared" si="32"/>
        <v>1.3599999999999994</v>
      </c>
      <c r="AM39" s="35">
        <f t="shared" si="32"/>
        <v>1.4100000000000001</v>
      </c>
      <c r="AN39" s="35">
        <f t="shared" si="32"/>
        <v>1.46</v>
      </c>
      <c r="AO39" s="35">
        <f t="shared" si="32"/>
        <v>1.4899999999999993</v>
      </c>
      <c r="AP39" s="35">
        <f t="shared" si="32"/>
        <v>1.4900000000000002</v>
      </c>
      <c r="AQ39" s="35">
        <f t="shared" si="32"/>
        <v>1.33</v>
      </c>
      <c r="AR39" s="35">
        <f t="shared" si="32"/>
        <v>1.3400000000000007</v>
      </c>
      <c r="AS39" s="116">
        <f t="shared" si="32"/>
        <v>1.3899999999999997</v>
      </c>
      <c r="AT39" s="117"/>
      <c r="AU39" s="35">
        <f t="shared" ref="AU39:BD39" si="33">AU11-AU21</f>
        <v>1.42</v>
      </c>
      <c r="AV39" s="35">
        <f t="shared" si="33"/>
        <v>1.5</v>
      </c>
      <c r="AW39" s="35">
        <f t="shared" si="33"/>
        <v>1.4400000000000004</v>
      </c>
      <c r="AX39" s="35">
        <f t="shared" si="33"/>
        <v>1.4099999999999993</v>
      </c>
      <c r="AY39" s="35">
        <f t="shared" si="33"/>
        <v>1.5</v>
      </c>
      <c r="AZ39" s="35">
        <f t="shared" si="33"/>
        <v>1.3199999999999994</v>
      </c>
      <c r="BA39" s="35">
        <f t="shared" si="33"/>
        <v>1.3999999999999995</v>
      </c>
      <c r="BB39" s="35">
        <f t="shared" si="33"/>
        <v>1.29</v>
      </c>
      <c r="BC39" s="35">
        <f t="shared" si="33"/>
        <v>1.4000000000000004</v>
      </c>
      <c r="BD39" s="116">
        <f t="shared" si="33"/>
        <v>1.37</v>
      </c>
      <c r="BE39" s="117"/>
      <c r="BF39" s="35">
        <f t="shared" ref="BF39:BO39" si="34">BF11-BF21</f>
        <v>1.2699999999999996</v>
      </c>
      <c r="BG39" s="35">
        <f t="shared" si="34"/>
        <v>1.37</v>
      </c>
      <c r="BH39" s="35">
        <f t="shared" si="34"/>
        <v>1.3800000000000008</v>
      </c>
      <c r="BI39" s="35">
        <f t="shared" si="34"/>
        <v>1.33</v>
      </c>
      <c r="BJ39" s="35">
        <f t="shared" si="34"/>
        <v>1.3599999999999994</v>
      </c>
      <c r="BK39" s="35">
        <f t="shared" si="34"/>
        <v>1.3200000000000003</v>
      </c>
      <c r="BL39" s="35">
        <f t="shared" si="34"/>
        <v>1.38</v>
      </c>
      <c r="BM39" s="35">
        <f t="shared" si="34"/>
        <v>1.3500000000000005</v>
      </c>
      <c r="BN39" s="35">
        <f t="shared" si="34"/>
        <v>1.3499999999999996</v>
      </c>
      <c r="BO39" s="116">
        <f t="shared" si="34"/>
        <v>1.4000000000000004</v>
      </c>
    </row>
    <row r="40" spans="1:67" ht="15.65" thickBot="1">
      <c r="A40" s="103"/>
      <c r="B40" s="104">
        <f t="shared" si="7"/>
        <v>0</v>
      </c>
      <c r="C40" s="104">
        <f t="shared" si="7"/>
        <v>0</v>
      </c>
      <c r="D40" s="104">
        <f t="shared" si="7"/>
        <v>0</v>
      </c>
      <c r="E40" s="104">
        <f t="shared" si="7"/>
        <v>0</v>
      </c>
      <c r="F40" s="105">
        <f t="shared" si="7"/>
        <v>0</v>
      </c>
      <c r="G40" s="119"/>
      <c r="H40" s="74">
        <f t="shared" si="8"/>
        <v>0</v>
      </c>
      <c r="I40" s="74">
        <f t="shared" si="8"/>
        <v>0</v>
      </c>
      <c r="J40" s="74">
        <f t="shared" si="8"/>
        <v>0</v>
      </c>
      <c r="K40" s="74">
        <f t="shared" si="8"/>
        <v>0</v>
      </c>
      <c r="L40" s="120">
        <f t="shared" si="8"/>
        <v>0</v>
      </c>
      <c r="M40" s="119"/>
      <c r="N40" s="74">
        <f t="shared" si="9"/>
        <v>0</v>
      </c>
      <c r="O40" s="74">
        <f t="shared" si="9"/>
        <v>0</v>
      </c>
      <c r="P40" s="74">
        <f t="shared" si="9"/>
        <v>0</v>
      </c>
      <c r="Q40" s="74">
        <f t="shared" si="9"/>
        <v>0</v>
      </c>
      <c r="R40" s="74">
        <f t="shared" si="9"/>
        <v>0</v>
      </c>
      <c r="S40" s="74">
        <f t="shared" si="9"/>
        <v>0</v>
      </c>
      <c r="T40" s="74">
        <f t="shared" si="9"/>
        <v>0</v>
      </c>
      <c r="U40" s="74">
        <f t="shared" si="9"/>
        <v>0</v>
      </c>
      <c r="V40" s="74">
        <f t="shared" si="9"/>
        <v>0</v>
      </c>
      <c r="W40" s="120">
        <f t="shared" si="9"/>
        <v>0</v>
      </c>
      <c r="X40" s="119"/>
      <c r="Y40" s="74">
        <f t="shared" si="10"/>
        <v>1.29</v>
      </c>
      <c r="Z40" s="74">
        <f t="shared" si="10"/>
        <v>1.37</v>
      </c>
      <c r="AA40" s="74">
        <f t="shared" si="10"/>
        <v>1.2700000000000005</v>
      </c>
      <c r="AB40" s="74">
        <f t="shared" si="10"/>
        <v>1.3600000000000003</v>
      </c>
      <c r="AC40" s="74">
        <f t="shared" si="10"/>
        <v>1.4399999999999995</v>
      </c>
      <c r="AD40" s="74">
        <f t="shared" si="10"/>
        <v>1.2999999999999998</v>
      </c>
      <c r="AE40" s="74">
        <f t="shared" si="10"/>
        <v>1.3199999999999994</v>
      </c>
      <c r="AF40" s="74">
        <f t="shared" si="10"/>
        <v>1.2199999999999998</v>
      </c>
      <c r="AG40" s="74">
        <f t="shared" si="10"/>
        <v>1.3100000000000005</v>
      </c>
      <c r="AH40" s="120">
        <f t="shared" si="10"/>
        <v>1.1799999999999997</v>
      </c>
      <c r="AI40" s="119"/>
      <c r="AJ40" s="74">
        <f t="shared" ref="AJ40:AS40" si="35">AJ12-AJ22</f>
        <v>1.4700000000000002</v>
      </c>
      <c r="AK40" s="74">
        <f t="shared" si="35"/>
        <v>1.5299999999999998</v>
      </c>
      <c r="AL40" s="74">
        <f t="shared" si="35"/>
        <v>1.52</v>
      </c>
      <c r="AM40" s="74">
        <f t="shared" si="35"/>
        <v>1.42</v>
      </c>
      <c r="AN40" s="74">
        <f t="shared" si="35"/>
        <v>1.5199999999999996</v>
      </c>
      <c r="AO40" s="74">
        <f t="shared" si="35"/>
        <v>1.4400000000000004</v>
      </c>
      <c r="AP40" s="74">
        <f t="shared" si="35"/>
        <v>1.3599999999999994</v>
      </c>
      <c r="AQ40" s="74">
        <f t="shared" si="35"/>
        <v>1.42</v>
      </c>
      <c r="AR40" s="74">
        <f t="shared" si="35"/>
        <v>1.46</v>
      </c>
      <c r="AS40" s="120">
        <f t="shared" si="35"/>
        <v>1.4299999999999997</v>
      </c>
      <c r="AT40" s="119"/>
      <c r="AU40" s="74">
        <f t="shared" ref="AU40:BD40" si="36">AU12-AU22</f>
        <v>1.3899999999999997</v>
      </c>
      <c r="AV40" s="74">
        <f t="shared" si="36"/>
        <v>1.4500000000000002</v>
      </c>
      <c r="AW40" s="74">
        <f t="shared" si="36"/>
        <v>1.37</v>
      </c>
      <c r="AX40" s="74">
        <f t="shared" si="36"/>
        <v>1.3899999999999997</v>
      </c>
      <c r="AY40" s="74">
        <f t="shared" si="36"/>
        <v>1.37</v>
      </c>
      <c r="AZ40" s="74">
        <f t="shared" si="36"/>
        <v>1.29</v>
      </c>
      <c r="BA40" s="74">
        <f t="shared" si="36"/>
        <v>1.3200000000000003</v>
      </c>
      <c r="BB40" s="74">
        <f t="shared" si="36"/>
        <v>1.3499999999999996</v>
      </c>
      <c r="BC40" s="74">
        <f t="shared" si="36"/>
        <v>1.3600000000000003</v>
      </c>
      <c r="BD40" s="120">
        <f t="shared" si="36"/>
        <v>1.37</v>
      </c>
      <c r="BE40" s="119"/>
      <c r="BF40" s="74">
        <f t="shared" ref="BF40:BO40" si="37">BF12-BF22</f>
        <v>1.3600000000000003</v>
      </c>
      <c r="BG40" s="74">
        <f t="shared" si="37"/>
        <v>1.3500000000000005</v>
      </c>
      <c r="BH40" s="74">
        <f t="shared" si="37"/>
        <v>1.4400000000000004</v>
      </c>
      <c r="BI40" s="74">
        <f t="shared" si="37"/>
        <v>1.3600000000000003</v>
      </c>
      <c r="BJ40" s="74">
        <f t="shared" si="37"/>
        <v>1.4000000000000004</v>
      </c>
      <c r="BK40" s="74">
        <f t="shared" si="37"/>
        <v>1.42</v>
      </c>
      <c r="BL40" s="74">
        <f t="shared" si="37"/>
        <v>1.2000000000000002</v>
      </c>
      <c r="BM40" s="74">
        <f t="shared" si="37"/>
        <v>1.33</v>
      </c>
      <c r="BN40" s="74">
        <f t="shared" si="37"/>
        <v>1.3399999999999999</v>
      </c>
      <c r="BO40" s="120">
        <f t="shared" si="37"/>
        <v>1.33</v>
      </c>
    </row>
    <row r="41" spans="1:67" ht="16.3" thickTop="1">
      <c r="A41" s="128" t="s">
        <v>368</v>
      </c>
      <c r="B41" s="106">
        <f>AVERAGE(B31:F35)</f>
        <v>0</v>
      </c>
      <c r="C41" s="110" t="s">
        <v>354</v>
      </c>
      <c r="D41" s="106">
        <f>MAX(B31:F35)-MIN(B31:F35)</f>
        <v>0</v>
      </c>
      <c r="E41" s="110" t="s">
        <v>353</v>
      </c>
      <c r="F41" s="107">
        <f>B41/(0.975/E26)</f>
        <v>0</v>
      </c>
      <c r="G41" s="128" t="s">
        <v>368</v>
      </c>
      <c r="H41" s="106">
        <f>AVERAGE(H31:L35)</f>
        <v>0</v>
      </c>
      <c r="I41" s="110" t="s">
        <v>354</v>
      </c>
      <c r="J41" s="106">
        <f>MAX(H31:L35)-MIN(H31:L35)</f>
        <v>0</v>
      </c>
      <c r="K41" s="110" t="s">
        <v>353</v>
      </c>
      <c r="L41" s="107">
        <f>H41/(1.944/K26)</f>
        <v>0</v>
      </c>
      <c r="M41" s="128" t="s">
        <v>368</v>
      </c>
      <c r="N41" s="106">
        <f>AVERAGE(N31:W35)</f>
        <v>0</v>
      </c>
      <c r="O41" s="110" t="s">
        <v>354</v>
      </c>
      <c r="P41" s="106">
        <f>MAX(N31:W35)-MIN(N31:W35)</f>
        <v>0</v>
      </c>
      <c r="Q41" s="110" t="s">
        <v>353</v>
      </c>
      <c r="R41" s="124">
        <f>N41/(0.975/Q26)</f>
        <v>0</v>
      </c>
      <c r="S41" s="125" t="s">
        <v>363</v>
      </c>
      <c r="T41" s="126">
        <f>1-(P41/2*N41)</f>
        <v>1</v>
      </c>
      <c r="U41" s="130" t="s">
        <v>365</v>
      </c>
      <c r="V41" s="132">
        <f>MAX(N31:W40)-MIN(N31:W40)</f>
        <v>0</v>
      </c>
      <c r="W41" s="276"/>
      <c r="X41" s="128" t="s">
        <v>368</v>
      </c>
      <c r="Y41" s="106">
        <f>AVERAGE(Y31:AH35)</f>
        <v>1.5729999999999997</v>
      </c>
      <c r="Z41" s="110" t="s">
        <v>354</v>
      </c>
      <c r="AA41" s="106">
        <f>MAX(Y31:AH35)-MIN(Y31:AH35)</f>
        <v>0.24000000000000021</v>
      </c>
      <c r="AB41" s="110" t="s">
        <v>353</v>
      </c>
      <c r="AC41" s="124">
        <f>Y41/(3.13/AB26)</f>
        <v>0.75383386581469647</v>
      </c>
      <c r="AD41" s="125" t="s">
        <v>363</v>
      </c>
      <c r="AE41" s="126">
        <f>1-(AA41/2*Y41)</f>
        <v>0.81123999999999985</v>
      </c>
      <c r="AF41" s="130" t="s">
        <v>365</v>
      </c>
      <c r="AG41" s="132">
        <f>MAX(Y31:AH40)-MIN(Y31:AH40)</f>
        <v>0.55999999999999961</v>
      </c>
      <c r="AH41" s="276"/>
      <c r="AI41" s="128" t="s">
        <v>368</v>
      </c>
      <c r="AJ41" s="106">
        <f>AVERAGE(AJ31:AS35)</f>
        <v>1.7124000000000004</v>
      </c>
      <c r="AK41" s="110" t="s">
        <v>354</v>
      </c>
      <c r="AL41" s="106">
        <f>MAX(AJ31:AS35)-MIN(AJ31:AS35)</f>
        <v>0.22000000000000064</v>
      </c>
      <c r="AM41" s="110" t="s">
        <v>353</v>
      </c>
      <c r="AN41" s="124">
        <f>AJ41/(3.13/AM26)</f>
        <v>0.82063897763578297</v>
      </c>
      <c r="AO41" s="125" t="s">
        <v>363</v>
      </c>
      <c r="AP41" s="126">
        <f>1-(AL41/2*AJ41)</f>
        <v>0.81163599999999936</v>
      </c>
      <c r="AQ41" s="130" t="s">
        <v>365</v>
      </c>
      <c r="AR41" s="132">
        <f>MAX(AJ31:AS40)-MIN(AJ31:AS40)</f>
        <v>0.5600000000000005</v>
      </c>
      <c r="AS41" s="276"/>
      <c r="AT41" s="128" t="s">
        <v>368</v>
      </c>
      <c r="AU41" s="106">
        <f>AVERAGE(AU31:BD35)</f>
        <v>1.6641999999999999</v>
      </c>
      <c r="AV41" s="110" t="s">
        <v>354</v>
      </c>
      <c r="AW41" s="106">
        <f>MAX(AU31:BD35)-MIN(AU31:BD35)</f>
        <v>0.25000000000000044</v>
      </c>
      <c r="AX41" s="110" t="s">
        <v>353</v>
      </c>
      <c r="AY41" s="124">
        <f>AU41/(3.13/AX26)</f>
        <v>0.7975399361022365</v>
      </c>
      <c r="AZ41" s="125" t="s">
        <v>363</v>
      </c>
      <c r="BA41" s="126">
        <f>1-(AW41/2*AU41)</f>
        <v>0.79197499999999965</v>
      </c>
      <c r="BB41" s="130" t="s">
        <v>365</v>
      </c>
      <c r="BC41" s="132">
        <f>MAX(AU31:BD40)-MIN(AU31:BD40)</f>
        <v>0.57000000000000028</v>
      </c>
      <c r="BD41" s="276"/>
      <c r="BE41" s="128" t="s">
        <v>368</v>
      </c>
      <c r="BF41" s="106">
        <f>AVERAGE(BF31:BO35)</f>
        <v>1.7503999999999997</v>
      </c>
      <c r="BG41" s="110" t="s">
        <v>354</v>
      </c>
      <c r="BH41" s="106">
        <f>MAX(BF31:BO35)-MIN(BF31:BO35)</f>
        <v>0.3400000000000003</v>
      </c>
      <c r="BI41" s="110" t="s">
        <v>353</v>
      </c>
      <c r="BJ41" s="124">
        <f>BF41/(3.13/BI26)</f>
        <v>0.83884984025559106</v>
      </c>
      <c r="BK41" s="125" t="s">
        <v>363</v>
      </c>
      <c r="BL41" s="126">
        <f>1-(BH41/2*BF41)</f>
        <v>0.70243199999999972</v>
      </c>
      <c r="BM41" s="130" t="s">
        <v>365</v>
      </c>
      <c r="BN41" s="132">
        <f>MAX(BF31:BO40)-MIN(BF31:BO40)</f>
        <v>0.73999999999999977</v>
      </c>
      <c r="BO41" s="276"/>
    </row>
    <row r="42" spans="1:67" ht="16.3" thickBot="1">
      <c r="A42" s="129" t="s">
        <v>367</v>
      </c>
      <c r="B42" s="108">
        <f>AVERAGE(B37:F40)</f>
        <v>0</v>
      </c>
      <c r="C42" s="111" t="s">
        <v>354</v>
      </c>
      <c r="D42" s="108">
        <f>MAX(B36:F40)-MIN(B36:F40)</f>
        <v>0</v>
      </c>
      <c r="E42" s="111" t="s">
        <v>353</v>
      </c>
      <c r="F42" s="109">
        <f>B42/(0.975/E26)</f>
        <v>0</v>
      </c>
      <c r="G42" s="129" t="s">
        <v>367</v>
      </c>
      <c r="H42" s="108">
        <f>AVERAGE(H37:L40)</f>
        <v>0</v>
      </c>
      <c r="I42" s="111" t="s">
        <v>354</v>
      </c>
      <c r="J42" s="108">
        <f>MAX(H36:L40)-MIN(H36:L40)</f>
        <v>0</v>
      </c>
      <c r="K42" s="111" t="s">
        <v>353</v>
      </c>
      <c r="L42" s="109">
        <f>H42/(1.944/K26)</f>
        <v>0</v>
      </c>
      <c r="M42" s="129" t="s">
        <v>367</v>
      </c>
      <c r="N42" s="108">
        <f>AVERAGE(N37:W40)</f>
        <v>0</v>
      </c>
      <c r="O42" s="111" t="s">
        <v>354</v>
      </c>
      <c r="P42" s="108">
        <f>MAX(N36:W40)-MIN(N36:W40)</f>
        <v>0</v>
      </c>
      <c r="Q42" s="111" t="s">
        <v>353</v>
      </c>
      <c r="R42" s="121">
        <f>N42/(0.975/Q26)</f>
        <v>0</v>
      </c>
      <c r="S42" s="122" t="s">
        <v>363</v>
      </c>
      <c r="T42" s="127">
        <f>1-(P42/2*N42)</f>
        <v>1</v>
      </c>
      <c r="U42" s="131" t="s">
        <v>366</v>
      </c>
      <c r="V42" s="133">
        <f>1-(V41/2*AVERAGE(N41:N42))</f>
        <v>1</v>
      </c>
      <c r="W42" s="277"/>
      <c r="X42" s="129" t="s">
        <v>367</v>
      </c>
      <c r="Y42" s="108">
        <f>AVERAGE(Y37:AH40)</f>
        <v>1.2844999999999998</v>
      </c>
      <c r="Z42" s="111" t="s">
        <v>354</v>
      </c>
      <c r="AA42" s="108">
        <f>MAX(Y36:AH40)-MIN(Y36:AH40)</f>
        <v>0.32999999999999918</v>
      </c>
      <c r="AB42" s="111" t="s">
        <v>353</v>
      </c>
      <c r="AC42" s="121">
        <f>Y42/(3.13/AB26)</f>
        <v>0.61557507987220439</v>
      </c>
      <c r="AD42" s="122" t="s">
        <v>363</v>
      </c>
      <c r="AE42" s="127">
        <f>1-(AA42/2*Y42)</f>
        <v>0.78805750000000052</v>
      </c>
      <c r="AF42" s="131" t="s">
        <v>366</v>
      </c>
      <c r="AG42" s="133">
        <f>1-(AG41/2*AVERAGE(Y41:Y42))</f>
        <v>0.59995000000000043</v>
      </c>
      <c r="AH42" s="277"/>
      <c r="AI42" s="129" t="s">
        <v>367</v>
      </c>
      <c r="AJ42" s="108">
        <f>AVERAGE(AJ37:AS40)</f>
        <v>1.4255000000000002</v>
      </c>
      <c r="AK42" s="111" t="s">
        <v>354</v>
      </c>
      <c r="AL42" s="108">
        <f>MAX(AJ36:AS40)-MIN(AJ36:AS40)</f>
        <v>0.30999999999999961</v>
      </c>
      <c r="AM42" s="111" t="s">
        <v>353</v>
      </c>
      <c r="AN42" s="121">
        <f>AJ42/(3.13/AM26)</f>
        <v>0.68314696485623017</v>
      </c>
      <c r="AO42" s="122" t="s">
        <v>363</v>
      </c>
      <c r="AP42" s="127">
        <f>1-(AL42/2*AJ42)</f>
        <v>0.77904750000000023</v>
      </c>
      <c r="AQ42" s="131" t="s">
        <v>366</v>
      </c>
      <c r="AR42" s="133">
        <f>1-(AR41/2*AVERAGE(AJ41:AJ42))</f>
        <v>0.56069399999999958</v>
      </c>
      <c r="AS42" s="277"/>
      <c r="AT42" s="129" t="s">
        <v>367</v>
      </c>
      <c r="AU42" s="108">
        <f>AVERAGE(AU37:BD40)</f>
        <v>1.3879999999999995</v>
      </c>
      <c r="AV42" s="111" t="s">
        <v>354</v>
      </c>
      <c r="AW42" s="108">
        <f>MAX(AU36:BD40)-MIN(AU36:BD40)</f>
        <v>0.37999999999999901</v>
      </c>
      <c r="AX42" s="111" t="s">
        <v>353</v>
      </c>
      <c r="AY42" s="121">
        <f>AU42/(3.13/AX26)</f>
        <v>0.66517571884984006</v>
      </c>
      <c r="AZ42" s="122" t="s">
        <v>363</v>
      </c>
      <c r="BA42" s="127">
        <f>1-(AW42/2*AU42)</f>
        <v>0.73628000000000071</v>
      </c>
      <c r="BB42" s="131" t="s">
        <v>366</v>
      </c>
      <c r="BC42" s="133">
        <f>1-(BC41/2*AVERAGE(AU41:AU42))</f>
        <v>0.56506149999999988</v>
      </c>
      <c r="BD42" s="277"/>
      <c r="BE42" s="129" t="s">
        <v>367</v>
      </c>
      <c r="BF42" s="108">
        <f>AVERAGE(BF37:BO40)</f>
        <v>1.3485000000000003</v>
      </c>
      <c r="BG42" s="111" t="s">
        <v>354</v>
      </c>
      <c r="BH42" s="108">
        <f>MAX(BF36:BO40)-MIN(BF36:BO40)</f>
        <v>0.33999999999999986</v>
      </c>
      <c r="BI42" s="111" t="s">
        <v>353</v>
      </c>
      <c r="BJ42" s="121">
        <f>BF42/(3.13/BI26)</f>
        <v>0.64624600638977658</v>
      </c>
      <c r="BK42" s="122" t="s">
        <v>363</v>
      </c>
      <c r="BL42" s="127">
        <f>1-(BH42/2*BF42)</f>
        <v>0.77075500000000008</v>
      </c>
      <c r="BM42" s="131" t="s">
        <v>366</v>
      </c>
      <c r="BN42" s="133">
        <f>1-(BN41/2*AVERAGE(BF41:BF42))</f>
        <v>0.42670350000000024</v>
      </c>
      <c r="BO42" s="277"/>
    </row>
    <row r="43" spans="1:67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98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98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98"/>
      <c r="BF43" s="47"/>
      <c r="BG43" s="47"/>
      <c r="BH43" s="47"/>
      <c r="BI43" s="47"/>
      <c r="BJ43" s="47"/>
      <c r="BK43" s="47"/>
      <c r="BL43" s="47"/>
      <c r="BM43" s="47"/>
      <c r="BN43" s="47"/>
      <c r="BO43" s="47"/>
    </row>
  </sheetData>
  <sheetProtection selectLockedCells="1" selectUnlockedCells="1"/>
  <mergeCells count="84">
    <mergeCell ref="BE29:BO29"/>
    <mergeCell ref="BE30:BO30"/>
    <mergeCell ref="BO41:BO42"/>
    <mergeCell ref="BD41:BD42"/>
    <mergeCell ref="BE1:BO1"/>
    <mergeCell ref="BG24:BH24"/>
    <mergeCell ref="BI24:BJ24"/>
    <mergeCell ref="BG25:BH25"/>
    <mergeCell ref="BI25:BJ25"/>
    <mergeCell ref="BG26:BH26"/>
    <mergeCell ref="BI26:BJ26"/>
    <mergeCell ref="BG27:BH27"/>
    <mergeCell ref="BI27:BJ27"/>
    <mergeCell ref="AT30:BD30"/>
    <mergeCell ref="AT1:BD1"/>
    <mergeCell ref="AV24:AW24"/>
    <mergeCell ref="AV26:AW26"/>
    <mergeCell ref="AX26:AY26"/>
    <mergeCell ref="AV27:AW27"/>
    <mergeCell ref="AX27:AY27"/>
    <mergeCell ref="AT29:BD29"/>
    <mergeCell ref="AK27:AL27"/>
    <mergeCell ref="AM27:AN27"/>
    <mergeCell ref="AI29:AS29"/>
    <mergeCell ref="AI30:AS30"/>
    <mergeCell ref="AS41:AS42"/>
    <mergeCell ref="AX24:AY24"/>
    <mergeCell ref="AV25:AW25"/>
    <mergeCell ref="AX25:AY25"/>
    <mergeCell ref="AI1:AS1"/>
    <mergeCell ref="AK24:AL24"/>
    <mergeCell ref="AM24:AN24"/>
    <mergeCell ref="AK25:AL25"/>
    <mergeCell ref="AM25:AN25"/>
    <mergeCell ref="AK26:AL26"/>
    <mergeCell ref="AM26:AN26"/>
    <mergeCell ref="A30:F30"/>
    <mergeCell ref="G30:L30"/>
    <mergeCell ref="M30:W30"/>
    <mergeCell ref="X30:AH30"/>
    <mergeCell ref="Z26:AA26"/>
    <mergeCell ref="AB26:AC26"/>
    <mergeCell ref="C27:D27"/>
    <mergeCell ref="E27:F27"/>
    <mergeCell ref="I27:J27"/>
    <mergeCell ref="K27:L27"/>
    <mergeCell ref="O27:P27"/>
    <mergeCell ref="Q27:R27"/>
    <mergeCell ref="Z27:AA27"/>
    <mergeCell ref="AB27:AC27"/>
    <mergeCell ref="W41:W42"/>
    <mergeCell ref="AH41:AH42"/>
    <mergeCell ref="A28:B28"/>
    <mergeCell ref="C28:F28"/>
    <mergeCell ref="A29:F29"/>
    <mergeCell ref="G29:L29"/>
    <mergeCell ref="M29:W29"/>
    <mergeCell ref="X29:AH29"/>
    <mergeCell ref="Q26:R26"/>
    <mergeCell ref="Z24:AA24"/>
    <mergeCell ref="AB24:AC24"/>
    <mergeCell ref="C25:D25"/>
    <mergeCell ref="E25:F25"/>
    <mergeCell ref="I25:J25"/>
    <mergeCell ref="K25:L25"/>
    <mergeCell ref="O25:P25"/>
    <mergeCell ref="Q25:R25"/>
    <mergeCell ref="Z25:AA25"/>
    <mergeCell ref="AB25:AC25"/>
    <mergeCell ref="C26:D26"/>
    <mergeCell ref="E26:F26"/>
    <mergeCell ref="I26:J26"/>
    <mergeCell ref="K26:L26"/>
    <mergeCell ref="O26:P26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</mergeCells>
  <phoneticPr fontId="24" type="noConversion"/>
  <conditionalFormatting sqref="E25">
    <cfRule type="cellIs" dxfId="2412" priority="13" operator="notBetween">
      <formula>0.2</formula>
      <formula>0.404</formula>
    </cfRule>
  </conditionalFormatting>
  <conditionalFormatting sqref="E27">
    <cfRule type="cellIs" dxfId="2411" priority="14" operator="notBetween">
      <formula>0.38</formula>
      <formula>0.72</formula>
    </cfRule>
  </conditionalFormatting>
  <conditionalFormatting sqref="K25">
    <cfRule type="cellIs" dxfId="2410" priority="12" operator="notBetween">
      <formula>0.77</formula>
      <formula>0.91</formula>
    </cfRule>
  </conditionalFormatting>
  <conditionalFormatting sqref="K27">
    <cfRule type="cellIs" dxfId="2409" priority="11" operator="notBetween">
      <formula>0.68</formula>
      <formula>0.82</formula>
    </cfRule>
  </conditionalFormatting>
  <conditionalFormatting sqref="Q25">
    <cfRule type="cellIs" dxfId="2408" priority="9" operator="notBetween">
      <formula>0.77</formula>
      <formula>0.91</formula>
    </cfRule>
  </conditionalFormatting>
  <conditionalFormatting sqref="Q27:R27">
    <cfRule type="cellIs" dxfId="2407" priority="8" operator="notBetween">
      <formula>0.38</formula>
      <formula>0.72</formula>
    </cfRule>
  </conditionalFormatting>
  <conditionalFormatting sqref="AB25">
    <cfRule type="cellIs" dxfId="2406" priority="10" operator="notBetween">
      <formula>0.77</formula>
      <formula>0.91</formula>
    </cfRule>
  </conditionalFormatting>
  <conditionalFormatting sqref="AB27:AC27">
    <cfRule type="cellIs" dxfId="2405" priority="7" operator="notBetween">
      <formula>0.68</formula>
      <formula>0.82</formula>
    </cfRule>
  </conditionalFormatting>
  <conditionalFormatting sqref="AM25">
    <cfRule type="cellIs" dxfId="2404" priority="6" operator="notBetween">
      <formula>0.77</formula>
      <formula>0.91</formula>
    </cfRule>
  </conditionalFormatting>
  <conditionalFormatting sqref="AM27:AN27">
    <cfRule type="cellIs" dxfId="2403" priority="5" operator="notBetween">
      <formula>0.68</formula>
      <formula>0.82</formula>
    </cfRule>
  </conditionalFormatting>
  <conditionalFormatting sqref="AX25">
    <cfRule type="cellIs" dxfId="2402" priority="4" operator="notBetween">
      <formula>0.77</formula>
      <formula>0.91</formula>
    </cfRule>
  </conditionalFormatting>
  <conditionalFormatting sqref="AX27:AY27">
    <cfRule type="cellIs" dxfId="2401" priority="3" operator="notBetween">
      <formula>0.68</formula>
      <formula>0.82</formula>
    </cfRule>
  </conditionalFormatting>
  <conditionalFormatting sqref="BI25">
    <cfRule type="cellIs" dxfId="2400" priority="2" operator="notBetween">
      <formula>0.77</formula>
      <formula>0.91</formula>
    </cfRule>
  </conditionalFormatting>
  <conditionalFormatting sqref="BI27:BJ27">
    <cfRule type="cellIs" dxfId="23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5D8A-524A-4765-8B5B-76780EC890EB}">
  <dimension ref="A1:DR74"/>
  <sheetViews>
    <sheetView topLeftCell="BY1" zoomScale="85" zoomScaleNormal="85" workbookViewId="0">
      <selection activeCell="CX23" sqref="CX23"/>
    </sheetView>
  </sheetViews>
  <sheetFormatPr defaultColWidth="11.21875" defaultRowHeight="14.95"/>
  <cols>
    <col min="1" max="1" width="8.88671875" customWidth="1"/>
    <col min="2" max="6" width="5.6640625" customWidth="1"/>
    <col min="7" max="7" width="8.33203125" customWidth="1"/>
    <col min="8" max="12" width="5.6640625" customWidth="1"/>
    <col min="13" max="13" width="9" customWidth="1"/>
    <col min="14" max="23" width="5.6640625" customWidth="1"/>
    <col min="24" max="24" width="9" customWidth="1"/>
    <col min="25" max="34" width="5.6640625" customWidth="1"/>
    <col min="35" max="35" width="9" customWidth="1"/>
    <col min="36" max="40" width="5.6640625" customWidth="1"/>
    <col min="41" max="41" width="5.77734375" customWidth="1"/>
    <col min="42" max="45" width="5.6640625" customWidth="1"/>
    <col min="46" max="46" width="9" customWidth="1"/>
    <col min="47" max="50" width="5.6640625" customWidth="1"/>
    <col min="51" max="56" width="5.77734375" customWidth="1"/>
    <col min="57" max="57" width="9" customWidth="1"/>
    <col min="58" max="61" width="5.6640625" customWidth="1"/>
    <col min="62" max="67" width="5.77734375" customWidth="1"/>
    <col min="68" max="68" width="9" customWidth="1"/>
    <col min="69" max="72" width="5.6640625" customWidth="1"/>
    <col min="73" max="78" width="5.77734375" customWidth="1"/>
    <col min="79" max="79" width="9" customWidth="1"/>
    <col min="80" max="83" width="5.6640625" customWidth="1"/>
    <col min="84" max="88" width="5.77734375" customWidth="1"/>
    <col min="89" max="89" width="5.44140625" customWidth="1"/>
    <col min="90" max="90" width="9" customWidth="1"/>
    <col min="91" max="94" width="5.6640625" customWidth="1"/>
    <col min="95" max="100" width="5.77734375" customWidth="1"/>
    <col min="101" max="101" width="9" customWidth="1"/>
    <col min="102" max="102" width="5.77734375" customWidth="1"/>
    <col min="103" max="103" width="5.88671875" customWidth="1"/>
    <col min="104" max="111" width="5.77734375" customWidth="1"/>
    <col min="112" max="112" width="9" customWidth="1"/>
    <col min="113" max="113" width="5.77734375" customWidth="1"/>
    <col min="114" max="114" width="5.88671875" customWidth="1"/>
    <col min="115" max="122" width="5.77734375" customWidth="1"/>
  </cols>
  <sheetData>
    <row r="1" spans="1:122" ht="25" customHeight="1" thickTop="1" thickBot="1">
      <c r="A1" s="296" t="s">
        <v>350</v>
      </c>
      <c r="B1" s="297"/>
      <c r="C1" s="297"/>
      <c r="D1" s="297"/>
      <c r="E1" s="297"/>
      <c r="F1" s="298"/>
      <c r="G1" s="296" t="s">
        <v>351</v>
      </c>
      <c r="H1" s="297"/>
      <c r="I1" s="297"/>
      <c r="J1" s="297"/>
      <c r="K1" s="297"/>
      <c r="L1" s="298"/>
      <c r="M1" s="296" t="s">
        <v>267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296" t="s">
        <v>384</v>
      </c>
      <c r="Y1" s="297"/>
      <c r="Z1" s="297"/>
      <c r="AA1" s="297"/>
      <c r="AB1" s="297"/>
      <c r="AC1" s="297"/>
      <c r="AD1" s="297"/>
      <c r="AE1" s="297"/>
      <c r="AF1" s="297"/>
      <c r="AG1" s="297"/>
      <c r="AH1" s="298"/>
      <c r="AI1" s="296" t="s">
        <v>385</v>
      </c>
      <c r="AJ1" s="297"/>
      <c r="AK1" s="297"/>
      <c r="AL1" s="297"/>
      <c r="AM1" s="297"/>
      <c r="AN1" s="297"/>
      <c r="AO1" s="297"/>
      <c r="AP1" s="297"/>
      <c r="AQ1" s="297"/>
      <c r="AR1" s="297"/>
      <c r="AS1" s="298"/>
      <c r="AT1" s="296" t="s">
        <v>386</v>
      </c>
      <c r="AU1" s="297"/>
      <c r="AV1" s="297"/>
      <c r="AW1" s="297"/>
      <c r="AX1" s="297"/>
      <c r="AY1" s="297"/>
      <c r="AZ1" s="297"/>
      <c r="BA1" s="297"/>
      <c r="BB1" s="297"/>
      <c r="BC1" s="297"/>
      <c r="BD1" s="298"/>
      <c r="BE1" s="296" t="s">
        <v>387</v>
      </c>
      <c r="BF1" s="297"/>
      <c r="BG1" s="297"/>
      <c r="BH1" s="297"/>
      <c r="BI1" s="297"/>
      <c r="BJ1" s="297"/>
      <c r="BK1" s="297"/>
      <c r="BL1" s="297"/>
      <c r="BM1" s="297"/>
      <c r="BN1" s="297"/>
      <c r="BO1" s="298"/>
      <c r="BP1" s="296" t="s">
        <v>388</v>
      </c>
      <c r="BQ1" s="297"/>
      <c r="BR1" s="297"/>
      <c r="BS1" s="297"/>
      <c r="BT1" s="297"/>
      <c r="BU1" s="297"/>
      <c r="BV1" s="297"/>
      <c r="BW1" s="297"/>
      <c r="BX1" s="297"/>
      <c r="BY1" s="297"/>
      <c r="BZ1" s="298"/>
      <c r="CA1" s="296" t="s">
        <v>389</v>
      </c>
      <c r="CB1" s="297"/>
      <c r="CC1" s="297"/>
      <c r="CD1" s="297"/>
      <c r="CE1" s="297"/>
      <c r="CF1" s="297"/>
      <c r="CG1" s="297"/>
      <c r="CH1" s="297"/>
      <c r="CI1" s="297"/>
      <c r="CJ1" s="297"/>
      <c r="CK1" s="298"/>
      <c r="CL1" s="296" t="s">
        <v>390</v>
      </c>
      <c r="CM1" s="297"/>
      <c r="CN1" s="297"/>
      <c r="CO1" s="297"/>
      <c r="CP1" s="297"/>
      <c r="CQ1" s="297"/>
      <c r="CR1" s="297"/>
      <c r="CS1" s="297"/>
      <c r="CT1" s="297"/>
      <c r="CU1" s="297"/>
      <c r="CV1" s="298"/>
      <c r="CW1" s="296" t="s">
        <v>391</v>
      </c>
      <c r="CX1" s="297"/>
      <c r="CY1" s="297"/>
      <c r="CZ1" s="297"/>
      <c r="DA1" s="297"/>
      <c r="DB1" s="297"/>
      <c r="DC1" s="297"/>
      <c r="DD1" s="297"/>
      <c r="DE1" s="297"/>
      <c r="DF1" s="297"/>
      <c r="DG1" s="298"/>
      <c r="DH1" s="296" t="s">
        <v>392</v>
      </c>
      <c r="DI1" s="297"/>
      <c r="DJ1" s="297"/>
      <c r="DK1" s="297"/>
      <c r="DL1" s="297"/>
      <c r="DM1" s="297"/>
      <c r="DN1" s="297"/>
      <c r="DO1" s="297"/>
      <c r="DP1" s="297"/>
      <c r="DQ1" s="297"/>
      <c r="DR1" s="298"/>
    </row>
    <row r="2" spans="1:122" s="89" customFormat="1" ht="14.95" customHeight="1" thickTop="1" thickBot="1">
      <c r="A2" s="95" t="s">
        <v>352</v>
      </c>
      <c r="B2" s="96">
        <v>1</v>
      </c>
      <c r="C2" s="96">
        <v>2</v>
      </c>
      <c r="D2" s="96">
        <v>3</v>
      </c>
      <c r="E2" s="96">
        <v>4</v>
      </c>
      <c r="F2" s="97">
        <v>5</v>
      </c>
      <c r="G2" s="95" t="s">
        <v>352</v>
      </c>
      <c r="H2" s="96">
        <v>1</v>
      </c>
      <c r="I2" s="96">
        <v>2</v>
      </c>
      <c r="J2" s="96">
        <v>3</v>
      </c>
      <c r="K2" s="96">
        <v>4</v>
      </c>
      <c r="L2" s="97">
        <v>5</v>
      </c>
      <c r="M2" s="95" t="s">
        <v>352</v>
      </c>
      <c r="N2" s="96">
        <v>1</v>
      </c>
      <c r="O2" s="96">
        <v>2</v>
      </c>
      <c r="P2" s="96">
        <v>3</v>
      </c>
      <c r="Q2" s="96">
        <v>4</v>
      </c>
      <c r="R2" s="97">
        <v>5</v>
      </c>
      <c r="S2" s="96">
        <v>6</v>
      </c>
      <c r="T2" s="96">
        <v>7</v>
      </c>
      <c r="U2" s="96">
        <v>8</v>
      </c>
      <c r="V2" s="96">
        <v>9</v>
      </c>
      <c r="W2" s="97">
        <v>10</v>
      </c>
      <c r="X2" s="95" t="s">
        <v>352</v>
      </c>
      <c r="Y2" s="96">
        <v>1</v>
      </c>
      <c r="Z2" s="96">
        <v>2</v>
      </c>
      <c r="AA2" s="96">
        <v>3</v>
      </c>
      <c r="AB2" s="96">
        <v>4</v>
      </c>
      <c r="AC2" s="97">
        <v>5</v>
      </c>
      <c r="AD2" s="96">
        <v>6</v>
      </c>
      <c r="AE2" s="96">
        <v>7</v>
      </c>
      <c r="AF2" s="96">
        <v>8</v>
      </c>
      <c r="AG2" s="96">
        <v>9</v>
      </c>
      <c r="AH2" s="97">
        <v>10</v>
      </c>
      <c r="AI2" s="95" t="s">
        <v>352</v>
      </c>
      <c r="AJ2" s="96">
        <v>1</v>
      </c>
      <c r="AK2" s="96">
        <v>2</v>
      </c>
      <c r="AL2" s="96">
        <v>3</v>
      </c>
      <c r="AM2" s="96">
        <v>4</v>
      </c>
      <c r="AN2" s="97">
        <v>5</v>
      </c>
      <c r="AO2" s="96">
        <v>6</v>
      </c>
      <c r="AP2" s="96">
        <v>7</v>
      </c>
      <c r="AQ2" s="96">
        <v>8</v>
      </c>
      <c r="AR2" s="96">
        <v>9</v>
      </c>
      <c r="AS2" s="97">
        <v>10</v>
      </c>
      <c r="AT2" s="95" t="s">
        <v>352</v>
      </c>
      <c r="AU2" s="96">
        <v>1</v>
      </c>
      <c r="AV2" s="96">
        <v>2</v>
      </c>
      <c r="AW2" s="96">
        <v>3</v>
      </c>
      <c r="AX2" s="96">
        <v>4</v>
      </c>
      <c r="AY2" s="97">
        <v>5</v>
      </c>
      <c r="AZ2" s="96">
        <v>6</v>
      </c>
      <c r="BA2" s="96">
        <v>7</v>
      </c>
      <c r="BB2" s="96">
        <v>8</v>
      </c>
      <c r="BC2" s="96">
        <v>9</v>
      </c>
      <c r="BD2" s="97">
        <v>10</v>
      </c>
      <c r="BE2" s="95" t="s">
        <v>352</v>
      </c>
      <c r="BF2" s="96">
        <v>1</v>
      </c>
      <c r="BG2" s="96">
        <v>2</v>
      </c>
      <c r="BH2" s="96">
        <v>3</v>
      </c>
      <c r="BI2" s="96">
        <v>4</v>
      </c>
      <c r="BJ2" s="97">
        <v>5</v>
      </c>
      <c r="BK2" s="96">
        <v>6</v>
      </c>
      <c r="BL2" s="96">
        <v>7</v>
      </c>
      <c r="BM2" s="96">
        <v>8</v>
      </c>
      <c r="BN2" s="96">
        <v>9</v>
      </c>
      <c r="BO2" s="97">
        <v>10</v>
      </c>
      <c r="BP2" s="95" t="s">
        <v>352</v>
      </c>
      <c r="BQ2" s="96">
        <v>1</v>
      </c>
      <c r="BR2" s="96">
        <v>2</v>
      </c>
      <c r="BS2" s="96">
        <v>3</v>
      </c>
      <c r="BT2" s="96">
        <v>4</v>
      </c>
      <c r="BU2" s="97">
        <v>5</v>
      </c>
      <c r="BV2" s="96">
        <v>6</v>
      </c>
      <c r="BW2" s="96">
        <v>7</v>
      </c>
      <c r="BX2" s="96">
        <v>8</v>
      </c>
      <c r="BY2" s="96">
        <v>9</v>
      </c>
      <c r="BZ2" s="97">
        <v>10</v>
      </c>
      <c r="CA2" s="95" t="s">
        <v>352</v>
      </c>
      <c r="CB2" s="96">
        <v>1</v>
      </c>
      <c r="CC2" s="96">
        <v>2</v>
      </c>
      <c r="CD2" s="96">
        <v>3</v>
      </c>
      <c r="CE2" s="96">
        <v>4</v>
      </c>
      <c r="CF2" s="97">
        <v>5</v>
      </c>
      <c r="CG2" s="96">
        <v>6</v>
      </c>
      <c r="CH2" s="96">
        <v>7</v>
      </c>
      <c r="CI2" s="96">
        <v>8</v>
      </c>
      <c r="CJ2" s="96">
        <v>9</v>
      </c>
      <c r="CK2" s="97">
        <v>10</v>
      </c>
      <c r="CL2" s="95" t="s">
        <v>352</v>
      </c>
      <c r="CM2" s="96">
        <v>1</v>
      </c>
      <c r="CN2" s="96">
        <v>2</v>
      </c>
      <c r="CO2" s="96">
        <v>3</v>
      </c>
      <c r="CP2" s="96">
        <v>4</v>
      </c>
      <c r="CQ2" s="97">
        <v>5</v>
      </c>
      <c r="CR2" s="96">
        <v>6</v>
      </c>
      <c r="CS2" s="96">
        <v>7</v>
      </c>
      <c r="CT2" s="96">
        <v>8</v>
      </c>
      <c r="CU2" s="96">
        <v>9</v>
      </c>
      <c r="CV2" s="97">
        <v>10</v>
      </c>
      <c r="CW2" s="95" t="s">
        <v>352</v>
      </c>
      <c r="CX2" s="96">
        <v>1</v>
      </c>
      <c r="CY2" s="96">
        <v>2</v>
      </c>
      <c r="CZ2" s="96">
        <v>3</v>
      </c>
      <c r="DA2" s="96">
        <v>4</v>
      </c>
      <c r="DB2" s="97">
        <v>5</v>
      </c>
      <c r="DC2" s="96">
        <v>6</v>
      </c>
      <c r="DD2" s="96">
        <v>7</v>
      </c>
      <c r="DE2" s="96">
        <v>8</v>
      </c>
      <c r="DF2" s="96">
        <v>9</v>
      </c>
      <c r="DG2" s="97">
        <v>10</v>
      </c>
      <c r="DH2" s="95" t="s">
        <v>352</v>
      </c>
      <c r="DI2" s="96">
        <v>1</v>
      </c>
      <c r="DJ2" s="96">
        <v>2</v>
      </c>
      <c r="DK2" s="96">
        <v>3</v>
      </c>
      <c r="DL2" s="96">
        <v>4</v>
      </c>
      <c r="DM2" s="97">
        <v>5</v>
      </c>
      <c r="DN2" s="96">
        <v>6</v>
      </c>
      <c r="DO2" s="96">
        <v>7</v>
      </c>
      <c r="DP2" s="96">
        <v>8</v>
      </c>
      <c r="DQ2" s="96">
        <v>9</v>
      </c>
      <c r="DR2" s="97">
        <v>10</v>
      </c>
    </row>
    <row r="3" spans="1:122" ht="15.65" thickTop="1">
      <c r="A3" s="36" t="s">
        <v>3</v>
      </c>
      <c r="B3" s="32"/>
      <c r="C3" s="32"/>
      <c r="D3" s="32"/>
      <c r="E3" s="32"/>
      <c r="F3" s="44"/>
      <c r="G3" s="36" t="s">
        <v>3</v>
      </c>
      <c r="H3" s="32"/>
      <c r="I3" s="32"/>
      <c r="J3" s="32"/>
      <c r="K3" s="32"/>
      <c r="L3" s="44"/>
      <c r="M3" s="36" t="s">
        <v>3</v>
      </c>
      <c r="N3" s="32"/>
      <c r="O3" s="32"/>
      <c r="P3" s="32"/>
      <c r="Q3" s="32"/>
      <c r="R3" s="32"/>
      <c r="S3" s="32"/>
      <c r="T3" s="32"/>
      <c r="U3" s="32"/>
      <c r="V3" s="32"/>
      <c r="W3" s="44"/>
      <c r="X3" s="36" t="s">
        <v>3</v>
      </c>
      <c r="Y3" s="32">
        <v>5.47</v>
      </c>
      <c r="Z3" s="32">
        <v>5.65</v>
      </c>
      <c r="AA3" s="32">
        <v>5.6</v>
      </c>
      <c r="AB3" s="32">
        <v>5.53</v>
      </c>
      <c r="AC3" s="32">
        <v>5.76</v>
      </c>
      <c r="AD3" s="32">
        <v>5.72</v>
      </c>
      <c r="AE3" s="32">
        <v>5.72</v>
      </c>
      <c r="AF3" s="32">
        <v>5.86</v>
      </c>
      <c r="AG3" s="32">
        <v>5.74</v>
      </c>
      <c r="AH3" s="44">
        <v>5.62</v>
      </c>
      <c r="AI3" s="36" t="s">
        <v>3</v>
      </c>
      <c r="AJ3" s="32">
        <v>5.58</v>
      </c>
      <c r="AK3" s="32">
        <v>5.76</v>
      </c>
      <c r="AL3" s="32">
        <v>5.92</v>
      </c>
      <c r="AM3" s="32">
        <v>5.79</v>
      </c>
      <c r="AN3" s="32">
        <v>5.83</v>
      </c>
      <c r="AO3" s="32">
        <v>5.67</v>
      </c>
      <c r="AP3" s="32">
        <v>5.55</v>
      </c>
      <c r="AQ3" s="32">
        <v>5.46</v>
      </c>
      <c r="AR3" s="32">
        <v>5.42</v>
      </c>
      <c r="AS3" s="44">
        <v>5.45</v>
      </c>
      <c r="AT3" s="36" t="s">
        <v>3</v>
      </c>
      <c r="AU3" s="32">
        <v>5.55</v>
      </c>
      <c r="AV3" s="32">
        <v>5.8</v>
      </c>
      <c r="AW3" s="32">
        <v>5.85</v>
      </c>
      <c r="AX3" s="32">
        <v>5.78</v>
      </c>
      <c r="AY3" s="32">
        <v>5.82</v>
      </c>
      <c r="AZ3" s="32">
        <v>5.66</v>
      </c>
      <c r="BA3" s="32">
        <v>5.54</v>
      </c>
      <c r="BB3" s="32">
        <v>5.47</v>
      </c>
      <c r="BC3" s="32">
        <v>5.43</v>
      </c>
      <c r="BD3" s="44">
        <v>5.45</v>
      </c>
      <c r="BE3" s="36" t="s">
        <v>3</v>
      </c>
      <c r="BF3" s="32">
        <v>5.64</v>
      </c>
      <c r="BG3" s="32">
        <v>5.79</v>
      </c>
      <c r="BH3" s="32">
        <v>5.93</v>
      </c>
      <c r="BI3" s="32">
        <v>5.84</v>
      </c>
      <c r="BJ3" s="32">
        <v>5.8</v>
      </c>
      <c r="BK3" s="32">
        <v>5.72</v>
      </c>
      <c r="BL3" s="32">
        <v>5.48</v>
      </c>
      <c r="BM3" s="32">
        <v>5.48</v>
      </c>
      <c r="BN3" s="32">
        <v>5.46</v>
      </c>
      <c r="BO3" s="44">
        <v>5.37</v>
      </c>
      <c r="BP3" s="36" t="s">
        <v>3</v>
      </c>
      <c r="BQ3" s="32">
        <v>5.49</v>
      </c>
      <c r="BR3" s="32">
        <v>5.78</v>
      </c>
      <c r="BS3" s="32">
        <v>5.9</v>
      </c>
      <c r="BT3" s="32">
        <v>5.86</v>
      </c>
      <c r="BU3" s="32">
        <v>5.82</v>
      </c>
      <c r="BV3" s="32">
        <v>5.66</v>
      </c>
      <c r="BW3" s="32">
        <v>5.55</v>
      </c>
      <c r="BX3" s="32">
        <v>5.45</v>
      </c>
      <c r="BY3" s="32">
        <v>5.48</v>
      </c>
      <c r="BZ3" s="44">
        <v>5.42</v>
      </c>
      <c r="CA3" s="36" t="s">
        <v>3</v>
      </c>
      <c r="CB3" s="32">
        <v>5.56</v>
      </c>
      <c r="CC3" s="32">
        <v>5.74</v>
      </c>
      <c r="CD3" s="32">
        <v>5.87</v>
      </c>
      <c r="CE3" s="32">
        <v>5.77</v>
      </c>
      <c r="CF3" s="32">
        <v>5.77</v>
      </c>
      <c r="CG3" s="32">
        <v>5.55</v>
      </c>
      <c r="CH3" s="32">
        <v>5.51</v>
      </c>
      <c r="CI3" s="32">
        <v>5.47</v>
      </c>
      <c r="CJ3" s="32">
        <v>5.41</v>
      </c>
      <c r="CK3" s="44">
        <v>5.36</v>
      </c>
      <c r="CL3" s="36" t="s">
        <v>3</v>
      </c>
      <c r="CM3" s="32">
        <v>5.6</v>
      </c>
      <c r="CN3" s="32">
        <v>5.7</v>
      </c>
      <c r="CO3" s="32">
        <v>5.78</v>
      </c>
      <c r="CP3" s="32">
        <v>5.77</v>
      </c>
      <c r="CQ3" s="32">
        <v>5.75</v>
      </c>
      <c r="CR3" s="32">
        <v>5.78</v>
      </c>
      <c r="CS3" s="32">
        <v>5.6</v>
      </c>
      <c r="CT3" s="32">
        <v>5.65</v>
      </c>
      <c r="CU3" s="32">
        <v>5.57</v>
      </c>
      <c r="CV3" s="44">
        <v>5.44</v>
      </c>
      <c r="CW3" s="36" t="s">
        <v>3</v>
      </c>
      <c r="CX3" s="32">
        <v>5.56</v>
      </c>
      <c r="CY3" s="32">
        <v>5.68</v>
      </c>
      <c r="CZ3" s="32">
        <v>5.73</v>
      </c>
      <c r="DA3" s="32">
        <v>5.74</v>
      </c>
      <c r="DB3" s="32">
        <v>5.72</v>
      </c>
      <c r="DC3" s="32">
        <v>5.83</v>
      </c>
      <c r="DD3" s="32">
        <v>5.62</v>
      </c>
      <c r="DE3" s="32">
        <v>5.66</v>
      </c>
      <c r="DF3" s="32">
        <v>5.62</v>
      </c>
      <c r="DG3" s="44">
        <v>5.39</v>
      </c>
      <c r="DH3" s="36" t="s">
        <v>3</v>
      </c>
      <c r="DI3" s="32">
        <v>5.44</v>
      </c>
      <c r="DJ3" s="32">
        <v>5.79</v>
      </c>
      <c r="DK3" s="32">
        <v>5.89</v>
      </c>
      <c r="DL3" s="32">
        <v>5.83</v>
      </c>
      <c r="DM3" s="32">
        <v>5.8</v>
      </c>
      <c r="DN3" s="32">
        <v>5.6</v>
      </c>
      <c r="DO3" s="32">
        <v>5.59</v>
      </c>
      <c r="DP3" s="32">
        <v>5.4</v>
      </c>
      <c r="DQ3" s="32">
        <v>5.44</v>
      </c>
      <c r="DR3" s="44">
        <v>5.49</v>
      </c>
    </row>
    <row r="4" spans="1:12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14"/>
      <c r="S4" s="14"/>
      <c r="T4" s="14"/>
      <c r="U4" s="14"/>
      <c r="V4" s="14"/>
      <c r="W4" s="42"/>
      <c r="X4" s="38"/>
      <c r="Y4" s="32">
        <v>5.5</v>
      </c>
      <c r="Z4" s="14">
        <v>5.62</v>
      </c>
      <c r="AA4" s="14">
        <v>5.6</v>
      </c>
      <c r="AB4" s="14">
        <v>5.58</v>
      </c>
      <c r="AC4" s="14">
        <v>5.76</v>
      </c>
      <c r="AD4" s="14">
        <v>5.71</v>
      </c>
      <c r="AE4" s="14">
        <v>5.75</v>
      </c>
      <c r="AF4" s="14">
        <v>5.85</v>
      </c>
      <c r="AG4" s="14">
        <v>5.75</v>
      </c>
      <c r="AH4" s="42">
        <v>5.55</v>
      </c>
      <c r="AI4" s="38"/>
      <c r="AJ4" s="32">
        <v>5.58</v>
      </c>
      <c r="AK4" s="14">
        <v>5.81</v>
      </c>
      <c r="AL4" s="14">
        <v>5.85</v>
      </c>
      <c r="AM4" s="14">
        <v>5.85</v>
      </c>
      <c r="AN4" s="14">
        <v>5.76</v>
      </c>
      <c r="AO4" s="14">
        <v>5.69</v>
      </c>
      <c r="AP4" s="14">
        <v>5.59</v>
      </c>
      <c r="AQ4" s="14">
        <v>5.46</v>
      </c>
      <c r="AR4" s="14">
        <v>5.48</v>
      </c>
      <c r="AS4" s="42">
        <v>5.53</v>
      </c>
      <c r="AT4" s="38"/>
      <c r="AU4" s="32">
        <v>5.61</v>
      </c>
      <c r="AV4" s="14">
        <v>5.8</v>
      </c>
      <c r="AW4" s="14">
        <v>5.84</v>
      </c>
      <c r="AX4" s="14">
        <v>5.85</v>
      </c>
      <c r="AY4" s="14">
        <v>5.87</v>
      </c>
      <c r="AZ4" s="14">
        <v>5.72</v>
      </c>
      <c r="BA4" s="14">
        <v>5.5</v>
      </c>
      <c r="BB4" s="14">
        <v>5.45</v>
      </c>
      <c r="BC4" s="14">
        <v>5.42</v>
      </c>
      <c r="BD4" s="42">
        <v>5.42</v>
      </c>
      <c r="BE4" s="38"/>
      <c r="BF4" s="32">
        <v>5.6</v>
      </c>
      <c r="BG4" s="14">
        <v>5.79</v>
      </c>
      <c r="BH4" s="14">
        <v>5.82</v>
      </c>
      <c r="BI4" s="14">
        <v>5.86</v>
      </c>
      <c r="BJ4" s="14">
        <v>5.82</v>
      </c>
      <c r="BK4" s="14">
        <v>5.66</v>
      </c>
      <c r="BL4" s="14">
        <v>5.59</v>
      </c>
      <c r="BM4" s="14">
        <v>5.47</v>
      </c>
      <c r="BN4" s="14">
        <v>5.37</v>
      </c>
      <c r="BO4" s="42">
        <v>5.41</v>
      </c>
      <c r="BP4" s="38"/>
      <c r="BQ4" s="32">
        <v>5.56</v>
      </c>
      <c r="BR4" s="14">
        <v>5.81</v>
      </c>
      <c r="BS4" s="14">
        <v>5.94</v>
      </c>
      <c r="BT4" s="14">
        <v>5.9</v>
      </c>
      <c r="BU4" s="14">
        <v>5.84</v>
      </c>
      <c r="BV4" s="14">
        <v>5.73</v>
      </c>
      <c r="BW4" s="14">
        <v>5.52</v>
      </c>
      <c r="BX4" s="14">
        <v>5.47</v>
      </c>
      <c r="BY4" s="14">
        <v>5.48</v>
      </c>
      <c r="BZ4" s="42">
        <v>5.53</v>
      </c>
      <c r="CA4" s="38"/>
      <c r="CB4" s="32">
        <v>5.49</v>
      </c>
      <c r="CC4" s="14">
        <v>5.67</v>
      </c>
      <c r="CD4" s="14">
        <v>5.79</v>
      </c>
      <c r="CE4" s="14">
        <v>5.84</v>
      </c>
      <c r="CF4" s="14">
        <v>5.74</v>
      </c>
      <c r="CG4" s="14">
        <v>5.66</v>
      </c>
      <c r="CH4" s="14">
        <v>5.54</v>
      </c>
      <c r="CI4" s="14">
        <v>5.44</v>
      </c>
      <c r="CJ4" s="14">
        <v>5.45</v>
      </c>
      <c r="CK4" s="42">
        <v>5.44</v>
      </c>
      <c r="CL4" s="38"/>
      <c r="CM4" s="32">
        <v>5.64</v>
      </c>
      <c r="CN4" s="14">
        <v>5.69</v>
      </c>
      <c r="CO4" s="14">
        <v>5.78</v>
      </c>
      <c r="CP4" s="14">
        <v>5.78</v>
      </c>
      <c r="CQ4" s="14">
        <v>5.76</v>
      </c>
      <c r="CR4" s="14">
        <v>5.77</v>
      </c>
      <c r="CS4" s="14">
        <v>5.59</v>
      </c>
      <c r="CT4" s="14">
        <v>5.63</v>
      </c>
      <c r="CU4" s="14">
        <v>5.55</v>
      </c>
      <c r="CV4" s="42">
        <v>5.53</v>
      </c>
      <c r="CW4" s="38"/>
      <c r="CX4" s="32">
        <v>5.63</v>
      </c>
      <c r="CY4" s="14">
        <v>5.68</v>
      </c>
      <c r="CZ4" s="14">
        <v>5.76</v>
      </c>
      <c r="DA4" s="14">
        <v>5.75</v>
      </c>
      <c r="DB4" s="14">
        <v>5.74</v>
      </c>
      <c r="DC4" s="14">
        <v>5.82</v>
      </c>
      <c r="DD4" s="14">
        <v>5.66</v>
      </c>
      <c r="DE4" s="14">
        <v>5.67</v>
      </c>
      <c r="DF4" s="14">
        <v>5.64</v>
      </c>
      <c r="DG4" s="42">
        <v>5.49</v>
      </c>
      <c r="DH4" s="38"/>
      <c r="DI4" s="32">
        <v>5.33</v>
      </c>
      <c r="DJ4" s="14">
        <v>5.69</v>
      </c>
      <c r="DK4" s="14">
        <v>5.86</v>
      </c>
      <c r="DL4" s="14">
        <v>5.84</v>
      </c>
      <c r="DM4" s="14">
        <v>5.89</v>
      </c>
      <c r="DN4" s="14">
        <v>5.81</v>
      </c>
      <c r="DO4" s="14">
        <v>5.59</v>
      </c>
      <c r="DP4" s="14">
        <v>5.4</v>
      </c>
      <c r="DQ4" s="14">
        <v>5.46</v>
      </c>
      <c r="DR4" s="42">
        <v>5.44</v>
      </c>
    </row>
    <row r="5" spans="1:12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14"/>
      <c r="S5" s="14"/>
      <c r="T5" s="14"/>
      <c r="U5" s="14"/>
      <c r="V5" s="14"/>
      <c r="W5" s="42"/>
      <c r="X5" s="38"/>
      <c r="Y5" s="32">
        <v>5.51</v>
      </c>
      <c r="Z5" s="14">
        <v>5.65</v>
      </c>
      <c r="AA5" s="14">
        <v>5.62</v>
      </c>
      <c r="AB5" s="14">
        <v>5.57</v>
      </c>
      <c r="AC5" s="14">
        <v>5.72</v>
      </c>
      <c r="AD5" s="14">
        <v>5.62</v>
      </c>
      <c r="AE5" s="14">
        <v>5.69</v>
      </c>
      <c r="AF5" s="14">
        <v>5.81</v>
      </c>
      <c r="AG5" s="14">
        <v>5.67</v>
      </c>
      <c r="AH5" s="42">
        <v>5.62</v>
      </c>
      <c r="AI5" s="38"/>
      <c r="AJ5" s="32">
        <v>5.54</v>
      </c>
      <c r="AK5" s="14">
        <v>5.8</v>
      </c>
      <c r="AL5" s="14">
        <v>5.85</v>
      </c>
      <c r="AM5" s="14">
        <v>5.88</v>
      </c>
      <c r="AN5" s="14">
        <v>5.79</v>
      </c>
      <c r="AO5" s="14">
        <v>5.64</v>
      </c>
      <c r="AP5" s="14">
        <v>5.59</v>
      </c>
      <c r="AQ5" s="14">
        <v>5.42</v>
      </c>
      <c r="AR5" s="14">
        <v>5.45</v>
      </c>
      <c r="AS5" s="42">
        <v>5.39</v>
      </c>
      <c r="AT5" s="38"/>
      <c r="AU5" s="32">
        <v>5.51</v>
      </c>
      <c r="AV5" s="14">
        <v>5.75</v>
      </c>
      <c r="AW5" s="14">
        <v>5.85</v>
      </c>
      <c r="AX5" s="14">
        <v>5.85</v>
      </c>
      <c r="AY5" s="14">
        <v>5.76</v>
      </c>
      <c r="AZ5" s="14">
        <v>5.66</v>
      </c>
      <c r="BA5" s="14">
        <v>5.57</v>
      </c>
      <c r="BB5" s="14">
        <v>5.46</v>
      </c>
      <c r="BC5" s="14">
        <v>5.47</v>
      </c>
      <c r="BD5" s="42">
        <v>5.41</v>
      </c>
      <c r="BE5" s="38"/>
      <c r="BF5" s="32">
        <v>5.52</v>
      </c>
      <c r="BG5" s="14">
        <v>5.78</v>
      </c>
      <c r="BH5" s="14">
        <v>5.86</v>
      </c>
      <c r="BI5" s="14">
        <v>5.86</v>
      </c>
      <c r="BJ5" s="14">
        <v>5.83</v>
      </c>
      <c r="BK5" s="14">
        <v>5.74</v>
      </c>
      <c r="BL5" s="14">
        <v>5.62</v>
      </c>
      <c r="BM5" s="14">
        <v>5.48</v>
      </c>
      <c r="BN5" s="14">
        <v>5.47</v>
      </c>
      <c r="BO5" s="42">
        <v>5.52</v>
      </c>
      <c r="BP5" s="38"/>
      <c r="BQ5" s="32">
        <v>5.52</v>
      </c>
      <c r="BR5" s="14">
        <v>5.79</v>
      </c>
      <c r="BS5" s="14">
        <v>5.88</v>
      </c>
      <c r="BT5" s="14">
        <v>5.88</v>
      </c>
      <c r="BU5" s="14">
        <v>5.8</v>
      </c>
      <c r="BV5" s="14">
        <v>5.69</v>
      </c>
      <c r="BW5" s="14">
        <v>5.53</v>
      </c>
      <c r="BX5" s="14">
        <v>5.5</v>
      </c>
      <c r="BY5" s="14">
        <v>5.44</v>
      </c>
      <c r="BZ5" s="42">
        <v>5.44</v>
      </c>
      <c r="CA5" s="38"/>
      <c r="CB5" s="32">
        <v>5.47</v>
      </c>
      <c r="CC5" s="14">
        <v>5.78</v>
      </c>
      <c r="CD5" s="14">
        <v>5.86</v>
      </c>
      <c r="CE5" s="14">
        <v>5.78</v>
      </c>
      <c r="CF5" s="14">
        <v>5.84</v>
      </c>
      <c r="CG5" s="14">
        <v>5.65</v>
      </c>
      <c r="CH5" s="14">
        <v>5.54</v>
      </c>
      <c r="CI5" s="14">
        <v>5.53</v>
      </c>
      <c r="CJ5" s="14">
        <v>5.47</v>
      </c>
      <c r="CK5" s="42">
        <v>5.49</v>
      </c>
      <c r="CL5" s="38"/>
      <c r="CM5" s="32">
        <v>5.7</v>
      </c>
      <c r="CN5" s="14">
        <v>5.74</v>
      </c>
      <c r="CO5" s="14">
        <v>5.69</v>
      </c>
      <c r="CP5" s="14">
        <v>5.77</v>
      </c>
      <c r="CQ5" s="14">
        <v>5.72</v>
      </c>
      <c r="CR5" s="14">
        <v>5.69</v>
      </c>
      <c r="CS5" s="14">
        <v>5.56</v>
      </c>
      <c r="CT5" s="14">
        <v>5.54</v>
      </c>
      <c r="CU5" s="14">
        <v>5.66</v>
      </c>
      <c r="CV5" s="42">
        <v>5.46</v>
      </c>
      <c r="CW5" s="38"/>
      <c r="CX5" s="32">
        <v>5.59</v>
      </c>
      <c r="CY5" s="14">
        <v>5.74</v>
      </c>
      <c r="CZ5" s="14">
        <v>5.78</v>
      </c>
      <c r="DA5" s="14">
        <v>5.75</v>
      </c>
      <c r="DB5" s="14">
        <v>5.69</v>
      </c>
      <c r="DC5" s="14">
        <v>5.75</v>
      </c>
      <c r="DD5" s="14">
        <v>5.6</v>
      </c>
      <c r="DE5" s="14">
        <v>5.62</v>
      </c>
      <c r="DF5" s="14">
        <v>5.62</v>
      </c>
      <c r="DG5" s="42">
        <v>5.44</v>
      </c>
      <c r="DH5" s="38"/>
      <c r="DI5" s="32">
        <v>5.31</v>
      </c>
      <c r="DJ5" s="14">
        <v>5.52</v>
      </c>
      <c r="DK5" s="14">
        <v>5.8</v>
      </c>
      <c r="DL5" s="14">
        <v>5.84</v>
      </c>
      <c r="DM5" s="14">
        <v>5.82</v>
      </c>
      <c r="DN5" s="14">
        <v>5.82</v>
      </c>
      <c r="DO5" s="14">
        <v>5.57</v>
      </c>
      <c r="DP5" s="14">
        <v>5.37</v>
      </c>
      <c r="DQ5" s="14">
        <v>5.46</v>
      </c>
      <c r="DR5" s="42">
        <v>5.43</v>
      </c>
    </row>
    <row r="6" spans="1:12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14"/>
      <c r="S6" s="14"/>
      <c r="T6" s="14"/>
      <c r="U6" s="14"/>
      <c r="V6" s="14"/>
      <c r="W6" s="42"/>
      <c r="X6" s="38"/>
      <c r="Y6" s="32">
        <v>5.5</v>
      </c>
      <c r="Z6" s="14">
        <v>5.61</v>
      </c>
      <c r="AA6" s="14">
        <v>5.65</v>
      </c>
      <c r="AB6" s="14">
        <v>5.6</v>
      </c>
      <c r="AC6" s="14">
        <v>5.73</v>
      </c>
      <c r="AD6" s="14">
        <v>5.8</v>
      </c>
      <c r="AE6" s="14">
        <v>5.77</v>
      </c>
      <c r="AF6" s="14">
        <v>5.76</v>
      </c>
      <c r="AG6" s="14">
        <v>5.75</v>
      </c>
      <c r="AH6" s="42">
        <v>5.67</v>
      </c>
      <c r="AI6" s="38"/>
      <c r="AJ6" s="32">
        <v>5.6</v>
      </c>
      <c r="AK6" s="14">
        <v>5.79</v>
      </c>
      <c r="AL6" s="14">
        <v>5.81</v>
      </c>
      <c r="AM6" s="14">
        <v>5.76</v>
      </c>
      <c r="AN6" s="14">
        <v>5.85</v>
      </c>
      <c r="AO6" s="14">
        <v>5.62</v>
      </c>
      <c r="AP6" s="14">
        <v>5.57</v>
      </c>
      <c r="AQ6" s="14">
        <v>5.44</v>
      </c>
      <c r="AR6" s="14">
        <v>5.43</v>
      </c>
      <c r="AS6" s="42">
        <v>5.5</v>
      </c>
      <c r="AT6" s="38"/>
      <c r="AU6" s="32">
        <v>5.6</v>
      </c>
      <c r="AV6" s="14">
        <v>5.8</v>
      </c>
      <c r="AW6" s="14">
        <v>5.85</v>
      </c>
      <c r="AX6" s="14">
        <v>5.79</v>
      </c>
      <c r="AY6" s="14">
        <v>5.74</v>
      </c>
      <c r="AZ6" s="14">
        <v>5.63</v>
      </c>
      <c r="BA6" s="14">
        <v>5.55</v>
      </c>
      <c r="BB6" s="14">
        <v>5.47</v>
      </c>
      <c r="BC6" s="14">
        <v>5.41</v>
      </c>
      <c r="BD6" s="42">
        <v>5.36</v>
      </c>
      <c r="BE6" s="38"/>
      <c r="BF6" s="32">
        <v>5.54</v>
      </c>
      <c r="BG6" s="14">
        <v>5.77</v>
      </c>
      <c r="BH6" s="14">
        <v>5.83</v>
      </c>
      <c r="BI6" s="14">
        <v>5.78</v>
      </c>
      <c r="BJ6" s="14">
        <v>5.86</v>
      </c>
      <c r="BK6" s="14">
        <v>5.7</v>
      </c>
      <c r="BL6" s="14">
        <v>5.58</v>
      </c>
      <c r="BM6" s="14">
        <v>5.48</v>
      </c>
      <c r="BN6" s="14">
        <v>5.47</v>
      </c>
      <c r="BO6" s="42">
        <v>5.48</v>
      </c>
      <c r="BP6" s="38"/>
      <c r="BQ6" s="32">
        <v>5.59</v>
      </c>
      <c r="BR6" s="14">
        <v>5.71</v>
      </c>
      <c r="BS6" s="14">
        <v>5.84</v>
      </c>
      <c r="BT6" s="14">
        <v>5.75</v>
      </c>
      <c r="BU6" s="14">
        <v>5.81</v>
      </c>
      <c r="BV6" s="14">
        <v>5.67</v>
      </c>
      <c r="BW6" s="14">
        <v>5.58</v>
      </c>
      <c r="BX6" s="14">
        <v>5.53</v>
      </c>
      <c r="BY6" s="14">
        <v>5.39</v>
      </c>
      <c r="BZ6" s="42">
        <v>5.31</v>
      </c>
      <c r="CA6" s="38"/>
      <c r="CB6" s="32">
        <v>5.55</v>
      </c>
      <c r="CC6" s="14">
        <v>5.7</v>
      </c>
      <c r="CD6" s="14">
        <v>5.88</v>
      </c>
      <c r="CE6" s="14">
        <v>5.85</v>
      </c>
      <c r="CF6" s="14">
        <v>5.82</v>
      </c>
      <c r="CG6" s="14">
        <v>5.65</v>
      </c>
      <c r="CH6" s="14">
        <v>5.51</v>
      </c>
      <c r="CI6" s="14">
        <v>5.43</v>
      </c>
      <c r="CJ6" s="14">
        <v>5.41</v>
      </c>
      <c r="CK6" s="42">
        <v>5.4</v>
      </c>
      <c r="CL6" s="38"/>
      <c r="CM6" s="32">
        <v>5.58</v>
      </c>
      <c r="CN6" s="14">
        <v>5.7</v>
      </c>
      <c r="CO6" s="14">
        <v>5.81</v>
      </c>
      <c r="CP6" s="14">
        <v>5.7</v>
      </c>
      <c r="CQ6" s="14">
        <v>5.64</v>
      </c>
      <c r="CR6" s="14">
        <v>5.67</v>
      </c>
      <c r="CS6" s="14">
        <v>5.55</v>
      </c>
      <c r="CT6" s="14">
        <v>5.68</v>
      </c>
      <c r="CU6" s="14">
        <v>5.54</v>
      </c>
      <c r="CV6" s="42">
        <v>5.32</v>
      </c>
      <c r="CW6" s="38"/>
      <c r="CX6" s="32">
        <v>5.63</v>
      </c>
      <c r="CY6" s="14">
        <v>5.75</v>
      </c>
      <c r="CZ6" s="14">
        <v>5.74</v>
      </c>
      <c r="DA6" s="14">
        <v>5.75</v>
      </c>
      <c r="DB6" s="14">
        <v>5.71</v>
      </c>
      <c r="DC6" s="14">
        <v>5.72</v>
      </c>
      <c r="DD6" s="14">
        <v>5.6</v>
      </c>
      <c r="DE6" s="14">
        <v>5.59</v>
      </c>
      <c r="DF6" s="14">
        <v>5.74</v>
      </c>
      <c r="DG6" s="42">
        <v>5.45</v>
      </c>
      <c r="DH6" s="38"/>
      <c r="DI6" s="32">
        <v>5.3</v>
      </c>
      <c r="DJ6" s="14">
        <v>5.57</v>
      </c>
      <c r="DK6" s="14">
        <v>5.74</v>
      </c>
      <c r="DL6" s="14">
        <v>5.83</v>
      </c>
      <c r="DM6" s="14">
        <v>5.78</v>
      </c>
      <c r="DN6" s="14">
        <v>5.83</v>
      </c>
      <c r="DO6" s="14">
        <v>5.59</v>
      </c>
      <c r="DP6" s="14">
        <v>5.4</v>
      </c>
      <c r="DQ6" s="14">
        <v>5.42</v>
      </c>
      <c r="DR6" s="42">
        <v>5.35</v>
      </c>
    </row>
    <row r="7" spans="1:122">
      <c r="A7" s="11"/>
      <c r="B7" s="32"/>
      <c r="C7" s="14"/>
      <c r="D7" s="14"/>
      <c r="E7" s="14"/>
      <c r="F7" s="42"/>
      <c r="G7" s="38"/>
      <c r="H7" s="32"/>
      <c r="I7" s="14"/>
      <c r="J7" s="14"/>
      <c r="K7" s="14"/>
      <c r="L7" s="42"/>
      <c r="M7" s="38"/>
      <c r="N7" s="32"/>
      <c r="O7" s="14"/>
      <c r="P7" s="14"/>
      <c r="Q7" s="14"/>
      <c r="R7" s="14"/>
      <c r="S7" s="14"/>
      <c r="T7" s="14"/>
      <c r="U7" s="14"/>
      <c r="V7" s="14"/>
      <c r="W7" s="42"/>
      <c r="X7" s="38"/>
      <c r="Y7" s="32">
        <v>5.45</v>
      </c>
      <c r="Z7" s="14">
        <v>5.63</v>
      </c>
      <c r="AA7" s="14">
        <v>5.6</v>
      </c>
      <c r="AB7" s="14">
        <v>5.58</v>
      </c>
      <c r="AC7" s="14">
        <v>5.66</v>
      </c>
      <c r="AD7" s="14">
        <v>5.73</v>
      </c>
      <c r="AE7" s="14">
        <v>5.7</v>
      </c>
      <c r="AF7" s="14">
        <v>5.63</v>
      </c>
      <c r="AG7" s="14">
        <v>5.67</v>
      </c>
      <c r="AH7" s="42">
        <v>5.57</v>
      </c>
      <c r="AI7" s="38"/>
      <c r="AJ7" s="32">
        <v>5.54</v>
      </c>
      <c r="AK7" s="14">
        <v>5.72</v>
      </c>
      <c r="AL7" s="14">
        <v>5.81</v>
      </c>
      <c r="AM7" s="14">
        <v>5.85</v>
      </c>
      <c r="AN7" s="14">
        <v>5.73</v>
      </c>
      <c r="AO7" s="14">
        <v>5.57</v>
      </c>
      <c r="AP7" s="14">
        <v>5.44</v>
      </c>
      <c r="AQ7" s="14">
        <v>5.35</v>
      </c>
      <c r="AR7" s="14">
        <v>5.38</v>
      </c>
      <c r="AS7" s="42">
        <v>5.4</v>
      </c>
      <c r="AT7" s="38"/>
      <c r="AU7" s="32">
        <v>5.49</v>
      </c>
      <c r="AV7" s="14">
        <v>5.77</v>
      </c>
      <c r="AW7" s="14">
        <v>5.88</v>
      </c>
      <c r="AX7" s="14">
        <v>5.76</v>
      </c>
      <c r="AY7" s="14">
        <v>5.84</v>
      </c>
      <c r="AZ7" s="14">
        <v>5.68</v>
      </c>
      <c r="BA7" s="14">
        <v>5.48</v>
      </c>
      <c r="BB7" s="14">
        <v>5.45</v>
      </c>
      <c r="BC7" s="14">
        <v>5.42</v>
      </c>
      <c r="BD7" s="42">
        <v>5.41</v>
      </c>
      <c r="BE7" s="38"/>
      <c r="BF7" s="32">
        <v>5.55</v>
      </c>
      <c r="BG7" s="14">
        <v>5.72</v>
      </c>
      <c r="BH7" s="14">
        <v>5.84</v>
      </c>
      <c r="BI7" s="14">
        <v>5.77</v>
      </c>
      <c r="BJ7" s="14">
        <v>5.79</v>
      </c>
      <c r="BK7" s="14">
        <v>5.61</v>
      </c>
      <c r="BL7" s="14">
        <v>5.48</v>
      </c>
      <c r="BM7" s="14">
        <v>5.41</v>
      </c>
      <c r="BN7" s="14">
        <v>5.42</v>
      </c>
      <c r="BO7" s="42">
        <v>5.41</v>
      </c>
      <c r="BP7" s="38"/>
      <c r="BQ7" s="32">
        <v>5.49</v>
      </c>
      <c r="BR7" s="14">
        <v>5.64</v>
      </c>
      <c r="BS7" s="14">
        <v>5.84</v>
      </c>
      <c r="BT7" s="14">
        <v>5.84</v>
      </c>
      <c r="BU7" s="14">
        <v>5.86</v>
      </c>
      <c r="BV7" s="14">
        <v>5.68</v>
      </c>
      <c r="BW7" s="14">
        <v>5.45</v>
      </c>
      <c r="BX7" s="14">
        <v>5.35</v>
      </c>
      <c r="BY7" s="14">
        <v>5.44</v>
      </c>
      <c r="BZ7" s="42">
        <v>5.31</v>
      </c>
      <c r="CA7" s="38"/>
      <c r="CB7" s="32">
        <v>5.48</v>
      </c>
      <c r="CC7" s="14">
        <v>5.63</v>
      </c>
      <c r="CD7" s="14">
        <v>5.73</v>
      </c>
      <c r="CE7" s="14">
        <v>5.74</v>
      </c>
      <c r="CF7" s="14">
        <v>5.75</v>
      </c>
      <c r="CG7" s="14">
        <v>5.61</v>
      </c>
      <c r="CH7" s="14">
        <v>5.49</v>
      </c>
      <c r="CI7" s="14">
        <v>5.43</v>
      </c>
      <c r="CJ7" s="14">
        <v>5.37</v>
      </c>
      <c r="CK7" s="42">
        <v>5.39</v>
      </c>
      <c r="CL7" s="38"/>
      <c r="CM7" s="32">
        <v>5.52</v>
      </c>
      <c r="CN7" s="14">
        <v>5.66</v>
      </c>
      <c r="CO7" s="14">
        <v>5.68</v>
      </c>
      <c r="CP7" s="14">
        <v>5.69</v>
      </c>
      <c r="CQ7" s="14">
        <v>5.58</v>
      </c>
      <c r="CR7" s="14">
        <v>5.64</v>
      </c>
      <c r="CS7" s="14">
        <v>5.54</v>
      </c>
      <c r="CT7" s="14">
        <v>5.5</v>
      </c>
      <c r="CU7" s="14">
        <v>5.54</v>
      </c>
      <c r="CV7" s="42">
        <v>5.29</v>
      </c>
      <c r="CW7" s="38"/>
      <c r="CX7" s="32">
        <v>5.56</v>
      </c>
      <c r="CY7" s="14">
        <v>5.7</v>
      </c>
      <c r="CZ7" s="14">
        <v>5.71</v>
      </c>
      <c r="DA7" s="14">
        <v>5.64</v>
      </c>
      <c r="DB7" s="14">
        <v>5.74</v>
      </c>
      <c r="DC7" s="14">
        <v>5.7</v>
      </c>
      <c r="DD7" s="14">
        <v>5.59</v>
      </c>
      <c r="DE7" s="14">
        <v>5.65</v>
      </c>
      <c r="DF7" s="14">
        <v>5.65</v>
      </c>
      <c r="DG7" s="42">
        <v>5.28</v>
      </c>
      <c r="DH7" s="38"/>
      <c r="DI7" s="32">
        <v>5.3</v>
      </c>
      <c r="DJ7" s="14">
        <v>5.53</v>
      </c>
      <c r="DK7" s="14">
        <v>5.69</v>
      </c>
      <c r="DL7" s="14">
        <v>5.7</v>
      </c>
      <c r="DM7" s="14">
        <v>5.65</v>
      </c>
      <c r="DN7" s="14">
        <v>5.69</v>
      </c>
      <c r="DO7" s="14">
        <v>5.54</v>
      </c>
      <c r="DP7" s="14">
        <v>5.41</v>
      </c>
      <c r="DQ7" s="14">
        <v>5.26</v>
      </c>
      <c r="DR7" s="42">
        <v>5.19</v>
      </c>
    </row>
    <row r="8" spans="1:122">
      <c r="A8" s="38" t="s">
        <v>4</v>
      </c>
      <c r="B8" s="14"/>
      <c r="C8" s="14"/>
      <c r="D8" s="14"/>
      <c r="E8" s="14"/>
      <c r="F8" s="42"/>
      <c r="G8" s="38" t="s">
        <v>4</v>
      </c>
      <c r="H8" s="14"/>
      <c r="I8" s="14"/>
      <c r="J8" s="14"/>
      <c r="K8" s="14"/>
      <c r="L8" s="42"/>
      <c r="M8" s="38" t="s">
        <v>4</v>
      </c>
      <c r="N8" s="14"/>
      <c r="O8" s="14"/>
      <c r="P8" s="14"/>
      <c r="Q8" s="14"/>
      <c r="R8" s="14"/>
      <c r="S8" s="14"/>
      <c r="T8" s="14"/>
      <c r="U8" s="14"/>
      <c r="V8" s="14"/>
      <c r="W8" s="42"/>
      <c r="X8" s="38" t="s">
        <v>4</v>
      </c>
      <c r="Y8" s="14">
        <v>5.38</v>
      </c>
      <c r="Z8" s="14">
        <v>5.36</v>
      </c>
      <c r="AA8" s="14">
        <v>5.39</v>
      </c>
      <c r="AB8" s="14">
        <v>5.56</v>
      </c>
      <c r="AC8" s="14">
        <v>5.61</v>
      </c>
      <c r="AD8" s="14">
        <v>5.75</v>
      </c>
      <c r="AE8" s="14">
        <v>5.8</v>
      </c>
      <c r="AF8" s="14">
        <v>5.83</v>
      </c>
      <c r="AG8" s="14">
        <v>5.65</v>
      </c>
      <c r="AH8" s="42">
        <v>5.55</v>
      </c>
      <c r="AI8" s="38" t="s">
        <v>4</v>
      </c>
      <c r="AJ8" s="14">
        <v>5.58</v>
      </c>
      <c r="AK8" s="14">
        <v>5.76</v>
      </c>
      <c r="AL8" s="14">
        <v>5.78</v>
      </c>
      <c r="AM8" s="14">
        <v>5.82</v>
      </c>
      <c r="AN8" s="14">
        <v>5.73</v>
      </c>
      <c r="AO8" s="14">
        <v>5.74</v>
      </c>
      <c r="AP8" s="14">
        <v>5.59</v>
      </c>
      <c r="AQ8" s="14">
        <v>5.68</v>
      </c>
      <c r="AR8" s="14">
        <v>5.64</v>
      </c>
      <c r="AS8" s="42">
        <v>5.44</v>
      </c>
      <c r="AT8" s="38" t="s">
        <v>4</v>
      </c>
      <c r="AU8" s="14">
        <v>5.57</v>
      </c>
      <c r="AV8" s="14">
        <v>5.8</v>
      </c>
      <c r="AW8" s="14">
        <v>5.79</v>
      </c>
      <c r="AX8" s="14">
        <v>5.76</v>
      </c>
      <c r="AY8" s="14">
        <v>5.72</v>
      </c>
      <c r="AZ8" s="14">
        <v>5.6</v>
      </c>
      <c r="BA8" s="14">
        <v>5.61</v>
      </c>
      <c r="BB8" s="14">
        <v>5.63</v>
      </c>
      <c r="BC8" s="14">
        <v>5.62</v>
      </c>
      <c r="BD8" s="42">
        <v>5.52</v>
      </c>
      <c r="BE8" s="38" t="s">
        <v>4</v>
      </c>
      <c r="BF8" s="14">
        <v>5.6</v>
      </c>
      <c r="BG8" s="14">
        <v>5.78</v>
      </c>
      <c r="BH8" s="14">
        <v>5.73</v>
      </c>
      <c r="BI8" s="14">
        <v>5.76</v>
      </c>
      <c r="BJ8" s="14">
        <v>5.64</v>
      </c>
      <c r="BK8" s="14">
        <v>5.58</v>
      </c>
      <c r="BL8" s="14">
        <v>5.61</v>
      </c>
      <c r="BM8" s="14">
        <v>5.67</v>
      </c>
      <c r="BN8" s="14">
        <v>5.6</v>
      </c>
      <c r="BO8" s="42">
        <v>5.53</v>
      </c>
      <c r="BP8" s="38" t="s">
        <v>4</v>
      </c>
      <c r="BQ8" s="14">
        <v>5.6</v>
      </c>
      <c r="BR8" s="14">
        <v>5.74</v>
      </c>
      <c r="BS8" s="14">
        <v>5.85</v>
      </c>
      <c r="BT8" s="14">
        <v>5.69</v>
      </c>
      <c r="BU8" s="14">
        <v>5.73</v>
      </c>
      <c r="BV8" s="14">
        <v>5.56</v>
      </c>
      <c r="BW8" s="14">
        <v>5.54</v>
      </c>
      <c r="BX8" s="14">
        <v>5.63</v>
      </c>
      <c r="BY8" s="14">
        <v>5.52</v>
      </c>
      <c r="BZ8" s="42">
        <v>5.46</v>
      </c>
      <c r="CA8" s="38" t="s">
        <v>4</v>
      </c>
      <c r="CB8" s="14">
        <v>5.67</v>
      </c>
      <c r="CC8" s="14">
        <v>5.86</v>
      </c>
      <c r="CD8" s="14">
        <v>5.82</v>
      </c>
      <c r="CE8" s="14">
        <v>5.82</v>
      </c>
      <c r="CF8" s="14">
        <v>5.68</v>
      </c>
      <c r="CG8" s="14">
        <v>5.72</v>
      </c>
      <c r="CH8" s="14">
        <v>5.58</v>
      </c>
      <c r="CI8" s="14">
        <v>5.61</v>
      </c>
      <c r="CJ8" s="14">
        <v>5.64</v>
      </c>
      <c r="CK8" s="42">
        <v>5.43</v>
      </c>
      <c r="CL8" s="38" t="s">
        <v>4</v>
      </c>
      <c r="CM8" s="14">
        <v>5.46</v>
      </c>
      <c r="CN8" s="14">
        <v>5.66</v>
      </c>
      <c r="CO8" s="14">
        <v>5.84</v>
      </c>
      <c r="CP8" s="14">
        <v>5.77</v>
      </c>
      <c r="CQ8" s="14">
        <v>5.85</v>
      </c>
      <c r="CR8" s="14">
        <v>5.64</v>
      </c>
      <c r="CS8" s="14">
        <v>5.47</v>
      </c>
      <c r="CT8" s="14">
        <v>5.52</v>
      </c>
      <c r="CU8" s="14">
        <v>5.39</v>
      </c>
      <c r="CV8" s="42">
        <v>5.49</v>
      </c>
      <c r="CW8" s="38" t="s">
        <v>4</v>
      </c>
      <c r="CX8" s="14">
        <v>5.43</v>
      </c>
      <c r="CY8" s="14">
        <v>5.7</v>
      </c>
      <c r="CZ8" s="14">
        <v>5.79</v>
      </c>
      <c r="DA8" s="14">
        <v>5.83</v>
      </c>
      <c r="DB8" s="14">
        <v>5.77</v>
      </c>
      <c r="DC8" s="14">
        <v>5.7</v>
      </c>
      <c r="DD8" s="14">
        <v>5.39</v>
      </c>
      <c r="DE8" s="14">
        <v>5.43</v>
      </c>
      <c r="DF8" s="14">
        <v>5.38</v>
      </c>
      <c r="DG8" s="42">
        <v>5.49</v>
      </c>
      <c r="DH8" s="38" t="s">
        <v>4</v>
      </c>
      <c r="DI8" s="14">
        <v>5.58</v>
      </c>
      <c r="DJ8" s="14">
        <v>5.74</v>
      </c>
      <c r="DK8" s="14">
        <v>5.88</v>
      </c>
      <c r="DL8" s="14">
        <v>5.79</v>
      </c>
      <c r="DM8" s="14">
        <v>5.74</v>
      </c>
      <c r="DN8" s="14">
        <v>5.61</v>
      </c>
      <c r="DO8" s="14">
        <v>5.55</v>
      </c>
      <c r="DP8" s="14">
        <v>5.57</v>
      </c>
      <c r="DQ8" s="14">
        <v>5.57</v>
      </c>
      <c r="DR8" s="42">
        <v>5.44</v>
      </c>
    </row>
    <row r="9" spans="1:122">
      <c r="A9" s="46"/>
      <c r="B9" s="14"/>
      <c r="C9" s="14"/>
      <c r="D9" s="14"/>
      <c r="E9" s="14"/>
      <c r="F9" s="42"/>
      <c r="G9" s="46"/>
      <c r="H9" s="14"/>
      <c r="I9" s="14"/>
      <c r="J9" s="14"/>
      <c r="K9" s="14"/>
      <c r="L9" s="42"/>
      <c r="M9" s="46"/>
      <c r="N9" s="14"/>
      <c r="O9" s="14"/>
      <c r="P9" s="14"/>
      <c r="Q9" s="14"/>
      <c r="R9" s="14"/>
      <c r="S9" s="14"/>
      <c r="T9" s="14"/>
      <c r="U9" s="14"/>
      <c r="V9" s="14"/>
      <c r="W9" s="42"/>
      <c r="X9" s="46"/>
      <c r="Y9" s="14">
        <v>5.44</v>
      </c>
      <c r="Z9" s="14">
        <v>5.41</v>
      </c>
      <c r="AA9" s="14">
        <v>5.44</v>
      </c>
      <c r="AB9" s="14">
        <v>5.47</v>
      </c>
      <c r="AC9" s="14">
        <v>5.74</v>
      </c>
      <c r="AD9" s="14">
        <v>5.79</v>
      </c>
      <c r="AE9" s="14">
        <v>5.89</v>
      </c>
      <c r="AF9" s="14">
        <v>5.89</v>
      </c>
      <c r="AG9" s="14">
        <v>5.74</v>
      </c>
      <c r="AH9" s="42">
        <v>5.72</v>
      </c>
      <c r="AI9" s="46"/>
      <c r="AJ9" s="14">
        <v>5.65</v>
      </c>
      <c r="AK9" s="14">
        <v>5.78</v>
      </c>
      <c r="AL9" s="14">
        <v>5.76</v>
      </c>
      <c r="AM9" s="14">
        <v>5.76</v>
      </c>
      <c r="AN9" s="14">
        <v>5.68</v>
      </c>
      <c r="AO9" s="14">
        <v>5.76</v>
      </c>
      <c r="AP9" s="14">
        <v>5.69</v>
      </c>
      <c r="AQ9" s="14">
        <v>5.66</v>
      </c>
      <c r="AR9" s="14">
        <v>5.69</v>
      </c>
      <c r="AS9" s="42">
        <v>5.55</v>
      </c>
      <c r="AT9" s="46"/>
      <c r="AU9" s="14">
        <v>5.64</v>
      </c>
      <c r="AV9" s="14">
        <v>5.76</v>
      </c>
      <c r="AW9" s="14">
        <v>5.78</v>
      </c>
      <c r="AX9" s="14">
        <v>5.78</v>
      </c>
      <c r="AY9" s="14">
        <v>5.7</v>
      </c>
      <c r="AZ9" s="14">
        <v>5.62</v>
      </c>
      <c r="BA9" s="14">
        <v>5.68</v>
      </c>
      <c r="BB9" s="14">
        <v>5.69</v>
      </c>
      <c r="BC9" s="14">
        <v>5.63</v>
      </c>
      <c r="BD9" s="42">
        <v>5.58</v>
      </c>
      <c r="BE9" s="46"/>
      <c r="BF9" s="14">
        <v>5.59</v>
      </c>
      <c r="BG9" s="14">
        <v>5.74</v>
      </c>
      <c r="BH9" s="14">
        <v>5.83</v>
      </c>
      <c r="BI9" s="14">
        <v>5.83</v>
      </c>
      <c r="BJ9" s="14">
        <v>5.71</v>
      </c>
      <c r="BK9" s="14">
        <v>5.67</v>
      </c>
      <c r="BL9" s="14">
        <v>5.66</v>
      </c>
      <c r="BM9" s="14">
        <v>5.67</v>
      </c>
      <c r="BN9" s="14">
        <v>5.67</v>
      </c>
      <c r="BO9" s="42">
        <v>5.51</v>
      </c>
      <c r="BP9" s="46"/>
      <c r="BQ9" s="14">
        <v>5.65</v>
      </c>
      <c r="BR9" s="14">
        <v>5.79</v>
      </c>
      <c r="BS9" s="14">
        <v>5.84</v>
      </c>
      <c r="BT9" s="14">
        <v>5.73</v>
      </c>
      <c r="BU9" s="14">
        <v>5.73</v>
      </c>
      <c r="BV9" s="14">
        <v>5.62</v>
      </c>
      <c r="BW9" s="14">
        <v>5.55</v>
      </c>
      <c r="BX9" s="14">
        <v>5.66</v>
      </c>
      <c r="BY9" s="14">
        <v>5.62</v>
      </c>
      <c r="BZ9" s="42">
        <v>5.54</v>
      </c>
      <c r="CA9" s="46"/>
      <c r="CB9" s="14">
        <v>5.71</v>
      </c>
      <c r="CC9" s="14">
        <v>5.78</v>
      </c>
      <c r="CD9" s="14">
        <v>5.85</v>
      </c>
      <c r="CE9" s="14">
        <v>5.82</v>
      </c>
      <c r="CF9" s="14">
        <v>5.76</v>
      </c>
      <c r="CG9" s="14">
        <v>5.74</v>
      </c>
      <c r="CH9" s="14">
        <v>5.56</v>
      </c>
      <c r="CI9" s="14">
        <v>5.66</v>
      </c>
      <c r="CJ9" s="14">
        <v>5.62</v>
      </c>
      <c r="CK9" s="42">
        <v>5.42</v>
      </c>
      <c r="CL9" s="46"/>
      <c r="CM9" s="14">
        <v>5.51</v>
      </c>
      <c r="CN9" s="14">
        <v>5.67</v>
      </c>
      <c r="CO9" s="14">
        <v>5.83</v>
      </c>
      <c r="CP9" s="14">
        <v>5.82</v>
      </c>
      <c r="CQ9" s="14">
        <v>5.82</v>
      </c>
      <c r="CR9" s="14">
        <v>5.66</v>
      </c>
      <c r="CS9" s="14">
        <v>5.53</v>
      </c>
      <c r="CT9" s="14">
        <v>5.44</v>
      </c>
      <c r="CU9" s="14">
        <v>5.37</v>
      </c>
      <c r="CV9" s="42">
        <v>5.45</v>
      </c>
      <c r="CW9" s="46"/>
      <c r="CX9" s="14">
        <v>5.55</v>
      </c>
      <c r="CY9" s="14">
        <v>5.78</v>
      </c>
      <c r="CZ9" s="14">
        <v>5.81</v>
      </c>
      <c r="DA9" s="14">
        <v>5.91</v>
      </c>
      <c r="DB9" s="14">
        <v>5.79</v>
      </c>
      <c r="DC9" s="14">
        <v>5.65</v>
      </c>
      <c r="DD9" s="14">
        <v>5.51</v>
      </c>
      <c r="DE9" s="14">
        <v>5.55</v>
      </c>
      <c r="DF9" s="14">
        <v>5.45</v>
      </c>
      <c r="DG9" s="42">
        <v>5.44</v>
      </c>
      <c r="DH9" s="46"/>
      <c r="DI9" s="14">
        <v>5.74</v>
      </c>
      <c r="DJ9" s="14">
        <v>5.8</v>
      </c>
      <c r="DK9" s="14">
        <v>5.84</v>
      </c>
      <c r="DL9" s="14">
        <v>5.59</v>
      </c>
      <c r="DM9" s="14">
        <v>5.67</v>
      </c>
      <c r="DN9" s="14">
        <v>5.6</v>
      </c>
      <c r="DO9" s="14">
        <v>5.61</v>
      </c>
      <c r="DP9" s="14">
        <v>5.49</v>
      </c>
      <c r="DQ9" s="14">
        <v>5.48</v>
      </c>
      <c r="DR9" s="42">
        <v>5.56</v>
      </c>
    </row>
    <row r="10" spans="1:122">
      <c r="A10" s="11"/>
      <c r="B10" s="47"/>
      <c r="C10" s="47"/>
      <c r="D10" s="47"/>
      <c r="E10" s="47"/>
      <c r="F10" s="49"/>
      <c r="G10" s="36"/>
      <c r="H10" s="47"/>
      <c r="I10" s="47"/>
      <c r="J10" s="47"/>
      <c r="K10" s="47"/>
      <c r="L10" s="49"/>
      <c r="M10" s="36"/>
      <c r="N10" s="47"/>
      <c r="O10" s="47"/>
      <c r="P10" s="47"/>
      <c r="Q10" s="47"/>
      <c r="R10" s="47"/>
      <c r="S10" s="47"/>
      <c r="T10" s="47"/>
      <c r="U10" s="47"/>
      <c r="V10" s="47"/>
      <c r="W10" s="49"/>
      <c r="X10" s="36"/>
      <c r="Y10" s="47">
        <v>5.49</v>
      </c>
      <c r="Z10" s="47">
        <v>5.35</v>
      </c>
      <c r="AA10" s="47">
        <v>5.44</v>
      </c>
      <c r="AB10" s="47">
        <v>5.42</v>
      </c>
      <c r="AC10" s="47">
        <v>5.61</v>
      </c>
      <c r="AD10" s="47">
        <v>5.81</v>
      </c>
      <c r="AE10" s="47">
        <v>5.84</v>
      </c>
      <c r="AF10" s="47">
        <v>5.82</v>
      </c>
      <c r="AG10" s="47">
        <v>5.77</v>
      </c>
      <c r="AH10" s="49">
        <v>5.65</v>
      </c>
      <c r="AI10" s="36"/>
      <c r="AJ10" s="47">
        <v>5.53</v>
      </c>
      <c r="AK10" s="47">
        <v>5.75</v>
      </c>
      <c r="AL10" s="47">
        <v>5.75</v>
      </c>
      <c r="AM10" s="47">
        <v>5.73</v>
      </c>
      <c r="AN10" s="47">
        <v>5.69</v>
      </c>
      <c r="AO10" s="47">
        <v>5.74</v>
      </c>
      <c r="AP10" s="47">
        <v>5.64</v>
      </c>
      <c r="AQ10" s="47">
        <v>5.58</v>
      </c>
      <c r="AR10" s="47">
        <v>5.7</v>
      </c>
      <c r="AS10" s="49">
        <v>5.55</v>
      </c>
      <c r="AT10" s="36"/>
      <c r="AU10" s="47">
        <v>5.58</v>
      </c>
      <c r="AV10" s="47">
        <v>5.85</v>
      </c>
      <c r="AW10" s="47">
        <v>5.89</v>
      </c>
      <c r="AX10" s="47">
        <v>5.74</v>
      </c>
      <c r="AY10" s="47">
        <v>5.71</v>
      </c>
      <c r="AZ10" s="47">
        <v>5.59</v>
      </c>
      <c r="BA10" s="47">
        <v>5.53</v>
      </c>
      <c r="BB10" s="47">
        <v>5.71</v>
      </c>
      <c r="BC10" s="47">
        <v>5.63</v>
      </c>
      <c r="BD10" s="49">
        <v>5.57</v>
      </c>
      <c r="BE10" s="36"/>
      <c r="BF10" s="47">
        <v>5.59</v>
      </c>
      <c r="BG10" s="47">
        <v>5.75</v>
      </c>
      <c r="BH10" s="47">
        <v>5.85</v>
      </c>
      <c r="BI10" s="47">
        <v>5.76</v>
      </c>
      <c r="BJ10" s="47">
        <v>5.69</v>
      </c>
      <c r="BK10" s="47">
        <v>5.63</v>
      </c>
      <c r="BL10" s="47">
        <v>5.66</v>
      </c>
      <c r="BM10" s="47">
        <v>5.68</v>
      </c>
      <c r="BN10" s="47">
        <v>5.59</v>
      </c>
      <c r="BO10" s="49">
        <v>5.54</v>
      </c>
      <c r="BP10" s="36"/>
      <c r="BQ10" s="47">
        <v>5.58</v>
      </c>
      <c r="BR10" s="47">
        <v>5.69</v>
      </c>
      <c r="BS10" s="47">
        <v>5.91</v>
      </c>
      <c r="BT10" s="47">
        <v>5.79</v>
      </c>
      <c r="BU10" s="47">
        <v>5.83</v>
      </c>
      <c r="BV10" s="47">
        <v>5.62</v>
      </c>
      <c r="BW10" s="47">
        <v>5.64</v>
      </c>
      <c r="BX10" s="47">
        <v>5.71</v>
      </c>
      <c r="BY10" s="47">
        <v>5.56</v>
      </c>
      <c r="BZ10" s="49">
        <v>5.44</v>
      </c>
      <c r="CA10" s="36"/>
      <c r="CB10" s="47">
        <v>5.63</v>
      </c>
      <c r="CC10" s="47">
        <v>5.82</v>
      </c>
      <c r="CD10" s="47">
        <v>5.8</v>
      </c>
      <c r="CE10" s="47">
        <v>5.73</v>
      </c>
      <c r="CF10" s="47">
        <v>5.82</v>
      </c>
      <c r="CG10" s="47">
        <v>5.75</v>
      </c>
      <c r="CH10" s="47">
        <v>5.66</v>
      </c>
      <c r="CI10" s="47">
        <v>5.59</v>
      </c>
      <c r="CJ10" s="47">
        <v>5.68</v>
      </c>
      <c r="CK10" s="49">
        <v>5.54</v>
      </c>
      <c r="CL10" s="36"/>
      <c r="CM10" s="47">
        <v>5.56</v>
      </c>
      <c r="CN10" s="47">
        <v>5.75</v>
      </c>
      <c r="CO10" s="47">
        <v>5.8</v>
      </c>
      <c r="CP10" s="47">
        <v>5.83</v>
      </c>
      <c r="CQ10" s="47">
        <v>5.72</v>
      </c>
      <c r="CR10" s="47">
        <v>5.65</v>
      </c>
      <c r="CS10" s="47">
        <v>5.47</v>
      </c>
      <c r="CT10" s="47">
        <v>5.44</v>
      </c>
      <c r="CU10" s="47">
        <v>5.42</v>
      </c>
      <c r="CV10" s="49">
        <v>5.47</v>
      </c>
      <c r="CW10" s="36"/>
      <c r="CX10" s="47">
        <v>5.45</v>
      </c>
      <c r="CY10" s="47">
        <v>5.75</v>
      </c>
      <c r="CZ10" s="47">
        <v>5.93</v>
      </c>
      <c r="DA10" s="47">
        <v>5.96</v>
      </c>
      <c r="DB10" s="47">
        <v>5.81</v>
      </c>
      <c r="DC10" s="47">
        <v>5.74</v>
      </c>
      <c r="DD10" s="47">
        <v>5.53</v>
      </c>
      <c r="DE10" s="47">
        <v>5.48</v>
      </c>
      <c r="DF10" s="47">
        <v>5.39</v>
      </c>
      <c r="DG10" s="49">
        <v>5.42</v>
      </c>
      <c r="DH10" s="36"/>
      <c r="DI10" s="47">
        <v>5.62</v>
      </c>
      <c r="DJ10" s="47">
        <v>5.81</v>
      </c>
      <c r="DK10" s="47">
        <v>5.82</v>
      </c>
      <c r="DL10" s="47">
        <v>5.81</v>
      </c>
      <c r="DM10" s="47">
        <v>5.73</v>
      </c>
      <c r="DN10" s="47">
        <v>5.58</v>
      </c>
      <c r="DO10" s="47">
        <v>5.52</v>
      </c>
      <c r="DP10" s="47">
        <v>5.64</v>
      </c>
      <c r="DQ10" s="47">
        <v>5.54</v>
      </c>
      <c r="DR10" s="49">
        <v>5.5</v>
      </c>
    </row>
    <row r="11" spans="1:122">
      <c r="A11" s="11"/>
      <c r="B11" s="14"/>
      <c r="C11" s="14"/>
      <c r="D11" s="14"/>
      <c r="E11" s="14"/>
      <c r="F11" s="42"/>
      <c r="G11" s="38"/>
      <c r="H11" s="14"/>
      <c r="I11" s="14"/>
      <c r="J11" s="14"/>
      <c r="K11" s="14"/>
      <c r="L11" s="42"/>
      <c r="M11" s="38"/>
      <c r="N11" s="14"/>
      <c r="O11" s="14"/>
      <c r="P11" s="14"/>
      <c r="Q11" s="14"/>
      <c r="R11" s="14"/>
      <c r="S11" s="14"/>
      <c r="T11" s="14"/>
      <c r="U11" s="14"/>
      <c r="V11" s="14"/>
      <c r="W11" s="42"/>
      <c r="X11" s="38"/>
      <c r="Y11" s="14">
        <v>5.35</v>
      </c>
      <c r="Z11" s="14">
        <v>5.49</v>
      </c>
      <c r="AA11" s="14">
        <v>5.49</v>
      </c>
      <c r="AB11" s="14">
        <v>5.49</v>
      </c>
      <c r="AC11" s="14">
        <v>5.7</v>
      </c>
      <c r="AD11" s="14">
        <v>5.76</v>
      </c>
      <c r="AE11" s="14">
        <v>5.78</v>
      </c>
      <c r="AF11" s="14">
        <v>5.91</v>
      </c>
      <c r="AG11" s="14">
        <v>5.74</v>
      </c>
      <c r="AH11" s="42">
        <v>5.51</v>
      </c>
      <c r="AI11" s="38"/>
      <c r="AJ11" s="14">
        <v>5.61</v>
      </c>
      <c r="AK11" s="14">
        <v>5.77</v>
      </c>
      <c r="AL11" s="14">
        <v>5.83</v>
      </c>
      <c r="AM11" s="14">
        <v>5.69</v>
      </c>
      <c r="AN11" s="14">
        <v>5.7</v>
      </c>
      <c r="AO11" s="14">
        <v>5.82</v>
      </c>
      <c r="AP11" s="14">
        <v>5.67</v>
      </c>
      <c r="AQ11" s="14">
        <v>5.65</v>
      </c>
      <c r="AR11" s="14">
        <v>5.64</v>
      </c>
      <c r="AS11" s="42">
        <v>5.52</v>
      </c>
      <c r="AT11" s="38"/>
      <c r="AU11" s="14">
        <v>5.67</v>
      </c>
      <c r="AV11" s="14">
        <v>5.83</v>
      </c>
      <c r="AW11" s="14">
        <v>5.91</v>
      </c>
      <c r="AX11" s="14">
        <v>5.83</v>
      </c>
      <c r="AY11" s="14">
        <v>5.75</v>
      </c>
      <c r="AZ11" s="14">
        <v>5.68</v>
      </c>
      <c r="BA11" s="14">
        <v>5.62</v>
      </c>
      <c r="BB11" s="14">
        <v>5.7</v>
      </c>
      <c r="BC11" s="14">
        <v>5.6</v>
      </c>
      <c r="BD11" s="42">
        <v>5.57</v>
      </c>
      <c r="BE11" s="38"/>
      <c r="BF11" s="14">
        <v>5.63</v>
      </c>
      <c r="BG11" s="14">
        <v>5.82</v>
      </c>
      <c r="BH11" s="14">
        <v>5.81</v>
      </c>
      <c r="BI11" s="14">
        <v>5.76</v>
      </c>
      <c r="BJ11" s="14">
        <v>5.8</v>
      </c>
      <c r="BK11" s="14">
        <v>5.7</v>
      </c>
      <c r="BL11" s="14">
        <v>5.66</v>
      </c>
      <c r="BM11" s="14">
        <v>5.68</v>
      </c>
      <c r="BN11" s="14">
        <v>5.6</v>
      </c>
      <c r="BO11" s="42">
        <v>5.48</v>
      </c>
      <c r="BP11" s="38"/>
      <c r="BQ11" s="14">
        <v>5.61</v>
      </c>
      <c r="BR11" s="14">
        <v>5.72</v>
      </c>
      <c r="BS11" s="14">
        <v>5.83</v>
      </c>
      <c r="BT11" s="14">
        <v>5.82</v>
      </c>
      <c r="BU11" s="14">
        <v>5.64</v>
      </c>
      <c r="BV11" s="14">
        <v>5.6</v>
      </c>
      <c r="BW11" s="14">
        <v>5.54</v>
      </c>
      <c r="BX11" s="14">
        <v>5.65</v>
      </c>
      <c r="BY11" s="14">
        <v>5.64</v>
      </c>
      <c r="BZ11" s="42">
        <v>5.56</v>
      </c>
      <c r="CA11" s="38"/>
      <c r="CB11" s="14">
        <v>5.59</v>
      </c>
      <c r="CC11" s="14">
        <v>5.77</v>
      </c>
      <c r="CD11" s="14">
        <v>5.78</v>
      </c>
      <c r="CE11" s="14">
        <v>5.74</v>
      </c>
      <c r="CF11" s="14">
        <v>5.71</v>
      </c>
      <c r="CG11" s="14">
        <v>5.73</v>
      </c>
      <c r="CH11" s="14">
        <v>5.59</v>
      </c>
      <c r="CI11" s="14">
        <v>5.58</v>
      </c>
      <c r="CJ11" s="14">
        <v>5.7</v>
      </c>
      <c r="CK11" s="42">
        <v>5.49</v>
      </c>
      <c r="CL11" s="38"/>
      <c r="CM11" s="14">
        <v>5.39</v>
      </c>
      <c r="CN11" s="14">
        <v>5.69</v>
      </c>
      <c r="CO11" s="14">
        <v>5.86</v>
      </c>
      <c r="CP11" s="14">
        <v>5.82</v>
      </c>
      <c r="CQ11" s="14">
        <v>5.75</v>
      </c>
      <c r="CR11" s="14">
        <v>5.62</v>
      </c>
      <c r="CS11" s="14">
        <v>5.53</v>
      </c>
      <c r="CT11" s="14">
        <v>5.35</v>
      </c>
      <c r="CU11" s="14">
        <v>5.33</v>
      </c>
      <c r="CV11" s="42">
        <v>5.41</v>
      </c>
      <c r="CW11" s="38"/>
      <c r="CX11" s="14">
        <v>5.43</v>
      </c>
      <c r="CY11" s="14">
        <v>5.7</v>
      </c>
      <c r="CZ11" s="14">
        <v>5.9</v>
      </c>
      <c r="DA11" s="14">
        <v>5.88</v>
      </c>
      <c r="DB11" s="14">
        <v>5.84</v>
      </c>
      <c r="DC11" s="14">
        <v>5.62</v>
      </c>
      <c r="DD11" s="14">
        <v>5.55</v>
      </c>
      <c r="DE11" s="14">
        <v>5.45</v>
      </c>
      <c r="DF11" s="14">
        <v>5.41</v>
      </c>
      <c r="DG11" s="42">
        <v>5.38</v>
      </c>
      <c r="DH11" s="38"/>
      <c r="DI11" s="14">
        <v>5.53</v>
      </c>
      <c r="DJ11" s="14">
        <v>5.7</v>
      </c>
      <c r="DK11" s="14">
        <v>5.8</v>
      </c>
      <c r="DL11" s="14">
        <v>5.77</v>
      </c>
      <c r="DM11" s="14">
        <v>5.75</v>
      </c>
      <c r="DN11" s="14">
        <v>5.53</v>
      </c>
      <c r="DO11" s="14">
        <v>5.6</v>
      </c>
      <c r="DP11" s="14">
        <v>5.62</v>
      </c>
      <c r="DQ11" s="14">
        <v>5.52</v>
      </c>
      <c r="DR11" s="42">
        <v>5.47</v>
      </c>
    </row>
    <row r="12" spans="1:122" ht="15.65" thickBot="1">
      <c r="A12" s="16"/>
      <c r="B12" s="33"/>
      <c r="C12" s="33"/>
      <c r="D12" s="33"/>
      <c r="E12" s="33"/>
      <c r="F12" s="39"/>
      <c r="G12" s="48"/>
      <c r="H12" s="33"/>
      <c r="I12" s="33"/>
      <c r="J12" s="33"/>
      <c r="K12" s="33"/>
      <c r="L12" s="39"/>
      <c r="M12" s="48"/>
      <c r="N12" s="33"/>
      <c r="O12" s="33"/>
      <c r="P12" s="33"/>
      <c r="Q12" s="33"/>
      <c r="R12" s="33"/>
      <c r="S12" s="33"/>
      <c r="T12" s="33"/>
      <c r="U12" s="33"/>
      <c r="V12" s="33"/>
      <c r="W12" s="39"/>
      <c r="X12" s="48"/>
      <c r="Y12" s="33">
        <v>5.46</v>
      </c>
      <c r="Z12" s="33">
        <v>5.35</v>
      </c>
      <c r="AA12" s="33">
        <v>5.34</v>
      </c>
      <c r="AB12" s="33">
        <v>5.47</v>
      </c>
      <c r="AC12" s="33">
        <v>5.56</v>
      </c>
      <c r="AD12" s="33">
        <v>5.65</v>
      </c>
      <c r="AE12" s="33">
        <v>5.71</v>
      </c>
      <c r="AF12" s="33">
        <v>5.77</v>
      </c>
      <c r="AG12" s="33">
        <v>5.7</v>
      </c>
      <c r="AH12" s="39">
        <v>5.45</v>
      </c>
      <c r="AI12" s="48"/>
      <c r="AJ12" s="33">
        <v>5.56</v>
      </c>
      <c r="AK12" s="33">
        <v>5.59</v>
      </c>
      <c r="AL12" s="33">
        <v>5.68</v>
      </c>
      <c r="AM12" s="33">
        <v>5.69</v>
      </c>
      <c r="AN12" s="33">
        <v>5.67</v>
      </c>
      <c r="AO12" s="33">
        <v>5.68</v>
      </c>
      <c r="AP12" s="33">
        <v>5.59</v>
      </c>
      <c r="AQ12" s="33">
        <v>5.7</v>
      </c>
      <c r="AR12" s="33">
        <v>5.62</v>
      </c>
      <c r="AS12" s="39">
        <v>5.43</v>
      </c>
      <c r="AT12" s="48"/>
      <c r="AU12" s="33">
        <v>5.67</v>
      </c>
      <c r="AV12" s="33">
        <v>5.79</v>
      </c>
      <c r="AW12" s="33">
        <v>5.81</v>
      </c>
      <c r="AX12" s="33">
        <v>5.79</v>
      </c>
      <c r="AY12" s="33">
        <v>5.73</v>
      </c>
      <c r="AZ12" s="33">
        <v>5.63</v>
      </c>
      <c r="BA12" s="33">
        <v>5.63</v>
      </c>
      <c r="BB12" s="33">
        <v>5.69</v>
      </c>
      <c r="BC12" s="33">
        <v>5.65</v>
      </c>
      <c r="BD12" s="39">
        <v>5.55</v>
      </c>
      <c r="BE12" s="48"/>
      <c r="BF12" s="33">
        <v>5.57</v>
      </c>
      <c r="BG12" s="33">
        <v>5.71</v>
      </c>
      <c r="BH12" s="33">
        <v>5.74</v>
      </c>
      <c r="BI12" s="33">
        <v>5.68</v>
      </c>
      <c r="BJ12" s="33">
        <v>5.64</v>
      </c>
      <c r="BK12" s="33">
        <v>5.56</v>
      </c>
      <c r="BL12" s="33">
        <v>5.53</v>
      </c>
      <c r="BM12" s="33">
        <v>5.6</v>
      </c>
      <c r="BN12" s="33">
        <v>5.5</v>
      </c>
      <c r="BO12" s="39">
        <v>5.4</v>
      </c>
      <c r="BP12" s="48"/>
      <c r="BQ12" s="33">
        <v>5.52</v>
      </c>
      <c r="BR12" s="33">
        <v>5.75</v>
      </c>
      <c r="BS12" s="33">
        <v>5.75</v>
      </c>
      <c r="BT12" s="33">
        <v>5.65</v>
      </c>
      <c r="BU12" s="33">
        <v>5.67</v>
      </c>
      <c r="BV12" s="33">
        <v>5.59</v>
      </c>
      <c r="BW12" s="33">
        <v>5.49</v>
      </c>
      <c r="BX12" s="33">
        <v>5.57</v>
      </c>
      <c r="BY12" s="33">
        <v>5.46</v>
      </c>
      <c r="BZ12" s="39">
        <v>5.43</v>
      </c>
      <c r="CA12" s="48"/>
      <c r="CB12" s="33">
        <v>5.56</v>
      </c>
      <c r="CC12" s="33">
        <v>5.74</v>
      </c>
      <c r="CD12" s="33">
        <v>5.71</v>
      </c>
      <c r="CE12" s="33">
        <v>5.77</v>
      </c>
      <c r="CF12" s="33">
        <v>5.67</v>
      </c>
      <c r="CG12" s="33">
        <v>5.64</v>
      </c>
      <c r="CH12" s="33">
        <v>5.52</v>
      </c>
      <c r="CI12" s="33">
        <v>5.54</v>
      </c>
      <c r="CJ12" s="33">
        <v>5.59</v>
      </c>
      <c r="CK12" s="39">
        <v>5.41</v>
      </c>
      <c r="CL12" s="48"/>
      <c r="CM12" s="33">
        <v>5.31</v>
      </c>
      <c r="CN12" s="33">
        <v>5.68</v>
      </c>
      <c r="CO12" s="33">
        <v>5.81</v>
      </c>
      <c r="CP12" s="33">
        <v>5.75</v>
      </c>
      <c r="CQ12" s="33">
        <v>5.77</v>
      </c>
      <c r="CR12" s="33">
        <v>5.59</v>
      </c>
      <c r="CS12" s="33">
        <v>5.51</v>
      </c>
      <c r="CT12" s="33">
        <v>5.42</v>
      </c>
      <c r="CU12" s="33">
        <v>5.38</v>
      </c>
      <c r="CV12" s="39">
        <v>5.39</v>
      </c>
      <c r="CW12" s="48"/>
      <c r="CX12" s="33">
        <v>5.32</v>
      </c>
      <c r="CY12" s="33">
        <v>5.63</v>
      </c>
      <c r="CZ12" s="33">
        <v>5.78</v>
      </c>
      <c r="DA12" s="33">
        <v>5.74</v>
      </c>
      <c r="DB12" s="33">
        <v>5.65</v>
      </c>
      <c r="DC12" s="33">
        <v>5.51</v>
      </c>
      <c r="DD12" s="33">
        <v>5.47</v>
      </c>
      <c r="DE12" s="33">
        <v>5.43</v>
      </c>
      <c r="DF12" s="33">
        <v>5.33</v>
      </c>
      <c r="DG12" s="39">
        <v>5.32</v>
      </c>
      <c r="DH12" s="48"/>
      <c r="DI12" s="33">
        <v>5.46</v>
      </c>
      <c r="DJ12" s="33">
        <v>5.65</v>
      </c>
      <c r="DK12" s="33">
        <v>5.78</v>
      </c>
      <c r="DL12" s="33">
        <v>5.75</v>
      </c>
      <c r="DM12" s="33">
        <v>5.74</v>
      </c>
      <c r="DN12" s="33">
        <v>5.61</v>
      </c>
      <c r="DO12" s="33">
        <v>5.52</v>
      </c>
      <c r="DP12" s="33">
        <v>5.53</v>
      </c>
      <c r="DQ12" s="33">
        <v>5.42</v>
      </c>
      <c r="DR12" s="39">
        <v>5.46</v>
      </c>
    </row>
    <row r="13" spans="1:122">
      <c r="A13" s="19" t="s">
        <v>355</v>
      </c>
      <c r="B13" s="47"/>
      <c r="C13" s="35"/>
      <c r="D13" s="35"/>
      <c r="E13" s="35"/>
      <c r="F13" s="40"/>
      <c r="G13" s="36" t="s">
        <v>357</v>
      </c>
      <c r="H13" s="35"/>
      <c r="I13" s="35"/>
      <c r="J13" s="35"/>
      <c r="K13" s="35"/>
      <c r="L13" s="40"/>
      <c r="M13" s="36" t="s">
        <v>359</v>
      </c>
      <c r="N13" s="35"/>
      <c r="O13" s="35"/>
      <c r="P13" s="35"/>
      <c r="Q13" s="35"/>
      <c r="R13" s="35"/>
      <c r="S13" s="35"/>
      <c r="T13" s="35"/>
      <c r="U13" s="35"/>
      <c r="V13" s="35"/>
      <c r="W13" s="40"/>
      <c r="X13" s="36" t="s">
        <v>361</v>
      </c>
      <c r="Y13" s="35">
        <v>3.76</v>
      </c>
      <c r="Z13" s="35">
        <v>3.95</v>
      </c>
      <c r="AA13" s="35">
        <v>3.93</v>
      </c>
      <c r="AB13" s="35">
        <v>3.93</v>
      </c>
      <c r="AC13" s="35">
        <v>4.0999999999999996</v>
      </c>
      <c r="AD13" s="35">
        <v>4.09</v>
      </c>
      <c r="AE13" s="35">
        <v>4.08</v>
      </c>
      <c r="AF13" s="35">
        <v>4.09</v>
      </c>
      <c r="AG13" s="35">
        <v>4.12</v>
      </c>
      <c r="AH13" s="40">
        <v>3.93</v>
      </c>
      <c r="AI13" s="36" t="s">
        <v>361</v>
      </c>
      <c r="AJ13" s="35">
        <v>3.96</v>
      </c>
      <c r="AK13" s="35">
        <v>4.17</v>
      </c>
      <c r="AL13" s="35">
        <v>4.25</v>
      </c>
      <c r="AM13" s="35">
        <v>4.18</v>
      </c>
      <c r="AN13" s="35">
        <v>4.2</v>
      </c>
      <c r="AO13" s="35">
        <v>4.05</v>
      </c>
      <c r="AP13" s="35">
        <v>3.86</v>
      </c>
      <c r="AQ13" s="35">
        <v>3.81</v>
      </c>
      <c r="AR13" s="35">
        <v>3.83</v>
      </c>
      <c r="AS13" s="40">
        <v>3.84</v>
      </c>
      <c r="AT13" s="36" t="s">
        <v>361</v>
      </c>
      <c r="AU13" s="32">
        <v>3.86</v>
      </c>
      <c r="AV13" s="32">
        <v>4.1399999999999997</v>
      </c>
      <c r="AW13" s="32">
        <v>4.21</v>
      </c>
      <c r="AX13" s="32">
        <v>4.1900000000000004</v>
      </c>
      <c r="AY13" s="32">
        <v>4.1500000000000004</v>
      </c>
      <c r="AZ13" s="32">
        <v>4.03</v>
      </c>
      <c r="BA13" s="32">
        <v>3.83</v>
      </c>
      <c r="BB13" s="32">
        <v>3.79</v>
      </c>
      <c r="BC13" s="32">
        <v>3.79</v>
      </c>
      <c r="BD13" s="44">
        <v>3.78</v>
      </c>
      <c r="BE13" s="36" t="s">
        <v>361</v>
      </c>
      <c r="BF13" s="35">
        <v>3.87</v>
      </c>
      <c r="BG13" s="35">
        <v>4.12</v>
      </c>
      <c r="BH13" s="35">
        <v>4.24</v>
      </c>
      <c r="BI13" s="35">
        <v>4.1900000000000004</v>
      </c>
      <c r="BJ13" s="35">
        <v>4.1399999999999997</v>
      </c>
      <c r="BK13" s="35">
        <v>4.03</v>
      </c>
      <c r="BL13" s="35">
        <v>3.86</v>
      </c>
      <c r="BM13" s="35">
        <v>3.79</v>
      </c>
      <c r="BN13" s="35">
        <v>3.77</v>
      </c>
      <c r="BO13" s="40">
        <v>3.75</v>
      </c>
      <c r="BP13" s="36" t="s">
        <v>361</v>
      </c>
      <c r="BQ13" s="35">
        <v>3.69</v>
      </c>
      <c r="BR13" s="35">
        <v>3.9</v>
      </c>
      <c r="BS13" s="35">
        <v>4.12</v>
      </c>
      <c r="BT13" s="35">
        <v>4.0999999999999996</v>
      </c>
      <c r="BU13" s="35">
        <v>4.1100000000000003</v>
      </c>
      <c r="BV13" s="35">
        <v>3.95</v>
      </c>
      <c r="BW13" s="35">
        <v>3.8</v>
      </c>
      <c r="BX13" s="35">
        <v>3.61</v>
      </c>
      <c r="BY13" s="35">
        <v>3.75</v>
      </c>
      <c r="BZ13" s="40">
        <v>3.72</v>
      </c>
      <c r="CA13" s="36" t="s">
        <v>361</v>
      </c>
      <c r="CB13" s="35">
        <v>3.4990000000000001</v>
      </c>
      <c r="CC13" s="35">
        <v>3.6339999999999999</v>
      </c>
      <c r="CD13" s="35">
        <v>3.786</v>
      </c>
      <c r="CE13" s="35">
        <v>3.7919999999999998</v>
      </c>
      <c r="CF13" s="35">
        <v>3.8130000000000002</v>
      </c>
      <c r="CG13" s="35">
        <v>3.6749999999999998</v>
      </c>
      <c r="CH13" s="35">
        <v>3.5649999999999999</v>
      </c>
      <c r="CI13" s="35">
        <v>3.4609999999999999</v>
      </c>
      <c r="CJ13" s="35">
        <v>3.5419999999999998</v>
      </c>
      <c r="CK13" s="40">
        <v>3.5110000000000001</v>
      </c>
      <c r="CL13" s="36" t="s">
        <v>361</v>
      </c>
      <c r="CM13" s="35">
        <v>4.1399999999999997</v>
      </c>
      <c r="CN13" s="35">
        <v>4.2300000000000004</v>
      </c>
      <c r="CO13" s="35">
        <v>4.22</v>
      </c>
      <c r="CP13" s="35">
        <v>4.2300000000000004</v>
      </c>
      <c r="CQ13" s="35">
        <v>4.2</v>
      </c>
      <c r="CR13" s="35">
        <v>4.1399999999999997</v>
      </c>
      <c r="CS13" s="35">
        <v>4.0199999999999996</v>
      </c>
      <c r="CT13" s="35">
        <v>4.04</v>
      </c>
      <c r="CU13" s="35">
        <v>4.08</v>
      </c>
      <c r="CV13" s="40">
        <v>3.86</v>
      </c>
      <c r="CW13" s="36" t="s">
        <v>361</v>
      </c>
      <c r="CX13" s="35">
        <v>3.89</v>
      </c>
      <c r="CY13" s="35">
        <v>4.03</v>
      </c>
      <c r="CZ13" s="35">
        <v>4.1100000000000003</v>
      </c>
      <c r="DA13" s="35">
        <v>4.09</v>
      </c>
      <c r="DB13" s="35">
        <v>3.98</v>
      </c>
      <c r="DC13" s="35">
        <v>4.05</v>
      </c>
      <c r="DD13" s="35">
        <v>3.91</v>
      </c>
      <c r="DE13" s="35">
        <v>3.95</v>
      </c>
      <c r="DF13" s="35">
        <v>3.98</v>
      </c>
      <c r="DG13" s="40">
        <v>3.81</v>
      </c>
      <c r="DH13" s="36" t="s">
        <v>361</v>
      </c>
      <c r="DI13" s="35">
        <v>3.77</v>
      </c>
      <c r="DJ13" s="35">
        <v>4</v>
      </c>
      <c r="DK13" s="35">
        <v>4.12</v>
      </c>
      <c r="DL13" s="35">
        <v>4.13</v>
      </c>
      <c r="DM13" s="35">
        <v>4.0999999999999996</v>
      </c>
      <c r="DN13" s="35">
        <v>3.99</v>
      </c>
      <c r="DO13" s="35">
        <v>3.83</v>
      </c>
      <c r="DP13" s="35">
        <v>3.69</v>
      </c>
      <c r="DQ13" s="35">
        <v>3.77</v>
      </c>
      <c r="DR13" s="40">
        <v>3.76</v>
      </c>
    </row>
    <row r="14" spans="1:12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41"/>
      <c r="X14" s="38"/>
      <c r="Y14" s="37">
        <v>3.78</v>
      </c>
      <c r="Z14" s="37">
        <v>3.97</v>
      </c>
      <c r="AA14" s="37">
        <v>3.95</v>
      </c>
      <c r="AB14" s="37">
        <v>3.94</v>
      </c>
      <c r="AC14" s="37">
        <v>4.09</v>
      </c>
      <c r="AD14" s="37">
        <v>4.07</v>
      </c>
      <c r="AE14" s="37">
        <v>4.1399999999999997</v>
      </c>
      <c r="AF14" s="37">
        <v>4.17</v>
      </c>
      <c r="AG14" s="37">
        <v>4.1100000000000003</v>
      </c>
      <c r="AH14" s="41">
        <v>3.91</v>
      </c>
      <c r="AI14" s="38"/>
      <c r="AJ14" s="37">
        <v>3.93</v>
      </c>
      <c r="AK14" s="37">
        <v>4.1399999999999997</v>
      </c>
      <c r="AL14" s="37">
        <v>4.22</v>
      </c>
      <c r="AM14" s="37">
        <v>4.2</v>
      </c>
      <c r="AN14" s="37">
        <v>4.2</v>
      </c>
      <c r="AO14" s="37">
        <v>4.05</v>
      </c>
      <c r="AP14" s="37">
        <v>3.9</v>
      </c>
      <c r="AQ14" s="37">
        <v>3.8</v>
      </c>
      <c r="AR14" s="37">
        <v>3.82</v>
      </c>
      <c r="AS14" s="41">
        <v>3.87</v>
      </c>
      <c r="AT14" s="38"/>
      <c r="AU14" s="32">
        <v>3.92</v>
      </c>
      <c r="AV14" s="14">
        <v>4.12</v>
      </c>
      <c r="AW14" s="14">
        <v>4.2</v>
      </c>
      <c r="AX14" s="14">
        <v>4.17</v>
      </c>
      <c r="AY14" s="14">
        <v>4.17</v>
      </c>
      <c r="AZ14" s="14">
        <v>4.04</v>
      </c>
      <c r="BA14" s="14">
        <v>3.88</v>
      </c>
      <c r="BB14" s="14">
        <v>3.77</v>
      </c>
      <c r="BC14" s="14">
        <v>3.82</v>
      </c>
      <c r="BD14" s="42">
        <v>3.76</v>
      </c>
      <c r="BE14" s="38"/>
      <c r="BF14" s="37">
        <v>3.89</v>
      </c>
      <c r="BG14" s="37">
        <v>4.13</v>
      </c>
      <c r="BH14" s="37">
        <v>4.21</v>
      </c>
      <c r="BI14" s="37">
        <v>4.16</v>
      </c>
      <c r="BJ14" s="37">
        <v>4.1500000000000004</v>
      </c>
      <c r="BK14" s="37">
        <v>4.03</v>
      </c>
      <c r="BL14" s="37">
        <v>3.86</v>
      </c>
      <c r="BM14" s="37">
        <v>3.77</v>
      </c>
      <c r="BN14" s="37">
        <v>3.79</v>
      </c>
      <c r="BO14" s="41">
        <v>3.75</v>
      </c>
      <c r="BP14" s="38"/>
      <c r="BQ14" s="37">
        <v>3.74</v>
      </c>
      <c r="BR14" s="37">
        <v>4.03</v>
      </c>
      <c r="BS14" s="37">
        <v>4.13</v>
      </c>
      <c r="BT14" s="37">
        <v>4.1100000000000003</v>
      </c>
      <c r="BU14" s="37">
        <v>4.1399999999999997</v>
      </c>
      <c r="BV14" s="37">
        <v>4.0599999999999996</v>
      </c>
      <c r="BW14" s="37">
        <v>3.85</v>
      </c>
      <c r="BX14" s="37">
        <v>3.71</v>
      </c>
      <c r="BY14" s="37">
        <v>3.73</v>
      </c>
      <c r="BZ14" s="41">
        <v>3.77</v>
      </c>
      <c r="CA14" s="38"/>
      <c r="CB14" s="37">
        <v>3.4910000000000001</v>
      </c>
      <c r="CC14" s="37">
        <v>3.6829999999999998</v>
      </c>
      <c r="CD14" s="37">
        <v>3.7989999999999999</v>
      </c>
      <c r="CE14" s="37">
        <v>3.8159999999999998</v>
      </c>
      <c r="CF14" s="37">
        <v>3.806</v>
      </c>
      <c r="CG14" s="37">
        <v>3.7069999999999999</v>
      </c>
      <c r="CH14" s="37">
        <v>3.5790000000000002</v>
      </c>
      <c r="CI14" s="37">
        <v>3.4780000000000002</v>
      </c>
      <c r="CJ14" s="37">
        <v>3.5</v>
      </c>
      <c r="CK14" s="41">
        <v>3.528</v>
      </c>
      <c r="CL14" s="38"/>
      <c r="CM14" s="37">
        <v>4.08</v>
      </c>
      <c r="CN14" s="37">
        <v>4.18</v>
      </c>
      <c r="CO14" s="37">
        <v>4.24</v>
      </c>
      <c r="CP14" s="37">
        <v>4.22</v>
      </c>
      <c r="CQ14" s="37">
        <v>4.17</v>
      </c>
      <c r="CR14" s="37">
        <v>4.16</v>
      </c>
      <c r="CS14" s="37">
        <v>4.0199999999999996</v>
      </c>
      <c r="CT14" s="37">
        <v>4.09</v>
      </c>
      <c r="CU14" s="37">
        <v>4.07</v>
      </c>
      <c r="CV14" s="41">
        <v>3.89</v>
      </c>
      <c r="CW14" s="38"/>
      <c r="CX14" s="37">
        <v>3.91</v>
      </c>
      <c r="CY14" s="37">
        <v>4.07</v>
      </c>
      <c r="CZ14" s="37">
        <v>4.12</v>
      </c>
      <c r="DA14" s="37">
        <v>4.12</v>
      </c>
      <c r="DB14" s="37">
        <v>4.0599999999999996</v>
      </c>
      <c r="DC14" s="37">
        <v>3.99</v>
      </c>
      <c r="DD14" s="37">
        <v>3.88</v>
      </c>
      <c r="DE14" s="37">
        <v>3.91</v>
      </c>
      <c r="DF14" s="37">
        <v>3.95</v>
      </c>
      <c r="DG14" s="41">
        <v>3.79</v>
      </c>
      <c r="DH14" s="38"/>
      <c r="DI14" s="37">
        <v>3.73</v>
      </c>
      <c r="DJ14" s="37">
        <v>3.97</v>
      </c>
      <c r="DK14" s="37">
        <v>4.1399999999999997</v>
      </c>
      <c r="DL14" s="37">
        <v>4.1399999999999997</v>
      </c>
      <c r="DM14" s="37">
        <v>4.1100000000000003</v>
      </c>
      <c r="DN14" s="37">
        <v>4.03</v>
      </c>
      <c r="DO14" s="37">
        <v>3.87</v>
      </c>
      <c r="DP14" s="37">
        <v>3.67</v>
      </c>
      <c r="DQ14" s="37">
        <v>3.8</v>
      </c>
      <c r="DR14" s="41">
        <v>3.75</v>
      </c>
    </row>
    <row r="15" spans="1:12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41"/>
      <c r="X15" s="38"/>
      <c r="Y15" s="37">
        <v>3.77</v>
      </c>
      <c r="Z15" s="37">
        <v>4</v>
      </c>
      <c r="AA15" s="37">
        <v>3.99</v>
      </c>
      <c r="AB15" s="37">
        <v>3.98</v>
      </c>
      <c r="AC15" s="37">
        <v>4.12</v>
      </c>
      <c r="AD15" s="37">
        <v>4.09</v>
      </c>
      <c r="AE15" s="37">
        <v>4.1500000000000004</v>
      </c>
      <c r="AF15" s="37">
        <v>4.2</v>
      </c>
      <c r="AG15" s="37">
        <v>4.1100000000000003</v>
      </c>
      <c r="AH15" s="41">
        <v>3.96</v>
      </c>
      <c r="AI15" s="38"/>
      <c r="AJ15" s="37">
        <v>3.97</v>
      </c>
      <c r="AK15" s="37">
        <v>4.1500000000000004</v>
      </c>
      <c r="AL15" s="37">
        <v>4.2300000000000004</v>
      </c>
      <c r="AM15" s="37">
        <v>4.1900000000000004</v>
      </c>
      <c r="AN15" s="37">
        <v>4.2</v>
      </c>
      <c r="AO15" s="37">
        <v>3.97</v>
      </c>
      <c r="AP15" s="37">
        <v>3.93</v>
      </c>
      <c r="AQ15" s="37">
        <v>3.81</v>
      </c>
      <c r="AR15" s="37">
        <v>3.87</v>
      </c>
      <c r="AS15" s="41">
        <v>3.8</v>
      </c>
      <c r="AT15" s="38"/>
      <c r="AU15" s="32">
        <v>3.87</v>
      </c>
      <c r="AV15" s="14">
        <v>4.1399999999999997</v>
      </c>
      <c r="AW15" s="14">
        <v>4.21</v>
      </c>
      <c r="AX15" s="14">
        <v>4.17</v>
      </c>
      <c r="AY15" s="14">
        <v>4.0999999999999996</v>
      </c>
      <c r="AZ15" s="14">
        <v>4.0199999999999996</v>
      </c>
      <c r="BA15" s="14">
        <v>3.83</v>
      </c>
      <c r="BB15" s="14">
        <v>3.79</v>
      </c>
      <c r="BC15" s="14">
        <v>3.77</v>
      </c>
      <c r="BD15" s="42">
        <v>3.76</v>
      </c>
      <c r="BE15" s="38"/>
      <c r="BF15" s="37">
        <v>3.85</v>
      </c>
      <c r="BG15" s="37">
        <v>4.0999999999999996</v>
      </c>
      <c r="BH15" s="37">
        <v>4.21</v>
      </c>
      <c r="BI15" s="37">
        <v>4.2</v>
      </c>
      <c r="BJ15" s="37">
        <v>4.12</v>
      </c>
      <c r="BK15" s="37">
        <v>4</v>
      </c>
      <c r="BL15" s="37">
        <v>3.84</v>
      </c>
      <c r="BM15" s="37">
        <v>3.8</v>
      </c>
      <c r="BN15" s="37">
        <v>3.78</v>
      </c>
      <c r="BO15" s="41">
        <v>3.81</v>
      </c>
      <c r="BP15" s="38"/>
      <c r="BQ15" s="37">
        <v>3.8</v>
      </c>
      <c r="BR15" s="37">
        <v>4</v>
      </c>
      <c r="BS15" s="37">
        <v>4.17</v>
      </c>
      <c r="BT15" s="37">
        <v>4.12</v>
      </c>
      <c r="BU15" s="37">
        <v>4.1399999999999997</v>
      </c>
      <c r="BV15" s="37">
        <v>4.07</v>
      </c>
      <c r="BW15" s="37">
        <v>3.84</v>
      </c>
      <c r="BX15" s="37">
        <v>3.73</v>
      </c>
      <c r="BY15" s="37">
        <v>3.77</v>
      </c>
      <c r="BZ15" s="41">
        <v>3.71</v>
      </c>
      <c r="CA15" s="38"/>
      <c r="CB15" s="37">
        <v>3.5009999999999999</v>
      </c>
      <c r="CC15" s="37">
        <v>3.6960000000000002</v>
      </c>
      <c r="CD15" s="37">
        <v>3.7989999999999999</v>
      </c>
      <c r="CE15" s="37">
        <v>3.8250000000000002</v>
      </c>
      <c r="CF15" s="37">
        <v>3.831</v>
      </c>
      <c r="CG15" s="37">
        <v>3.7589999999999999</v>
      </c>
      <c r="CH15" s="37">
        <v>3.5910000000000002</v>
      </c>
      <c r="CI15" s="37">
        <v>3.5129999999999999</v>
      </c>
      <c r="CJ15" s="37">
        <v>3.5840000000000001</v>
      </c>
      <c r="CK15" s="41">
        <v>3.5059999999999998</v>
      </c>
      <c r="CL15" s="38"/>
      <c r="CM15" s="37">
        <v>4.09</v>
      </c>
      <c r="CN15" s="37">
        <v>4.22</v>
      </c>
      <c r="CO15" s="37">
        <v>4.2699999999999996</v>
      </c>
      <c r="CP15" s="37">
        <v>4.2</v>
      </c>
      <c r="CQ15" s="37">
        <v>4.18</v>
      </c>
      <c r="CR15" s="37">
        <v>4.1399999999999997</v>
      </c>
      <c r="CS15" s="37">
        <v>4.01</v>
      </c>
      <c r="CT15" s="37">
        <v>4.01</v>
      </c>
      <c r="CU15" s="37">
        <v>4.1100000000000003</v>
      </c>
      <c r="CV15" s="41">
        <v>3.87</v>
      </c>
      <c r="CW15" s="38"/>
      <c r="CX15" s="37">
        <v>3.91</v>
      </c>
      <c r="CY15" s="37">
        <v>4.05</v>
      </c>
      <c r="CZ15" s="37">
        <v>4.09</v>
      </c>
      <c r="DA15" s="37">
        <v>4.0599999999999996</v>
      </c>
      <c r="DB15" s="37">
        <v>4.04</v>
      </c>
      <c r="DC15" s="37">
        <v>4.0199999999999996</v>
      </c>
      <c r="DD15" s="37">
        <v>3.9</v>
      </c>
      <c r="DE15" s="37">
        <v>3.89</v>
      </c>
      <c r="DF15" s="37">
        <v>3.92</v>
      </c>
      <c r="DG15" s="41">
        <v>3.76</v>
      </c>
      <c r="DH15" s="38"/>
      <c r="DI15" s="37">
        <v>3.75</v>
      </c>
      <c r="DJ15" s="37">
        <v>3.98</v>
      </c>
      <c r="DK15" s="37">
        <v>4.1399999999999997</v>
      </c>
      <c r="DL15" s="37">
        <v>4.16</v>
      </c>
      <c r="DM15" s="37">
        <v>4.13</v>
      </c>
      <c r="DN15" s="37">
        <v>4.0599999999999996</v>
      </c>
      <c r="DO15" s="37">
        <v>3.87</v>
      </c>
      <c r="DP15" s="37">
        <v>3.63</v>
      </c>
      <c r="DQ15" s="37">
        <v>3.79</v>
      </c>
      <c r="DR15" s="41">
        <v>3.73</v>
      </c>
    </row>
    <row r="16" spans="1:12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41"/>
      <c r="X16" s="38"/>
      <c r="Y16" s="37">
        <v>3.78</v>
      </c>
      <c r="Z16" s="37">
        <v>3.96</v>
      </c>
      <c r="AA16" s="37">
        <v>3.99</v>
      </c>
      <c r="AB16" s="37">
        <v>3.96</v>
      </c>
      <c r="AC16" s="37">
        <v>4.16</v>
      </c>
      <c r="AD16" s="37">
        <v>4.16</v>
      </c>
      <c r="AE16" s="37">
        <v>4.16</v>
      </c>
      <c r="AF16" s="37">
        <v>4.13</v>
      </c>
      <c r="AG16" s="37">
        <v>4.1100000000000003</v>
      </c>
      <c r="AH16" s="41">
        <v>3.98</v>
      </c>
      <c r="AI16" s="38"/>
      <c r="AJ16" s="37">
        <v>3.89</v>
      </c>
      <c r="AK16" s="37">
        <v>4.07</v>
      </c>
      <c r="AL16" s="37">
        <v>4.2300000000000004</v>
      </c>
      <c r="AM16" s="37">
        <v>4.2300000000000004</v>
      </c>
      <c r="AN16" s="37">
        <v>4.21</v>
      </c>
      <c r="AO16" s="37">
        <v>4.04</v>
      </c>
      <c r="AP16" s="37">
        <v>3.89</v>
      </c>
      <c r="AQ16" s="37">
        <v>3.88</v>
      </c>
      <c r="AR16" s="37">
        <v>3.85</v>
      </c>
      <c r="AS16" s="41">
        <v>3.87</v>
      </c>
      <c r="AT16" s="38"/>
      <c r="AU16" s="32">
        <v>3.87</v>
      </c>
      <c r="AV16" s="14">
        <v>4.1500000000000004</v>
      </c>
      <c r="AW16" s="14">
        <v>4.2300000000000004</v>
      </c>
      <c r="AX16" s="14">
        <v>4.1399999999999997</v>
      </c>
      <c r="AY16" s="14">
        <v>4.1500000000000004</v>
      </c>
      <c r="AZ16" s="14">
        <v>4.03</v>
      </c>
      <c r="BA16" s="14">
        <v>3.91</v>
      </c>
      <c r="BB16" s="14">
        <v>3.81</v>
      </c>
      <c r="BC16" s="14">
        <v>3.76</v>
      </c>
      <c r="BD16" s="42">
        <v>3.76</v>
      </c>
      <c r="BE16" s="38"/>
      <c r="BF16" s="37">
        <v>3.89</v>
      </c>
      <c r="BG16" s="37">
        <v>4.12</v>
      </c>
      <c r="BH16" s="37">
        <v>4.2300000000000004</v>
      </c>
      <c r="BI16" s="37">
        <v>4.16</v>
      </c>
      <c r="BJ16" s="37">
        <v>4.18</v>
      </c>
      <c r="BK16" s="37">
        <v>3.97</v>
      </c>
      <c r="BL16" s="37">
        <v>3.83</v>
      </c>
      <c r="BM16" s="37">
        <v>3.75</v>
      </c>
      <c r="BN16" s="37">
        <v>3.77</v>
      </c>
      <c r="BO16" s="41">
        <v>3.8</v>
      </c>
      <c r="BP16" s="38"/>
      <c r="BQ16" s="37">
        <v>3.82</v>
      </c>
      <c r="BR16" s="37">
        <v>4</v>
      </c>
      <c r="BS16" s="37">
        <v>4.1500000000000004</v>
      </c>
      <c r="BT16" s="37">
        <v>4.1500000000000004</v>
      </c>
      <c r="BU16" s="37">
        <v>4.16</v>
      </c>
      <c r="BV16" s="37">
        <v>4.08</v>
      </c>
      <c r="BW16" s="37">
        <v>3.87</v>
      </c>
      <c r="BX16" s="37">
        <v>3.73</v>
      </c>
      <c r="BY16" s="37">
        <v>3.81</v>
      </c>
      <c r="BZ16" s="41">
        <v>3.72</v>
      </c>
      <c r="CA16" s="38"/>
      <c r="CB16" s="37">
        <v>3.5030000000000001</v>
      </c>
      <c r="CC16" s="37">
        <v>3.7250000000000001</v>
      </c>
      <c r="CD16" s="37">
        <v>3.8290000000000002</v>
      </c>
      <c r="CE16" s="37">
        <v>3.851</v>
      </c>
      <c r="CF16" s="37">
        <v>3.827</v>
      </c>
      <c r="CG16" s="37">
        <v>3.762</v>
      </c>
      <c r="CH16" s="37">
        <v>3.6280000000000001</v>
      </c>
      <c r="CI16" s="37">
        <v>3.5630000000000002</v>
      </c>
      <c r="CJ16" s="37">
        <v>3.59</v>
      </c>
      <c r="CK16" s="41">
        <v>3.6179999999999999</v>
      </c>
      <c r="CL16" s="38"/>
      <c r="CM16" s="37">
        <v>4.08</v>
      </c>
      <c r="CN16" s="37">
        <v>4.1900000000000004</v>
      </c>
      <c r="CO16" s="37">
        <v>4.2300000000000004</v>
      </c>
      <c r="CP16" s="37">
        <v>4.18</v>
      </c>
      <c r="CQ16" s="37">
        <v>4.17</v>
      </c>
      <c r="CR16" s="37">
        <v>4.1399999999999997</v>
      </c>
      <c r="CS16" s="37">
        <v>4.0199999999999996</v>
      </c>
      <c r="CT16" s="37">
        <v>4.04</v>
      </c>
      <c r="CU16" s="37">
        <v>4.07</v>
      </c>
      <c r="CV16" s="41">
        <v>3.82</v>
      </c>
      <c r="CW16" s="38"/>
      <c r="CX16" s="37">
        <v>3.88</v>
      </c>
      <c r="CY16" s="37">
        <v>4.01</v>
      </c>
      <c r="CZ16" s="37">
        <v>4.0999999999999996</v>
      </c>
      <c r="DA16" s="37">
        <v>4.0599999999999996</v>
      </c>
      <c r="DB16" s="37">
        <v>4.0199999999999996</v>
      </c>
      <c r="DC16" s="37">
        <v>4</v>
      </c>
      <c r="DD16" s="37">
        <v>3.89</v>
      </c>
      <c r="DE16" s="37">
        <v>3.88</v>
      </c>
      <c r="DF16" s="37">
        <v>3.95</v>
      </c>
      <c r="DG16" s="41">
        <v>3.76</v>
      </c>
      <c r="DH16" s="38"/>
      <c r="DI16" s="37">
        <v>3.7</v>
      </c>
      <c r="DJ16" s="37">
        <v>3.99</v>
      </c>
      <c r="DK16" s="37">
        <v>4.07</v>
      </c>
      <c r="DL16" s="37">
        <v>4.13</v>
      </c>
      <c r="DM16" s="37">
        <v>4.1100000000000003</v>
      </c>
      <c r="DN16" s="37">
        <v>4.05</v>
      </c>
      <c r="DO16" s="37">
        <v>3.85</v>
      </c>
      <c r="DP16" s="37">
        <v>3.7</v>
      </c>
      <c r="DQ16" s="37">
        <v>3.78</v>
      </c>
      <c r="DR16" s="41">
        <v>3.74</v>
      </c>
    </row>
    <row r="17" spans="1:122">
      <c r="A17" s="22"/>
      <c r="B17" s="37"/>
      <c r="C17" s="37"/>
      <c r="D17" s="37"/>
      <c r="E17" s="37"/>
      <c r="F17" s="41"/>
      <c r="G17" s="38"/>
      <c r="H17" s="37"/>
      <c r="I17" s="37"/>
      <c r="J17" s="37"/>
      <c r="K17" s="37"/>
      <c r="L17" s="41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41"/>
      <c r="X17" s="38"/>
      <c r="Y17" s="37">
        <v>3.81</v>
      </c>
      <c r="Z17" s="37">
        <v>4.0599999999999996</v>
      </c>
      <c r="AA17" s="37">
        <v>3.99</v>
      </c>
      <c r="AB17" s="37">
        <v>3.94</v>
      </c>
      <c r="AC17" s="37">
        <v>4.12</v>
      </c>
      <c r="AD17" s="37">
        <v>3.96</v>
      </c>
      <c r="AE17" s="37">
        <v>4.16</v>
      </c>
      <c r="AF17" s="37">
        <v>4.16</v>
      </c>
      <c r="AG17" s="37">
        <v>4.0599999999999996</v>
      </c>
      <c r="AH17" s="41">
        <v>3.97</v>
      </c>
      <c r="AI17" s="38"/>
      <c r="AJ17" s="37">
        <v>3.91</v>
      </c>
      <c r="AK17" s="37">
        <v>4.1399999999999997</v>
      </c>
      <c r="AL17" s="37">
        <v>4.2699999999999996</v>
      </c>
      <c r="AM17" s="37">
        <v>4.22</v>
      </c>
      <c r="AN17" s="37">
        <v>4.17</v>
      </c>
      <c r="AO17" s="37">
        <v>4.0199999999999996</v>
      </c>
      <c r="AP17" s="37">
        <v>3.89</v>
      </c>
      <c r="AQ17" s="37">
        <v>3.84</v>
      </c>
      <c r="AR17" s="37">
        <v>3.86</v>
      </c>
      <c r="AS17" s="41">
        <v>3.87</v>
      </c>
      <c r="AT17" s="38"/>
      <c r="AU17" s="32">
        <v>3.91</v>
      </c>
      <c r="AV17" s="14">
        <v>4.1100000000000003</v>
      </c>
      <c r="AW17" s="14">
        <v>4.21</v>
      </c>
      <c r="AX17" s="14">
        <v>4.12</v>
      </c>
      <c r="AY17" s="14">
        <v>4.0999999999999996</v>
      </c>
      <c r="AZ17" s="14">
        <v>4.01</v>
      </c>
      <c r="BA17" s="14">
        <v>3.87</v>
      </c>
      <c r="BB17" s="14">
        <v>3.74</v>
      </c>
      <c r="BC17" s="14">
        <v>3.72</v>
      </c>
      <c r="BD17" s="42">
        <v>3.74</v>
      </c>
      <c r="BE17" s="38"/>
      <c r="BF17" s="37">
        <v>3.85</v>
      </c>
      <c r="BG17" s="37">
        <v>4.09</v>
      </c>
      <c r="BH17" s="37">
        <v>4.18</v>
      </c>
      <c r="BI17" s="37">
        <v>4.12</v>
      </c>
      <c r="BJ17" s="37">
        <v>4.1399999999999997</v>
      </c>
      <c r="BK17" s="37">
        <v>3.97</v>
      </c>
      <c r="BL17" s="37">
        <v>3.86</v>
      </c>
      <c r="BM17" s="37">
        <v>3.79</v>
      </c>
      <c r="BN17" s="37">
        <v>3.8</v>
      </c>
      <c r="BO17" s="41">
        <v>3.8</v>
      </c>
      <c r="BP17" s="38"/>
      <c r="BQ17" s="37">
        <v>3.78</v>
      </c>
      <c r="BR17" s="37">
        <v>4.04</v>
      </c>
      <c r="BS17" s="37">
        <v>4.16</v>
      </c>
      <c r="BT17" s="37">
        <v>4.16</v>
      </c>
      <c r="BU17" s="37">
        <v>4.18</v>
      </c>
      <c r="BV17" s="37">
        <v>4.09</v>
      </c>
      <c r="BW17" s="37">
        <v>3.87</v>
      </c>
      <c r="BX17" s="37">
        <v>3.82</v>
      </c>
      <c r="BY17" s="37">
        <v>3.79</v>
      </c>
      <c r="BZ17" s="41">
        <v>3.75</v>
      </c>
      <c r="CA17" s="38"/>
      <c r="CB17" s="37">
        <v>3.4940000000000002</v>
      </c>
      <c r="CC17" s="37">
        <v>3.7349999999999999</v>
      </c>
      <c r="CD17" s="37">
        <v>3.8359999999999999</v>
      </c>
      <c r="CE17" s="37">
        <v>3.835</v>
      </c>
      <c r="CF17" s="37">
        <v>3.8570000000000002</v>
      </c>
      <c r="CG17" s="37">
        <v>3.7559999999999998</v>
      </c>
      <c r="CH17" s="37">
        <v>3.669</v>
      </c>
      <c r="CI17" s="37">
        <v>3.55</v>
      </c>
      <c r="CJ17" s="37">
        <v>3.5529999999999999</v>
      </c>
      <c r="CK17" s="41">
        <v>3.5539999999999998</v>
      </c>
      <c r="CL17" s="38"/>
      <c r="CM17" s="37">
        <v>4.07</v>
      </c>
      <c r="CN17" s="37">
        <v>4.17</v>
      </c>
      <c r="CO17" s="37">
        <v>4.22</v>
      </c>
      <c r="CP17" s="37">
        <v>4.18</v>
      </c>
      <c r="CQ17" s="37">
        <v>4.1500000000000004</v>
      </c>
      <c r="CR17" s="37">
        <v>4.12</v>
      </c>
      <c r="CS17" s="37">
        <v>4</v>
      </c>
      <c r="CT17" s="37">
        <v>3.98</v>
      </c>
      <c r="CU17" s="37">
        <v>3.99</v>
      </c>
      <c r="CV17" s="41">
        <v>3.83</v>
      </c>
      <c r="CW17" s="38"/>
      <c r="CX17" s="37">
        <v>3.88</v>
      </c>
      <c r="CY17" s="37">
        <v>4.05</v>
      </c>
      <c r="CZ17" s="37">
        <v>4.05</v>
      </c>
      <c r="DA17" s="37">
        <v>4.09</v>
      </c>
      <c r="DB17" s="37">
        <v>4.04</v>
      </c>
      <c r="DC17" s="37">
        <v>4.0199999999999996</v>
      </c>
      <c r="DD17" s="37">
        <v>3.9</v>
      </c>
      <c r="DE17" s="37">
        <v>3.92</v>
      </c>
      <c r="DF17" s="37">
        <v>3.93</v>
      </c>
      <c r="DG17" s="41">
        <v>3.8</v>
      </c>
      <c r="DH17" s="38"/>
      <c r="DI17" s="37">
        <v>3.67</v>
      </c>
      <c r="DJ17" s="37">
        <v>3.93</v>
      </c>
      <c r="DK17" s="37">
        <v>4.1100000000000003</v>
      </c>
      <c r="DL17" s="37">
        <v>4.12</v>
      </c>
      <c r="DM17" s="37">
        <v>4.1399999999999997</v>
      </c>
      <c r="DN17" s="37">
        <v>4.0599999999999996</v>
      </c>
      <c r="DO17" s="37">
        <v>3.85</v>
      </c>
      <c r="DP17" s="37">
        <v>3.73</v>
      </c>
      <c r="DQ17" s="37">
        <v>3.76</v>
      </c>
      <c r="DR17" s="41">
        <v>3.7</v>
      </c>
    </row>
    <row r="18" spans="1:122">
      <c r="A18" s="22" t="s">
        <v>356</v>
      </c>
      <c r="B18" s="37"/>
      <c r="C18" s="37"/>
      <c r="D18" s="37"/>
      <c r="E18" s="37"/>
      <c r="F18" s="41"/>
      <c r="G18" s="38" t="s">
        <v>364</v>
      </c>
      <c r="H18" s="37"/>
      <c r="I18" s="37"/>
      <c r="J18" s="37"/>
      <c r="K18" s="37"/>
      <c r="L18" s="41"/>
      <c r="M18" s="38" t="s">
        <v>360</v>
      </c>
      <c r="N18" s="37"/>
      <c r="O18" s="37"/>
      <c r="P18" s="37"/>
      <c r="Q18" s="37"/>
      <c r="R18" s="37"/>
      <c r="S18" s="37"/>
      <c r="T18" s="37"/>
      <c r="U18" s="37"/>
      <c r="V18" s="37"/>
      <c r="W18" s="41"/>
      <c r="X18" s="38" t="s">
        <v>362</v>
      </c>
      <c r="Y18" s="37">
        <v>4.25</v>
      </c>
      <c r="Z18" s="37">
        <v>4.3099999999999996</v>
      </c>
      <c r="AA18" s="37">
        <v>4.28</v>
      </c>
      <c r="AB18" s="37">
        <v>4.3899999999999997</v>
      </c>
      <c r="AC18" s="37">
        <v>4.4400000000000004</v>
      </c>
      <c r="AD18" s="37">
        <v>4.67</v>
      </c>
      <c r="AE18" s="37">
        <v>4.6500000000000004</v>
      </c>
      <c r="AF18" s="37">
        <v>4.6100000000000003</v>
      </c>
      <c r="AG18" s="37">
        <v>4.6100000000000003</v>
      </c>
      <c r="AH18" s="41">
        <v>4.2300000000000004</v>
      </c>
      <c r="AI18" s="38" t="s">
        <v>362</v>
      </c>
      <c r="AJ18" s="37">
        <v>4.41</v>
      </c>
      <c r="AK18" s="37">
        <v>4.53</v>
      </c>
      <c r="AL18" s="37">
        <v>4.67</v>
      </c>
      <c r="AM18" s="37">
        <v>4.7300000000000004</v>
      </c>
      <c r="AN18" s="37">
        <v>4.7</v>
      </c>
      <c r="AO18" s="37">
        <v>4.63</v>
      </c>
      <c r="AP18" s="37">
        <v>4.53</v>
      </c>
      <c r="AQ18" s="37">
        <v>4.49</v>
      </c>
      <c r="AR18" s="37">
        <v>4.53</v>
      </c>
      <c r="AS18" s="41">
        <v>4.12</v>
      </c>
      <c r="AT18" s="38" t="s">
        <v>362</v>
      </c>
      <c r="AU18" s="14">
        <v>4.32</v>
      </c>
      <c r="AV18" s="14">
        <v>4.53</v>
      </c>
      <c r="AW18" s="14">
        <v>4.6900000000000004</v>
      </c>
      <c r="AX18" s="14">
        <v>4.6900000000000004</v>
      </c>
      <c r="AY18" s="14">
        <v>4.6399999999999997</v>
      </c>
      <c r="AZ18" s="14">
        <v>4.6399999999999997</v>
      </c>
      <c r="BA18" s="14">
        <v>4.51</v>
      </c>
      <c r="BB18" s="14">
        <v>4.51</v>
      </c>
      <c r="BC18" s="14">
        <v>4.53</v>
      </c>
      <c r="BD18" s="42">
        <v>4.1900000000000004</v>
      </c>
      <c r="BE18" s="38" t="s">
        <v>362</v>
      </c>
      <c r="BF18" s="37">
        <v>4.41</v>
      </c>
      <c r="BG18" s="37">
        <v>4.5599999999999996</v>
      </c>
      <c r="BH18" s="37">
        <v>4.63</v>
      </c>
      <c r="BI18" s="37">
        <v>4.67</v>
      </c>
      <c r="BJ18" s="37">
        <v>4.59</v>
      </c>
      <c r="BK18" s="37">
        <v>4.67</v>
      </c>
      <c r="BL18" s="37">
        <v>4.5</v>
      </c>
      <c r="BM18" s="37">
        <v>4.53</v>
      </c>
      <c r="BN18" s="37">
        <v>4.53</v>
      </c>
      <c r="BO18" s="41">
        <v>4.21</v>
      </c>
      <c r="BP18" s="38" t="s">
        <v>362</v>
      </c>
      <c r="BQ18" s="37">
        <v>4.41</v>
      </c>
      <c r="BR18" s="37">
        <v>4.57</v>
      </c>
      <c r="BS18" s="37">
        <v>4.68</v>
      </c>
      <c r="BT18" s="37">
        <v>4.62</v>
      </c>
      <c r="BU18" s="37">
        <v>4.59</v>
      </c>
      <c r="BV18" s="37">
        <v>4.49</v>
      </c>
      <c r="BW18" s="37">
        <v>4.4400000000000004</v>
      </c>
      <c r="BX18" s="37">
        <v>4.5</v>
      </c>
      <c r="BY18" s="37">
        <v>4.3499999999999996</v>
      </c>
      <c r="BZ18" s="41">
        <v>4.24</v>
      </c>
      <c r="CA18" s="38" t="s">
        <v>362</v>
      </c>
      <c r="CB18" s="37">
        <v>4.04</v>
      </c>
      <c r="CC18" s="37">
        <v>4.1689999999999996</v>
      </c>
      <c r="CD18" s="37">
        <v>4.1929999999999996</v>
      </c>
      <c r="CE18" s="37">
        <v>4.1749999999999998</v>
      </c>
      <c r="CF18" s="37">
        <v>4.1109999999999998</v>
      </c>
      <c r="CG18" s="37">
        <v>4.0510000000000002</v>
      </c>
      <c r="CH18" s="37">
        <v>4.0250000000000004</v>
      </c>
      <c r="CI18" s="37">
        <v>4.0670000000000002</v>
      </c>
      <c r="CJ18" s="37">
        <v>3.931</v>
      </c>
      <c r="CK18" s="41">
        <v>3.7909999999999999</v>
      </c>
      <c r="CL18" s="38" t="s">
        <v>362</v>
      </c>
      <c r="CM18" s="37">
        <v>4.25</v>
      </c>
      <c r="CN18" s="37">
        <v>4.58</v>
      </c>
      <c r="CO18" s="37">
        <v>4.75</v>
      </c>
      <c r="CP18" s="37">
        <v>4.6900000000000004</v>
      </c>
      <c r="CQ18" s="37">
        <v>4.74</v>
      </c>
      <c r="CR18" s="37">
        <v>4.5599999999999996</v>
      </c>
      <c r="CS18" s="37">
        <v>4.3600000000000003</v>
      </c>
      <c r="CT18" s="37">
        <v>4.24</v>
      </c>
      <c r="CU18" s="37">
        <v>4.1900000000000004</v>
      </c>
      <c r="CV18" s="41">
        <v>4.1100000000000003</v>
      </c>
      <c r="CW18" s="38" t="s">
        <v>362</v>
      </c>
      <c r="CX18" s="37">
        <v>4.16</v>
      </c>
      <c r="CY18" s="37">
        <v>4.46</v>
      </c>
      <c r="CZ18" s="37">
        <v>4.67</v>
      </c>
      <c r="DA18" s="37">
        <v>4.67</v>
      </c>
      <c r="DB18" s="37">
        <v>4.68</v>
      </c>
      <c r="DC18" s="37">
        <v>4.5</v>
      </c>
      <c r="DD18" s="37">
        <v>4.3099999999999996</v>
      </c>
      <c r="DE18" s="37">
        <v>4.1900000000000004</v>
      </c>
      <c r="DF18" s="37">
        <v>4.17</v>
      </c>
      <c r="DG18" s="41">
        <v>4.1100000000000003</v>
      </c>
      <c r="DH18" s="38" t="s">
        <v>362</v>
      </c>
      <c r="DI18" s="37">
        <v>4.34</v>
      </c>
      <c r="DJ18" s="37">
        <v>4.49</v>
      </c>
      <c r="DK18" s="37">
        <v>4.57</v>
      </c>
      <c r="DL18" s="37">
        <v>4.55</v>
      </c>
      <c r="DM18" s="37">
        <v>4.49</v>
      </c>
      <c r="DN18" s="37">
        <v>4.38</v>
      </c>
      <c r="DO18" s="37">
        <v>4.26</v>
      </c>
      <c r="DP18" s="37">
        <v>4.3099999999999996</v>
      </c>
      <c r="DQ18" s="37">
        <v>4.18</v>
      </c>
      <c r="DR18" s="41">
        <v>4.0599999999999996</v>
      </c>
    </row>
    <row r="19" spans="1:12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41"/>
      <c r="X19" s="38"/>
      <c r="Y19" s="37">
        <v>4.3099999999999996</v>
      </c>
      <c r="Z19" s="37">
        <v>4.29</v>
      </c>
      <c r="AA19" s="37">
        <v>4.32</v>
      </c>
      <c r="AB19" s="37">
        <v>4.43</v>
      </c>
      <c r="AC19" s="37">
        <v>4.4800000000000004</v>
      </c>
      <c r="AD19" s="37">
        <v>4.68</v>
      </c>
      <c r="AE19" s="37">
        <v>4.7300000000000004</v>
      </c>
      <c r="AF19" s="37">
        <v>4.71</v>
      </c>
      <c r="AG19" s="37">
        <v>4.5599999999999996</v>
      </c>
      <c r="AH19" s="41">
        <v>4.3</v>
      </c>
      <c r="AI19" s="38"/>
      <c r="AJ19" s="37">
        <v>4.46</v>
      </c>
      <c r="AK19" s="37">
        <v>4.6100000000000003</v>
      </c>
      <c r="AL19" s="37">
        <v>4.67</v>
      </c>
      <c r="AM19" s="37">
        <v>4.6500000000000004</v>
      </c>
      <c r="AN19" s="37">
        <v>4.6900000000000004</v>
      </c>
      <c r="AO19" s="37">
        <v>4.6500000000000004</v>
      </c>
      <c r="AP19" s="37">
        <v>4.47</v>
      </c>
      <c r="AQ19" s="37">
        <v>4.53</v>
      </c>
      <c r="AR19" s="37">
        <v>4.51</v>
      </c>
      <c r="AS19" s="41">
        <v>4.16</v>
      </c>
      <c r="AT19" s="38"/>
      <c r="AU19" s="14">
        <v>4.3499999999999996</v>
      </c>
      <c r="AV19" s="14">
        <v>4.5</v>
      </c>
      <c r="AW19" s="14">
        <v>4.5599999999999996</v>
      </c>
      <c r="AX19" s="14">
        <v>4.62</v>
      </c>
      <c r="AY19" s="14">
        <v>4.6399999999999997</v>
      </c>
      <c r="AZ19" s="14">
        <v>4.5599999999999996</v>
      </c>
      <c r="BA19" s="14">
        <v>4.47</v>
      </c>
      <c r="BB19" s="14">
        <v>4.49</v>
      </c>
      <c r="BC19" s="14">
        <v>4.4400000000000004</v>
      </c>
      <c r="BD19" s="42">
        <v>4.25</v>
      </c>
      <c r="BE19" s="38"/>
      <c r="BF19" s="37">
        <v>4.45</v>
      </c>
      <c r="BG19" s="37">
        <v>4.53</v>
      </c>
      <c r="BH19" s="37">
        <v>4.5999999999999996</v>
      </c>
      <c r="BI19" s="37">
        <v>4.63</v>
      </c>
      <c r="BJ19" s="37">
        <v>4.55</v>
      </c>
      <c r="BK19" s="37">
        <v>4.62</v>
      </c>
      <c r="BL19" s="37">
        <v>4.45</v>
      </c>
      <c r="BM19" s="37">
        <v>4.5</v>
      </c>
      <c r="BN19" s="37">
        <v>4.5199999999999996</v>
      </c>
      <c r="BO19" s="41">
        <v>4.25</v>
      </c>
      <c r="BP19" s="38"/>
      <c r="BQ19" s="37">
        <v>4.42</v>
      </c>
      <c r="BR19" s="37">
        <v>4.5999999999999996</v>
      </c>
      <c r="BS19" s="37">
        <v>4.6399999999999997</v>
      </c>
      <c r="BT19" s="37">
        <v>4.6399999999999997</v>
      </c>
      <c r="BU19" s="37">
        <v>4.5599999999999996</v>
      </c>
      <c r="BV19" s="37">
        <v>4.51</v>
      </c>
      <c r="BW19" s="37">
        <v>4.46</v>
      </c>
      <c r="BX19" s="37">
        <v>4.53</v>
      </c>
      <c r="BY19" s="37">
        <v>4.37</v>
      </c>
      <c r="BZ19" s="41">
        <v>4.26</v>
      </c>
      <c r="CA19" s="38"/>
      <c r="CB19" s="37">
        <v>4.0110000000000001</v>
      </c>
      <c r="CC19" s="37">
        <v>4.1369999999999996</v>
      </c>
      <c r="CD19" s="37">
        <v>4.1890000000000001</v>
      </c>
      <c r="CE19" s="37">
        <v>4.1660000000000004</v>
      </c>
      <c r="CF19" s="37">
        <v>4.1230000000000002</v>
      </c>
      <c r="CG19" s="37">
        <v>4.0430000000000001</v>
      </c>
      <c r="CH19" s="37">
        <v>3.9809999999999999</v>
      </c>
      <c r="CI19" s="37">
        <v>3.9910000000000001</v>
      </c>
      <c r="CJ19" s="37">
        <v>3.9380000000000002</v>
      </c>
      <c r="CK19" s="41">
        <v>3.8180000000000001</v>
      </c>
      <c r="CL19" s="38"/>
      <c r="CM19" s="37">
        <v>4.33</v>
      </c>
      <c r="CN19" s="37">
        <v>4.55</v>
      </c>
      <c r="CO19" s="37">
        <v>4.7300000000000004</v>
      </c>
      <c r="CP19" s="37">
        <v>4.67</v>
      </c>
      <c r="CQ19" s="37">
        <v>4.71</v>
      </c>
      <c r="CR19" s="37">
        <v>4.58</v>
      </c>
      <c r="CS19" s="37">
        <v>4.33</v>
      </c>
      <c r="CT19" s="37">
        <v>4.21</v>
      </c>
      <c r="CU19" s="37">
        <v>4.1900000000000004</v>
      </c>
      <c r="CV19" s="41">
        <v>4.13</v>
      </c>
      <c r="CW19" s="38"/>
      <c r="CX19" s="37">
        <v>4.21</v>
      </c>
      <c r="CY19" s="37">
        <v>4.51</v>
      </c>
      <c r="CZ19" s="37">
        <v>4.6399999999999997</v>
      </c>
      <c r="DA19" s="37">
        <v>4.6100000000000003</v>
      </c>
      <c r="DB19" s="37">
        <v>4.59</v>
      </c>
      <c r="DC19" s="37">
        <v>4.46</v>
      </c>
      <c r="DD19" s="37">
        <v>4.3099999999999996</v>
      </c>
      <c r="DE19" s="37">
        <v>4.16</v>
      </c>
      <c r="DF19" s="37">
        <v>4.1500000000000004</v>
      </c>
      <c r="DG19" s="41">
        <v>4.05</v>
      </c>
      <c r="DH19" s="38"/>
      <c r="DI19" s="37">
        <v>4.3</v>
      </c>
      <c r="DJ19" s="37">
        <v>4.55</v>
      </c>
      <c r="DK19" s="37">
        <v>4.62</v>
      </c>
      <c r="DL19" s="37">
        <v>4.51</v>
      </c>
      <c r="DM19" s="37">
        <v>4.51</v>
      </c>
      <c r="DN19" s="37">
        <v>4.34</v>
      </c>
      <c r="DO19" s="37">
        <v>4.34</v>
      </c>
      <c r="DP19" s="37">
        <v>4.34</v>
      </c>
      <c r="DQ19" s="37">
        <v>4.26</v>
      </c>
      <c r="DR19" s="41">
        <v>4.08</v>
      </c>
    </row>
    <row r="20" spans="1:12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41"/>
      <c r="X20" s="38"/>
      <c r="Y20" s="37">
        <v>4.29</v>
      </c>
      <c r="Z20" s="37">
        <v>4.29</v>
      </c>
      <c r="AA20" s="37">
        <v>4.3499999999999996</v>
      </c>
      <c r="AB20" s="37">
        <v>4.41</v>
      </c>
      <c r="AC20" s="37">
        <v>4.54</v>
      </c>
      <c r="AD20" s="37">
        <v>4.67</v>
      </c>
      <c r="AE20" s="37">
        <v>4.68</v>
      </c>
      <c r="AF20" s="37">
        <v>4.72</v>
      </c>
      <c r="AG20" s="37">
        <v>4.6100000000000003</v>
      </c>
      <c r="AH20" s="41">
        <v>4.3099999999999996</v>
      </c>
      <c r="AI20" s="38"/>
      <c r="AJ20" s="37">
        <v>4.43</v>
      </c>
      <c r="AK20" s="37">
        <v>4.5999999999999996</v>
      </c>
      <c r="AL20" s="37">
        <v>4.6500000000000004</v>
      </c>
      <c r="AM20" s="37">
        <v>4.71</v>
      </c>
      <c r="AN20" s="37">
        <v>4.66</v>
      </c>
      <c r="AO20" s="37">
        <v>4.68</v>
      </c>
      <c r="AP20" s="37">
        <v>4.4800000000000004</v>
      </c>
      <c r="AQ20" s="37">
        <v>4.55</v>
      </c>
      <c r="AR20" s="37">
        <v>4.5</v>
      </c>
      <c r="AS20" s="41">
        <v>4.22</v>
      </c>
      <c r="AT20" s="38"/>
      <c r="AU20" s="47">
        <v>4.3099999999999996</v>
      </c>
      <c r="AV20" s="47">
        <v>4.54</v>
      </c>
      <c r="AW20" s="47">
        <v>4.5999999999999996</v>
      </c>
      <c r="AX20" s="47">
        <v>4.6399999999999997</v>
      </c>
      <c r="AY20" s="47">
        <v>4.67</v>
      </c>
      <c r="AZ20" s="47">
        <v>4.57</v>
      </c>
      <c r="BA20" s="47">
        <v>4.46</v>
      </c>
      <c r="BB20" s="47">
        <v>4.4400000000000004</v>
      </c>
      <c r="BC20" s="47">
        <v>4.47</v>
      </c>
      <c r="BD20" s="49">
        <v>4.25</v>
      </c>
      <c r="BE20" s="38"/>
      <c r="BF20" s="37">
        <v>4.43</v>
      </c>
      <c r="BG20" s="37">
        <v>4.54</v>
      </c>
      <c r="BH20" s="37">
        <v>4.6100000000000003</v>
      </c>
      <c r="BI20" s="37">
        <v>4.57</v>
      </c>
      <c r="BJ20" s="37">
        <v>4.6399999999999997</v>
      </c>
      <c r="BK20" s="37">
        <v>4.62</v>
      </c>
      <c r="BL20" s="37">
        <v>4.5199999999999996</v>
      </c>
      <c r="BM20" s="37">
        <v>4.4800000000000004</v>
      </c>
      <c r="BN20" s="37">
        <v>4.51</v>
      </c>
      <c r="BO20" s="41">
        <v>4.2300000000000004</v>
      </c>
      <c r="BP20" s="38"/>
      <c r="BQ20" s="37">
        <v>4.3600000000000003</v>
      </c>
      <c r="BR20" s="37">
        <v>4.58</v>
      </c>
      <c r="BS20" s="37">
        <v>4.67</v>
      </c>
      <c r="BT20" s="37">
        <v>4.62</v>
      </c>
      <c r="BU20" s="37">
        <v>4.6399999999999997</v>
      </c>
      <c r="BV20" s="37">
        <v>4.49</v>
      </c>
      <c r="BW20" s="37">
        <v>4.47</v>
      </c>
      <c r="BX20" s="37">
        <v>4.5</v>
      </c>
      <c r="BY20" s="37">
        <v>4.32</v>
      </c>
      <c r="BZ20" s="41">
        <v>4.26</v>
      </c>
      <c r="CA20" s="38"/>
      <c r="CB20" s="37">
        <v>3.9849999999999999</v>
      </c>
      <c r="CC20" s="37">
        <v>4.1340000000000003</v>
      </c>
      <c r="CD20" s="37">
        <v>4.1719999999999997</v>
      </c>
      <c r="CE20" s="37">
        <v>4.125</v>
      </c>
      <c r="CF20" s="37">
        <v>4.125</v>
      </c>
      <c r="CG20" s="37">
        <v>4.0250000000000004</v>
      </c>
      <c r="CH20" s="37">
        <v>3.972</v>
      </c>
      <c r="CI20" s="37">
        <v>4.016</v>
      </c>
      <c r="CJ20" s="37">
        <v>3.8980000000000001</v>
      </c>
      <c r="CK20" s="41">
        <v>3.8029999999999999</v>
      </c>
      <c r="CL20" s="38"/>
      <c r="CM20" s="37">
        <v>4.37</v>
      </c>
      <c r="CN20" s="37">
        <v>4.57</v>
      </c>
      <c r="CO20" s="37">
        <v>4.71</v>
      </c>
      <c r="CP20" s="37">
        <v>4.74</v>
      </c>
      <c r="CQ20" s="37">
        <v>4.68</v>
      </c>
      <c r="CR20" s="37">
        <v>4.57</v>
      </c>
      <c r="CS20" s="37">
        <v>4.33</v>
      </c>
      <c r="CT20" s="37">
        <v>4.29</v>
      </c>
      <c r="CU20" s="37">
        <v>4.21</v>
      </c>
      <c r="CV20" s="41">
        <v>4.12</v>
      </c>
      <c r="CW20" s="38"/>
      <c r="CX20" s="37">
        <v>4.21</v>
      </c>
      <c r="CY20" s="37">
        <v>4.54</v>
      </c>
      <c r="CZ20" s="37">
        <v>4.5999999999999996</v>
      </c>
      <c r="DA20" s="37">
        <v>4.59</v>
      </c>
      <c r="DB20" s="37">
        <v>4.5599999999999996</v>
      </c>
      <c r="DC20" s="37">
        <v>4.4800000000000004</v>
      </c>
      <c r="DD20" s="37">
        <v>4.2699999999999996</v>
      </c>
      <c r="DE20" s="37">
        <v>4.1500000000000004</v>
      </c>
      <c r="DF20" s="37">
        <v>4.16</v>
      </c>
      <c r="DG20" s="41">
        <v>4.04</v>
      </c>
      <c r="DH20" s="38"/>
      <c r="DI20" s="37">
        <v>4.3600000000000003</v>
      </c>
      <c r="DJ20" s="37">
        <v>4.53</v>
      </c>
      <c r="DK20" s="37">
        <v>4.5599999999999996</v>
      </c>
      <c r="DL20" s="37">
        <v>4.5599999999999996</v>
      </c>
      <c r="DM20" s="37">
        <v>4.5</v>
      </c>
      <c r="DN20" s="37">
        <v>4.3899999999999997</v>
      </c>
      <c r="DO20" s="37">
        <v>4.34</v>
      </c>
      <c r="DP20" s="37">
        <v>4.37</v>
      </c>
      <c r="DQ20" s="37">
        <v>4.26</v>
      </c>
      <c r="DR20" s="41">
        <v>4.0999999999999996</v>
      </c>
    </row>
    <row r="21" spans="1:12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41"/>
      <c r="X21" s="38"/>
      <c r="Y21" s="37">
        <v>4.32</v>
      </c>
      <c r="Z21" s="37">
        <v>4.3499999999999996</v>
      </c>
      <c r="AA21" s="37">
        <v>4.33</v>
      </c>
      <c r="AB21" s="37">
        <v>4.4000000000000004</v>
      </c>
      <c r="AC21" s="37">
        <v>4.57</v>
      </c>
      <c r="AD21" s="37">
        <v>4.6100000000000003</v>
      </c>
      <c r="AE21" s="37">
        <v>4.71</v>
      </c>
      <c r="AF21" s="37">
        <v>4.72</v>
      </c>
      <c r="AG21" s="37">
        <v>4.55</v>
      </c>
      <c r="AH21" s="41">
        <v>4.33</v>
      </c>
      <c r="AI21" s="38"/>
      <c r="AJ21" s="37">
        <v>4.4400000000000004</v>
      </c>
      <c r="AK21" s="37">
        <v>4.6399999999999997</v>
      </c>
      <c r="AL21" s="37">
        <v>4.68</v>
      </c>
      <c r="AM21" s="37">
        <v>4.6900000000000004</v>
      </c>
      <c r="AN21" s="37">
        <v>4.68</v>
      </c>
      <c r="AO21" s="37">
        <v>4.71</v>
      </c>
      <c r="AP21" s="37">
        <v>4.51</v>
      </c>
      <c r="AQ21" s="37">
        <v>4.5199999999999996</v>
      </c>
      <c r="AR21" s="37">
        <v>4.53</v>
      </c>
      <c r="AS21" s="41">
        <v>4.2300000000000004</v>
      </c>
      <c r="AT21" s="38"/>
      <c r="AU21" s="14">
        <v>4.3499999999999996</v>
      </c>
      <c r="AV21" s="14">
        <v>4.53</v>
      </c>
      <c r="AW21" s="14">
        <v>4.66</v>
      </c>
      <c r="AX21" s="14">
        <v>4.6399999999999997</v>
      </c>
      <c r="AY21" s="14">
        <v>4.63</v>
      </c>
      <c r="AZ21" s="14">
        <v>4.5999999999999996</v>
      </c>
      <c r="BA21" s="14">
        <v>4.53</v>
      </c>
      <c r="BB21" s="14">
        <v>4.4800000000000004</v>
      </c>
      <c r="BC21" s="14">
        <v>4.5199999999999996</v>
      </c>
      <c r="BD21" s="42">
        <v>4.3099999999999996</v>
      </c>
      <c r="BE21" s="38"/>
      <c r="BF21" s="37">
        <v>4.41</v>
      </c>
      <c r="BG21" s="37">
        <v>4.55</v>
      </c>
      <c r="BH21" s="37">
        <v>4.6100000000000003</v>
      </c>
      <c r="BI21" s="37">
        <v>4.5999999999999996</v>
      </c>
      <c r="BJ21" s="37">
        <v>4.63</v>
      </c>
      <c r="BK21" s="37">
        <v>4.63</v>
      </c>
      <c r="BL21" s="37">
        <v>4.5</v>
      </c>
      <c r="BM21" s="37">
        <v>4.51</v>
      </c>
      <c r="BN21" s="37">
        <v>4.49</v>
      </c>
      <c r="BO21" s="41">
        <v>4.21</v>
      </c>
      <c r="BP21" s="38"/>
      <c r="BQ21" s="37">
        <v>4.43</v>
      </c>
      <c r="BR21" s="37">
        <v>4.5999999999999996</v>
      </c>
      <c r="BS21" s="37">
        <v>4.66</v>
      </c>
      <c r="BT21" s="37">
        <v>4.63</v>
      </c>
      <c r="BU21" s="37">
        <v>4.6500000000000004</v>
      </c>
      <c r="BV21" s="37">
        <v>4.58</v>
      </c>
      <c r="BW21" s="37">
        <v>4.4400000000000004</v>
      </c>
      <c r="BX21" s="37">
        <v>4.49</v>
      </c>
      <c r="BY21" s="37">
        <v>4.32</v>
      </c>
      <c r="BZ21" s="41">
        <v>4.26</v>
      </c>
      <c r="CA21" s="38"/>
      <c r="CB21" s="37">
        <v>4.0190000000000001</v>
      </c>
      <c r="CC21" s="37">
        <v>4.1509999999999998</v>
      </c>
      <c r="CD21" s="37">
        <v>4.2030000000000003</v>
      </c>
      <c r="CE21" s="37">
        <v>4.1459999999999999</v>
      </c>
      <c r="CF21" s="37">
        <v>4.1440000000000001</v>
      </c>
      <c r="CG21" s="37">
        <v>4.0460000000000003</v>
      </c>
      <c r="CH21" s="37">
        <v>4.0069999999999997</v>
      </c>
      <c r="CI21" s="37">
        <v>4.0540000000000003</v>
      </c>
      <c r="CJ21" s="37">
        <v>3.9430000000000001</v>
      </c>
      <c r="CK21" s="41">
        <v>3.8140000000000001</v>
      </c>
      <c r="CL21" s="38"/>
      <c r="CM21" s="37">
        <v>4.3600000000000003</v>
      </c>
      <c r="CN21" s="37">
        <v>4.59</v>
      </c>
      <c r="CO21" s="37">
        <v>4.72</v>
      </c>
      <c r="CP21" s="37">
        <v>4.7300000000000004</v>
      </c>
      <c r="CQ21" s="37">
        <v>4.74</v>
      </c>
      <c r="CR21" s="37">
        <v>4.5999999999999996</v>
      </c>
      <c r="CS21" s="37">
        <v>4.38</v>
      </c>
      <c r="CT21" s="37">
        <v>4.22</v>
      </c>
      <c r="CU21" s="37">
        <v>4.16</v>
      </c>
      <c r="CV21" s="41">
        <v>4.18</v>
      </c>
      <c r="CW21" s="38"/>
      <c r="CX21" s="37">
        <v>4.1900000000000004</v>
      </c>
      <c r="CY21" s="37">
        <v>4.45</v>
      </c>
      <c r="CZ21" s="37">
        <v>4.5999999999999996</v>
      </c>
      <c r="DA21" s="37">
        <v>4.5999999999999996</v>
      </c>
      <c r="DB21" s="37">
        <v>4.5599999999999996</v>
      </c>
      <c r="DC21" s="37">
        <v>4.4400000000000004</v>
      </c>
      <c r="DD21" s="37">
        <v>4.29</v>
      </c>
      <c r="DE21" s="37">
        <v>4.2300000000000004</v>
      </c>
      <c r="DF21" s="37">
        <v>4.17</v>
      </c>
      <c r="DG21" s="41">
        <v>4.04</v>
      </c>
      <c r="DH21" s="38"/>
      <c r="DI21" s="37">
        <v>4.38</v>
      </c>
      <c r="DJ21" s="37">
        <v>4.5</v>
      </c>
      <c r="DK21" s="37">
        <v>4.57</v>
      </c>
      <c r="DL21" s="37">
        <v>4.53</v>
      </c>
      <c r="DM21" s="37">
        <v>4.45</v>
      </c>
      <c r="DN21" s="37">
        <v>4.41</v>
      </c>
      <c r="DO21" s="37">
        <v>4.34</v>
      </c>
      <c r="DP21" s="37">
        <v>4.3600000000000003</v>
      </c>
      <c r="DQ21" s="37">
        <v>4.21</v>
      </c>
      <c r="DR21" s="41">
        <v>4.0999999999999996</v>
      </c>
    </row>
    <row r="22" spans="1:122" ht="15.65" thickBot="1">
      <c r="A22" s="22"/>
      <c r="B22" s="37"/>
      <c r="C22" s="37"/>
      <c r="D22" s="37"/>
      <c r="E22" s="37"/>
      <c r="F22" s="41"/>
      <c r="G22" s="38"/>
      <c r="H22" s="37"/>
      <c r="I22" s="37"/>
      <c r="J22" s="37"/>
      <c r="K22" s="37"/>
      <c r="L22" s="41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41"/>
      <c r="X22" s="38"/>
      <c r="Y22" s="37">
        <v>4.28</v>
      </c>
      <c r="Z22" s="37">
        <v>4.32</v>
      </c>
      <c r="AA22" s="37">
        <v>4.32</v>
      </c>
      <c r="AB22" s="37">
        <v>4.42</v>
      </c>
      <c r="AC22" s="37">
        <v>4.53</v>
      </c>
      <c r="AD22" s="37">
        <v>4.67</v>
      </c>
      <c r="AE22" s="37">
        <v>4.68</v>
      </c>
      <c r="AF22" s="37">
        <v>4.7</v>
      </c>
      <c r="AG22" s="37">
        <v>4.58</v>
      </c>
      <c r="AH22" s="41">
        <v>4.3</v>
      </c>
      <c r="AI22" s="38"/>
      <c r="AJ22" s="37">
        <v>4.3899999999999997</v>
      </c>
      <c r="AK22" s="37">
        <v>4.63</v>
      </c>
      <c r="AL22" s="37">
        <v>4.58</v>
      </c>
      <c r="AM22" s="37">
        <v>4.6399999999999997</v>
      </c>
      <c r="AN22" s="37">
        <v>4.6900000000000004</v>
      </c>
      <c r="AO22" s="37">
        <v>4.67</v>
      </c>
      <c r="AP22" s="37">
        <v>4.53</v>
      </c>
      <c r="AQ22" s="37">
        <v>4.49</v>
      </c>
      <c r="AR22" s="37">
        <v>4.53</v>
      </c>
      <c r="AS22" s="41">
        <v>4.24</v>
      </c>
      <c r="AT22" s="38"/>
      <c r="AU22" s="33">
        <v>4.3600000000000003</v>
      </c>
      <c r="AV22" s="33">
        <v>4.5199999999999996</v>
      </c>
      <c r="AW22" s="33">
        <v>4.6399999999999997</v>
      </c>
      <c r="AX22" s="33">
        <v>4.62</v>
      </c>
      <c r="AY22" s="33">
        <v>4.57</v>
      </c>
      <c r="AZ22" s="33">
        <v>4.62</v>
      </c>
      <c r="BA22" s="33">
        <v>4.4800000000000004</v>
      </c>
      <c r="BB22" s="33">
        <v>4.49</v>
      </c>
      <c r="BC22" s="33">
        <v>4.5</v>
      </c>
      <c r="BD22" s="39">
        <v>4.25</v>
      </c>
      <c r="BE22" s="38"/>
      <c r="BF22" s="37">
        <v>4.3499999999999996</v>
      </c>
      <c r="BG22" s="37">
        <v>4.55</v>
      </c>
      <c r="BH22" s="37">
        <v>4.59</v>
      </c>
      <c r="BI22" s="37">
        <v>4.5999999999999996</v>
      </c>
      <c r="BJ22" s="37">
        <v>4.58</v>
      </c>
      <c r="BK22" s="37">
        <v>4.59</v>
      </c>
      <c r="BL22" s="37">
        <v>4.4800000000000004</v>
      </c>
      <c r="BM22" s="37">
        <v>4.46</v>
      </c>
      <c r="BN22" s="37">
        <v>4.46</v>
      </c>
      <c r="BO22" s="41">
        <v>4.18</v>
      </c>
      <c r="BP22" s="38"/>
      <c r="BQ22" s="37">
        <v>4.3600000000000003</v>
      </c>
      <c r="BR22" s="37">
        <v>4.62</v>
      </c>
      <c r="BS22" s="37">
        <v>4.6399999999999997</v>
      </c>
      <c r="BT22" s="37">
        <v>4.63</v>
      </c>
      <c r="BU22" s="37">
        <v>4.5999999999999996</v>
      </c>
      <c r="BV22" s="37">
        <v>4.51</v>
      </c>
      <c r="BW22" s="37">
        <v>4.42</v>
      </c>
      <c r="BX22" s="37">
        <v>4.4400000000000004</v>
      </c>
      <c r="BY22" s="37">
        <v>4.3899999999999997</v>
      </c>
      <c r="BZ22" s="41">
        <v>4.2300000000000004</v>
      </c>
      <c r="CA22" s="38"/>
      <c r="CB22" s="37">
        <v>3.992</v>
      </c>
      <c r="CC22" s="37">
        <v>4.1559999999999997</v>
      </c>
      <c r="CD22" s="37">
        <v>4.1929999999999996</v>
      </c>
      <c r="CE22" s="37">
        <v>4.1289999999999996</v>
      </c>
      <c r="CF22" s="37">
        <v>4.1040000000000001</v>
      </c>
      <c r="CG22" s="37">
        <v>4.0659999999999998</v>
      </c>
      <c r="CH22" s="37">
        <v>4.0209999999999999</v>
      </c>
      <c r="CI22" s="37">
        <v>4.0259999999999998</v>
      </c>
      <c r="CJ22" s="37">
        <v>3.9279999999999999</v>
      </c>
      <c r="CK22" s="41">
        <v>3.8090000000000002</v>
      </c>
      <c r="CL22" s="38"/>
      <c r="CM22" s="37">
        <v>4.3499999999999996</v>
      </c>
      <c r="CN22" s="37">
        <v>4.49</v>
      </c>
      <c r="CO22" s="37">
        <v>4.71</v>
      </c>
      <c r="CP22" s="37">
        <v>4.75</v>
      </c>
      <c r="CQ22" s="37">
        <v>4.7</v>
      </c>
      <c r="CR22" s="37">
        <v>4.59</v>
      </c>
      <c r="CS22" s="37">
        <v>4.38</v>
      </c>
      <c r="CT22" s="37">
        <v>4.25</v>
      </c>
      <c r="CU22" s="37">
        <v>4.2</v>
      </c>
      <c r="CV22" s="41">
        <v>4.13</v>
      </c>
      <c r="CW22" s="38"/>
      <c r="CX22" s="37">
        <v>4.17</v>
      </c>
      <c r="CY22" s="37">
        <v>4.45</v>
      </c>
      <c r="CZ22" s="37">
        <v>4.57</v>
      </c>
      <c r="DA22" s="37">
        <v>4.5999999999999996</v>
      </c>
      <c r="DB22" s="37">
        <v>4.53</v>
      </c>
      <c r="DC22" s="37">
        <v>4.46</v>
      </c>
      <c r="DD22" s="37">
        <v>4.3099999999999996</v>
      </c>
      <c r="DE22" s="37">
        <v>4.18</v>
      </c>
      <c r="DF22" s="37">
        <v>4.09</v>
      </c>
      <c r="DG22" s="41">
        <v>3.98</v>
      </c>
      <c r="DH22" s="38"/>
      <c r="DI22" s="37">
        <v>4.3499999999999996</v>
      </c>
      <c r="DJ22" s="37">
        <v>4.45</v>
      </c>
      <c r="DK22" s="37">
        <v>4.51</v>
      </c>
      <c r="DL22" s="37">
        <v>4.5199999999999996</v>
      </c>
      <c r="DM22" s="37">
        <v>4.41</v>
      </c>
      <c r="DN22" s="37">
        <v>4.41</v>
      </c>
      <c r="DO22" s="37">
        <v>4.34</v>
      </c>
      <c r="DP22" s="37">
        <v>4.32</v>
      </c>
      <c r="DQ22" s="37">
        <v>4.2</v>
      </c>
      <c r="DR22" s="41">
        <v>4.0199999999999996</v>
      </c>
    </row>
    <row r="23" spans="1:12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</row>
    <row r="24" spans="1:122" ht="17.7" thickBot="1">
      <c r="A24" s="26" t="s">
        <v>9</v>
      </c>
      <c r="B24" s="26" t="s">
        <v>10</v>
      </c>
      <c r="C24" s="289" t="s">
        <v>11</v>
      </c>
      <c r="D24" s="289"/>
      <c r="E24" s="290" t="s">
        <v>12</v>
      </c>
      <c r="F24" s="290"/>
      <c r="G24" s="26" t="s">
        <v>9</v>
      </c>
      <c r="H24" s="26" t="s">
        <v>10</v>
      </c>
      <c r="I24" s="289" t="s">
        <v>11</v>
      </c>
      <c r="J24" s="289"/>
      <c r="K24" s="290" t="s">
        <v>12</v>
      </c>
      <c r="L24" s="290"/>
      <c r="M24" s="26" t="s">
        <v>9</v>
      </c>
      <c r="N24" s="26" t="s">
        <v>10</v>
      </c>
      <c r="O24" s="289" t="s">
        <v>11</v>
      </c>
      <c r="P24" s="289"/>
      <c r="Q24" s="290" t="s">
        <v>12</v>
      </c>
      <c r="R24" s="290"/>
      <c r="S24" s="91"/>
      <c r="T24" s="91"/>
      <c r="U24" s="91"/>
      <c r="V24" s="123"/>
      <c r="W24" s="123"/>
      <c r="X24" s="26" t="s">
        <v>9</v>
      </c>
      <c r="Y24" s="26" t="s">
        <v>10</v>
      </c>
      <c r="Z24" s="289" t="s">
        <v>11</v>
      </c>
      <c r="AA24" s="289"/>
      <c r="AB24" s="290" t="s">
        <v>12</v>
      </c>
      <c r="AC24" s="290"/>
      <c r="AD24" s="91"/>
      <c r="AE24" s="91"/>
      <c r="AF24" s="91"/>
      <c r="AG24" s="123"/>
      <c r="AH24" s="123"/>
      <c r="AI24" s="26" t="s">
        <v>9</v>
      </c>
      <c r="AJ24" s="26" t="s">
        <v>10</v>
      </c>
      <c r="AK24" s="289" t="s">
        <v>11</v>
      </c>
      <c r="AL24" s="289"/>
      <c r="AM24" s="290" t="s">
        <v>12</v>
      </c>
      <c r="AN24" s="290"/>
      <c r="AO24" s="91"/>
      <c r="AP24" s="91"/>
      <c r="AQ24" s="91"/>
      <c r="AR24" s="123"/>
      <c r="AS24" s="123"/>
      <c r="AT24" s="26" t="s">
        <v>9</v>
      </c>
      <c r="AU24" s="26" t="s">
        <v>10</v>
      </c>
      <c r="AV24" s="289" t="s">
        <v>11</v>
      </c>
      <c r="AW24" s="289"/>
      <c r="AX24" s="290" t="s">
        <v>12</v>
      </c>
      <c r="AY24" s="290"/>
      <c r="AZ24" s="91"/>
      <c r="BA24" s="91"/>
      <c r="BB24" s="91"/>
      <c r="BC24" s="123"/>
      <c r="BD24" s="123"/>
      <c r="BE24" s="26" t="s">
        <v>9</v>
      </c>
      <c r="BF24" s="26" t="s">
        <v>10</v>
      </c>
      <c r="BG24" s="289" t="s">
        <v>11</v>
      </c>
      <c r="BH24" s="289"/>
      <c r="BI24" s="290" t="s">
        <v>12</v>
      </c>
      <c r="BJ24" s="290"/>
      <c r="BK24" s="91"/>
      <c r="BL24" s="91"/>
      <c r="BM24" s="91"/>
      <c r="BN24" s="123"/>
      <c r="BO24" s="123"/>
      <c r="BP24" s="26" t="s">
        <v>9</v>
      </c>
      <c r="BQ24" s="26" t="s">
        <v>10</v>
      </c>
      <c r="BR24" s="289" t="s">
        <v>11</v>
      </c>
      <c r="BS24" s="289"/>
      <c r="BT24" s="290" t="s">
        <v>12</v>
      </c>
      <c r="BU24" s="290"/>
      <c r="BV24" s="91"/>
      <c r="BW24" s="91"/>
      <c r="BX24" s="91"/>
      <c r="BY24" s="123"/>
      <c r="BZ24" s="123"/>
      <c r="CA24" s="26" t="s">
        <v>9</v>
      </c>
      <c r="CB24" s="26" t="s">
        <v>10</v>
      </c>
      <c r="CC24" s="289" t="s">
        <v>11</v>
      </c>
      <c r="CD24" s="289"/>
      <c r="CE24" s="290" t="s">
        <v>12</v>
      </c>
      <c r="CF24" s="290"/>
      <c r="CG24" s="91"/>
      <c r="CH24" s="91"/>
      <c r="CI24" s="91"/>
      <c r="CJ24" s="123"/>
      <c r="CK24" s="123"/>
      <c r="CL24" s="26" t="s">
        <v>9</v>
      </c>
      <c r="CM24" s="26" t="s">
        <v>10</v>
      </c>
      <c r="CN24" s="289" t="s">
        <v>11</v>
      </c>
      <c r="CO24" s="289"/>
      <c r="CP24" s="290" t="s">
        <v>12</v>
      </c>
      <c r="CQ24" s="290"/>
      <c r="CR24" s="91"/>
      <c r="CS24" s="91"/>
      <c r="CT24" s="91"/>
      <c r="CU24" s="123"/>
      <c r="CV24" s="123"/>
      <c r="CW24" s="26" t="s">
        <v>9</v>
      </c>
      <c r="CX24" s="26" t="s">
        <v>10</v>
      </c>
      <c r="CY24" s="289" t="s">
        <v>11</v>
      </c>
      <c r="CZ24" s="289"/>
      <c r="DA24" s="290" t="s">
        <v>12</v>
      </c>
      <c r="DB24" s="290"/>
      <c r="DC24" s="91"/>
      <c r="DD24" s="91"/>
      <c r="DE24" s="91"/>
      <c r="DF24" s="123"/>
      <c r="DG24" s="123"/>
      <c r="DH24" s="26" t="s">
        <v>9</v>
      </c>
      <c r="DI24" s="26" t="s">
        <v>10</v>
      </c>
      <c r="DJ24" s="289" t="s">
        <v>11</v>
      </c>
      <c r="DK24" s="289"/>
      <c r="DL24" s="290" t="s">
        <v>12</v>
      </c>
      <c r="DM24" s="290"/>
      <c r="DN24" s="91"/>
      <c r="DO24" s="91"/>
      <c r="DP24" s="91"/>
      <c r="DQ24" s="123"/>
      <c r="DR24" s="123"/>
    </row>
    <row r="25" spans="1:122" ht="17">
      <c r="A25" s="27" t="s">
        <v>13</v>
      </c>
      <c r="B25" s="27" t="s">
        <v>14</v>
      </c>
      <c r="C25" s="291" t="s">
        <v>15</v>
      </c>
      <c r="D25" s="291"/>
      <c r="E25" s="292" t="e">
        <f>AVERAGE(B3:F12)-AVERAGE(B13:F22)</f>
        <v>#DIV/0!</v>
      </c>
      <c r="F25" s="292"/>
      <c r="G25" s="27" t="s">
        <v>13</v>
      </c>
      <c r="H25" s="27" t="s">
        <v>14</v>
      </c>
      <c r="I25" s="293" t="s">
        <v>16</v>
      </c>
      <c r="J25" s="293"/>
      <c r="K25" s="292" t="e">
        <f>AVERAGE(H3:L12)-AVERAGE(H13:L22)</f>
        <v>#DIV/0!</v>
      </c>
      <c r="L25" s="292"/>
      <c r="M25" s="27" t="s">
        <v>13</v>
      </c>
      <c r="N25" s="27" t="s">
        <v>14</v>
      </c>
      <c r="O25" s="291" t="s">
        <v>15</v>
      </c>
      <c r="P25" s="291"/>
      <c r="Q25" s="292" t="e">
        <f>AVERAGE(N3:W12)-AVERAGE(N13:W22)</f>
        <v>#DIV/0!</v>
      </c>
      <c r="R25" s="292"/>
      <c r="S25" s="93"/>
      <c r="T25" s="93"/>
      <c r="U25" s="93"/>
      <c r="X25" s="27" t="s">
        <v>13</v>
      </c>
      <c r="Y25" s="27" t="s">
        <v>14</v>
      </c>
      <c r="Z25" s="294" t="s">
        <v>16</v>
      </c>
      <c r="AA25" s="294"/>
      <c r="AB25" s="295">
        <f>AVERAGE(Y3:AH12)-AVERAGE(Y13:AH22)</f>
        <v>1.3826000000000001</v>
      </c>
      <c r="AC25" s="295"/>
      <c r="AD25" s="94"/>
      <c r="AE25" s="94"/>
      <c r="AF25" s="94"/>
      <c r="AI25" s="27" t="s">
        <v>13</v>
      </c>
      <c r="AJ25" s="27" t="s">
        <v>14</v>
      </c>
      <c r="AK25" s="294" t="s">
        <v>16</v>
      </c>
      <c r="AL25" s="294"/>
      <c r="AM25" s="295">
        <f>AVERAGE(AJ3:AS12)-AVERAGE(AJ13:AS22)</f>
        <v>1.3705999999999978</v>
      </c>
      <c r="AN25" s="295"/>
      <c r="AO25" s="94"/>
      <c r="AP25" s="94"/>
      <c r="AQ25" s="94"/>
      <c r="AT25" s="27" t="s">
        <v>13</v>
      </c>
      <c r="AU25" s="27" t="s">
        <v>14</v>
      </c>
      <c r="AV25" s="294" t="s">
        <v>16</v>
      </c>
      <c r="AW25" s="294"/>
      <c r="AX25" s="295">
        <f>AVERAGE(AU3:BD12)-AVERAGE(AU13:BD22)</f>
        <v>1.4187999999999974</v>
      </c>
      <c r="AY25" s="295"/>
      <c r="AZ25" s="94"/>
      <c r="BA25" s="94"/>
      <c r="BB25" s="94"/>
      <c r="BE25" s="27" t="s">
        <v>13</v>
      </c>
      <c r="BF25" s="27" t="s">
        <v>14</v>
      </c>
      <c r="BG25" s="294" t="s">
        <v>16</v>
      </c>
      <c r="BH25" s="294"/>
      <c r="BI25" s="295">
        <f>AVERAGE(BF3:BO12)-AVERAGE(BF13:BO22)</f>
        <v>1.4102000000000006</v>
      </c>
      <c r="BJ25" s="295"/>
      <c r="BK25" s="94"/>
      <c r="BL25" s="94"/>
      <c r="BM25" s="94"/>
      <c r="BP25" s="27" t="s">
        <v>13</v>
      </c>
      <c r="BQ25" s="27" t="s">
        <v>14</v>
      </c>
      <c r="BR25" s="294" t="s">
        <v>16</v>
      </c>
      <c r="BS25" s="294"/>
      <c r="BT25" s="295">
        <f>AVERAGE(BQ3:BZ12)-AVERAGE(BQ13:BZ22)</f>
        <v>1.428600000000003</v>
      </c>
      <c r="BU25" s="295"/>
      <c r="BV25" s="94"/>
      <c r="BW25" s="94"/>
      <c r="BX25" s="94"/>
      <c r="CA25" s="27" t="s">
        <v>13</v>
      </c>
      <c r="CB25" s="27" t="s">
        <v>14</v>
      </c>
      <c r="CC25" s="294" t="s">
        <v>16</v>
      </c>
      <c r="CD25" s="294"/>
      <c r="CE25" s="295">
        <f>AVERAGE(CB3:CK12)-AVERAGE(CB13:CK22)</f>
        <v>1.7873899999999971</v>
      </c>
      <c r="CF25" s="295"/>
      <c r="CG25" s="94"/>
      <c r="CH25" s="94"/>
      <c r="CI25" s="94"/>
      <c r="CL25" s="27" t="s">
        <v>13</v>
      </c>
      <c r="CM25" s="27" t="s">
        <v>14</v>
      </c>
      <c r="CN25" s="294" t="s">
        <v>16</v>
      </c>
      <c r="CO25" s="294"/>
      <c r="CP25" s="295">
        <f>AVERAGE(CM3:CV12)-AVERAGE(CM13:CV22)</f>
        <v>1.3362999999999996</v>
      </c>
      <c r="CQ25" s="295"/>
      <c r="CR25" s="94"/>
      <c r="CS25" s="94"/>
      <c r="CT25" s="94"/>
      <c r="CW25" s="27" t="s">
        <v>13</v>
      </c>
      <c r="CX25" s="27" t="s">
        <v>14</v>
      </c>
      <c r="CY25" s="294" t="s">
        <v>16</v>
      </c>
      <c r="CZ25" s="294"/>
      <c r="DA25" s="295">
        <f>AVERAGE(CX3:DG12)-AVERAGE(CX13:DG22)</f>
        <v>1.4642999999999979</v>
      </c>
      <c r="DB25" s="295"/>
      <c r="DC25" s="94"/>
      <c r="DD25" s="94"/>
      <c r="DE25" s="94"/>
      <c r="DH25" s="27" t="s">
        <v>13</v>
      </c>
      <c r="DI25" s="27" t="s">
        <v>14</v>
      </c>
      <c r="DJ25" s="294" t="s">
        <v>16</v>
      </c>
      <c r="DK25" s="294"/>
      <c r="DL25" s="295">
        <f>AVERAGE(DI3:DR12)-AVERAGE(DI13:DR22)</f>
        <v>1.4629000000000021</v>
      </c>
      <c r="DM25" s="295"/>
      <c r="DN25" s="94"/>
      <c r="DO25" s="94"/>
      <c r="DP25" s="94"/>
    </row>
    <row r="26" spans="1:122" ht="17">
      <c r="A26" s="28" t="s">
        <v>17</v>
      </c>
      <c r="B26" s="28" t="s">
        <v>18</v>
      </c>
      <c r="C26" s="286" t="str">
        <f>"--"</f>
        <v>--</v>
      </c>
      <c r="D26" s="286"/>
      <c r="E26" s="287">
        <v>1.7</v>
      </c>
      <c r="F26" s="287"/>
      <c r="G26" s="28" t="s">
        <v>17</v>
      </c>
      <c r="H26" s="28" t="s">
        <v>18</v>
      </c>
      <c r="I26" s="286" t="str">
        <f>"--"</f>
        <v>--</v>
      </c>
      <c r="J26" s="286"/>
      <c r="K26" s="287">
        <v>1.4</v>
      </c>
      <c r="L26" s="287"/>
      <c r="M26" s="28" t="s">
        <v>17</v>
      </c>
      <c r="N26" s="28" t="s">
        <v>18</v>
      </c>
      <c r="O26" s="286" t="str">
        <f>"--"</f>
        <v>--</v>
      </c>
      <c r="P26" s="286"/>
      <c r="Q26" s="287">
        <v>1.5</v>
      </c>
      <c r="R26" s="287"/>
      <c r="S26" s="92"/>
      <c r="T26" s="92"/>
      <c r="U26" s="92"/>
      <c r="X26" s="28" t="s">
        <v>17</v>
      </c>
      <c r="Y26" s="28" t="s">
        <v>18</v>
      </c>
      <c r="Z26" s="286" t="str">
        <f>"--"</f>
        <v>--</v>
      </c>
      <c r="AA26" s="286"/>
      <c r="AB26" s="287">
        <v>1.5</v>
      </c>
      <c r="AC26" s="287"/>
      <c r="AD26" s="92"/>
      <c r="AE26" s="92"/>
      <c r="AF26" s="92"/>
      <c r="AI26" s="28" t="s">
        <v>17</v>
      </c>
      <c r="AJ26" s="28" t="s">
        <v>18</v>
      </c>
      <c r="AK26" s="286" t="str">
        <f>"--"</f>
        <v>--</v>
      </c>
      <c r="AL26" s="286"/>
      <c r="AM26" s="287">
        <v>1.5</v>
      </c>
      <c r="AN26" s="287"/>
      <c r="AO26" s="92"/>
      <c r="AP26" s="92"/>
      <c r="AQ26" s="92"/>
      <c r="AT26" s="28" t="s">
        <v>17</v>
      </c>
      <c r="AU26" s="28" t="s">
        <v>18</v>
      </c>
      <c r="AV26" s="286" t="str">
        <f>"--"</f>
        <v>--</v>
      </c>
      <c r="AW26" s="286"/>
      <c r="AX26" s="287">
        <v>1.5</v>
      </c>
      <c r="AY26" s="287"/>
      <c r="AZ26" s="92"/>
      <c r="BA26" s="92"/>
      <c r="BB26" s="92"/>
      <c r="BE26" s="28" t="s">
        <v>17</v>
      </c>
      <c r="BF26" s="28" t="s">
        <v>18</v>
      </c>
      <c r="BG26" s="286" t="str">
        <f>"--"</f>
        <v>--</v>
      </c>
      <c r="BH26" s="286"/>
      <c r="BI26" s="287">
        <v>1.5</v>
      </c>
      <c r="BJ26" s="287"/>
      <c r="BK26" s="92"/>
      <c r="BL26" s="92"/>
      <c r="BM26" s="92"/>
      <c r="BP26" s="28" t="s">
        <v>17</v>
      </c>
      <c r="BQ26" s="28" t="s">
        <v>18</v>
      </c>
      <c r="BR26" s="286" t="str">
        <f>"--"</f>
        <v>--</v>
      </c>
      <c r="BS26" s="286"/>
      <c r="BT26" s="287">
        <v>1.5</v>
      </c>
      <c r="BU26" s="287"/>
      <c r="BV26" s="92"/>
      <c r="BW26" s="92"/>
      <c r="BX26" s="92"/>
      <c r="CA26" s="28" t="s">
        <v>17</v>
      </c>
      <c r="CB26" s="28" t="s">
        <v>18</v>
      </c>
      <c r="CC26" s="286" t="str">
        <f>"--"</f>
        <v>--</v>
      </c>
      <c r="CD26" s="286"/>
      <c r="CE26" s="287">
        <v>1.5</v>
      </c>
      <c r="CF26" s="287"/>
      <c r="CG26" s="92"/>
      <c r="CH26" s="92"/>
      <c r="CI26" s="92"/>
      <c r="CL26" s="28" t="s">
        <v>17</v>
      </c>
      <c r="CM26" s="28" t="s">
        <v>18</v>
      </c>
      <c r="CN26" s="286" t="str">
        <f>"--"</f>
        <v>--</v>
      </c>
      <c r="CO26" s="286"/>
      <c r="CP26" s="287">
        <v>1.5</v>
      </c>
      <c r="CQ26" s="287"/>
      <c r="CR26" s="92"/>
      <c r="CS26" s="92"/>
      <c r="CT26" s="92"/>
      <c r="CW26" s="28" t="s">
        <v>17</v>
      </c>
      <c r="CX26" s="28" t="s">
        <v>18</v>
      </c>
      <c r="CY26" s="286" t="str">
        <f>"--"</f>
        <v>--</v>
      </c>
      <c r="CZ26" s="286"/>
      <c r="DA26" s="287">
        <v>1.5</v>
      </c>
      <c r="DB26" s="287"/>
      <c r="DC26" s="92"/>
      <c r="DD26" s="92"/>
      <c r="DE26" s="92"/>
      <c r="DH26" s="28" t="s">
        <v>17</v>
      </c>
      <c r="DI26" s="28" t="s">
        <v>18</v>
      </c>
      <c r="DJ26" s="286" t="str">
        <f>"--"</f>
        <v>--</v>
      </c>
      <c r="DK26" s="286"/>
      <c r="DL26" s="287">
        <v>1.5</v>
      </c>
      <c r="DM26" s="287"/>
      <c r="DN26" s="92"/>
      <c r="DO26" s="92"/>
      <c r="DP26" s="92"/>
    </row>
    <row r="27" spans="1:122" ht="17">
      <c r="A27" s="27" t="s">
        <v>19</v>
      </c>
      <c r="B27" s="27" t="s">
        <v>20</v>
      </c>
      <c r="C27" s="288" t="s">
        <v>21</v>
      </c>
      <c r="D27" s="288"/>
      <c r="E27" s="269" t="e">
        <f>(E25/(0.975/E26))</f>
        <v>#DIV/0!</v>
      </c>
      <c r="F27" s="269"/>
      <c r="G27" s="27" t="s">
        <v>19</v>
      </c>
      <c r="H27" s="27" t="s">
        <v>20</v>
      </c>
      <c r="I27" s="288" t="s">
        <v>22</v>
      </c>
      <c r="J27" s="288"/>
      <c r="K27" s="269" t="e">
        <f>(K25/(1.944/K26))</f>
        <v>#DIV/0!</v>
      </c>
      <c r="L27" s="269"/>
      <c r="M27" s="27" t="s">
        <v>19</v>
      </c>
      <c r="N27" s="27" t="s">
        <v>20</v>
      </c>
      <c r="O27" s="288" t="s">
        <v>21</v>
      </c>
      <c r="P27" s="288"/>
      <c r="Q27" s="269" t="e">
        <f>(Q25/(0.975/Q26))</f>
        <v>#DIV/0!</v>
      </c>
      <c r="R27" s="269"/>
      <c r="S27" s="90"/>
      <c r="T27" s="90"/>
      <c r="U27" s="90"/>
      <c r="X27" s="27" t="s">
        <v>19</v>
      </c>
      <c r="Y27" s="27" t="s">
        <v>20</v>
      </c>
      <c r="Z27" s="288" t="s">
        <v>22</v>
      </c>
      <c r="AA27" s="288"/>
      <c r="AB27" s="269">
        <f>(AB25/(3.13/AB26))</f>
        <v>0.66258785942492027</v>
      </c>
      <c r="AC27" s="269"/>
      <c r="AD27" s="90"/>
      <c r="AE27" s="90"/>
      <c r="AF27" s="90"/>
      <c r="AI27" s="27" t="s">
        <v>19</v>
      </c>
      <c r="AJ27" s="27" t="s">
        <v>20</v>
      </c>
      <c r="AK27" s="288" t="s">
        <v>22</v>
      </c>
      <c r="AL27" s="288"/>
      <c r="AM27" s="269">
        <f>(AM25/(3.13/AM26))</f>
        <v>0.6568370607028744</v>
      </c>
      <c r="AN27" s="269"/>
      <c r="AO27" s="90"/>
      <c r="AP27" s="90"/>
      <c r="AQ27" s="90"/>
      <c r="AT27" s="27" t="s">
        <v>19</v>
      </c>
      <c r="AU27" s="27" t="s">
        <v>20</v>
      </c>
      <c r="AV27" s="288" t="s">
        <v>22</v>
      </c>
      <c r="AW27" s="288"/>
      <c r="AX27" s="269">
        <f>(AX25/(3.13/AX26))</f>
        <v>0.67993610223642054</v>
      </c>
      <c r="AY27" s="269"/>
      <c r="AZ27" s="90"/>
      <c r="BA27" s="90"/>
      <c r="BB27" s="90"/>
      <c r="BE27" s="27" t="s">
        <v>19</v>
      </c>
      <c r="BF27" s="27" t="s">
        <v>20</v>
      </c>
      <c r="BG27" s="288" t="s">
        <v>22</v>
      </c>
      <c r="BH27" s="288"/>
      <c r="BI27" s="269">
        <f>(BI25/(3.13/BI26))</f>
        <v>0.67581469648562331</v>
      </c>
      <c r="BJ27" s="269"/>
      <c r="BK27" s="90"/>
      <c r="BL27" s="90"/>
      <c r="BM27" s="90"/>
      <c r="BP27" s="27" t="s">
        <v>19</v>
      </c>
      <c r="BQ27" s="27" t="s">
        <v>20</v>
      </c>
      <c r="BR27" s="288" t="s">
        <v>22</v>
      </c>
      <c r="BS27" s="288"/>
      <c r="BT27" s="269">
        <f>(BT25/(3.13/BT26))</f>
        <v>0.68463258785942638</v>
      </c>
      <c r="BU27" s="269"/>
      <c r="BV27" s="90"/>
      <c r="BW27" s="90"/>
      <c r="BX27" s="90"/>
      <c r="CA27" s="27" t="s">
        <v>19</v>
      </c>
      <c r="CB27" s="27" t="s">
        <v>20</v>
      </c>
      <c r="CC27" s="288" t="s">
        <v>22</v>
      </c>
      <c r="CD27" s="288"/>
      <c r="CE27" s="269">
        <f>(CE25/(3.13/CE26))</f>
        <v>0.85657667731629261</v>
      </c>
      <c r="CF27" s="269"/>
      <c r="CG27" s="90"/>
      <c r="CH27" s="90"/>
      <c r="CI27" s="90"/>
      <c r="CL27" s="27" t="s">
        <v>19</v>
      </c>
      <c r="CM27" s="27" t="s">
        <v>20</v>
      </c>
      <c r="CN27" s="288" t="s">
        <v>22</v>
      </c>
      <c r="CO27" s="288"/>
      <c r="CP27" s="269">
        <f>(CP25/(3.13/CP26))</f>
        <v>0.64039936102236406</v>
      </c>
      <c r="CQ27" s="269"/>
      <c r="CR27" s="90"/>
      <c r="CS27" s="90"/>
      <c r="CT27" s="90"/>
      <c r="CW27" s="27" t="s">
        <v>19</v>
      </c>
      <c r="CX27" s="27" t="s">
        <v>20</v>
      </c>
      <c r="CY27" s="288" t="s">
        <v>22</v>
      </c>
      <c r="CZ27" s="288"/>
      <c r="DA27" s="269">
        <f>(DA25/(3.13/DA26))</f>
        <v>0.70174121405750711</v>
      </c>
      <c r="DB27" s="269"/>
      <c r="DC27" s="90"/>
      <c r="DD27" s="90"/>
      <c r="DE27" s="90"/>
      <c r="DH27" s="27" t="s">
        <v>19</v>
      </c>
      <c r="DI27" s="27" t="s">
        <v>20</v>
      </c>
      <c r="DJ27" s="288" t="s">
        <v>22</v>
      </c>
      <c r="DK27" s="288"/>
      <c r="DL27" s="269">
        <f>(DL25/(3.13/DL26))</f>
        <v>0.70107028753993716</v>
      </c>
      <c r="DM27" s="269"/>
      <c r="DN27" s="90"/>
      <c r="DO27" s="90"/>
      <c r="DP27" s="90"/>
    </row>
    <row r="28" spans="1:122" ht="17.7" thickBot="1">
      <c r="A28" s="278" t="s">
        <v>23</v>
      </c>
      <c r="B28" s="278"/>
      <c r="C28" s="279">
        <f ca="1">TODAY()</f>
        <v>46156</v>
      </c>
      <c r="D28" s="279"/>
      <c r="E28" s="279"/>
      <c r="F28" s="279"/>
    </row>
    <row r="29" spans="1:122" ht="23.1" thickBot="1">
      <c r="A29" s="280" t="s">
        <v>348</v>
      </c>
      <c r="B29" s="281"/>
      <c r="C29" s="281"/>
      <c r="D29" s="281"/>
      <c r="E29" s="281"/>
      <c r="F29" s="282"/>
      <c r="G29" s="283" t="s">
        <v>349</v>
      </c>
      <c r="H29" s="284"/>
      <c r="I29" s="284"/>
      <c r="J29" s="284"/>
      <c r="K29" s="284"/>
      <c r="L29" s="285"/>
      <c r="M29" s="283" t="s">
        <v>267</v>
      </c>
      <c r="N29" s="284"/>
      <c r="O29" s="284"/>
      <c r="P29" s="284"/>
      <c r="Q29" s="284"/>
      <c r="R29" s="284"/>
      <c r="S29" s="284"/>
      <c r="T29" s="284"/>
      <c r="U29" s="284"/>
      <c r="V29" s="284"/>
      <c r="W29" s="285"/>
      <c r="X29" s="283" t="s">
        <v>2</v>
      </c>
      <c r="Y29" s="284"/>
      <c r="Z29" s="284"/>
      <c r="AA29" s="284"/>
      <c r="AB29" s="284"/>
      <c r="AC29" s="284"/>
      <c r="AD29" s="284"/>
      <c r="AE29" s="284"/>
      <c r="AF29" s="284"/>
      <c r="AG29" s="284"/>
      <c r="AH29" s="285"/>
      <c r="AI29" s="283" t="s">
        <v>2</v>
      </c>
      <c r="AJ29" s="284"/>
      <c r="AK29" s="284"/>
      <c r="AL29" s="284"/>
      <c r="AM29" s="284"/>
      <c r="AN29" s="284"/>
      <c r="AO29" s="284"/>
      <c r="AP29" s="284"/>
      <c r="AQ29" s="284"/>
      <c r="AR29" s="284"/>
      <c r="AS29" s="285"/>
      <c r="AT29" s="283" t="s">
        <v>2</v>
      </c>
      <c r="AU29" s="284"/>
      <c r="AV29" s="284"/>
      <c r="AW29" s="284"/>
      <c r="AX29" s="284"/>
      <c r="AY29" s="284"/>
      <c r="AZ29" s="284"/>
      <c r="BA29" s="284"/>
      <c r="BB29" s="284"/>
      <c r="BC29" s="284"/>
      <c r="BD29" s="285"/>
      <c r="BE29" s="283" t="s">
        <v>2</v>
      </c>
      <c r="BF29" s="284"/>
      <c r="BG29" s="284"/>
      <c r="BH29" s="284"/>
      <c r="BI29" s="284"/>
      <c r="BJ29" s="284"/>
      <c r="BK29" s="284"/>
      <c r="BL29" s="284"/>
      <c r="BM29" s="284"/>
      <c r="BN29" s="284"/>
      <c r="BO29" s="285"/>
      <c r="BP29" s="283" t="s">
        <v>2</v>
      </c>
      <c r="BQ29" s="284"/>
      <c r="BR29" s="284"/>
      <c r="BS29" s="284"/>
      <c r="BT29" s="284"/>
      <c r="BU29" s="284"/>
      <c r="BV29" s="284"/>
      <c r="BW29" s="284"/>
      <c r="BX29" s="284"/>
      <c r="BY29" s="284"/>
      <c r="BZ29" s="285"/>
      <c r="CA29" s="283" t="s">
        <v>2</v>
      </c>
      <c r="CB29" s="284"/>
      <c r="CC29" s="284"/>
      <c r="CD29" s="284"/>
      <c r="CE29" s="284"/>
      <c r="CF29" s="284"/>
      <c r="CG29" s="284"/>
      <c r="CH29" s="284"/>
      <c r="CI29" s="284"/>
      <c r="CJ29" s="284"/>
      <c r="CK29" s="285"/>
      <c r="CL29" s="283" t="s">
        <v>2</v>
      </c>
      <c r="CM29" s="284"/>
      <c r="CN29" s="284"/>
      <c r="CO29" s="284"/>
      <c r="CP29" s="284"/>
      <c r="CQ29" s="284"/>
      <c r="CR29" s="284"/>
      <c r="CS29" s="284"/>
      <c r="CT29" s="284"/>
      <c r="CU29" s="284"/>
      <c r="CV29" s="285"/>
      <c r="CW29" s="283" t="s">
        <v>2</v>
      </c>
      <c r="CX29" s="284"/>
      <c r="CY29" s="284"/>
      <c r="CZ29" s="284"/>
      <c r="DA29" s="284"/>
      <c r="DB29" s="284"/>
      <c r="DC29" s="284"/>
      <c r="DD29" s="284"/>
      <c r="DE29" s="284"/>
      <c r="DF29" s="284"/>
      <c r="DG29" s="285"/>
      <c r="DH29" s="283" t="s">
        <v>2</v>
      </c>
      <c r="DI29" s="284"/>
      <c r="DJ29" s="284"/>
      <c r="DK29" s="284"/>
      <c r="DL29" s="284"/>
      <c r="DM29" s="284"/>
      <c r="DN29" s="284"/>
      <c r="DO29" s="284"/>
      <c r="DP29" s="284"/>
      <c r="DQ29" s="284"/>
      <c r="DR29" s="285"/>
    </row>
    <row r="30" spans="1:122" ht="16.3" thickTop="1" thickBot="1">
      <c r="A30" s="270" t="s">
        <v>345</v>
      </c>
      <c r="B30" s="271"/>
      <c r="C30" s="271"/>
      <c r="D30" s="271"/>
      <c r="E30" s="271"/>
      <c r="F30" s="272"/>
      <c r="G30" s="273" t="s">
        <v>345</v>
      </c>
      <c r="H30" s="274"/>
      <c r="I30" s="274"/>
      <c r="J30" s="274"/>
      <c r="K30" s="274"/>
      <c r="L30" s="275"/>
      <c r="M30" s="273" t="s">
        <v>345</v>
      </c>
      <c r="N30" s="274"/>
      <c r="O30" s="274"/>
      <c r="P30" s="274"/>
      <c r="Q30" s="274"/>
      <c r="R30" s="274"/>
      <c r="S30" s="274"/>
      <c r="T30" s="274"/>
      <c r="U30" s="274"/>
      <c r="V30" s="274"/>
      <c r="W30" s="275"/>
      <c r="X30" s="273" t="s">
        <v>345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273" t="s">
        <v>345</v>
      </c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73" t="s">
        <v>345</v>
      </c>
      <c r="AU30" s="274"/>
      <c r="AV30" s="274"/>
      <c r="AW30" s="274"/>
      <c r="AX30" s="274"/>
      <c r="AY30" s="274"/>
      <c r="AZ30" s="274"/>
      <c r="BA30" s="274"/>
      <c r="BB30" s="274"/>
      <c r="BC30" s="274"/>
      <c r="BD30" s="275"/>
      <c r="BE30" s="273" t="s">
        <v>345</v>
      </c>
      <c r="BF30" s="274"/>
      <c r="BG30" s="274"/>
      <c r="BH30" s="274"/>
      <c r="BI30" s="274"/>
      <c r="BJ30" s="274"/>
      <c r="BK30" s="274"/>
      <c r="BL30" s="274"/>
      <c r="BM30" s="274"/>
      <c r="BN30" s="274"/>
      <c r="BO30" s="275"/>
      <c r="BP30" s="273" t="s">
        <v>345</v>
      </c>
      <c r="BQ30" s="274"/>
      <c r="BR30" s="274"/>
      <c r="BS30" s="274"/>
      <c r="BT30" s="274"/>
      <c r="BU30" s="274"/>
      <c r="BV30" s="274"/>
      <c r="BW30" s="274"/>
      <c r="BX30" s="274"/>
      <c r="BY30" s="274"/>
      <c r="BZ30" s="275"/>
      <c r="CA30" s="273" t="s">
        <v>345</v>
      </c>
      <c r="CB30" s="274"/>
      <c r="CC30" s="274"/>
      <c r="CD30" s="274"/>
      <c r="CE30" s="274"/>
      <c r="CF30" s="274"/>
      <c r="CG30" s="274"/>
      <c r="CH30" s="274"/>
      <c r="CI30" s="274"/>
      <c r="CJ30" s="274"/>
      <c r="CK30" s="275"/>
      <c r="CL30" s="273" t="s">
        <v>345</v>
      </c>
      <c r="CM30" s="274"/>
      <c r="CN30" s="274"/>
      <c r="CO30" s="274"/>
      <c r="CP30" s="274"/>
      <c r="CQ30" s="274"/>
      <c r="CR30" s="274"/>
      <c r="CS30" s="274"/>
      <c r="CT30" s="274"/>
      <c r="CU30" s="274"/>
      <c r="CV30" s="275"/>
      <c r="CW30" s="273" t="s">
        <v>345</v>
      </c>
      <c r="CX30" s="274"/>
      <c r="CY30" s="274"/>
      <c r="CZ30" s="274"/>
      <c r="DA30" s="274"/>
      <c r="DB30" s="274"/>
      <c r="DC30" s="274"/>
      <c r="DD30" s="274"/>
      <c r="DE30" s="274"/>
      <c r="DF30" s="274"/>
      <c r="DG30" s="275"/>
      <c r="DH30" s="273" t="s">
        <v>345</v>
      </c>
      <c r="DI30" s="274"/>
      <c r="DJ30" s="274"/>
      <c r="DK30" s="274"/>
      <c r="DL30" s="274"/>
      <c r="DM30" s="274"/>
      <c r="DN30" s="274"/>
      <c r="DO30" s="274"/>
      <c r="DP30" s="274"/>
      <c r="DQ30" s="274"/>
      <c r="DR30" s="275"/>
    </row>
    <row r="31" spans="1:122" ht="15.65" thickTop="1">
      <c r="A31" s="112" t="s">
        <v>355</v>
      </c>
      <c r="B31" s="113">
        <f>B3-B13</f>
        <v>0</v>
      </c>
      <c r="C31" s="113">
        <f t="shared" ref="C31:F31" si="0">C3-C13</f>
        <v>0</v>
      </c>
      <c r="D31" s="113">
        <f t="shared" si="0"/>
        <v>0</v>
      </c>
      <c r="E31" s="113">
        <f t="shared" si="0"/>
        <v>0</v>
      </c>
      <c r="F31" s="114">
        <f t="shared" si="0"/>
        <v>0</v>
      </c>
      <c r="G31" s="115" t="s">
        <v>357</v>
      </c>
      <c r="H31" s="35">
        <f>H3-H13</f>
        <v>0</v>
      </c>
      <c r="I31" s="35">
        <f t="shared" ref="I31:L31" si="1">I3-I13</f>
        <v>0</v>
      </c>
      <c r="J31" s="35">
        <f t="shared" si="1"/>
        <v>0</v>
      </c>
      <c r="K31" s="35">
        <f t="shared" si="1"/>
        <v>0</v>
      </c>
      <c r="L31" s="116">
        <f t="shared" si="1"/>
        <v>0</v>
      </c>
      <c r="M31" s="115" t="s">
        <v>359</v>
      </c>
      <c r="N31" s="35">
        <f>N3-N13</f>
        <v>0</v>
      </c>
      <c r="O31" s="35">
        <f t="shared" ref="O31:W31" si="2">O3-O13</f>
        <v>0</v>
      </c>
      <c r="P31" s="35">
        <f t="shared" si="2"/>
        <v>0</v>
      </c>
      <c r="Q31" s="35">
        <f t="shared" si="2"/>
        <v>0</v>
      </c>
      <c r="R31" s="35">
        <f t="shared" si="2"/>
        <v>0</v>
      </c>
      <c r="S31" s="35">
        <f t="shared" si="2"/>
        <v>0</v>
      </c>
      <c r="T31" s="35">
        <f t="shared" si="2"/>
        <v>0</v>
      </c>
      <c r="U31" s="35">
        <f t="shared" si="2"/>
        <v>0</v>
      </c>
      <c r="V31" s="35">
        <f t="shared" si="2"/>
        <v>0</v>
      </c>
      <c r="W31" s="116">
        <f t="shared" si="2"/>
        <v>0</v>
      </c>
      <c r="X31" s="115" t="s">
        <v>361</v>
      </c>
      <c r="Y31" s="35">
        <f>Y3-Y13</f>
        <v>1.71</v>
      </c>
      <c r="Z31" s="35">
        <f t="shared" ref="Z31:AH31" si="3">Z3-Z13</f>
        <v>1.7000000000000002</v>
      </c>
      <c r="AA31" s="35">
        <f t="shared" si="3"/>
        <v>1.6699999999999995</v>
      </c>
      <c r="AB31" s="35">
        <f t="shared" si="3"/>
        <v>1.6</v>
      </c>
      <c r="AC31" s="35">
        <f t="shared" si="3"/>
        <v>1.6600000000000001</v>
      </c>
      <c r="AD31" s="35">
        <f t="shared" si="3"/>
        <v>1.63</v>
      </c>
      <c r="AE31" s="35">
        <f t="shared" si="3"/>
        <v>1.6399999999999997</v>
      </c>
      <c r="AF31" s="35">
        <f t="shared" si="3"/>
        <v>1.7700000000000005</v>
      </c>
      <c r="AG31" s="35">
        <f t="shared" si="3"/>
        <v>1.62</v>
      </c>
      <c r="AH31" s="116">
        <f t="shared" si="3"/>
        <v>1.69</v>
      </c>
      <c r="AI31" s="115" t="s">
        <v>361</v>
      </c>
      <c r="AJ31" s="35">
        <f>AJ3-AJ13</f>
        <v>1.62</v>
      </c>
      <c r="AK31" s="35">
        <f t="shared" ref="AK31:AS31" si="4">AK3-AK13</f>
        <v>1.5899999999999999</v>
      </c>
      <c r="AL31" s="35">
        <f t="shared" si="4"/>
        <v>1.67</v>
      </c>
      <c r="AM31" s="35">
        <f t="shared" si="4"/>
        <v>1.6100000000000003</v>
      </c>
      <c r="AN31" s="35">
        <f t="shared" si="4"/>
        <v>1.63</v>
      </c>
      <c r="AO31" s="35">
        <f t="shared" si="4"/>
        <v>1.62</v>
      </c>
      <c r="AP31" s="35">
        <f t="shared" si="4"/>
        <v>1.69</v>
      </c>
      <c r="AQ31" s="35">
        <f t="shared" si="4"/>
        <v>1.65</v>
      </c>
      <c r="AR31" s="35">
        <f t="shared" si="4"/>
        <v>1.5899999999999999</v>
      </c>
      <c r="AS31" s="116">
        <f t="shared" si="4"/>
        <v>1.6100000000000003</v>
      </c>
      <c r="AT31" s="115" t="s">
        <v>361</v>
      </c>
      <c r="AU31" s="35">
        <f>AU3-AU13</f>
        <v>1.69</v>
      </c>
      <c r="AV31" s="35">
        <f t="shared" ref="AV31:BD31" si="5">AV3-AV13</f>
        <v>1.6600000000000001</v>
      </c>
      <c r="AW31" s="35">
        <f t="shared" si="5"/>
        <v>1.6399999999999997</v>
      </c>
      <c r="AX31" s="35">
        <f t="shared" si="5"/>
        <v>1.5899999999999999</v>
      </c>
      <c r="AY31" s="35">
        <f t="shared" si="5"/>
        <v>1.67</v>
      </c>
      <c r="AZ31" s="35">
        <f t="shared" si="5"/>
        <v>1.63</v>
      </c>
      <c r="BA31" s="35">
        <f t="shared" si="5"/>
        <v>1.71</v>
      </c>
      <c r="BB31" s="35">
        <f t="shared" si="5"/>
        <v>1.6799999999999997</v>
      </c>
      <c r="BC31" s="35">
        <f t="shared" si="5"/>
        <v>1.6399999999999997</v>
      </c>
      <c r="BD31" s="116">
        <f t="shared" si="5"/>
        <v>1.6700000000000004</v>
      </c>
      <c r="BE31" s="115" t="s">
        <v>361</v>
      </c>
      <c r="BF31" s="35">
        <f>BF3-BF13</f>
        <v>1.7699999999999996</v>
      </c>
      <c r="BG31" s="35">
        <f t="shared" ref="BG31:BO31" si="6">BG3-BG13</f>
        <v>1.67</v>
      </c>
      <c r="BH31" s="35">
        <f t="shared" si="6"/>
        <v>1.6899999999999995</v>
      </c>
      <c r="BI31" s="35">
        <f t="shared" si="6"/>
        <v>1.6499999999999995</v>
      </c>
      <c r="BJ31" s="35">
        <f t="shared" si="6"/>
        <v>1.6600000000000001</v>
      </c>
      <c r="BK31" s="35">
        <f t="shared" si="6"/>
        <v>1.6899999999999995</v>
      </c>
      <c r="BL31" s="35">
        <f t="shared" si="6"/>
        <v>1.6200000000000006</v>
      </c>
      <c r="BM31" s="35">
        <f t="shared" si="6"/>
        <v>1.6900000000000004</v>
      </c>
      <c r="BN31" s="35">
        <f t="shared" si="6"/>
        <v>1.69</v>
      </c>
      <c r="BO31" s="116">
        <f t="shared" si="6"/>
        <v>1.62</v>
      </c>
      <c r="BP31" s="115" t="s">
        <v>361</v>
      </c>
      <c r="BQ31" s="35">
        <f>BQ3-BQ13</f>
        <v>1.8000000000000003</v>
      </c>
      <c r="BR31" s="35">
        <f t="shared" ref="BR31:BZ31" si="7">BR3-BR13</f>
        <v>1.8800000000000003</v>
      </c>
      <c r="BS31" s="35">
        <f t="shared" si="7"/>
        <v>1.7800000000000002</v>
      </c>
      <c r="BT31" s="35">
        <f t="shared" si="7"/>
        <v>1.7600000000000007</v>
      </c>
      <c r="BU31" s="35">
        <f t="shared" si="7"/>
        <v>1.71</v>
      </c>
      <c r="BV31" s="35">
        <f t="shared" si="7"/>
        <v>1.71</v>
      </c>
      <c r="BW31" s="35">
        <f t="shared" si="7"/>
        <v>1.75</v>
      </c>
      <c r="BX31" s="35">
        <f t="shared" si="7"/>
        <v>1.8400000000000003</v>
      </c>
      <c r="BY31" s="35">
        <f t="shared" si="7"/>
        <v>1.7300000000000004</v>
      </c>
      <c r="BZ31" s="116">
        <f t="shared" si="7"/>
        <v>1.6999999999999997</v>
      </c>
      <c r="CA31" s="115" t="s">
        <v>361</v>
      </c>
      <c r="CB31" s="35">
        <f>CB3-CB13</f>
        <v>2.0609999999999995</v>
      </c>
      <c r="CC31" s="35">
        <f t="shared" ref="CC31:CK31" si="8">CC3-CC13</f>
        <v>2.1060000000000003</v>
      </c>
      <c r="CD31" s="35">
        <f t="shared" si="8"/>
        <v>2.0840000000000001</v>
      </c>
      <c r="CE31" s="35">
        <f t="shared" si="8"/>
        <v>1.9779999999999998</v>
      </c>
      <c r="CF31" s="35">
        <f t="shared" si="8"/>
        <v>1.9569999999999994</v>
      </c>
      <c r="CG31" s="35">
        <f t="shared" si="8"/>
        <v>1.875</v>
      </c>
      <c r="CH31" s="35">
        <f t="shared" si="8"/>
        <v>1.9449999999999998</v>
      </c>
      <c r="CI31" s="35">
        <f t="shared" si="8"/>
        <v>2.0089999999999999</v>
      </c>
      <c r="CJ31" s="35">
        <f t="shared" si="8"/>
        <v>1.8680000000000003</v>
      </c>
      <c r="CK31" s="116">
        <f t="shared" si="8"/>
        <v>1.8490000000000002</v>
      </c>
      <c r="CL31" s="115" t="s">
        <v>361</v>
      </c>
      <c r="CM31" s="35">
        <f>CM3-CM13</f>
        <v>1.46</v>
      </c>
      <c r="CN31" s="35">
        <f t="shared" ref="CN31:CV31" si="9">CN3-CN13</f>
        <v>1.4699999999999998</v>
      </c>
      <c r="CO31" s="35">
        <f t="shared" si="9"/>
        <v>1.5600000000000005</v>
      </c>
      <c r="CP31" s="35">
        <f t="shared" si="9"/>
        <v>1.5399999999999991</v>
      </c>
      <c r="CQ31" s="35">
        <f t="shared" si="9"/>
        <v>1.5499999999999998</v>
      </c>
      <c r="CR31" s="35">
        <f t="shared" si="9"/>
        <v>1.6400000000000006</v>
      </c>
      <c r="CS31" s="35">
        <f t="shared" si="9"/>
        <v>1.58</v>
      </c>
      <c r="CT31" s="35">
        <f t="shared" si="9"/>
        <v>1.6100000000000003</v>
      </c>
      <c r="CU31" s="35">
        <f t="shared" si="9"/>
        <v>1.4900000000000002</v>
      </c>
      <c r="CV31" s="116">
        <f t="shared" si="9"/>
        <v>1.5800000000000005</v>
      </c>
      <c r="CW31" s="115" t="s">
        <v>361</v>
      </c>
      <c r="CX31" s="35">
        <f>CX3-CX13</f>
        <v>1.6699999999999995</v>
      </c>
      <c r="CY31" s="35">
        <f t="shared" ref="CY31:DG31" si="10">CY3-CY13</f>
        <v>1.6499999999999995</v>
      </c>
      <c r="CZ31" s="35">
        <f t="shared" si="10"/>
        <v>1.62</v>
      </c>
      <c r="DA31" s="35">
        <f t="shared" si="10"/>
        <v>1.6500000000000004</v>
      </c>
      <c r="DB31" s="35">
        <f t="shared" si="10"/>
        <v>1.7399999999999998</v>
      </c>
      <c r="DC31" s="35">
        <f t="shared" si="10"/>
        <v>1.7800000000000002</v>
      </c>
      <c r="DD31" s="35">
        <f t="shared" si="10"/>
        <v>1.71</v>
      </c>
      <c r="DE31" s="35">
        <f t="shared" si="10"/>
        <v>1.71</v>
      </c>
      <c r="DF31" s="35">
        <f t="shared" si="10"/>
        <v>1.6400000000000001</v>
      </c>
      <c r="DG31" s="116">
        <f t="shared" si="10"/>
        <v>1.5799999999999996</v>
      </c>
      <c r="DH31" s="115" t="s">
        <v>361</v>
      </c>
      <c r="DI31" s="35">
        <f>DI3-DI13</f>
        <v>1.6700000000000004</v>
      </c>
      <c r="DJ31" s="35">
        <f t="shared" ref="DJ31:DR31" si="11">DJ3-DJ13</f>
        <v>1.79</v>
      </c>
      <c r="DK31" s="35">
        <f t="shared" si="11"/>
        <v>1.7699999999999996</v>
      </c>
      <c r="DL31" s="35">
        <f t="shared" si="11"/>
        <v>1.7000000000000002</v>
      </c>
      <c r="DM31" s="35">
        <f t="shared" si="11"/>
        <v>1.7000000000000002</v>
      </c>
      <c r="DN31" s="35">
        <f t="shared" si="11"/>
        <v>1.6099999999999994</v>
      </c>
      <c r="DO31" s="35">
        <f t="shared" si="11"/>
        <v>1.7599999999999998</v>
      </c>
      <c r="DP31" s="35">
        <f t="shared" si="11"/>
        <v>1.7100000000000004</v>
      </c>
      <c r="DQ31" s="35">
        <f t="shared" si="11"/>
        <v>1.6700000000000004</v>
      </c>
      <c r="DR31" s="116">
        <f t="shared" si="11"/>
        <v>1.7300000000000004</v>
      </c>
    </row>
    <row r="32" spans="1:122">
      <c r="A32" s="101"/>
      <c r="B32" s="100">
        <f t="shared" ref="B32:F40" si="12">B4-B14</f>
        <v>0</v>
      </c>
      <c r="C32" s="100">
        <f t="shared" si="12"/>
        <v>0</v>
      </c>
      <c r="D32" s="100">
        <f t="shared" si="12"/>
        <v>0</v>
      </c>
      <c r="E32" s="100">
        <f t="shared" si="12"/>
        <v>0</v>
      </c>
      <c r="F32" s="102">
        <f t="shared" si="12"/>
        <v>0</v>
      </c>
      <c r="G32" s="117"/>
      <c r="H32" s="37">
        <f t="shared" ref="H32:L40" si="13">H4-H14</f>
        <v>0</v>
      </c>
      <c r="I32" s="37">
        <f t="shared" si="13"/>
        <v>0</v>
      </c>
      <c r="J32" s="37">
        <f t="shared" si="13"/>
        <v>0</v>
      </c>
      <c r="K32" s="37">
        <f t="shared" si="13"/>
        <v>0</v>
      </c>
      <c r="L32" s="118">
        <f t="shared" si="13"/>
        <v>0</v>
      </c>
      <c r="M32" s="117"/>
      <c r="N32" s="35">
        <f t="shared" ref="N32:W40" si="14">N4-N14</f>
        <v>0</v>
      </c>
      <c r="O32" s="35">
        <f t="shared" si="14"/>
        <v>0</v>
      </c>
      <c r="P32" s="35">
        <f t="shared" si="14"/>
        <v>0</v>
      </c>
      <c r="Q32" s="35">
        <f t="shared" si="14"/>
        <v>0</v>
      </c>
      <c r="R32" s="35">
        <f t="shared" si="14"/>
        <v>0</v>
      </c>
      <c r="S32" s="35">
        <f t="shared" si="14"/>
        <v>0</v>
      </c>
      <c r="T32" s="35">
        <f t="shared" si="14"/>
        <v>0</v>
      </c>
      <c r="U32" s="35">
        <f t="shared" si="14"/>
        <v>0</v>
      </c>
      <c r="V32" s="35">
        <f t="shared" si="14"/>
        <v>0</v>
      </c>
      <c r="W32" s="116">
        <f t="shared" si="14"/>
        <v>0</v>
      </c>
      <c r="X32" s="117"/>
      <c r="Y32" s="35">
        <f t="shared" ref="Y32:AH40" si="15">Y4-Y14</f>
        <v>1.7200000000000002</v>
      </c>
      <c r="Z32" s="35">
        <f t="shared" si="15"/>
        <v>1.65</v>
      </c>
      <c r="AA32" s="35">
        <f t="shared" si="15"/>
        <v>1.6499999999999995</v>
      </c>
      <c r="AB32" s="35">
        <f t="shared" si="15"/>
        <v>1.6400000000000001</v>
      </c>
      <c r="AC32" s="35">
        <f t="shared" si="15"/>
        <v>1.67</v>
      </c>
      <c r="AD32" s="35">
        <f t="shared" si="15"/>
        <v>1.6399999999999997</v>
      </c>
      <c r="AE32" s="35">
        <f t="shared" si="15"/>
        <v>1.6100000000000003</v>
      </c>
      <c r="AF32" s="35">
        <f t="shared" si="15"/>
        <v>1.6799999999999997</v>
      </c>
      <c r="AG32" s="35">
        <f t="shared" si="15"/>
        <v>1.6399999999999997</v>
      </c>
      <c r="AH32" s="116">
        <f t="shared" si="15"/>
        <v>1.6399999999999997</v>
      </c>
      <c r="AI32" s="117"/>
      <c r="AJ32" s="35">
        <f t="shared" ref="AJ32:AS32" si="16">AJ4-AJ14</f>
        <v>1.65</v>
      </c>
      <c r="AK32" s="35">
        <f t="shared" si="16"/>
        <v>1.67</v>
      </c>
      <c r="AL32" s="35">
        <f t="shared" si="16"/>
        <v>1.63</v>
      </c>
      <c r="AM32" s="35">
        <f t="shared" si="16"/>
        <v>1.6499999999999995</v>
      </c>
      <c r="AN32" s="35">
        <f t="shared" si="16"/>
        <v>1.5599999999999996</v>
      </c>
      <c r="AO32" s="35">
        <f t="shared" si="16"/>
        <v>1.6400000000000006</v>
      </c>
      <c r="AP32" s="35">
        <f t="shared" si="16"/>
        <v>1.69</v>
      </c>
      <c r="AQ32" s="35">
        <f t="shared" si="16"/>
        <v>1.6600000000000001</v>
      </c>
      <c r="AR32" s="35">
        <f t="shared" si="16"/>
        <v>1.6600000000000006</v>
      </c>
      <c r="AS32" s="116">
        <f t="shared" si="16"/>
        <v>1.6600000000000001</v>
      </c>
      <c r="AT32" s="117"/>
      <c r="AU32" s="35">
        <f t="shared" ref="AU32:BD32" si="17">AU4-AU14</f>
        <v>1.6900000000000004</v>
      </c>
      <c r="AV32" s="35">
        <f t="shared" si="17"/>
        <v>1.6799999999999997</v>
      </c>
      <c r="AW32" s="35">
        <f t="shared" si="17"/>
        <v>1.6399999999999997</v>
      </c>
      <c r="AX32" s="35">
        <f t="shared" si="17"/>
        <v>1.6799999999999997</v>
      </c>
      <c r="AY32" s="35">
        <f t="shared" si="17"/>
        <v>1.7000000000000002</v>
      </c>
      <c r="AZ32" s="35">
        <f t="shared" si="17"/>
        <v>1.6799999999999997</v>
      </c>
      <c r="BA32" s="35">
        <f t="shared" si="17"/>
        <v>1.62</v>
      </c>
      <c r="BB32" s="35">
        <f t="shared" si="17"/>
        <v>1.6800000000000002</v>
      </c>
      <c r="BC32" s="35">
        <f t="shared" si="17"/>
        <v>1.6</v>
      </c>
      <c r="BD32" s="116">
        <f t="shared" si="17"/>
        <v>1.6600000000000001</v>
      </c>
      <c r="BE32" s="117"/>
      <c r="BF32" s="35">
        <f t="shared" ref="BF32:BO32" si="18">BF4-BF14</f>
        <v>1.7099999999999995</v>
      </c>
      <c r="BG32" s="35">
        <f t="shared" si="18"/>
        <v>1.6600000000000001</v>
      </c>
      <c r="BH32" s="35">
        <f t="shared" si="18"/>
        <v>1.6100000000000003</v>
      </c>
      <c r="BI32" s="35">
        <f t="shared" si="18"/>
        <v>1.7000000000000002</v>
      </c>
      <c r="BJ32" s="35">
        <f t="shared" si="18"/>
        <v>1.67</v>
      </c>
      <c r="BK32" s="35">
        <f t="shared" si="18"/>
        <v>1.63</v>
      </c>
      <c r="BL32" s="35">
        <f t="shared" si="18"/>
        <v>1.73</v>
      </c>
      <c r="BM32" s="35">
        <f t="shared" si="18"/>
        <v>1.6999999999999997</v>
      </c>
      <c r="BN32" s="35">
        <f t="shared" si="18"/>
        <v>1.58</v>
      </c>
      <c r="BO32" s="116">
        <f t="shared" si="18"/>
        <v>1.6600000000000001</v>
      </c>
      <c r="BP32" s="117"/>
      <c r="BQ32" s="35">
        <f t="shared" ref="BQ32:BZ32" si="19">BQ4-BQ14</f>
        <v>1.8199999999999994</v>
      </c>
      <c r="BR32" s="35">
        <f t="shared" si="19"/>
        <v>1.7799999999999994</v>
      </c>
      <c r="BS32" s="35">
        <f t="shared" si="19"/>
        <v>1.8100000000000005</v>
      </c>
      <c r="BT32" s="35">
        <f t="shared" si="19"/>
        <v>1.79</v>
      </c>
      <c r="BU32" s="35">
        <f t="shared" si="19"/>
        <v>1.7000000000000002</v>
      </c>
      <c r="BV32" s="35">
        <f t="shared" si="19"/>
        <v>1.6700000000000008</v>
      </c>
      <c r="BW32" s="35">
        <f t="shared" si="19"/>
        <v>1.6699999999999995</v>
      </c>
      <c r="BX32" s="35">
        <f t="shared" si="19"/>
        <v>1.7599999999999998</v>
      </c>
      <c r="BY32" s="35">
        <f t="shared" si="19"/>
        <v>1.7500000000000004</v>
      </c>
      <c r="BZ32" s="116">
        <f t="shared" si="19"/>
        <v>1.7600000000000002</v>
      </c>
      <c r="CA32" s="117"/>
      <c r="CB32" s="35">
        <f t="shared" ref="CB32:CK32" si="20">CB4-CB14</f>
        <v>1.9990000000000001</v>
      </c>
      <c r="CC32" s="35">
        <f t="shared" si="20"/>
        <v>1.9870000000000001</v>
      </c>
      <c r="CD32" s="35">
        <f t="shared" si="20"/>
        <v>1.9910000000000001</v>
      </c>
      <c r="CE32" s="35">
        <f t="shared" si="20"/>
        <v>2.024</v>
      </c>
      <c r="CF32" s="35">
        <f t="shared" si="20"/>
        <v>1.9340000000000002</v>
      </c>
      <c r="CG32" s="35">
        <f t="shared" si="20"/>
        <v>1.9530000000000003</v>
      </c>
      <c r="CH32" s="35">
        <f t="shared" si="20"/>
        <v>1.9609999999999999</v>
      </c>
      <c r="CI32" s="35">
        <f t="shared" si="20"/>
        <v>1.9620000000000002</v>
      </c>
      <c r="CJ32" s="35">
        <f t="shared" si="20"/>
        <v>1.9500000000000002</v>
      </c>
      <c r="CK32" s="116">
        <f t="shared" si="20"/>
        <v>1.9120000000000004</v>
      </c>
      <c r="CL32" s="117"/>
      <c r="CM32" s="35">
        <f t="shared" ref="CM32:CV32" si="21">CM4-CM14</f>
        <v>1.5599999999999996</v>
      </c>
      <c r="CN32" s="35">
        <f t="shared" si="21"/>
        <v>1.5100000000000007</v>
      </c>
      <c r="CO32" s="35">
        <f t="shared" si="21"/>
        <v>1.54</v>
      </c>
      <c r="CP32" s="35">
        <f t="shared" si="21"/>
        <v>1.5600000000000005</v>
      </c>
      <c r="CQ32" s="35">
        <f t="shared" si="21"/>
        <v>1.5899999999999999</v>
      </c>
      <c r="CR32" s="35">
        <f t="shared" si="21"/>
        <v>1.6099999999999994</v>
      </c>
      <c r="CS32" s="35">
        <f t="shared" si="21"/>
        <v>1.5700000000000003</v>
      </c>
      <c r="CT32" s="35">
        <f t="shared" si="21"/>
        <v>1.54</v>
      </c>
      <c r="CU32" s="35">
        <f t="shared" si="21"/>
        <v>1.4799999999999995</v>
      </c>
      <c r="CV32" s="116">
        <f t="shared" si="21"/>
        <v>1.6400000000000001</v>
      </c>
      <c r="CW32" s="117"/>
      <c r="CX32" s="35">
        <f t="shared" ref="CX32:DG32" si="22">CX4-CX14</f>
        <v>1.7199999999999998</v>
      </c>
      <c r="CY32" s="35">
        <f t="shared" si="22"/>
        <v>1.6099999999999994</v>
      </c>
      <c r="CZ32" s="35">
        <f t="shared" si="22"/>
        <v>1.6399999999999997</v>
      </c>
      <c r="DA32" s="35">
        <f t="shared" si="22"/>
        <v>1.63</v>
      </c>
      <c r="DB32" s="35">
        <f t="shared" si="22"/>
        <v>1.6800000000000006</v>
      </c>
      <c r="DC32" s="35">
        <f t="shared" si="22"/>
        <v>1.83</v>
      </c>
      <c r="DD32" s="35">
        <f t="shared" si="22"/>
        <v>1.7800000000000002</v>
      </c>
      <c r="DE32" s="35">
        <f t="shared" si="22"/>
        <v>1.7599999999999998</v>
      </c>
      <c r="DF32" s="35">
        <f t="shared" si="22"/>
        <v>1.6899999999999995</v>
      </c>
      <c r="DG32" s="116">
        <f t="shared" si="22"/>
        <v>1.7000000000000002</v>
      </c>
      <c r="DH32" s="117"/>
      <c r="DI32" s="35">
        <f t="shared" ref="DI32:DR32" si="23">DI4-DI14</f>
        <v>1.6</v>
      </c>
      <c r="DJ32" s="35">
        <f t="shared" si="23"/>
        <v>1.7200000000000002</v>
      </c>
      <c r="DK32" s="35">
        <f t="shared" si="23"/>
        <v>1.7200000000000006</v>
      </c>
      <c r="DL32" s="35">
        <f t="shared" si="23"/>
        <v>1.7000000000000002</v>
      </c>
      <c r="DM32" s="35">
        <f t="shared" si="23"/>
        <v>1.7799999999999994</v>
      </c>
      <c r="DN32" s="35">
        <f t="shared" si="23"/>
        <v>1.7799999999999994</v>
      </c>
      <c r="DO32" s="35">
        <f t="shared" si="23"/>
        <v>1.7199999999999998</v>
      </c>
      <c r="DP32" s="35">
        <f t="shared" si="23"/>
        <v>1.7300000000000004</v>
      </c>
      <c r="DQ32" s="35">
        <f t="shared" si="23"/>
        <v>1.6600000000000001</v>
      </c>
      <c r="DR32" s="116">
        <f t="shared" si="23"/>
        <v>1.6900000000000004</v>
      </c>
    </row>
    <row r="33" spans="1:122">
      <c r="A33" s="101"/>
      <c r="B33" s="100">
        <f t="shared" si="12"/>
        <v>0</v>
      </c>
      <c r="C33" s="100">
        <f t="shared" si="12"/>
        <v>0</v>
      </c>
      <c r="D33" s="100">
        <f t="shared" si="12"/>
        <v>0</v>
      </c>
      <c r="E33" s="100">
        <f t="shared" si="12"/>
        <v>0</v>
      </c>
      <c r="F33" s="102">
        <f t="shared" si="12"/>
        <v>0</v>
      </c>
      <c r="G33" s="117"/>
      <c r="H33" s="37">
        <f t="shared" si="13"/>
        <v>0</v>
      </c>
      <c r="I33" s="37">
        <f t="shared" si="13"/>
        <v>0</v>
      </c>
      <c r="J33" s="37">
        <f t="shared" si="13"/>
        <v>0</v>
      </c>
      <c r="K33" s="37">
        <f t="shared" si="13"/>
        <v>0</v>
      </c>
      <c r="L33" s="118">
        <f t="shared" si="13"/>
        <v>0</v>
      </c>
      <c r="M33" s="117"/>
      <c r="N33" s="35">
        <f t="shared" si="14"/>
        <v>0</v>
      </c>
      <c r="O33" s="35">
        <f t="shared" si="14"/>
        <v>0</v>
      </c>
      <c r="P33" s="35">
        <f t="shared" si="14"/>
        <v>0</v>
      </c>
      <c r="Q33" s="35">
        <f t="shared" si="14"/>
        <v>0</v>
      </c>
      <c r="R33" s="35">
        <f t="shared" si="14"/>
        <v>0</v>
      </c>
      <c r="S33" s="35">
        <f t="shared" si="14"/>
        <v>0</v>
      </c>
      <c r="T33" s="35">
        <f t="shared" si="14"/>
        <v>0</v>
      </c>
      <c r="U33" s="35">
        <f t="shared" si="14"/>
        <v>0</v>
      </c>
      <c r="V33" s="35">
        <f t="shared" si="14"/>
        <v>0</v>
      </c>
      <c r="W33" s="116">
        <f t="shared" si="14"/>
        <v>0</v>
      </c>
      <c r="X33" s="117"/>
      <c r="Y33" s="35">
        <f t="shared" si="15"/>
        <v>1.7399999999999998</v>
      </c>
      <c r="Z33" s="35">
        <f t="shared" si="15"/>
        <v>1.6500000000000004</v>
      </c>
      <c r="AA33" s="35">
        <f t="shared" si="15"/>
        <v>1.63</v>
      </c>
      <c r="AB33" s="35">
        <f t="shared" si="15"/>
        <v>1.5900000000000003</v>
      </c>
      <c r="AC33" s="35">
        <f t="shared" si="15"/>
        <v>1.5999999999999996</v>
      </c>
      <c r="AD33" s="35">
        <f t="shared" si="15"/>
        <v>1.5300000000000002</v>
      </c>
      <c r="AE33" s="35">
        <f t="shared" si="15"/>
        <v>1.54</v>
      </c>
      <c r="AF33" s="35">
        <f t="shared" si="15"/>
        <v>1.6099999999999994</v>
      </c>
      <c r="AG33" s="35">
        <f t="shared" si="15"/>
        <v>1.5599999999999996</v>
      </c>
      <c r="AH33" s="116">
        <f t="shared" si="15"/>
        <v>1.6600000000000001</v>
      </c>
      <c r="AI33" s="117"/>
      <c r="AJ33" s="35">
        <f t="shared" ref="AJ33:AS33" si="24">AJ5-AJ15</f>
        <v>1.5699999999999998</v>
      </c>
      <c r="AK33" s="35">
        <f t="shared" si="24"/>
        <v>1.6499999999999995</v>
      </c>
      <c r="AL33" s="35">
        <f t="shared" si="24"/>
        <v>1.6199999999999992</v>
      </c>
      <c r="AM33" s="35">
        <f t="shared" si="24"/>
        <v>1.6899999999999995</v>
      </c>
      <c r="AN33" s="35">
        <f t="shared" si="24"/>
        <v>1.5899999999999999</v>
      </c>
      <c r="AO33" s="35">
        <f t="shared" si="24"/>
        <v>1.6699999999999995</v>
      </c>
      <c r="AP33" s="35">
        <f t="shared" si="24"/>
        <v>1.6599999999999997</v>
      </c>
      <c r="AQ33" s="35">
        <f t="shared" si="24"/>
        <v>1.6099999999999999</v>
      </c>
      <c r="AR33" s="35">
        <f t="shared" si="24"/>
        <v>1.58</v>
      </c>
      <c r="AS33" s="116">
        <f t="shared" si="24"/>
        <v>1.5899999999999999</v>
      </c>
      <c r="AT33" s="117"/>
      <c r="AU33" s="35">
        <f t="shared" ref="AU33:BD33" si="25">AU5-AU15</f>
        <v>1.6399999999999997</v>
      </c>
      <c r="AV33" s="35">
        <f t="shared" si="25"/>
        <v>1.6100000000000003</v>
      </c>
      <c r="AW33" s="35">
        <f t="shared" si="25"/>
        <v>1.6399999999999997</v>
      </c>
      <c r="AX33" s="35">
        <f t="shared" si="25"/>
        <v>1.6799999999999997</v>
      </c>
      <c r="AY33" s="35">
        <f t="shared" si="25"/>
        <v>1.6600000000000001</v>
      </c>
      <c r="AZ33" s="35">
        <f t="shared" si="25"/>
        <v>1.6400000000000006</v>
      </c>
      <c r="BA33" s="35">
        <f t="shared" si="25"/>
        <v>1.7400000000000002</v>
      </c>
      <c r="BB33" s="35">
        <f t="shared" si="25"/>
        <v>1.67</v>
      </c>
      <c r="BC33" s="35">
        <f t="shared" si="25"/>
        <v>1.6999999999999997</v>
      </c>
      <c r="BD33" s="116">
        <f t="shared" si="25"/>
        <v>1.6500000000000004</v>
      </c>
      <c r="BE33" s="117"/>
      <c r="BF33" s="35">
        <f t="shared" ref="BF33:BO33" si="26">BF5-BF15</f>
        <v>1.6699999999999995</v>
      </c>
      <c r="BG33" s="35">
        <f t="shared" si="26"/>
        <v>1.6800000000000006</v>
      </c>
      <c r="BH33" s="35">
        <f t="shared" si="26"/>
        <v>1.6500000000000004</v>
      </c>
      <c r="BI33" s="35">
        <f t="shared" si="26"/>
        <v>1.6600000000000001</v>
      </c>
      <c r="BJ33" s="35">
        <f t="shared" si="26"/>
        <v>1.71</v>
      </c>
      <c r="BK33" s="35">
        <f t="shared" si="26"/>
        <v>1.7400000000000002</v>
      </c>
      <c r="BL33" s="35">
        <f t="shared" si="26"/>
        <v>1.7800000000000002</v>
      </c>
      <c r="BM33" s="35">
        <f t="shared" si="26"/>
        <v>1.6800000000000006</v>
      </c>
      <c r="BN33" s="35">
        <f t="shared" si="26"/>
        <v>1.69</v>
      </c>
      <c r="BO33" s="116">
        <f t="shared" si="26"/>
        <v>1.7099999999999995</v>
      </c>
      <c r="BP33" s="117"/>
      <c r="BQ33" s="35">
        <f t="shared" ref="BQ33:BZ33" si="27">BQ5-BQ15</f>
        <v>1.7199999999999998</v>
      </c>
      <c r="BR33" s="35">
        <f t="shared" si="27"/>
        <v>1.79</v>
      </c>
      <c r="BS33" s="35">
        <f t="shared" si="27"/>
        <v>1.71</v>
      </c>
      <c r="BT33" s="35">
        <f t="shared" si="27"/>
        <v>1.7599999999999998</v>
      </c>
      <c r="BU33" s="35">
        <f t="shared" si="27"/>
        <v>1.6600000000000001</v>
      </c>
      <c r="BV33" s="35">
        <f t="shared" si="27"/>
        <v>1.62</v>
      </c>
      <c r="BW33" s="35">
        <f t="shared" si="27"/>
        <v>1.6900000000000004</v>
      </c>
      <c r="BX33" s="35">
        <f t="shared" si="27"/>
        <v>1.77</v>
      </c>
      <c r="BY33" s="35">
        <f t="shared" si="27"/>
        <v>1.6700000000000004</v>
      </c>
      <c r="BZ33" s="116">
        <f t="shared" si="27"/>
        <v>1.7300000000000004</v>
      </c>
      <c r="CA33" s="117"/>
      <c r="CB33" s="35">
        <f t="shared" ref="CB33:CK33" si="28">CB5-CB15</f>
        <v>1.9689999999999999</v>
      </c>
      <c r="CC33" s="35">
        <f t="shared" si="28"/>
        <v>2.0840000000000001</v>
      </c>
      <c r="CD33" s="35">
        <f t="shared" si="28"/>
        <v>2.0610000000000004</v>
      </c>
      <c r="CE33" s="35">
        <f t="shared" si="28"/>
        <v>1.9550000000000001</v>
      </c>
      <c r="CF33" s="35">
        <f t="shared" si="28"/>
        <v>2.0089999999999999</v>
      </c>
      <c r="CG33" s="35">
        <f t="shared" si="28"/>
        <v>1.8910000000000005</v>
      </c>
      <c r="CH33" s="35">
        <f t="shared" si="28"/>
        <v>1.9489999999999998</v>
      </c>
      <c r="CI33" s="35">
        <f t="shared" si="28"/>
        <v>2.0170000000000003</v>
      </c>
      <c r="CJ33" s="35">
        <f t="shared" si="28"/>
        <v>1.8859999999999997</v>
      </c>
      <c r="CK33" s="116">
        <f t="shared" si="28"/>
        <v>1.9840000000000004</v>
      </c>
      <c r="CL33" s="117"/>
      <c r="CM33" s="35">
        <f t="shared" ref="CM33:CV33" si="29">CM5-CM15</f>
        <v>1.6100000000000003</v>
      </c>
      <c r="CN33" s="35">
        <f t="shared" si="29"/>
        <v>1.5200000000000005</v>
      </c>
      <c r="CO33" s="35">
        <f t="shared" si="29"/>
        <v>1.4200000000000008</v>
      </c>
      <c r="CP33" s="35">
        <f t="shared" si="29"/>
        <v>1.5699999999999994</v>
      </c>
      <c r="CQ33" s="35">
        <f t="shared" si="29"/>
        <v>1.54</v>
      </c>
      <c r="CR33" s="35">
        <f t="shared" si="29"/>
        <v>1.5500000000000007</v>
      </c>
      <c r="CS33" s="35">
        <f t="shared" si="29"/>
        <v>1.5499999999999998</v>
      </c>
      <c r="CT33" s="35">
        <f t="shared" si="29"/>
        <v>1.5300000000000002</v>
      </c>
      <c r="CU33" s="35">
        <f t="shared" si="29"/>
        <v>1.5499999999999998</v>
      </c>
      <c r="CV33" s="116">
        <f t="shared" si="29"/>
        <v>1.5899999999999999</v>
      </c>
      <c r="CW33" s="117"/>
      <c r="CX33" s="35">
        <f t="shared" ref="CX33:DG33" si="30">CX5-CX15</f>
        <v>1.6799999999999997</v>
      </c>
      <c r="CY33" s="35">
        <f t="shared" si="30"/>
        <v>1.6900000000000004</v>
      </c>
      <c r="CZ33" s="35">
        <f t="shared" si="30"/>
        <v>1.6900000000000004</v>
      </c>
      <c r="DA33" s="35">
        <f t="shared" si="30"/>
        <v>1.6900000000000004</v>
      </c>
      <c r="DB33" s="35">
        <f t="shared" si="30"/>
        <v>1.6500000000000004</v>
      </c>
      <c r="DC33" s="35">
        <f t="shared" si="30"/>
        <v>1.7300000000000004</v>
      </c>
      <c r="DD33" s="35">
        <f t="shared" si="30"/>
        <v>1.6999999999999997</v>
      </c>
      <c r="DE33" s="35">
        <f t="shared" si="30"/>
        <v>1.73</v>
      </c>
      <c r="DF33" s="35">
        <f t="shared" si="30"/>
        <v>1.7000000000000002</v>
      </c>
      <c r="DG33" s="116">
        <f t="shared" si="30"/>
        <v>1.6800000000000006</v>
      </c>
      <c r="DH33" s="117"/>
      <c r="DI33" s="35">
        <f t="shared" ref="DI33:DR33" si="31">DI5-DI15</f>
        <v>1.5599999999999996</v>
      </c>
      <c r="DJ33" s="35">
        <f t="shared" si="31"/>
        <v>1.5399999999999996</v>
      </c>
      <c r="DK33" s="35">
        <f t="shared" si="31"/>
        <v>1.6600000000000001</v>
      </c>
      <c r="DL33" s="35">
        <f t="shared" si="31"/>
        <v>1.6799999999999997</v>
      </c>
      <c r="DM33" s="35">
        <f t="shared" si="31"/>
        <v>1.6900000000000004</v>
      </c>
      <c r="DN33" s="35">
        <f t="shared" si="31"/>
        <v>1.7600000000000007</v>
      </c>
      <c r="DO33" s="35">
        <f t="shared" si="31"/>
        <v>1.7000000000000002</v>
      </c>
      <c r="DP33" s="35">
        <f t="shared" si="31"/>
        <v>1.7400000000000002</v>
      </c>
      <c r="DQ33" s="35">
        <f t="shared" si="31"/>
        <v>1.67</v>
      </c>
      <c r="DR33" s="116">
        <f t="shared" si="31"/>
        <v>1.6999999999999997</v>
      </c>
    </row>
    <row r="34" spans="1:122">
      <c r="A34" s="101"/>
      <c r="B34" s="100">
        <f t="shared" si="12"/>
        <v>0</v>
      </c>
      <c r="C34" s="100">
        <f t="shared" si="12"/>
        <v>0</v>
      </c>
      <c r="D34" s="100">
        <f t="shared" si="12"/>
        <v>0</v>
      </c>
      <c r="E34" s="100">
        <f t="shared" si="12"/>
        <v>0</v>
      </c>
      <c r="F34" s="102">
        <f t="shared" si="12"/>
        <v>0</v>
      </c>
      <c r="G34" s="117"/>
      <c r="H34" s="37">
        <f t="shared" si="13"/>
        <v>0</v>
      </c>
      <c r="I34" s="37">
        <f t="shared" si="13"/>
        <v>0</v>
      </c>
      <c r="J34" s="37">
        <f t="shared" si="13"/>
        <v>0</v>
      </c>
      <c r="K34" s="37">
        <f t="shared" si="13"/>
        <v>0</v>
      </c>
      <c r="L34" s="118">
        <f t="shared" si="13"/>
        <v>0</v>
      </c>
      <c r="M34" s="117"/>
      <c r="N34" s="35">
        <f t="shared" si="14"/>
        <v>0</v>
      </c>
      <c r="O34" s="35">
        <f t="shared" si="14"/>
        <v>0</v>
      </c>
      <c r="P34" s="35">
        <f t="shared" si="14"/>
        <v>0</v>
      </c>
      <c r="Q34" s="35">
        <f t="shared" si="14"/>
        <v>0</v>
      </c>
      <c r="R34" s="35">
        <f t="shared" si="14"/>
        <v>0</v>
      </c>
      <c r="S34" s="35">
        <f t="shared" si="14"/>
        <v>0</v>
      </c>
      <c r="T34" s="35">
        <f t="shared" si="14"/>
        <v>0</v>
      </c>
      <c r="U34" s="35">
        <f t="shared" si="14"/>
        <v>0</v>
      </c>
      <c r="V34" s="35">
        <f t="shared" si="14"/>
        <v>0</v>
      </c>
      <c r="W34" s="116">
        <f t="shared" si="14"/>
        <v>0</v>
      </c>
      <c r="X34" s="117"/>
      <c r="Y34" s="35">
        <f t="shared" si="15"/>
        <v>1.7200000000000002</v>
      </c>
      <c r="Z34" s="35">
        <f t="shared" si="15"/>
        <v>1.6500000000000004</v>
      </c>
      <c r="AA34" s="35">
        <f t="shared" si="15"/>
        <v>1.6600000000000001</v>
      </c>
      <c r="AB34" s="35">
        <f t="shared" si="15"/>
        <v>1.6399999999999997</v>
      </c>
      <c r="AC34" s="35">
        <f t="shared" si="15"/>
        <v>1.5700000000000003</v>
      </c>
      <c r="AD34" s="35">
        <f t="shared" si="15"/>
        <v>1.6399999999999997</v>
      </c>
      <c r="AE34" s="35">
        <f t="shared" si="15"/>
        <v>1.6099999999999994</v>
      </c>
      <c r="AF34" s="35">
        <f t="shared" si="15"/>
        <v>1.63</v>
      </c>
      <c r="AG34" s="35">
        <f t="shared" si="15"/>
        <v>1.6399999999999997</v>
      </c>
      <c r="AH34" s="116">
        <f t="shared" si="15"/>
        <v>1.69</v>
      </c>
      <c r="AI34" s="117"/>
      <c r="AJ34" s="35">
        <f t="shared" ref="AJ34:AS34" si="32">AJ6-AJ16</f>
        <v>1.7099999999999995</v>
      </c>
      <c r="AK34" s="35">
        <f t="shared" si="32"/>
        <v>1.7199999999999998</v>
      </c>
      <c r="AL34" s="35">
        <f t="shared" si="32"/>
        <v>1.5799999999999992</v>
      </c>
      <c r="AM34" s="35">
        <f t="shared" si="32"/>
        <v>1.5299999999999994</v>
      </c>
      <c r="AN34" s="35">
        <f t="shared" si="32"/>
        <v>1.6399999999999997</v>
      </c>
      <c r="AO34" s="35">
        <f t="shared" si="32"/>
        <v>1.58</v>
      </c>
      <c r="AP34" s="35">
        <f t="shared" si="32"/>
        <v>1.6800000000000002</v>
      </c>
      <c r="AQ34" s="35">
        <f t="shared" si="32"/>
        <v>1.5600000000000005</v>
      </c>
      <c r="AR34" s="35">
        <f t="shared" si="32"/>
        <v>1.5799999999999996</v>
      </c>
      <c r="AS34" s="116">
        <f t="shared" si="32"/>
        <v>1.63</v>
      </c>
      <c r="AT34" s="117"/>
      <c r="AU34" s="35">
        <f t="shared" ref="AU34:BD34" si="33">AU6-AU16</f>
        <v>1.7299999999999995</v>
      </c>
      <c r="AV34" s="35">
        <f t="shared" si="33"/>
        <v>1.6499999999999995</v>
      </c>
      <c r="AW34" s="35">
        <f t="shared" si="33"/>
        <v>1.6199999999999992</v>
      </c>
      <c r="AX34" s="35">
        <f t="shared" si="33"/>
        <v>1.6500000000000004</v>
      </c>
      <c r="AY34" s="35">
        <f t="shared" si="33"/>
        <v>1.5899999999999999</v>
      </c>
      <c r="AZ34" s="35">
        <f t="shared" si="33"/>
        <v>1.5999999999999996</v>
      </c>
      <c r="BA34" s="35">
        <f t="shared" si="33"/>
        <v>1.6399999999999997</v>
      </c>
      <c r="BB34" s="35">
        <f t="shared" si="33"/>
        <v>1.6599999999999997</v>
      </c>
      <c r="BC34" s="35">
        <f t="shared" si="33"/>
        <v>1.6500000000000004</v>
      </c>
      <c r="BD34" s="116">
        <f t="shared" si="33"/>
        <v>1.6000000000000005</v>
      </c>
      <c r="BE34" s="117"/>
      <c r="BF34" s="35">
        <f t="shared" ref="BF34:BO34" si="34">BF6-BF16</f>
        <v>1.65</v>
      </c>
      <c r="BG34" s="35">
        <f t="shared" si="34"/>
        <v>1.6499999999999995</v>
      </c>
      <c r="BH34" s="35">
        <f t="shared" si="34"/>
        <v>1.5999999999999996</v>
      </c>
      <c r="BI34" s="35">
        <f t="shared" si="34"/>
        <v>1.62</v>
      </c>
      <c r="BJ34" s="35">
        <f t="shared" si="34"/>
        <v>1.6800000000000006</v>
      </c>
      <c r="BK34" s="35">
        <f t="shared" si="34"/>
        <v>1.73</v>
      </c>
      <c r="BL34" s="35">
        <f t="shared" si="34"/>
        <v>1.75</v>
      </c>
      <c r="BM34" s="35">
        <f t="shared" si="34"/>
        <v>1.7300000000000004</v>
      </c>
      <c r="BN34" s="35">
        <f t="shared" si="34"/>
        <v>1.6999999999999997</v>
      </c>
      <c r="BO34" s="116">
        <f t="shared" si="34"/>
        <v>1.6800000000000006</v>
      </c>
      <c r="BP34" s="117"/>
      <c r="BQ34" s="35">
        <f t="shared" ref="BQ34:BZ34" si="35">BQ6-BQ16</f>
        <v>1.77</v>
      </c>
      <c r="BR34" s="35">
        <f t="shared" si="35"/>
        <v>1.71</v>
      </c>
      <c r="BS34" s="35">
        <f t="shared" si="35"/>
        <v>1.6899999999999995</v>
      </c>
      <c r="BT34" s="35">
        <f t="shared" si="35"/>
        <v>1.5999999999999996</v>
      </c>
      <c r="BU34" s="35">
        <f t="shared" si="35"/>
        <v>1.6499999999999995</v>
      </c>
      <c r="BV34" s="35">
        <f t="shared" si="35"/>
        <v>1.5899999999999999</v>
      </c>
      <c r="BW34" s="35">
        <f t="shared" si="35"/>
        <v>1.71</v>
      </c>
      <c r="BX34" s="35">
        <f t="shared" si="35"/>
        <v>1.8000000000000003</v>
      </c>
      <c r="BY34" s="35">
        <f t="shared" si="35"/>
        <v>1.5799999999999996</v>
      </c>
      <c r="BZ34" s="116">
        <f t="shared" si="35"/>
        <v>1.5899999999999994</v>
      </c>
      <c r="CA34" s="117"/>
      <c r="CB34" s="35">
        <f t="shared" ref="CB34:CK34" si="36">CB6-CB16</f>
        <v>2.0469999999999997</v>
      </c>
      <c r="CC34" s="35">
        <f t="shared" si="36"/>
        <v>1.9750000000000001</v>
      </c>
      <c r="CD34" s="35">
        <f t="shared" si="36"/>
        <v>2.0509999999999997</v>
      </c>
      <c r="CE34" s="35">
        <f t="shared" si="36"/>
        <v>1.9989999999999997</v>
      </c>
      <c r="CF34" s="35">
        <f t="shared" si="36"/>
        <v>1.9930000000000003</v>
      </c>
      <c r="CG34" s="35">
        <f t="shared" si="36"/>
        <v>1.8880000000000003</v>
      </c>
      <c r="CH34" s="35">
        <f t="shared" si="36"/>
        <v>1.8819999999999997</v>
      </c>
      <c r="CI34" s="35">
        <f t="shared" si="36"/>
        <v>1.8669999999999995</v>
      </c>
      <c r="CJ34" s="35">
        <f t="shared" si="36"/>
        <v>1.8200000000000003</v>
      </c>
      <c r="CK34" s="116">
        <f t="shared" si="36"/>
        <v>1.7820000000000005</v>
      </c>
      <c r="CL34" s="117"/>
      <c r="CM34" s="35">
        <f t="shared" ref="CM34:CV34" si="37">CM6-CM16</f>
        <v>1.5</v>
      </c>
      <c r="CN34" s="35">
        <f t="shared" si="37"/>
        <v>1.5099999999999998</v>
      </c>
      <c r="CO34" s="35">
        <f t="shared" si="37"/>
        <v>1.5799999999999992</v>
      </c>
      <c r="CP34" s="35">
        <f t="shared" si="37"/>
        <v>1.5200000000000005</v>
      </c>
      <c r="CQ34" s="35">
        <f t="shared" si="37"/>
        <v>1.4699999999999998</v>
      </c>
      <c r="CR34" s="35">
        <f t="shared" si="37"/>
        <v>1.5300000000000002</v>
      </c>
      <c r="CS34" s="35">
        <f t="shared" si="37"/>
        <v>1.5300000000000002</v>
      </c>
      <c r="CT34" s="35">
        <f t="shared" si="37"/>
        <v>1.6399999999999997</v>
      </c>
      <c r="CU34" s="35">
        <f t="shared" si="37"/>
        <v>1.4699999999999998</v>
      </c>
      <c r="CV34" s="116">
        <f t="shared" si="37"/>
        <v>1.5000000000000004</v>
      </c>
      <c r="CW34" s="117"/>
      <c r="CX34" s="35">
        <f t="shared" ref="CX34:DG34" si="38">CX6-CX16</f>
        <v>1.75</v>
      </c>
      <c r="CY34" s="35">
        <f t="shared" si="38"/>
        <v>1.7400000000000002</v>
      </c>
      <c r="CZ34" s="35">
        <f t="shared" si="38"/>
        <v>1.6400000000000006</v>
      </c>
      <c r="DA34" s="35">
        <f t="shared" si="38"/>
        <v>1.6900000000000004</v>
      </c>
      <c r="DB34" s="35">
        <f t="shared" si="38"/>
        <v>1.6900000000000004</v>
      </c>
      <c r="DC34" s="35">
        <f t="shared" si="38"/>
        <v>1.7199999999999998</v>
      </c>
      <c r="DD34" s="35">
        <f t="shared" si="38"/>
        <v>1.7099999999999995</v>
      </c>
      <c r="DE34" s="35">
        <f t="shared" si="38"/>
        <v>1.71</v>
      </c>
      <c r="DF34" s="35">
        <f t="shared" si="38"/>
        <v>1.79</v>
      </c>
      <c r="DG34" s="116">
        <f t="shared" si="38"/>
        <v>1.6900000000000004</v>
      </c>
      <c r="DH34" s="117"/>
      <c r="DI34" s="35">
        <f t="shared" ref="DI34:DR34" si="39">DI6-DI16</f>
        <v>1.5999999999999996</v>
      </c>
      <c r="DJ34" s="35">
        <f t="shared" si="39"/>
        <v>1.58</v>
      </c>
      <c r="DK34" s="35">
        <f t="shared" si="39"/>
        <v>1.67</v>
      </c>
      <c r="DL34" s="35">
        <f t="shared" si="39"/>
        <v>1.7000000000000002</v>
      </c>
      <c r="DM34" s="35">
        <f t="shared" si="39"/>
        <v>1.67</v>
      </c>
      <c r="DN34" s="35">
        <f t="shared" si="39"/>
        <v>1.7800000000000002</v>
      </c>
      <c r="DO34" s="35">
        <f t="shared" si="39"/>
        <v>1.7399999999999998</v>
      </c>
      <c r="DP34" s="35">
        <f t="shared" si="39"/>
        <v>1.7000000000000002</v>
      </c>
      <c r="DQ34" s="35">
        <f t="shared" si="39"/>
        <v>1.6400000000000001</v>
      </c>
      <c r="DR34" s="116">
        <f t="shared" si="39"/>
        <v>1.6099999999999994</v>
      </c>
    </row>
    <row r="35" spans="1:122">
      <c r="A35" s="101"/>
      <c r="B35" s="100">
        <f t="shared" si="12"/>
        <v>0</v>
      </c>
      <c r="C35" s="100">
        <f t="shared" si="12"/>
        <v>0</v>
      </c>
      <c r="D35" s="100">
        <f t="shared" si="12"/>
        <v>0</v>
      </c>
      <c r="E35" s="100">
        <f t="shared" si="12"/>
        <v>0</v>
      </c>
      <c r="F35" s="102">
        <f t="shared" si="12"/>
        <v>0</v>
      </c>
      <c r="G35" s="117"/>
      <c r="H35" s="37">
        <f t="shared" si="13"/>
        <v>0</v>
      </c>
      <c r="I35" s="37">
        <f t="shared" si="13"/>
        <v>0</v>
      </c>
      <c r="J35" s="37">
        <f t="shared" si="13"/>
        <v>0</v>
      </c>
      <c r="K35" s="37">
        <f t="shared" si="13"/>
        <v>0</v>
      </c>
      <c r="L35" s="118">
        <f t="shared" si="13"/>
        <v>0</v>
      </c>
      <c r="M35" s="117"/>
      <c r="N35" s="35">
        <f t="shared" si="14"/>
        <v>0</v>
      </c>
      <c r="O35" s="35">
        <f t="shared" si="14"/>
        <v>0</v>
      </c>
      <c r="P35" s="35">
        <f t="shared" si="14"/>
        <v>0</v>
      </c>
      <c r="Q35" s="35">
        <f t="shared" si="14"/>
        <v>0</v>
      </c>
      <c r="R35" s="35">
        <f t="shared" si="14"/>
        <v>0</v>
      </c>
      <c r="S35" s="35">
        <f t="shared" si="14"/>
        <v>0</v>
      </c>
      <c r="T35" s="35">
        <f t="shared" si="14"/>
        <v>0</v>
      </c>
      <c r="U35" s="35">
        <f t="shared" si="14"/>
        <v>0</v>
      </c>
      <c r="V35" s="35">
        <f t="shared" si="14"/>
        <v>0</v>
      </c>
      <c r="W35" s="116">
        <f t="shared" si="14"/>
        <v>0</v>
      </c>
      <c r="X35" s="117"/>
      <c r="Y35" s="35">
        <f t="shared" si="15"/>
        <v>1.6400000000000001</v>
      </c>
      <c r="Z35" s="35">
        <f t="shared" si="15"/>
        <v>1.5700000000000003</v>
      </c>
      <c r="AA35" s="35">
        <f t="shared" si="15"/>
        <v>1.6099999999999994</v>
      </c>
      <c r="AB35" s="35">
        <f t="shared" si="15"/>
        <v>1.6400000000000001</v>
      </c>
      <c r="AC35" s="35">
        <f t="shared" si="15"/>
        <v>1.54</v>
      </c>
      <c r="AD35" s="35">
        <f t="shared" si="15"/>
        <v>1.7700000000000005</v>
      </c>
      <c r="AE35" s="35">
        <f t="shared" si="15"/>
        <v>1.54</v>
      </c>
      <c r="AF35" s="35">
        <f t="shared" si="15"/>
        <v>1.4699999999999998</v>
      </c>
      <c r="AG35" s="35">
        <f t="shared" si="15"/>
        <v>1.6100000000000003</v>
      </c>
      <c r="AH35" s="116">
        <f t="shared" si="15"/>
        <v>1.6</v>
      </c>
      <c r="AI35" s="117"/>
      <c r="AJ35" s="35">
        <f t="shared" ref="AJ35:AS35" si="40">AJ7-AJ17</f>
        <v>1.63</v>
      </c>
      <c r="AK35" s="35">
        <f t="shared" si="40"/>
        <v>1.58</v>
      </c>
      <c r="AL35" s="35">
        <f t="shared" si="40"/>
        <v>1.54</v>
      </c>
      <c r="AM35" s="35">
        <f t="shared" si="40"/>
        <v>1.63</v>
      </c>
      <c r="AN35" s="35">
        <f t="shared" si="40"/>
        <v>1.5600000000000005</v>
      </c>
      <c r="AO35" s="35">
        <f t="shared" si="40"/>
        <v>1.5500000000000007</v>
      </c>
      <c r="AP35" s="35">
        <f t="shared" si="40"/>
        <v>1.5500000000000003</v>
      </c>
      <c r="AQ35" s="35">
        <f t="shared" si="40"/>
        <v>1.5099999999999998</v>
      </c>
      <c r="AR35" s="35">
        <f t="shared" si="40"/>
        <v>1.52</v>
      </c>
      <c r="AS35" s="116">
        <f t="shared" si="40"/>
        <v>1.5300000000000002</v>
      </c>
      <c r="AT35" s="117"/>
      <c r="AU35" s="35">
        <f t="shared" ref="AU35:BD35" si="41">AU7-AU17</f>
        <v>1.58</v>
      </c>
      <c r="AV35" s="35">
        <f t="shared" si="41"/>
        <v>1.6599999999999993</v>
      </c>
      <c r="AW35" s="35">
        <f t="shared" si="41"/>
        <v>1.67</v>
      </c>
      <c r="AX35" s="35">
        <f t="shared" si="41"/>
        <v>1.6399999999999997</v>
      </c>
      <c r="AY35" s="35">
        <f t="shared" si="41"/>
        <v>1.7400000000000002</v>
      </c>
      <c r="AZ35" s="35">
        <f t="shared" si="41"/>
        <v>1.67</v>
      </c>
      <c r="BA35" s="35">
        <f t="shared" si="41"/>
        <v>1.6100000000000003</v>
      </c>
      <c r="BB35" s="35">
        <f t="shared" si="41"/>
        <v>1.71</v>
      </c>
      <c r="BC35" s="35">
        <f t="shared" si="41"/>
        <v>1.6999999999999997</v>
      </c>
      <c r="BD35" s="116">
        <f t="shared" si="41"/>
        <v>1.67</v>
      </c>
      <c r="BE35" s="117"/>
      <c r="BF35" s="35">
        <f t="shared" ref="BF35:BO35" si="42">BF7-BF17</f>
        <v>1.6999999999999997</v>
      </c>
      <c r="BG35" s="35">
        <f t="shared" si="42"/>
        <v>1.63</v>
      </c>
      <c r="BH35" s="35">
        <f t="shared" si="42"/>
        <v>1.6600000000000001</v>
      </c>
      <c r="BI35" s="35">
        <f t="shared" si="42"/>
        <v>1.6499999999999995</v>
      </c>
      <c r="BJ35" s="35">
        <f t="shared" si="42"/>
        <v>1.6500000000000004</v>
      </c>
      <c r="BK35" s="35">
        <f t="shared" si="42"/>
        <v>1.6400000000000001</v>
      </c>
      <c r="BL35" s="35">
        <f t="shared" si="42"/>
        <v>1.6200000000000006</v>
      </c>
      <c r="BM35" s="35">
        <f t="shared" si="42"/>
        <v>1.62</v>
      </c>
      <c r="BN35" s="35">
        <f t="shared" si="42"/>
        <v>1.62</v>
      </c>
      <c r="BO35" s="116">
        <f t="shared" si="42"/>
        <v>1.6100000000000003</v>
      </c>
      <c r="BP35" s="117"/>
      <c r="BQ35" s="35">
        <f t="shared" ref="BQ35:BZ35" si="43">BQ7-BQ17</f>
        <v>1.7100000000000004</v>
      </c>
      <c r="BR35" s="35">
        <f t="shared" si="43"/>
        <v>1.5999999999999996</v>
      </c>
      <c r="BS35" s="35">
        <f t="shared" si="43"/>
        <v>1.6799999999999997</v>
      </c>
      <c r="BT35" s="35">
        <f t="shared" si="43"/>
        <v>1.6799999999999997</v>
      </c>
      <c r="BU35" s="35">
        <f t="shared" si="43"/>
        <v>1.6800000000000006</v>
      </c>
      <c r="BV35" s="35">
        <f t="shared" si="43"/>
        <v>1.5899999999999999</v>
      </c>
      <c r="BW35" s="35">
        <f t="shared" si="43"/>
        <v>1.58</v>
      </c>
      <c r="BX35" s="35">
        <f t="shared" si="43"/>
        <v>1.5299999999999998</v>
      </c>
      <c r="BY35" s="35">
        <f t="shared" si="43"/>
        <v>1.6500000000000004</v>
      </c>
      <c r="BZ35" s="116">
        <f t="shared" si="43"/>
        <v>1.5599999999999996</v>
      </c>
      <c r="CA35" s="117"/>
      <c r="CB35" s="35">
        <f t="shared" ref="CB35:CK35" si="44">CB7-CB17</f>
        <v>1.9860000000000002</v>
      </c>
      <c r="CC35" s="35">
        <f t="shared" si="44"/>
        <v>1.895</v>
      </c>
      <c r="CD35" s="35">
        <f t="shared" si="44"/>
        <v>1.8940000000000006</v>
      </c>
      <c r="CE35" s="35">
        <f t="shared" si="44"/>
        <v>1.9050000000000002</v>
      </c>
      <c r="CF35" s="35">
        <f t="shared" si="44"/>
        <v>1.8929999999999998</v>
      </c>
      <c r="CG35" s="35">
        <f t="shared" si="44"/>
        <v>1.8540000000000005</v>
      </c>
      <c r="CH35" s="35">
        <f t="shared" si="44"/>
        <v>1.8210000000000002</v>
      </c>
      <c r="CI35" s="35">
        <f t="shared" si="44"/>
        <v>1.88</v>
      </c>
      <c r="CJ35" s="35">
        <f t="shared" si="44"/>
        <v>1.8170000000000002</v>
      </c>
      <c r="CK35" s="116">
        <f t="shared" si="44"/>
        <v>1.8359999999999999</v>
      </c>
      <c r="CL35" s="117"/>
      <c r="CM35" s="35">
        <f t="shared" ref="CM35:CV35" si="45">CM7-CM17</f>
        <v>1.4499999999999993</v>
      </c>
      <c r="CN35" s="35">
        <f t="shared" si="45"/>
        <v>1.4900000000000002</v>
      </c>
      <c r="CO35" s="35">
        <f t="shared" si="45"/>
        <v>1.46</v>
      </c>
      <c r="CP35" s="35">
        <f t="shared" si="45"/>
        <v>1.5100000000000007</v>
      </c>
      <c r="CQ35" s="35">
        <f t="shared" si="45"/>
        <v>1.4299999999999997</v>
      </c>
      <c r="CR35" s="35">
        <f t="shared" si="45"/>
        <v>1.5199999999999996</v>
      </c>
      <c r="CS35" s="35">
        <f t="shared" si="45"/>
        <v>1.54</v>
      </c>
      <c r="CT35" s="35">
        <f t="shared" si="45"/>
        <v>1.52</v>
      </c>
      <c r="CU35" s="35">
        <f t="shared" si="45"/>
        <v>1.5499999999999998</v>
      </c>
      <c r="CV35" s="116">
        <f t="shared" si="45"/>
        <v>1.46</v>
      </c>
      <c r="CW35" s="117"/>
      <c r="CX35" s="35">
        <f t="shared" ref="CX35:DG35" si="46">CX7-CX17</f>
        <v>1.6799999999999997</v>
      </c>
      <c r="CY35" s="35">
        <f t="shared" si="46"/>
        <v>1.6500000000000004</v>
      </c>
      <c r="CZ35" s="35">
        <f t="shared" si="46"/>
        <v>1.6600000000000001</v>
      </c>
      <c r="DA35" s="35">
        <f t="shared" si="46"/>
        <v>1.5499999999999998</v>
      </c>
      <c r="DB35" s="35">
        <f t="shared" si="46"/>
        <v>1.7000000000000002</v>
      </c>
      <c r="DC35" s="35">
        <f t="shared" si="46"/>
        <v>1.6800000000000006</v>
      </c>
      <c r="DD35" s="35">
        <f t="shared" si="46"/>
        <v>1.69</v>
      </c>
      <c r="DE35" s="35">
        <f t="shared" si="46"/>
        <v>1.7300000000000004</v>
      </c>
      <c r="DF35" s="35">
        <f t="shared" si="46"/>
        <v>1.7200000000000002</v>
      </c>
      <c r="DG35" s="116">
        <f t="shared" si="46"/>
        <v>1.4800000000000004</v>
      </c>
      <c r="DH35" s="117"/>
      <c r="DI35" s="35">
        <f t="shared" ref="DI35:DR35" si="47">DI7-DI17</f>
        <v>1.63</v>
      </c>
      <c r="DJ35" s="35">
        <f t="shared" si="47"/>
        <v>1.6</v>
      </c>
      <c r="DK35" s="35">
        <f t="shared" si="47"/>
        <v>1.58</v>
      </c>
      <c r="DL35" s="35">
        <f t="shared" si="47"/>
        <v>1.58</v>
      </c>
      <c r="DM35" s="35">
        <f t="shared" si="47"/>
        <v>1.5100000000000007</v>
      </c>
      <c r="DN35" s="35">
        <f t="shared" si="47"/>
        <v>1.6300000000000008</v>
      </c>
      <c r="DO35" s="35">
        <f t="shared" si="47"/>
        <v>1.69</v>
      </c>
      <c r="DP35" s="35">
        <f t="shared" si="47"/>
        <v>1.6800000000000002</v>
      </c>
      <c r="DQ35" s="35">
        <f t="shared" si="47"/>
        <v>1.5</v>
      </c>
      <c r="DR35" s="116">
        <f t="shared" si="47"/>
        <v>1.4900000000000002</v>
      </c>
    </row>
    <row r="36" spans="1:122">
      <c r="A36" s="101" t="s">
        <v>356</v>
      </c>
      <c r="B36" s="100">
        <f t="shared" si="12"/>
        <v>0</v>
      </c>
      <c r="C36" s="100">
        <f t="shared" si="12"/>
        <v>0</v>
      </c>
      <c r="D36" s="100">
        <f t="shared" si="12"/>
        <v>0</v>
      </c>
      <c r="E36" s="100">
        <f t="shared" si="12"/>
        <v>0</v>
      </c>
      <c r="F36" s="102">
        <f t="shared" si="12"/>
        <v>0</v>
      </c>
      <c r="G36" s="117" t="s">
        <v>358</v>
      </c>
      <c r="H36" s="37">
        <f t="shared" si="13"/>
        <v>0</v>
      </c>
      <c r="I36" s="37">
        <f t="shared" si="13"/>
        <v>0</v>
      </c>
      <c r="J36" s="37">
        <f t="shared" si="13"/>
        <v>0</v>
      </c>
      <c r="K36" s="37">
        <f t="shared" si="13"/>
        <v>0</v>
      </c>
      <c r="L36" s="118">
        <f t="shared" si="13"/>
        <v>0</v>
      </c>
      <c r="M36" s="117" t="s">
        <v>360</v>
      </c>
      <c r="N36" s="35">
        <f t="shared" si="14"/>
        <v>0</v>
      </c>
      <c r="O36" s="35">
        <f t="shared" si="14"/>
        <v>0</v>
      </c>
      <c r="P36" s="35">
        <f t="shared" si="14"/>
        <v>0</v>
      </c>
      <c r="Q36" s="35">
        <f t="shared" si="14"/>
        <v>0</v>
      </c>
      <c r="R36" s="35">
        <f t="shared" si="14"/>
        <v>0</v>
      </c>
      <c r="S36" s="35">
        <f t="shared" si="14"/>
        <v>0</v>
      </c>
      <c r="T36" s="35">
        <f t="shared" si="14"/>
        <v>0</v>
      </c>
      <c r="U36" s="35">
        <f t="shared" si="14"/>
        <v>0</v>
      </c>
      <c r="V36" s="35">
        <f t="shared" si="14"/>
        <v>0</v>
      </c>
      <c r="W36" s="116">
        <f t="shared" si="14"/>
        <v>0</v>
      </c>
      <c r="X36" s="117" t="s">
        <v>362</v>
      </c>
      <c r="Y36" s="35">
        <f t="shared" si="15"/>
        <v>1.1299999999999999</v>
      </c>
      <c r="Z36" s="35">
        <f t="shared" si="15"/>
        <v>1.0500000000000007</v>
      </c>
      <c r="AA36" s="35">
        <f t="shared" si="15"/>
        <v>1.1099999999999994</v>
      </c>
      <c r="AB36" s="35">
        <f t="shared" si="15"/>
        <v>1.17</v>
      </c>
      <c r="AC36" s="35">
        <f t="shared" si="15"/>
        <v>1.17</v>
      </c>
      <c r="AD36" s="35">
        <f t="shared" si="15"/>
        <v>1.08</v>
      </c>
      <c r="AE36" s="35">
        <f t="shared" si="15"/>
        <v>1.1499999999999995</v>
      </c>
      <c r="AF36" s="35">
        <f t="shared" si="15"/>
        <v>1.2199999999999998</v>
      </c>
      <c r="AG36" s="35">
        <f t="shared" si="15"/>
        <v>1.04</v>
      </c>
      <c r="AH36" s="116">
        <f t="shared" si="15"/>
        <v>1.3199999999999994</v>
      </c>
      <c r="AI36" s="117" t="s">
        <v>362</v>
      </c>
      <c r="AJ36" s="35">
        <f t="shared" ref="AJ36:AS36" si="48">AJ8-AJ18</f>
        <v>1.17</v>
      </c>
      <c r="AK36" s="35">
        <f t="shared" si="48"/>
        <v>1.2299999999999995</v>
      </c>
      <c r="AL36" s="35">
        <f t="shared" si="48"/>
        <v>1.1100000000000003</v>
      </c>
      <c r="AM36" s="35">
        <f t="shared" si="48"/>
        <v>1.0899999999999999</v>
      </c>
      <c r="AN36" s="35">
        <f t="shared" si="48"/>
        <v>1.0300000000000002</v>
      </c>
      <c r="AO36" s="35">
        <f t="shared" si="48"/>
        <v>1.1100000000000003</v>
      </c>
      <c r="AP36" s="35">
        <f t="shared" si="48"/>
        <v>1.0599999999999996</v>
      </c>
      <c r="AQ36" s="35">
        <f t="shared" si="48"/>
        <v>1.1899999999999995</v>
      </c>
      <c r="AR36" s="35">
        <f t="shared" si="48"/>
        <v>1.1099999999999994</v>
      </c>
      <c r="AS36" s="116">
        <f t="shared" si="48"/>
        <v>1.3200000000000003</v>
      </c>
      <c r="AT36" s="117" t="s">
        <v>362</v>
      </c>
      <c r="AU36" s="35">
        <f t="shared" ref="AU36:BD36" si="49">AU8-AU18</f>
        <v>1.25</v>
      </c>
      <c r="AV36" s="35">
        <f t="shared" si="49"/>
        <v>1.2699999999999996</v>
      </c>
      <c r="AW36" s="35">
        <f t="shared" si="49"/>
        <v>1.0999999999999996</v>
      </c>
      <c r="AX36" s="35">
        <f t="shared" si="49"/>
        <v>1.0699999999999994</v>
      </c>
      <c r="AY36" s="35">
        <f t="shared" si="49"/>
        <v>1.08</v>
      </c>
      <c r="AZ36" s="35">
        <f t="shared" si="49"/>
        <v>0.96</v>
      </c>
      <c r="BA36" s="35">
        <f t="shared" si="49"/>
        <v>1.1000000000000005</v>
      </c>
      <c r="BB36" s="35">
        <f t="shared" si="49"/>
        <v>1.1200000000000001</v>
      </c>
      <c r="BC36" s="35">
        <f t="shared" si="49"/>
        <v>1.0899999999999999</v>
      </c>
      <c r="BD36" s="116">
        <f t="shared" si="49"/>
        <v>1.3299999999999992</v>
      </c>
      <c r="BE36" s="117" t="s">
        <v>362</v>
      </c>
      <c r="BF36" s="35">
        <f t="shared" ref="BF36:BO36" si="50">BF8-BF18</f>
        <v>1.1899999999999995</v>
      </c>
      <c r="BG36" s="35">
        <f t="shared" si="50"/>
        <v>1.2200000000000006</v>
      </c>
      <c r="BH36" s="35">
        <f t="shared" si="50"/>
        <v>1.1000000000000005</v>
      </c>
      <c r="BI36" s="35">
        <f t="shared" si="50"/>
        <v>1.0899999999999999</v>
      </c>
      <c r="BJ36" s="35">
        <f t="shared" si="50"/>
        <v>1.0499999999999998</v>
      </c>
      <c r="BK36" s="35">
        <f t="shared" si="50"/>
        <v>0.91000000000000014</v>
      </c>
      <c r="BL36" s="35">
        <f t="shared" si="50"/>
        <v>1.1100000000000003</v>
      </c>
      <c r="BM36" s="35">
        <f t="shared" si="50"/>
        <v>1.1399999999999997</v>
      </c>
      <c r="BN36" s="35">
        <f t="shared" si="50"/>
        <v>1.0699999999999994</v>
      </c>
      <c r="BO36" s="116">
        <f t="shared" si="50"/>
        <v>1.3200000000000003</v>
      </c>
      <c r="BP36" s="117" t="s">
        <v>362</v>
      </c>
      <c r="BQ36" s="35">
        <f t="shared" ref="BQ36:BZ36" si="51">BQ8-BQ18</f>
        <v>1.1899999999999995</v>
      </c>
      <c r="BR36" s="35">
        <f t="shared" si="51"/>
        <v>1.17</v>
      </c>
      <c r="BS36" s="35">
        <f t="shared" si="51"/>
        <v>1.17</v>
      </c>
      <c r="BT36" s="35">
        <f t="shared" si="51"/>
        <v>1.0700000000000003</v>
      </c>
      <c r="BU36" s="35">
        <f t="shared" si="51"/>
        <v>1.1400000000000006</v>
      </c>
      <c r="BV36" s="35">
        <f t="shared" si="51"/>
        <v>1.0699999999999994</v>
      </c>
      <c r="BW36" s="35">
        <f t="shared" si="51"/>
        <v>1.0999999999999996</v>
      </c>
      <c r="BX36" s="35">
        <f t="shared" si="51"/>
        <v>1.1299999999999999</v>
      </c>
      <c r="BY36" s="35">
        <f t="shared" si="51"/>
        <v>1.17</v>
      </c>
      <c r="BZ36" s="116">
        <f t="shared" si="51"/>
        <v>1.2199999999999998</v>
      </c>
      <c r="CA36" s="117" t="s">
        <v>362</v>
      </c>
      <c r="CB36" s="35">
        <f t="shared" ref="CB36:CK36" si="52">CB8-CB18</f>
        <v>1.63</v>
      </c>
      <c r="CC36" s="35">
        <f t="shared" si="52"/>
        <v>1.6910000000000007</v>
      </c>
      <c r="CD36" s="35">
        <f t="shared" si="52"/>
        <v>1.6270000000000007</v>
      </c>
      <c r="CE36" s="35">
        <f t="shared" si="52"/>
        <v>1.6450000000000005</v>
      </c>
      <c r="CF36" s="35">
        <f t="shared" si="52"/>
        <v>1.569</v>
      </c>
      <c r="CG36" s="35">
        <f t="shared" si="52"/>
        <v>1.6689999999999996</v>
      </c>
      <c r="CH36" s="35">
        <f t="shared" si="52"/>
        <v>1.5549999999999997</v>
      </c>
      <c r="CI36" s="35">
        <f t="shared" si="52"/>
        <v>1.5430000000000001</v>
      </c>
      <c r="CJ36" s="35">
        <f t="shared" si="52"/>
        <v>1.7089999999999996</v>
      </c>
      <c r="CK36" s="116">
        <f t="shared" si="52"/>
        <v>1.6389999999999998</v>
      </c>
      <c r="CL36" s="117" t="s">
        <v>362</v>
      </c>
      <c r="CM36" s="35">
        <f t="shared" ref="CM36:CV36" si="53">CM8-CM18</f>
        <v>1.21</v>
      </c>
      <c r="CN36" s="35">
        <f t="shared" si="53"/>
        <v>1.08</v>
      </c>
      <c r="CO36" s="35">
        <f t="shared" si="53"/>
        <v>1.0899999999999999</v>
      </c>
      <c r="CP36" s="35">
        <f t="shared" si="53"/>
        <v>1.0799999999999992</v>
      </c>
      <c r="CQ36" s="35">
        <f t="shared" si="53"/>
        <v>1.1099999999999994</v>
      </c>
      <c r="CR36" s="35">
        <f t="shared" si="53"/>
        <v>1.08</v>
      </c>
      <c r="CS36" s="35">
        <f t="shared" si="53"/>
        <v>1.1099999999999994</v>
      </c>
      <c r="CT36" s="35">
        <f t="shared" si="53"/>
        <v>1.2799999999999994</v>
      </c>
      <c r="CU36" s="35">
        <f t="shared" si="53"/>
        <v>1.1999999999999993</v>
      </c>
      <c r="CV36" s="116">
        <f t="shared" si="53"/>
        <v>1.38</v>
      </c>
      <c r="CW36" s="117" t="s">
        <v>362</v>
      </c>
      <c r="CX36" s="35">
        <f t="shared" ref="CX36:DG36" si="54">CX8-CX18</f>
        <v>1.2699999999999996</v>
      </c>
      <c r="CY36" s="35">
        <f t="shared" si="54"/>
        <v>1.2400000000000002</v>
      </c>
      <c r="CZ36" s="35">
        <f t="shared" si="54"/>
        <v>1.1200000000000001</v>
      </c>
      <c r="DA36" s="35">
        <f t="shared" si="54"/>
        <v>1.1600000000000001</v>
      </c>
      <c r="DB36" s="35">
        <f t="shared" si="54"/>
        <v>1.0899999999999999</v>
      </c>
      <c r="DC36" s="35">
        <f t="shared" si="54"/>
        <v>1.2000000000000002</v>
      </c>
      <c r="DD36" s="35">
        <f t="shared" si="54"/>
        <v>1.08</v>
      </c>
      <c r="DE36" s="35">
        <f t="shared" si="54"/>
        <v>1.2399999999999993</v>
      </c>
      <c r="DF36" s="35">
        <f t="shared" si="54"/>
        <v>1.21</v>
      </c>
      <c r="DG36" s="116">
        <f t="shared" si="54"/>
        <v>1.38</v>
      </c>
      <c r="DH36" s="117" t="s">
        <v>362</v>
      </c>
      <c r="DI36" s="35">
        <f t="shared" ref="DI36:DR36" si="55">DI8-DI18</f>
        <v>1.2400000000000002</v>
      </c>
      <c r="DJ36" s="35">
        <f t="shared" si="55"/>
        <v>1.25</v>
      </c>
      <c r="DK36" s="35">
        <f t="shared" si="55"/>
        <v>1.3099999999999996</v>
      </c>
      <c r="DL36" s="35">
        <f t="shared" si="55"/>
        <v>1.2400000000000002</v>
      </c>
      <c r="DM36" s="35">
        <f t="shared" si="55"/>
        <v>1.25</v>
      </c>
      <c r="DN36" s="35">
        <f t="shared" si="55"/>
        <v>1.2300000000000004</v>
      </c>
      <c r="DO36" s="35">
        <f t="shared" si="55"/>
        <v>1.29</v>
      </c>
      <c r="DP36" s="35">
        <f t="shared" si="55"/>
        <v>1.2600000000000007</v>
      </c>
      <c r="DQ36" s="35">
        <f t="shared" si="55"/>
        <v>1.3900000000000006</v>
      </c>
      <c r="DR36" s="116">
        <f t="shared" si="55"/>
        <v>1.3800000000000008</v>
      </c>
    </row>
    <row r="37" spans="1:122">
      <c r="A37" s="101"/>
      <c r="B37" s="100">
        <f t="shared" si="12"/>
        <v>0</v>
      </c>
      <c r="C37" s="100">
        <f t="shared" si="12"/>
        <v>0</v>
      </c>
      <c r="D37" s="100">
        <f t="shared" si="12"/>
        <v>0</v>
      </c>
      <c r="E37" s="100">
        <f t="shared" si="12"/>
        <v>0</v>
      </c>
      <c r="F37" s="102">
        <f t="shared" si="12"/>
        <v>0</v>
      </c>
      <c r="G37" s="117"/>
      <c r="H37" s="37">
        <f t="shared" si="13"/>
        <v>0</v>
      </c>
      <c r="I37" s="37">
        <f t="shared" si="13"/>
        <v>0</v>
      </c>
      <c r="J37" s="37">
        <f t="shared" si="13"/>
        <v>0</v>
      </c>
      <c r="K37" s="37">
        <f t="shared" si="13"/>
        <v>0</v>
      </c>
      <c r="L37" s="118">
        <f t="shared" si="13"/>
        <v>0</v>
      </c>
      <c r="M37" s="117"/>
      <c r="N37" s="35">
        <f t="shared" si="14"/>
        <v>0</v>
      </c>
      <c r="O37" s="35">
        <f t="shared" si="14"/>
        <v>0</v>
      </c>
      <c r="P37" s="35">
        <f t="shared" si="14"/>
        <v>0</v>
      </c>
      <c r="Q37" s="35">
        <f t="shared" si="14"/>
        <v>0</v>
      </c>
      <c r="R37" s="35">
        <f t="shared" si="14"/>
        <v>0</v>
      </c>
      <c r="S37" s="35">
        <f t="shared" si="14"/>
        <v>0</v>
      </c>
      <c r="T37" s="35">
        <f t="shared" si="14"/>
        <v>0</v>
      </c>
      <c r="U37" s="35">
        <f t="shared" si="14"/>
        <v>0</v>
      </c>
      <c r="V37" s="35">
        <f t="shared" si="14"/>
        <v>0</v>
      </c>
      <c r="W37" s="116">
        <f t="shared" si="14"/>
        <v>0</v>
      </c>
      <c r="X37" s="117"/>
      <c r="Y37" s="35">
        <f t="shared" si="15"/>
        <v>1.1300000000000008</v>
      </c>
      <c r="Z37" s="35">
        <f t="shared" si="15"/>
        <v>1.1200000000000001</v>
      </c>
      <c r="AA37" s="35">
        <f t="shared" si="15"/>
        <v>1.1200000000000001</v>
      </c>
      <c r="AB37" s="35">
        <f t="shared" si="15"/>
        <v>1.04</v>
      </c>
      <c r="AC37" s="35">
        <f t="shared" si="15"/>
        <v>1.2599999999999998</v>
      </c>
      <c r="AD37" s="35">
        <f t="shared" si="15"/>
        <v>1.1100000000000003</v>
      </c>
      <c r="AE37" s="35">
        <f t="shared" si="15"/>
        <v>1.1599999999999993</v>
      </c>
      <c r="AF37" s="35">
        <f t="shared" si="15"/>
        <v>1.1799999999999997</v>
      </c>
      <c r="AG37" s="35">
        <f t="shared" si="15"/>
        <v>1.1800000000000006</v>
      </c>
      <c r="AH37" s="116">
        <f t="shared" si="15"/>
        <v>1.42</v>
      </c>
      <c r="AI37" s="117"/>
      <c r="AJ37" s="35">
        <f t="shared" ref="AJ37:AS37" si="56">AJ9-AJ19</f>
        <v>1.1900000000000004</v>
      </c>
      <c r="AK37" s="35">
        <f t="shared" si="56"/>
        <v>1.17</v>
      </c>
      <c r="AL37" s="35">
        <f t="shared" si="56"/>
        <v>1.0899999999999999</v>
      </c>
      <c r="AM37" s="35">
        <f t="shared" si="56"/>
        <v>1.1099999999999994</v>
      </c>
      <c r="AN37" s="35">
        <f t="shared" si="56"/>
        <v>0.98999999999999932</v>
      </c>
      <c r="AO37" s="35">
        <f t="shared" si="56"/>
        <v>1.1099999999999994</v>
      </c>
      <c r="AP37" s="35">
        <f t="shared" si="56"/>
        <v>1.2200000000000006</v>
      </c>
      <c r="AQ37" s="35">
        <f t="shared" si="56"/>
        <v>1.1299999999999999</v>
      </c>
      <c r="AR37" s="35">
        <f t="shared" si="56"/>
        <v>1.1800000000000006</v>
      </c>
      <c r="AS37" s="116">
        <f t="shared" si="56"/>
        <v>1.3899999999999997</v>
      </c>
      <c r="AT37" s="117"/>
      <c r="AU37" s="35">
        <f t="shared" ref="AU37:BD37" si="57">AU9-AU19</f>
        <v>1.29</v>
      </c>
      <c r="AV37" s="35">
        <f t="shared" si="57"/>
        <v>1.2599999999999998</v>
      </c>
      <c r="AW37" s="35">
        <f t="shared" si="57"/>
        <v>1.2200000000000006</v>
      </c>
      <c r="AX37" s="35">
        <f t="shared" si="57"/>
        <v>1.1600000000000001</v>
      </c>
      <c r="AY37" s="35">
        <f t="shared" si="57"/>
        <v>1.0600000000000005</v>
      </c>
      <c r="AZ37" s="35">
        <f t="shared" si="57"/>
        <v>1.0600000000000005</v>
      </c>
      <c r="BA37" s="35">
        <f t="shared" si="57"/>
        <v>1.21</v>
      </c>
      <c r="BB37" s="35">
        <f t="shared" si="57"/>
        <v>1.2000000000000002</v>
      </c>
      <c r="BC37" s="35">
        <f t="shared" si="57"/>
        <v>1.1899999999999995</v>
      </c>
      <c r="BD37" s="116">
        <f t="shared" si="57"/>
        <v>1.33</v>
      </c>
      <c r="BE37" s="117"/>
      <c r="BF37" s="35">
        <f t="shared" ref="BF37:BO37" si="58">BF9-BF19</f>
        <v>1.1399999999999997</v>
      </c>
      <c r="BG37" s="35">
        <f t="shared" si="58"/>
        <v>1.21</v>
      </c>
      <c r="BH37" s="35">
        <f t="shared" si="58"/>
        <v>1.2300000000000004</v>
      </c>
      <c r="BI37" s="35">
        <f t="shared" si="58"/>
        <v>1.2000000000000002</v>
      </c>
      <c r="BJ37" s="35">
        <f t="shared" si="58"/>
        <v>1.1600000000000001</v>
      </c>
      <c r="BK37" s="35">
        <f t="shared" si="58"/>
        <v>1.0499999999999998</v>
      </c>
      <c r="BL37" s="35">
        <f t="shared" si="58"/>
        <v>1.21</v>
      </c>
      <c r="BM37" s="35">
        <f t="shared" si="58"/>
        <v>1.17</v>
      </c>
      <c r="BN37" s="35">
        <f t="shared" si="58"/>
        <v>1.1500000000000004</v>
      </c>
      <c r="BO37" s="116">
        <f t="shared" si="58"/>
        <v>1.2599999999999998</v>
      </c>
      <c r="BP37" s="117"/>
      <c r="BQ37" s="35">
        <f t="shared" ref="BQ37:BZ37" si="59">BQ9-BQ19</f>
        <v>1.2300000000000004</v>
      </c>
      <c r="BR37" s="35">
        <f t="shared" si="59"/>
        <v>1.1900000000000004</v>
      </c>
      <c r="BS37" s="35">
        <f t="shared" si="59"/>
        <v>1.2000000000000002</v>
      </c>
      <c r="BT37" s="35">
        <f t="shared" si="59"/>
        <v>1.0900000000000007</v>
      </c>
      <c r="BU37" s="35">
        <f t="shared" si="59"/>
        <v>1.1700000000000008</v>
      </c>
      <c r="BV37" s="35">
        <f t="shared" si="59"/>
        <v>1.1100000000000003</v>
      </c>
      <c r="BW37" s="35">
        <f t="shared" si="59"/>
        <v>1.0899999999999999</v>
      </c>
      <c r="BX37" s="35">
        <f t="shared" si="59"/>
        <v>1.1299999999999999</v>
      </c>
      <c r="BY37" s="35">
        <f t="shared" si="59"/>
        <v>1.25</v>
      </c>
      <c r="BZ37" s="116">
        <f t="shared" si="59"/>
        <v>1.2800000000000002</v>
      </c>
      <c r="CA37" s="117"/>
      <c r="CB37" s="35">
        <f t="shared" ref="CB37:CK37" si="60">CB9-CB19</f>
        <v>1.6989999999999998</v>
      </c>
      <c r="CC37" s="35">
        <f t="shared" si="60"/>
        <v>1.6430000000000007</v>
      </c>
      <c r="CD37" s="35">
        <f t="shared" si="60"/>
        <v>1.6609999999999996</v>
      </c>
      <c r="CE37" s="35">
        <f t="shared" si="60"/>
        <v>1.6539999999999999</v>
      </c>
      <c r="CF37" s="35">
        <f t="shared" si="60"/>
        <v>1.6369999999999996</v>
      </c>
      <c r="CG37" s="35">
        <f t="shared" si="60"/>
        <v>1.6970000000000001</v>
      </c>
      <c r="CH37" s="35">
        <f t="shared" si="60"/>
        <v>1.5789999999999997</v>
      </c>
      <c r="CI37" s="35">
        <f t="shared" si="60"/>
        <v>1.669</v>
      </c>
      <c r="CJ37" s="35">
        <f t="shared" si="60"/>
        <v>1.6819999999999999</v>
      </c>
      <c r="CK37" s="116">
        <f t="shared" si="60"/>
        <v>1.6019999999999999</v>
      </c>
      <c r="CL37" s="117"/>
      <c r="CM37" s="35">
        <f t="shared" ref="CM37:CV37" si="61">CM9-CM19</f>
        <v>1.1799999999999997</v>
      </c>
      <c r="CN37" s="35">
        <f t="shared" si="61"/>
        <v>1.1200000000000001</v>
      </c>
      <c r="CO37" s="35">
        <f t="shared" si="61"/>
        <v>1.0999999999999996</v>
      </c>
      <c r="CP37" s="35">
        <f t="shared" si="61"/>
        <v>1.1500000000000004</v>
      </c>
      <c r="CQ37" s="35">
        <f t="shared" si="61"/>
        <v>1.1100000000000003</v>
      </c>
      <c r="CR37" s="35">
        <f t="shared" si="61"/>
        <v>1.08</v>
      </c>
      <c r="CS37" s="35">
        <f t="shared" si="61"/>
        <v>1.2000000000000002</v>
      </c>
      <c r="CT37" s="35">
        <f t="shared" si="61"/>
        <v>1.2300000000000004</v>
      </c>
      <c r="CU37" s="35">
        <f t="shared" si="61"/>
        <v>1.1799999999999997</v>
      </c>
      <c r="CV37" s="116">
        <f t="shared" si="61"/>
        <v>1.3200000000000003</v>
      </c>
      <c r="CW37" s="117"/>
      <c r="CX37" s="35">
        <f t="shared" ref="CX37:DG37" si="62">CX9-CX19</f>
        <v>1.3399999999999999</v>
      </c>
      <c r="CY37" s="35">
        <f t="shared" si="62"/>
        <v>1.2700000000000005</v>
      </c>
      <c r="CZ37" s="35">
        <f t="shared" si="62"/>
        <v>1.17</v>
      </c>
      <c r="DA37" s="35">
        <f t="shared" si="62"/>
        <v>1.2999999999999998</v>
      </c>
      <c r="DB37" s="35">
        <f t="shared" si="62"/>
        <v>1.2000000000000002</v>
      </c>
      <c r="DC37" s="35">
        <f t="shared" si="62"/>
        <v>1.1900000000000004</v>
      </c>
      <c r="DD37" s="35">
        <f t="shared" si="62"/>
        <v>1.2000000000000002</v>
      </c>
      <c r="DE37" s="35">
        <f t="shared" si="62"/>
        <v>1.3899999999999997</v>
      </c>
      <c r="DF37" s="35">
        <f t="shared" si="62"/>
        <v>1.2999999999999998</v>
      </c>
      <c r="DG37" s="116">
        <f t="shared" si="62"/>
        <v>1.3900000000000006</v>
      </c>
      <c r="DH37" s="117"/>
      <c r="DI37" s="35">
        <f t="shared" ref="DI37:DR37" si="63">DI9-DI19</f>
        <v>1.4400000000000004</v>
      </c>
      <c r="DJ37" s="35">
        <f t="shared" si="63"/>
        <v>1.25</v>
      </c>
      <c r="DK37" s="35">
        <f t="shared" si="63"/>
        <v>1.2199999999999998</v>
      </c>
      <c r="DL37" s="35">
        <f t="shared" si="63"/>
        <v>1.08</v>
      </c>
      <c r="DM37" s="35">
        <f t="shared" si="63"/>
        <v>1.1600000000000001</v>
      </c>
      <c r="DN37" s="35">
        <f t="shared" si="63"/>
        <v>1.2599999999999998</v>
      </c>
      <c r="DO37" s="35">
        <f t="shared" si="63"/>
        <v>1.2700000000000005</v>
      </c>
      <c r="DP37" s="35">
        <f t="shared" si="63"/>
        <v>1.1500000000000004</v>
      </c>
      <c r="DQ37" s="35">
        <f t="shared" si="63"/>
        <v>1.2200000000000006</v>
      </c>
      <c r="DR37" s="116">
        <f t="shared" si="63"/>
        <v>1.4799999999999995</v>
      </c>
    </row>
    <row r="38" spans="1:122">
      <c r="A38" s="101"/>
      <c r="B38" s="100">
        <f t="shared" si="12"/>
        <v>0</v>
      </c>
      <c r="C38" s="100">
        <f t="shared" si="12"/>
        <v>0</v>
      </c>
      <c r="D38" s="100">
        <f t="shared" si="12"/>
        <v>0</v>
      </c>
      <c r="E38" s="100">
        <f t="shared" si="12"/>
        <v>0</v>
      </c>
      <c r="F38" s="102">
        <f t="shared" si="12"/>
        <v>0</v>
      </c>
      <c r="G38" s="117"/>
      <c r="H38" s="37">
        <f t="shared" si="13"/>
        <v>0</v>
      </c>
      <c r="I38" s="37">
        <f t="shared" si="13"/>
        <v>0</v>
      </c>
      <c r="J38" s="37">
        <f t="shared" si="13"/>
        <v>0</v>
      </c>
      <c r="K38" s="37">
        <f t="shared" si="13"/>
        <v>0</v>
      </c>
      <c r="L38" s="118">
        <f t="shared" si="13"/>
        <v>0</v>
      </c>
      <c r="M38" s="117"/>
      <c r="N38" s="35">
        <f t="shared" si="14"/>
        <v>0</v>
      </c>
      <c r="O38" s="35">
        <f t="shared" si="14"/>
        <v>0</v>
      </c>
      <c r="P38" s="35">
        <f t="shared" si="14"/>
        <v>0</v>
      </c>
      <c r="Q38" s="35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116">
        <f t="shared" si="14"/>
        <v>0</v>
      </c>
      <c r="X38" s="117"/>
      <c r="Y38" s="35">
        <f t="shared" si="15"/>
        <v>1.2000000000000002</v>
      </c>
      <c r="Z38" s="35">
        <f t="shared" si="15"/>
        <v>1.0599999999999996</v>
      </c>
      <c r="AA38" s="35">
        <f t="shared" si="15"/>
        <v>1.0900000000000007</v>
      </c>
      <c r="AB38" s="35">
        <f t="shared" si="15"/>
        <v>1.0099999999999998</v>
      </c>
      <c r="AC38" s="35">
        <f t="shared" si="15"/>
        <v>1.0700000000000003</v>
      </c>
      <c r="AD38" s="35">
        <f t="shared" si="15"/>
        <v>1.1399999999999997</v>
      </c>
      <c r="AE38" s="35">
        <f t="shared" si="15"/>
        <v>1.1600000000000001</v>
      </c>
      <c r="AF38" s="35">
        <f t="shared" si="15"/>
        <v>1.1000000000000005</v>
      </c>
      <c r="AG38" s="35">
        <f t="shared" si="15"/>
        <v>1.1599999999999993</v>
      </c>
      <c r="AH38" s="116">
        <f t="shared" si="15"/>
        <v>1.3400000000000007</v>
      </c>
      <c r="AI38" s="117"/>
      <c r="AJ38" s="35">
        <f t="shared" ref="AJ38:AS38" si="64">AJ10-AJ20</f>
        <v>1.1000000000000005</v>
      </c>
      <c r="AK38" s="35">
        <f t="shared" si="64"/>
        <v>1.1500000000000004</v>
      </c>
      <c r="AL38" s="35">
        <f t="shared" si="64"/>
        <v>1.0999999999999996</v>
      </c>
      <c r="AM38" s="35">
        <f t="shared" si="64"/>
        <v>1.0200000000000005</v>
      </c>
      <c r="AN38" s="35">
        <f t="shared" si="64"/>
        <v>1.0300000000000002</v>
      </c>
      <c r="AO38" s="35">
        <f t="shared" si="64"/>
        <v>1.0600000000000005</v>
      </c>
      <c r="AP38" s="35">
        <f t="shared" si="64"/>
        <v>1.1599999999999993</v>
      </c>
      <c r="AQ38" s="35">
        <f t="shared" si="64"/>
        <v>1.0300000000000002</v>
      </c>
      <c r="AR38" s="35">
        <f t="shared" si="64"/>
        <v>1.2000000000000002</v>
      </c>
      <c r="AS38" s="116">
        <f t="shared" si="64"/>
        <v>1.33</v>
      </c>
      <c r="AT38" s="117"/>
      <c r="AU38" s="35">
        <f t="shared" ref="AU38:BD38" si="65">AU10-AU20</f>
        <v>1.2700000000000005</v>
      </c>
      <c r="AV38" s="35">
        <f t="shared" si="65"/>
        <v>1.3099999999999996</v>
      </c>
      <c r="AW38" s="35">
        <f t="shared" si="65"/>
        <v>1.29</v>
      </c>
      <c r="AX38" s="35">
        <f t="shared" si="65"/>
        <v>1.1000000000000005</v>
      </c>
      <c r="AY38" s="35">
        <f t="shared" si="65"/>
        <v>1.04</v>
      </c>
      <c r="AZ38" s="35">
        <f t="shared" si="65"/>
        <v>1.0199999999999996</v>
      </c>
      <c r="BA38" s="35">
        <f t="shared" si="65"/>
        <v>1.0700000000000003</v>
      </c>
      <c r="BB38" s="35">
        <f t="shared" si="65"/>
        <v>1.2699999999999996</v>
      </c>
      <c r="BC38" s="35">
        <f t="shared" si="65"/>
        <v>1.1600000000000001</v>
      </c>
      <c r="BD38" s="116">
        <f t="shared" si="65"/>
        <v>1.3200000000000003</v>
      </c>
      <c r="BE38" s="117"/>
      <c r="BF38" s="35">
        <f t="shared" ref="BF38:BO38" si="66">BF10-BF20</f>
        <v>1.1600000000000001</v>
      </c>
      <c r="BG38" s="35">
        <f t="shared" si="66"/>
        <v>1.21</v>
      </c>
      <c r="BH38" s="35">
        <f t="shared" si="66"/>
        <v>1.2399999999999993</v>
      </c>
      <c r="BI38" s="35">
        <f t="shared" si="66"/>
        <v>1.1899999999999995</v>
      </c>
      <c r="BJ38" s="35">
        <f t="shared" si="66"/>
        <v>1.0500000000000007</v>
      </c>
      <c r="BK38" s="35">
        <f t="shared" si="66"/>
        <v>1.0099999999999998</v>
      </c>
      <c r="BL38" s="35">
        <f t="shared" si="66"/>
        <v>1.1400000000000006</v>
      </c>
      <c r="BM38" s="35">
        <f t="shared" si="66"/>
        <v>1.1999999999999993</v>
      </c>
      <c r="BN38" s="35">
        <f t="shared" si="66"/>
        <v>1.08</v>
      </c>
      <c r="BO38" s="116">
        <f t="shared" si="66"/>
        <v>1.3099999999999996</v>
      </c>
      <c r="BP38" s="117"/>
      <c r="BQ38" s="35">
        <f t="shared" ref="BQ38:BZ38" si="67">BQ10-BQ20</f>
        <v>1.2199999999999998</v>
      </c>
      <c r="BR38" s="35">
        <f t="shared" si="67"/>
        <v>1.1100000000000003</v>
      </c>
      <c r="BS38" s="35">
        <f t="shared" si="67"/>
        <v>1.2400000000000002</v>
      </c>
      <c r="BT38" s="35">
        <f t="shared" si="67"/>
        <v>1.17</v>
      </c>
      <c r="BU38" s="35">
        <f t="shared" si="67"/>
        <v>1.1900000000000004</v>
      </c>
      <c r="BV38" s="35">
        <f t="shared" si="67"/>
        <v>1.1299999999999999</v>
      </c>
      <c r="BW38" s="35">
        <f t="shared" si="67"/>
        <v>1.17</v>
      </c>
      <c r="BX38" s="35">
        <f t="shared" si="67"/>
        <v>1.21</v>
      </c>
      <c r="BY38" s="35">
        <f t="shared" si="67"/>
        <v>1.2399999999999993</v>
      </c>
      <c r="BZ38" s="116">
        <f t="shared" si="67"/>
        <v>1.1800000000000006</v>
      </c>
      <c r="CA38" s="117"/>
      <c r="CB38" s="35">
        <f t="shared" ref="CB38:CK38" si="68">CB10-CB20</f>
        <v>1.645</v>
      </c>
      <c r="CC38" s="35">
        <f t="shared" si="68"/>
        <v>1.6859999999999999</v>
      </c>
      <c r="CD38" s="35">
        <f t="shared" si="68"/>
        <v>1.6280000000000001</v>
      </c>
      <c r="CE38" s="35">
        <f t="shared" si="68"/>
        <v>1.6050000000000004</v>
      </c>
      <c r="CF38" s="35">
        <f t="shared" si="68"/>
        <v>1.6950000000000003</v>
      </c>
      <c r="CG38" s="35">
        <f t="shared" si="68"/>
        <v>1.7249999999999996</v>
      </c>
      <c r="CH38" s="35">
        <f t="shared" si="68"/>
        <v>1.6880000000000002</v>
      </c>
      <c r="CI38" s="35">
        <f t="shared" si="68"/>
        <v>1.5739999999999998</v>
      </c>
      <c r="CJ38" s="35">
        <f t="shared" si="68"/>
        <v>1.7819999999999996</v>
      </c>
      <c r="CK38" s="116">
        <f t="shared" si="68"/>
        <v>1.7370000000000001</v>
      </c>
      <c r="CL38" s="117"/>
      <c r="CM38" s="35">
        <f t="shared" ref="CM38:CV38" si="69">CM10-CM20</f>
        <v>1.1899999999999995</v>
      </c>
      <c r="CN38" s="35">
        <f t="shared" si="69"/>
        <v>1.1799999999999997</v>
      </c>
      <c r="CO38" s="35">
        <f t="shared" si="69"/>
        <v>1.0899999999999999</v>
      </c>
      <c r="CP38" s="35">
        <f t="shared" si="69"/>
        <v>1.0899999999999999</v>
      </c>
      <c r="CQ38" s="35">
        <f t="shared" si="69"/>
        <v>1.04</v>
      </c>
      <c r="CR38" s="35">
        <f t="shared" si="69"/>
        <v>1.08</v>
      </c>
      <c r="CS38" s="35">
        <f t="shared" si="69"/>
        <v>1.1399999999999997</v>
      </c>
      <c r="CT38" s="35">
        <f t="shared" si="69"/>
        <v>1.1500000000000004</v>
      </c>
      <c r="CU38" s="35">
        <f t="shared" si="69"/>
        <v>1.21</v>
      </c>
      <c r="CV38" s="116">
        <f t="shared" si="69"/>
        <v>1.3499999999999996</v>
      </c>
      <c r="CW38" s="117"/>
      <c r="CX38" s="35">
        <f t="shared" ref="CX38:DG38" si="70">CX10-CX20</f>
        <v>1.2400000000000002</v>
      </c>
      <c r="CY38" s="35">
        <f t="shared" si="70"/>
        <v>1.21</v>
      </c>
      <c r="CZ38" s="35">
        <f t="shared" si="70"/>
        <v>1.33</v>
      </c>
      <c r="DA38" s="35">
        <f t="shared" si="70"/>
        <v>1.37</v>
      </c>
      <c r="DB38" s="35">
        <f t="shared" si="70"/>
        <v>1.25</v>
      </c>
      <c r="DC38" s="35">
        <f t="shared" si="70"/>
        <v>1.2599999999999998</v>
      </c>
      <c r="DD38" s="35">
        <f t="shared" si="70"/>
        <v>1.2600000000000007</v>
      </c>
      <c r="DE38" s="35">
        <f t="shared" si="70"/>
        <v>1.33</v>
      </c>
      <c r="DF38" s="35">
        <f t="shared" si="70"/>
        <v>1.2299999999999995</v>
      </c>
      <c r="DG38" s="116">
        <f t="shared" si="70"/>
        <v>1.38</v>
      </c>
      <c r="DH38" s="117"/>
      <c r="DI38" s="35">
        <f t="shared" ref="DI38:DR38" si="71">DI10-DI20</f>
        <v>1.2599999999999998</v>
      </c>
      <c r="DJ38" s="35">
        <f t="shared" si="71"/>
        <v>1.2799999999999994</v>
      </c>
      <c r="DK38" s="35">
        <f t="shared" si="71"/>
        <v>1.2600000000000007</v>
      </c>
      <c r="DL38" s="35">
        <f t="shared" si="71"/>
        <v>1.25</v>
      </c>
      <c r="DM38" s="35">
        <f t="shared" si="71"/>
        <v>1.2300000000000004</v>
      </c>
      <c r="DN38" s="35">
        <f t="shared" si="71"/>
        <v>1.1900000000000004</v>
      </c>
      <c r="DO38" s="35">
        <f t="shared" si="71"/>
        <v>1.1799999999999997</v>
      </c>
      <c r="DP38" s="35">
        <f t="shared" si="71"/>
        <v>1.2699999999999996</v>
      </c>
      <c r="DQ38" s="35">
        <f t="shared" si="71"/>
        <v>1.2800000000000002</v>
      </c>
      <c r="DR38" s="116">
        <f t="shared" si="71"/>
        <v>1.4000000000000004</v>
      </c>
    </row>
    <row r="39" spans="1:122">
      <c r="A39" s="101"/>
      <c r="B39" s="100">
        <f t="shared" si="12"/>
        <v>0</v>
      </c>
      <c r="C39" s="100">
        <f t="shared" si="12"/>
        <v>0</v>
      </c>
      <c r="D39" s="100">
        <f t="shared" si="12"/>
        <v>0</v>
      </c>
      <c r="E39" s="100">
        <f t="shared" si="12"/>
        <v>0</v>
      </c>
      <c r="F39" s="102">
        <f t="shared" si="12"/>
        <v>0</v>
      </c>
      <c r="G39" s="117"/>
      <c r="H39" s="37">
        <f t="shared" si="13"/>
        <v>0</v>
      </c>
      <c r="I39" s="37">
        <f t="shared" si="13"/>
        <v>0</v>
      </c>
      <c r="J39" s="37">
        <f t="shared" si="13"/>
        <v>0</v>
      </c>
      <c r="K39" s="37">
        <f t="shared" si="13"/>
        <v>0</v>
      </c>
      <c r="L39" s="118">
        <f t="shared" si="13"/>
        <v>0</v>
      </c>
      <c r="M39" s="117"/>
      <c r="N39" s="35">
        <f t="shared" si="14"/>
        <v>0</v>
      </c>
      <c r="O39" s="35">
        <f t="shared" si="14"/>
        <v>0</v>
      </c>
      <c r="P39" s="35">
        <f t="shared" si="14"/>
        <v>0</v>
      </c>
      <c r="Q39" s="35">
        <f t="shared" si="14"/>
        <v>0</v>
      </c>
      <c r="R39" s="35">
        <f t="shared" si="14"/>
        <v>0</v>
      </c>
      <c r="S39" s="35">
        <f t="shared" si="14"/>
        <v>0</v>
      </c>
      <c r="T39" s="35">
        <f t="shared" si="14"/>
        <v>0</v>
      </c>
      <c r="U39" s="35">
        <f t="shared" si="14"/>
        <v>0</v>
      </c>
      <c r="V39" s="35">
        <f t="shared" si="14"/>
        <v>0</v>
      </c>
      <c r="W39" s="116">
        <f t="shared" si="14"/>
        <v>0</v>
      </c>
      <c r="X39" s="117"/>
      <c r="Y39" s="35">
        <f t="shared" si="15"/>
        <v>1.0299999999999994</v>
      </c>
      <c r="Z39" s="35">
        <f t="shared" si="15"/>
        <v>1.1400000000000006</v>
      </c>
      <c r="AA39" s="35">
        <f t="shared" si="15"/>
        <v>1.1600000000000001</v>
      </c>
      <c r="AB39" s="35">
        <f t="shared" si="15"/>
        <v>1.0899999999999999</v>
      </c>
      <c r="AC39" s="35">
        <f t="shared" si="15"/>
        <v>1.1299999999999999</v>
      </c>
      <c r="AD39" s="35">
        <f t="shared" si="15"/>
        <v>1.1499999999999995</v>
      </c>
      <c r="AE39" s="35">
        <f t="shared" si="15"/>
        <v>1.0700000000000003</v>
      </c>
      <c r="AF39" s="35">
        <f t="shared" si="15"/>
        <v>1.1900000000000004</v>
      </c>
      <c r="AG39" s="35">
        <f t="shared" si="15"/>
        <v>1.1900000000000004</v>
      </c>
      <c r="AH39" s="116">
        <f t="shared" si="15"/>
        <v>1.1799999999999997</v>
      </c>
      <c r="AI39" s="117"/>
      <c r="AJ39" s="35">
        <f t="shared" ref="AJ39:AS39" si="72">AJ11-AJ21</f>
        <v>1.17</v>
      </c>
      <c r="AK39" s="35">
        <f t="shared" si="72"/>
        <v>1.1299999999999999</v>
      </c>
      <c r="AL39" s="35">
        <f t="shared" si="72"/>
        <v>1.1500000000000004</v>
      </c>
      <c r="AM39" s="35">
        <f t="shared" si="72"/>
        <v>1</v>
      </c>
      <c r="AN39" s="35">
        <f t="shared" si="72"/>
        <v>1.0200000000000005</v>
      </c>
      <c r="AO39" s="35">
        <f t="shared" si="72"/>
        <v>1.1100000000000003</v>
      </c>
      <c r="AP39" s="35">
        <f t="shared" si="72"/>
        <v>1.1600000000000001</v>
      </c>
      <c r="AQ39" s="35">
        <f t="shared" si="72"/>
        <v>1.1300000000000008</v>
      </c>
      <c r="AR39" s="35">
        <f t="shared" si="72"/>
        <v>1.1099999999999994</v>
      </c>
      <c r="AS39" s="116">
        <f t="shared" si="72"/>
        <v>1.2899999999999991</v>
      </c>
      <c r="AT39" s="117"/>
      <c r="AU39" s="35">
        <f t="shared" ref="AU39:BD39" si="73">AU11-AU21</f>
        <v>1.3200000000000003</v>
      </c>
      <c r="AV39" s="35">
        <f t="shared" si="73"/>
        <v>1.2999999999999998</v>
      </c>
      <c r="AW39" s="35">
        <f t="shared" si="73"/>
        <v>1.25</v>
      </c>
      <c r="AX39" s="35">
        <f t="shared" si="73"/>
        <v>1.1900000000000004</v>
      </c>
      <c r="AY39" s="35">
        <f t="shared" si="73"/>
        <v>1.1200000000000001</v>
      </c>
      <c r="AZ39" s="35">
        <f t="shared" si="73"/>
        <v>1.08</v>
      </c>
      <c r="BA39" s="35">
        <f t="shared" si="73"/>
        <v>1.0899999999999999</v>
      </c>
      <c r="BB39" s="35">
        <f t="shared" si="73"/>
        <v>1.2199999999999998</v>
      </c>
      <c r="BC39" s="35">
        <f t="shared" si="73"/>
        <v>1.08</v>
      </c>
      <c r="BD39" s="116">
        <f t="shared" si="73"/>
        <v>1.2600000000000007</v>
      </c>
      <c r="BE39" s="117"/>
      <c r="BF39" s="35">
        <f t="shared" ref="BF39:BO39" si="74">BF11-BF21</f>
        <v>1.2199999999999998</v>
      </c>
      <c r="BG39" s="35">
        <f t="shared" si="74"/>
        <v>1.2700000000000005</v>
      </c>
      <c r="BH39" s="35">
        <f t="shared" si="74"/>
        <v>1.1999999999999993</v>
      </c>
      <c r="BI39" s="35">
        <f t="shared" si="74"/>
        <v>1.1600000000000001</v>
      </c>
      <c r="BJ39" s="35">
        <f t="shared" si="74"/>
        <v>1.17</v>
      </c>
      <c r="BK39" s="35">
        <f t="shared" si="74"/>
        <v>1.0700000000000003</v>
      </c>
      <c r="BL39" s="35">
        <f t="shared" si="74"/>
        <v>1.1600000000000001</v>
      </c>
      <c r="BM39" s="35">
        <f t="shared" si="74"/>
        <v>1.17</v>
      </c>
      <c r="BN39" s="35">
        <f t="shared" si="74"/>
        <v>1.1099999999999994</v>
      </c>
      <c r="BO39" s="116">
        <f t="shared" si="74"/>
        <v>1.2700000000000005</v>
      </c>
      <c r="BP39" s="117"/>
      <c r="BQ39" s="35">
        <f t="shared" ref="BQ39:BZ39" si="75">BQ11-BQ21</f>
        <v>1.1800000000000006</v>
      </c>
      <c r="BR39" s="35">
        <f t="shared" si="75"/>
        <v>1.1200000000000001</v>
      </c>
      <c r="BS39" s="35">
        <f t="shared" si="75"/>
        <v>1.17</v>
      </c>
      <c r="BT39" s="35">
        <f t="shared" si="75"/>
        <v>1.1900000000000004</v>
      </c>
      <c r="BU39" s="35">
        <f t="shared" si="75"/>
        <v>0.98999999999999932</v>
      </c>
      <c r="BV39" s="35">
        <f t="shared" si="75"/>
        <v>1.0199999999999996</v>
      </c>
      <c r="BW39" s="35">
        <f t="shared" si="75"/>
        <v>1.0999999999999996</v>
      </c>
      <c r="BX39" s="35">
        <f t="shared" si="75"/>
        <v>1.1600000000000001</v>
      </c>
      <c r="BY39" s="35">
        <f t="shared" si="75"/>
        <v>1.3199999999999994</v>
      </c>
      <c r="BZ39" s="116">
        <f t="shared" si="75"/>
        <v>1.2999999999999998</v>
      </c>
      <c r="CA39" s="117"/>
      <c r="CB39" s="35">
        <f t="shared" ref="CB39:CK39" si="76">CB11-CB21</f>
        <v>1.5709999999999997</v>
      </c>
      <c r="CC39" s="35">
        <f t="shared" si="76"/>
        <v>1.6189999999999998</v>
      </c>
      <c r="CD39" s="35">
        <f t="shared" si="76"/>
        <v>1.577</v>
      </c>
      <c r="CE39" s="35">
        <f t="shared" si="76"/>
        <v>1.5940000000000003</v>
      </c>
      <c r="CF39" s="35">
        <f t="shared" si="76"/>
        <v>1.5659999999999998</v>
      </c>
      <c r="CG39" s="35">
        <f t="shared" si="76"/>
        <v>1.6840000000000002</v>
      </c>
      <c r="CH39" s="35">
        <f t="shared" si="76"/>
        <v>1.5830000000000002</v>
      </c>
      <c r="CI39" s="35">
        <f t="shared" si="76"/>
        <v>1.5259999999999998</v>
      </c>
      <c r="CJ39" s="35">
        <f t="shared" si="76"/>
        <v>1.7570000000000001</v>
      </c>
      <c r="CK39" s="116">
        <f t="shared" si="76"/>
        <v>1.6760000000000002</v>
      </c>
      <c r="CL39" s="117"/>
      <c r="CM39" s="35">
        <f t="shared" ref="CM39:CV39" si="77">CM11-CM21</f>
        <v>1.0299999999999994</v>
      </c>
      <c r="CN39" s="35">
        <f t="shared" si="77"/>
        <v>1.1000000000000005</v>
      </c>
      <c r="CO39" s="35">
        <f t="shared" si="77"/>
        <v>1.1400000000000006</v>
      </c>
      <c r="CP39" s="35">
        <f t="shared" si="77"/>
        <v>1.0899999999999999</v>
      </c>
      <c r="CQ39" s="35">
        <f t="shared" si="77"/>
        <v>1.0099999999999998</v>
      </c>
      <c r="CR39" s="35">
        <f t="shared" si="77"/>
        <v>1.0200000000000005</v>
      </c>
      <c r="CS39" s="35">
        <f t="shared" si="77"/>
        <v>1.1500000000000004</v>
      </c>
      <c r="CT39" s="35">
        <f t="shared" si="77"/>
        <v>1.1299999999999999</v>
      </c>
      <c r="CU39" s="35">
        <f t="shared" si="77"/>
        <v>1.17</v>
      </c>
      <c r="CV39" s="116">
        <f t="shared" si="77"/>
        <v>1.2300000000000004</v>
      </c>
      <c r="CW39" s="117"/>
      <c r="CX39" s="35">
        <f t="shared" ref="CX39:DG39" si="78">CX11-CX21</f>
        <v>1.2399999999999993</v>
      </c>
      <c r="CY39" s="35">
        <f t="shared" si="78"/>
        <v>1.25</v>
      </c>
      <c r="CZ39" s="35">
        <f t="shared" si="78"/>
        <v>1.3000000000000007</v>
      </c>
      <c r="DA39" s="35">
        <f t="shared" si="78"/>
        <v>1.2800000000000002</v>
      </c>
      <c r="DB39" s="35">
        <f t="shared" si="78"/>
        <v>1.2800000000000002</v>
      </c>
      <c r="DC39" s="35">
        <f t="shared" si="78"/>
        <v>1.1799999999999997</v>
      </c>
      <c r="DD39" s="35">
        <f t="shared" si="78"/>
        <v>1.2599999999999998</v>
      </c>
      <c r="DE39" s="35">
        <f t="shared" si="78"/>
        <v>1.2199999999999998</v>
      </c>
      <c r="DF39" s="35">
        <f t="shared" si="78"/>
        <v>1.2400000000000002</v>
      </c>
      <c r="DG39" s="116">
        <f t="shared" si="78"/>
        <v>1.3399999999999999</v>
      </c>
      <c r="DH39" s="117"/>
      <c r="DI39" s="35">
        <f t="shared" ref="DI39:DR39" si="79">DI11-DI21</f>
        <v>1.1500000000000004</v>
      </c>
      <c r="DJ39" s="35">
        <f t="shared" si="79"/>
        <v>1.2000000000000002</v>
      </c>
      <c r="DK39" s="35">
        <f t="shared" si="79"/>
        <v>1.2299999999999995</v>
      </c>
      <c r="DL39" s="35">
        <f t="shared" si="79"/>
        <v>1.2399999999999993</v>
      </c>
      <c r="DM39" s="35">
        <f t="shared" si="79"/>
        <v>1.2999999999999998</v>
      </c>
      <c r="DN39" s="35">
        <f t="shared" si="79"/>
        <v>1.1200000000000001</v>
      </c>
      <c r="DO39" s="35">
        <f t="shared" si="79"/>
        <v>1.2599999999999998</v>
      </c>
      <c r="DP39" s="35">
        <f t="shared" si="79"/>
        <v>1.2599999999999998</v>
      </c>
      <c r="DQ39" s="35">
        <f t="shared" si="79"/>
        <v>1.3099999999999996</v>
      </c>
      <c r="DR39" s="116">
        <f t="shared" si="79"/>
        <v>1.37</v>
      </c>
    </row>
    <row r="40" spans="1:122" ht="15.65" thickBot="1">
      <c r="A40" s="103"/>
      <c r="B40" s="104">
        <f t="shared" si="12"/>
        <v>0</v>
      </c>
      <c r="C40" s="104">
        <f t="shared" si="12"/>
        <v>0</v>
      </c>
      <c r="D40" s="104">
        <f t="shared" si="12"/>
        <v>0</v>
      </c>
      <c r="E40" s="104">
        <f t="shared" si="12"/>
        <v>0</v>
      </c>
      <c r="F40" s="105">
        <f t="shared" si="12"/>
        <v>0</v>
      </c>
      <c r="G40" s="119"/>
      <c r="H40" s="74">
        <f t="shared" si="13"/>
        <v>0</v>
      </c>
      <c r="I40" s="74">
        <f t="shared" si="13"/>
        <v>0</v>
      </c>
      <c r="J40" s="74">
        <f t="shared" si="13"/>
        <v>0</v>
      </c>
      <c r="K40" s="74">
        <f t="shared" si="13"/>
        <v>0</v>
      </c>
      <c r="L40" s="120">
        <f t="shared" si="13"/>
        <v>0</v>
      </c>
      <c r="M40" s="119"/>
      <c r="N40" s="74">
        <f t="shared" si="14"/>
        <v>0</v>
      </c>
      <c r="O40" s="74">
        <f t="shared" si="14"/>
        <v>0</v>
      </c>
      <c r="P40" s="74">
        <f t="shared" si="14"/>
        <v>0</v>
      </c>
      <c r="Q40" s="74">
        <f t="shared" si="14"/>
        <v>0</v>
      </c>
      <c r="R40" s="74">
        <f t="shared" si="14"/>
        <v>0</v>
      </c>
      <c r="S40" s="74">
        <f t="shared" si="14"/>
        <v>0</v>
      </c>
      <c r="T40" s="74">
        <f t="shared" si="14"/>
        <v>0</v>
      </c>
      <c r="U40" s="74">
        <f t="shared" si="14"/>
        <v>0</v>
      </c>
      <c r="V40" s="74">
        <f t="shared" si="14"/>
        <v>0</v>
      </c>
      <c r="W40" s="120">
        <f t="shared" si="14"/>
        <v>0</v>
      </c>
      <c r="X40" s="119"/>
      <c r="Y40" s="74">
        <f t="shared" si="15"/>
        <v>1.1799999999999997</v>
      </c>
      <c r="Z40" s="74">
        <f t="shared" si="15"/>
        <v>1.0299999999999994</v>
      </c>
      <c r="AA40" s="74">
        <f t="shared" si="15"/>
        <v>1.0199999999999996</v>
      </c>
      <c r="AB40" s="74">
        <f t="shared" si="15"/>
        <v>1.0499999999999998</v>
      </c>
      <c r="AC40" s="74">
        <f t="shared" si="15"/>
        <v>1.0299999999999994</v>
      </c>
      <c r="AD40" s="74">
        <f t="shared" si="15"/>
        <v>0.98000000000000043</v>
      </c>
      <c r="AE40" s="74">
        <f t="shared" si="15"/>
        <v>1.0300000000000002</v>
      </c>
      <c r="AF40" s="74">
        <f t="shared" si="15"/>
        <v>1.0699999999999994</v>
      </c>
      <c r="AG40" s="74">
        <f t="shared" si="15"/>
        <v>1.1200000000000001</v>
      </c>
      <c r="AH40" s="120">
        <f t="shared" si="15"/>
        <v>1.1500000000000004</v>
      </c>
      <c r="AI40" s="119"/>
      <c r="AJ40" s="74">
        <f t="shared" ref="AJ40:AS40" si="80">AJ12-AJ22</f>
        <v>1.17</v>
      </c>
      <c r="AK40" s="74">
        <f t="shared" si="80"/>
        <v>0.96</v>
      </c>
      <c r="AL40" s="74">
        <f t="shared" si="80"/>
        <v>1.0999999999999996</v>
      </c>
      <c r="AM40" s="74">
        <f t="shared" si="80"/>
        <v>1.0500000000000007</v>
      </c>
      <c r="AN40" s="74">
        <f t="shared" si="80"/>
        <v>0.97999999999999954</v>
      </c>
      <c r="AO40" s="74">
        <f t="shared" si="80"/>
        <v>1.0099999999999998</v>
      </c>
      <c r="AP40" s="74">
        <f t="shared" si="80"/>
        <v>1.0599999999999996</v>
      </c>
      <c r="AQ40" s="74">
        <f t="shared" si="80"/>
        <v>1.21</v>
      </c>
      <c r="AR40" s="74">
        <f t="shared" si="80"/>
        <v>1.0899999999999999</v>
      </c>
      <c r="AS40" s="120">
        <f t="shared" si="80"/>
        <v>1.1899999999999995</v>
      </c>
      <c r="AT40" s="119"/>
      <c r="AU40" s="74">
        <f t="shared" ref="AU40:BD40" si="81">AU12-AU22</f>
        <v>1.3099999999999996</v>
      </c>
      <c r="AV40" s="74">
        <f t="shared" si="81"/>
        <v>1.2700000000000005</v>
      </c>
      <c r="AW40" s="74">
        <f t="shared" si="81"/>
        <v>1.17</v>
      </c>
      <c r="AX40" s="74">
        <f t="shared" si="81"/>
        <v>1.17</v>
      </c>
      <c r="AY40" s="74">
        <f t="shared" si="81"/>
        <v>1.1600000000000001</v>
      </c>
      <c r="AZ40" s="74">
        <f t="shared" si="81"/>
        <v>1.0099999999999998</v>
      </c>
      <c r="BA40" s="74">
        <f t="shared" si="81"/>
        <v>1.1499999999999995</v>
      </c>
      <c r="BB40" s="74">
        <f t="shared" si="81"/>
        <v>1.2000000000000002</v>
      </c>
      <c r="BC40" s="74">
        <f t="shared" si="81"/>
        <v>1.1500000000000004</v>
      </c>
      <c r="BD40" s="120">
        <f t="shared" si="81"/>
        <v>1.2999999999999998</v>
      </c>
      <c r="BE40" s="119"/>
      <c r="BF40" s="74">
        <f t="shared" ref="BF40:BO40" si="82">BF12-BF22</f>
        <v>1.2200000000000006</v>
      </c>
      <c r="BG40" s="74">
        <f t="shared" si="82"/>
        <v>1.1600000000000001</v>
      </c>
      <c r="BH40" s="74">
        <f t="shared" si="82"/>
        <v>1.1500000000000004</v>
      </c>
      <c r="BI40" s="74">
        <f t="shared" si="82"/>
        <v>1.08</v>
      </c>
      <c r="BJ40" s="74">
        <f t="shared" si="82"/>
        <v>1.0599999999999996</v>
      </c>
      <c r="BK40" s="74">
        <f t="shared" si="82"/>
        <v>0.96999999999999975</v>
      </c>
      <c r="BL40" s="74">
        <f t="shared" si="82"/>
        <v>1.0499999999999998</v>
      </c>
      <c r="BM40" s="74">
        <f t="shared" si="82"/>
        <v>1.1399999999999997</v>
      </c>
      <c r="BN40" s="74">
        <f t="shared" si="82"/>
        <v>1.04</v>
      </c>
      <c r="BO40" s="120">
        <f t="shared" si="82"/>
        <v>1.2200000000000006</v>
      </c>
      <c r="BP40" s="119"/>
      <c r="BQ40" s="74">
        <f t="shared" ref="BQ40:BZ40" si="83">BQ12-BQ22</f>
        <v>1.1599999999999993</v>
      </c>
      <c r="BR40" s="74">
        <f t="shared" si="83"/>
        <v>1.1299999999999999</v>
      </c>
      <c r="BS40" s="74">
        <f t="shared" si="83"/>
        <v>1.1100000000000003</v>
      </c>
      <c r="BT40" s="74">
        <f t="shared" si="83"/>
        <v>1.0200000000000005</v>
      </c>
      <c r="BU40" s="74">
        <f t="shared" si="83"/>
        <v>1.0700000000000003</v>
      </c>
      <c r="BV40" s="74">
        <f t="shared" si="83"/>
        <v>1.08</v>
      </c>
      <c r="BW40" s="74">
        <f t="shared" si="83"/>
        <v>1.0700000000000003</v>
      </c>
      <c r="BX40" s="74">
        <f t="shared" si="83"/>
        <v>1.1299999999999999</v>
      </c>
      <c r="BY40" s="74">
        <f t="shared" si="83"/>
        <v>1.0700000000000003</v>
      </c>
      <c r="BZ40" s="120">
        <f t="shared" si="83"/>
        <v>1.1999999999999993</v>
      </c>
      <c r="CA40" s="119"/>
      <c r="CB40" s="74">
        <f t="shared" ref="CB40:CK40" si="84">CB12-CB22</f>
        <v>1.5679999999999996</v>
      </c>
      <c r="CC40" s="74">
        <f t="shared" si="84"/>
        <v>1.5840000000000005</v>
      </c>
      <c r="CD40" s="74">
        <f t="shared" si="84"/>
        <v>1.5170000000000003</v>
      </c>
      <c r="CE40" s="74">
        <f t="shared" si="84"/>
        <v>1.641</v>
      </c>
      <c r="CF40" s="74">
        <f t="shared" si="84"/>
        <v>1.5659999999999998</v>
      </c>
      <c r="CG40" s="74">
        <f t="shared" si="84"/>
        <v>1.5739999999999998</v>
      </c>
      <c r="CH40" s="74">
        <f t="shared" si="84"/>
        <v>1.4989999999999997</v>
      </c>
      <c r="CI40" s="74">
        <f t="shared" si="84"/>
        <v>1.5140000000000002</v>
      </c>
      <c r="CJ40" s="74">
        <f t="shared" si="84"/>
        <v>1.6619999999999999</v>
      </c>
      <c r="CK40" s="120">
        <f t="shared" si="84"/>
        <v>1.601</v>
      </c>
      <c r="CL40" s="119"/>
      <c r="CM40" s="74">
        <f t="shared" ref="CM40:CV40" si="85">CM12-CM22</f>
        <v>0.96</v>
      </c>
      <c r="CN40" s="74">
        <f t="shared" si="85"/>
        <v>1.1899999999999995</v>
      </c>
      <c r="CO40" s="74">
        <f t="shared" si="85"/>
        <v>1.0999999999999996</v>
      </c>
      <c r="CP40" s="74">
        <f t="shared" si="85"/>
        <v>1</v>
      </c>
      <c r="CQ40" s="74">
        <f t="shared" si="85"/>
        <v>1.0699999999999994</v>
      </c>
      <c r="CR40" s="74">
        <f t="shared" si="85"/>
        <v>1</v>
      </c>
      <c r="CS40" s="74">
        <f t="shared" si="85"/>
        <v>1.1299999999999999</v>
      </c>
      <c r="CT40" s="74">
        <f t="shared" si="85"/>
        <v>1.17</v>
      </c>
      <c r="CU40" s="74">
        <f t="shared" si="85"/>
        <v>1.1799999999999997</v>
      </c>
      <c r="CV40" s="120">
        <f t="shared" si="85"/>
        <v>1.2599999999999998</v>
      </c>
      <c r="CW40" s="119"/>
      <c r="CX40" s="74">
        <f t="shared" ref="CX40:DG40" si="86">CX12-CX22</f>
        <v>1.1500000000000004</v>
      </c>
      <c r="CY40" s="74">
        <f t="shared" si="86"/>
        <v>1.1799999999999997</v>
      </c>
      <c r="CZ40" s="74">
        <f t="shared" si="86"/>
        <v>1.21</v>
      </c>
      <c r="DA40" s="74">
        <f t="shared" si="86"/>
        <v>1.1400000000000006</v>
      </c>
      <c r="DB40" s="74">
        <f t="shared" si="86"/>
        <v>1.1200000000000001</v>
      </c>
      <c r="DC40" s="74">
        <f t="shared" si="86"/>
        <v>1.0499999999999998</v>
      </c>
      <c r="DD40" s="74">
        <f t="shared" si="86"/>
        <v>1.1600000000000001</v>
      </c>
      <c r="DE40" s="74">
        <f t="shared" si="86"/>
        <v>1.25</v>
      </c>
      <c r="DF40" s="74">
        <f t="shared" si="86"/>
        <v>1.2400000000000002</v>
      </c>
      <c r="DG40" s="120">
        <f t="shared" si="86"/>
        <v>1.3400000000000003</v>
      </c>
      <c r="DH40" s="119"/>
      <c r="DI40" s="74">
        <f t="shared" ref="DI40:DR40" si="87">DI12-DI22</f>
        <v>1.1100000000000003</v>
      </c>
      <c r="DJ40" s="74">
        <f t="shared" si="87"/>
        <v>1.2000000000000002</v>
      </c>
      <c r="DK40" s="74">
        <f t="shared" si="87"/>
        <v>1.2700000000000005</v>
      </c>
      <c r="DL40" s="74">
        <f t="shared" si="87"/>
        <v>1.2300000000000004</v>
      </c>
      <c r="DM40" s="74">
        <f t="shared" si="87"/>
        <v>1.33</v>
      </c>
      <c r="DN40" s="74">
        <f t="shared" si="87"/>
        <v>1.2000000000000002</v>
      </c>
      <c r="DO40" s="74">
        <f t="shared" si="87"/>
        <v>1.1799999999999997</v>
      </c>
      <c r="DP40" s="74">
        <f t="shared" si="87"/>
        <v>1.21</v>
      </c>
      <c r="DQ40" s="74">
        <f t="shared" si="87"/>
        <v>1.2199999999999998</v>
      </c>
      <c r="DR40" s="120">
        <f t="shared" si="87"/>
        <v>1.4400000000000004</v>
      </c>
    </row>
    <row r="41" spans="1:122" ht="16.3" thickTop="1">
      <c r="A41" s="128" t="s">
        <v>368</v>
      </c>
      <c r="B41" s="106">
        <f>AVERAGE(B31:F35)</f>
        <v>0</v>
      </c>
      <c r="C41" s="110" t="s">
        <v>354</v>
      </c>
      <c r="D41" s="106">
        <f>MAX(B31:F35)-MIN(B31:F35)</f>
        <v>0</v>
      </c>
      <c r="E41" s="110" t="s">
        <v>353</v>
      </c>
      <c r="F41" s="107">
        <f>B41/(0.975/E26)</f>
        <v>0</v>
      </c>
      <c r="G41" s="128" t="s">
        <v>368</v>
      </c>
      <c r="H41" s="106">
        <f>AVERAGE(H31:L35)</f>
        <v>0</v>
      </c>
      <c r="I41" s="110" t="s">
        <v>354</v>
      </c>
      <c r="J41" s="106">
        <f>MAX(H31:L35)-MIN(H31:L35)</f>
        <v>0</v>
      </c>
      <c r="K41" s="110" t="s">
        <v>353</v>
      </c>
      <c r="L41" s="107">
        <f>H41/(1.944/K26)</f>
        <v>0</v>
      </c>
      <c r="M41" s="128" t="s">
        <v>368</v>
      </c>
      <c r="N41" s="106">
        <f>AVERAGE(N31:W35)</f>
        <v>0</v>
      </c>
      <c r="O41" s="110" t="s">
        <v>354</v>
      </c>
      <c r="P41" s="106">
        <f>MAX(N31:W35)-MIN(N31:W35)</f>
        <v>0</v>
      </c>
      <c r="Q41" s="110" t="s">
        <v>353</v>
      </c>
      <c r="R41" s="124">
        <f>N41/(0.975/Q26)</f>
        <v>0</v>
      </c>
      <c r="S41" s="125" t="s">
        <v>363</v>
      </c>
      <c r="T41" s="126">
        <f>1-(P41/2*N41)</f>
        <v>1</v>
      </c>
      <c r="U41" s="130" t="s">
        <v>365</v>
      </c>
      <c r="V41" s="132">
        <f>MAX(N31:W40)-MIN(N31:W40)</f>
        <v>0</v>
      </c>
      <c r="W41" s="276"/>
      <c r="X41" s="128" t="s">
        <v>368</v>
      </c>
      <c r="Y41" s="106">
        <f>AVERAGE(Y31:AH35)</f>
        <v>1.6355999999999999</v>
      </c>
      <c r="Z41" s="110" t="s">
        <v>354</v>
      </c>
      <c r="AA41" s="106">
        <f>MAX(Y31:AH35)-MIN(Y31:AH35)</f>
        <v>0.30000000000000071</v>
      </c>
      <c r="AB41" s="110" t="s">
        <v>353</v>
      </c>
      <c r="AC41" s="124">
        <f>Y41/(3.13/AB26)</f>
        <v>0.7838338658146965</v>
      </c>
      <c r="AD41" s="125" t="s">
        <v>363</v>
      </c>
      <c r="AE41" s="126">
        <f>1-(AA41/(2*Y41))</f>
        <v>0.908290535583272</v>
      </c>
      <c r="AF41" s="130" t="s">
        <v>365</v>
      </c>
      <c r="AG41" s="132">
        <f>MAX(Y31:AH40)-MIN(Y31:AH40)</f>
        <v>0.79</v>
      </c>
      <c r="AH41" s="276"/>
      <c r="AI41" s="128" t="s">
        <v>368</v>
      </c>
      <c r="AJ41" s="106">
        <f>AVERAGE(AJ31:AS35)</f>
        <v>1.6157999999999995</v>
      </c>
      <c r="AK41" s="110" t="s">
        <v>354</v>
      </c>
      <c r="AL41" s="106">
        <f>MAX(AJ31:AS35)-MIN(AJ31:AS35)</f>
        <v>0.20999999999999996</v>
      </c>
      <c r="AM41" s="110" t="s">
        <v>353</v>
      </c>
      <c r="AN41" s="124">
        <f>AJ41/(3.13/AM26)</f>
        <v>0.77434504792332248</v>
      </c>
      <c r="AO41" s="125" t="s">
        <v>363</v>
      </c>
      <c r="AP41" s="126">
        <f>1-(AL41/(2*AJ41))</f>
        <v>0.93501670998886</v>
      </c>
      <c r="AQ41" s="130" t="s">
        <v>365</v>
      </c>
      <c r="AR41" s="132">
        <f>MAX(AJ31:AS40)-MIN(AJ31:AS40)</f>
        <v>0.75999999999999979</v>
      </c>
      <c r="AS41" s="276"/>
      <c r="AT41" s="128" t="s">
        <v>368</v>
      </c>
      <c r="AU41" s="106">
        <f>AVERAGE(AU31:BD35)</f>
        <v>1.6576</v>
      </c>
      <c r="AV41" s="110" t="s">
        <v>354</v>
      </c>
      <c r="AW41" s="106">
        <f>MAX(AU31:BD35)-MIN(AU31:BD35)</f>
        <v>0.16000000000000014</v>
      </c>
      <c r="AX41" s="110" t="s">
        <v>353</v>
      </c>
      <c r="AY41" s="124">
        <f>AU41/(3.13/AX26)</f>
        <v>0.79437699680511187</v>
      </c>
      <c r="AZ41" s="125" t="s">
        <v>363</v>
      </c>
      <c r="BA41" s="126">
        <f>1-(AW41/(2*AU41))</f>
        <v>0.95173745173745172</v>
      </c>
      <c r="BB41" s="130" t="s">
        <v>365</v>
      </c>
      <c r="BC41" s="132">
        <f>MAX(AU31:BD40)-MIN(AU31:BD40)</f>
        <v>0.78000000000000025</v>
      </c>
      <c r="BD41" s="276"/>
      <c r="BE41" s="128" t="s">
        <v>368</v>
      </c>
      <c r="BF41" s="106">
        <f>AVERAGE(BF31:BO35)</f>
        <v>1.6712000000000002</v>
      </c>
      <c r="BG41" s="110" t="s">
        <v>354</v>
      </c>
      <c r="BH41" s="106">
        <f>MAX(BF31:BO35)-MIN(BF31:BO35)</f>
        <v>0.20000000000000018</v>
      </c>
      <c r="BI41" s="110" t="s">
        <v>353</v>
      </c>
      <c r="BJ41" s="124">
        <f>BF41/(3.13/BI26)</f>
        <v>0.80089456869009601</v>
      </c>
      <c r="BK41" s="125" t="s">
        <v>363</v>
      </c>
      <c r="BL41" s="126">
        <f>1-(BH41/(2*BF41))</f>
        <v>0.94016275730014354</v>
      </c>
      <c r="BM41" s="130" t="s">
        <v>365</v>
      </c>
      <c r="BN41" s="132">
        <f>MAX(BF31:BO40)-MIN(BF31:BO40)</f>
        <v>0.87000000000000011</v>
      </c>
      <c r="BO41" s="276"/>
      <c r="BP41" s="128" t="s">
        <v>368</v>
      </c>
      <c r="BQ41" s="106">
        <f>AVERAGE(BQ31:BZ35)</f>
        <v>1.7047999999999999</v>
      </c>
      <c r="BR41" s="110" t="s">
        <v>354</v>
      </c>
      <c r="BS41" s="106">
        <f>MAX(BQ31:BZ35)-MIN(BQ31:BZ35)</f>
        <v>0.35000000000000053</v>
      </c>
      <c r="BT41" s="110" t="s">
        <v>353</v>
      </c>
      <c r="BU41" s="124">
        <f>BQ41/(3.13/BT26)</f>
        <v>0.81699680511182116</v>
      </c>
      <c r="BV41" s="125" t="s">
        <v>363</v>
      </c>
      <c r="BW41" s="126">
        <f>1-(BS41/(2*BQ41))</f>
        <v>0.89734866259971824</v>
      </c>
      <c r="BX41" s="130" t="s">
        <v>365</v>
      </c>
      <c r="BY41" s="132">
        <f>MAX(BQ31:BZ40)-MIN(BQ31:BZ40)</f>
        <v>0.89000000000000101</v>
      </c>
      <c r="BZ41" s="276"/>
      <c r="CA41" s="128" t="s">
        <v>368</v>
      </c>
      <c r="CB41" s="106">
        <f>AVERAGE(CB31:CK35)</f>
        <v>1.9459</v>
      </c>
      <c r="CC41" s="110" t="s">
        <v>354</v>
      </c>
      <c r="CD41" s="106">
        <f>MAX(CB31:CK35)-MIN(CB31:CK35)</f>
        <v>0.32399999999999984</v>
      </c>
      <c r="CE41" s="110" t="s">
        <v>353</v>
      </c>
      <c r="CF41" s="124">
        <f>CB41/(3.13/CE26)</f>
        <v>0.93253993610223651</v>
      </c>
      <c r="CG41" s="125" t="s">
        <v>363</v>
      </c>
      <c r="CH41" s="126">
        <f>1-(CD41/(2*CB41))</f>
        <v>0.91674803432858831</v>
      </c>
      <c r="CI41" s="130" t="s">
        <v>365</v>
      </c>
      <c r="CJ41" s="132">
        <f>MAX(CB31:CK40)-MIN(CB31:CK40)</f>
        <v>0.60700000000000065</v>
      </c>
      <c r="CK41" s="276"/>
      <c r="CL41" s="128" t="s">
        <v>368</v>
      </c>
      <c r="CM41" s="106">
        <f>AVERAGE(CM31:CV35)</f>
        <v>1.5337999999999996</v>
      </c>
      <c r="CN41" s="110" t="s">
        <v>354</v>
      </c>
      <c r="CO41" s="106">
        <f>MAX(CM31:CV35)-MIN(CM31:CV35)</f>
        <v>0.21999999999999975</v>
      </c>
      <c r="CP41" s="110" t="s">
        <v>353</v>
      </c>
      <c r="CQ41" s="124">
        <f>CM41/(3.13/CP26)</f>
        <v>0.73504792332268365</v>
      </c>
      <c r="CR41" s="125" t="s">
        <v>363</v>
      </c>
      <c r="CS41" s="126">
        <f>1-(CO41/(2*CM41))</f>
        <v>0.92828269657060902</v>
      </c>
      <c r="CT41" s="130" t="s">
        <v>365</v>
      </c>
      <c r="CU41" s="132">
        <f>MAX(CM31:CV40)-MIN(CM31:CV40)</f>
        <v>0.6800000000000006</v>
      </c>
      <c r="CV41" s="276"/>
      <c r="CW41" s="128" t="s">
        <v>368</v>
      </c>
      <c r="CX41" s="106">
        <f>AVERAGE(CX31:DG35)</f>
        <v>1.6880000000000002</v>
      </c>
      <c r="CY41" s="110" t="s">
        <v>354</v>
      </c>
      <c r="CZ41" s="106">
        <f>MAX(CX31:DG35)-MIN(CX31:DG35)</f>
        <v>0.34999999999999964</v>
      </c>
      <c r="DA41" s="110" t="s">
        <v>353</v>
      </c>
      <c r="DB41" s="124">
        <f>CX41/(3.13/DA26)</f>
        <v>0.80894568690095858</v>
      </c>
      <c r="DC41" s="125" t="s">
        <v>363</v>
      </c>
      <c r="DD41" s="126">
        <f>1-(CZ41/(2*CX41))</f>
        <v>0.89632701421800953</v>
      </c>
      <c r="DE41" s="130" t="s">
        <v>365</v>
      </c>
      <c r="DF41" s="132">
        <f>MAX(CX31:DG40)-MIN(CX31:DG40)</f>
        <v>0.78000000000000025</v>
      </c>
      <c r="DG41" s="276"/>
      <c r="DH41" s="128" t="s">
        <v>368</v>
      </c>
      <c r="DI41" s="106">
        <f>AVERAGE(DI31:DR35)</f>
        <v>1.6698</v>
      </c>
      <c r="DJ41" s="110" t="s">
        <v>354</v>
      </c>
      <c r="DK41" s="106">
        <f>MAX(DI31:DR35)-MIN(DI31:DR35)</f>
        <v>0.29999999999999982</v>
      </c>
      <c r="DL41" s="110" t="s">
        <v>353</v>
      </c>
      <c r="DM41" s="124">
        <f>DI41/(3.13/DL26)</f>
        <v>0.80022364217252406</v>
      </c>
      <c r="DN41" s="125" t="s">
        <v>363</v>
      </c>
      <c r="DO41" s="126">
        <f>1-(DK41/(2*DI41))</f>
        <v>0.91016888250089834</v>
      </c>
      <c r="DP41" s="130" t="s">
        <v>365</v>
      </c>
      <c r="DQ41" s="132">
        <f>MAX(DI31:DR40)-MIN(DI31:DR40)</f>
        <v>0.71</v>
      </c>
      <c r="DR41" s="276"/>
    </row>
    <row r="42" spans="1:122" ht="16.3" thickBot="1">
      <c r="A42" s="129" t="s">
        <v>367</v>
      </c>
      <c r="B42" s="108">
        <f>AVERAGE(B37:F40)</f>
        <v>0</v>
      </c>
      <c r="C42" s="111" t="s">
        <v>354</v>
      </c>
      <c r="D42" s="108">
        <f>MAX(B36:F40)-MIN(B36:F40)</f>
        <v>0</v>
      </c>
      <c r="E42" s="111" t="s">
        <v>353</v>
      </c>
      <c r="F42" s="109">
        <f>B42/(0.975/E26)</f>
        <v>0</v>
      </c>
      <c r="G42" s="129" t="s">
        <v>367</v>
      </c>
      <c r="H42" s="108">
        <f>AVERAGE(H37:L40)</f>
        <v>0</v>
      </c>
      <c r="I42" s="111" t="s">
        <v>354</v>
      </c>
      <c r="J42" s="108">
        <f>MAX(H36:L40)-MIN(H36:L40)</f>
        <v>0</v>
      </c>
      <c r="K42" s="111" t="s">
        <v>353</v>
      </c>
      <c r="L42" s="109">
        <f>H42/(1.944/K26)</f>
        <v>0</v>
      </c>
      <c r="M42" s="129" t="s">
        <v>367</v>
      </c>
      <c r="N42" s="108">
        <f>AVERAGE(N37:W40)</f>
        <v>0</v>
      </c>
      <c r="O42" s="111" t="s">
        <v>354</v>
      </c>
      <c r="P42" s="108">
        <f>MAX(N36:W40)-MIN(N36:W40)</f>
        <v>0</v>
      </c>
      <c r="Q42" s="111" t="s">
        <v>353</v>
      </c>
      <c r="R42" s="121">
        <f>N42/(0.975/Q26)</f>
        <v>0</v>
      </c>
      <c r="S42" s="122" t="s">
        <v>363</v>
      </c>
      <c r="T42" s="127">
        <f>1-(P42/2*N42)</f>
        <v>1</v>
      </c>
      <c r="U42" s="131" t="s">
        <v>366</v>
      </c>
      <c r="V42" s="133">
        <f>1-(V41/2*AVERAGE(N41:N42))</f>
        <v>1</v>
      </c>
      <c r="W42" s="277"/>
      <c r="X42" s="129" t="s">
        <v>367</v>
      </c>
      <c r="Y42" s="108">
        <f>AVERAGE(Y37:AH40)</f>
        <v>1.1259999999999999</v>
      </c>
      <c r="Z42" s="111" t="s">
        <v>354</v>
      </c>
      <c r="AA42" s="108">
        <f>MAX(Y36:AH40)-MIN(Y36:AH40)</f>
        <v>0.4399999999999995</v>
      </c>
      <c r="AB42" s="111" t="s">
        <v>353</v>
      </c>
      <c r="AC42" s="121">
        <f>Y42/(3.13/AB26)</f>
        <v>0.5396166134185304</v>
      </c>
      <c r="AD42" s="122" t="s">
        <v>363</v>
      </c>
      <c r="AE42" s="127">
        <f>1-(AA42/(2*Y42))</f>
        <v>0.8046181172291299</v>
      </c>
      <c r="AF42" s="131" t="s">
        <v>366</v>
      </c>
      <c r="AG42" s="133">
        <f>1-(AG41/(2*AVERAGE(Y41:Y42)))</f>
        <v>0.71393395133256077</v>
      </c>
      <c r="AH42" s="277"/>
      <c r="AI42" s="129" t="s">
        <v>367</v>
      </c>
      <c r="AJ42" s="108">
        <f>AVERAGE(AJ37:AS40)</f>
        <v>1.1212499999999999</v>
      </c>
      <c r="AK42" s="111" t="s">
        <v>354</v>
      </c>
      <c r="AL42" s="108">
        <f>MAX(AJ36:AS40)-MIN(AJ36:AS40)</f>
        <v>0.42999999999999972</v>
      </c>
      <c r="AM42" s="111" t="s">
        <v>353</v>
      </c>
      <c r="AN42" s="121">
        <f>AJ42/(3.13/AM26)</f>
        <v>0.53734025559105425</v>
      </c>
      <c r="AO42" s="122" t="s">
        <v>363</v>
      </c>
      <c r="AP42" s="127">
        <f>1-(AL42/(2*AJ42))</f>
        <v>0.80824972129319961</v>
      </c>
      <c r="AQ42" s="131" t="s">
        <v>366</v>
      </c>
      <c r="AR42" s="133">
        <f>1-(AR41/(2*AVERAGE(AJ41:AJ42)))</f>
        <v>0.72232878464039751</v>
      </c>
      <c r="AS42" s="277"/>
      <c r="AT42" s="129" t="s">
        <v>367</v>
      </c>
      <c r="AU42" s="108">
        <f>AVERAGE(AU37:BD40)</f>
        <v>1.19075</v>
      </c>
      <c r="AV42" s="111" t="s">
        <v>354</v>
      </c>
      <c r="AW42" s="108">
        <f>MAX(AU36:BD40)-MIN(AU36:BD40)</f>
        <v>0.37000000000000011</v>
      </c>
      <c r="AX42" s="111" t="s">
        <v>353</v>
      </c>
      <c r="AY42" s="121">
        <f>AU42/(3.13/AX26)</f>
        <v>0.57064696485623012</v>
      </c>
      <c r="AZ42" s="122" t="s">
        <v>363</v>
      </c>
      <c r="BA42" s="127">
        <f>1-(AW42/(2*AU42))</f>
        <v>0.84463573378123025</v>
      </c>
      <c r="BB42" s="131" t="s">
        <v>366</v>
      </c>
      <c r="BC42" s="133">
        <f>1-(BC41/(2*AVERAGE(AU41:AU42)))</f>
        <v>0.72615724893359301</v>
      </c>
      <c r="BD42" s="277"/>
      <c r="BE42" s="129" t="s">
        <v>367</v>
      </c>
      <c r="BF42" s="108">
        <f>AVERAGE(BF37:BO40)</f>
        <v>1.1564999999999999</v>
      </c>
      <c r="BG42" s="111" t="s">
        <v>354</v>
      </c>
      <c r="BH42" s="108">
        <f>MAX(BF36:BO40)-MIN(BF36:BO40)</f>
        <v>0.41000000000000014</v>
      </c>
      <c r="BI42" s="111" t="s">
        <v>353</v>
      </c>
      <c r="BJ42" s="121">
        <f>BF42/(3.13/BI26)</f>
        <v>0.55423322683706067</v>
      </c>
      <c r="BK42" s="122" t="s">
        <v>363</v>
      </c>
      <c r="BL42" s="127">
        <f>1-(BH42/(2*BF42))</f>
        <v>0.82274102896670986</v>
      </c>
      <c r="BM42" s="131" t="s">
        <v>366</v>
      </c>
      <c r="BN42" s="133">
        <f>1-(BN41/(2*AVERAGE(BF41:BF42)))</f>
        <v>0.69232945503412657</v>
      </c>
      <c r="BO42" s="277"/>
      <c r="BP42" s="129" t="s">
        <v>367</v>
      </c>
      <c r="BQ42" s="108">
        <f>AVERAGE(BQ37:BZ40)</f>
        <v>1.1547499999999999</v>
      </c>
      <c r="BR42" s="111" t="s">
        <v>354</v>
      </c>
      <c r="BS42" s="108">
        <f>MAX(BQ36:BZ40)-MIN(BQ36:BZ40)</f>
        <v>0.33000000000000007</v>
      </c>
      <c r="BT42" s="111" t="s">
        <v>353</v>
      </c>
      <c r="BU42" s="121">
        <f>BQ42/(3.13/BT26)</f>
        <v>0.55339456869009584</v>
      </c>
      <c r="BV42" s="122" t="s">
        <v>363</v>
      </c>
      <c r="BW42" s="127">
        <f>1-(BS42/(2*BQ42))</f>
        <v>0.8571119289889586</v>
      </c>
      <c r="BX42" s="131" t="s">
        <v>366</v>
      </c>
      <c r="BY42" s="133">
        <f>1-(BY41/(2*AVERAGE(BQ41:BQ42)))</f>
        <v>0.68876221783147651</v>
      </c>
      <c r="BZ42" s="277"/>
      <c r="CA42" s="129" t="s">
        <v>367</v>
      </c>
      <c r="CB42" s="108">
        <f>AVERAGE(CB37:CK40)</f>
        <v>1.629175</v>
      </c>
      <c r="CC42" s="111" t="s">
        <v>354</v>
      </c>
      <c r="CD42" s="108">
        <f>MAX(CB36:CK40)-MIN(CB36:CK40)</f>
        <v>0.28299999999999992</v>
      </c>
      <c r="CE42" s="111" t="s">
        <v>353</v>
      </c>
      <c r="CF42" s="121">
        <f>CB42/(3.13/CE26)</f>
        <v>0.78075479233226852</v>
      </c>
      <c r="CG42" s="122" t="s">
        <v>363</v>
      </c>
      <c r="CH42" s="127">
        <f>1-(CD42/(2*CB42))</f>
        <v>0.91314622431598824</v>
      </c>
      <c r="CI42" s="131" t="s">
        <v>366</v>
      </c>
      <c r="CJ42" s="133">
        <f>1-(CJ41/(2*AVERAGE(CB41:CB42)))</f>
        <v>0.83021335216743686</v>
      </c>
      <c r="CK42" s="277"/>
      <c r="CL42" s="129" t="s">
        <v>367</v>
      </c>
      <c r="CM42" s="108">
        <f>AVERAGE(CM37:CV40)</f>
        <v>1.1330000000000002</v>
      </c>
      <c r="CN42" s="111" t="s">
        <v>354</v>
      </c>
      <c r="CO42" s="108">
        <f>MAX(CM36:CV40)-MIN(CM36:CV40)</f>
        <v>0.41999999999999993</v>
      </c>
      <c r="CP42" s="111" t="s">
        <v>353</v>
      </c>
      <c r="CQ42" s="121">
        <f>CM42/(3.13/CP26)</f>
        <v>0.54297124600638991</v>
      </c>
      <c r="CR42" s="122" t="s">
        <v>363</v>
      </c>
      <c r="CS42" s="127">
        <f>1-(CO42/(2*CM42))</f>
        <v>0.81465136804942639</v>
      </c>
      <c r="CT42" s="131" t="s">
        <v>366</v>
      </c>
      <c r="CU42" s="133">
        <f>1-(CU41/(2*AVERAGE(CM41:CM42)))</f>
        <v>0.74501274936253159</v>
      </c>
      <c r="CV42" s="277"/>
      <c r="CW42" s="129" t="s">
        <v>367</v>
      </c>
      <c r="CX42" s="108">
        <f>AVERAGE(CX37:DG40)</f>
        <v>1.2509999999999999</v>
      </c>
      <c r="CY42" s="111" t="s">
        <v>354</v>
      </c>
      <c r="CZ42" s="108">
        <f>MAX(CX36:DG40)-MIN(CX36:DG40)</f>
        <v>0.34000000000000075</v>
      </c>
      <c r="DA42" s="111" t="s">
        <v>353</v>
      </c>
      <c r="DB42" s="121">
        <f>CX42/(3.13/DA26)</f>
        <v>0.59952076677316291</v>
      </c>
      <c r="DC42" s="122" t="s">
        <v>363</v>
      </c>
      <c r="DD42" s="127">
        <f>1-(CZ42/(2*CX42))</f>
        <v>0.86410871302957604</v>
      </c>
      <c r="DE42" s="131" t="s">
        <v>366</v>
      </c>
      <c r="DF42" s="133">
        <f>1-(DF41/(2*AVERAGE(CX41:CX42)))</f>
        <v>0.73460360666893498</v>
      </c>
      <c r="DG42" s="277"/>
      <c r="DH42" s="129" t="s">
        <v>367</v>
      </c>
      <c r="DI42" s="108">
        <f>AVERAGE(DI37:DR40)</f>
        <v>1.2489999999999999</v>
      </c>
      <c r="DJ42" s="111" t="s">
        <v>354</v>
      </c>
      <c r="DK42" s="108">
        <f>MAX(DI36:DR40)-MIN(DI36:DR40)</f>
        <v>0.39999999999999947</v>
      </c>
      <c r="DL42" s="111" t="s">
        <v>353</v>
      </c>
      <c r="DM42" s="121">
        <f>DI42/(3.13/DL26)</f>
        <v>0.59856230031948887</v>
      </c>
      <c r="DN42" s="122" t="s">
        <v>363</v>
      </c>
      <c r="DO42" s="127">
        <f>1-(DK42/(2*DI42))</f>
        <v>0.83987189751801461</v>
      </c>
      <c r="DP42" s="131" t="s">
        <v>366</v>
      </c>
      <c r="DQ42" s="133">
        <f>1-(DQ41/(2*AVERAGE(DI41:DI42)))</f>
        <v>0.75674934904755387</v>
      </c>
      <c r="DR42" s="277"/>
    </row>
    <row r="43" spans="1:122">
      <c r="A43" s="98"/>
      <c r="B43" s="47"/>
      <c r="C43" s="47"/>
      <c r="D43" s="47"/>
      <c r="E43" s="47"/>
      <c r="F43" s="47"/>
      <c r="G43" s="98"/>
      <c r="H43" s="47"/>
      <c r="I43" s="99"/>
      <c r="J43" s="99"/>
      <c r="K43" s="99"/>
      <c r="L43" s="99"/>
      <c r="M43" s="98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98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98"/>
      <c r="AJ43" s="47"/>
      <c r="AK43" s="47"/>
      <c r="AL43" s="47"/>
      <c r="AM43" s="47"/>
      <c r="AN43" s="47"/>
      <c r="AO43" s="47"/>
      <c r="AP43" s="47"/>
      <c r="AQ43" s="47"/>
      <c r="AR43" s="47"/>
      <c r="AS43" s="47"/>
    </row>
    <row r="45" spans="1:122">
      <c r="CB45" s="134">
        <f>CB41-CB42</f>
        <v>0.31672499999999992</v>
      </c>
      <c r="CM45" s="134">
        <f>CM41-CM42</f>
        <v>0.40079999999999938</v>
      </c>
      <c r="CX45" s="134">
        <f>CX41-CX42</f>
        <v>0.43700000000000028</v>
      </c>
      <c r="DI45" s="134">
        <f>DI41-DI42</f>
        <v>0.42080000000000006</v>
      </c>
    </row>
    <row r="55" spans="102:111"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</row>
    <row r="56" spans="102:111"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</row>
    <row r="57" spans="102:111"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</row>
    <row r="58" spans="102:111"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</row>
    <row r="59" spans="102:111"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</row>
    <row r="65" spans="91:100"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</row>
    <row r="66" spans="91:100"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</row>
    <row r="67" spans="91:100"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</row>
    <row r="68" spans="91:100"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</row>
    <row r="69" spans="91:100"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</row>
    <row r="70" spans="91:100"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</row>
    <row r="71" spans="91:100"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</row>
    <row r="72" spans="91:100"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</row>
    <row r="73" spans="91:100"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</row>
    <row r="74" spans="91:100"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</row>
  </sheetData>
  <sheetProtection selectLockedCells="1" selectUnlockedCells="1"/>
  <mergeCells count="144">
    <mergeCell ref="W41:W42"/>
    <mergeCell ref="AH41:AH42"/>
    <mergeCell ref="A28:B28"/>
    <mergeCell ref="C28:F28"/>
    <mergeCell ref="A29:F29"/>
    <mergeCell ref="G29:L29"/>
    <mergeCell ref="M29:W29"/>
    <mergeCell ref="A30:F30"/>
    <mergeCell ref="G30:L30"/>
    <mergeCell ref="M30:W30"/>
    <mergeCell ref="X30:AH30"/>
    <mergeCell ref="X29:AH29"/>
    <mergeCell ref="C27:D27"/>
    <mergeCell ref="E27:F27"/>
    <mergeCell ref="I27:J27"/>
    <mergeCell ref="K27:L27"/>
    <mergeCell ref="O27:P27"/>
    <mergeCell ref="Q27:R27"/>
    <mergeCell ref="Z27:AA27"/>
    <mergeCell ref="AB27:AC27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Z25:AA25"/>
    <mergeCell ref="AB25:AC25"/>
    <mergeCell ref="Z26:AA26"/>
    <mergeCell ref="AB26:AC26"/>
    <mergeCell ref="A1:F1"/>
    <mergeCell ref="G1:L1"/>
    <mergeCell ref="M1:W1"/>
    <mergeCell ref="X1:AH1"/>
    <mergeCell ref="C24:D24"/>
    <mergeCell ref="E24:F24"/>
    <mergeCell ref="I24:J24"/>
    <mergeCell ref="K24:L24"/>
    <mergeCell ref="O24:P24"/>
    <mergeCell ref="Q24:R24"/>
    <mergeCell ref="Z24:AA24"/>
    <mergeCell ref="AB24:AC24"/>
    <mergeCell ref="AI30:AS30"/>
    <mergeCell ref="AS41:AS42"/>
    <mergeCell ref="AT1:BD1"/>
    <mergeCell ref="AV24:AW24"/>
    <mergeCell ref="AX24:AY24"/>
    <mergeCell ref="AV25:AW25"/>
    <mergeCell ref="AX25:AY25"/>
    <mergeCell ref="AV26:AW26"/>
    <mergeCell ref="AX26:AY26"/>
    <mergeCell ref="AV27:AW27"/>
    <mergeCell ref="AX27:AY27"/>
    <mergeCell ref="AT29:BD29"/>
    <mergeCell ref="AT30:BD30"/>
    <mergeCell ref="BD41:BD42"/>
    <mergeCell ref="AK26:AL26"/>
    <mergeCell ref="AM26:AN26"/>
    <mergeCell ref="AK27:AL27"/>
    <mergeCell ref="AM27:AN27"/>
    <mergeCell ref="AI29:AS29"/>
    <mergeCell ref="AI1:AS1"/>
    <mergeCell ref="AK24:AL24"/>
    <mergeCell ref="AM24:AN24"/>
    <mergeCell ref="AK25:AL25"/>
    <mergeCell ref="AM25:AN25"/>
    <mergeCell ref="BE30:BO30"/>
    <mergeCell ref="BO41:BO42"/>
    <mergeCell ref="BG26:BH26"/>
    <mergeCell ref="BI26:BJ26"/>
    <mergeCell ref="BG27:BH27"/>
    <mergeCell ref="BI27:BJ27"/>
    <mergeCell ref="BE29:BO29"/>
    <mergeCell ref="BE1:BO1"/>
    <mergeCell ref="BG24:BH24"/>
    <mergeCell ref="BI24:BJ24"/>
    <mergeCell ref="BG25:BH25"/>
    <mergeCell ref="BI25:BJ25"/>
    <mergeCell ref="BP30:BZ30"/>
    <mergeCell ref="BZ41:BZ42"/>
    <mergeCell ref="CA1:CK1"/>
    <mergeCell ref="CC24:CD24"/>
    <mergeCell ref="CE24:CF24"/>
    <mergeCell ref="CC25:CD25"/>
    <mergeCell ref="CE25:CF25"/>
    <mergeCell ref="CC26:CD26"/>
    <mergeCell ref="CE26:CF26"/>
    <mergeCell ref="CC27:CD27"/>
    <mergeCell ref="CE27:CF27"/>
    <mergeCell ref="CA29:CK29"/>
    <mergeCell ref="CA30:CK30"/>
    <mergeCell ref="CK41:CK42"/>
    <mergeCell ref="BR26:BS26"/>
    <mergeCell ref="BT26:BU26"/>
    <mergeCell ref="BR27:BS27"/>
    <mergeCell ref="BT27:BU27"/>
    <mergeCell ref="BP29:BZ29"/>
    <mergeCell ref="BP1:BZ1"/>
    <mergeCell ref="BR24:BS24"/>
    <mergeCell ref="BT24:BU24"/>
    <mergeCell ref="BR25:BS25"/>
    <mergeCell ref="BT25:BU25"/>
    <mergeCell ref="CL30:CV30"/>
    <mergeCell ref="CV41:CV42"/>
    <mergeCell ref="CW1:DG1"/>
    <mergeCell ref="CY24:CZ24"/>
    <mergeCell ref="DA24:DB24"/>
    <mergeCell ref="CY25:CZ25"/>
    <mergeCell ref="DA25:DB25"/>
    <mergeCell ref="CY26:CZ26"/>
    <mergeCell ref="DA26:DB26"/>
    <mergeCell ref="CY27:CZ27"/>
    <mergeCell ref="DA27:DB27"/>
    <mergeCell ref="CW29:DG29"/>
    <mergeCell ref="CW30:DG30"/>
    <mergeCell ref="DG41:DG42"/>
    <mergeCell ref="CN26:CO26"/>
    <mergeCell ref="CP26:CQ26"/>
    <mergeCell ref="CN27:CO27"/>
    <mergeCell ref="CP27:CQ27"/>
    <mergeCell ref="CL29:CV29"/>
    <mergeCell ref="CL1:CV1"/>
    <mergeCell ref="CN24:CO24"/>
    <mergeCell ref="CP24:CQ24"/>
    <mergeCell ref="CN25:CO25"/>
    <mergeCell ref="CP25:CQ25"/>
    <mergeCell ref="DH29:DR29"/>
    <mergeCell ref="DH30:DR30"/>
    <mergeCell ref="DR41:DR42"/>
    <mergeCell ref="DH1:DR1"/>
    <mergeCell ref="DJ24:DK24"/>
    <mergeCell ref="DL24:DM24"/>
    <mergeCell ref="DJ25:DK25"/>
    <mergeCell ref="DL25:DM25"/>
    <mergeCell ref="DJ26:DK26"/>
    <mergeCell ref="DL26:DM26"/>
    <mergeCell ref="DJ27:DK27"/>
    <mergeCell ref="DL27:DM27"/>
  </mergeCells>
  <phoneticPr fontId="24" type="noConversion"/>
  <conditionalFormatting sqref="E25">
    <cfRule type="cellIs" dxfId="2398" priority="29" operator="notBetween">
      <formula>0.2</formula>
      <formula>0.404</formula>
    </cfRule>
  </conditionalFormatting>
  <conditionalFormatting sqref="E27">
    <cfRule type="cellIs" dxfId="2397" priority="30" operator="notBetween">
      <formula>0.38</formula>
      <formula>0.72</formula>
    </cfRule>
  </conditionalFormatting>
  <conditionalFormatting sqref="K25">
    <cfRule type="cellIs" dxfId="2396" priority="28" operator="notBetween">
      <formula>0.77</formula>
      <formula>0.91</formula>
    </cfRule>
  </conditionalFormatting>
  <conditionalFormatting sqref="K27">
    <cfRule type="cellIs" dxfId="2395" priority="27" operator="notBetween">
      <formula>0.68</formula>
      <formula>0.82</formula>
    </cfRule>
  </conditionalFormatting>
  <conditionalFormatting sqref="Q25">
    <cfRule type="cellIs" dxfId="2394" priority="25" operator="notBetween">
      <formula>0.77</formula>
      <formula>0.91</formula>
    </cfRule>
  </conditionalFormatting>
  <conditionalFormatting sqref="Q27:R27">
    <cfRule type="cellIs" dxfId="2393" priority="24" operator="notBetween">
      <formula>0.38</formula>
      <formula>0.72</formula>
    </cfRule>
  </conditionalFormatting>
  <conditionalFormatting sqref="AB25">
    <cfRule type="cellIs" dxfId="2392" priority="26" operator="notBetween">
      <formula>0.77</formula>
      <formula>0.91</formula>
    </cfRule>
  </conditionalFormatting>
  <conditionalFormatting sqref="AB27:AC27">
    <cfRule type="cellIs" dxfId="2391" priority="23" operator="notBetween">
      <formula>0.68</formula>
      <formula>0.82</formula>
    </cfRule>
  </conditionalFormatting>
  <conditionalFormatting sqref="AM25">
    <cfRule type="cellIs" dxfId="2390" priority="22" operator="notBetween">
      <formula>0.77</formula>
      <formula>0.91</formula>
    </cfRule>
  </conditionalFormatting>
  <conditionalFormatting sqref="AM27:AN27">
    <cfRule type="cellIs" dxfId="2389" priority="21" operator="notBetween">
      <formula>0.68</formula>
      <formula>0.82</formula>
    </cfRule>
  </conditionalFormatting>
  <conditionalFormatting sqref="AX25">
    <cfRule type="cellIs" dxfId="2388" priority="20" operator="notBetween">
      <formula>0.77</formula>
      <formula>0.91</formula>
    </cfRule>
  </conditionalFormatting>
  <conditionalFormatting sqref="AX27:AY27">
    <cfRule type="cellIs" dxfId="2387" priority="19" operator="notBetween">
      <formula>0.68</formula>
      <formula>0.82</formula>
    </cfRule>
  </conditionalFormatting>
  <conditionalFormatting sqref="BI25">
    <cfRule type="cellIs" dxfId="2386" priority="16" operator="notBetween">
      <formula>0.77</formula>
      <formula>0.91</formula>
    </cfRule>
  </conditionalFormatting>
  <conditionalFormatting sqref="BI27:BJ27">
    <cfRule type="cellIs" dxfId="2385" priority="15" operator="notBetween">
      <formula>0.68</formula>
      <formula>0.82</formula>
    </cfRule>
  </conditionalFormatting>
  <conditionalFormatting sqref="BT25">
    <cfRule type="cellIs" dxfId="2384" priority="14" operator="notBetween">
      <formula>0.77</formula>
      <formula>0.91</formula>
    </cfRule>
  </conditionalFormatting>
  <conditionalFormatting sqref="BT27:BU27">
    <cfRule type="cellIs" dxfId="2383" priority="13" operator="notBetween">
      <formula>0.68</formula>
      <formula>0.82</formula>
    </cfRule>
  </conditionalFormatting>
  <conditionalFormatting sqref="CE25">
    <cfRule type="cellIs" dxfId="2382" priority="12" operator="notBetween">
      <formula>0.77</formula>
      <formula>0.91</formula>
    </cfRule>
  </conditionalFormatting>
  <conditionalFormatting sqref="CE27:CF27">
    <cfRule type="cellIs" dxfId="2381" priority="11" operator="notBetween">
      <formula>0.68</formula>
      <formula>0.82</formula>
    </cfRule>
  </conditionalFormatting>
  <conditionalFormatting sqref="CP25">
    <cfRule type="cellIs" dxfId="2380" priority="10" operator="notBetween">
      <formula>0.77</formula>
      <formula>0.91</formula>
    </cfRule>
  </conditionalFormatting>
  <conditionalFormatting sqref="CP27:CQ27">
    <cfRule type="cellIs" dxfId="2379" priority="9" operator="notBetween">
      <formula>0.68</formula>
      <formula>0.82</formula>
    </cfRule>
  </conditionalFormatting>
  <conditionalFormatting sqref="DA25">
    <cfRule type="cellIs" dxfId="2378" priority="6" operator="notBetween">
      <formula>0.77</formula>
      <formula>0.91</formula>
    </cfRule>
  </conditionalFormatting>
  <conditionalFormatting sqref="DA27:DB27">
    <cfRule type="cellIs" dxfId="2377" priority="5" operator="notBetween">
      <formula>0.68</formula>
      <formula>0.82</formula>
    </cfRule>
  </conditionalFormatting>
  <conditionalFormatting sqref="DL25">
    <cfRule type="cellIs" dxfId="2376" priority="4" operator="notBetween">
      <formula>0.77</formula>
      <formula>0.91</formula>
    </cfRule>
  </conditionalFormatting>
  <conditionalFormatting sqref="DL27:DM27">
    <cfRule type="cellIs" dxfId="2375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1.9</v>
      </c>
      <c r="D2" s="32">
        <v>2</v>
      </c>
      <c r="E2" s="32">
        <v>2.0299999999999998</v>
      </c>
      <c r="F2" s="44">
        <v>2.0499999999999998</v>
      </c>
      <c r="G2" s="36" t="s">
        <v>3</v>
      </c>
      <c r="H2" s="32">
        <v>1.81</v>
      </c>
      <c r="I2" s="32">
        <v>1.93</v>
      </c>
      <c r="J2" s="32">
        <v>2.0099999999999998</v>
      </c>
      <c r="K2" s="32">
        <v>2.04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1.85</v>
      </c>
      <c r="C3" s="14">
        <v>1.93</v>
      </c>
      <c r="D3" s="14">
        <v>2.04</v>
      </c>
      <c r="E3" s="14">
        <v>2.06</v>
      </c>
      <c r="F3" s="42">
        <v>2.06</v>
      </c>
      <c r="G3" s="38"/>
      <c r="H3" s="32">
        <v>1.84</v>
      </c>
      <c r="I3" s="14">
        <v>1.93</v>
      </c>
      <c r="J3" s="14">
        <v>2.04</v>
      </c>
      <c r="K3" s="14">
        <v>2.06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1.94</v>
      </c>
      <c r="D4" s="14">
        <v>2.04</v>
      </c>
      <c r="E4" s="14">
        <v>2.04</v>
      </c>
      <c r="F4" s="42">
        <v>2.1</v>
      </c>
      <c r="G4" s="38"/>
      <c r="H4" s="32">
        <v>1.84</v>
      </c>
      <c r="I4" s="14">
        <v>1.91</v>
      </c>
      <c r="J4" s="14">
        <v>2.02</v>
      </c>
      <c r="K4" s="14">
        <v>2.0299999999999998</v>
      </c>
      <c r="L4" s="42">
        <v>2.0699999999999998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1.93</v>
      </c>
      <c r="D5" s="14">
        <v>2.04</v>
      </c>
      <c r="E5" s="14">
        <v>2.06</v>
      </c>
      <c r="F5" s="42">
        <v>2.1</v>
      </c>
      <c r="G5" s="38"/>
      <c r="H5" s="32">
        <v>1.86</v>
      </c>
      <c r="I5" s="14">
        <v>1.93</v>
      </c>
      <c r="J5" s="14">
        <v>2</v>
      </c>
      <c r="K5" s="14">
        <v>2.04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1.84</v>
      </c>
      <c r="C6" s="14">
        <v>1.95</v>
      </c>
      <c r="D6" s="14">
        <v>2</v>
      </c>
      <c r="E6" s="14">
        <v>2.04</v>
      </c>
      <c r="F6" s="42">
        <v>2.0699999999999998</v>
      </c>
      <c r="G6" s="38"/>
      <c r="H6" s="32">
        <v>1.82</v>
      </c>
      <c r="I6" s="14">
        <v>1.93</v>
      </c>
      <c r="J6" s="14">
        <v>1.98</v>
      </c>
      <c r="K6" s="14">
        <v>2.04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1.91</v>
      </c>
      <c r="D7" s="14">
        <v>2.02</v>
      </c>
      <c r="E7" s="14">
        <v>2.11</v>
      </c>
      <c r="F7" s="42">
        <v>2.09</v>
      </c>
      <c r="G7" s="38" t="s">
        <v>4</v>
      </c>
      <c r="H7" s="14">
        <v>1.85</v>
      </c>
      <c r="I7" s="14">
        <v>1.88</v>
      </c>
      <c r="J7" s="14">
        <v>2.04</v>
      </c>
      <c r="K7" s="14">
        <v>2.08</v>
      </c>
      <c r="L7" s="42">
        <v>2.1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1.86</v>
      </c>
      <c r="C8" s="14">
        <v>1.91</v>
      </c>
      <c r="D8" s="14">
        <v>2.0499999999999998</v>
      </c>
      <c r="E8" s="14">
        <v>2.1</v>
      </c>
      <c r="F8" s="42">
        <v>2.06</v>
      </c>
      <c r="G8" s="46"/>
      <c r="H8" s="14">
        <v>1.84</v>
      </c>
      <c r="I8" s="14">
        <v>1.89</v>
      </c>
      <c r="J8" s="14">
        <v>2.02</v>
      </c>
      <c r="K8" s="14">
        <v>2.08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2.0299999999999998</v>
      </c>
      <c r="E9" s="47">
        <v>2.09</v>
      </c>
      <c r="F9" s="49">
        <v>2.12</v>
      </c>
      <c r="G9" s="36"/>
      <c r="H9" s="47">
        <v>1.87</v>
      </c>
      <c r="I9" s="47">
        <v>1.9</v>
      </c>
      <c r="J9" s="47">
        <v>1.99</v>
      </c>
      <c r="K9" s="47">
        <v>2.09</v>
      </c>
      <c r="L9" s="49">
        <v>2.1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1.89</v>
      </c>
      <c r="D10" s="14">
        <v>2.0499999999999998</v>
      </c>
      <c r="E10" s="14">
        <v>2.0499999999999998</v>
      </c>
      <c r="F10" s="42">
        <v>2.09</v>
      </c>
      <c r="G10" s="38"/>
      <c r="H10" s="14">
        <v>1.85</v>
      </c>
      <c r="I10" s="14">
        <v>1.88</v>
      </c>
      <c r="J10" s="14">
        <v>2.0299999999999998</v>
      </c>
      <c r="K10" s="14">
        <v>2.09</v>
      </c>
      <c r="L10" s="42">
        <v>2.11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1.83</v>
      </c>
      <c r="C11" s="33">
        <v>1.91</v>
      </c>
      <c r="D11" s="33">
        <v>2.0099999999999998</v>
      </c>
      <c r="E11" s="33">
        <v>2.11</v>
      </c>
      <c r="F11" s="39">
        <v>2.09</v>
      </c>
      <c r="G11" s="48"/>
      <c r="H11" s="33">
        <v>1.86</v>
      </c>
      <c r="I11" s="33">
        <v>1.89</v>
      </c>
      <c r="J11" s="33">
        <v>2.0099999999999998</v>
      </c>
      <c r="K11" s="33">
        <v>2.0699999999999998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1.65</v>
      </c>
      <c r="D12" s="35">
        <v>1.72</v>
      </c>
      <c r="E12" s="35">
        <v>1.76</v>
      </c>
      <c r="F12" s="40">
        <v>1.82</v>
      </c>
      <c r="G12" s="36" t="s">
        <v>6</v>
      </c>
      <c r="H12" s="35">
        <v>0.57999999999999996</v>
      </c>
      <c r="I12" s="35">
        <v>0.67</v>
      </c>
      <c r="J12" s="35">
        <v>0.72</v>
      </c>
      <c r="K12" s="35">
        <v>0.8</v>
      </c>
      <c r="L12" s="40">
        <v>0.8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1.53</v>
      </c>
      <c r="C13" s="37">
        <v>1.6</v>
      </c>
      <c r="D13" s="37">
        <v>1.67</v>
      </c>
      <c r="E13" s="37">
        <v>1.72</v>
      </c>
      <c r="F13" s="41">
        <v>1.77</v>
      </c>
      <c r="G13" s="38"/>
      <c r="H13" s="37">
        <v>0.63</v>
      </c>
      <c r="I13" s="37">
        <v>0.65</v>
      </c>
      <c r="J13" s="37">
        <v>0.74</v>
      </c>
      <c r="K13" s="37">
        <v>0.79</v>
      </c>
      <c r="L13" s="41">
        <v>0.8</v>
      </c>
      <c r="M13" s="38"/>
      <c r="N13" s="37"/>
      <c r="O13" s="37"/>
      <c r="P13" s="37"/>
      <c r="Q13" s="37"/>
      <c r="R13" s="41"/>
    </row>
    <row r="14" spans="1:18">
      <c r="A14" s="22"/>
      <c r="B14" s="37">
        <v>1.54</v>
      </c>
      <c r="C14" s="37">
        <v>1.59</v>
      </c>
      <c r="D14" s="37">
        <v>1.68</v>
      </c>
      <c r="E14" s="37">
        <v>1.72</v>
      </c>
      <c r="F14" s="41">
        <v>1.79</v>
      </c>
      <c r="G14" s="38"/>
      <c r="H14" s="37">
        <v>0.61</v>
      </c>
      <c r="I14" s="37">
        <v>0.63</v>
      </c>
      <c r="J14" s="37">
        <v>0.74</v>
      </c>
      <c r="K14" s="37">
        <v>0.78</v>
      </c>
      <c r="L14" s="41">
        <v>0.81</v>
      </c>
      <c r="M14" s="38"/>
      <c r="N14" s="37"/>
      <c r="O14" s="37"/>
      <c r="P14" s="37"/>
      <c r="Q14" s="37"/>
      <c r="R14" s="41"/>
    </row>
    <row r="15" spans="1:18">
      <c r="A15" s="22"/>
      <c r="B15" s="37">
        <v>1.55</v>
      </c>
      <c r="C15" s="37">
        <v>1.61</v>
      </c>
      <c r="D15" s="37">
        <v>1.69</v>
      </c>
      <c r="E15" s="37">
        <v>1.76</v>
      </c>
      <c r="F15" s="41">
        <v>1.8</v>
      </c>
      <c r="G15" s="38"/>
      <c r="H15" s="37">
        <v>0.6</v>
      </c>
      <c r="I15" s="37">
        <v>0.67</v>
      </c>
      <c r="J15" s="37">
        <v>0.76</v>
      </c>
      <c r="K15" s="37">
        <v>0.79</v>
      </c>
      <c r="L15" s="41">
        <v>0.83</v>
      </c>
      <c r="M15" s="38"/>
      <c r="N15" s="37"/>
      <c r="O15" s="37"/>
      <c r="P15" s="37"/>
      <c r="Q15" s="37"/>
      <c r="R15" s="41"/>
    </row>
    <row r="16" spans="1:18">
      <c r="A16" s="22"/>
      <c r="B16" s="37">
        <v>1.51</v>
      </c>
      <c r="C16" s="37">
        <v>1.58</v>
      </c>
      <c r="D16" s="37">
        <v>1.68</v>
      </c>
      <c r="E16" s="37">
        <v>1.7</v>
      </c>
      <c r="F16" s="41">
        <v>1.73</v>
      </c>
      <c r="G16" s="38"/>
      <c r="H16" s="37">
        <v>0.59</v>
      </c>
      <c r="I16" s="37">
        <v>0.68</v>
      </c>
      <c r="J16" s="37">
        <v>0.74</v>
      </c>
      <c r="K16" s="37">
        <v>0.81</v>
      </c>
      <c r="L16" s="41">
        <v>0.85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1.63</v>
      </c>
      <c r="C17" s="37">
        <v>1.67</v>
      </c>
      <c r="D17" s="37">
        <v>1.81</v>
      </c>
      <c r="E17" s="37">
        <v>1.88</v>
      </c>
      <c r="F17" s="41">
        <v>1.88</v>
      </c>
      <c r="G17" s="38" t="s">
        <v>8</v>
      </c>
      <c r="H17" s="37">
        <v>0.78</v>
      </c>
      <c r="I17" s="37">
        <v>0.82</v>
      </c>
      <c r="J17" s="37">
        <v>0.99</v>
      </c>
      <c r="K17" s="37">
        <v>1.06</v>
      </c>
      <c r="L17" s="41">
        <v>1.05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1.65</v>
      </c>
      <c r="D18" s="37">
        <v>1.81</v>
      </c>
      <c r="E18" s="37">
        <v>1.87</v>
      </c>
      <c r="F18" s="41">
        <v>1.85</v>
      </c>
      <c r="G18" s="38"/>
      <c r="H18" s="37">
        <v>0.76</v>
      </c>
      <c r="I18" s="37">
        <v>0.82</v>
      </c>
      <c r="J18" s="37">
        <v>0.94</v>
      </c>
      <c r="K18" s="37">
        <v>1.04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1.64</v>
      </c>
      <c r="C19" s="37">
        <v>1.68</v>
      </c>
      <c r="D19" s="37">
        <v>1.83</v>
      </c>
      <c r="E19" s="37">
        <v>1.87</v>
      </c>
      <c r="F19" s="41">
        <v>1.88</v>
      </c>
      <c r="G19" s="38"/>
      <c r="H19" s="37">
        <v>0.82</v>
      </c>
      <c r="I19" s="37">
        <v>0.87</v>
      </c>
      <c r="J19" s="37">
        <v>0.99</v>
      </c>
      <c r="K19" s="37">
        <v>1.04</v>
      </c>
      <c r="L19" s="41">
        <v>1.01</v>
      </c>
      <c r="M19" s="38"/>
      <c r="N19" s="37"/>
      <c r="O19" s="37"/>
      <c r="P19" s="37"/>
      <c r="Q19" s="37"/>
      <c r="R19" s="41"/>
    </row>
    <row r="20" spans="1:18">
      <c r="A20" s="22"/>
      <c r="B20" s="37">
        <v>1.63</v>
      </c>
      <c r="C20" s="37">
        <v>1.66</v>
      </c>
      <c r="D20" s="37">
        <v>1.81</v>
      </c>
      <c r="E20" s="37">
        <v>1.83</v>
      </c>
      <c r="F20" s="41">
        <v>1.86</v>
      </c>
      <c r="G20" s="38"/>
      <c r="H20" s="37">
        <v>0.81</v>
      </c>
      <c r="I20" s="37">
        <v>0.85</v>
      </c>
      <c r="J20" s="37">
        <v>0.97</v>
      </c>
      <c r="K20" s="37">
        <v>1.05</v>
      </c>
      <c r="L20" s="41">
        <v>1.08</v>
      </c>
      <c r="M20" s="38"/>
      <c r="N20" s="37"/>
      <c r="O20" s="37"/>
      <c r="P20" s="37"/>
      <c r="Q20" s="37"/>
      <c r="R20" s="41"/>
    </row>
    <row r="21" spans="1:18">
      <c r="A21" s="22"/>
      <c r="B21" s="37">
        <v>1.6</v>
      </c>
      <c r="C21" s="37">
        <v>1.67</v>
      </c>
      <c r="D21" s="37">
        <v>1.78</v>
      </c>
      <c r="E21" s="37">
        <v>1.86</v>
      </c>
      <c r="F21" s="41">
        <v>1.89</v>
      </c>
      <c r="G21" s="38"/>
      <c r="H21" s="37">
        <v>0.83</v>
      </c>
      <c r="I21" s="37">
        <v>0.85</v>
      </c>
      <c r="J21" s="37">
        <v>0.98</v>
      </c>
      <c r="K21" s="37">
        <v>1.08</v>
      </c>
      <c r="L21" s="41">
        <v>1.05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0.27240000000000042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1.1477999999999999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0.47495384615384689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0.82660493827160486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74" priority="5" operator="notBetween">
      <formula>0.2</formula>
      <formula>0.404</formula>
    </cfRule>
  </conditionalFormatting>
  <conditionalFormatting sqref="E26">
    <cfRule type="cellIs" dxfId="2373" priority="6" operator="notBetween">
      <formula>0.38</formula>
      <formula>0.72</formula>
    </cfRule>
  </conditionalFormatting>
  <conditionalFormatting sqref="K24">
    <cfRule type="cellIs" dxfId="2372" priority="4" operator="notBetween">
      <formula>0.77</formula>
      <formula>0.91</formula>
    </cfRule>
  </conditionalFormatting>
  <conditionalFormatting sqref="K26">
    <cfRule type="cellIs" dxfId="2371" priority="3" operator="notBetween">
      <formula>0.68</formula>
      <formula>0.82</formula>
    </cfRule>
  </conditionalFormatting>
  <conditionalFormatting sqref="Q24">
    <cfRule type="cellIs" dxfId="2370" priority="2" operator="notBetween">
      <formula>0.77</formula>
      <formula>0.91</formula>
    </cfRule>
  </conditionalFormatting>
  <conditionalFormatting sqref="Q26">
    <cfRule type="cellIs" dxfId="23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1.85</v>
      </c>
      <c r="C2" s="32">
        <v>1.88</v>
      </c>
      <c r="D2" s="32">
        <v>2.02</v>
      </c>
      <c r="E2" s="32">
        <v>2.13</v>
      </c>
      <c r="F2" s="44">
        <v>2.11</v>
      </c>
      <c r="G2" s="36" t="s">
        <v>3</v>
      </c>
      <c r="H2" s="32">
        <v>1.83</v>
      </c>
      <c r="I2" s="32">
        <v>1.89</v>
      </c>
      <c r="J2" s="32">
        <v>2.02</v>
      </c>
      <c r="K2" s="32">
        <v>2.06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1.89</v>
      </c>
      <c r="C3" s="14">
        <v>1.92</v>
      </c>
      <c r="D3" s="14">
        <v>2.0499999999999998</v>
      </c>
      <c r="E3" s="14">
        <v>2.1</v>
      </c>
      <c r="F3" s="42">
        <v>2.0699999999999998</v>
      </c>
      <c r="G3" s="38"/>
      <c r="H3" s="32">
        <v>1.86</v>
      </c>
      <c r="I3" s="14">
        <v>1.9</v>
      </c>
      <c r="J3" s="14">
        <v>2.0299999999999998</v>
      </c>
      <c r="K3" s="14">
        <v>2.13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1.88</v>
      </c>
      <c r="C4" s="14">
        <v>1.92</v>
      </c>
      <c r="D4" s="14">
        <v>2.0299999999999998</v>
      </c>
      <c r="E4" s="14">
        <v>2.11</v>
      </c>
      <c r="F4" s="42">
        <v>2.11</v>
      </c>
      <c r="G4" s="38"/>
      <c r="H4" s="32">
        <v>1.87</v>
      </c>
      <c r="I4" s="14">
        <v>1.9</v>
      </c>
      <c r="J4" s="14">
        <v>2.04</v>
      </c>
      <c r="K4" s="14">
        <v>2.1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1.89</v>
      </c>
      <c r="D5" s="14">
        <v>2.02</v>
      </c>
      <c r="E5" s="14">
        <v>2.1</v>
      </c>
      <c r="F5" s="42">
        <v>2.1</v>
      </c>
      <c r="G5" s="38"/>
      <c r="H5" s="32">
        <v>1.88</v>
      </c>
      <c r="I5" s="14">
        <v>1.92</v>
      </c>
      <c r="J5" s="14">
        <v>2.0299999999999998</v>
      </c>
      <c r="K5" s="14">
        <v>2.1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1.88</v>
      </c>
      <c r="C6" s="14">
        <v>1.91</v>
      </c>
      <c r="D6" s="14">
        <v>2.0099999999999998</v>
      </c>
      <c r="E6" s="14">
        <v>2.06</v>
      </c>
      <c r="F6" s="42">
        <v>2.08</v>
      </c>
      <c r="G6" s="38"/>
      <c r="H6" s="32">
        <v>1.86</v>
      </c>
      <c r="I6" s="14">
        <v>1.91</v>
      </c>
      <c r="J6" s="14">
        <v>2.02</v>
      </c>
      <c r="K6" s="14">
        <v>2.1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1.93</v>
      </c>
      <c r="D7" s="14">
        <v>2.0299999999999998</v>
      </c>
      <c r="E7" s="14">
        <v>2.0499999999999998</v>
      </c>
      <c r="F7" s="42">
        <v>2.0699999999999998</v>
      </c>
      <c r="G7" s="38" t="s">
        <v>4</v>
      </c>
      <c r="H7" s="14">
        <v>1.83</v>
      </c>
      <c r="I7" s="14">
        <v>1.91</v>
      </c>
      <c r="J7" s="14">
        <v>2.02</v>
      </c>
      <c r="K7" s="14">
        <v>2.04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1.92</v>
      </c>
      <c r="D8" s="14">
        <v>2.04</v>
      </c>
      <c r="E8" s="14">
        <v>2.02</v>
      </c>
      <c r="F8" s="42">
        <v>2.0499999999999998</v>
      </c>
      <c r="G8" s="46"/>
      <c r="H8" s="14">
        <v>1.87</v>
      </c>
      <c r="I8" s="14">
        <v>1.93</v>
      </c>
      <c r="J8" s="14">
        <v>2</v>
      </c>
      <c r="K8" s="14">
        <v>2.06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1.99</v>
      </c>
      <c r="E9" s="47">
        <v>2.06</v>
      </c>
      <c r="F9" s="49">
        <v>2.1</v>
      </c>
      <c r="G9" s="36"/>
      <c r="H9" s="47">
        <v>1.86</v>
      </c>
      <c r="I9" s="47">
        <v>1.95</v>
      </c>
      <c r="J9" s="47">
        <v>2.0299999999999998</v>
      </c>
      <c r="K9" s="47">
        <v>2.09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1.84</v>
      </c>
      <c r="C10" s="14">
        <v>1.92</v>
      </c>
      <c r="D10" s="14">
        <v>1.98</v>
      </c>
      <c r="E10" s="14">
        <v>2.04</v>
      </c>
      <c r="F10" s="42">
        <v>2.0499999999999998</v>
      </c>
      <c r="G10" s="38"/>
      <c r="H10" s="14">
        <v>1.87</v>
      </c>
      <c r="I10" s="14">
        <v>1.91</v>
      </c>
      <c r="J10" s="14">
        <v>2</v>
      </c>
      <c r="K10" s="14">
        <v>2.06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1.81</v>
      </c>
      <c r="C11" s="33">
        <v>1.91</v>
      </c>
      <c r="D11" s="33">
        <v>2.02</v>
      </c>
      <c r="E11" s="33">
        <v>2.02</v>
      </c>
      <c r="F11" s="39">
        <v>2.06</v>
      </c>
      <c r="G11" s="48"/>
      <c r="H11" s="33">
        <v>1.85</v>
      </c>
      <c r="I11" s="33">
        <v>1.91</v>
      </c>
      <c r="J11" s="33">
        <v>1.98</v>
      </c>
      <c r="K11" s="33">
        <v>2.0299999999999998</v>
      </c>
      <c r="L11" s="39">
        <v>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1.64</v>
      </c>
      <c r="C12" s="35">
        <v>1.66</v>
      </c>
      <c r="D12" s="35">
        <v>1.79</v>
      </c>
      <c r="E12" s="35">
        <v>1.88</v>
      </c>
      <c r="F12" s="40">
        <v>1.84</v>
      </c>
      <c r="G12" s="36" t="s">
        <v>6</v>
      </c>
      <c r="H12" s="35">
        <v>0.36</v>
      </c>
      <c r="I12" s="35">
        <v>0.36</v>
      </c>
      <c r="J12" s="35">
        <v>0.51</v>
      </c>
      <c r="K12" s="35">
        <v>0.56000000000000005</v>
      </c>
      <c r="L12" s="40">
        <v>0.56999999999999995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1.69</v>
      </c>
      <c r="D13" s="37">
        <v>1.83</v>
      </c>
      <c r="E13" s="37">
        <v>1.85</v>
      </c>
      <c r="F13" s="41">
        <v>1.85</v>
      </c>
      <c r="G13" s="38"/>
      <c r="H13" s="37">
        <v>0.38</v>
      </c>
      <c r="I13" s="37">
        <v>0.33</v>
      </c>
      <c r="J13" s="37">
        <v>0.5</v>
      </c>
      <c r="K13" s="37">
        <v>0.57999999999999996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1.69</v>
      </c>
      <c r="D14" s="37">
        <v>1.81</v>
      </c>
      <c r="E14" s="37">
        <v>1.87</v>
      </c>
      <c r="F14" s="41">
        <v>1.87</v>
      </c>
      <c r="G14" s="38"/>
      <c r="H14" s="37">
        <v>0.4</v>
      </c>
      <c r="I14" s="37">
        <v>0.38</v>
      </c>
      <c r="J14" s="37">
        <v>0.54</v>
      </c>
      <c r="K14" s="37">
        <v>0.61</v>
      </c>
      <c r="L14" s="41">
        <v>0.61</v>
      </c>
      <c r="M14" s="38"/>
      <c r="N14" s="37"/>
      <c r="O14" s="37"/>
      <c r="P14" s="37"/>
      <c r="Q14" s="37"/>
      <c r="R14" s="41"/>
    </row>
    <row r="15" spans="1:18">
      <c r="A15" s="22"/>
      <c r="B15" s="37">
        <v>1.63</v>
      </c>
      <c r="C15" s="37">
        <v>1.7</v>
      </c>
      <c r="D15" s="37">
        <v>1.78</v>
      </c>
      <c r="E15" s="37">
        <v>1.86</v>
      </c>
      <c r="F15" s="41">
        <v>1.87</v>
      </c>
      <c r="G15" s="38"/>
      <c r="H15" s="37">
        <v>0.4</v>
      </c>
      <c r="I15" s="37">
        <v>0.38</v>
      </c>
      <c r="J15" s="37">
        <v>0.62</v>
      </c>
      <c r="K15" s="37">
        <v>0.62</v>
      </c>
      <c r="L15" s="41">
        <v>0.6</v>
      </c>
      <c r="M15" s="38"/>
      <c r="N15" s="37"/>
      <c r="O15" s="37"/>
      <c r="P15" s="37"/>
      <c r="Q15" s="37"/>
      <c r="R15" s="41"/>
    </row>
    <row r="16" spans="1:18">
      <c r="A16" s="22"/>
      <c r="B16" s="37">
        <v>1.63</v>
      </c>
      <c r="C16" s="37">
        <v>1.63</v>
      </c>
      <c r="D16" s="37">
        <v>1.76</v>
      </c>
      <c r="E16" s="37">
        <v>1.81</v>
      </c>
      <c r="F16" s="41">
        <v>1.83</v>
      </c>
      <c r="G16" s="38"/>
      <c r="H16" s="37">
        <v>0.38</v>
      </c>
      <c r="I16" s="37">
        <v>0.41</v>
      </c>
      <c r="J16" s="37">
        <v>0.53</v>
      </c>
      <c r="K16" s="37">
        <v>0.6</v>
      </c>
      <c r="L16" s="41">
        <v>0.63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</v>
      </c>
      <c r="C17" s="37">
        <v>1.69</v>
      </c>
      <c r="D17" s="37">
        <v>1.77</v>
      </c>
      <c r="E17" s="37">
        <v>1.82</v>
      </c>
      <c r="F17" s="41">
        <v>1.85</v>
      </c>
      <c r="G17" s="38" t="s">
        <v>8</v>
      </c>
      <c r="H17" s="37">
        <v>0.67</v>
      </c>
      <c r="I17" s="37">
        <v>0.78</v>
      </c>
      <c r="J17" s="37">
        <v>0.85</v>
      </c>
      <c r="K17" s="37">
        <v>0.91</v>
      </c>
      <c r="L17" s="41">
        <v>0.88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1.7</v>
      </c>
      <c r="D18" s="37">
        <v>1.79</v>
      </c>
      <c r="E18" s="37">
        <v>1.79</v>
      </c>
      <c r="F18" s="41">
        <v>1.81</v>
      </c>
      <c r="G18" s="38"/>
      <c r="H18" s="37">
        <v>0.67</v>
      </c>
      <c r="I18" s="37">
        <v>0.75</v>
      </c>
      <c r="J18" s="37">
        <v>0.84</v>
      </c>
      <c r="K18" s="37">
        <v>0.85</v>
      </c>
      <c r="L18" s="41">
        <v>0.86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1.7</v>
      </c>
      <c r="D19" s="37">
        <v>1.76</v>
      </c>
      <c r="E19" s="37">
        <v>1.81</v>
      </c>
      <c r="F19" s="41">
        <v>1.84</v>
      </c>
      <c r="G19" s="38"/>
      <c r="H19" s="37">
        <v>0.69</v>
      </c>
      <c r="I19" s="37">
        <v>0.74</v>
      </c>
      <c r="J19" s="37">
        <v>0.84</v>
      </c>
      <c r="K19" s="37">
        <v>0.88</v>
      </c>
      <c r="L19" s="41">
        <v>0.83</v>
      </c>
      <c r="M19" s="38"/>
      <c r="N19" s="37"/>
      <c r="O19" s="37"/>
      <c r="P19" s="37"/>
      <c r="Q19" s="37"/>
      <c r="R19" s="41"/>
    </row>
    <row r="20" spans="1:18">
      <c r="A20" s="22"/>
      <c r="B20" s="37">
        <v>1.57</v>
      </c>
      <c r="C20" s="37">
        <v>1.68</v>
      </c>
      <c r="D20" s="37">
        <v>1.75</v>
      </c>
      <c r="E20" s="37">
        <v>1.8</v>
      </c>
      <c r="F20" s="41">
        <v>1.82</v>
      </c>
      <c r="G20" s="38"/>
      <c r="H20" s="37">
        <v>0.71</v>
      </c>
      <c r="I20" s="37">
        <v>0.73</v>
      </c>
      <c r="J20" s="37">
        <v>0.84</v>
      </c>
      <c r="K20" s="37">
        <v>0.89</v>
      </c>
      <c r="L20" s="41">
        <v>0.89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1.67</v>
      </c>
      <c r="D21" s="37">
        <v>1.75</v>
      </c>
      <c r="E21" s="37">
        <v>1.77</v>
      </c>
      <c r="F21" s="41">
        <v>1.8</v>
      </c>
      <c r="G21" s="38"/>
      <c r="H21" s="37">
        <v>0.7</v>
      </c>
      <c r="I21" s="37">
        <v>0.73</v>
      </c>
      <c r="J21" s="37">
        <v>0.85</v>
      </c>
      <c r="K21" s="37">
        <v>0.86</v>
      </c>
      <c r="L21" s="41">
        <v>0.86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0.23999999999999977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1.3335999999999997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0.41846153846153811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0.96041152263374463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368" priority="5" operator="notBetween">
      <formula>0.2</formula>
      <formula>0.404</formula>
    </cfRule>
  </conditionalFormatting>
  <conditionalFormatting sqref="E26">
    <cfRule type="cellIs" dxfId="2367" priority="6" operator="notBetween">
      <formula>0.38</formula>
      <formula>0.72</formula>
    </cfRule>
  </conditionalFormatting>
  <conditionalFormatting sqref="K24">
    <cfRule type="cellIs" dxfId="2366" priority="4" operator="notBetween">
      <formula>0.77</formula>
      <formula>0.91</formula>
    </cfRule>
  </conditionalFormatting>
  <conditionalFormatting sqref="K26">
    <cfRule type="cellIs" dxfId="2365" priority="3" operator="notBetween">
      <formula>0.68</formula>
      <formula>0.82</formula>
    </cfRule>
  </conditionalFormatting>
  <conditionalFormatting sqref="Q24">
    <cfRule type="cellIs" dxfId="2364" priority="2" operator="notBetween">
      <formula>0.77</formula>
      <formula>0.91</formula>
    </cfRule>
  </conditionalFormatting>
  <conditionalFormatting sqref="Q26">
    <cfRule type="cellIs" dxfId="23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1.92</v>
      </c>
      <c r="D2" s="32">
        <v>2.0299999999999998</v>
      </c>
      <c r="E2" s="32">
        <v>2.0499999999999998</v>
      </c>
      <c r="F2" s="44">
        <v>2.0699999999999998</v>
      </c>
      <c r="G2" s="36" t="s">
        <v>3</v>
      </c>
      <c r="H2" s="32">
        <v>1.86</v>
      </c>
      <c r="I2" s="32">
        <v>1.91</v>
      </c>
      <c r="J2" s="32">
        <v>2.0499999999999998</v>
      </c>
      <c r="K2" s="32">
        <v>2.09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1.85</v>
      </c>
      <c r="C3" s="14">
        <v>1.93</v>
      </c>
      <c r="D3" s="14">
        <v>2.0299999999999998</v>
      </c>
      <c r="E3" s="14">
        <v>2.0499999999999998</v>
      </c>
      <c r="F3" s="42">
        <v>2.08</v>
      </c>
      <c r="G3" s="38"/>
      <c r="H3" s="32">
        <v>1.88</v>
      </c>
      <c r="I3" s="14">
        <v>1.9</v>
      </c>
      <c r="J3" s="14">
        <v>1.99</v>
      </c>
      <c r="K3" s="14">
        <v>2.0699999999999998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1.84</v>
      </c>
      <c r="C4" s="14">
        <v>1.95</v>
      </c>
      <c r="D4" s="14">
        <v>2.0099999999999998</v>
      </c>
      <c r="E4" s="14">
        <v>2.0499999999999998</v>
      </c>
      <c r="F4" s="42">
        <v>2.06</v>
      </c>
      <c r="G4" s="38"/>
      <c r="H4" s="32">
        <v>1.87</v>
      </c>
      <c r="I4" s="14">
        <v>1.92</v>
      </c>
      <c r="J4" s="14">
        <v>2.04</v>
      </c>
      <c r="K4" s="14">
        <v>2.08</v>
      </c>
      <c r="L4" s="42">
        <v>2.11</v>
      </c>
      <c r="M4" s="38"/>
      <c r="N4" s="32"/>
      <c r="O4" s="14"/>
      <c r="P4" s="14"/>
      <c r="Q4" s="14"/>
      <c r="R4" s="42"/>
    </row>
    <row r="5" spans="1:18">
      <c r="A5" s="11"/>
      <c r="B5" s="32">
        <v>1.86</v>
      </c>
      <c r="C5" s="14">
        <v>1.93</v>
      </c>
      <c r="D5" s="14">
        <v>2.02</v>
      </c>
      <c r="E5" s="14">
        <v>2.0499999999999998</v>
      </c>
      <c r="F5" s="42">
        <v>2.0699999999999998</v>
      </c>
      <c r="G5" s="38"/>
      <c r="H5" s="32">
        <v>1.86</v>
      </c>
      <c r="I5" s="14">
        <v>1.9</v>
      </c>
      <c r="J5" s="14">
        <v>2.0699999999999998</v>
      </c>
      <c r="K5" s="14">
        <v>2.1</v>
      </c>
      <c r="L5" s="42">
        <v>2.08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</v>
      </c>
      <c r="D6" s="14">
        <v>2.0099999999999998</v>
      </c>
      <c r="E6" s="14">
        <v>2.04</v>
      </c>
      <c r="F6" s="42">
        <v>2.04</v>
      </c>
      <c r="G6" s="38"/>
      <c r="H6" s="32">
        <v>1.88</v>
      </c>
      <c r="I6" s="14">
        <v>1.9</v>
      </c>
      <c r="J6" s="14">
        <v>2.0099999999999998</v>
      </c>
      <c r="K6" s="14">
        <v>2.1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1.88</v>
      </c>
      <c r="D7" s="14">
        <v>2.02</v>
      </c>
      <c r="E7" s="14">
        <v>2.11</v>
      </c>
      <c r="F7" s="42">
        <v>2.09</v>
      </c>
      <c r="G7" s="38" t="s">
        <v>4</v>
      </c>
      <c r="H7" s="14">
        <v>1.85</v>
      </c>
      <c r="I7" s="14">
        <v>1.91</v>
      </c>
      <c r="J7" s="14">
        <v>2</v>
      </c>
      <c r="K7" s="14">
        <v>2.0499999999999998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1.87</v>
      </c>
      <c r="C8" s="14">
        <v>1.89</v>
      </c>
      <c r="D8" s="14">
        <v>2.0299999999999998</v>
      </c>
      <c r="E8" s="14">
        <v>2.12</v>
      </c>
      <c r="F8" s="42">
        <v>2.09</v>
      </c>
      <c r="G8" s="46"/>
      <c r="H8" s="14">
        <v>1.87</v>
      </c>
      <c r="I8" s="14">
        <v>1.95</v>
      </c>
      <c r="J8" s="14">
        <v>2.04</v>
      </c>
      <c r="K8" s="14">
        <v>2.0699999999999998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1.88</v>
      </c>
      <c r="C9" s="47">
        <v>1.88</v>
      </c>
      <c r="D9" s="47">
        <v>2.0099999999999998</v>
      </c>
      <c r="E9" s="47">
        <v>2.09</v>
      </c>
      <c r="F9" s="49">
        <v>2.08</v>
      </c>
      <c r="G9" s="36"/>
      <c r="H9" s="47">
        <v>1.85</v>
      </c>
      <c r="I9" s="47">
        <v>1.91</v>
      </c>
      <c r="J9" s="47">
        <v>1.99</v>
      </c>
      <c r="K9" s="47">
        <v>2.06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1.86</v>
      </c>
      <c r="C10" s="14">
        <v>1.91</v>
      </c>
      <c r="D10" s="14">
        <v>2.04</v>
      </c>
      <c r="E10" s="14">
        <v>2.14</v>
      </c>
      <c r="F10" s="42">
        <v>2.08</v>
      </c>
      <c r="G10" s="38"/>
      <c r="H10" s="14">
        <v>1.85</v>
      </c>
      <c r="I10" s="14">
        <v>1.94</v>
      </c>
      <c r="J10" s="14">
        <v>2.02</v>
      </c>
      <c r="K10" s="14">
        <v>2.04</v>
      </c>
      <c r="L10" s="42">
        <v>2.06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1.86</v>
      </c>
      <c r="C11" s="33">
        <v>1.88</v>
      </c>
      <c r="D11" s="33">
        <v>2.04</v>
      </c>
      <c r="E11" s="33">
        <v>2.1</v>
      </c>
      <c r="F11" s="39">
        <v>2.0499999999999998</v>
      </c>
      <c r="G11" s="48"/>
      <c r="H11" s="33">
        <v>1.83</v>
      </c>
      <c r="I11" s="33">
        <v>1.91</v>
      </c>
      <c r="J11" s="33">
        <v>2</v>
      </c>
      <c r="K11" s="33">
        <v>2.0299999999999998</v>
      </c>
      <c r="L11" s="39">
        <v>2.06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1.65</v>
      </c>
      <c r="C12" s="35">
        <v>1.69</v>
      </c>
      <c r="D12" s="35">
        <v>1.81</v>
      </c>
      <c r="E12" s="35">
        <v>1.84</v>
      </c>
      <c r="F12" s="40">
        <v>1.83</v>
      </c>
      <c r="G12" s="36" t="s">
        <v>6</v>
      </c>
      <c r="H12" s="35">
        <v>0.36</v>
      </c>
      <c r="I12" s="35">
        <v>0.33</v>
      </c>
      <c r="J12" s="35">
        <v>0.48</v>
      </c>
      <c r="K12" s="35">
        <v>0.57999999999999996</v>
      </c>
      <c r="L12" s="40">
        <v>0.57999999999999996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1.64</v>
      </c>
      <c r="C13" s="37">
        <v>1.72</v>
      </c>
      <c r="D13" s="37">
        <v>1.8</v>
      </c>
      <c r="E13" s="37">
        <v>1.85</v>
      </c>
      <c r="F13" s="41">
        <v>1.86</v>
      </c>
      <c r="G13" s="38"/>
      <c r="H13" s="37">
        <v>0.38</v>
      </c>
      <c r="I13" s="37">
        <v>0.33</v>
      </c>
      <c r="J13" s="37">
        <v>0.44</v>
      </c>
      <c r="K13" s="37">
        <v>0.56000000000000005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1.62</v>
      </c>
      <c r="C14" s="37">
        <v>1.76</v>
      </c>
      <c r="D14" s="37">
        <v>1.81</v>
      </c>
      <c r="E14" s="37">
        <v>1.84</v>
      </c>
      <c r="F14" s="41">
        <v>1.83</v>
      </c>
      <c r="G14" s="38"/>
      <c r="H14" s="37">
        <v>0.39</v>
      </c>
      <c r="I14" s="37">
        <v>0.31</v>
      </c>
      <c r="J14" s="37">
        <v>0.52</v>
      </c>
      <c r="K14" s="37">
        <v>0.56000000000000005</v>
      </c>
      <c r="L14" s="41">
        <v>0.57999999999999996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1.66</v>
      </c>
      <c r="C15" s="37">
        <v>1.68</v>
      </c>
      <c r="D15" s="37">
        <v>1.81</v>
      </c>
      <c r="E15" s="37">
        <v>1.85</v>
      </c>
      <c r="F15" s="41">
        <v>1.83</v>
      </c>
      <c r="G15" s="38"/>
      <c r="H15" s="37">
        <v>0.37</v>
      </c>
      <c r="I15" s="37">
        <v>0.33</v>
      </c>
      <c r="J15" s="37">
        <v>0.51</v>
      </c>
      <c r="K15" s="37">
        <v>0.56000000000000005</v>
      </c>
      <c r="L15" s="41">
        <v>0.57999999999999996</v>
      </c>
      <c r="M15" s="38"/>
      <c r="N15" s="37"/>
      <c r="O15" s="37"/>
      <c r="P15" s="37"/>
      <c r="Q15" s="37"/>
      <c r="R15" s="41"/>
    </row>
    <row r="16" spans="1:18">
      <c r="A16" s="22"/>
      <c r="B16" s="37">
        <v>1.62</v>
      </c>
      <c r="C16" s="37">
        <v>1.69</v>
      </c>
      <c r="D16" s="37">
        <v>1.76</v>
      </c>
      <c r="E16" s="37">
        <v>1.83</v>
      </c>
      <c r="F16" s="41">
        <v>1.84</v>
      </c>
      <c r="G16" s="38"/>
      <c r="H16" s="37">
        <v>0.35</v>
      </c>
      <c r="I16" s="37">
        <v>0.34</v>
      </c>
      <c r="J16" s="37">
        <v>0.51</v>
      </c>
      <c r="K16" s="37">
        <v>0.55000000000000004</v>
      </c>
      <c r="L16" s="41">
        <v>0.59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1.63</v>
      </c>
      <c r="C17" s="37">
        <v>1.65</v>
      </c>
      <c r="D17" s="37">
        <v>1.79</v>
      </c>
      <c r="E17" s="37">
        <v>1.86</v>
      </c>
      <c r="F17" s="41">
        <v>1.86</v>
      </c>
      <c r="G17" s="38" t="s">
        <v>8</v>
      </c>
      <c r="H17" s="37">
        <v>0.65</v>
      </c>
      <c r="I17" s="37">
        <v>0.74</v>
      </c>
      <c r="J17" s="37">
        <v>0.86</v>
      </c>
      <c r="K17" s="37">
        <v>0.85</v>
      </c>
      <c r="L17" s="41">
        <v>0.9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1.63</v>
      </c>
      <c r="C18" s="37">
        <v>1.67</v>
      </c>
      <c r="D18" s="37">
        <v>1.81</v>
      </c>
      <c r="E18" s="37">
        <v>1.9</v>
      </c>
      <c r="F18" s="41">
        <v>1.84</v>
      </c>
      <c r="G18" s="38"/>
      <c r="H18" s="37">
        <v>0.64</v>
      </c>
      <c r="I18" s="37">
        <v>0.72</v>
      </c>
      <c r="J18" s="37">
        <v>0.8</v>
      </c>
      <c r="K18" s="37">
        <v>0.85</v>
      </c>
      <c r="L18" s="41">
        <v>0.84</v>
      </c>
      <c r="M18" s="38"/>
      <c r="N18" s="37"/>
      <c r="O18" s="37"/>
      <c r="P18" s="37"/>
      <c r="Q18" s="37"/>
      <c r="R18" s="41"/>
    </row>
    <row r="19" spans="1:18">
      <c r="A19" s="22"/>
      <c r="B19" s="37">
        <v>1.65</v>
      </c>
      <c r="C19" s="37">
        <v>1.66</v>
      </c>
      <c r="D19" s="37">
        <v>1.8</v>
      </c>
      <c r="E19" s="37">
        <v>1.88</v>
      </c>
      <c r="F19" s="41">
        <v>1.83</v>
      </c>
      <c r="G19" s="38"/>
      <c r="H19" s="37">
        <v>0.65</v>
      </c>
      <c r="I19" s="37">
        <v>0.72</v>
      </c>
      <c r="J19" s="37">
        <v>0.8</v>
      </c>
      <c r="K19" s="37">
        <v>0.89</v>
      </c>
      <c r="L19" s="41">
        <v>0.86</v>
      </c>
      <c r="M19" s="38"/>
      <c r="N19" s="37"/>
      <c r="O19" s="37"/>
      <c r="P19" s="37"/>
      <c r="Q19" s="37"/>
      <c r="R19" s="41"/>
    </row>
    <row r="20" spans="1:18">
      <c r="A20" s="22"/>
      <c r="B20" s="37">
        <v>1.63</v>
      </c>
      <c r="C20" s="37">
        <v>1.67</v>
      </c>
      <c r="D20" s="37">
        <v>1.82</v>
      </c>
      <c r="E20" s="37">
        <v>1.88</v>
      </c>
      <c r="F20" s="41">
        <v>1.83</v>
      </c>
      <c r="G20" s="38"/>
      <c r="H20" s="37">
        <v>0.69</v>
      </c>
      <c r="I20" s="37">
        <v>0.74</v>
      </c>
      <c r="J20" s="37">
        <v>0.8</v>
      </c>
      <c r="K20" s="37">
        <v>0.85</v>
      </c>
      <c r="L20" s="41">
        <v>0.9</v>
      </c>
      <c r="M20" s="38"/>
      <c r="N20" s="37"/>
      <c r="O20" s="37"/>
      <c r="P20" s="37"/>
      <c r="Q20" s="37"/>
      <c r="R20" s="41"/>
    </row>
    <row r="21" spans="1:18">
      <c r="A21" s="22"/>
      <c r="B21" s="37">
        <v>1.62</v>
      </c>
      <c r="C21" s="37">
        <v>1.64</v>
      </c>
      <c r="D21" s="37">
        <v>1.79</v>
      </c>
      <c r="E21" s="37">
        <v>1.89</v>
      </c>
      <c r="F21" s="41">
        <v>1.83</v>
      </c>
      <c r="G21" s="38"/>
      <c r="H21" s="37">
        <v>0.69</v>
      </c>
      <c r="I21" s="37">
        <v>0.74</v>
      </c>
      <c r="J21" s="37">
        <v>0.8</v>
      </c>
      <c r="K21" s="37">
        <v>0.88</v>
      </c>
      <c r="L21" s="41">
        <v>0.88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0.22499999999999964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1.3601999999999994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0.39230769230769169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0.9795679012345675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62" priority="5" operator="notBetween">
      <formula>0.2</formula>
      <formula>0.404</formula>
    </cfRule>
  </conditionalFormatting>
  <conditionalFormatting sqref="E26">
    <cfRule type="cellIs" dxfId="2361" priority="6" operator="notBetween">
      <formula>0.38</formula>
      <formula>0.72</formula>
    </cfRule>
  </conditionalFormatting>
  <conditionalFormatting sqref="K24">
    <cfRule type="cellIs" dxfId="2360" priority="4" operator="notBetween">
      <formula>0.77</formula>
      <formula>0.91</formula>
    </cfRule>
  </conditionalFormatting>
  <conditionalFormatting sqref="K26">
    <cfRule type="cellIs" dxfId="2359" priority="3" operator="notBetween">
      <formula>0.68</formula>
      <formula>0.82</formula>
    </cfRule>
  </conditionalFormatting>
  <conditionalFormatting sqref="Q24">
    <cfRule type="cellIs" dxfId="2358" priority="2" operator="notBetween">
      <formula>0.77</formula>
      <formula>0.91</formula>
    </cfRule>
  </conditionalFormatting>
  <conditionalFormatting sqref="Q26">
    <cfRule type="cellIs" dxfId="23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40"/>
  <sheetViews>
    <sheetView topLeftCell="B1"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1.84</v>
      </c>
      <c r="C2" s="32">
        <v>1.9</v>
      </c>
      <c r="D2" s="32">
        <v>2.0499999999999998</v>
      </c>
      <c r="E2" s="32">
        <v>2.09</v>
      </c>
      <c r="F2" s="44">
        <v>2.1</v>
      </c>
      <c r="G2" s="36" t="s">
        <v>3</v>
      </c>
      <c r="H2" s="32">
        <v>2.06</v>
      </c>
      <c r="I2" s="32">
        <v>2.0499999999999998</v>
      </c>
      <c r="J2" s="32">
        <v>2</v>
      </c>
      <c r="K2" s="32">
        <v>1.92</v>
      </c>
      <c r="L2" s="44">
        <v>1.84</v>
      </c>
      <c r="M2" s="36" t="s">
        <v>3</v>
      </c>
      <c r="N2" s="32">
        <v>1.85</v>
      </c>
      <c r="O2" s="32">
        <v>1.93</v>
      </c>
      <c r="P2" s="32">
        <v>2.02</v>
      </c>
      <c r="Q2" s="32">
        <v>2.0699999999999998</v>
      </c>
      <c r="R2" s="44">
        <v>2.0699999999999998</v>
      </c>
    </row>
    <row r="3" spans="1:18">
      <c r="A3" s="11"/>
      <c r="B3" s="32">
        <v>1.9</v>
      </c>
      <c r="C3" s="14">
        <v>1.95</v>
      </c>
      <c r="D3" s="14">
        <v>2.0699999999999998</v>
      </c>
      <c r="E3" s="14">
        <v>2.12</v>
      </c>
      <c r="F3" s="42">
        <v>2.09</v>
      </c>
      <c r="G3" s="38"/>
      <c r="H3" s="32">
        <v>2.0699999999999998</v>
      </c>
      <c r="I3" s="14">
        <v>2.0699999999999998</v>
      </c>
      <c r="J3" s="14">
        <v>2.04</v>
      </c>
      <c r="K3" s="14">
        <v>1.95</v>
      </c>
      <c r="L3" s="42">
        <v>1.84</v>
      </c>
      <c r="M3" s="38"/>
      <c r="N3" s="32">
        <v>1.84</v>
      </c>
      <c r="O3" s="14">
        <v>1.97</v>
      </c>
      <c r="P3" s="14">
        <v>2.02</v>
      </c>
      <c r="Q3" s="14">
        <v>2.06</v>
      </c>
      <c r="R3" s="42">
        <v>2.0499999999999998</v>
      </c>
    </row>
    <row r="4" spans="1:18">
      <c r="A4" s="11"/>
      <c r="B4" s="32">
        <v>1.87</v>
      </c>
      <c r="C4" s="14">
        <v>1.93</v>
      </c>
      <c r="D4" s="14">
        <v>2.0499999999999998</v>
      </c>
      <c r="E4" s="14">
        <v>2.13</v>
      </c>
      <c r="F4" s="42">
        <v>2.11</v>
      </c>
      <c r="G4" s="38"/>
      <c r="H4" s="32">
        <v>2.0499999999999998</v>
      </c>
      <c r="I4" s="14">
        <v>2.0699999999999998</v>
      </c>
      <c r="J4" s="14">
        <v>2.04</v>
      </c>
      <c r="K4" s="14">
        <v>1.93</v>
      </c>
      <c r="L4" s="42">
        <v>1.83</v>
      </c>
      <c r="M4" s="38"/>
      <c r="N4" s="32">
        <v>1.87</v>
      </c>
      <c r="O4" s="14">
        <v>1.95</v>
      </c>
      <c r="P4" s="14">
        <v>2</v>
      </c>
      <c r="Q4" s="14">
        <v>2.0699999999999998</v>
      </c>
      <c r="R4" s="42">
        <v>2.0699999999999998</v>
      </c>
    </row>
    <row r="5" spans="1:18">
      <c r="A5" s="11"/>
      <c r="B5" s="32">
        <v>1.86</v>
      </c>
      <c r="C5" s="14">
        <v>1.91</v>
      </c>
      <c r="D5" s="14">
        <v>2.02</v>
      </c>
      <c r="E5" s="14">
        <v>2.11</v>
      </c>
      <c r="F5" s="42">
        <v>2.1</v>
      </c>
      <c r="G5" s="38"/>
      <c r="H5" s="32">
        <v>2.0699999999999998</v>
      </c>
      <c r="I5" s="14">
        <v>2.04</v>
      </c>
      <c r="J5" s="14">
        <v>2.0499999999999998</v>
      </c>
      <c r="K5" s="14">
        <v>1.94</v>
      </c>
      <c r="L5" s="42">
        <v>1.84</v>
      </c>
      <c r="M5" s="38"/>
      <c r="N5" s="32">
        <v>1.85</v>
      </c>
      <c r="O5" s="14">
        <v>1.96</v>
      </c>
      <c r="P5" s="14">
        <v>2.0099999999999998</v>
      </c>
      <c r="Q5" s="14">
        <v>2.0499999999999998</v>
      </c>
      <c r="R5" s="42">
        <v>2.06</v>
      </c>
    </row>
    <row r="6" spans="1:18">
      <c r="A6" s="11"/>
      <c r="B6" s="32">
        <v>1.87</v>
      </c>
      <c r="C6" s="14">
        <v>1.92</v>
      </c>
      <c r="D6" s="14">
        <v>2.0299999999999998</v>
      </c>
      <c r="E6" s="14">
        <v>2.14</v>
      </c>
      <c r="F6" s="42">
        <v>2.12</v>
      </c>
      <c r="G6" s="38"/>
      <c r="H6" s="32">
        <v>2.06</v>
      </c>
      <c r="I6" s="14">
        <v>2.02</v>
      </c>
      <c r="J6" s="14">
        <v>2.02</v>
      </c>
      <c r="K6" s="14">
        <v>1.9</v>
      </c>
      <c r="L6" s="42">
        <v>1.86</v>
      </c>
      <c r="M6" s="38"/>
      <c r="N6" s="32">
        <v>1.85</v>
      </c>
      <c r="O6" s="14">
        <v>1.97</v>
      </c>
      <c r="P6" s="14">
        <v>1.99</v>
      </c>
      <c r="Q6" s="14">
        <v>2.06</v>
      </c>
      <c r="R6" s="42">
        <v>2.0499999999999998</v>
      </c>
    </row>
    <row r="7" spans="1:18">
      <c r="A7" s="38" t="s">
        <v>4</v>
      </c>
      <c r="B7" s="14">
        <v>1.84</v>
      </c>
      <c r="C7" s="14">
        <v>1.92</v>
      </c>
      <c r="D7" s="14">
        <v>2.0299999999999998</v>
      </c>
      <c r="E7" s="14">
        <v>2.06</v>
      </c>
      <c r="F7" s="42">
        <v>2.0499999999999998</v>
      </c>
      <c r="G7" s="38" t="s">
        <v>4</v>
      </c>
      <c r="H7" s="14">
        <v>2.09</v>
      </c>
      <c r="I7" s="14">
        <v>2.08</v>
      </c>
      <c r="J7" s="14">
        <v>2.0299999999999998</v>
      </c>
      <c r="K7" s="14">
        <v>1.88</v>
      </c>
      <c r="L7" s="42">
        <v>1.86</v>
      </c>
      <c r="M7" s="38" t="s">
        <v>4</v>
      </c>
      <c r="N7" s="14">
        <v>1.88</v>
      </c>
      <c r="O7" s="14">
        <v>1.89</v>
      </c>
      <c r="P7" s="14">
        <v>1.99</v>
      </c>
      <c r="Q7" s="14">
        <v>2.0699999999999998</v>
      </c>
      <c r="R7" s="42">
        <v>2.09</v>
      </c>
    </row>
    <row r="8" spans="1:18">
      <c r="A8" s="46"/>
      <c r="B8" s="14">
        <v>1.85</v>
      </c>
      <c r="C8" s="14">
        <v>1.95</v>
      </c>
      <c r="D8" s="14">
        <v>2.0099999999999998</v>
      </c>
      <c r="E8" s="14">
        <v>2.08</v>
      </c>
      <c r="F8" s="42">
        <v>2.0699999999999998</v>
      </c>
      <c r="G8" s="46"/>
      <c r="H8" s="14">
        <v>2.11</v>
      </c>
      <c r="I8" s="14">
        <v>2.09</v>
      </c>
      <c r="J8" s="14">
        <v>2.04</v>
      </c>
      <c r="K8" s="14">
        <v>1.94</v>
      </c>
      <c r="L8" s="42">
        <v>1.87</v>
      </c>
      <c r="M8" s="46"/>
      <c r="N8" s="14">
        <v>1.86</v>
      </c>
      <c r="O8" s="14">
        <v>1.92</v>
      </c>
      <c r="P8" s="14">
        <v>2.0499999999999998</v>
      </c>
      <c r="Q8" s="14">
        <v>2.1</v>
      </c>
      <c r="R8" s="42">
        <v>2.08</v>
      </c>
    </row>
    <row r="9" spans="1:18">
      <c r="A9" s="11"/>
      <c r="B9" s="47">
        <v>1.87</v>
      </c>
      <c r="C9" s="47">
        <v>1.93</v>
      </c>
      <c r="D9" s="47">
        <v>2.0299999999999998</v>
      </c>
      <c r="E9" s="47">
        <v>2.04</v>
      </c>
      <c r="F9" s="49">
        <v>2.0499999999999998</v>
      </c>
      <c r="G9" s="36"/>
      <c r="H9" s="47">
        <v>2.09</v>
      </c>
      <c r="I9" s="47">
        <v>2.1</v>
      </c>
      <c r="J9" s="47">
        <v>2.0299999999999998</v>
      </c>
      <c r="K9" s="47">
        <v>1.92</v>
      </c>
      <c r="L9" s="49">
        <v>1.84</v>
      </c>
      <c r="M9" s="36"/>
      <c r="N9" s="47">
        <v>1.85</v>
      </c>
      <c r="O9" s="47">
        <v>1.91</v>
      </c>
      <c r="P9" s="47">
        <v>2</v>
      </c>
      <c r="Q9" s="47">
        <v>2.1</v>
      </c>
      <c r="R9" s="49">
        <v>2.09</v>
      </c>
    </row>
    <row r="10" spans="1:18">
      <c r="A10" s="11"/>
      <c r="B10" s="14">
        <v>1.86</v>
      </c>
      <c r="C10" s="14">
        <v>1.97</v>
      </c>
      <c r="D10" s="14">
        <v>2.02</v>
      </c>
      <c r="E10" s="14">
        <v>2.08</v>
      </c>
      <c r="F10" s="42">
        <v>2.09</v>
      </c>
      <c r="G10" s="38"/>
      <c r="H10" s="14">
        <v>2.08</v>
      </c>
      <c r="I10" s="14">
        <v>2.0699999999999998</v>
      </c>
      <c r="J10" s="14">
        <v>2.06</v>
      </c>
      <c r="K10" s="14">
        <v>1.89</v>
      </c>
      <c r="L10" s="42">
        <v>1.85</v>
      </c>
      <c r="M10" s="38"/>
      <c r="N10" s="14">
        <v>1.87</v>
      </c>
      <c r="O10" s="14">
        <v>1.9</v>
      </c>
      <c r="P10" s="14">
        <v>2.02</v>
      </c>
      <c r="Q10" s="14">
        <v>2.08</v>
      </c>
      <c r="R10" s="42">
        <v>2.0699999999999998</v>
      </c>
    </row>
    <row r="11" spans="1:18" ht="15.65" thickBot="1">
      <c r="A11" s="16"/>
      <c r="B11" s="33">
        <v>1.85</v>
      </c>
      <c r="C11" s="33">
        <v>1.93</v>
      </c>
      <c r="D11" s="33">
        <v>2</v>
      </c>
      <c r="E11" s="33">
        <v>2.06</v>
      </c>
      <c r="F11" s="39">
        <v>2.09</v>
      </c>
      <c r="G11" s="48"/>
      <c r="H11" s="33">
        <v>2.09</v>
      </c>
      <c r="I11" s="33">
        <v>2.09</v>
      </c>
      <c r="J11" s="33">
        <v>2.0099999999999998</v>
      </c>
      <c r="K11" s="33">
        <v>1.89</v>
      </c>
      <c r="L11" s="39">
        <v>1.83</v>
      </c>
      <c r="M11" s="48"/>
      <c r="N11" s="33">
        <v>1.86</v>
      </c>
      <c r="O11" s="33">
        <v>1.91</v>
      </c>
      <c r="P11" s="33">
        <v>2.02</v>
      </c>
      <c r="Q11" s="33">
        <v>2.0699999999999998</v>
      </c>
      <c r="R11" s="39">
        <v>2.06</v>
      </c>
    </row>
    <row r="12" spans="1:18">
      <c r="A12" s="19" t="s">
        <v>5</v>
      </c>
      <c r="B12" s="47">
        <v>1.61</v>
      </c>
      <c r="C12" s="35">
        <v>1.66</v>
      </c>
      <c r="D12" s="35">
        <v>1.8</v>
      </c>
      <c r="E12" s="35">
        <v>1.83</v>
      </c>
      <c r="F12" s="40">
        <v>1.84</v>
      </c>
      <c r="G12" s="36" t="s">
        <v>6</v>
      </c>
      <c r="H12" s="35">
        <v>0.63</v>
      </c>
      <c r="I12" s="35">
        <v>0.47</v>
      </c>
      <c r="J12" s="35">
        <v>0.42</v>
      </c>
      <c r="K12" s="35">
        <v>0.35</v>
      </c>
      <c r="L12" s="40">
        <v>0.25</v>
      </c>
      <c r="M12" s="36" t="s">
        <v>6</v>
      </c>
      <c r="N12" s="35">
        <v>0.41</v>
      </c>
      <c r="O12" s="35">
        <v>0.41</v>
      </c>
      <c r="P12" s="35">
        <v>0.54</v>
      </c>
      <c r="Q12" s="35">
        <v>0.56999999999999995</v>
      </c>
      <c r="R12" s="40">
        <v>0.57999999999999996</v>
      </c>
    </row>
    <row r="13" spans="1:18">
      <c r="A13" s="22"/>
      <c r="B13" s="37">
        <v>1.63</v>
      </c>
      <c r="C13" s="37">
        <v>1.67</v>
      </c>
      <c r="D13" s="37">
        <v>1.79</v>
      </c>
      <c r="E13" s="37">
        <v>1.84</v>
      </c>
      <c r="F13" s="41">
        <v>1.85</v>
      </c>
      <c r="G13" s="38"/>
      <c r="H13" s="37">
        <v>0.61</v>
      </c>
      <c r="I13" s="37">
        <v>0.5</v>
      </c>
      <c r="J13" s="37">
        <v>0.45</v>
      </c>
      <c r="K13" s="37">
        <v>0.36</v>
      </c>
      <c r="L13" s="41">
        <v>0.26</v>
      </c>
      <c r="M13" s="38"/>
      <c r="N13" s="37">
        <v>0.4</v>
      </c>
      <c r="O13" s="37">
        <v>0.41</v>
      </c>
      <c r="P13" s="37">
        <v>0.53</v>
      </c>
      <c r="Q13" s="37">
        <v>0.55000000000000004</v>
      </c>
      <c r="R13" s="41">
        <v>0.62</v>
      </c>
    </row>
    <row r="14" spans="1:18">
      <c r="A14" s="22"/>
      <c r="B14" s="37">
        <v>1.6</v>
      </c>
      <c r="C14" s="37">
        <v>1.66</v>
      </c>
      <c r="D14" s="37">
        <v>1.79</v>
      </c>
      <c r="E14" s="37">
        <v>1.85</v>
      </c>
      <c r="F14" s="41">
        <v>1.85</v>
      </c>
      <c r="G14" s="38"/>
      <c r="H14" s="37">
        <v>0.55000000000000004</v>
      </c>
      <c r="I14" s="37">
        <v>0.47</v>
      </c>
      <c r="J14" s="37">
        <v>0.47</v>
      </c>
      <c r="K14" s="37">
        <v>0.32</v>
      </c>
      <c r="L14" s="41">
        <v>0.24</v>
      </c>
      <c r="M14" s="38"/>
      <c r="N14" s="37">
        <v>0.43</v>
      </c>
      <c r="O14" s="37">
        <v>0.4</v>
      </c>
      <c r="P14" s="37">
        <v>0.54</v>
      </c>
      <c r="Q14" s="37">
        <v>0.57999999999999996</v>
      </c>
      <c r="R14" s="41">
        <v>0.6</v>
      </c>
    </row>
    <row r="15" spans="1:18">
      <c r="A15" s="22"/>
      <c r="B15" s="37">
        <v>1.61</v>
      </c>
      <c r="C15" s="37">
        <v>1.66</v>
      </c>
      <c r="D15" s="37">
        <v>1.79</v>
      </c>
      <c r="E15" s="37">
        <v>1.84</v>
      </c>
      <c r="F15" s="41">
        <v>1.84</v>
      </c>
      <c r="G15" s="38"/>
      <c r="H15" s="37">
        <v>0.54</v>
      </c>
      <c r="I15" s="37">
        <v>0.48</v>
      </c>
      <c r="J15" s="37">
        <v>0.49</v>
      </c>
      <c r="K15" s="37">
        <v>0.33</v>
      </c>
      <c r="L15" s="41">
        <v>0.25</v>
      </c>
      <c r="M15" s="38"/>
      <c r="N15" s="37">
        <v>0.39</v>
      </c>
      <c r="O15" s="37">
        <v>0.41</v>
      </c>
      <c r="P15" s="37">
        <v>0.56000000000000005</v>
      </c>
      <c r="Q15" s="37">
        <v>0.6</v>
      </c>
      <c r="R15" s="41">
        <v>0.6</v>
      </c>
    </row>
    <row r="16" spans="1:18">
      <c r="A16" s="22"/>
      <c r="B16" s="37">
        <v>1.61</v>
      </c>
      <c r="C16" s="37">
        <v>1.64</v>
      </c>
      <c r="D16" s="37">
        <v>1.76</v>
      </c>
      <c r="E16" s="37">
        <v>1.87</v>
      </c>
      <c r="F16" s="41">
        <v>1.85</v>
      </c>
      <c r="G16" s="38"/>
      <c r="H16" s="37">
        <v>0.56000000000000005</v>
      </c>
      <c r="I16" s="37">
        <v>0.49</v>
      </c>
      <c r="J16" s="37">
        <v>0.48</v>
      </c>
      <c r="K16" s="37">
        <v>0.38</v>
      </c>
      <c r="L16" s="41">
        <v>0.28000000000000003</v>
      </c>
      <c r="M16" s="38"/>
      <c r="N16" s="37">
        <v>0.38</v>
      </c>
      <c r="O16" s="37">
        <v>0.42</v>
      </c>
      <c r="P16" s="37">
        <v>0.56000000000000005</v>
      </c>
      <c r="Q16" s="37">
        <v>0.59</v>
      </c>
      <c r="R16" s="41">
        <v>0.6</v>
      </c>
    </row>
    <row r="17" spans="1:18">
      <c r="A17" s="22" t="s">
        <v>7</v>
      </c>
      <c r="B17" s="37">
        <v>1.59</v>
      </c>
      <c r="C17" s="37">
        <v>1.67</v>
      </c>
      <c r="D17" s="37">
        <v>1.73</v>
      </c>
      <c r="E17" s="37">
        <v>1.8</v>
      </c>
      <c r="F17" s="41">
        <v>1.79</v>
      </c>
      <c r="G17" s="38" t="s">
        <v>8</v>
      </c>
      <c r="H17" s="37">
        <v>0.82</v>
      </c>
      <c r="I17" s="37">
        <v>0.85</v>
      </c>
      <c r="J17" s="37">
        <v>0.76</v>
      </c>
      <c r="K17" s="37">
        <v>0.63</v>
      </c>
      <c r="L17" s="41">
        <v>0.57999999999999996</v>
      </c>
      <c r="M17" s="38" t="s">
        <v>8</v>
      </c>
      <c r="N17" s="37">
        <v>0.65</v>
      </c>
      <c r="O17" s="37">
        <v>0.68</v>
      </c>
      <c r="P17" s="37">
        <v>0.82</v>
      </c>
      <c r="Q17" s="37">
        <v>0.87</v>
      </c>
      <c r="R17" s="41">
        <v>0.89</v>
      </c>
    </row>
    <row r="18" spans="1:18">
      <c r="A18" s="22"/>
      <c r="B18" s="37">
        <v>1.6</v>
      </c>
      <c r="C18" s="37">
        <v>1.68</v>
      </c>
      <c r="D18" s="37">
        <v>1.75</v>
      </c>
      <c r="E18" s="37">
        <v>1.81</v>
      </c>
      <c r="F18" s="41">
        <v>1.8</v>
      </c>
      <c r="G18" s="38"/>
      <c r="H18" s="37">
        <v>0.82</v>
      </c>
      <c r="I18" s="37">
        <v>0.83</v>
      </c>
      <c r="J18" s="37">
        <v>0.72</v>
      </c>
      <c r="K18" s="37">
        <v>0.64</v>
      </c>
      <c r="L18" s="41">
        <v>0.55000000000000004</v>
      </c>
      <c r="M18" s="38"/>
      <c r="N18" s="37">
        <v>0.63</v>
      </c>
      <c r="O18" s="37">
        <v>0.66</v>
      </c>
      <c r="P18" s="37">
        <v>0.8</v>
      </c>
      <c r="Q18" s="37">
        <v>0.86</v>
      </c>
      <c r="R18" s="41">
        <v>0.86</v>
      </c>
    </row>
    <row r="19" spans="1:18">
      <c r="A19" s="22"/>
      <c r="B19" s="37">
        <v>1.62</v>
      </c>
      <c r="C19" s="37">
        <v>1.69</v>
      </c>
      <c r="D19" s="37">
        <v>1.77</v>
      </c>
      <c r="E19" s="37">
        <v>1.79</v>
      </c>
      <c r="F19" s="41">
        <v>1.77</v>
      </c>
      <c r="G19" s="38"/>
      <c r="H19" s="37">
        <v>0.83</v>
      </c>
      <c r="I19" s="37">
        <v>0.82</v>
      </c>
      <c r="J19" s="37">
        <v>0.74</v>
      </c>
      <c r="K19" s="37">
        <v>0.64</v>
      </c>
      <c r="L19" s="41">
        <v>0.56999999999999995</v>
      </c>
      <c r="M19" s="38"/>
      <c r="N19" s="37">
        <v>0.62</v>
      </c>
      <c r="O19" s="37">
        <v>0.66</v>
      </c>
      <c r="P19" s="37">
        <v>0.79</v>
      </c>
      <c r="Q19" s="37">
        <v>0.86</v>
      </c>
      <c r="R19" s="41">
        <v>0.85</v>
      </c>
    </row>
    <row r="20" spans="1:18">
      <c r="A20" s="22"/>
      <c r="B20" s="37">
        <v>1.59</v>
      </c>
      <c r="C20" s="37">
        <v>1.68</v>
      </c>
      <c r="D20" s="37">
        <v>1.77</v>
      </c>
      <c r="E20" s="37">
        <v>1.8</v>
      </c>
      <c r="F20" s="41">
        <v>1.81</v>
      </c>
      <c r="G20" s="38"/>
      <c r="H20" s="37">
        <v>0.83</v>
      </c>
      <c r="I20" s="37">
        <v>0.8</v>
      </c>
      <c r="J20" s="37">
        <v>0.72</v>
      </c>
      <c r="K20" s="37">
        <v>0.61</v>
      </c>
      <c r="L20" s="41">
        <v>0.57999999999999996</v>
      </c>
      <c r="M20" s="38"/>
      <c r="N20" s="37">
        <v>0.66</v>
      </c>
      <c r="O20" s="37">
        <v>0.67</v>
      </c>
      <c r="P20" s="37">
        <v>0.79</v>
      </c>
      <c r="Q20" s="37">
        <v>0.86</v>
      </c>
      <c r="R20" s="41">
        <v>0.87</v>
      </c>
    </row>
    <row r="21" spans="1:18">
      <c r="A21" s="22"/>
      <c r="B21" s="37">
        <v>1.59</v>
      </c>
      <c r="C21" s="37">
        <v>1.68</v>
      </c>
      <c r="D21" s="37">
        <v>1.74</v>
      </c>
      <c r="E21" s="37">
        <v>1.82</v>
      </c>
      <c r="F21" s="41">
        <v>1.82</v>
      </c>
      <c r="G21" s="38"/>
      <c r="H21" s="37">
        <v>0.83</v>
      </c>
      <c r="I21" s="37">
        <v>0.81</v>
      </c>
      <c r="J21" s="37">
        <v>0.71</v>
      </c>
      <c r="K21" s="37">
        <v>0.63</v>
      </c>
      <c r="L21" s="41">
        <v>0.57999999999999996</v>
      </c>
      <c r="M21" s="38"/>
      <c r="N21" s="37">
        <v>0.65</v>
      </c>
      <c r="O21" s="37">
        <v>0.68</v>
      </c>
      <c r="P21" s="37">
        <v>0.8</v>
      </c>
      <c r="Q21" s="37">
        <v>0.87</v>
      </c>
      <c r="R21" s="41">
        <v>0.85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0.26220000000000021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1.4172000000000005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1.3509999999999995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0.45716923076923116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1.0206172839506176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0.97294238683127543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56" priority="5" operator="notBetween">
      <formula>0.2</formula>
      <formula>0.404</formula>
    </cfRule>
  </conditionalFormatting>
  <conditionalFormatting sqref="E26">
    <cfRule type="cellIs" dxfId="2355" priority="6" operator="notBetween">
      <formula>0.38</formula>
      <formula>0.72</formula>
    </cfRule>
  </conditionalFormatting>
  <conditionalFormatting sqref="K24">
    <cfRule type="cellIs" dxfId="2354" priority="4" operator="notBetween">
      <formula>0.77</formula>
      <formula>0.91</formula>
    </cfRule>
  </conditionalFormatting>
  <conditionalFormatting sqref="K26">
    <cfRule type="cellIs" dxfId="2353" priority="3" operator="notBetween">
      <formula>0.68</formula>
      <formula>0.82</formula>
    </cfRule>
  </conditionalFormatting>
  <conditionalFormatting sqref="Q24">
    <cfRule type="cellIs" dxfId="2352" priority="2" operator="notBetween">
      <formula>0.77</formula>
      <formula>0.91</formula>
    </cfRule>
  </conditionalFormatting>
  <conditionalFormatting sqref="Q26">
    <cfRule type="cellIs" dxfId="23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1.9</v>
      </c>
      <c r="D2" s="32">
        <v>2.0099999999999998</v>
      </c>
      <c r="E2" s="32">
        <v>2.08</v>
      </c>
      <c r="F2" s="44">
        <v>2.06</v>
      </c>
      <c r="G2" s="36" t="s">
        <v>3</v>
      </c>
      <c r="H2" s="32">
        <v>1.83</v>
      </c>
      <c r="I2" s="32">
        <v>1.92</v>
      </c>
      <c r="J2" s="32">
        <v>2.04</v>
      </c>
      <c r="K2" s="32">
        <v>2.09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1.88</v>
      </c>
      <c r="C3" s="14">
        <v>1.91</v>
      </c>
      <c r="D3" s="14">
        <v>2.0299999999999998</v>
      </c>
      <c r="E3" s="14">
        <v>2.11</v>
      </c>
      <c r="F3" s="42">
        <v>2.09</v>
      </c>
      <c r="G3" s="38"/>
      <c r="H3" s="32">
        <v>1.86</v>
      </c>
      <c r="I3" s="14">
        <v>1.89</v>
      </c>
      <c r="J3" s="14">
        <v>2.0299999999999998</v>
      </c>
      <c r="K3" s="14">
        <v>2.08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1.93</v>
      </c>
      <c r="D4" s="14">
        <v>2.06</v>
      </c>
      <c r="E4" s="14">
        <v>2.11</v>
      </c>
      <c r="F4" s="42">
        <v>2.12</v>
      </c>
      <c r="G4" s="38"/>
      <c r="H4" s="32">
        <v>1.88</v>
      </c>
      <c r="I4" s="14">
        <v>1.92</v>
      </c>
      <c r="J4" s="14">
        <v>2.0499999999999998</v>
      </c>
      <c r="K4" s="14">
        <v>2.1</v>
      </c>
      <c r="L4" s="42">
        <v>2.11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1.93</v>
      </c>
      <c r="D5" s="14">
        <v>2.02</v>
      </c>
      <c r="E5" s="14">
        <v>2.09</v>
      </c>
      <c r="F5" s="42">
        <v>2.08</v>
      </c>
      <c r="G5" s="38"/>
      <c r="H5" s="32">
        <v>1.85</v>
      </c>
      <c r="I5" s="14">
        <v>1.91</v>
      </c>
      <c r="J5" s="14">
        <v>2.04</v>
      </c>
      <c r="K5" s="14">
        <v>2.1</v>
      </c>
      <c r="L5" s="42">
        <v>2.1</v>
      </c>
      <c r="M5" s="38"/>
      <c r="N5" s="32"/>
      <c r="O5" s="14"/>
      <c r="P5" s="14"/>
      <c r="Q5" s="14"/>
      <c r="R5" s="42"/>
    </row>
    <row r="6" spans="1:18">
      <c r="A6" s="11"/>
      <c r="B6" s="32">
        <v>1.86</v>
      </c>
      <c r="C6" s="14">
        <v>1.9</v>
      </c>
      <c r="D6" s="14">
        <v>2</v>
      </c>
      <c r="E6" s="14">
        <v>2.08</v>
      </c>
      <c r="F6" s="42">
        <v>2.06</v>
      </c>
      <c r="G6" s="38"/>
      <c r="H6" s="32">
        <v>1.85</v>
      </c>
      <c r="I6" s="14">
        <v>1.88</v>
      </c>
      <c r="J6" s="14">
        <v>2.04</v>
      </c>
      <c r="K6" s="14">
        <v>2.0699999999999998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1.87</v>
      </c>
      <c r="C7" s="14">
        <v>1.89</v>
      </c>
      <c r="D7" s="14">
        <v>2</v>
      </c>
      <c r="E7" s="14">
        <v>2.0699999999999998</v>
      </c>
      <c r="F7" s="42">
        <v>2.06</v>
      </c>
      <c r="G7" s="38" t="s">
        <v>4</v>
      </c>
      <c r="H7" s="14">
        <v>1.82</v>
      </c>
      <c r="I7" s="14">
        <v>1.9</v>
      </c>
      <c r="J7" s="14">
        <v>1.97</v>
      </c>
      <c r="K7" s="14">
        <v>2.02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1.83</v>
      </c>
      <c r="C8" s="14">
        <v>1.92</v>
      </c>
      <c r="D8" s="14">
        <v>2.0499999999999998</v>
      </c>
      <c r="E8" s="14">
        <v>2.0299999999999998</v>
      </c>
      <c r="F8" s="42">
        <v>2.0099999999999998</v>
      </c>
      <c r="G8" s="46"/>
      <c r="H8" s="14">
        <v>1.87</v>
      </c>
      <c r="I8" s="14">
        <v>1.94</v>
      </c>
      <c r="J8" s="14">
        <v>2.02</v>
      </c>
      <c r="K8" s="14">
        <v>2.04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1.86</v>
      </c>
      <c r="C9" s="47">
        <v>1.91</v>
      </c>
      <c r="D9" s="47">
        <v>2.0499999999999998</v>
      </c>
      <c r="E9" s="47">
        <v>2.08</v>
      </c>
      <c r="F9" s="49">
        <v>2.09</v>
      </c>
      <c r="G9" s="36"/>
      <c r="H9" s="47">
        <v>1.84</v>
      </c>
      <c r="I9" s="47">
        <v>1.93</v>
      </c>
      <c r="J9" s="47">
        <v>2.04</v>
      </c>
      <c r="K9" s="47">
        <v>2.04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1.87</v>
      </c>
      <c r="C10" s="14">
        <v>1.97</v>
      </c>
      <c r="D10" s="14">
        <v>2.0499999999999998</v>
      </c>
      <c r="E10" s="14">
        <v>2.04</v>
      </c>
      <c r="F10" s="42">
        <v>2.04</v>
      </c>
      <c r="G10" s="38"/>
      <c r="H10" s="14">
        <v>1.85</v>
      </c>
      <c r="I10" s="14">
        <v>1.9</v>
      </c>
      <c r="J10" s="14">
        <v>2.02</v>
      </c>
      <c r="K10" s="14">
        <v>2.02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1.9</v>
      </c>
      <c r="C11" s="33">
        <v>1.94</v>
      </c>
      <c r="D11" s="33">
        <v>2.04</v>
      </c>
      <c r="E11" s="33">
        <v>2.04</v>
      </c>
      <c r="F11" s="39">
        <v>2.0699999999999998</v>
      </c>
      <c r="G11" s="48"/>
      <c r="H11" s="33">
        <v>1.86</v>
      </c>
      <c r="I11" s="33">
        <v>1.92</v>
      </c>
      <c r="J11" s="33">
        <v>1.99</v>
      </c>
      <c r="K11" s="33">
        <v>2.0099999999999998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1.65</v>
      </c>
      <c r="C12" s="35">
        <v>1.69</v>
      </c>
      <c r="D12" s="35">
        <v>1.78</v>
      </c>
      <c r="E12" s="35">
        <v>1.87</v>
      </c>
      <c r="F12" s="40">
        <v>1.85</v>
      </c>
      <c r="G12" s="36" t="s">
        <v>6</v>
      </c>
      <c r="H12" s="35">
        <v>0.42</v>
      </c>
      <c r="I12" s="35">
        <v>0.42</v>
      </c>
      <c r="J12" s="35">
        <v>0.59</v>
      </c>
      <c r="K12" s="35">
        <v>0.64</v>
      </c>
      <c r="L12" s="40">
        <v>0.66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1.62</v>
      </c>
      <c r="C13" s="37">
        <v>1.67</v>
      </c>
      <c r="D13" s="37">
        <v>1.79</v>
      </c>
      <c r="E13" s="37">
        <v>1.87</v>
      </c>
      <c r="F13" s="41">
        <v>1.88</v>
      </c>
      <c r="G13" s="38"/>
      <c r="H13" s="37">
        <v>0.4</v>
      </c>
      <c r="I13" s="37">
        <v>0.4</v>
      </c>
      <c r="J13" s="37">
        <v>0.57999999999999996</v>
      </c>
      <c r="K13" s="37">
        <v>0.63</v>
      </c>
      <c r="L13" s="41">
        <v>0.65</v>
      </c>
      <c r="M13" s="38"/>
      <c r="N13" s="37"/>
      <c r="O13" s="37"/>
      <c r="P13" s="37"/>
      <c r="Q13" s="37"/>
      <c r="R13" s="41"/>
    </row>
    <row r="14" spans="1:18">
      <c r="A14" s="22"/>
      <c r="B14" s="37">
        <v>1.66</v>
      </c>
      <c r="C14" s="37">
        <v>1.69</v>
      </c>
      <c r="D14" s="37">
        <v>1.79</v>
      </c>
      <c r="E14" s="37">
        <v>1.86</v>
      </c>
      <c r="F14" s="41">
        <v>1.9</v>
      </c>
      <c r="G14" s="38"/>
      <c r="H14" s="37">
        <v>0.43</v>
      </c>
      <c r="I14" s="37">
        <v>0.48</v>
      </c>
      <c r="J14" s="37">
        <v>0.62</v>
      </c>
      <c r="K14" s="37">
        <v>0.66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1.66</v>
      </c>
      <c r="C15" s="37">
        <v>1.7</v>
      </c>
      <c r="D15" s="37">
        <v>1.8</v>
      </c>
      <c r="E15" s="37">
        <v>1.86</v>
      </c>
      <c r="F15" s="41">
        <v>1.87</v>
      </c>
      <c r="G15" s="38"/>
      <c r="H15" s="37">
        <v>0.43</v>
      </c>
      <c r="I15" s="37">
        <v>0.44</v>
      </c>
      <c r="J15" s="37">
        <v>0.61</v>
      </c>
      <c r="K15" s="37">
        <v>0.65</v>
      </c>
      <c r="L15" s="41">
        <v>0.69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1.64</v>
      </c>
      <c r="D16" s="37">
        <v>1.74</v>
      </c>
      <c r="E16" s="37">
        <v>1.87</v>
      </c>
      <c r="F16" s="41">
        <v>1.84</v>
      </c>
      <c r="G16" s="38"/>
      <c r="H16" s="37">
        <v>0.42</v>
      </c>
      <c r="I16" s="37">
        <v>0.42</v>
      </c>
      <c r="J16" s="37">
        <v>0.57999999999999996</v>
      </c>
      <c r="K16" s="37">
        <v>0.76</v>
      </c>
      <c r="L16" s="41">
        <v>0.66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1.62</v>
      </c>
      <c r="C17" s="37">
        <v>1.68</v>
      </c>
      <c r="D17" s="37">
        <v>1.77</v>
      </c>
      <c r="E17" s="37">
        <v>1.83</v>
      </c>
      <c r="F17" s="41">
        <v>1.83</v>
      </c>
      <c r="G17" s="38" t="s">
        <v>8</v>
      </c>
      <c r="H17" s="37">
        <v>0.7</v>
      </c>
      <c r="I17" s="37">
        <v>0.78</v>
      </c>
      <c r="J17" s="37">
        <v>0.89</v>
      </c>
      <c r="K17" s="37">
        <v>0.9</v>
      </c>
      <c r="L17" s="41">
        <v>0.88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1.62</v>
      </c>
      <c r="C18" s="37">
        <v>1.7</v>
      </c>
      <c r="D18" s="37">
        <v>1.8</v>
      </c>
      <c r="E18" s="37">
        <v>1.82</v>
      </c>
      <c r="F18" s="41">
        <v>1.82</v>
      </c>
      <c r="G18" s="38"/>
      <c r="H18" s="37">
        <v>0.69</v>
      </c>
      <c r="I18" s="37">
        <v>0.8</v>
      </c>
      <c r="J18" s="37">
        <v>0.89</v>
      </c>
      <c r="K18" s="37">
        <v>0.92</v>
      </c>
      <c r="L18" s="41">
        <v>0.88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1.68</v>
      </c>
      <c r="D19" s="37">
        <v>1.82</v>
      </c>
      <c r="E19" s="37">
        <v>1.83</v>
      </c>
      <c r="F19" s="41">
        <v>1.87</v>
      </c>
      <c r="G19" s="38"/>
      <c r="H19" s="37">
        <v>0.68</v>
      </c>
      <c r="I19" s="37">
        <v>0.8</v>
      </c>
      <c r="J19" s="37">
        <v>0.85</v>
      </c>
      <c r="K19" s="37">
        <v>0.92</v>
      </c>
      <c r="L19" s="41">
        <v>0.91</v>
      </c>
      <c r="M19" s="38"/>
      <c r="N19" s="37"/>
      <c r="O19" s="37"/>
      <c r="P19" s="37"/>
      <c r="Q19" s="37"/>
      <c r="R19" s="41"/>
    </row>
    <row r="20" spans="1:18">
      <c r="A20" s="22"/>
      <c r="B20" s="37">
        <v>1.62</v>
      </c>
      <c r="C20" s="37">
        <v>1.69</v>
      </c>
      <c r="D20" s="37">
        <v>1.8</v>
      </c>
      <c r="E20" s="37">
        <v>1.8</v>
      </c>
      <c r="F20" s="41">
        <v>1.82</v>
      </c>
      <c r="G20" s="38"/>
      <c r="H20" s="37">
        <v>0.7</v>
      </c>
      <c r="I20" s="37">
        <v>0.76</v>
      </c>
      <c r="J20" s="37">
        <v>0.85</v>
      </c>
      <c r="K20" s="37">
        <v>0.92</v>
      </c>
      <c r="L20" s="41">
        <v>0.93</v>
      </c>
      <c r="M20" s="38"/>
      <c r="N20" s="37"/>
      <c r="O20" s="37"/>
      <c r="P20" s="37"/>
      <c r="Q20" s="37"/>
      <c r="R20" s="41"/>
    </row>
    <row r="21" spans="1:18">
      <c r="A21" s="22"/>
      <c r="B21" s="37">
        <v>1.64</v>
      </c>
      <c r="C21" s="37">
        <v>1.68</v>
      </c>
      <c r="D21" s="37">
        <v>1.81</v>
      </c>
      <c r="E21" s="37">
        <v>1.83</v>
      </c>
      <c r="F21" s="41">
        <v>1.85</v>
      </c>
      <c r="G21" s="38"/>
      <c r="H21" s="37">
        <v>0.7</v>
      </c>
      <c r="I21" s="37">
        <v>0.76</v>
      </c>
      <c r="J21" s="37">
        <v>0.85</v>
      </c>
      <c r="K21" s="37">
        <v>0.92</v>
      </c>
      <c r="L21" s="41">
        <v>0.91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0.23160000000000069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1.2870000000000006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0.40381538461538585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0.92685185185185226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50" priority="5" operator="notBetween">
      <formula>0.2</formula>
      <formula>0.404</formula>
    </cfRule>
  </conditionalFormatting>
  <conditionalFormatting sqref="E26">
    <cfRule type="cellIs" dxfId="2349" priority="6" operator="notBetween">
      <formula>0.38</formula>
      <formula>0.72</formula>
    </cfRule>
  </conditionalFormatting>
  <conditionalFormatting sqref="K24">
    <cfRule type="cellIs" dxfId="2348" priority="4" operator="notBetween">
      <formula>0.77</formula>
      <formula>0.91</formula>
    </cfRule>
  </conditionalFormatting>
  <conditionalFormatting sqref="K26">
    <cfRule type="cellIs" dxfId="2347" priority="3" operator="notBetween">
      <formula>0.68</formula>
      <formula>0.82</formula>
    </cfRule>
  </conditionalFormatting>
  <conditionalFormatting sqref="Q24">
    <cfRule type="cellIs" dxfId="2346" priority="2" operator="notBetween">
      <formula>0.77</formula>
      <formula>0.91</formula>
    </cfRule>
  </conditionalFormatting>
  <conditionalFormatting sqref="Q26">
    <cfRule type="cellIs" dxfId="23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1.9</v>
      </c>
      <c r="D2" s="32">
        <v>2.06</v>
      </c>
      <c r="E2" s="32">
        <v>2.11</v>
      </c>
      <c r="F2" s="44">
        <v>2.11</v>
      </c>
      <c r="G2" s="36" t="s">
        <v>3</v>
      </c>
      <c r="H2" s="32">
        <v>1.88</v>
      </c>
      <c r="I2" s="32">
        <v>1.88</v>
      </c>
      <c r="J2" s="32">
        <v>2.02</v>
      </c>
      <c r="K2" s="32">
        <v>2.08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1.9</v>
      </c>
      <c r="C3" s="14">
        <v>1.91</v>
      </c>
      <c r="D3" s="14">
        <v>2.0299999999999998</v>
      </c>
      <c r="E3" s="14">
        <v>2.13</v>
      </c>
      <c r="F3" s="42">
        <v>2.12</v>
      </c>
      <c r="G3" s="38"/>
      <c r="H3" s="32">
        <v>1.85</v>
      </c>
      <c r="I3" s="14">
        <v>1.92</v>
      </c>
      <c r="J3" s="14">
        <v>2.0499999999999998</v>
      </c>
      <c r="K3" s="14">
        <v>2.1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1.91</v>
      </c>
      <c r="D4" s="14">
        <v>2.0099999999999998</v>
      </c>
      <c r="E4" s="14">
        <v>2.11</v>
      </c>
      <c r="F4" s="42">
        <v>2.1</v>
      </c>
      <c r="G4" s="38"/>
      <c r="H4" s="32">
        <v>1.84</v>
      </c>
      <c r="I4" s="14">
        <v>1.9</v>
      </c>
      <c r="J4" s="14">
        <v>2.04</v>
      </c>
      <c r="K4" s="14">
        <v>2.0699999999999998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1.94</v>
      </c>
      <c r="D5" s="14">
        <v>2.06</v>
      </c>
      <c r="E5" s="14">
        <v>2.12</v>
      </c>
      <c r="F5" s="42">
        <v>2.09</v>
      </c>
      <c r="G5" s="38"/>
      <c r="H5" s="32">
        <v>1.88</v>
      </c>
      <c r="I5" s="14">
        <v>1.9</v>
      </c>
      <c r="J5" s="14">
        <v>2.06</v>
      </c>
      <c r="K5" s="14">
        <v>2.1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1.93</v>
      </c>
      <c r="D6" s="14">
        <v>2.0499999999999998</v>
      </c>
      <c r="E6" s="14">
        <v>2.11</v>
      </c>
      <c r="F6" s="42">
        <v>2.1</v>
      </c>
      <c r="G6" s="38"/>
      <c r="H6" s="32">
        <v>1.83</v>
      </c>
      <c r="I6" s="14">
        <v>1.93</v>
      </c>
      <c r="J6" s="14">
        <v>2.02</v>
      </c>
      <c r="K6" s="14">
        <v>2.08</v>
      </c>
      <c r="L6" s="42">
        <v>2.13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1.85</v>
      </c>
      <c r="C7" s="14">
        <v>1.91</v>
      </c>
      <c r="D7" s="14">
        <v>2.02</v>
      </c>
      <c r="E7" s="14">
        <v>2.0499999999999998</v>
      </c>
      <c r="F7" s="42">
        <v>2.08</v>
      </c>
      <c r="G7" s="38" t="s">
        <v>4</v>
      </c>
      <c r="H7" s="14">
        <v>1.85</v>
      </c>
      <c r="I7" s="14">
        <v>1.93</v>
      </c>
      <c r="J7" s="14">
        <v>2.0299999999999998</v>
      </c>
      <c r="K7" s="14">
        <v>2.04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1.96</v>
      </c>
      <c r="D8" s="14">
        <v>2.0299999999999998</v>
      </c>
      <c r="E8" s="14">
        <v>2.04</v>
      </c>
      <c r="F8" s="42">
        <v>2.04</v>
      </c>
      <c r="G8" s="46"/>
      <c r="H8" s="14">
        <v>1.86</v>
      </c>
      <c r="I8" s="14">
        <v>1.96</v>
      </c>
      <c r="J8" s="14">
        <v>2.0099999999999998</v>
      </c>
      <c r="K8" s="14">
        <v>2.06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1.94</v>
      </c>
      <c r="D9" s="47">
        <v>2.0299999999999998</v>
      </c>
      <c r="E9" s="47">
        <v>2.0499999999999998</v>
      </c>
      <c r="F9" s="49">
        <v>2.11</v>
      </c>
      <c r="G9" s="36"/>
      <c r="H9" s="47">
        <v>1.83</v>
      </c>
      <c r="I9" s="47">
        <v>1.94</v>
      </c>
      <c r="J9" s="47">
        <v>2.0099999999999998</v>
      </c>
      <c r="K9" s="47">
        <v>2.11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1.85</v>
      </c>
      <c r="C10" s="14">
        <v>1.94</v>
      </c>
      <c r="D10" s="14">
        <v>2.0099999999999998</v>
      </c>
      <c r="E10" s="14">
        <v>2.0099999999999998</v>
      </c>
      <c r="F10" s="42">
        <v>2.04</v>
      </c>
      <c r="G10" s="38"/>
      <c r="H10" s="14">
        <v>1.85</v>
      </c>
      <c r="I10" s="14">
        <v>1.9</v>
      </c>
      <c r="J10" s="14">
        <v>2.0099999999999998</v>
      </c>
      <c r="K10" s="14">
        <v>2.0699999999999998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1.86</v>
      </c>
      <c r="C11" s="33">
        <v>1.93</v>
      </c>
      <c r="D11" s="33">
        <v>2</v>
      </c>
      <c r="E11" s="33">
        <v>2.04</v>
      </c>
      <c r="F11" s="39">
        <v>2.08</v>
      </c>
      <c r="G11" s="48"/>
      <c r="H11" s="33">
        <v>1.81</v>
      </c>
      <c r="I11" s="33">
        <v>1.91</v>
      </c>
      <c r="J11" s="33">
        <v>2.04</v>
      </c>
      <c r="K11" s="33">
        <v>2.04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1.66</v>
      </c>
      <c r="D12" s="35">
        <v>1.8</v>
      </c>
      <c r="E12" s="35">
        <v>1.85</v>
      </c>
      <c r="F12" s="40">
        <v>1.83</v>
      </c>
      <c r="G12" s="36" t="s">
        <v>6</v>
      </c>
      <c r="H12" s="35">
        <v>0.48</v>
      </c>
      <c r="I12" s="35">
        <v>0.38</v>
      </c>
      <c r="J12" s="35">
        <v>0.52</v>
      </c>
      <c r="K12" s="35">
        <v>0.6</v>
      </c>
      <c r="L12" s="40">
        <v>0.63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1.64</v>
      </c>
      <c r="C13" s="37">
        <v>1.6</v>
      </c>
      <c r="D13" s="37">
        <v>1.72</v>
      </c>
      <c r="E13" s="37">
        <v>1.83</v>
      </c>
      <c r="F13" s="41">
        <v>1.83</v>
      </c>
      <c r="G13" s="38"/>
      <c r="H13" s="37">
        <v>0.45</v>
      </c>
      <c r="I13" s="37">
        <v>0.38</v>
      </c>
      <c r="J13" s="37">
        <v>0.56000000000000005</v>
      </c>
      <c r="K13" s="37">
        <v>0.62</v>
      </c>
      <c r="L13" s="41">
        <v>0.63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1.58</v>
      </c>
      <c r="D14" s="37">
        <v>1.7</v>
      </c>
      <c r="E14" s="37">
        <v>1.8</v>
      </c>
      <c r="F14" s="41">
        <v>1.77</v>
      </c>
      <c r="G14" s="38"/>
      <c r="H14" s="37">
        <v>0.42</v>
      </c>
      <c r="I14" s="37">
        <v>0.39</v>
      </c>
      <c r="J14" s="37">
        <v>0.59</v>
      </c>
      <c r="K14" s="37">
        <v>0.61</v>
      </c>
      <c r="L14" s="41">
        <v>0.64</v>
      </c>
      <c r="M14" s="38"/>
      <c r="N14" s="37"/>
      <c r="O14" s="37"/>
      <c r="P14" s="37"/>
      <c r="Q14" s="37"/>
      <c r="R14" s="41"/>
    </row>
    <row r="15" spans="1:18">
      <c r="A15" s="22"/>
      <c r="B15" s="37">
        <v>1.57</v>
      </c>
      <c r="C15" s="37">
        <v>1.57</v>
      </c>
      <c r="D15" s="37">
        <v>1.68</v>
      </c>
      <c r="E15" s="37">
        <v>1.75</v>
      </c>
      <c r="F15" s="41">
        <v>1.79</v>
      </c>
      <c r="G15" s="38"/>
      <c r="H15" s="37">
        <v>0.44</v>
      </c>
      <c r="I15" s="37">
        <v>0.41</v>
      </c>
      <c r="J15" s="37">
        <v>0.56000000000000005</v>
      </c>
      <c r="K15" s="37">
        <v>0.64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1.55</v>
      </c>
      <c r="C16" s="37">
        <v>1.56</v>
      </c>
      <c r="D16" s="37">
        <v>1.7</v>
      </c>
      <c r="E16" s="37">
        <v>1.75</v>
      </c>
      <c r="F16" s="41">
        <v>1.81</v>
      </c>
      <c r="G16" s="38"/>
      <c r="H16" s="37">
        <v>0.42</v>
      </c>
      <c r="I16" s="37">
        <v>0.44</v>
      </c>
      <c r="J16" s="37">
        <v>0.55000000000000004</v>
      </c>
      <c r="K16" s="37">
        <v>0.65</v>
      </c>
      <c r="L16" s="41">
        <v>0.66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1.61</v>
      </c>
      <c r="C17" s="37">
        <v>1.69</v>
      </c>
      <c r="D17" s="37">
        <v>1.78</v>
      </c>
      <c r="E17" s="37">
        <v>1.78</v>
      </c>
      <c r="F17" s="41">
        <v>1.8</v>
      </c>
      <c r="G17" s="38" t="s">
        <v>8</v>
      </c>
      <c r="H17" s="37">
        <v>0.69</v>
      </c>
      <c r="I17" s="37">
        <v>0.8</v>
      </c>
      <c r="J17" s="37">
        <v>0.88</v>
      </c>
      <c r="K17" s="37">
        <v>0.94</v>
      </c>
      <c r="L17" s="41">
        <v>0.92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1.71</v>
      </c>
      <c r="D18" s="37">
        <v>1.78</v>
      </c>
      <c r="E18" s="37">
        <v>1.79</v>
      </c>
      <c r="F18" s="41">
        <v>1.78</v>
      </c>
      <c r="G18" s="38"/>
      <c r="H18" s="37">
        <v>0.67</v>
      </c>
      <c r="I18" s="37">
        <v>0.77</v>
      </c>
      <c r="J18" s="37">
        <v>0.86</v>
      </c>
      <c r="K18" s="37">
        <v>0.93</v>
      </c>
      <c r="L18" s="41">
        <v>0.93</v>
      </c>
      <c r="M18" s="38"/>
      <c r="N18" s="37"/>
      <c r="O18" s="37"/>
      <c r="P18" s="37"/>
      <c r="Q18" s="37"/>
      <c r="R18" s="41"/>
    </row>
    <row r="19" spans="1:18">
      <c r="A19" s="22"/>
      <c r="B19" s="37">
        <v>1.61</v>
      </c>
      <c r="C19" s="37">
        <v>1.68</v>
      </c>
      <c r="D19" s="37">
        <v>1.76</v>
      </c>
      <c r="E19" s="37">
        <v>1.78</v>
      </c>
      <c r="F19" s="41">
        <v>1.79</v>
      </c>
      <c r="G19" s="38"/>
      <c r="H19" s="37">
        <v>0.68</v>
      </c>
      <c r="I19" s="37">
        <v>0.78</v>
      </c>
      <c r="J19" s="37">
        <v>0.86</v>
      </c>
      <c r="K19" s="37">
        <v>0.95</v>
      </c>
      <c r="L19" s="41">
        <v>0.94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1.74</v>
      </c>
      <c r="E20" s="37">
        <v>1.74</v>
      </c>
      <c r="F20" s="41">
        <v>1.78</v>
      </c>
      <c r="G20" s="38"/>
      <c r="H20" s="37">
        <v>0.68</v>
      </c>
      <c r="I20" s="37">
        <v>0.75</v>
      </c>
      <c r="J20" s="37">
        <v>0.85</v>
      </c>
      <c r="K20" s="37">
        <v>0.92</v>
      </c>
      <c r="L20" s="41">
        <v>0.94</v>
      </c>
      <c r="M20" s="38"/>
      <c r="N20" s="37"/>
      <c r="O20" s="37"/>
      <c r="P20" s="37"/>
      <c r="Q20" s="37"/>
      <c r="R20" s="41"/>
    </row>
    <row r="21" spans="1:18">
      <c r="A21" s="22"/>
      <c r="B21" s="37">
        <v>1.6</v>
      </c>
      <c r="C21" s="37">
        <v>1.66</v>
      </c>
      <c r="D21" s="37">
        <v>1.76</v>
      </c>
      <c r="E21" s="37">
        <v>1.8</v>
      </c>
      <c r="F21" s="41">
        <v>1.8</v>
      </c>
      <c r="G21" s="38"/>
      <c r="H21" s="37">
        <v>0.69</v>
      </c>
      <c r="I21" s="37">
        <v>0.77</v>
      </c>
      <c r="J21" s="37">
        <v>0.87</v>
      </c>
      <c r="K21" s="37">
        <v>0.94</v>
      </c>
      <c r="L21" s="41">
        <v>0.95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0.28380000000000027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0.49483076923076974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0.93938271604938273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44" priority="5" operator="notBetween">
      <formula>0.2</formula>
      <formula>0.404</formula>
    </cfRule>
  </conditionalFormatting>
  <conditionalFormatting sqref="E26">
    <cfRule type="cellIs" dxfId="2343" priority="6" operator="notBetween">
      <formula>0.38</formula>
      <formula>0.72</formula>
    </cfRule>
  </conditionalFormatting>
  <conditionalFormatting sqref="K24">
    <cfRule type="cellIs" dxfId="2342" priority="4" operator="notBetween">
      <formula>0.77</formula>
      <formula>0.91</formula>
    </cfRule>
  </conditionalFormatting>
  <conditionalFormatting sqref="K26">
    <cfRule type="cellIs" dxfId="2341" priority="3" operator="notBetween">
      <formula>0.68</formula>
      <formula>0.82</formula>
    </cfRule>
  </conditionalFormatting>
  <conditionalFormatting sqref="Q24">
    <cfRule type="cellIs" dxfId="2340" priority="2" operator="notBetween">
      <formula>0.77</formula>
      <formula>0.91</formula>
    </cfRule>
  </conditionalFormatting>
  <conditionalFormatting sqref="Q26">
    <cfRule type="cellIs" dxfId="23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40"/>
  <sheetViews>
    <sheetView zoomScale="115" zoomScaleNormal="115" workbookViewId="0">
      <selection activeCell="A30" sqref="A3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 ht="15.65" thickBot="1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38" priority="5" operator="notBetween">
      <formula>0.2</formula>
      <formula>0.404</formula>
    </cfRule>
  </conditionalFormatting>
  <conditionalFormatting sqref="E26">
    <cfRule type="cellIs" dxfId="2337" priority="6" operator="notBetween">
      <formula>0.38</formula>
      <formula>0.72</formula>
    </cfRule>
  </conditionalFormatting>
  <conditionalFormatting sqref="K24">
    <cfRule type="cellIs" dxfId="2336" priority="4" operator="notBetween">
      <formula>0.77</formula>
      <formula>0.91</formula>
    </cfRule>
  </conditionalFormatting>
  <conditionalFormatting sqref="K26">
    <cfRule type="cellIs" dxfId="2335" priority="3" operator="notBetween">
      <formula>0.68</formula>
      <formula>0.82</formula>
    </cfRule>
  </conditionalFormatting>
  <conditionalFormatting sqref="Q24">
    <cfRule type="cellIs" dxfId="2334" priority="2" operator="notBetween">
      <formula>0.77</formula>
      <formula>0.91</formula>
    </cfRule>
  </conditionalFormatting>
  <conditionalFormatting sqref="Q26">
    <cfRule type="cellIs" dxfId="23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1.89</v>
      </c>
      <c r="D2" s="32">
        <v>2.02</v>
      </c>
      <c r="E2" s="32">
        <v>2.12</v>
      </c>
      <c r="F2" s="44">
        <v>2.09</v>
      </c>
      <c r="G2" s="36" t="s">
        <v>3</v>
      </c>
      <c r="H2" s="32">
        <v>1.88</v>
      </c>
      <c r="I2" s="32">
        <v>1.91</v>
      </c>
      <c r="J2" s="32">
        <v>2.09</v>
      </c>
      <c r="K2" s="32">
        <v>2.12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1.87</v>
      </c>
      <c r="C3" s="14">
        <v>1.92</v>
      </c>
      <c r="D3" s="14">
        <v>2.04</v>
      </c>
      <c r="E3" s="14">
        <v>2.12</v>
      </c>
      <c r="F3" s="42">
        <v>2.09</v>
      </c>
      <c r="G3" s="38"/>
      <c r="H3" s="32">
        <v>1.86</v>
      </c>
      <c r="I3" s="14">
        <v>1.94</v>
      </c>
      <c r="J3" s="14">
        <v>2.0499999999999998</v>
      </c>
      <c r="K3" s="14">
        <v>2.08</v>
      </c>
      <c r="L3" s="42">
        <v>2.1</v>
      </c>
      <c r="M3" s="38"/>
      <c r="N3" s="32"/>
      <c r="O3" s="14"/>
      <c r="P3" s="14"/>
      <c r="Q3" s="14"/>
      <c r="R3" s="42"/>
    </row>
    <row r="4" spans="1:18">
      <c r="A4" s="11"/>
      <c r="B4" s="32">
        <v>1.86</v>
      </c>
      <c r="C4" s="14">
        <v>1.9</v>
      </c>
      <c r="D4" s="14">
        <v>2.0299999999999998</v>
      </c>
      <c r="E4" s="14">
        <v>2.11</v>
      </c>
      <c r="F4" s="42">
        <v>2.11</v>
      </c>
      <c r="G4" s="38"/>
      <c r="H4" s="32">
        <v>1.88</v>
      </c>
      <c r="I4" s="14">
        <v>1.93</v>
      </c>
      <c r="J4" s="14">
        <v>2.0499999999999998</v>
      </c>
      <c r="K4" s="14">
        <v>2.15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</v>
      </c>
      <c r="D5" s="14">
        <v>2.04</v>
      </c>
      <c r="E5" s="14">
        <v>2.1</v>
      </c>
      <c r="F5" s="42">
        <v>2.11</v>
      </c>
      <c r="G5" s="38"/>
      <c r="H5" s="32">
        <v>1.89</v>
      </c>
      <c r="I5" s="14">
        <v>1.9</v>
      </c>
      <c r="J5" s="14">
        <v>2.0499999999999998</v>
      </c>
      <c r="K5" s="14">
        <v>2.1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1.87</v>
      </c>
      <c r="C6" s="14">
        <v>1.89</v>
      </c>
      <c r="D6" s="14">
        <v>2</v>
      </c>
      <c r="E6" s="14">
        <v>2.08</v>
      </c>
      <c r="F6" s="42">
        <v>2.0699999999999998</v>
      </c>
      <c r="G6" s="38"/>
      <c r="H6" s="32">
        <v>1.86</v>
      </c>
      <c r="I6" s="14">
        <v>1.9</v>
      </c>
      <c r="J6" s="14">
        <v>2.0299999999999998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1.82</v>
      </c>
      <c r="C7" s="14">
        <v>1.92</v>
      </c>
      <c r="D7" s="14">
        <v>2</v>
      </c>
      <c r="E7" s="14">
        <v>2.02</v>
      </c>
      <c r="F7" s="42">
        <v>2.04</v>
      </c>
      <c r="G7" s="38" t="s">
        <v>4</v>
      </c>
      <c r="H7" s="14">
        <v>1.83</v>
      </c>
      <c r="I7" s="14">
        <v>1.89</v>
      </c>
      <c r="J7" s="14">
        <v>1.97</v>
      </c>
      <c r="K7" s="14">
        <v>2.0499999999999998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1.85</v>
      </c>
      <c r="C8" s="14">
        <v>1.9</v>
      </c>
      <c r="D8" s="14">
        <v>2.0299999999999998</v>
      </c>
      <c r="E8" s="14">
        <v>2.0699999999999998</v>
      </c>
      <c r="F8" s="42">
        <v>2.0699999999999998</v>
      </c>
      <c r="G8" s="46"/>
      <c r="H8" s="14">
        <v>1.85</v>
      </c>
      <c r="I8" s="14">
        <v>1.9</v>
      </c>
      <c r="J8" s="14">
        <v>2.0299999999999998</v>
      </c>
      <c r="K8" s="14">
        <v>2.0699999999999998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1.92</v>
      </c>
      <c r="D9" s="47">
        <v>2.02</v>
      </c>
      <c r="E9" s="47">
        <v>2.0699999999999998</v>
      </c>
      <c r="F9" s="49">
        <v>2.16</v>
      </c>
      <c r="G9" s="36"/>
      <c r="H9" s="47">
        <v>1.8</v>
      </c>
      <c r="I9" s="47">
        <v>1.96</v>
      </c>
      <c r="J9" s="47">
        <v>2.0499999999999998</v>
      </c>
      <c r="K9" s="47">
        <v>2.09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>
        <v>1.85</v>
      </c>
      <c r="C10" s="14">
        <v>1.9</v>
      </c>
      <c r="D10" s="14">
        <v>2</v>
      </c>
      <c r="E10" s="14">
        <v>2.04</v>
      </c>
      <c r="F10" s="42">
        <v>2.08</v>
      </c>
      <c r="G10" s="38"/>
      <c r="H10" s="14">
        <v>1.83</v>
      </c>
      <c r="I10" s="14">
        <v>1.92</v>
      </c>
      <c r="J10" s="14">
        <v>2.04</v>
      </c>
      <c r="K10" s="14">
        <v>2.0699999999999998</v>
      </c>
      <c r="L10" s="42">
        <v>2.06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1.82</v>
      </c>
      <c r="C11" s="33">
        <v>1.94</v>
      </c>
      <c r="D11" s="33">
        <v>2.0099999999999998</v>
      </c>
      <c r="E11" s="33">
        <v>2.06</v>
      </c>
      <c r="F11" s="39">
        <v>2.06</v>
      </c>
      <c r="G11" s="48"/>
      <c r="H11" s="33">
        <v>1.84</v>
      </c>
      <c r="I11" s="33">
        <v>1.95</v>
      </c>
      <c r="J11" s="33">
        <v>2</v>
      </c>
      <c r="K11" s="33">
        <v>2.0299999999999998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1.63</v>
      </c>
      <c r="C12" s="35">
        <v>1.69</v>
      </c>
      <c r="D12" s="35">
        <v>1.79</v>
      </c>
      <c r="E12" s="35">
        <v>1.89</v>
      </c>
      <c r="F12" s="40">
        <v>1.86</v>
      </c>
      <c r="G12" s="36" t="s">
        <v>6</v>
      </c>
      <c r="H12" s="35">
        <v>0.7</v>
      </c>
      <c r="I12" s="35">
        <v>0.7</v>
      </c>
      <c r="J12" s="35">
        <v>0.83</v>
      </c>
      <c r="K12" s="35">
        <v>0.9</v>
      </c>
      <c r="L12" s="40">
        <v>0.92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1.71</v>
      </c>
      <c r="D13" s="37">
        <v>1.84</v>
      </c>
      <c r="E13" s="37">
        <v>1.89</v>
      </c>
      <c r="F13" s="41">
        <v>1.86</v>
      </c>
      <c r="G13" s="38"/>
      <c r="H13" s="37">
        <v>0.71</v>
      </c>
      <c r="I13" s="37">
        <v>0.69</v>
      </c>
      <c r="J13" s="37">
        <v>0.83</v>
      </c>
      <c r="K13" s="37">
        <v>0.9</v>
      </c>
      <c r="L13" s="41">
        <v>0.9</v>
      </c>
      <c r="M13" s="38"/>
      <c r="N13" s="37"/>
      <c r="O13" s="37"/>
      <c r="P13" s="37"/>
      <c r="Q13" s="37"/>
      <c r="R13" s="41"/>
    </row>
    <row r="14" spans="1:18">
      <c r="A14" s="22"/>
      <c r="B14" s="37">
        <v>1.64</v>
      </c>
      <c r="C14" s="37">
        <v>1.71</v>
      </c>
      <c r="D14" s="37">
        <v>1.82</v>
      </c>
      <c r="E14" s="37">
        <v>1.9</v>
      </c>
      <c r="F14" s="41">
        <v>1.9</v>
      </c>
      <c r="G14" s="38"/>
      <c r="H14" s="37">
        <v>0.69</v>
      </c>
      <c r="I14" s="37">
        <v>0.71</v>
      </c>
      <c r="J14" s="37">
        <v>0.84</v>
      </c>
      <c r="K14" s="37">
        <v>0.95</v>
      </c>
      <c r="L14" s="41">
        <v>0.9</v>
      </c>
      <c r="M14" s="38"/>
      <c r="N14" s="37"/>
      <c r="O14" s="37"/>
      <c r="P14" s="37"/>
      <c r="Q14" s="37"/>
      <c r="R14" s="41"/>
    </row>
    <row r="15" spans="1:18">
      <c r="A15" s="22"/>
      <c r="B15" s="37">
        <v>1.64</v>
      </c>
      <c r="C15" s="37">
        <v>1.72</v>
      </c>
      <c r="D15" s="37">
        <v>1.83</v>
      </c>
      <c r="E15" s="37">
        <v>1.88</v>
      </c>
      <c r="F15" s="41">
        <v>1.86</v>
      </c>
      <c r="G15" s="38"/>
      <c r="H15" s="37">
        <v>0.71</v>
      </c>
      <c r="I15" s="37">
        <v>0.7</v>
      </c>
      <c r="J15" s="37">
        <v>0.85</v>
      </c>
      <c r="K15" s="37">
        <v>0.9</v>
      </c>
      <c r="L15" s="41">
        <v>0.89</v>
      </c>
      <c r="M15" s="38"/>
      <c r="N15" s="37"/>
      <c r="O15" s="37"/>
      <c r="P15" s="37"/>
      <c r="Q15" s="37"/>
      <c r="R15" s="41"/>
    </row>
    <row r="16" spans="1:18">
      <c r="A16" s="22"/>
      <c r="B16" s="37">
        <v>1.63</v>
      </c>
      <c r="C16" s="37">
        <v>1.68</v>
      </c>
      <c r="D16" s="37">
        <v>1.78</v>
      </c>
      <c r="E16" s="37">
        <v>1.85</v>
      </c>
      <c r="F16" s="41">
        <v>1.86</v>
      </c>
      <c r="G16" s="38"/>
      <c r="H16" s="37">
        <v>0.7</v>
      </c>
      <c r="I16" s="37">
        <v>0.72</v>
      </c>
      <c r="J16" s="37">
        <v>0.83</v>
      </c>
      <c r="K16" s="37">
        <v>0.92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1.66</v>
      </c>
      <c r="D17" s="37">
        <v>1.79</v>
      </c>
      <c r="E17" s="37">
        <v>1.82</v>
      </c>
      <c r="F17" s="41">
        <v>1.82</v>
      </c>
      <c r="G17" s="38" t="s">
        <v>8</v>
      </c>
      <c r="H17" s="37">
        <v>0.88</v>
      </c>
      <c r="I17" s="37">
        <v>1</v>
      </c>
      <c r="J17" s="37">
        <v>1.07</v>
      </c>
      <c r="K17" s="37">
        <v>1.1299999999999999</v>
      </c>
      <c r="L17" s="41">
        <v>1.1299999999999999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1.61</v>
      </c>
      <c r="C18" s="37">
        <v>1.67</v>
      </c>
      <c r="D18" s="37">
        <v>1.79</v>
      </c>
      <c r="E18" s="37">
        <v>1.85</v>
      </c>
      <c r="F18" s="41">
        <v>1.83</v>
      </c>
      <c r="G18" s="38"/>
      <c r="H18" s="37">
        <v>0.87</v>
      </c>
      <c r="I18" s="37">
        <v>0.97</v>
      </c>
      <c r="J18" s="37">
        <v>1.0900000000000001</v>
      </c>
      <c r="K18" s="37">
        <v>1.1299999999999999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1.67</v>
      </c>
      <c r="D19" s="37">
        <v>1.79</v>
      </c>
      <c r="E19" s="37">
        <v>1.85</v>
      </c>
      <c r="F19" s="41">
        <v>1.93</v>
      </c>
      <c r="G19" s="38"/>
      <c r="H19" s="37">
        <v>0.85</v>
      </c>
      <c r="I19" s="37">
        <v>0.99</v>
      </c>
      <c r="J19" s="37">
        <v>1.08</v>
      </c>
      <c r="K19" s="37">
        <v>1.1299999999999999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1.77</v>
      </c>
      <c r="E20" s="37">
        <v>1.81</v>
      </c>
      <c r="F20" s="41">
        <v>1.83</v>
      </c>
      <c r="G20" s="38"/>
      <c r="H20" s="37">
        <v>0.9</v>
      </c>
      <c r="I20" s="37">
        <v>0.94</v>
      </c>
      <c r="J20" s="37">
        <v>1.08</v>
      </c>
      <c r="K20" s="37">
        <v>1.1299999999999999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1.57</v>
      </c>
      <c r="C21" s="37">
        <v>1.67</v>
      </c>
      <c r="D21" s="37">
        <v>1.78</v>
      </c>
      <c r="E21" s="37">
        <v>1.83</v>
      </c>
      <c r="F21" s="41">
        <v>1.82</v>
      </c>
      <c r="G21" s="38"/>
      <c r="H21" s="37">
        <v>0.89</v>
      </c>
      <c r="I21" s="37">
        <v>0.99</v>
      </c>
      <c r="J21" s="37">
        <v>1.06</v>
      </c>
      <c r="K21" s="37">
        <v>1.1399999999999999</v>
      </c>
      <c r="L21" s="41">
        <v>1.1499999999999999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0.22659999999999969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1.0711999999999993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0.3950974358974354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0.77144032921810646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32" priority="5" operator="notBetween">
      <formula>0.2</formula>
      <formula>0.404</formula>
    </cfRule>
  </conditionalFormatting>
  <conditionalFormatting sqref="E26">
    <cfRule type="cellIs" dxfId="2331" priority="6" operator="notBetween">
      <formula>0.38</formula>
      <formula>0.72</formula>
    </cfRule>
  </conditionalFormatting>
  <conditionalFormatting sqref="K24">
    <cfRule type="cellIs" dxfId="2330" priority="4" operator="notBetween">
      <formula>0.77</formula>
      <formula>0.91</formula>
    </cfRule>
  </conditionalFormatting>
  <conditionalFormatting sqref="K26">
    <cfRule type="cellIs" dxfId="2329" priority="3" operator="notBetween">
      <formula>0.68</formula>
      <formula>0.82</formula>
    </cfRule>
  </conditionalFormatting>
  <conditionalFormatting sqref="Q24">
    <cfRule type="cellIs" dxfId="2328" priority="2" operator="notBetween">
      <formula>0.77</formula>
      <formula>0.91</formula>
    </cfRule>
  </conditionalFormatting>
  <conditionalFormatting sqref="Q26">
    <cfRule type="cellIs" dxfId="23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1.86</v>
      </c>
      <c r="C2" s="32">
        <v>1.92</v>
      </c>
      <c r="D2" s="32">
        <v>2.02</v>
      </c>
      <c r="E2" s="32">
        <v>2.08</v>
      </c>
      <c r="F2" s="44">
        <v>2.09</v>
      </c>
      <c r="G2" s="36" t="s">
        <v>3</v>
      </c>
      <c r="H2" s="32">
        <v>1.83</v>
      </c>
      <c r="I2" s="32">
        <v>1.92</v>
      </c>
      <c r="J2" s="32">
        <v>2.02</v>
      </c>
      <c r="K2" s="32">
        <v>2.1</v>
      </c>
      <c r="L2" s="44">
        <v>2.11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1.86</v>
      </c>
      <c r="C3" s="14">
        <v>1.93</v>
      </c>
      <c r="D3" s="14">
        <v>2.0299999999999998</v>
      </c>
      <c r="E3" s="14">
        <v>2.13</v>
      </c>
      <c r="F3" s="42">
        <v>2.14</v>
      </c>
      <c r="G3" s="38"/>
      <c r="H3" s="32">
        <v>1.84</v>
      </c>
      <c r="I3" s="14">
        <v>1.92</v>
      </c>
      <c r="J3" s="14">
        <v>2.0099999999999998</v>
      </c>
      <c r="K3" s="14">
        <v>2.11</v>
      </c>
      <c r="L3" s="42">
        <v>2.11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1.93</v>
      </c>
      <c r="D4" s="14">
        <v>2.0499999999999998</v>
      </c>
      <c r="E4" s="14">
        <v>2.13</v>
      </c>
      <c r="F4" s="42">
        <v>2.1</v>
      </c>
      <c r="G4" s="38"/>
      <c r="H4" s="32">
        <v>1.87</v>
      </c>
      <c r="I4" s="14">
        <v>1.91</v>
      </c>
      <c r="J4" s="14">
        <v>2.06</v>
      </c>
      <c r="K4" s="14">
        <v>2.1</v>
      </c>
      <c r="L4" s="42">
        <v>2.12</v>
      </c>
      <c r="M4" s="38"/>
      <c r="N4" s="32"/>
      <c r="O4" s="14"/>
      <c r="P4" s="14"/>
      <c r="Q4" s="14"/>
      <c r="R4" s="42"/>
    </row>
    <row r="5" spans="1:18">
      <c r="A5" s="11"/>
      <c r="B5" s="32">
        <v>1.85</v>
      </c>
      <c r="C5" s="14">
        <v>1.91</v>
      </c>
      <c r="D5" s="14">
        <v>2.04</v>
      </c>
      <c r="E5" s="14">
        <v>2.1</v>
      </c>
      <c r="F5" s="42">
        <v>2.09</v>
      </c>
      <c r="G5" s="38"/>
      <c r="H5" s="32">
        <v>1.85</v>
      </c>
      <c r="I5" s="14">
        <v>1.92</v>
      </c>
      <c r="J5" s="14">
        <v>2.04</v>
      </c>
      <c r="K5" s="14">
        <v>2.1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1.82</v>
      </c>
      <c r="C6" s="14">
        <v>1.91</v>
      </c>
      <c r="D6" s="14">
        <v>2.0099999999999998</v>
      </c>
      <c r="E6" s="14">
        <v>2.09</v>
      </c>
      <c r="F6" s="42">
        <v>2.09</v>
      </c>
      <c r="G6" s="38"/>
      <c r="H6" s="32">
        <v>1.85</v>
      </c>
      <c r="I6" s="14">
        <v>1.91</v>
      </c>
      <c r="J6" s="14">
        <v>2</v>
      </c>
      <c r="K6" s="14">
        <v>2.09</v>
      </c>
      <c r="L6" s="42">
        <v>2.09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1.85</v>
      </c>
      <c r="C7" s="14">
        <v>1.9</v>
      </c>
      <c r="D7" s="14">
        <v>2</v>
      </c>
      <c r="E7" s="14">
        <v>2.0099999999999998</v>
      </c>
      <c r="F7" s="42">
        <v>2.11</v>
      </c>
      <c r="G7" s="38" t="s">
        <v>4</v>
      </c>
      <c r="H7" s="14">
        <v>1.82</v>
      </c>
      <c r="I7" s="14">
        <v>1.9</v>
      </c>
      <c r="J7" s="14">
        <v>2.02</v>
      </c>
      <c r="K7" s="14">
        <v>2.0299999999999998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1.9</v>
      </c>
      <c r="D8" s="14">
        <v>2</v>
      </c>
      <c r="E8" s="14">
        <v>2.06</v>
      </c>
      <c r="F8" s="42">
        <v>2.06</v>
      </c>
      <c r="G8" s="46"/>
      <c r="H8" s="14">
        <v>1.84</v>
      </c>
      <c r="I8" s="14">
        <v>1.92</v>
      </c>
      <c r="J8" s="14">
        <v>2.02</v>
      </c>
      <c r="K8" s="14">
        <v>2.04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1.89</v>
      </c>
      <c r="D9" s="47">
        <v>1.98</v>
      </c>
      <c r="E9" s="47">
        <v>2.0499999999999998</v>
      </c>
      <c r="F9" s="49">
        <v>2.0499999999999998</v>
      </c>
      <c r="G9" s="36"/>
      <c r="H9" s="47">
        <v>1.84</v>
      </c>
      <c r="I9" s="47">
        <v>1.89</v>
      </c>
      <c r="J9" s="47">
        <v>2.02</v>
      </c>
      <c r="K9" s="47">
        <v>2.04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1.86</v>
      </c>
      <c r="C10" s="14">
        <v>1.91</v>
      </c>
      <c r="D10" s="14">
        <v>1.97</v>
      </c>
      <c r="E10" s="14">
        <v>2.02</v>
      </c>
      <c r="F10" s="42">
        <v>2.02</v>
      </c>
      <c r="G10" s="38"/>
      <c r="H10" s="14">
        <v>1.83</v>
      </c>
      <c r="I10" s="14">
        <v>1.92</v>
      </c>
      <c r="J10" s="14">
        <v>2.0099999999999998</v>
      </c>
      <c r="K10" s="14">
        <v>2.04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1.84</v>
      </c>
      <c r="C11" s="33">
        <v>1.88</v>
      </c>
      <c r="D11" s="33">
        <v>2</v>
      </c>
      <c r="E11" s="33">
        <v>2.0299999999999998</v>
      </c>
      <c r="F11" s="39">
        <v>2.0699999999999998</v>
      </c>
      <c r="G11" s="48"/>
      <c r="H11" s="33">
        <v>1.82</v>
      </c>
      <c r="I11" s="33">
        <v>1.89</v>
      </c>
      <c r="J11" s="33">
        <v>1.98</v>
      </c>
      <c r="K11" s="33">
        <v>2.0499999999999998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1.61</v>
      </c>
      <c r="C12" s="35">
        <v>1.66</v>
      </c>
      <c r="D12" s="35">
        <v>1.78</v>
      </c>
      <c r="E12" s="35">
        <v>1.85</v>
      </c>
      <c r="F12" s="40">
        <v>1.86</v>
      </c>
      <c r="G12" s="36" t="s">
        <v>6</v>
      </c>
      <c r="H12" s="35">
        <v>0.53</v>
      </c>
      <c r="I12" s="35">
        <v>0.54</v>
      </c>
      <c r="J12" s="35">
        <v>0.64</v>
      </c>
      <c r="K12" s="35">
        <v>0.74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1.63</v>
      </c>
      <c r="C13" s="37">
        <v>1.68</v>
      </c>
      <c r="D13" s="37">
        <v>1.81</v>
      </c>
      <c r="E13" s="37">
        <v>1.86</v>
      </c>
      <c r="F13" s="41">
        <v>1.88</v>
      </c>
      <c r="G13" s="38"/>
      <c r="H13" s="37">
        <v>0.54</v>
      </c>
      <c r="I13" s="37">
        <v>0.49</v>
      </c>
      <c r="J13" s="37">
        <v>0.63</v>
      </c>
      <c r="K13" s="37">
        <v>0.69</v>
      </c>
      <c r="L13" s="41">
        <v>0.72</v>
      </c>
      <c r="M13" s="38"/>
      <c r="N13" s="37"/>
      <c r="O13" s="37"/>
      <c r="P13" s="37"/>
      <c r="Q13" s="37"/>
      <c r="R13" s="41"/>
    </row>
    <row r="14" spans="1:18">
      <c r="A14" s="22"/>
      <c r="B14" s="37">
        <v>1.64</v>
      </c>
      <c r="C14" s="37">
        <v>1.73</v>
      </c>
      <c r="D14" s="37">
        <v>1.81</v>
      </c>
      <c r="E14" s="37">
        <v>1.88</v>
      </c>
      <c r="F14" s="41">
        <v>1.87</v>
      </c>
      <c r="G14" s="38"/>
      <c r="H14" s="37">
        <v>0.56000000000000005</v>
      </c>
      <c r="I14" s="37">
        <v>0.54</v>
      </c>
      <c r="J14" s="37">
        <v>0.66</v>
      </c>
      <c r="K14" s="37">
        <v>0.7</v>
      </c>
      <c r="L14" s="41">
        <v>0.74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1.68</v>
      </c>
      <c r="D15" s="37">
        <v>1.82</v>
      </c>
      <c r="E15" s="37">
        <v>1.87</v>
      </c>
      <c r="F15" s="41">
        <v>1.85</v>
      </c>
      <c r="G15" s="38"/>
      <c r="H15" s="37">
        <v>0.52</v>
      </c>
      <c r="I15" s="37">
        <v>0.51</v>
      </c>
      <c r="J15" s="37">
        <v>0.68</v>
      </c>
      <c r="K15" s="37">
        <v>0.71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1.6</v>
      </c>
      <c r="C16" s="37">
        <v>1.68</v>
      </c>
      <c r="D16" s="37">
        <v>1.79</v>
      </c>
      <c r="E16" s="37">
        <v>1.82</v>
      </c>
      <c r="F16" s="41">
        <v>1.82</v>
      </c>
      <c r="G16" s="38"/>
      <c r="H16" s="37">
        <v>0.51</v>
      </c>
      <c r="I16" s="37">
        <v>0.54</v>
      </c>
      <c r="J16" s="37">
        <v>0.65</v>
      </c>
      <c r="K16" s="37">
        <v>0.75</v>
      </c>
      <c r="L16" s="41">
        <v>0.71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1.58</v>
      </c>
      <c r="C17" s="37">
        <v>1.67</v>
      </c>
      <c r="D17" s="37">
        <v>1.76</v>
      </c>
      <c r="E17" s="37">
        <v>1.78</v>
      </c>
      <c r="F17" s="41">
        <v>1.84</v>
      </c>
      <c r="G17" s="38" t="s">
        <v>8</v>
      </c>
      <c r="H17" s="37">
        <v>0.72</v>
      </c>
      <c r="I17" s="37">
        <v>0.78</v>
      </c>
      <c r="J17" s="37">
        <v>0.9</v>
      </c>
      <c r="K17" s="37">
        <v>0.97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1.66</v>
      </c>
      <c r="D18" s="37">
        <v>1.76</v>
      </c>
      <c r="E18" s="37">
        <v>1.82</v>
      </c>
      <c r="F18" s="41">
        <v>1.8</v>
      </c>
      <c r="G18" s="38"/>
      <c r="H18" s="37">
        <v>0.72</v>
      </c>
      <c r="I18" s="37">
        <v>0.78</v>
      </c>
      <c r="J18" s="37">
        <v>0.9</v>
      </c>
      <c r="K18" s="37">
        <v>0.97</v>
      </c>
      <c r="L18" s="41">
        <v>0.99</v>
      </c>
      <c r="M18" s="38"/>
      <c r="N18" s="37"/>
      <c r="O18" s="37"/>
      <c r="P18" s="37"/>
      <c r="Q18" s="37"/>
      <c r="R18" s="41"/>
    </row>
    <row r="19" spans="1:18">
      <c r="A19" s="22"/>
      <c r="B19" s="37">
        <v>1.58</v>
      </c>
      <c r="C19" s="37">
        <v>1.66</v>
      </c>
      <c r="D19" s="37">
        <v>1.74</v>
      </c>
      <c r="E19" s="37">
        <v>1.79</v>
      </c>
      <c r="F19" s="41">
        <v>1.81</v>
      </c>
      <c r="G19" s="38"/>
      <c r="H19" s="37">
        <v>0.71</v>
      </c>
      <c r="I19" s="37">
        <v>0.75</v>
      </c>
      <c r="J19" s="37">
        <v>0.89</v>
      </c>
      <c r="K19" s="37">
        <v>0.96</v>
      </c>
      <c r="L19" s="41">
        <v>0.97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1.64</v>
      </c>
      <c r="D20" s="37">
        <v>1.74</v>
      </c>
      <c r="E20" s="37">
        <v>1.81</v>
      </c>
      <c r="F20" s="41">
        <v>1.8</v>
      </c>
      <c r="G20" s="38"/>
      <c r="H20" s="37">
        <v>0.73</v>
      </c>
      <c r="I20" s="37">
        <v>0.77</v>
      </c>
      <c r="J20" s="37">
        <v>0.86</v>
      </c>
      <c r="K20" s="37">
        <v>0.97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1.58</v>
      </c>
      <c r="C21" s="37">
        <v>1.67</v>
      </c>
      <c r="D21" s="37">
        <v>1.73</v>
      </c>
      <c r="E21" s="37">
        <v>1.78</v>
      </c>
      <c r="F21" s="41">
        <v>1.81</v>
      </c>
      <c r="G21" s="38"/>
      <c r="H21" s="37">
        <v>0.74</v>
      </c>
      <c r="I21" s="37">
        <v>0.78</v>
      </c>
      <c r="J21" s="37">
        <v>0.87</v>
      </c>
      <c r="K21" s="37">
        <v>0.97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0.24199999999999933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1.2364000000000006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0.4219487179487168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0.89041152263374534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26" priority="5" operator="notBetween">
      <formula>0.2</formula>
      <formula>0.404</formula>
    </cfRule>
  </conditionalFormatting>
  <conditionalFormatting sqref="E26">
    <cfRule type="cellIs" dxfId="2325" priority="6" operator="notBetween">
      <formula>0.38</formula>
      <formula>0.72</formula>
    </cfRule>
  </conditionalFormatting>
  <conditionalFormatting sqref="K24">
    <cfRule type="cellIs" dxfId="2324" priority="4" operator="notBetween">
      <formula>0.77</formula>
      <formula>0.91</formula>
    </cfRule>
  </conditionalFormatting>
  <conditionalFormatting sqref="K26">
    <cfRule type="cellIs" dxfId="2323" priority="3" operator="notBetween">
      <formula>0.68</formula>
      <formula>0.82</formula>
    </cfRule>
  </conditionalFormatting>
  <conditionalFormatting sqref="Q24">
    <cfRule type="cellIs" dxfId="2322" priority="2" operator="notBetween">
      <formula>0.77</formula>
      <formula>0.91</formula>
    </cfRule>
  </conditionalFormatting>
  <conditionalFormatting sqref="Q26">
    <cfRule type="cellIs" dxfId="23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1.83</v>
      </c>
      <c r="C2" s="32">
        <v>1.87</v>
      </c>
      <c r="D2" s="32">
        <v>1.99</v>
      </c>
      <c r="E2" s="32">
        <v>2.08</v>
      </c>
      <c r="F2" s="44">
        <v>2.09</v>
      </c>
      <c r="G2" s="36" t="s">
        <v>3</v>
      </c>
      <c r="H2" s="32">
        <v>1.83</v>
      </c>
      <c r="I2" s="32">
        <v>1.87</v>
      </c>
      <c r="J2" s="32">
        <v>2.0099999999999998</v>
      </c>
      <c r="K2" s="32">
        <v>2.0699999999999998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1.84</v>
      </c>
      <c r="C3" s="14">
        <v>1.91</v>
      </c>
      <c r="D3" s="14">
        <v>2.02</v>
      </c>
      <c r="E3" s="14">
        <v>2.08</v>
      </c>
      <c r="F3" s="42">
        <v>2.09</v>
      </c>
      <c r="G3" s="38"/>
      <c r="H3" s="32">
        <v>1.86</v>
      </c>
      <c r="I3" s="14">
        <v>1.91</v>
      </c>
      <c r="J3" s="14">
        <v>2</v>
      </c>
      <c r="K3" s="14">
        <v>2.0699999999999998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1.85</v>
      </c>
      <c r="C4" s="14">
        <v>1.87</v>
      </c>
      <c r="D4" s="14">
        <v>1.99</v>
      </c>
      <c r="E4" s="14">
        <v>2.0699999999999998</v>
      </c>
      <c r="F4" s="42">
        <v>2.11</v>
      </c>
      <c r="G4" s="38"/>
      <c r="H4" s="32">
        <v>1.82</v>
      </c>
      <c r="I4" s="14">
        <v>1.91</v>
      </c>
      <c r="J4" s="14">
        <v>2.02</v>
      </c>
      <c r="K4" s="14">
        <v>2.09</v>
      </c>
      <c r="L4" s="42">
        <v>2.0699999999999998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1.91</v>
      </c>
      <c r="D5" s="14">
        <v>2.0099999999999998</v>
      </c>
      <c r="E5" s="14">
        <v>2.11</v>
      </c>
      <c r="F5" s="42">
        <v>2.08</v>
      </c>
      <c r="G5" s="38"/>
      <c r="H5" s="32">
        <v>1.83</v>
      </c>
      <c r="I5" s="14">
        <v>1.92</v>
      </c>
      <c r="J5" s="14">
        <v>2.0299999999999998</v>
      </c>
      <c r="K5" s="14">
        <v>2.1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1.85</v>
      </c>
      <c r="C6" s="14">
        <v>1.9</v>
      </c>
      <c r="D6" s="14">
        <v>1.99</v>
      </c>
      <c r="E6" s="14">
        <v>2.08</v>
      </c>
      <c r="F6" s="42">
        <v>2.08</v>
      </c>
      <c r="G6" s="38"/>
      <c r="H6" s="32">
        <v>1.8</v>
      </c>
      <c r="I6" s="14">
        <v>1.88</v>
      </c>
      <c r="J6" s="14">
        <v>1.98</v>
      </c>
      <c r="K6" s="14">
        <v>2.06</v>
      </c>
      <c r="L6" s="42">
        <v>2.08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1.89</v>
      </c>
      <c r="D7" s="14">
        <v>2.0099999999999998</v>
      </c>
      <c r="E7" s="14">
        <v>2.0299999999999998</v>
      </c>
      <c r="F7" s="42">
        <v>2.0699999999999998</v>
      </c>
      <c r="G7" s="38" t="s">
        <v>4</v>
      </c>
      <c r="H7" s="14">
        <v>1.79</v>
      </c>
      <c r="I7" s="14">
        <v>1.9</v>
      </c>
      <c r="J7" s="14">
        <v>1.95</v>
      </c>
      <c r="K7" s="14">
        <v>2.0299999999999998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1.81</v>
      </c>
      <c r="C8" s="14">
        <v>1.91</v>
      </c>
      <c r="D8" s="14">
        <v>2</v>
      </c>
      <c r="E8" s="14">
        <v>2.08</v>
      </c>
      <c r="F8" s="42">
        <v>2.08</v>
      </c>
      <c r="G8" s="46"/>
      <c r="H8" s="14">
        <v>1.83</v>
      </c>
      <c r="I8" s="14">
        <v>1.88</v>
      </c>
      <c r="J8" s="14">
        <v>1.97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1.9</v>
      </c>
      <c r="D9" s="47">
        <v>2</v>
      </c>
      <c r="E9" s="47">
        <v>2.04</v>
      </c>
      <c r="F9" s="49">
        <v>2.06</v>
      </c>
      <c r="G9" s="36"/>
      <c r="H9" s="47">
        <v>1.81</v>
      </c>
      <c r="I9" s="47">
        <v>1.88</v>
      </c>
      <c r="J9" s="47">
        <v>1.96</v>
      </c>
      <c r="K9" s="47">
        <v>2.0299999999999998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1.83</v>
      </c>
      <c r="C10" s="14">
        <v>1.91</v>
      </c>
      <c r="D10" s="14">
        <v>1.99</v>
      </c>
      <c r="E10" s="14">
        <v>2.06</v>
      </c>
      <c r="F10" s="42">
        <v>2.04</v>
      </c>
      <c r="G10" s="38"/>
      <c r="H10" s="14">
        <v>1.82</v>
      </c>
      <c r="I10" s="14">
        <v>1.88</v>
      </c>
      <c r="J10" s="14">
        <v>1.98</v>
      </c>
      <c r="K10" s="14">
        <v>2.02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1.83</v>
      </c>
      <c r="C11" s="33">
        <v>1.92</v>
      </c>
      <c r="D11" s="33">
        <v>1.99</v>
      </c>
      <c r="E11" s="33">
        <v>2.0099999999999998</v>
      </c>
      <c r="F11" s="39">
        <v>2.02</v>
      </c>
      <c r="G11" s="48"/>
      <c r="H11" s="33">
        <v>1.81</v>
      </c>
      <c r="I11" s="33">
        <v>1.89</v>
      </c>
      <c r="J11" s="33">
        <v>1.97</v>
      </c>
      <c r="K11" s="33">
        <v>2.02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1.59</v>
      </c>
      <c r="C12" s="35">
        <v>1.62</v>
      </c>
      <c r="D12" s="35">
        <v>1.76</v>
      </c>
      <c r="E12" s="35">
        <v>1.82</v>
      </c>
      <c r="F12" s="40">
        <v>1.85</v>
      </c>
      <c r="G12" s="36" t="s">
        <v>6</v>
      </c>
      <c r="H12" s="35">
        <v>0.55000000000000004</v>
      </c>
      <c r="I12" s="35">
        <v>0.52</v>
      </c>
      <c r="J12" s="35">
        <v>0.66</v>
      </c>
      <c r="K12" s="35">
        <v>0.72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</v>
      </c>
      <c r="C13" s="37">
        <v>1.63</v>
      </c>
      <c r="D13" s="37">
        <v>1.74</v>
      </c>
      <c r="E13" s="37">
        <v>1.81</v>
      </c>
      <c r="F13" s="41">
        <v>1.83</v>
      </c>
      <c r="G13" s="38"/>
      <c r="H13" s="37">
        <v>0.54</v>
      </c>
      <c r="I13" s="37">
        <v>0.54</v>
      </c>
      <c r="J13" s="37">
        <v>0.66</v>
      </c>
      <c r="K13" s="37">
        <v>0.71</v>
      </c>
      <c r="L13" s="41">
        <v>0.73</v>
      </c>
      <c r="M13" s="38"/>
      <c r="N13" s="37"/>
      <c r="O13" s="37"/>
      <c r="P13" s="37"/>
      <c r="Q13" s="37"/>
      <c r="R13" s="41"/>
    </row>
    <row r="14" spans="1:18">
      <c r="A14" s="22"/>
      <c r="B14" s="37">
        <v>1.63</v>
      </c>
      <c r="C14" s="37">
        <v>1.62</v>
      </c>
      <c r="D14" s="37">
        <v>1.7</v>
      </c>
      <c r="E14" s="37">
        <v>1.77</v>
      </c>
      <c r="F14" s="41">
        <v>1.85</v>
      </c>
      <c r="G14" s="38"/>
      <c r="H14" s="37">
        <v>0.54</v>
      </c>
      <c r="I14" s="37">
        <v>0.54</v>
      </c>
      <c r="J14" s="37">
        <v>0.67</v>
      </c>
      <c r="K14" s="37">
        <v>0.74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1.62</v>
      </c>
      <c r="C15" s="37">
        <v>1.61</v>
      </c>
      <c r="D15" s="37">
        <v>1.69</v>
      </c>
      <c r="E15" s="37">
        <v>1.79</v>
      </c>
      <c r="F15" s="41">
        <v>1.81</v>
      </c>
      <c r="G15" s="38"/>
      <c r="H15" s="37">
        <v>0.53</v>
      </c>
      <c r="I15" s="37">
        <v>0.56999999999999995</v>
      </c>
      <c r="J15" s="37">
        <v>0.67</v>
      </c>
      <c r="K15" s="37">
        <v>0.76</v>
      </c>
      <c r="L15" s="41">
        <v>0.76</v>
      </c>
      <c r="M15" s="38"/>
      <c r="N15" s="37"/>
      <c r="O15" s="37"/>
      <c r="P15" s="37"/>
      <c r="Q15" s="37"/>
      <c r="R15" s="41"/>
    </row>
    <row r="16" spans="1:18">
      <c r="A16" s="22"/>
      <c r="B16" s="37">
        <v>1.55</v>
      </c>
      <c r="C16" s="37">
        <v>1.59</v>
      </c>
      <c r="D16" s="37">
        <v>1.69</v>
      </c>
      <c r="E16" s="37">
        <v>1.79</v>
      </c>
      <c r="F16" s="41">
        <v>1.82</v>
      </c>
      <c r="G16" s="38"/>
      <c r="H16" s="37">
        <v>0.52</v>
      </c>
      <c r="I16" s="37">
        <v>0.56999999999999995</v>
      </c>
      <c r="J16" s="37">
        <v>0.67</v>
      </c>
      <c r="K16" s="37">
        <v>0.83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1.65</v>
      </c>
      <c r="D17" s="37">
        <v>1.76</v>
      </c>
      <c r="E17" s="37">
        <v>1.82</v>
      </c>
      <c r="F17" s="41">
        <v>1.84</v>
      </c>
      <c r="G17" s="38" t="s">
        <v>8</v>
      </c>
      <c r="H17" s="37">
        <v>0.75</v>
      </c>
      <c r="I17" s="37">
        <v>0.86</v>
      </c>
      <c r="J17" s="37">
        <v>0.94</v>
      </c>
      <c r="K17" s="37">
        <v>1.01</v>
      </c>
      <c r="L17" s="41">
        <v>1.05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1.57</v>
      </c>
      <c r="C18" s="37">
        <v>1.68</v>
      </c>
      <c r="D18" s="37">
        <v>1.76</v>
      </c>
      <c r="E18" s="37">
        <v>1.82</v>
      </c>
      <c r="F18" s="41">
        <v>1.83</v>
      </c>
      <c r="G18" s="38"/>
      <c r="H18" s="37">
        <v>0.75</v>
      </c>
      <c r="I18" s="37">
        <v>0.83</v>
      </c>
      <c r="J18" s="37">
        <v>0.92</v>
      </c>
      <c r="K18" s="37">
        <v>1</v>
      </c>
      <c r="L18" s="41">
        <v>1.05</v>
      </c>
      <c r="M18" s="38"/>
      <c r="N18" s="37"/>
      <c r="O18" s="37"/>
      <c r="P18" s="37"/>
      <c r="Q18" s="37"/>
      <c r="R18" s="41"/>
    </row>
    <row r="19" spans="1:18">
      <c r="A19" s="22"/>
      <c r="B19" s="37">
        <v>1.59</v>
      </c>
      <c r="C19" s="37">
        <v>1.67</v>
      </c>
      <c r="D19" s="37">
        <v>1.78</v>
      </c>
      <c r="E19" s="37">
        <v>1.82</v>
      </c>
      <c r="F19" s="41">
        <v>1.81</v>
      </c>
      <c r="G19" s="38"/>
      <c r="H19" s="37">
        <v>0.75</v>
      </c>
      <c r="I19" s="37">
        <v>0.8</v>
      </c>
      <c r="J19" s="37">
        <v>0.91</v>
      </c>
      <c r="K19" s="37">
        <v>1</v>
      </c>
      <c r="L19" s="41">
        <v>1.02</v>
      </c>
      <c r="M19" s="38"/>
      <c r="N19" s="37"/>
      <c r="O19" s="37"/>
      <c r="P19" s="37"/>
      <c r="Q19" s="37"/>
      <c r="R19" s="41"/>
    </row>
    <row r="20" spans="1:18">
      <c r="A20" s="22"/>
      <c r="B20" s="37">
        <v>1.6</v>
      </c>
      <c r="C20" s="37">
        <v>1.68</v>
      </c>
      <c r="D20" s="37">
        <v>1.76</v>
      </c>
      <c r="E20" s="37">
        <v>1.79</v>
      </c>
      <c r="F20" s="41">
        <v>1.81</v>
      </c>
      <c r="G20" s="38"/>
      <c r="H20" s="37">
        <v>0.78</v>
      </c>
      <c r="I20" s="37">
        <v>0.8</v>
      </c>
      <c r="J20" s="37">
        <v>0.89</v>
      </c>
      <c r="K20" s="37">
        <v>0.97</v>
      </c>
      <c r="L20" s="41">
        <v>1.04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1.67</v>
      </c>
      <c r="D21" s="37">
        <v>1.74</v>
      </c>
      <c r="E21" s="37">
        <v>1.79</v>
      </c>
      <c r="F21" s="41">
        <v>1.78</v>
      </c>
      <c r="G21" s="38"/>
      <c r="H21" s="37">
        <v>0.81</v>
      </c>
      <c r="I21" s="37">
        <v>0.8</v>
      </c>
      <c r="J21" s="37">
        <v>0.88</v>
      </c>
      <c r="K21" s="37">
        <v>0.99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0.25399999999999956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1.1841999999999997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0.44287179487179412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0.85281893004115206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20" priority="5" operator="notBetween">
      <formula>0.2</formula>
      <formula>0.404</formula>
    </cfRule>
  </conditionalFormatting>
  <conditionalFormatting sqref="E26">
    <cfRule type="cellIs" dxfId="2319" priority="6" operator="notBetween">
      <formula>0.38</formula>
      <formula>0.72</formula>
    </cfRule>
  </conditionalFormatting>
  <conditionalFormatting sqref="K24">
    <cfRule type="cellIs" dxfId="2318" priority="4" operator="notBetween">
      <formula>0.77</formula>
      <formula>0.91</formula>
    </cfRule>
  </conditionalFormatting>
  <conditionalFormatting sqref="K26">
    <cfRule type="cellIs" dxfId="2317" priority="3" operator="notBetween">
      <formula>0.68</formula>
      <formula>0.82</formula>
    </cfRule>
  </conditionalFormatting>
  <conditionalFormatting sqref="Q24">
    <cfRule type="cellIs" dxfId="2316" priority="2" operator="notBetween">
      <formula>0.77</formula>
      <formula>0.91</formula>
    </cfRule>
  </conditionalFormatting>
  <conditionalFormatting sqref="Q26">
    <cfRule type="cellIs" dxfId="23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2.0299999999999998</v>
      </c>
      <c r="C2" s="32">
        <v>2.02</v>
      </c>
      <c r="D2" s="32">
        <v>1.99</v>
      </c>
      <c r="E2" s="32">
        <v>1.88</v>
      </c>
      <c r="F2" s="44">
        <v>1.83</v>
      </c>
      <c r="G2" s="36" t="s">
        <v>3</v>
      </c>
      <c r="H2" s="32">
        <v>1.81</v>
      </c>
      <c r="I2" s="32">
        <v>1.87</v>
      </c>
      <c r="J2" s="32">
        <v>2</v>
      </c>
      <c r="K2" s="32">
        <v>2.02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2.1</v>
      </c>
      <c r="C3" s="14">
        <v>2.06</v>
      </c>
      <c r="D3" s="14">
        <v>2.0099999999999998</v>
      </c>
      <c r="E3" s="14">
        <v>1.89</v>
      </c>
      <c r="F3" s="42">
        <v>1.79</v>
      </c>
      <c r="G3" s="38"/>
      <c r="H3" s="32">
        <v>1.82</v>
      </c>
      <c r="I3" s="14">
        <v>1.91</v>
      </c>
      <c r="J3" s="14">
        <v>1.95</v>
      </c>
      <c r="K3" s="14">
        <v>2.02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2.06</v>
      </c>
      <c r="C4" s="14">
        <v>2.04</v>
      </c>
      <c r="D4" s="14">
        <v>1.98</v>
      </c>
      <c r="E4" s="14">
        <v>1.89</v>
      </c>
      <c r="F4" s="42">
        <v>1.82</v>
      </c>
      <c r="G4" s="38"/>
      <c r="H4" s="32">
        <v>1.82</v>
      </c>
      <c r="I4" s="14">
        <v>1.89</v>
      </c>
      <c r="J4" s="14">
        <v>2</v>
      </c>
      <c r="K4" s="14">
        <v>2.0099999999999998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2.0699999999999998</v>
      </c>
      <c r="C5" s="14">
        <v>2.0099999999999998</v>
      </c>
      <c r="D5" s="14">
        <v>2</v>
      </c>
      <c r="E5" s="14">
        <v>1.88</v>
      </c>
      <c r="F5" s="42">
        <v>1.84</v>
      </c>
      <c r="G5" s="38"/>
      <c r="H5" s="32">
        <v>1.84</v>
      </c>
      <c r="I5" s="14">
        <v>1.91</v>
      </c>
      <c r="J5" s="14">
        <v>2</v>
      </c>
      <c r="K5" s="14">
        <v>2.0299999999999998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2.0299999999999998</v>
      </c>
      <c r="C6" s="14">
        <v>2</v>
      </c>
      <c r="D6" s="14">
        <v>1.98</v>
      </c>
      <c r="E6" s="14">
        <v>1.88</v>
      </c>
      <c r="F6" s="42">
        <v>1.82</v>
      </c>
      <c r="G6" s="38"/>
      <c r="H6" s="32">
        <v>1.8</v>
      </c>
      <c r="I6" s="14">
        <v>1.89</v>
      </c>
      <c r="J6" s="14">
        <v>1.98</v>
      </c>
      <c r="K6" s="14">
        <v>2.0099999999999998</v>
      </c>
      <c r="L6" s="42">
        <v>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2.0699999999999998</v>
      </c>
      <c r="C7" s="14">
        <v>2.08</v>
      </c>
      <c r="D7" s="14">
        <v>2.02</v>
      </c>
      <c r="E7" s="14">
        <v>1.85</v>
      </c>
      <c r="F7" s="42">
        <v>1.81</v>
      </c>
      <c r="G7" s="38" t="s">
        <v>4</v>
      </c>
      <c r="H7" s="14">
        <v>1.82</v>
      </c>
      <c r="I7" s="14">
        <v>1.84</v>
      </c>
      <c r="J7" s="14">
        <v>2</v>
      </c>
      <c r="K7" s="14">
        <v>2.04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2.06</v>
      </c>
      <c r="C8" s="14">
        <v>2.08</v>
      </c>
      <c r="D8" s="14">
        <v>2.0099999999999998</v>
      </c>
      <c r="E8" s="14">
        <v>1.9</v>
      </c>
      <c r="F8" s="42">
        <v>1.85</v>
      </c>
      <c r="G8" s="46"/>
      <c r="H8" s="14">
        <v>1.8</v>
      </c>
      <c r="I8" s="14">
        <v>1.87</v>
      </c>
      <c r="J8" s="14">
        <v>2.02</v>
      </c>
      <c r="K8" s="14">
        <v>2.08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2.09</v>
      </c>
      <c r="C9" s="47">
        <v>2.1</v>
      </c>
      <c r="D9" s="47">
        <v>2.04</v>
      </c>
      <c r="E9" s="47">
        <v>1.92</v>
      </c>
      <c r="F9" s="49">
        <v>1.86</v>
      </c>
      <c r="G9" s="36"/>
      <c r="H9" s="47">
        <v>1.84</v>
      </c>
      <c r="I9" s="47">
        <v>1.86</v>
      </c>
      <c r="J9" s="47">
        <v>2.02</v>
      </c>
      <c r="K9" s="47">
        <v>2.08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2.1</v>
      </c>
      <c r="C10" s="14">
        <v>2.0699999999999998</v>
      </c>
      <c r="D10" s="14">
        <v>2.0299999999999998</v>
      </c>
      <c r="E10" s="14">
        <v>1.9</v>
      </c>
      <c r="F10" s="42">
        <v>1.82</v>
      </c>
      <c r="G10" s="38"/>
      <c r="H10" s="14">
        <v>1.84</v>
      </c>
      <c r="I10" s="14">
        <v>1.87</v>
      </c>
      <c r="J10" s="14">
        <v>2.02</v>
      </c>
      <c r="K10" s="14">
        <v>2.0299999999999998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2.06</v>
      </c>
      <c r="C11" s="33">
        <v>2.0499999999999998</v>
      </c>
      <c r="D11" s="33">
        <v>2</v>
      </c>
      <c r="E11" s="33">
        <v>1.87</v>
      </c>
      <c r="F11" s="39">
        <v>1.84</v>
      </c>
      <c r="G11" s="48"/>
      <c r="H11" s="33">
        <v>1.82</v>
      </c>
      <c r="I11" s="33">
        <v>1.84</v>
      </c>
      <c r="J11" s="33">
        <v>2</v>
      </c>
      <c r="K11" s="33">
        <v>2.06</v>
      </c>
      <c r="L11" s="39">
        <v>2.0299999999999998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1.77</v>
      </c>
      <c r="C12" s="35">
        <v>1.75</v>
      </c>
      <c r="D12" s="35">
        <v>1.71</v>
      </c>
      <c r="E12" s="35">
        <v>1.61</v>
      </c>
      <c r="F12" s="40">
        <v>1.56</v>
      </c>
      <c r="G12" s="36" t="s">
        <v>6</v>
      </c>
      <c r="H12" s="35">
        <v>0.56000000000000005</v>
      </c>
      <c r="I12" s="35">
        <v>0.56999999999999995</v>
      </c>
      <c r="J12" s="35">
        <v>0.67</v>
      </c>
      <c r="K12" s="35">
        <v>0.74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1.85</v>
      </c>
      <c r="C13" s="37">
        <v>1.76</v>
      </c>
      <c r="D13" s="37">
        <v>1.67</v>
      </c>
      <c r="E13" s="37">
        <v>1.58</v>
      </c>
      <c r="F13" s="41">
        <v>1.52</v>
      </c>
      <c r="G13" s="38"/>
      <c r="H13" s="37">
        <v>0.55000000000000004</v>
      </c>
      <c r="I13" s="37">
        <v>0.61</v>
      </c>
      <c r="J13" s="37">
        <v>0.68</v>
      </c>
      <c r="K13" s="37">
        <v>0.72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1.83</v>
      </c>
      <c r="C14" s="37">
        <v>1.74</v>
      </c>
      <c r="D14" s="37">
        <v>1.67</v>
      </c>
      <c r="E14" s="37">
        <v>1.6</v>
      </c>
      <c r="F14" s="41">
        <v>1.57</v>
      </c>
      <c r="G14" s="38"/>
      <c r="H14" s="37">
        <v>0.6</v>
      </c>
      <c r="I14" s="37">
        <v>0.61</v>
      </c>
      <c r="J14" s="37">
        <v>0.72</v>
      </c>
      <c r="K14" s="37">
        <v>0.72</v>
      </c>
      <c r="L14" s="41">
        <v>0.81</v>
      </c>
      <c r="M14" s="38"/>
      <c r="N14" s="37"/>
      <c r="O14" s="37"/>
      <c r="P14" s="37"/>
      <c r="Q14" s="37"/>
      <c r="R14" s="41"/>
    </row>
    <row r="15" spans="1:18">
      <c r="A15" s="22"/>
      <c r="B15" s="37">
        <v>1.82</v>
      </c>
      <c r="C15" s="37">
        <v>1.73</v>
      </c>
      <c r="D15" s="37">
        <v>1.74</v>
      </c>
      <c r="E15" s="37">
        <v>1.6</v>
      </c>
      <c r="F15" s="41">
        <v>1.54</v>
      </c>
      <c r="G15" s="38"/>
      <c r="H15" s="37">
        <v>0.59</v>
      </c>
      <c r="I15" s="37">
        <v>0.61</v>
      </c>
      <c r="J15" s="37">
        <v>0.71</v>
      </c>
      <c r="K15" s="37">
        <v>0.75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1.7</v>
      </c>
      <c r="C16" s="37">
        <v>1.67</v>
      </c>
      <c r="D16" s="37">
        <v>1.67</v>
      </c>
      <c r="E16" s="37">
        <v>1.59</v>
      </c>
      <c r="F16" s="41">
        <v>1.53</v>
      </c>
      <c r="G16" s="38"/>
      <c r="H16" s="37">
        <v>0.56000000000000005</v>
      </c>
      <c r="I16" s="37">
        <v>0.64</v>
      </c>
      <c r="J16" s="37">
        <v>0.73</v>
      </c>
      <c r="K16" s="37">
        <v>0.8</v>
      </c>
      <c r="L16" s="41">
        <v>0.76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1.84</v>
      </c>
      <c r="C17" s="37">
        <v>1.85</v>
      </c>
      <c r="D17" s="37">
        <v>1.8</v>
      </c>
      <c r="E17" s="37">
        <v>1.63</v>
      </c>
      <c r="F17" s="41">
        <v>1.59</v>
      </c>
      <c r="G17" s="38" t="s">
        <v>8</v>
      </c>
      <c r="H17" s="37">
        <v>0.73</v>
      </c>
      <c r="I17" s="37">
        <v>0.78</v>
      </c>
      <c r="J17" s="37">
        <v>0.93</v>
      </c>
      <c r="K17" s="37">
        <v>1.01</v>
      </c>
      <c r="L17" s="41">
        <v>1.03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1.81</v>
      </c>
      <c r="C18" s="37">
        <v>1.82</v>
      </c>
      <c r="D18" s="37">
        <v>1.79</v>
      </c>
      <c r="E18" s="37">
        <v>1.67</v>
      </c>
      <c r="F18" s="41">
        <v>1.61</v>
      </c>
      <c r="G18" s="38"/>
      <c r="H18" s="37">
        <v>0.71</v>
      </c>
      <c r="I18" s="37">
        <v>0.76</v>
      </c>
      <c r="J18" s="37">
        <v>0.92</v>
      </c>
      <c r="K18" s="37">
        <v>1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1.86</v>
      </c>
      <c r="C19" s="37">
        <v>1.86</v>
      </c>
      <c r="D19" s="37">
        <v>1.8</v>
      </c>
      <c r="E19" s="37">
        <v>1.68</v>
      </c>
      <c r="F19" s="41">
        <v>1.6</v>
      </c>
      <c r="G19" s="38"/>
      <c r="H19" s="37">
        <v>0.75</v>
      </c>
      <c r="I19" s="37">
        <v>0.76</v>
      </c>
      <c r="J19" s="37">
        <v>0.9</v>
      </c>
      <c r="K19" s="37">
        <v>1.01</v>
      </c>
      <c r="L19" s="41">
        <v>1.01</v>
      </c>
      <c r="M19" s="38"/>
      <c r="N19" s="37"/>
      <c r="O19" s="37"/>
      <c r="P19" s="37"/>
      <c r="Q19" s="37"/>
      <c r="R19" s="41"/>
    </row>
    <row r="20" spans="1:18">
      <c r="A20" s="22"/>
      <c r="B20" s="37">
        <v>1.85</v>
      </c>
      <c r="C20" s="37">
        <v>1.85</v>
      </c>
      <c r="D20" s="37">
        <v>1.78</v>
      </c>
      <c r="E20" s="37">
        <v>1.67</v>
      </c>
      <c r="F20" s="41">
        <v>1.61</v>
      </c>
      <c r="G20" s="38"/>
      <c r="H20" s="37">
        <v>0.73</v>
      </c>
      <c r="I20" s="37">
        <v>0.77</v>
      </c>
      <c r="J20" s="37">
        <v>0.89</v>
      </c>
      <c r="K20" s="37">
        <v>0.99</v>
      </c>
      <c r="L20" s="41">
        <v>1.03</v>
      </c>
      <c r="M20" s="38"/>
      <c r="N20" s="37"/>
      <c r="O20" s="37"/>
      <c r="P20" s="37"/>
      <c r="Q20" s="37"/>
      <c r="R20" s="41"/>
    </row>
    <row r="21" spans="1:18">
      <c r="A21" s="22"/>
      <c r="B21" s="37">
        <v>1.82</v>
      </c>
      <c r="C21" s="37">
        <v>1.84</v>
      </c>
      <c r="D21" s="37">
        <v>1.78</v>
      </c>
      <c r="E21" s="37">
        <v>1.64</v>
      </c>
      <c r="F21" s="41">
        <v>1.62</v>
      </c>
      <c r="G21" s="38"/>
      <c r="H21" s="37">
        <v>0.7</v>
      </c>
      <c r="I21" s="37">
        <v>0.74</v>
      </c>
      <c r="J21" s="37">
        <v>0.9</v>
      </c>
      <c r="K21" s="37">
        <v>1.01</v>
      </c>
      <c r="L21" s="41">
        <v>0.98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0.25859999999999994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1.1745999999999994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0.45089230769230765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0.84590534979423826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14" priority="5" operator="notBetween">
      <formula>0.2</formula>
      <formula>0.404</formula>
    </cfRule>
  </conditionalFormatting>
  <conditionalFormatting sqref="E26">
    <cfRule type="cellIs" dxfId="2313" priority="6" operator="notBetween">
      <formula>0.38</formula>
      <formula>0.72</formula>
    </cfRule>
  </conditionalFormatting>
  <conditionalFormatting sqref="K24">
    <cfRule type="cellIs" dxfId="2312" priority="4" operator="notBetween">
      <formula>0.77</formula>
      <formula>0.91</formula>
    </cfRule>
  </conditionalFormatting>
  <conditionalFormatting sqref="K26">
    <cfRule type="cellIs" dxfId="2311" priority="3" operator="notBetween">
      <formula>0.68</formula>
      <formula>0.82</formula>
    </cfRule>
  </conditionalFormatting>
  <conditionalFormatting sqref="Q24">
    <cfRule type="cellIs" dxfId="2310" priority="2" operator="notBetween">
      <formula>0.77</formula>
      <formula>0.91</formula>
    </cfRule>
  </conditionalFormatting>
  <conditionalFormatting sqref="Q26">
    <cfRule type="cellIs" dxfId="23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1.75</v>
      </c>
      <c r="C2" s="32">
        <v>1.85</v>
      </c>
      <c r="D2" s="32">
        <v>1.96</v>
      </c>
      <c r="E2" s="32">
        <v>2.0299999999999998</v>
      </c>
      <c r="F2" s="44">
        <v>2.09</v>
      </c>
      <c r="G2" s="36" t="s">
        <v>3</v>
      </c>
      <c r="H2" s="32">
        <v>1.81</v>
      </c>
      <c r="I2" s="32">
        <v>1.88</v>
      </c>
      <c r="J2" s="32">
        <v>2.02</v>
      </c>
      <c r="K2" s="32">
        <v>2.06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1.86</v>
      </c>
      <c r="D3" s="14">
        <v>2</v>
      </c>
      <c r="E3" s="14">
        <v>2.04</v>
      </c>
      <c r="F3" s="42">
        <v>2.0699999999999998</v>
      </c>
      <c r="G3" s="38"/>
      <c r="H3" s="32">
        <v>1.86</v>
      </c>
      <c r="I3" s="14">
        <v>1.87</v>
      </c>
      <c r="J3" s="14">
        <v>2</v>
      </c>
      <c r="K3" s="14">
        <v>2.0699999999999998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1.75</v>
      </c>
      <c r="C4" s="14">
        <v>1.87</v>
      </c>
      <c r="D4" s="14">
        <v>1.98</v>
      </c>
      <c r="E4" s="14">
        <v>2</v>
      </c>
      <c r="F4" s="42">
        <v>2.0499999999999998</v>
      </c>
      <c r="G4" s="38"/>
      <c r="H4" s="32">
        <v>1.85</v>
      </c>
      <c r="I4" s="14">
        <v>1.89</v>
      </c>
      <c r="J4" s="14">
        <v>2.02</v>
      </c>
      <c r="K4" s="14">
        <v>2.12</v>
      </c>
      <c r="L4" s="42">
        <v>2.12</v>
      </c>
      <c r="M4" s="38"/>
      <c r="N4" s="32"/>
      <c r="O4" s="14"/>
      <c r="P4" s="14"/>
      <c r="Q4" s="14"/>
      <c r="R4" s="42"/>
    </row>
    <row r="5" spans="1:18">
      <c r="A5" s="11"/>
      <c r="B5" s="32">
        <v>1.74</v>
      </c>
      <c r="C5" s="14">
        <v>1.82</v>
      </c>
      <c r="D5" s="14">
        <v>1.98</v>
      </c>
      <c r="E5" s="14">
        <v>2.02</v>
      </c>
      <c r="F5" s="42">
        <v>2.0299999999999998</v>
      </c>
      <c r="G5" s="38"/>
      <c r="H5" s="32">
        <v>1.86</v>
      </c>
      <c r="I5" s="14">
        <v>1.92</v>
      </c>
      <c r="J5" s="14">
        <v>2.0699999999999998</v>
      </c>
      <c r="K5" s="14">
        <v>2.11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1.71</v>
      </c>
      <c r="C6" s="14">
        <v>1.83</v>
      </c>
      <c r="D6" s="14">
        <v>1.94</v>
      </c>
      <c r="E6" s="14">
        <v>2.02</v>
      </c>
      <c r="F6" s="42">
        <v>2.0499999999999998</v>
      </c>
      <c r="G6" s="38"/>
      <c r="H6" s="32">
        <v>1.83</v>
      </c>
      <c r="I6" s="14">
        <v>1.83</v>
      </c>
      <c r="J6" s="14">
        <v>1.99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1.77</v>
      </c>
      <c r="C7" s="14">
        <v>1.83</v>
      </c>
      <c r="D7" s="14">
        <v>1.99</v>
      </c>
      <c r="E7" s="14">
        <v>2.0699999999999998</v>
      </c>
      <c r="F7" s="42">
        <v>2.0699999999999998</v>
      </c>
      <c r="G7" s="38" t="s">
        <v>4</v>
      </c>
      <c r="H7" s="14">
        <v>1.82</v>
      </c>
      <c r="I7" s="14">
        <v>1.88</v>
      </c>
      <c r="J7" s="14">
        <v>2</v>
      </c>
      <c r="K7" s="14">
        <v>2.02</v>
      </c>
      <c r="L7" s="42">
        <v>1.99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1.75</v>
      </c>
      <c r="C8" s="14">
        <v>1.81</v>
      </c>
      <c r="D8" s="14">
        <v>1.99</v>
      </c>
      <c r="E8" s="14">
        <v>2.1</v>
      </c>
      <c r="F8" s="42">
        <v>2.09</v>
      </c>
      <c r="G8" s="46"/>
      <c r="H8" s="14">
        <v>1.85</v>
      </c>
      <c r="I8" s="14">
        <v>1.94</v>
      </c>
      <c r="J8" s="14">
        <v>2.0099999999999998</v>
      </c>
      <c r="K8" s="14">
        <v>2.0099999999999998</v>
      </c>
      <c r="L8" s="42">
        <v>2.0099999999999998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1.82</v>
      </c>
      <c r="D9" s="47">
        <v>1.97</v>
      </c>
      <c r="E9" s="47">
        <v>2.11</v>
      </c>
      <c r="F9" s="49">
        <v>2.06</v>
      </c>
      <c r="G9" s="36"/>
      <c r="H9" s="47">
        <v>1.84</v>
      </c>
      <c r="I9" s="47">
        <v>1.9</v>
      </c>
      <c r="J9" s="47">
        <v>1.99</v>
      </c>
      <c r="K9" s="47">
        <v>2.04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1.77</v>
      </c>
      <c r="C10" s="14">
        <v>1.81</v>
      </c>
      <c r="D10" s="14">
        <v>2.0099999999999998</v>
      </c>
      <c r="E10" s="14">
        <v>2.0499999999999998</v>
      </c>
      <c r="F10" s="42">
        <v>2.0499999999999998</v>
      </c>
      <c r="G10" s="38"/>
      <c r="H10" s="14">
        <v>1.86</v>
      </c>
      <c r="I10" s="14">
        <v>1.93</v>
      </c>
      <c r="J10" s="14">
        <v>2.0099999999999998</v>
      </c>
      <c r="K10" s="14">
        <v>2.06</v>
      </c>
      <c r="L10" s="42">
        <v>2.02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1.73</v>
      </c>
      <c r="C11" s="33">
        <v>1.81</v>
      </c>
      <c r="D11" s="33">
        <v>1.98</v>
      </c>
      <c r="E11" s="33">
        <v>2.06</v>
      </c>
      <c r="F11" s="39">
        <v>2.08</v>
      </c>
      <c r="G11" s="48"/>
      <c r="H11" s="33">
        <v>1.82</v>
      </c>
      <c r="I11" s="33">
        <v>1.93</v>
      </c>
      <c r="J11" s="33">
        <v>2</v>
      </c>
      <c r="K11" s="33">
        <v>2.0299999999999998</v>
      </c>
      <c r="L11" s="39">
        <v>2.0299999999999998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1.51</v>
      </c>
      <c r="C12" s="35">
        <v>1.64</v>
      </c>
      <c r="D12" s="35">
        <v>1.75</v>
      </c>
      <c r="E12" s="35">
        <v>1.8</v>
      </c>
      <c r="F12" s="40">
        <v>1.84</v>
      </c>
      <c r="G12" s="36" t="s">
        <v>6</v>
      </c>
      <c r="H12" s="35">
        <v>0.42</v>
      </c>
      <c r="I12" s="35">
        <v>0.39</v>
      </c>
      <c r="J12" s="35">
        <v>0.53</v>
      </c>
      <c r="K12" s="35">
        <v>0.63</v>
      </c>
      <c r="L12" s="40">
        <v>0.6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</v>
      </c>
      <c r="C13" s="37">
        <v>1.64</v>
      </c>
      <c r="D13" s="37">
        <v>1.75</v>
      </c>
      <c r="E13" s="37">
        <v>1.83</v>
      </c>
      <c r="F13" s="41">
        <v>1.86</v>
      </c>
      <c r="G13" s="38"/>
      <c r="H13" s="37">
        <v>0.42</v>
      </c>
      <c r="I13" s="37">
        <v>0.39</v>
      </c>
      <c r="J13" s="37">
        <v>0.55000000000000004</v>
      </c>
      <c r="K13" s="37">
        <v>0.65</v>
      </c>
      <c r="L13" s="41">
        <v>0.63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1.65</v>
      </c>
      <c r="D14" s="37">
        <v>1.77</v>
      </c>
      <c r="E14" s="37">
        <v>1.81</v>
      </c>
      <c r="F14" s="41">
        <v>1.83</v>
      </c>
      <c r="G14" s="38"/>
      <c r="H14" s="37">
        <v>0.45</v>
      </c>
      <c r="I14" s="37">
        <v>0.44</v>
      </c>
      <c r="J14" s="37">
        <v>0.59</v>
      </c>
      <c r="K14" s="37">
        <v>0.65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1.53</v>
      </c>
      <c r="C15" s="37">
        <v>1.64</v>
      </c>
      <c r="D15" s="37">
        <v>1.75</v>
      </c>
      <c r="E15" s="37">
        <v>1.8</v>
      </c>
      <c r="F15" s="41">
        <v>1.83</v>
      </c>
      <c r="G15" s="38"/>
      <c r="H15" s="37">
        <v>0.44</v>
      </c>
      <c r="I15" s="37">
        <v>0.44</v>
      </c>
      <c r="J15" s="37">
        <v>0.59</v>
      </c>
      <c r="K15" s="37">
        <v>0.66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</v>
      </c>
      <c r="C16" s="37">
        <v>1.59</v>
      </c>
      <c r="D16" s="37">
        <v>1.72</v>
      </c>
      <c r="E16" s="37">
        <v>1.78</v>
      </c>
      <c r="F16" s="41">
        <v>1.81</v>
      </c>
      <c r="G16" s="38"/>
      <c r="H16" s="37">
        <v>0.43</v>
      </c>
      <c r="I16" s="37">
        <v>0.41</v>
      </c>
      <c r="J16" s="37">
        <v>0.56999999999999995</v>
      </c>
      <c r="K16" s="37">
        <v>0.66</v>
      </c>
      <c r="L16" s="41">
        <v>0.65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1.61</v>
      </c>
      <c r="D17" s="37">
        <v>1.78</v>
      </c>
      <c r="E17" s="37">
        <v>1.85</v>
      </c>
      <c r="F17" s="41">
        <v>1.82</v>
      </c>
      <c r="G17" s="38" t="s">
        <v>8</v>
      </c>
      <c r="H17" s="37">
        <v>0.68</v>
      </c>
      <c r="I17" s="37">
        <v>0.76</v>
      </c>
      <c r="J17" s="37">
        <v>0.87</v>
      </c>
      <c r="K17" s="37">
        <v>0.91</v>
      </c>
      <c r="L17" s="41">
        <v>0.91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1.58</v>
      </c>
      <c r="D18" s="37">
        <v>1.79</v>
      </c>
      <c r="E18" s="37">
        <v>1.85</v>
      </c>
      <c r="F18" s="41">
        <v>1.84</v>
      </c>
      <c r="G18" s="38"/>
      <c r="H18" s="37">
        <v>0.7</v>
      </c>
      <c r="I18" s="37">
        <v>0.78</v>
      </c>
      <c r="J18" s="37">
        <v>0.89</v>
      </c>
      <c r="K18" s="37">
        <v>0.91</v>
      </c>
      <c r="L18" s="41">
        <v>0.9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1.59</v>
      </c>
      <c r="D19" s="37">
        <v>1.77</v>
      </c>
      <c r="E19" s="37">
        <v>1.86</v>
      </c>
      <c r="F19" s="41">
        <v>1.84</v>
      </c>
      <c r="G19" s="38"/>
      <c r="H19" s="37">
        <v>0.68</v>
      </c>
      <c r="I19" s="37">
        <v>0.76</v>
      </c>
      <c r="J19" s="37">
        <v>0.86</v>
      </c>
      <c r="K19" s="37">
        <v>0.91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1.54</v>
      </c>
      <c r="C20" s="37">
        <v>1.59</v>
      </c>
      <c r="D20" s="37">
        <v>1.79</v>
      </c>
      <c r="E20" s="37">
        <v>1.84</v>
      </c>
      <c r="F20" s="41">
        <v>1.83</v>
      </c>
      <c r="G20" s="38"/>
      <c r="H20" s="37">
        <v>0.69</v>
      </c>
      <c r="I20" s="37">
        <v>0.74</v>
      </c>
      <c r="J20" s="37">
        <v>0.83</v>
      </c>
      <c r="K20" s="37">
        <v>0.92</v>
      </c>
      <c r="L20" s="41">
        <v>0.92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1.59</v>
      </c>
      <c r="D21" s="37">
        <v>1.77</v>
      </c>
      <c r="E21" s="37">
        <v>1.84</v>
      </c>
      <c r="F21" s="41">
        <v>1.82</v>
      </c>
      <c r="G21" s="38"/>
      <c r="H21" s="37">
        <v>0.7</v>
      </c>
      <c r="I21" s="37">
        <v>0.8</v>
      </c>
      <c r="J21" s="37">
        <v>0.83</v>
      </c>
      <c r="K21" s="37">
        <v>0.92</v>
      </c>
      <c r="L21" s="41">
        <v>0.92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0.22439999999999971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1.2876000000000007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0.39126153846153799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0.92728395061728452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308" priority="5" operator="notBetween">
      <formula>0.2</formula>
      <formula>0.404</formula>
    </cfRule>
  </conditionalFormatting>
  <conditionalFormatting sqref="E26">
    <cfRule type="cellIs" dxfId="2307" priority="6" operator="notBetween">
      <formula>0.38</formula>
      <formula>0.72</formula>
    </cfRule>
  </conditionalFormatting>
  <conditionalFormatting sqref="K24">
    <cfRule type="cellIs" dxfId="2306" priority="4" operator="notBetween">
      <formula>0.77</formula>
      <formula>0.91</formula>
    </cfRule>
  </conditionalFormatting>
  <conditionalFormatting sqref="K26">
    <cfRule type="cellIs" dxfId="2305" priority="3" operator="notBetween">
      <formula>0.68</formula>
      <formula>0.82</formula>
    </cfRule>
  </conditionalFormatting>
  <conditionalFormatting sqref="Q24">
    <cfRule type="cellIs" dxfId="2304" priority="2" operator="notBetween">
      <formula>0.77</formula>
      <formula>0.91</formula>
    </cfRule>
  </conditionalFormatting>
  <conditionalFormatting sqref="Q26">
    <cfRule type="cellIs" dxfId="23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161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1.75</v>
      </c>
      <c r="C2" s="32">
        <v>1.84</v>
      </c>
      <c r="D2" s="32">
        <v>2</v>
      </c>
      <c r="E2" s="32">
        <v>2.08</v>
      </c>
      <c r="F2" s="44">
        <v>2.11</v>
      </c>
      <c r="G2" s="36" t="s">
        <v>3</v>
      </c>
      <c r="H2" s="32">
        <v>1.73</v>
      </c>
      <c r="I2" s="32">
        <v>1.82</v>
      </c>
      <c r="J2" s="32">
        <v>2.0099999999999998</v>
      </c>
      <c r="K2" s="32">
        <v>2.09</v>
      </c>
      <c r="L2" s="44">
        <v>2.09</v>
      </c>
      <c r="M2" s="36" t="s">
        <v>3</v>
      </c>
      <c r="N2" s="32">
        <v>1.71</v>
      </c>
      <c r="O2" s="32">
        <v>1.86</v>
      </c>
      <c r="P2" s="32">
        <v>1.95</v>
      </c>
      <c r="Q2" s="32">
        <v>2.0299999999999998</v>
      </c>
      <c r="R2" s="44">
        <v>2.0299999999999998</v>
      </c>
      <c r="S2" s="36" t="s">
        <v>3</v>
      </c>
      <c r="T2" s="32">
        <v>1.84</v>
      </c>
      <c r="U2" s="32">
        <v>1.87</v>
      </c>
      <c r="V2" s="32">
        <v>2.02</v>
      </c>
      <c r="W2" s="32">
        <v>2.0699999999999998</v>
      </c>
      <c r="X2" s="44">
        <v>2.0699999999999998</v>
      </c>
    </row>
    <row r="3" spans="1:24">
      <c r="A3" s="11"/>
      <c r="B3" s="32">
        <v>1.77</v>
      </c>
      <c r="C3" s="14">
        <v>1.86</v>
      </c>
      <c r="D3" s="14">
        <v>2.02</v>
      </c>
      <c r="E3" s="14">
        <v>2.08</v>
      </c>
      <c r="F3" s="42">
        <v>2.09</v>
      </c>
      <c r="G3" s="38"/>
      <c r="H3" s="32">
        <v>1.76</v>
      </c>
      <c r="I3" s="14">
        <v>1.86</v>
      </c>
      <c r="J3" s="14">
        <v>2.0099999999999998</v>
      </c>
      <c r="K3" s="14">
        <v>2.1</v>
      </c>
      <c r="L3" s="42">
        <v>2.09</v>
      </c>
      <c r="M3" s="38"/>
      <c r="N3" s="32">
        <v>1.76</v>
      </c>
      <c r="O3" s="14">
        <v>1.87</v>
      </c>
      <c r="P3" s="14">
        <v>1.96</v>
      </c>
      <c r="Q3" s="14">
        <v>2.04</v>
      </c>
      <c r="R3" s="42">
        <v>2.0499999999999998</v>
      </c>
      <c r="S3" s="38"/>
      <c r="T3" s="32">
        <v>1.82</v>
      </c>
      <c r="U3" s="14">
        <v>1.91</v>
      </c>
      <c r="V3" s="14">
        <v>2.0499999999999998</v>
      </c>
      <c r="W3" s="14">
        <v>2.08</v>
      </c>
      <c r="X3" s="42">
        <v>2.0699999999999998</v>
      </c>
    </row>
    <row r="4" spans="1:24">
      <c r="A4" s="11"/>
      <c r="B4" s="32">
        <v>1.78</v>
      </c>
      <c r="C4" s="14">
        <v>1.88</v>
      </c>
      <c r="D4" s="14">
        <v>2.0299999999999998</v>
      </c>
      <c r="E4" s="14">
        <v>2.0699999999999998</v>
      </c>
      <c r="F4" s="42">
        <v>2.09</v>
      </c>
      <c r="G4" s="38"/>
      <c r="H4" s="32">
        <v>1.77</v>
      </c>
      <c r="I4" s="14">
        <v>1.87</v>
      </c>
      <c r="J4" s="14">
        <v>1.99</v>
      </c>
      <c r="K4" s="14">
        <v>2.0699999999999998</v>
      </c>
      <c r="L4" s="42">
        <v>2.08</v>
      </c>
      <c r="M4" s="38"/>
      <c r="N4" s="32">
        <v>1.72</v>
      </c>
      <c r="O4" s="14">
        <v>1.86</v>
      </c>
      <c r="P4" s="14">
        <v>1.99</v>
      </c>
      <c r="Q4" s="14">
        <v>2.0499999999999998</v>
      </c>
      <c r="R4" s="42">
        <v>2.12</v>
      </c>
      <c r="S4" s="38"/>
      <c r="T4" s="32">
        <v>1.86</v>
      </c>
      <c r="U4" s="14">
        <v>1.9</v>
      </c>
      <c r="V4" s="14">
        <v>2.0299999999999998</v>
      </c>
      <c r="W4" s="14">
        <v>2.14</v>
      </c>
      <c r="X4" s="42">
        <v>2.09</v>
      </c>
    </row>
    <row r="5" spans="1:24">
      <c r="A5" s="11"/>
      <c r="B5" s="32">
        <v>1.77</v>
      </c>
      <c r="C5" s="14">
        <v>1.86</v>
      </c>
      <c r="D5" s="14">
        <v>2.02</v>
      </c>
      <c r="E5" s="14">
        <v>2.11</v>
      </c>
      <c r="F5" s="42">
        <v>2.11</v>
      </c>
      <c r="G5" s="38"/>
      <c r="H5" s="32">
        <v>1.73</v>
      </c>
      <c r="I5" s="14">
        <v>1.83</v>
      </c>
      <c r="J5" s="14">
        <v>2.02</v>
      </c>
      <c r="K5" s="14">
        <v>2.0699999999999998</v>
      </c>
      <c r="L5" s="42">
        <v>2.09</v>
      </c>
      <c r="M5" s="38"/>
      <c r="N5" s="32">
        <v>1.77</v>
      </c>
      <c r="O5" s="14">
        <v>1.85</v>
      </c>
      <c r="P5" s="14">
        <v>1.99</v>
      </c>
      <c r="Q5" s="14">
        <v>2.0499999999999998</v>
      </c>
      <c r="R5" s="42">
        <v>2.0499999999999998</v>
      </c>
      <c r="S5" s="38"/>
      <c r="T5" s="32">
        <v>1.86</v>
      </c>
      <c r="U5" s="14">
        <v>1.91</v>
      </c>
      <c r="V5" s="14">
        <v>2.02</v>
      </c>
      <c r="W5" s="14">
        <v>2.11</v>
      </c>
      <c r="X5" s="42">
        <v>2.11</v>
      </c>
    </row>
    <row r="6" spans="1:24">
      <c r="A6" s="11"/>
      <c r="B6" s="32">
        <v>1.76</v>
      </c>
      <c r="C6" s="14">
        <v>1.85</v>
      </c>
      <c r="D6" s="14">
        <v>2</v>
      </c>
      <c r="E6" s="14">
        <v>2.0699999999999998</v>
      </c>
      <c r="F6" s="42">
        <v>2.08</v>
      </c>
      <c r="G6" s="38"/>
      <c r="H6" s="32">
        <v>1.76</v>
      </c>
      <c r="I6" s="14">
        <v>1.82</v>
      </c>
      <c r="J6" s="14">
        <v>2.0099999999999998</v>
      </c>
      <c r="K6" s="14">
        <v>2.06</v>
      </c>
      <c r="L6" s="42">
        <v>2.1</v>
      </c>
      <c r="M6" s="38"/>
      <c r="N6" s="32">
        <v>1.76</v>
      </c>
      <c r="O6" s="14">
        <v>1.85</v>
      </c>
      <c r="P6" s="14">
        <v>2</v>
      </c>
      <c r="Q6" s="14">
        <v>2.0299999999999998</v>
      </c>
      <c r="R6" s="42">
        <v>2.09</v>
      </c>
      <c r="S6" s="38"/>
      <c r="T6" s="32">
        <v>1.88</v>
      </c>
      <c r="U6" s="14">
        <v>1.9</v>
      </c>
      <c r="V6" s="14">
        <v>2</v>
      </c>
      <c r="W6" s="14">
        <v>2.08</v>
      </c>
      <c r="X6" s="42">
        <v>2.09</v>
      </c>
    </row>
    <row r="7" spans="1:24">
      <c r="A7" s="38" t="s">
        <v>4</v>
      </c>
      <c r="B7" s="14">
        <v>1.81</v>
      </c>
      <c r="C7" s="14">
        <v>1.86</v>
      </c>
      <c r="D7" s="14">
        <v>1.97</v>
      </c>
      <c r="E7" s="14">
        <v>2.04</v>
      </c>
      <c r="F7" s="42">
        <v>2.0299999999999998</v>
      </c>
      <c r="G7" s="38" t="s">
        <v>4</v>
      </c>
      <c r="H7" s="14">
        <v>1.76</v>
      </c>
      <c r="I7" s="14">
        <v>1.87</v>
      </c>
      <c r="J7" s="14">
        <v>1.97</v>
      </c>
      <c r="K7" s="14">
        <v>2.0299999999999998</v>
      </c>
      <c r="L7" s="42">
        <v>2.0499999999999998</v>
      </c>
      <c r="M7" s="38" t="s">
        <v>4</v>
      </c>
      <c r="N7" s="14">
        <v>1.76</v>
      </c>
      <c r="O7" s="14">
        <v>1.85</v>
      </c>
      <c r="P7" s="14">
        <v>2.04</v>
      </c>
      <c r="Q7" s="14">
        <v>2.1</v>
      </c>
      <c r="R7" s="42">
        <v>2.09</v>
      </c>
      <c r="S7" s="38" t="s">
        <v>4</v>
      </c>
      <c r="T7" s="14">
        <v>1.83</v>
      </c>
      <c r="U7" s="14">
        <v>1.94</v>
      </c>
      <c r="V7" s="14">
        <v>2.0099999999999998</v>
      </c>
      <c r="W7" s="14">
        <v>2.0499999999999998</v>
      </c>
      <c r="X7" s="42">
        <v>2.0699999999999998</v>
      </c>
    </row>
    <row r="8" spans="1:24">
      <c r="A8" s="46"/>
      <c r="B8" s="14">
        <v>1.77</v>
      </c>
      <c r="C8" s="14">
        <v>1.88</v>
      </c>
      <c r="D8" s="14">
        <v>1.98</v>
      </c>
      <c r="E8" s="14">
        <v>2.0099999999999998</v>
      </c>
      <c r="F8" s="42">
        <v>2.08</v>
      </c>
      <c r="G8" s="46"/>
      <c r="H8" s="14">
        <v>1.75</v>
      </c>
      <c r="I8" s="14">
        <v>1.91</v>
      </c>
      <c r="J8" s="14">
        <v>1.96</v>
      </c>
      <c r="K8" s="14">
        <v>2.04</v>
      </c>
      <c r="L8" s="42">
        <v>2.0099999999999998</v>
      </c>
      <c r="M8" s="46"/>
      <c r="N8" s="14">
        <v>1.75</v>
      </c>
      <c r="O8" s="14">
        <v>1.88</v>
      </c>
      <c r="P8" s="14">
        <v>2.02</v>
      </c>
      <c r="Q8" s="14">
        <v>2.1</v>
      </c>
      <c r="R8" s="42">
        <v>2.09</v>
      </c>
      <c r="S8" s="46"/>
      <c r="T8" s="14">
        <v>1.82</v>
      </c>
      <c r="U8" s="14">
        <v>1.94</v>
      </c>
      <c r="V8" s="14">
        <v>2</v>
      </c>
      <c r="W8" s="14">
        <v>2.06</v>
      </c>
      <c r="X8" s="42">
        <v>2.08</v>
      </c>
    </row>
    <row r="9" spans="1:24">
      <c r="A9" s="11"/>
      <c r="B9" s="47">
        <v>1.75</v>
      </c>
      <c r="C9" s="47">
        <v>1.88</v>
      </c>
      <c r="D9" s="47">
        <v>1.99</v>
      </c>
      <c r="E9" s="47">
        <v>2.0299999999999998</v>
      </c>
      <c r="F9" s="49">
        <v>2.06</v>
      </c>
      <c r="G9" s="36"/>
      <c r="H9" s="47">
        <v>1.75</v>
      </c>
      <c r="I9" s="47">
        <v>1.87</v>
      </c>
      <c r="J9" s="47">
        <v>1.99</v>
      </c>
      <c r="K9" s="47">
        <v>2</v>
      </c>
      <c r="L9" s="49">
        <v>2.0499999999999998</v>
      </c>
      <c r="M9" s="36"/>
      <c r="N9" s="47">
        <v>1.79</v>
      </c>
      <c r="O9" s="47">
        <v>1.88</v>
      </c>
      <c r="P9" s="47">
        <v>2.0099999999999998</v>
      </c>
      <c r="Q9" s="47">
        <v>2.11</v>
      </c>
      <c r="R9" s="49">
        <v>2.12</v>
      </c>
      <c r="S9" s="36"/>
      <c r="T9" s="47">
        <v>1.83</v>
      </c>
      <c r="U9" s="47">
        <v>1.94</v>
      </c>
      <c r="V9" s="47">
        <v>2.0299999999999998</v>
      </c>
      <c r="W9" s="47">
        <v>2.04</v>
      </c>
      <c r="X9" s="49">
        <v>2.0499999999999998</v>
      </c>
    </row>
    <row r="10" spans="1:24">
      <c r="A10" s="11"/>
      <c r="B10" s="14">
        <v>1.76</v>
      </c>
      <c r="C10" s="14">
        <v>1.88</v>
      </c>
      <c r="D10" s="14">
        <v>2</v>
      </c>
      <c r="E10" s="14">
        <v>2.0499999999999998</v>
      </c>
      <c r="F10" s="42">
        <v>2.0699999999999998</v>
      </c>
      <c r="G10" s="38"/>
      <c r="H10" s="14">
        <v>1.76</v>
      </c>
      <c r="I10" s="14">
        <v>1.86</v>
      </c>
      <c r="J10" s="14">
        <v>1.99</v>
      </c>
      <c r="K10" s="14">
        <v>2.0499999999999998</v>
      </c>
      <c r="L10" s="42">
        <v>2.0099999999999998</v>
      </c>
      <c r="M10" s="38"/>
      <c r="N10" s="14">
        <v>1.77</v>
      </c>
      <c r="O10" s="14">
        <v>1.89</v>
      </c>
      <c r="P10" s="14">
        <v>2.04</v>
      </c>
      <c r="Q10" s="14">
        <v>2.13</v>
      </c>
      <c r="R10" s="42">
        <v>2.12</v>
      </c>
      <c r="S10" s="38"/>
      <c r="T10" s="14">
        <v>1.82</v>
      </c>
      <c r="U10" s="14">
        <v>1.88</v>
      </c>
      <c r="V10" s="14">
        <v>1.99</v>
      </c>
      <c r="W10" s="14">
        <v>2.0699999999999998</v>
      </c>
      <c r="X10" s="42">
        <v>2.0699999999999998</v>
      </c>
    </row>
    <row r="11" spans="1:24" ht="15.65" thickBot="1">
      <c r="A11" s="16"/>
      <c r="B11" s="33">
        <v>1.74</v>
      </c>
      <c r="C11" s="33">
        <v>1.86</v>
      </c>
      <c r="D11" s="33">
        <v>2</v>
      </c>
      <c r="E11" s="33">
        <v>2</v>
      </c>
      <c r="F11" s="39">
        <v>2.02</v>
      </c>
      <c r="G11" s="48"/>
      <c r="H11" s="33">
        <v>1.74</v>
      </c>
      <c r="I11" s="33">
        <v>1.84</v>
      </c>
      <c r="J11" s="33">
        <v>1.96</v>
      </c>
      <c r="K11" s="33">
        <v>2</v>
      </c>
      <c r="L11" s="39">
        <v>2.0499999999999998</v>
      </c>
      <c r="M11" s="48"/>
      <c r="N11" s="33">
        <v>1.76</v>
      </c>
      <c r="O11" s="33">
        <v>1.85</v>
      </c>
      <c r="P11" s="33">
        <v>2.02</v>
      </c>
      <c r="Q11" s="33">
        <v>2.11</v>
      </c>
      <c r="R11" s="39">
        <v>2.13</v>
      </c>
      <c r="S11" s="48"/>
      <c r="T11" s="33">
        <v>1.82</v>
      </c>
      <c r="U11" s="33">
        <v>1.93</v>
      </c>
      <c r="V11" s="33">
        <v>2</v>
      </c>
      <c r="W11" s="33">
        <v>2.0299999999999998</v>
      </c>
      <c r="X11" s="39">
        <v>2.0499999999999998</v>
      </c>
    </row>
    <row r="12" spans="1:24">
      <c r="A12" s="19" t="s">
        <v>5</v>
      </c>
      <c r="B12" s="47">
        <v>1.53</v>
      </c>
      <c r="C12" s="35">
        <v>1.63</v>
      </c>
      <c r="D12" s="35">
        <v>1.77</v>
      </c>
      <c r="E12" s="35">
        <v>1.87</v>
      </c>
      <c r="F12" s="40">
        <v>1.88</v>
      </c>
      <c r="G12" s="36" t="s">
        <v>6</v>
      </c>
      <c r="H12" s="35">
        <v>0.19</v>
      </c>
      <c r="I12" s="35">
        <v>0.19</v>
      </c>
      <c r="J12" s="35">
        <v>0.34</v>
      </c>
      <c r="K12" s="35">
        <v>0.46</v>
      </c>
      <c r="L12" s="40">
        <v>0.5</v>
      </c>
      <c r="M12" s="36" t="s">
        <v>6</v>
      </c>
      <c r="N12" s="35">
        <v>0.28000000000000003</v>
      </c>
      <c r="O12" s="35">
        <v>0.32</v>
      </c>
      <c r="P12" s="35">
        <v>0.45</v>
      </c>
      <c r="Q12" s="35">
        <v>0.54</v>
      </c>
      <c r="R12" s="40">
        <v>0.57999999999999996</v>
      </c>
      <c r="S12" s="36" t="s">
        <v>6</v>
      </c>
      <c r="T12" s="35">
        <v>0.35</v>
      </c>
      <c r="U12" s="35">
        <v>0.3</v>
      </c>
      <c r="V12" s="35">
        <v>0.45</v>
      </c>
      <c r="W12" s="35">
        <v>0.57999999999999996</v>
      </c>
      <c r="X12" s="40">
        <v>0.61</v>
      </c>
    </row>
    <row r="13" spans="1:24">
      <c r="A13" s="22"/>
      <c r="B13" s="37">
        <v>1.56</v>
      </c>
      <c r="C13" s="37">
        <v>1.65</v>
      </c>
      <c r="D13" s="37">
        <v>1.79</v>
      </c>
      <c r="E13" s="37">
        <v>1.88</v>
      </c>
      <c r="F13" s="41">
        <v>1.88</v>
      </c>
      <c r="G13" s="38"/>
      <c r="H13" s="37">
        <v>0.2</v>
      </c>
      <c r="I13" s="37">
        <v>0.2</v>
      </c>
      <c r="J13" s="37">
        <v>0.34</v>
      </c>
      <c r="K13" s="37">
        <v>0.5</v>
      </c>
      <c r="L13" s="41">
        <v>0.49</v>
      </c>
      <c r="M13" s="38"/>
      <c r="N13" s="37">
        <v>0.27</v>
      </c>
      <c r="O13" s="37">
        <v>0.33</v>
      </c>
      <c r="P13" s="37">
        <v>0.44</v>
      </c>
      <c r="Q13" s="37">
        <v>0.55000000000000004</v>
      </c>
      <c r="R13" s="41">
        <v>0.56999999999999995</v>
      </c>
      <c r="S13" s="38"/>
      <c r="T13" s="37">
        <v>0.33</v>
      </c>
      <c r="U13" s="37">
        <v>0.34</v>
      </c>
      <c r="V13" s="37">
        <v>0.45</v>
      </c>
      <c r="W13" s="37">
        <v>0.55000000000000004</v>
      </c>
      <c r="X13" s="41">
        <v>0.59</v>
      </c>
    </row>
    <row r="14" spans="1:24">
      <c r="A14" s="22"/>
      <c r="B14" s="37">
        <v>1.57</v>
      </c>
      <c r="C14" s="37">
        <v>1.64</v>
      </c>
      <c r="D14" s="37">
        <v>1.79</v>
      </c>
      <c r="E14" s="37">
        <v>1.87</v>
      </c>
      <c r="F14" s="41">
        <v>1.88</v>
      </c>
      <c r="G14" s="38"/>
      <c r="H14" s="37">
        <v>0.25</v>
      </c>
      <c r="I14" s="37">
        <v>0.19</v>
      </c>
      <c r="J14" s="37">
        <v>0.37</v>
      </c>
      <c r="K14" s="37">
        <v>0.52</v>
      </c>
      <c r="L14" s="41">
        <v>0.51</v>
      </c>
      <c r="M14" s="38"/>
      <c r="N14" s="37">
        <v>0.3</v>
      </c>
      <c r="O14" s="37">
        <v>0.35</v>
      </c>
      <c r="P14" s="37">
        <v>0.54</v>
      </c>
      <c r="Q14" s="37">
        <v>0.59</v>
      </c>
      <c r="R14" s="41">
        <v>0.62</v>
      </c>
      <c r="S14" s="38"/>
      <c r="T14" s="37">
        <v>0.41</v>
      </c>
      <c r="U14" s="37">
        <v>0.36</v>
      </c>
      <c r="V14" s="37">
        <v>0.49</v>
      </c>
      <c r="W14" s="37">
        <v>0.62</v>
      </c>
      <c r="X14" s="41">
        <v>0.62</v>
      </c>
    </row>
    <row r="15" spans="1:24">
      <c r="A15" s="22"/>
      <c r="B15" s="37">
        <v>1.56</v>
      </c>
      <c r="C15" s="37">
        <v>1.63</v>
      </c>
      <c r="D15" s="37">
        <v>1.79</v>
      </c>
      <c r="E15" s="37">
        <v>1.86</v>
      </c>
      <c r="F15" s="41">
        <v>1.87</v>
      </c>
      <c r="G15" s="38"/>
      <c r="H15" s="37">
        <v>0.23</v>
      </c>
      <c r="I15" s="37">
        <v>0.2</v>
      </c>
      <c r="J15" s="37">
        <v>0.36</v>
      </c>
      <c r="K15" s="37">
        <v>0.46</v>
      </c>
      <c r="L15" s="41">
        <v>0.51</v>
      </c>
      <c r="M15" s="38"/>
      <c r="N15" s="37">
        <v>0.3</v>
      </c>
      <c r="O15" s="37">
        <v>0.3</v>
      </c>
      <c r="P15" s="37">
        <v>0.49</v>
      </c>
      <c r="Q15" s="37">
        <v>0.54</v>
      </c>
      <c r="R15" s="41">
        <v>0.61</v>
      </c>
      <c r="S15" s="38"/>
      <c r="T15" s="37">
        <v>0.4</v>
      </c>
      <c r="U15" s="37">
        <v>0.36</v>
      </c>
      <c r="V15" s="37">
        <v>0.52</v>
      </c>
      <c r="W15" s="37">
        <v>0.6</v>
      </c>
      <c r="X15" s="41">
        <v>0.6</v>
      </c>
    </row>
    <row r="16" spans="1:24">
      <c r="A16" s="22"/>
      <c r="B16" s="37">
        <v>1.51</v>
      </c>
      <c r="C16" s="37">
        <v>1.61</v>
      </c>
      <c r="D16" s="37">
        <v>1.74</v>
      </c>
      <c r="E16" s="37">
        <v>1.82</v>
      </c>
      <c r="F16" s="41">
        <v>1.83</v>
      </c>
      <c r="G16" s="38"/>
      <c r="H16" s="37">
        <v>0.2</v>
      </c>
      <c r="I16" s="37">
        <v>0.22</v>
      </c>
      <c r="J16" s="37">
        <v>0.37</v>
      </c>
      <c r="K16" s="37">
        <v>0.48</v>
      </c>
      <c r="L16" s="41">
        <v>0.51</v>
      </c>
      <c r="M16" s="38"/>
      <c r="N16" s="37">
        <v>0.28999999999999998</v>
      </c>
      <c r="O16" s="37">
        <v>0.35</v>
      </c>
      <c r="P16" s="37">
        <v>0.52</v>
      </c>
      <c r="Q16" s="37">
        <v>0.6</v>
      </c>
      <c r="R16" s="41">
        <v>0.64</v>
      </c>
      <c r="S16" s="38"/>
      <c r="T16" s="37">
        <v>0.38</v>
      </c>
      <c r="U16" s="37">
        <v>0.38</v>
      </c>
      <c r="V16" s="37">
        <v>0.49</v>
      </c>
      <c r="W16" s="37">
        <v>0.6</v>
      </c>
      <c r="X16" s="41">
        <v>0.61</v>
      </c>
    </row>
    <row r="17" spans="1:24">
      <c r="A17" s="22" t="s">
        <v>7</v>
      </c>
      <c r="B17" s="37">
        <v>1.53</v>
      </c>
      <c r="C17" s="37">
        <v>1.62</v>
      </c>
      <c r="D17" s="37">
        <v>1.76</v>
      </c>
      <c r="E17" s="37">
        <v>1.82</v>
      </c>
      <c r="F17" s="41">
        <v>1.78</v>
      </c>
      <c r="G17" s="38" t="s">
        <v>8</v>
      </c>
      <c r="H17" s="37">
        <v>0.47</v>
      </c>
      <c r="I17" s="37">
        <v>0.57999999999999996</v>
      </c>
      <c r="J17" s="37">
        <v>0.7</v>
      </c>
      <c r="K17" s="37">
        <v>0.79</v>
      </c>
      <c r="L17" s="41">
        <v>0.81</v>
      </c>
      <c r="M17" s="38" t="s">
        <v>8</v>
      </c>
      <c r="N17" s="37">
        <v>0.52</v>
      </c>
      <c r="O17" s="37">
        <v>0.6</v>
      </c>
      <c r="P17" s="37">
        <v>0.75</v>
      </c>
      <c r="Q17" s="37">
        <v>0.89</v>
      </c>
      <c r="R17" s="41">
        <v>0.87</v>
      </c>
      <c r="S17" s="38" t="s">
        <v>8</v>
      </c>
      <c r="T17" s="37">
        <v>0.63</v>
      </c>
      <c r="U17" s="37">
        <v>0.71</v>
      </c>
      <c r="V17" s="37">
        <v>0.8</v>
      </c>
      <c r="W17" s="37">
        <v>0.87</v>
      </c>
      <c r="X17" s="41">
        <v>0.88</v>
      </c>
    </row>
    <row r="18" spans="1:24">
      <c r="A18" s="22"/>
      <c r="B18" s="37">
        <v>1.51</v>
      </c>
      <c r="C18" s="37">
        <v>1.64</v>
      </c>
      <c r="D18" s="37">
        <v>1.75</v>
      </c>
      <c r="E18" s="37">
        <v>1.79</v>
      </c>
      <c r="F18" s="41">
        <v>1.83</v>
      </c>
      <c r="G18" s="38"/>
      <c r="H18" s="37">
        <v>0.45</v>
      </c>
      <c r="I18" s="37">
        <v>0.62</v>
      </c>
      <c r="J18" s="37">
        <v>0.67</v>
      </c>
      <c r="K18" s="37">
        <v>0.81</v>
      </c>
      <c r="L18" s="41">
        <v>0.77</v>
      </c>
      <c r="M18" s="38"/>
      <c r="N18" s="37">
        <v>0.48</v>
      </c>
      <c r="O18" s="37">
        <v>0.61</v>
      </c>
      <c r="P18" s="37">
        <v>0.77</v>
      </c>
      <c r="Q18" s="37">
        <v>0.89</v>
      </c>
      <c r="R18" s="41">
        <v>0.87</v>
      </c>
      <c r="S18" s="38"/>
      <c r="T18" s="37">
        <v>0.64</v>
      </c>
      <c r="U18" s="37">
        <v>0.75</v>
      </c>
      <c r="V18" s="37">
        <v>0.83</v>
      </c>
      <c r="W18" s="37">
        <v>0.89</v>
      </c>
      <c r="X18" s="41">
        <v>0.89</v>
      </c>
    </row>
    <row r="19" spans="1:24">
      <c r="A19" s="22"/>
      <c r="B19" s="37">
        <v>1.52</v>
      </c>
      <c r="C19" s="37">
        <v>1.63</v>
      </c>
      <c r="D19" s="37">
        <v>1.75</v>
      </c>
      <c r="E19" s="37">
        <v>1.82</v>
      </c>
      <c r="F19" s="41">
        <v>1.85</v>
      </c>
      <c r="G19" s="38"/>
      <c r="H19" s="37">
        <v>0.41</v>
      </c>
      <c r="I19" s="37">
        <v>0.56000000000000005</v>
      </c>
      <c r="J19" s="37">
        <v>0.69</v>
      </c>
      <c r="K19" s="37">
        <v>0.78</v>
      </c>
      <c r="L19" s="41">
        <v>0.82</v>
      </c>
      <c r="M19" s="38"/>
      <c r="N19" s="37">
        <v>0.47</v>
      </c>
      <c r="O19" s="37">
        <v>0.59</v>
      </c>
      <c r="P19" s="37">
        <v>0.75</v>
      </c>
      <c r="Q19" s="37">
        <v>0.87</v>
      </c>
      <c r="R19" s="41">
        <v>0.84</v>
      </c>
      <c r="S19" s="38"/>
      <c r="T19" s="37">
        <v>0.56999999999999995</v>
      </c>
      <c r="U19" s="37">
        <v>0.72</v>
      </c>
      <c r="V19" s="37">
        <v>0.8</v>
      </c>
      <c r="W19" s="37">
        <v>0.85</v>
      </c>
      <c r="X19" s="41">
        <v>0.82</v>
      </c>
    </row>
    <row r="20" spans="1:24">
      <c r="A20" s="22"/>
      <c r="B20" s="37">
        <v>1.51</v>
      </c>
      <c r="C20" s="37">
        <v>1.63</v>
      </c>
      <c r="D20" s="37">
        <v>1.76</v>
      </c>
      <c r="E20" s="37">
        <v>1.81</v>
      </c>
      <c r="F20" s="41">
        <v>1.8</v>
      </c>
      <c r="G20" s="38"/>
      <c r="H20" s="37">
        <v>0.44</v>
      </c>
      <c r="I20" s="37">
        <v>0.54</v>
      </c>
      <c r="J20" s="37">
        <v>0.67</v>
      </c>
      <c r="K20" s="37">
        <v>0.75</v>
      </c>
      <c r="L20" s="41">
        <v>0.78</v>
      </c>
      <c r="M20" s="38"/>
      <c r="N20" s="37">
        <v>0.51</v>
      </c>
      <c r="O20" s="37">
        <v>0.56999999999999995</v>
      </c>
      <c r="P20" s="37">
        <v>0.75</v>
      </c>
      <c r="Q20" s="37">
        <v>0.85</v>
      </c>
      <c r="R20" s="41">
        <v>0.85</v>
      </c>
      <c r="S20" s="38"/>
      <c r="T20" s="37">
        <v>0.59</v>
      </c>
      <c r="U20" s="37">
        <v>0.67</v>
      </c>
      <c r="V20" s="37">
        <v>0.76</v>
      </c>
      <c r="W20" s="37">
        <v>0.83</v>
      </c>
      <c r="X20" s="41">
        <v>0.89</v>
      </c>
    </row>
    <row r="21" spans="1:24">
      <c r="A21" s="22"/>
      <c r="B21" s="37">
        <v>1.51</v>
      </c>
      <c r="C21" s="37">
        <v>1.62</v>
      </c>
      <c r="D21" s="37">
        <v>1.75</v>
      </c>
      <c r="E21" s="37">
        <v>1.77</v>
      </c>
      <c r="F21" s="41">
        <v>1.79</v>
      </c>
      <c r="G21" s="38"/>
      <c r="H21" s="37">
        <v>0.47</v>
      </c>
      <c r="I21" s="37">
        <v>0.56999999999999995</v>
      </c>
      <c r="J21" s="37">
        <v>0.67</v>
      </c>
      <c r="K21" s="37">
        <v>0.78</v>
      </c>
      <c r="L21" s="41">
        <v>0.82</v>
      </c>
      <c r="M21" s="38"/>
      <c r="N21" s="37">
        <v>0.54</v>
      </c>
      <c r="O21" s="37">
        <v>0.56000000000000005</v>
      </c>
      <c r="P21" s="37">
        <v>0.77</v>
      </c>
      <c r="Q21" s="37">
        <v>0.84</v>
      </c>
      <c r="R21" s="41">
        <v>0.88</v>
      </c>
      <c r="S21" s="38"/>
      <c r="T21" s="37">
        <v>0.63</v>
      </c>
      <c r="U21" s="37">
        <v>0.67</v>
      </c>
      <c r="V21" s="37">
        <v>0.77</v>
      </c>
      <c r="W21" s="37">
        <v>0.82</v>
      </c>
      <c r="X21" s="41">
        <v>0.85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0.23279999999999967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1.4377999999999993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1.3718000000000001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1.360199999999999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0.40590769230769175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1.0354526748971189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0.98792181069958862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0.97956790123456716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302" priority="7" operator="notBetween">
      <formula>0.2</formula>
      <formula>0.404</formula>
    </cfRule>
  </conditionalFormatting>
  <conditionalFormatting sqref="E26">
    <cfRule type="cellIs" dxfId="2301" priority="8" operator="notBetween">
      <formula>0.38</formula>
      <formula>0.72</formula>
    </cfRule>
  </conditionalFormatting>
  <conditionalFormatting sqref="K24">
    <cfRule type="cellIs" dxfId="2300" priority="6" operator="notBetween">
      <formula>0.77</formula>
      <formula>0.91</formula>
    </cfRule>
  </conditionalFormatting>
  <conditionalFormatting sqref="K26">
    <cfRule type="cellIs" dxfId="2299" priority="5" operator="notBetween">
      <formula>0.68</formula>
      <formula>0.82</formula>
    </cfRule>
  </conditionalFormatting>
  <conditionalFormatting sqref="Q24">
    <cfRule type="cellIs" dxfId="2298" priority="4" operator="notBetween">
      <formula>0.77</formula>
      <formula>0.91</formula>
    </cfRule>
  </conditionalFormatting>
  <conditionalFormatting sqref="Q26">
    <cfRule type="cellIs" dxfId="2297" priority="3" operator="notBetween">
      <formula>0.68</formula>
      <formula>0.82</formula>
    </cfRule>
  </conditionalFormatting>
  <conditionalFormatting sqref="W24">
    <cfRule type="cellIs" dxfId="2296" priority="2" operator="notBetween">
      <formula>0.77</formula>
      <formula>0.91</formula>
    </cfRule>
  </conditionalFormatting>
  <conditionalFormatting sqref="W26">
    <cfRule type="cellIs" dxfId="22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1.76</v>
      </c>
      <c r="C2" s="32">
        <v>1.8</v>
      </c>
      <c r="D2" s="32">
        <v>2.0099999999999998</v>
      </c>
      <c r="E2" s="32">
        <v>2.08</v>
      </c>
      <c r="F2" s="44">
        <v>2.1</v>
      </c>
      <c r="G2" s="36" t="s">
        <v>3</v>
      </c>
      <c r="H2" s="32">
        <v>1.76</v>
      </c>
      <c r="I2" s="32">
        <v>1.82</v>
      </c>
      <c r="J2" s="32">
        <v>1.95</v>
      </c>
      <c r="K2" s="32">
        <v>2.0499999999999998</v>
      </c>
      <c r="L2" s="44">
        <v>2.0299999999999998</v>
      </c>
      <c r="M2" s="36" t="s">
        <v>3</v>
      </c>
      <c r="N2" s="32">
        <v>1.78</v>
      </c>
      <c r="O2" s="32">
        <v>1.83</v>
      </c>
      <c r="P2" s="32">
        <v>2</v>
      </c>
      <c r="Q2" s="32">
        <v>2.0699999999999998</v>
      </c>
      <c r="R2" s="44">
        <v>2.08</v>
      </c>
    </row>
    <row r="3" spans="1:18">
      <c r="A3" s="11"/>
      <c r="B3" s="32">
        <v>1.73</v>
      </c>
      <c r="C3" s="14">
        <v>1.85</v>
      </c>
      <c r="D3" s="14">
        <v>1.99</v>
      </c>
      <c r="E3" s="14">
        <v>2.09</v>
      </c>
      <c r="F3" s="42">
        <v>2.08</v>
      </c>
      <c r="G3" s="38"/>
      <c r="H3" s="32">
        <v>1.73</v>
      </c>
      <c r="I3" s="14">
        <v>1.83</v>
      </c>
      <c r="J3" s="14">
        <v>1.99</v>
      </c>
      <c r="K3" s="14">
        <v>2.0699999999999998</v>
      </c>
      <c r="L3" s="42">
        <v>2.0699999999999998</v>
      </c>
      <c r="M3" s="38"/>
      <c r="N3" s="32">
        <v>1.75</v>
      </c>
      <c r="O3" s="14">
        <v>1.82</v>
      </c>
      <c r="P3" s="14">
        <v>2.0099999999999998</v>
      </c>
      <c r="Q3" s="14">
        <v>2.08</v>
      </c>
      <c r="R3" s="42">
        <v>2.09</v>
      </c>
    </row>
    <row r="4" spans="1:18">
      <c r="A4" s="11"/>
      <c r="B4" s="32">
        <v>1.74</v>
      </c>
      <c r="C4" s="14">
        <v>1.85</v>
      </c>
      <c r="D4" s="14">
        <v>2</v>
      </c>
      <c r="E4" s="14">
        <v>2.0699999999999998</v>
      </c>
      <c r="F4" s="42">
        <v>2.0699999999999998</v>
      </c>
      <c r="G4" s="38"/>
      <c r="H4" s="32">
        <v>1.76</v>
      </c>
      <c r="I4" s="14">
        <v>1.82</v>
      </c>
      <c r="J4" s="14">
        <v>2</v>
      </c>
      <c r="K4" s="14">
        <v>2.11</v>
      </c>
      <c r="L4" s="42">
        <v>2.06</v>
      </c>
      <c r="M4" s="38"/>
      <c r="N4" s="32">
        <v>1.78</v>
      </c>
      <c r="O4" s="14">
        <v>1.87</v>
      </c>
      <c r="P4" s="14">
        <v>2.0099999999999998</v>
      </c>
      <c r="Q4" s="14">
        <v>2.0699999999999998</v>
      </c>
      <c r="R4" s="42">
        <v>2.09</v>
      </c>
    </row>
    <row r="5" spans="1:18">
      <c r="A5" s="11"/>
      <c r="B5" s="32">
        <v>1.74</v>
      </c>
      <c r="C5" s="14">
        <v>1.84</v>
      </c>
      <c r="D5" s="14">
        <v>2</v>
      </c>
      <c r="E5" s="14">
        <v>2.12</v>
      </c>
      <c r="F5" s="42">
        <v>2.0699999999999998</v>
      </c>
      <c r="G5" s="38"/>
      <c r="H5" s="32">
        <v>1.77</v>
      </c>
      <c r="I5" s="14">
        <v>1.84</v>
      </c>
      <c r="J5" s="14">
        <v>1.97</v>
      </c>
      <c r="K5" s="14">
        <v>2.0699999999999998</v>
      </c>
      <c r="L5" s="42">
        <v>2.06</v>
      </c>
      <c r="M5" s="38"/>
      <c r="N5" s="32">
        <v>1.77</v>
      </c>
      <c r="O5" s="14">
        <v>1.84</v>
      </c>
      <c r="P5" s="14">
        <v>2.0299999999999998</v>
      </c>
      <c r="Q5" s="14">
        <v>2.11</v>
      </c>
      <c r="R5" s="42">
        <v>2.1</v>
      </c>
    </row>
    <row r="6" spans="1:18">
      <c r="A6" s="11"/>
      <c r="B6" s="32">
        <v>1.75</v>
      </c>
      <c r="C6" s="14">
        <v>1.84</v>
      </c>
      <c r="D6" s="14">
        <v>1.93</v>
      </c>
      <c r="E6" s="14">
        <v>2.0699999999999998</v>
      </c>
      <c r="F6" s="42">
        <v>2.0699999999999998</v>
      </c>
      <c r="G6" s="38"/>
      <c r="H6" s="32">
        <v>1.78</v>
      </c>
      <c r="I6" s="14">
        <v>1.85</v>
      </c>
      <c r="J6" s="14">
        <v>1.99</v>
      </c>
      <c r="K6" s="14">
        <v>2.08</v>
      </c>
      <c r="L6" s="42">
        <v>2.09</v>
      </c>
      <c r="M6" s="38"/>
      <c r="N6" s="32">
        <v>1.76</v>
      </c>
      <c r="O6" s="14">
        <v>1.83</v>
      </c>
      <c r="P6" s="14">
        <v>2</v>
      </c>
      <c r="Q6" s="14">
        <v>2.04</v>
      </c>
      <c r="R6" s="42">
        <v>2.0699999999999998</v>
      </c>
    </row>
    <row r="7" spans="1:18">
      <c r="A7" s="38" t="s">
        <v>4</v>
      </c>
      <c r="B7" s="14">
        <v>1.75</v>
      </c>
      <c r="C7" s="14">
        <v>1.86</v>
      </c>
      <c r="D7" s="14">
        <v>1.97</v>
      </c>
      <c r="E7" s="14">
        <v>2.0299999999999998</v>
      </c>
      <c r="F7" s="42">
        <v>2.02</v>
      </c>
      <c r="G7" s="38" t="s">
        <v>4</v>
      </c>
      <c r="H7" s="14">
        <v>1.78</v>
      </c>
      <c r="I7" s="14">
        <v>1.9</v>
      </c>
      <c r="J7" s="14">
        <v>1.98</v>
      </c>
      <c r="K7" s="14">
        <v>2.0299999999999998</v>
      </c>
      <c r="L7" s="42">
        <v>2.02</v>
      </c>
      <c r="M7" s="38" t="s">
        <v>4</v>
      </c>
      <c r="N7" s="14">
        <v>1.78</v>
      </c>
      <c r="O7" s="14">
        <v>1.86</v>
      </c>
      <c r="P7" s="14">
        <v>2.02</v>
      </c>
      <c r="Q7" s="14">
        <v>2.02</v>
      </c>
      <c r="R7" s="42">
        <v>2.02</v>
      </c>
    </row>
    <row r="8" spans="1:18">
      <c r="A8" s="46"/>
      <c r="B8" s="14">
        <v>1.76</v>
      </c>
      <c r="C8" s="14">
        <v>1.86</v>
      </c>
      <c r="D8" s="14">
        <v>1.97</v>
      </c>
      <c r="E8" s="14">
        <v>2.0299999999999998</v>
      </c>
      <c r="F8" s="42">
        <v>2.09</v>
      </c>
      <c r="G8" s="46"/>
      <c r="H8" s="14">
        <v>1.75</v>
      </c>
      <c r="I8" s="14">
        <v>1.92</v>
      </c>
      <c r="J8" s="14">
        <v>2</v>
      </c>
      <c r="K8" s="14">
        <v>2.02</v>
      </c>
      <c r="L8" s="42">
        <v>2.02</v>
      </c>
      <c r="M8" s="46"/>
      <c r="N8" s="14">
        <v>1.77</v>
      </c>
      <c r="O8" s="14">
        <v>1.88</v>
      </c>
      <c r="P8" s="14">
        <v>2.02</v>
      </c>
      <c r="Q8" s="14">
        <v>2.0499999999999998</v>
      </c>
      <c r="R8" s="42">
        <v>2.0099999999999998</v>
      </c>
    </row>
    <row r="9" spans="1:18">
      <c r="A9" s="11"/>
      <c r="B9" s="47">
        <v>1.77</v>
      </c>
      <c r="C9" s="47">
        <v>1.88</v>
      </c>
      <c r="D9" s="47">
        <v>2</v>
      </c>
      <c r="E9" s="47">
        <v>2.0499999999999998</v>
      </c>
      <c r="F9" s="49">
        <v>2.0099999999999998</v>
      </c>
      <c r="G9" s="36"/>
      <c r="H9" s="47">
        <v>1.78</v>
      </c>
      <c r="I9" s="47">
        <v>1.9</v>
      </c>
      <c r="J9" s="47">
        <v>1.99</v>
      </c>
      <c r="K9" s="47">
        <v>2.04</v>
      </c>
      <c r="L9" s="49">
        <v>2.0299999999999998</v>
      </c>
      <c r="M9" s="36"/>
      <c r="N9" s="47">
        <v>1.75</v>
      </c>
      <c r="O9" s="47">
        <v>1.86</v>
      </c>
      <c r="P9" s="47">
        <v>2</v>
      </c>
      <c r="Q9" s="47">
        <v>2.0499999999999998</v>
      </c>
      <c r="R9" s="49">
        <v>2.04</v>
      </c>
    </row>
    <row r="10" spans="1:18">
      <c r="A10" s="11"/>
      <c r="B10" s="14">
        <v>1.74</v>
      </c>
      <c r="C10" s="14">
        <v>1.86</v>
      </c>
      <c r="D10" s="14">
        <v>1.96</v>
      </c>
      <c r="E10" s="14">
        <v>2.0099999999999998</v>
      </c>
      <c r="F10" s="42">
        <v>2.02</v>
      </c>
      <c r="G10" s="38"/>
      <c r="H10" s="14">
        <v>1.81</v>
      </c>
      <c r="I10" s="14">
        <v>1.88</v>
      </c>
      <c r="J10" s="14">
        <v>2</v>
      </c>
      <c r="K10" s="14">
        <v>2.02</v>
      </c>
      <c r="L10" s="42">
        <v>2.06</v>
      </c>
      <c r="M10" s="38"/>
      <c r="N10" s="14">
        <v>1.74</v>
      </c>
      <c r="O10" s="14">
        <v>1.85</v>
      </c>
      <c r="P10" s="14">
        <v>1.98</v>
      </c>
      <c r="Q10" s="14">
        <v>2.0299999999999998</v>
      </c>
      <c r="R10" s="42">
        <v>2.04</v>
      </c>
    </row>
    <row r="11" spans="1:18" ht="15.65" thickBot="1">
      <c r="A11" s="16"/>
      <c r="B11" s="33">
        <v>1.76</v>
      </c>
      <c r="C11" s="33">
        <v>1.87</v>
      </c>
      <c r="D11" s="33">
        <v>1.97</v>
      </c>
      <c r="E11" s="33">
        <v>2.0299999999999998</v>
      </c>
      <c r="F11" s="39">
        <v>2.02</v>
      </c>
      <c r="G11" s="48"/>
      <c r="H11" s="33">
        <v>1.77</v>
      </c>
      <c r="I11" s="33">
        <v>1.87</v>
      </c>
      <c r="J11" s="33">
        <v>1.97</v>
      </c>
      <c r="K11" s="33">
        <v>2.02</v>
      </c>
      <c r="L11" s="39">
        <v>2.04</v>
      </c>
      <c r="M11" s="48"/>
      <c r="N11" s="33">
        <v>1.75</v>
      </c>
      <c r="O11" s="33">
        <v>1.85</v>
      </c>
      <c r="P11" s="33">
        <v>1.98</v>
      </c>
      <c r="Q11" s="33">
        <v>2</v>
      </c>
      <c r="R11" s="39">
        <v>2.0499999999999998</v>
      </c>
    </row>
    <row r="12" spans="1:18">
      <c r="A12" s="19" t="s">
        <v>5</v>
      </c>
      <c r="B12" s="47">
        <v>1.5</v>
      </c>
      <c r="C12" s="35">
        <v>1.61</v>
      </c>
      <c r="D12" s="35">
        <v>1.77</v>
      </c>
      <c r="E12" s="35">
        <v>1.86</v>
      </c>
      <c r="F12" s="40">
        <v>1.88</v>
      </c>
      <c r="G12" s="36" t="s">
        <v>6</v>
      </c>
      <c r="H12" s="35">
        <v>0.31</v>
      </c>
      <c r="I12" s="35">
        <v>0.28000000000000003</v>
      </c>
      <c r="J12" s="35">
        <v>0.45</v>
      </c>
      <c r="K12" s="35">
        <v>0.57999999999999996</v>
      </c>
      <c r="L12" s="40">
        <v>0.57999999999999996</v>
      </c>
      <c r="M12" s="36" t="s">
        <v>6</v>
      </c>
      <c r="N12" s="35">
        <v>0.41</v>
      </c>
      <c r="O12" s="35">
        <v>0.36</v>
      </c>
      <c r="P12" s="35">
        <v>0.57999999999999996</v>
      </c>
      <c r="Q12" s="35">
        <v>0.69</v>
      </c>
      <c r="R12" s="40">
        <v>0.7</v>
      </c>
    </row>
    <row r="13" spans="1:18">
      <c r="A13" s="22"/>
      <c r="B13" s="37">
        <v>1.54</v>
      </c>
      <c r="C13" s="37">
        <v>1.64</v>
      </c>
      <c r="D13" s="37">
        <v>1.78</v>
      </c>
      <c r="E13" s="37">
        <v>1.9</v>
      </c>
      <c r="F13" s="41">
        <v>1.88</v>
      </c>
      <c r="G13" s="38"/>
      <c r="H13" s="37">
        <v>0.26</v>
      </c>
      <c r="I13" s="37">
        <v>0.28000000000000003</v>
      </c>
      <c r="J13" s="37">
        <v>0.46</v>
      </c>
      <c r="K13" s="37">
        <v>0.56999999999999995</v>
      </c>
      <c r="L13" s="41">
        <v>0.6</v>
      </c>
      <c r="M13" s="38"/>
      <c r="N13" s="37">
        <v>0.4</v>
      </c>
      <c r="O13" s="37">
        <v>0.38</v>
      </c>
      <c r="P13" s="37">
        <v>0.61</v>
      </c>
      <c r="Q13" s="37">
        <v>0.68</v>
      </c>
      <c r="R13" s="41">
        <v>0.69</v>
      </c>
    </row>
    <row r="14" spans="1:18">
      <c r="A14" s="22"/>
      <c r="B14" s="37">
        <v>1.53</v>
      </c>
      <c r="C14" s="37">
        <v>1.64</v>
      </c>
      <c r="D14" s="37">
        <v>1.77</v>
      </c>
      <c r="E14" s="37">
        <v>1.88</v>
      </c>
      <c r="F14" s="41">
        <v>1.87</v>
      </c>
      <c r="G14" s="38"/>
      <c r="H14" s="37">
        <v>0.32</v>
      </c>
      <c r="I14" s="37">
        <v>0.28999999999999998</v>
      </c>
      <c r="J14" s="37">
        <v>0.47</v>
      </c>
      <c r="K14" s="37">
        <v>0.62</v>
      </c>
      <c r="L14" s="41">
        <v>0.57999999999999996</v>
      </c>
      <c r="M14" s="38"/>
      <c r="N14" s="37">
        <v>0.44</v>
      </c>
      <c r="O14" s="37">
        <v>0.41</v>
      </c>
      <c r="P14" s="37">
        <v>0.61</v>
      </c>
      <c r="Q14" s="37">
        <v>0.69</v>
      </c>
      <c r="R14" s="41">
        <v>0.73</v>
      </c>
    </row>
    <row r="15" spans="1:18">
      <c r="A15" s="22"/>
      <c r="B15" s="37">
        <v>1.54</v>
      </c>
      <c r="C15" s="37">
        <v>1.61</v>
      </c>
      <c r="D15" s="37">
        <v>1.79</v>
      </c>
      <c r="E15" s="37">
        <v>1.86</v>
      </c>
      <c r="F15" s="41">
        <v>1.87</v>
      </c>
      <c r="G15" s="38"/>
      <c r="H15" s="37">
        <v>0.33</v>
      </c>
      <c r="I15" s="37">
        <v>0.31</v>
      </c>
      <c r="J15" s="37">
        <v>0.47</v>
      </c>
      <c r="K15" s="37">
        <v>0.59</v>
      </c>
      <c r="L15" s="41">
        <v>0.6</v>
      </c>
      <c r="M15" s="38"/>
      <c r="N15" s="37">
        <v>0.39</v>
      </c>
      <c r="O15" s="37">
        <v>0.44</v>
      </c>
      <c r="P15" s="37">
        <v>0.63</v>
      </c>
      <c r="Q15" s="37">
        <v>0.69</v>
      </c>
      <c r="R15" s="41">
        <v>0.71</v>
      </c>
    </row>
    <row r="16" spans="1:18">
      <c r="A16" s="22"/>
      <c r="B16" s="37">
        <v>1.52</v>
      </c>
      <c r="C16" s="37">
        <v>1.61</v>
      </c>
      <c r="D16" s="37">
        <v>1.72</v>
      </c>
      <c r="E16" s="37">
        <v>1.81</v>
      </c>
      <c r="F16" s="41">
        <v>1.85</v>
      </c>
      <c r="G16" s="38"/>
      <c r="H16" s="37">
        <v>0.3</v>
      </c>
      <c r="I16" s="37">
        <v>0.38</v>
      </c>
      <c r="J16" s="37">
        <v>0.5</v>
      </c>
      <c r="K16" s="37">
        <v>0.61</v>
      </c>
      <c r="L16" s="41">
        <v>0.63</v>
      </c>
      <c r="M16" s="38"/>
      <c r="N16" s="37">
        <v>0.44</v>
      </c>
      <c r="O16" s="37">
        <v>0.43</v>
      </c>
      <c r="P16" s="37">
        <v>0.63</v>
      </c>
      <c r="Q16" s="37">
        <v>0.69</v>
      </c>
      <c r="R16" s="41">
        <v>0.71</v>
      </c>
    </row>
    <row r="17" spans="1:18">
      <c r="A17" s="22" t="s">
        <v>7</v>
      </c>
      <c r="B17" s="37">
        <v>1.53</v>
      </c>
      <c r="C17" s="37">
        <v>1.63</v>
      </c>
      <c r="D17" s="37">
        <v>1.73</v>
      </c>
      <c r="E17" s="37">
        <v>1.8</v>
      </c>
      <c r="F17" s="41">
        <v>1.8</v>
      </c>
      <c r="G17" s="38" t="s">
        <v>8</v>
      </c>
      <c r="H17" s="37">
        <v>0.56999999999999995</v>
      </c>
      <c r="I17" s="37">
        <v>0.63</v>
      </c>
      <c r="J17" s="37">
        <v>0.76</v>
      </c>
      <c r="K17" s="37">
        <v>0.82</v>
      </c>
      <c r="L17" s="41">
        <v>0.85</v>
      </c>
      <c r="M17" s="38" t="s">
        <v>8</v>
      </c>
      <c r="N17" s="37">
        <v>0.65</v>
      </c>
      <c r="O17" s="37">
        <v>0.7</v>
      </c>
      <c r="P17" s="37">
        <v>0.87</v>
      </c>
      <c r="Q17" s="37">
        <v>0.87</v>
      </c>
      <c r="R17" s="41">
        <v>0.94</v>
      </c>
    </row>
    <row r="18" spans="1:18">
      <c r="A18" s="22"/>
      <c r="B18" s="37">
        <v>1.51</v>
      </c>
      <c r="C18" s="37">
        <v>1.64</v>
      </c>
      <c r="D18" s="37">
        <v>1.73</v>
      </c>
      <c r="E18" s="37">
        <v>1.78</v>
      </c>
      <c r="F18" s="41">
        <v>1.81</v>
      </c>
      <c r="G18" s="38"/>
      <c r="H18" s="37">
        <v>0.52</v>
      </c>
      <c r="I18" s="37">
        <v>0.62</v>
      </c>
      <c r="J18" s="37">
        <v>0.77</v>
      </c>
      <c r="K18" s="37">
        <v>0.8</v>
      </c>
      <c r="L18" s="41">
        <v>0.82</v>
      </c>
      <c r="M18" s="38"/>
      <c r="N18" s="37">
        <v>0.6</v>
      </c>
      <c r="O18" s="37">
        <v>0.69</v>
      </c>
      <c r="P18" s="37">
        <v>0.86</v>
      </c>
      <c r="Q18" s="37">
        <v>0.91</v>
      </c>
      <c r="R18" s="41">
        <v>0.92</v>
      </c>
    </row>
    <row r="19" spans="1:18">
      <c r="A19" s="22"/>
      <c r="B19" s="37">
        <v>1.52</v>
      </c>
      <c r="C19" s="37">
        <v>1.61</v>
      </c>
      <c r="D19" s="37">
        <v>1.76</v>
      </c>
      <c r="E19" s="37">
        <v>1.81</v>
      </c>
      <c r="F19" s="41">
        <v>1.8</v>
      </c>
      <c r="G19" s="38"/>
      <c r="H19" s="37">
        <v>0.53</v>
      </c>
      <c r="I19" s="37">
        <v>0.6</v>
      </c>
      <c r="J19" s="37">
        <v>0.8</v>
      </c>
      <c r="K19" s="37">
        <v>0.79</v>
      </c>
      <c r="L19" s="41">
        <v>0.83</v>
      </c>
      <c r="M19" s="38"/>
      <c r="N19" s="37">
        <v>0.6</v>
      </c>
      <c r="O19" s="37">
        <v>0.69</v>
      </c>
      <c r="P19" s="37">
        <v>0.82</v>
      </c>
      <c r="Q19" s="37">
        <v>0.94</v>
      </c>
      <c r="R19" s="41">
        <v>0.94</v>
      </c>
    </row>
    <row r="20" spans="1:18">
      <c r="A20" s="22"/>
      <c r="B20" s="37">
        <v>1.51</v>
      </c>
      <c r="C20" s="37">
        <v>1.64</v>
      </c>
      <c r="D20" s="37">
        <v>1.74</v>
      </c>
      <c r="E20" s="37">
        <v>1.8</v>
      </c>
      <c r="F20" s="41">
        <v>1.79</v>
      </c>
      <c r="G20" s="38"/>
      <c r="H20" s="37">
        <v>0.56999999999999995</v>
      </c>
      <c r="I20" s="37">
        <v>0.59</v>
      </c>
      <c r="J20" s="37">
        <v>0.77</v>
      </c>
      <c r="K20" s="37">
        <v>0.8</v>
      </c>
      <c r="L20" s="41">
        <v>0.86</v>
      </c>
      <c r="M20" s="38"/>
      <c r="N20" s="37">
        <v>0.61</v>
      </c>
      <c r="O20" s="37">
        <v>0.67</v>
      </c>
      <c r="P20" s="37">
        <v>0.82</v>
      </c>
      <c r="Q20" s="37">
        <v>0.91</v>
      </c>
      <c r="R20" s="41">
        <v>0.94</v>
      </c>
    </row>
    <row r="21" spans="1:18">
      <c r="A21" s="22"/>
      <c r="B21" s="37">
        <v>1.52</v>
      </c>
      <c r="C21" s="37">
        <v>1.65</v>
      </c>
      <c r="D21" s="37">
        <v>1.75</v>
      </c>
      <c r="E21" s="37">
        <v>1.77</v>
      </c>
      <c r="F21" s="41">
        <v>1.8</v>
      </c>
      <c r="G21" s="38"/>
      <c r="H21" s="37">
        <v>0.56999999999999995</v>
      </c>
      <c r="I21" s="37">
        <v>0.62</v>
      </c>
      <c r="J21" s="37">
        <v>0.75</v>
      </c>
      <c r="K21" s="37">
        <v>0.81</v>
      </c>
      <c r="L21" s="41">
        <v>0.87</v>
      </c>
      <c r="M21" s="38"/>
      <c r="N21" s="37">
        <v>0.62</v>
      </c>
      <c r="O21" s="37">
        <v>0.66</v>
      </c>
      <c r="P21" s="37">
        <v>0.85</v>
      </c>
      <c r="Q21" s="37">
        <v>0.91</v>
      </c>
      <c r="R21" s="41">
        <v>0.99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0.22560000000000002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1.3572000000000004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1.2631999999999999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0.39335384615384622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0.97740740740740772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0.90971193415637852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94" priority="5" operator="notBetween">
      <formula>0.2</formula>
      <formula>0.404</formula>
    </cfRule>
  </conditionalFormatting>
  <conditionalFormatting sqref="E26">
    <cfRule type="cellIs" dxfId="2293" priority="6" operator="notBetween">
      <formula>0.38</formula>
      <formula>0.72</formula>
    </cfRule>
  </conditionalFormatting>
  <conditionalFormatting sqref="K24">
    <cfRule type="cellIs" dxfId="2292" priority="4" operator="notBetween">
      <formula>0.77</formula>
      <formula>0.91</formula>
    </cfRule>
  </conditionalFormatting>
  <conditionalFormatting sqref="K26">
    <cfRule type="cellIs" dxfId="2291" priority="3" operator="notBetween">
      <formula>0.68</formula>
      <formula>0.82</formula>
    </cfRule>
  </conditionalFormatting>
  <conditionalFormatting sqref="Q24">
    <cfRule type="cellIs" dxfId="2290" priority="2" operator="notBetween">
      <formula>0.77</formula>
      <formula>0.91</formula>
    </cfRule>
  </conditionalFormatting>
  <conditionalFormatting sqref="Q26">
    <cfRule type="cellIs" dxfId="22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1.76</v>
      </c>
      <c r="C2" s="32">
        <v>1.87</v>
      </c>
      <c r="D2" s="32">
        <v>1.97</v>
      </c>
      <c r="E2" s="32">
        <v>2.02</v>
      </c>
      <c r="F2" s="44">
        <v>2.0699999999999998</v>
      </c>
      <c r="G2" s="36" t="s">
        <v>3</v>
      </c>
      <c r="H2" s="32">
        <v>1.76</v>
      </c>
      <c r="I2" s="32">
        <v>1.87</v>
      </c>
      <c r="J2" s="32">
        <v>1.96</v>
      </c>
      <c r="K2" s="32">
        <v>2.0299999999999998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1.78</v>
      </c>
      <c r="C3" s="14">
        <v>1.87</v>
      </c>
      <c r="D3" s="14">
        <v>1.97</v>
      </c>
      <c r="E3" s="14">
        <v>2.0299999999999998</v>
      </c>
      <c r="F3" s="42">
        <v>2.06</v>
      </c>
      <c r="G3" s="38"/>
      <c r="H3" s="32">
        <v>1.78</v>
      </c>
      <c r="I3" s="14">
        <v>1.85</v>
      </c>
      <c r="J3" s="14">
        <v>2.02</v>
      </c>
      <c r="K3" s="14">
        <v>2.04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1.77</v>
      </c>
      <c r="C4" s="14">
        <v>1.89</v>
      </c>
      <c r="D4" s="14">
        <v>2.0099999999999998</v>
      </c>
      <c r="E4" s="14">
        <v>2.0299999999999998</v>
      </c>
      <c r="F4" s="42">
        <v>2.04</v>
      </c>
      <c r="G4" s="38"/>
      <c r="H4" s="32">
        <v>1.78</v>
      </c>
      <c r="I4" s="14">
        <v>1.89</v>
      </c>
      <c r="J4" s="14">
        <v>2</v>
      </c>
      <c r="K4" s="14">
        <v>2.06</v>
      </c>
      <c r="L4" s="42">
        <v>2.0299999999999998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1.74</v>
      </c>
      <c r="C5" s="14">
        <v>1.89</v>
      </c>
      <c r="D5" s="14">
        <v>2</v>
      </c>
      <c r="E5" s="14">
        <v>2.0299999999999998</v>
      </c>
      <c r="F5" s="42">
        <v>2.0499999999999998</v>
      </c>
      <c r="G5" s="38"/>
      <c r="H5" s="32">
        <v>1.79</v>
      </c>
      <c r="I5" s="14">
        <v>1.91</v>
      </c>
      <c r="J5" s="14">
        <v>2.04</v>
      </c>
      <c r="K5" s="14">
        <v>2.0299999999999998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1.85</v>
      </c>
      <c r="D6" s="14">
        <v>1.98</v>
      </c>
      <c r="E6" s="14">
        <v>2.04</v>
      </c>
      <c r="F6" s="42">
        <v>2.0299999999999998</v>
      </c>
      <c r="G6" s="38"/>
      <c r="H6" s="32">
        <v>1.77</v>
      </c>
      <c r="I6" s="14">
        <v>1.86</v>
      </c>
      <c r="J6" s="14">
        <v>1.99</v>
      </c>
      <c r="K6" s="14">
        <v>2.0099999999999998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1.78</v>
      </c>
      <c r="C7" s="14">
        <v>1.8</v>
      </c>
      <c r="D7" s="14">
        <v>1.99</v>
      </c>
      <c r="E7" s="14">
        <v>2.09</v>
      </c>
      <c r="F7" s="42">
        <v>2.06</v>
      </c>
      <c r="G7" s="38" t="s">
        <v>4</v>
      </c>
      <c r="H7" s="14">
        <v>1.77</v>
      </c>
      <c r="I7" s="14">
        <v>1.87</v>
      </c>
      <c r="J7" s="14">
        <v>2.02</v>
      </c>
      <c r="K7" s="14">
        <v>2.08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1.77</v>
      </c>
      <c r="C8" s="14">
        <v>1.84</v>
      </c>
      <c r="D8" s="14">
        <v>2.0499999999999998</v>
      </c>
      <c r="E8" s="14">
        <v>2.09</v>
      </c>
      <c r="F8" s="42">
        <v>2.11</v>
      </c>
      <c r="G8" s="46"/>
      <c r="H8" s="14">
        <v>1.78</v>
      </c>
      <c r="I8" s="14">
        <v>1.86</v>
      </c>
      <c r="J8" s="14">
        <v>2.0299999999999998</v>
      </c>
      <c r="K8" s="14">
        <v>2.09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1.79</v>
      </c>
      <c r="C9" s="47">
        <v>1.85</v>
      </c>
      <c r="D9" s="47">
        <v>2.02</v>
      </c>
      <c r="E9" s="47">
        <v>2.06</v>
      </c>
      <c r="F9" s="49">
        <v>2.1</v>
      </c>
      <c r="G9" s="36"/>
      <c r="H9" s="47">
        <v>1.78</v>
      </c>
      <c r="I9" s="47">
        <v>1.86</v>
      </c>
      <c r="J9" s="47">
        <v>2.04</v>
      </c>
      <c r="K9" s="47">
        <v>2.09</v>
      </c>
      <c r="L9" s="49">
        <v>2.09</v>
      </c>
      <c r="M9" s="36"/>
      <c r="N9" s="47"/>
      <c r="O9" s="47"/>
      <c r="P9" s="47"/>
      <c r="Q9" s="47"/>
      <c r="R9" s="49"/>
    </row>
    <row r="10" spans="1:18">
      <c r="A10" s="11"/>
      <c r="B10" s="14">
        <v>1.77</v>
      </c>
      <c r="C10" s="14">
        <v>1.84</v>
      </c>
      <c r="D10" s="14">
        <v>2.0499999999999998</v>
      </c>
      <c r="E10" s="14">
        <v>2.11</v>
      </c>
      <c r="F10" s="42">
        <v>2.09</v>
      </c>
      <c r="G10" s="38"/>
      <c r="H10" s="14">
        <v>1.77</v>
      </c>
      <c r="I10" s="14">
        <v>1.87</v>
      </c>
      <c r="J10" s="14">
        <v>2.0299999999999998</v>
      </c>
      <c r="K10" s="14">
        <v>2.1</v>
      </c>
      <c r="L10" s="42">
        <v>2.08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1.77</v>
      </c>
      <c r="C11" s="33">
        <v>1.86</v>
      </c>
      <c r="D11" s="33">
        <v>2.0299999999999998</v>
      </c>
      <c r="E11" s="33">
        <v>2.0499999999999998</v>
      </c>
      <c r="F11" s="39">
        <v>2.08</v>
      </c>
      <c r="G11" s="48"/>
      <c r="H11" s="33">
        <v>1.76</v>
      </c>
      <c r="I11" s="33">
        <v>1.87</v>
      </c>
      <c r="J11" s="33">
        <v>2</v>
      </c>
      <c r="K11" s="33">
        <v>2.1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1.53</v>
      </c>
      <c r="C12" s="35">
        <v>1.64</v>
      </c>
      <c r="D12" s="35">
        <v>1.75</v>
      </c>
      <c r="E12" s="35">
        <v>1.78</v>
      </c>
      <c r="F12" s="40">
        <v>1.82</v>
      </c>
      <c r="G12" s="36" t="s">
        <v>6</v>
      </c>
      <c r="H12" s="35">
        <v>0.45</v>
      </c>
      <c r="I12" s="35">
        <v>0.49</v>
      </c>
      <c r="J12" s="35">
        <v>0.62</v>
      </c>
      <c r="K12" s="35">
        <v>0.72</v>
      </c>
      <c r="L12" s="40">
        <v>0.74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1.57</v>
      </c>
      <c r="C13" s="37">
        <v>1.67</v>
      </c>
      <c r="D13" s="37">
        <v>1.76</v>
      </c>
      <c r="E13" s="37">
        <v>1.82</v>
      </c>
      <c r="F13" s="41">
        <v>1.86</v>
      </c>
      <c r="G13" s="38"/>
      <c r="H13" s="37">
        <v>0.44</v>
      </c>
      <c r="I13" s="37">
        <v>0.47</v>
      </c>
      <c r="J13" s="37">
        <v>0.66</v>
      </c>
      <c r="K13" s="37">
        <v>0.69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1.54</v>
      </c>
      <c r="C14" s="37">
        <v>1.65</v>
      </c>
      <c r="D14" s="37">
        <v>1.77</v>
      </c>
      <c r="E14" s="37">
        <v>1.83</v>
      </c>
      <c r="F14" s="41">
        <v>1.84</v>
      </c>
      <c r="G14" s="38"/>
      <c r="H14" s="37">
        <v>0.49</v>
      </c>
      <c r="I14" s="37">
        <v>0.52</v>
      </c>
      <c r="J14" s="37">
        <v>0.64</v>
      </c>
      <c r="K14" s="37">
        <v>0.68</v>
      </c>
      <c r="L14" s="41">
        <v>0.74</v>
      </c>
      <c r="M14" s="38"/>
      <c r="N14" s="37"/>
      <c r="O14" s="37"/>
      <c r="P14" s="37"/>
      <c r="Q14" s="37"/>
      <c r="R14" s="41"/>
    </row>
    <row r="15" spans="1:18">
      <c r="A15" s="22"/>
      <c r="B15" s="37">
        <v>1.53</v>
      </c>
      <c r="C15" s="37">
        <v>1.65</v>
      </c>
      <c r="D15" s="37">
        <v>1.76</v>
      </c>
      <c r="E15" s="37">
        <v>1.78</v>
      </c>
      <c r="F15" s="41">
        <v>1.83</v>
      </c>
      <c r="G15" s="38"/>
      <c r="H15" s="37">
        <v>0.47</v>
      </c>
      <c r="I15" s="37">
        <v>0.5</v>
      </c>
      <c r="J15" s="37">
        <v>0.66</v>
      </c>
      <c r="K15" s="37">
        <v>0.68</v>
      </c>
      <c r="L15" s="41">
        <v>0.75</v>
      </c>
      <c r="M15" s="38"/>
      <c r="N15" s="37"/>
      <c r="O15" s="37"/>
      <c r="P15" s="37"/>
      <c r="Q15" s="37"/>
      <c r="R15" s="41"/>
    </row>
    <row r="16" spans="1:18">
      <c r="A16" s="22"/>
      <c r="B16" s="37">
        <v>1.52</v>
      </c>
      <c r="C16" s="37">
        <v>1.6</v>
      </c>
      <c r="D16" s="37">
        <v>1.75</v>
      </c>
      <c r="E16" s="37">
        <v>1.77</v>
      </c>
      <c r="F16" s="41">
        <v>1.82</v>
      </c>
      <c r="G16" s="38"/>
      <c r="H16" s="37">
        <v>0.45</v>
      </c>
      <c r="I16" s="37">
        <v>0.47</v>
      </c>
      <c r="J16" s="37">
        <v>0.63</v>
      </c>
      <c r="K16" s="37">
        <v>0.66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1.53</v>
      </c>
      <c r="C17" s="37">
        <v>1.58</v>
      </c>
      <c r="D17" s="37">
        <v>1.75</v>
      </c>
      <c r="E17" s="37">
        <v>1.84</v>
      </c>
      <c r="F17" s="41">
        <v>1.85</v>
      </c>
      <c r="G17" s="38" t="s">
        <v>8</v>
      </c>
      <c r="H17" s="37">
        <v>0.65</v>
      </c>
      <c r="I17" s="37">
        <v>0.72</v>
      </c>
      <c r="J17" s="37">
        <v>0.9</v>
      </c>
      <c r="K17" s="37">
        <v>0.96</v>
      </c>
      <c r="L17" s="41">
        <v>0.96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1.6</v>
      </c>
      <c r="D18" s="37">
        <v>1.77</v>
      </c>
      <c r="E18" s="37">
        <v>1.85</v>
      </c>
      <c r="F18" s="41">
        <v>1.84</v>
      </c>
      <c r="G18" s="38"/>
      <c r="H18" s="37">
        <v>0.64</v>
      </c>
      <c r="I18" s="37">
        <v>0.7</v>
      </c>
      <c r="J18" s="37">
        <v>0.88</v>
      </c>
      <c r="K18" s="37">
        <v>0.95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1.54</v>
      </c>
      <c r="C19" s="37">
        <v>1.6</v>
      </c>
      <c r="D19" s="37">
        <v>1.76</v>
      </c>
      <c r="E19" s="37">
        <v>1.84</v>
      </c>
      <c r="F19" s="41">
        <v>1.86</v>
      </c>
      <c r="G19" s="38"/>
      <c r="H19" s="37">
        <v>0.66</v>
      </c>
      <c r="I19" s="37">
        <v>0.7</v>
      </c>
      <c r="J19" s="37">
        <v>0.88</v>
      </c>
      <c r="K19" s="37">
        <v>0.92</v>
      </c>
      <c r="L19" s="41">
        <v>0.95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1.58</v>
      </c>
      <c r="D20" s="37">
        <v>1.76</v>
      </c>
      <c r="E20" s="37">
        <v>1.85</v>
      </c>
      <c r="F20" s="41">
        <v>1.85</v>
      </c>
      <c r="G20" s="38"/>
      <c r="H20" s="37">
        <v>0.66</v>
      </c>
      <c r="I20" s="37">
        <v>0.72</v>
      </c>
      <c r="J20" s="37">
        <v>0.87</v>
      </c>
      <c r="K20" s="37">
        <v>0.92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1.51</v>
      </c>
      <c r="C21" s="37">
        <v>1.58</v>
      </c>
      <c r="D21" s="37">
        <v>1.73</v>
      </c>
      <c r="E21" s="37">
        <v>1.81</v>
      </c>
      <c r="F21" s="41">
        <v>1.84</v>
      </c>
      <c r="G21" s="38"/>
      <c r="H21" s="37">
        <v>0.68</v>
      </c>
      <c r="I21" s="37">
        <v>0.73</v>
      </c>
      <c r="J21" s="37">
        <v>0.85</v>
      </c>
      <c r="K21" s="37">
        <v>0.94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0.23959999999999915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1.2402000000000002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0.41776410256410113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0.89314814814814825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88" priority="5" operator="notBetween">
      <formula>0.2</formula>
      <formula>0.404</formula>
    </cfRule>
  </conditionalFormatting>
  <conditionalFormatting sqref="E26">
    <cfRule type="cellIs" dxfId="2287" priority="6" operator="notBetween">
      <formula>0.38</formula>
      <formula>0.72</formula>
    </cfRule>
  </conditionalFormatting>
  <conditionalFormatting sqref="K24">
    <cfRule type="cellIs" dxfId="2286" priority="4" operator="notBetween">
      <formula>0.77</formula>
      <formula>0.91</formula>
    </cfRule>
  </conditionalFormatting>
  <conditionalFormatting sqref="K26">
    <cfRule type="cellIs" dxfId="2285" priority="3" operator="notBetween">
      <formula>0.68</formula>
      <formula>0.82</formula>
    </cfRule>
  </conditionalFormatting>
  <conditionalFormatting sqref="Q24">
    <cfRule type="cellIs" dxfId="2284" priority="2" operator="notBetween">
      <formula>0.77</formula>
      <formula>0.91</formula>
    </cfRule>
  </conditionalFormatting>
  <conditionalFormatting sqref="Q26">
    <cfRule type="cellIs" dxfId="22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1.77</v>
      </c>
      <c r="C2" s="32">
        <v>1.84</v>
      </c>
      <c r="D2" s="32">
        <v>1.97</v>
      </c>
      <c r="E2" s="32">
        <v>2.08</v>
      </c>
      <c r="F2" s="44">
        <v>2.08</v>
      </c>
      <c r="G2" s="36" t="s">
        <v>3</v>
      </c>
      <c r="H2" s="32">
        <v>1.76</v>
      </c>
      <c r="I2" s="32">
        <v>1.84</v>
      </c>
      <c r="J2" s="32">
        <v>1.97</v>
      </c>
      <c r="K2" s="32">
        <v>2.04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1.78</v>
      </c>
      <c r="C3" s="14">
        <v>1.87</v>
      </c>
      <c r="D3" s="14">
        <v>2.0099999999999998</v>
      </c>
      <c r="E3" s="14">
        <v>2.08</v>
      </c>
      <c r="F3" s="42">
        <v>2.06</v>
      </c>
      <c r="G3" s="38"/>
      <c r="H3" s="32">
        <v>1.78</v>
      </c>
      <c r="I3" s="14">
        <v>1.88</v>
      </c>
      <c r="J3" s="14">
        <v>1.97</v>
      </c>
      <c r="K3" s="14">
        <v>2.0499999999999998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1.88</v>
      </c>
      <c r="D4" s="14">
        <v>2</v>
      </c>
      <c r="E4" s="14">
        <v>2.1</v>
      </c>
      <c r="F4" s="42">
        <v>2.1</v>
      </c>
      <c r="G4" s="38"/>
      <c r="H4" s="32">
        <v>1.75</v>
      </c>
      <c r="I4" s="14">
        <v>1.85</v>
      </c>
      <c r="J4" s="14">
        <v>1.97</v>
      </c>
      <c r="K4" s="14">
        <v>2.06</v>
      </c>
      <c r="L4" s="42">
        <v>2.0299999999999998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1.78</v>
      </c>
      <c r="C5" s="14">
        <v>1.87</v>
      </c>
      <c r="D5" s="14">
        <v>2.0099999999999998</v>
      </c>
      <c r="E5" s="14">
        <v>2.0699999999999998</v>
      </c>
      <c r="F5" s="42">
        <v>2.08</v>
      </c>
      <c r="G5" s="38"/>
      <c r="H5" s="32">
        <v>1.79</v>
      </c>
      <c r="I5" s="14">
        <v>1.85</v>
      </c>
      <c r="J5" s="14">
        <v>2.0099999999999998</v>
      </c>
      <c r="K5" s="14">
        <v>2.09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1.87</v>
      </c>
      <c r="D6" s="14">
        <v>1.97</v>
      </c>
      <c r="E6" s="14">
        <v>2.0699999999999998</v>
      </c>
      <c r="F6" s="42">
        <v>2.06</v>
      </c>
      <c r="G6" s="38"/>
      <c r="H6" s="32">
        <v>1.77</v>
      </c>
      <c r="I6" s="14">
        <v>1.83</v>
      </c>
      <c r="J6" s="14">
        <v>2.0099999999999998</v>
      </c>
      <c r="K6" s="14">
        <v>2.06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1.75</v>
      </c>
      <c r="C7" s="14">
        <v>1.81</v>
      </c>
      <c r="D7" s="14">
        <v>1.96</v>
      </c>
      <c r="E7" s="14">
        <v>2.0099999999999998</v>
      </c>
      <c r="F7" s="42">
        <v>2.0299999999999998</v>
      </c>
      <c r="G7" s="38" t="s">
        <v>4</v>
      </c>
      <c r="H7" s="14">
        <v>1.73</v>
      </c>
      <c r="I7" s="14">
        <v>1.85</v>
      </c>
      <c r="J7" s="14">
        <v>1.97</v>
      </c>
      <c r="K7" s="14">
        <v>1.98</v>
      </c>
      <c r="L7" s="42">
        <v>2.0099999999999998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1.74</v>
      </c>
      <c r="C8" s="14">
        <v>1.85</v>
      </c>
      <c r="D8" s="14">
        <v>1.97</v>
      </c>
      <c r="E8" s="14">
        <v>2.04</v>
      </c>
      <c r="F8" s="42">
        <v>2.0499999999999998</v>
      </c>
      <c r="G8" s="46"/>
      <c r="H8" s="14">
        <v>1.77</v>
      </c>
      <c r="I8" s="14">
        <v>1.86</v>
      </c>
      <c r="J8" s="14">
        <v>1.98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1.85</v>
      </c>
      <c r="D9" s="47">
        <v>1.98</v>
      </c>
      <c r="E9" s="47">
        <v>2.04</v>
      </c>
      <c r="F9" s="49">
        <v>2.0299999999999998</v>
      </c>
      <c r="G9" s="36"/>
      <c r="H9" s="47">
        <v>1.77</v>
      </c>
      <c r="I9" s="47">
        <v>1.85</v>
      </c>
      <c r="J9" s="47">
        <v>1.97</v>
      </c>
      <c r="K9" s="47">
        <v>1.99</v>
      </c>
      <c r="L9" s="49">
        <v>2.0299999999999998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1.73</v>
      </c>
      <c r="C10" s="14">
        <v>1.87</v>
      </c>
      <c r="D10" s="14">
        <v>1.97</v>
      </c>
      <c r="E10" s="14">
        <v>2.02</v>
      </c>
      <c r="F10" s="42">
        <v>2.06</v>
      </c>
      <c r="G10" s="38"/>
      <c r="H10" s="14">
        <v>1.75</v>
      </c>
      <c r="I10" s="14">
        <v>1.87</v>
      </c>
      <c r="J10" s="14">
        <v>1.98</v>
      </c>
      <c r="K10" s="14">
        <v>2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1.73</v>
      </c>
      <c r="C11" s="33">
        <v>1.84</v>
      </c>
      <c r="D11" s="33">
        <v>1.95</v>
      </c>
      <c r="E11" s="33">
        <v>1.97</v>
      </c>
      <c r="F11" s="39">
        <v>1.99</v>
      </c>
      <c r="G11" s="48"/>
      <c r="H11" s="33">
        <v>1.76</v>
      </c>
      <c r="I11" s="33">
        <v>1.84</v>
      </c>
      <c r="J11" s="33">
        <v>1.97</v>
      </c>
      <c r="K11" s="33">
        <v>2.0099999999999998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1.53</v>
      </c>
      <c r="C12" s="35">
        <v>1.6</v>
      </c>
      <c r="D12" s="35">
        <v>1.73</v>
      </c>
      <c r="E12" s="35">
        <v>1.82</v>
      </c>
      <c r="F12" s="40">
        <v>1.84</v>
      </c>
      <c r="G12" s="36" t="s">
        <v>6</v>
      </c>
      <c r="H12" s="35">
        <v>0.52</v>
      </c>
      <c r="I12" s="35">
        <v>0.53</v>
      </c>
      <c r="J12" s="35">
        <v>0.66</v>
      </c>
      <c r="K12" s="35">
        <v>0.76</v>
      </c>
      <c r="L12" s="40">
        <v>0.79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1.55</v>
      </c>
      <c r="C13" s="37">
        <v>1.61</v>
      </c>
      <c r="D13" s="37">
        <v>1.75</v>
      </c>
      <c r="E13" s="37">
        <v>1.74</v>
      </c>
      <c r="F13" s="41">
        <v>1.77</v>
      </c>
      <c r="G13" s="38"/>
      <c r="H13" s="37">
        <v>0.53</v>
      </c>
      <c r="I13" s="37">
        <v>0.55000000000000004</v>
      </c>
      <c r="J13" s="37">
        <v>0.68</v>
      </c>
      <c r="K13" s="37">
        <v>0.77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>
        <v>1.52</v>
      </c>
      <c r="C14" s="37">
        <v>1.64</v>
      </c>
      <c r="D14" s="37">
        <v>1.74</v>
      </c>
      <c r="E14" s="37">
        <v>1.79</v>
      </c>
      <c r="F14" s="41">
        <v>1.76</v>
      </c>
      <c r="G14" s="38"/>
      <c r="H14" s="37">
        <v>0.53</v>
      </c>
      <c r="I14" s="37">
        <v>0.55000000000000004</v>
      </c>
      <c r="J14" s="37">
        <v>0.67</v>
      </c>
      <c r="K14" s="37">
        <v>0.8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1.44</v>
      </c>
      <c r="C15" s="37">
        <v>1.54</v>
      </c>
      <c r="D15" s="37">
        <v>1.72</v>
      </c>
      <c r="E15" s="37">
        <v>1.76</v>
      </c>
      <c r="F15" s="41">
        <v>1.76</v>
      </c>
      <c r="G15" s="38"/>
      <c r="H15" s="37">
        <v>0.56000000000000005</v>
      </c>
      <c r="I15" s="37">
        <v>0.54</v>
      </c>
      <c r="J15" s="37">
        <v>0.68</v>
      </c>
      <c r="K15" s="37">
        <v>0.79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1.44</v>
      </c>
      <c r="C16" s="37">
        <v>1.57</v>
      </c>
      <c r="D16" s="37">
        <v>1.71</v>
      </c>
      <c r="E16" s="37">
        <v>1.78</v>
      </c>
      <c r="F16" s="41">
        <v>1.75</v>
      </c>
      <c r="G16" s="38"/>
      <c r="H16" s="37">
        <v>0.52</v>
      </c>
      <c r="I16" s="37">
        <v>0.53</v>
      </c>
      <c r="J16" s="37">
        <v>0.69</v>
      </c>
      <c r="K16" s="37">
        <v>0.78</v>
      </c>
      <c r="L16" s="41">
        <v>0.77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1.51</v>
      </c>
      <c r="C17" s="37">
        <v>1.61</v>
      </c>
      <c r="D17" s="37">
        <v>1.73</v>
      </c>
      <c r="E17" s="37">
        <v>1.78</v>
      </c>
      <c r="F17" s="41">
        <v>1.82</v>
      </c>
      <c r="G17" s="38" t="s">
        <v>8</v>
      </c>
      <c r="H17" s="37">
        <v>0.68</v>
      </c>
      <c r="I17" s="37">
        <v>0.85</v>
      </c>
      <c r="J17" s="37">
        <v>0.98</v>
      </c>
      <c r="K17" s="37">
        <v>0.99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</v>
      </c>
      <c r="C18" s="37">
        <v>1.6</v>
      </c>
      <c r="D18" s="37">
        <v>1.74</v>
      </c>
      <c r="E18" s="37">
        <v>1.78</v>
      </c>
      <c r="F18" s="41">
        <v>1.82</v>
      </c>
      <c r="G18" s="38"/>
      <c r="H18" s="37">
        <v>0.72</v>
      </c>
      <c r="I18" s="37">
        <v>0.86</v>
      </c>
      <c r="J18" s="37">
        <v>0.97</v>
      </c>
      <c r="K18" s="37">
        <v>1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</v>
      </c>
      <c r="D19" s="37">
        <v>1.71</v>
      </c>
      <c r="E19" s="37">
        <v>1.78</v>
      </c>
      <c r="F19" s="41">
        <v>1.79</v>
      </c>
      <c r="G19" s="38"/>
      <c r="H19" s="37">
        <v>0.72</v>
      </c>
      <c r="I19" s="37">
        <v>0.83</v>
      </c>
      <c r="J19" s="37">
        <v>0.95</v>
      </c>
      <c r="K19" s="37">
        <v>0.99</v>
      </c>
      <c r="L19" s="41">
        <v>1</v>
      </c>
      <c r="M19" s="38"/>
      <c r="N19" s="37"/>
      <c r="O19" s="37"/>
      <c r="P19" s="37"/>
      <c r="Q19" s="37"/>
      <c r="R19" s="41"/>
    </row>
    <row r="20" spans="1:18">
      <c r="A20" s="22"/>
      <c r="B20" s="37">
        <v>1.5</v>
      </c>
      <c r="C20" s="37">
        <v>1.61</v>
      </c>
      <c r="D20" s="37">
        <v>1.72</v>
      </c>
      <c r="E20" s="37">
        <v>1.78</v>
      </c>
      <c r="F20" s="41">
        <v>1.79</v>
      </c>
      <c r="G20" s="38"/>
      <c r="H20" s="37">
        <v>0.74</v>
      </c>
      <c r="I20" s="37">
        <v>0.83</v>
      </c>
      <c r="J20" s="37">
        <v>0.93</v>
      </c>
      <c r="K20" s="37">
        <v>0.99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1.61</v>
      </c>
      <c r="D21" s="37">
        <v>1.7</v>
      </c>
      <c r="E21" s="37">
        <v>1.76</v>
      </c>
      <c r="F21" s="41">
        <v>1.77</v>
      </c>
      <c r="G21" s="38"/>
      <c r="H21" s="37">
        <v>0.74</v>
      </c>
      <c r="I21" s="37">
        <v>0.81</v>
      </c>
      <c r="J21" s="37">
        <v>0.94</v>
      </c>
      <c r="K21" s="37">
        <v>1.01</v>
      </c>
      <c r="L21" s="41">
        <v>1.01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0.26100000000000012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1.1504000000000003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0.45507692307692332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0.82847736625514423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82" priority="5" operator="notBetween">
      <formula>0.2</formula>
      <formula>0.404</formula>
    </cfRule>
  </conditionalFormatting>
  <conditionalFormatting sqref="E26">
    <cfRule type="cellIs" dxfId="2281" priority="6" operator="notBetween">
      <formula>0.38</formula>
      <formula>0.72</formula>
    </cfRule>
  </conditionalFormatting>
  <conditionalFormatting sqref="K24">
    <cfRule type="cellIs" dxfId="2280" priority="4" operator="notBetween">
      <formula>0.77</formula>
      <formula>0.91</formula>
    </cfRule>
  </conditionalFormatting>
  <conditionalFormatting sqref="K26">
    <cfRule type="cellIs" dxfId="2279" priority="3" operator="notBetween">
      <formula>0.68</formula>
      <formula>0.82</formula>
    </cfRule>
  </conditionalFormatting>
  <conditionalFormatting sqref="Q24">
    <cfRule type="cellIs" dxfId="2278" priority="2" operator="notBetween">
      <formula>0.77</formula>
      <formula>0.91</formula>
    </cfRule>
  </conditionalFormatting>
  <conditionalFormatting sqref="Q26">
    <cfRule type="cellIs" dxfId="22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1.76</v>
      </c>
      <c r="C2" s="32">
        <v>1.86</v>
      </c>
      <c r="D2" s="32">
        <v>1.97</v>
      </c>
      <c r="E2" s="32">
        <v>2.04</v>
      </c>
      <c r="F2" s="44">
        <v>2.0499999999999998</v>
      </c>
      <c r="G2" s="36" t="s">
        <v>3</v>
      </c>
      <c r="H2" s="32">
        <v>1.76</v>
      </c>
      <c r="I2" s="32">
        <v>1.82</v>
      </c>
      <c r="J2" s="32">
        <v>1.96</v>
      </c>
      <c r="K2" s="32">
        <v>2.02</v>
      </c>
      <c r="L2" s="44">
        <v>2.0699999999999998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1.87</v>
      </c>
      <c r="D3" s="14">
        <v>1.99</v>
      </c>
      <c r="E3" s="14">
        <v>2.04</v>
      </c>
      <c r="F3" s="42">
        <v>2.1</v>
      </c>
      <c r="G3" s="38"/>
      <c r="H3" s="32">
        <v>1.76</v>
      </c>
      <c r="I3" s="14">
        <v>1.86</v>
      </c>
      <c r="J3" s="14">
        <v>1.99</v>
      </c>
      <c r="K3" s="14">
        <v>2.0499999999999998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1.77</v>
      </c>
      <c r="C4" s="14">
        <v>1.88</v>
      </c>
      <c r="D4" s="14">
        <v>2.0099999999999998</v>
      </c>
      <c r="E4" s="14">
        <v>2.02</v>
      </c>
      <c r="F4" s="42">
        <v>2.09</v>
      </c>
      <c r="G4" s="38"/>
      <c r="H4" s="32">
        <v>1.78</v>
      </c>
      <c r="I4" s="14">
        <v>1.88</v>
      </c>
      <c r="J4" s="14">
        <v>1.99</v>
      </c>
      <c r="K4" s="14">
        <v>2.02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1.78</v>
      </c>
      <c r="C5" s="14">
        <v>1.88</v>
      </c>
      <c r="D5" s="14">
        <v>1.98</v>
      </c>
      <c r="E5" s="14">
        <v>2.0499999999999998</v>
      </c>
      <c r="F5" s="42">
        <v>2.0499999999999998</v>
      </c>
      <c r="G5" s="38"/>
      <c r="H5" s="32">
        <v>1.77</v>
      </c>
      <c r="I5" s="14">
        <v>1.87</v>
      </c>
      <c r="J5" s="14">
        <v>1.98</v>
      </c>
      <c r="K5" s="14">
        <v>2.0699999999999998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1.77</v>
      </c>
      <c r="C6" s="14">
        <v>1.84</v>
      </c>
      <c r="D6" s="14">
        <v>2</v>
      </c>
      <c r="E6" s="14">
        <v>2.0699999999999998</v>
      </c>
      <c r="F6" s="42">
        <v>2.06</v>
      </c>
      <c r="G6" s="38"/>
      <c r="H6" s="32">
        <v>1.76</v>
      </c>
      <c r="I6" s="14">
        <v>1.84</v>
      </c>
      <c r="J6" s="14">
        <v>1.97</v>
      </c>
      <c r="K6" s="14">
        <v>2.04</v>
      </c>
      <c r="L6" s="42">
        <v>2.04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1.89</v>
      </c>
      <c r="D7" s="14">
        <v>2.06</v>
      </c>
      <c r="E7" s="14">
        <v>2.0699999999999998</v>
      </c>
      <c r="F7" s="42">
        <v>2.09</v>
      </c>
      <c r="G7" s="38" t="s">
        <v>4</v>
      </c>
      <c r="H7" s="14">
        <v>1.77</v>
      </c>
      <c r="I7" s="14">
        <v>1.87</v>
      </c>
      <c r="J7" s="14">
        <v>2.02</v>
      </c>
      <c r="K7" s="14">
        <v>2.0699999999999998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1.81</v>
      </c>
      <c r="C8" s="14">
        <v>1.88</v>
      </c>
      <c r="D8" s="14">
        <v>2.02</v>
      </c>
      <c r="E8" s="14">
        <v>2.09</v>
      </c>
      <c r="F8" s="42">
        <v>2.09</v>
      </c>
      <c r="G8" s="46"/>
      <c r="H8" s="14">
        <v>1.79</v>
      </c>
      <c r="I8" s="14">
        <v>1.87</v>
      </c>
      <c r="J8" s="14">
        <v>2.0099999999999998</v>
      </c>
      <c r="K8" s="14">
        <v>2.11</v>
      </c>
      <c r="L8" s="42">
        <v>2.1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1.9</v>
      </c>
      <c r="D9" s="47">
        <v>2.04</v>
      </c>
      <c r="E9" s="47">
        <v>2.08</v>
      </c>
      <c r="F9" s="49">
        <v>2.08</v>
      </c>
      <c r="G9" s="36"/>
      <c r="H9" s="47">
        <v>1.79</v>
      </c>
      <c r="I9" s="47">
        <v>1.9</v>
      </c>
      <c r="J9" s="47">
        <v>2.0099999999999998</v>
      </c>
      <c r="K9" s="47">
        <v>2.08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1.78</v>
      </c>
      <c r="C10" s="14">
        <v>1.88</v>
      </c>
      <c r="D10" s="14">
        <v>2</v>
      </c>
      <c r="E10" s="14">
        <v>2.08</v>
      </c>
      <c r="F10" s="42">
        <v>2.0699999999999998</v>
      </c>
      <c r="G10" s="38"/>
      <c r="H10" s="14">
        <v>1.78</v>
      </c>
      <c r="I10" s="14">
        <v>1.87</v>
      </c>
      <c r="J10" s="14">
        <v>2.0099999999999998</v>
      </c>
      <c r="K10" s="14">
        <v>2.08</v>
      </c>
      <c r="L10" s="42">
        <v>2.08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1.79</v>
      </c>
      <c r="C11" s="33">
        <v>1.9</v>
      </c>
      <c r="D11" s="33">
        <v>2.0499999999999998</v>
      </c>
      <c r="E11" s="33">
        <v>2.1</v>
      </c>
      <c r="F11" s="39">
        <v>2.0699999999999998</v>
      </c>
      <c r="G11" s="48"/>
      <c r="H11" s="33">
        <v>1.78</v>
      </c>
      <c r="I11" s="33">
        <v>1.92</v>
      </c>
      <c r="J11" s="33">
        <v>2.0299999999999998</v>
      </c>
      <c r="K11" s="33">
        <v>2.0699999999999998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1.49</v>
      </c>
      <c r="C12" s="35">
        <v>1.62</v>
      </c>
      <c r="D12" s="35">
        <v>1.73</v>
      </c>
      <c r="E12" s="35">
        <v>1.77</v>
      </c>
      <c r="F12" s="40">
        <v>1.8</v>
      </c>
      <c r="G12" s="36" t="s">
        <v>6</v>
      </c>
      <c r="H12" s="35">
        <v>0.65</v>
      </c>
      <c r="I12" s="35">
        <v>0.69</v>
      </c>
      <c r="J12" s="35">
        <v>0.8</v>
      </c>
      <c r="K12" s="35">
        <v>0.89</v>
      </c>
      <c r="L12" s="40">
        <v>0.93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1.51</v>
      </c>
      <c r="C13" s="37">
        <v>1.63</v>
      </c>
      <c r="D13" s="37">
        <v>1.74</v>
      </c>
      <c r="E13" s="37">
        <v>1.77</v>
      </c>
      <c r="F13" s="41">
        <v>1.81</v>
      </c>
      <c r="G13" s="38"/>
      <c r="H13" s="37">
        <v>0.64</v>
      </c>
      <c r="I13" s="37">
        <v>0.68</v>
      </c>
      <c r="J13" s="37">
        <v>0.81</v>
      </c>
      <c r="K13" s="37">
        <v>0.9</v>
      </c>
      <c r="L13" s="41">
        <v>0.91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1.63</v>
      </c>
      <c r="D14" s="37">
        <v>1.72</v>
      </c>
      <c r="E14" s="37">
        <v>1.74</v>
      </c>
      <c r="F14" s="41">
        <v>1.81</v>
      </c>
      <c r="G14" s="38"/>
      <c r="H14" s="37">
        <v>0.65</v>
      </c>
      <c r="I14" s="37">
        <v>0.7</v>
      </c>
      <c r="J14" s="37">
        <v>0.82</v>
      </c>
      <c r="K14" s="37">
        <v>0.87</v>
      </c>
      <c r="L14" s="41">
        <v>0.92</v>
      </c>
      <c r="M14" s="38"/>
      <c r="N14" s="37"/>
      <c r="O14" s="37"/>
      <c r="P14" s="37"/>
      <c r="Q14" s="37"/>
      <c r="R14" s="41"/>
    </row>
    <row r="15" spans="1:18">
      <c r="A15" s="22"/>
      <c r="B15" s="37">
        <v>1.51</v>
      </c>
      <c r="C15" s="37">
        <v>1.61</v>
      </c>
      <c r="D15" s="37">
        <v>1.73</v>
      </c>
      <c r="E15" s="37">
        <v>1.77</v>
      </c>
      <c r="F15" s="41">
        <v>1.77</v>
      </c>
      <c r="G15" s="38"/>
      <c r="H15" s="37">
        <v>0.63</v>
      </c>
      <c r="I15" s="37">
        <v>0.68</v>
      </c>
      <c r="J15" s="37">
        <v>0.82</v>
      </c>
      <c r="K15" s="37">
        <v>0.9</v>
      </c>
      <c r="L15" s="41">
        <v>0.91</v>
      </c>
      <c r="M15" s="38"/>
      <c r="N15" s="37"/>
      <c r="O15" s="37"/>
      <c r="P15" s="37"/>
      <c r="Q15" s="37"/>
      <c r="R15" s="41"/>
    </row>
    <row r="16" spans="1:18">
      <c r="A16" s="22"/>
      <c r="B16" s="37">
        <v>1.47</v>
      </c>
      <c r="C16" s="37">
        <v>1.58</v>
      </c>
      <c r="D16" s="37">
        <v>1.7</v>
      </c>
      <c r="E16" s="37">
        <v>1.75</v>
      </c>
      <c r="F16" s="41">
        <v>1.76</v>
      </c>
      <c r="G16" s="38"/>
      <c r="H16" s="37">
        <v>0.63</v>
      </c>
      <c r="I16" s="37">
        <v>0.69</v>
      </c>
      <c r="J16" s="37">
        <v>0.86</v>
      </c>
      <c r="K16" s="37">
        <v>0.92</v>
      </c>
      <c r="L16" s="41">
        <v>0.9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1.49</v>
      </c>
      <c r="C17" s="37">
        <v>1.6</v>
      </c>
      <c r="D17" s="37">
        <v>1.73</v>
      </c>
      <c r="E17" s="37">
        <v>1.79</v>
      </c>
      <c r="F17" s="41">
        <v>1.79</v>
      </c>
      <c r="G17" s="38" t="s">
        <v>8</v>
      </c>
      <c r="H17" s="37">
        <v>0.82</v>
      </c>
      <c r="I17" s="37">
        <v>0.93</v>
      </c>
      <c r="J17" s="37">
        <v>1.05</v>
      </c>
      <c r="K17" s="37">
        <v>1.1499999999999999</v>
      </c>
      <c r="L17" s="41">
        <v>1.1499999999999999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1.52</v>
      </c>
      <c r="C18" s="37">
        <v>1.59</v>
      </c>
      <c r="D18" s="37">
        <v>1.75</v>
      </c>
      <c r="E18" s="37">
        <v>1.82</v>
      </c>
      <c r="F18" s="41">
        <v>1.79</v>
      </c>
      <c r="G18" s="38"/>
      <c r="H18" s="37">
        <v>0.82</v>
      </c>
      <c r="I18" s="37">
        <v>0.92</v>
      </c>
      <c r="J18" s="37">
        <v>1.06</v>
      </c>
      <c r="K18" s="37">
        <v>1.1100000000000001</v>
      </c>
      <c r="L18" s="41">
        <v>1.1100000000000001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1.54</v>
      </c>
      <c r="C19" s="37">
        <v>1.6</v>
      </c>
      <c r="D19" s="37">
        <v>1.77</v>
      </c>
      <c r="E19" s="37">
        <v>1.82</v>
      </c>
      <c r="F19" s="41">
        <v>1.79</v>
      </c>
      <c r="G19" s="38"/>
      <c r="H19" s="37">
        <v>0.81</v>
      </c>
      <c r="I19" s="37">
        <v>0.92</v>
      </c>
      <c r="J19" s="37">
        <v>1.05</v>
      </c>
      <c r="K19" s="37">
        <v>1.1299999999999999</v>
      </c>
      <c r="L19" s="41">
        <v>1.1299999999999999</v>
      </c>
      <c r="M19" s="38"/>
      <c r="N19" s="37"/>
      <c r="O19" s="37"/>
      <c r="P19" s="37"/>
      <c r="Q19" s="37"/>
      <c r="R19" s="41"/>
    </row>
    <row r="20" spans="1:18">
      <c r="A20" s="22"/>
      <c r="B20" s="37">
        <v>1.51</v>
      </c>
      <c r="C20" s="37">
        <v>1.61</v>
      </c>
      <c r="D20" s="37">
        <v>1.73</v>
      </c>
      <c r="E20" s="37">
        <v>1.82</v>
      </c>
      <c r="F20" s="41">
        <v>1.78</v>
      </c>
      <c r="G20" s="38"/>
      <c r="H20" s="37">
        <v>0.83</v>
      </c>
      <c r="I20" s="37">
        <v>0.91</v>
      </c>
      <c r="J20" s="37">
        <v>1.02</v>
      </c>
      <c r="K20" s="37">
        <v>1.1299999999999999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1.57</v>
      </c>
      <c r="D21" s="37">
        <v>1.75</v>
      </c>
      <c r="E21" s="37">
        <v>1.82</v>
      </c>
      <c r="F21" s="41">
        <v>1.78</v>
      </c>
      <c r="G21" s="38"/>
      <c r="H21" s="37">
        <v>0.83</v>
      </c>
      <c r="I21" s="37">
        <v>0.9</v>
      </c>
      <c r="J21" s="37">
        <v>1.03</v>
      </c>
      <c r="K21" s="37">
        <v>1.1100000000000001</v>
      </c>
      <c r="L21" s="41">
        <v>1.17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0.2784000000000002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1.5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0.42830769230769261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0.7580452674897119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76" priority="5" operator="notBetween">
      <formula>0.2</formula>
      <formula>0.404</formula>
    </cfRule>
  </conditionalFormatting>
  <conditionalFormatting sqref="E26">
    <cfRule type="cellIs" dxfId="2275" priority="6" operator="notBetween">
      <formula>0.38</formula>
      <formula>0.72</formula>
    </cfRule>
  </conditionalFormatting>
  <conditionalFormatting sqref="K24">
    <cfRule type="cellIs" dxfId="2274" priority="4" operator="notBetween">
      <formula>0.77</formula>
      <formula>0.91</formula>
    </cfRule>
  </conditionalFormatting>
  <conditionalFormatting sqref="K26">
    <cfRule type="cellIs" dxfId="2273" priority="3" operator="notBetween">
      <formula>0.68</formula>
      <formula>0.82</formula>
    </cfRule>
  </conditionalFormatting>
  <conditionalFormatting sqref="Q24">
    <cfRule type="cellIs" dxfId="2272" priority="2" operator="notBetween">
      <formula>0.77</formula>
      <formula>0.91</formula>
    </cfRule>
  </conditionalFormatting>
  <conditionalFormatting sqref="Q26">
    <cfRule type="cellIs" dxfId="22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1.76</v>
      </c>
      <c r="C2" s="32">
        <v>1.89</v>
      </c>
      <c r="D2" s="32">
        <v>2</v>
      </c>
      <c r="E2" s="32">
        <v>2.0299999999999998</v>
      </c>
      <c r="F2" s="44">
        <v>2.0099999999999998</v>
      </c>
      <c r="G2" s="36" t="s">
        <v>3</v>
      </c>
      <c r="H2" s="32">
        <v>1.77</v>
      </c>
      <c r="I2" s="32">
        <v>1.86</v>
      </c>
      <c r="J2" s="32">
        <v>1.96</v>
      </c>
      <c r="K2" s="32">
        <v>2.08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1.75</v>
      </c>
      <c r="C3" s="14">
        <v>1.87</v>
      </c>
      <c r="D3" s="14">
        <v>1.96</v>
      </c>
      <c r="E3" s="14">
        <v>2.0099999999999998</v>
      </c>
      <c r="F3" s="42">
        <v>2.06</v>
      </c>
      <c r="G3" s="38"/>
      <c r="H3" s="32">
        <v>1.79</v>
      </c>
      <c r="I3" s="14">
        <v>1.86</v>
      </c>
      <c r="J3" s="14">
        <v>2.0299999999999998</v>
      </c>
      <c r="K3" s="14">
        <v>2.09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1.74</v>
      </c>
      <c r="C4" s="14">
        <v>1.9</v>
      </c>
      <c r="D4" s="14">
        <v>2</v>
      </c>
      <c r="E4" s="14">
        <v>2.02</v>
      </c>
      <c r="F4" s="42">
        <v>2.0299999999999998</v>
      </c>
      <c r="G4" s="38"/>
      <c r="H4" s="32">
        <v>1.78</v>
      </c>
      <c r="I4" s="14">
        <v>1.88</v>
      </c>
      <c r="J4" s="14">
        <v>2.0499999999999998</v>
      </c>
      <c r="K4" s="14">
        <v>2.1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1.71</v>
      </c>
      <c r="C5" s="14">
        <v>1.88</v>
      </c>
      <c r="D5" s="14">
        <v>1.96</v>
      </c>
      <c r="E5" s="14">
        <v>2.02</v>
      </c>
      <c r="F5" s="42">
        <v>2.0099999999999998</v>
      </c>
      <c r="G5" s="38"/>
      <c r="H5" s="32">
        <v>1.76</v>
      </c>
      <c r="I5" s="14">
        <v>1.88</v>
      </c>
      <c r="J5" s="14">
        <v>2.02</v>
      </c>
      <c r="K5" s="14">
        <v>2.12</v>
      </c>
      <c r="L5" s="42">
        <v>2.06</v>
      </c>
      <c r="M5" s="38"/>
      <c r="N5" s="32"/>
      <c r="O5" s="14"/>
      <c r="P5" s="14"/>
      <c r="Q5" s="14"/>
      <c r="R5" s="42"/>
    </row>
    <row r="6" spans="1:18">
      <c r="A6" s="11"/>
      <c r="B6" s="32">
        <v>1.72</v>
      </c>
      <c r="C6" s="14">
        <v>1.86</v>
      </c>
      <c r="D6" s="14">
        <v>1.97</v>
      </c>
      <c r="E6" s="14">
        <v>2.0299999999999998</v>
      </c>
      <c r="F6" s="42">
        <v>2.0299999999999998</v>
      </c>
      <c r="G6" s="38"/>
      <c r="H6" s="32">
        <v>1.76</v>
      </c>
      <c r="I6" s="14">
        <v>1.85</v>
      </c>
      <c r="J6" s="14">
        <v>1.98</v>
      </c>
      <c r="K6" s="14">
        <v>2.08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1.74</v>
      </c>
      <c r="C7" s="14">
        <v>1.83</v>
      </c>
      <c r="D7" s="14">
        <v>2</v>
      </c>
      <c r="E7" s="14">
        <v>2.1</v>
      </c>
      <c r="F7" s="42">
        <v>2.08</v>
      </c>
      <c r="G7" s="38" t="s">
        <v>4</v>
      </c>
      <c r="H7" s="14">
        <v>1.76</v>
      </c>
      <c r="I7" s="14">
        <v>1.86</v>
      </c>
      <c r="J7" s="14">
        <v>2.0099999999999998</v>
      </c>
      <c r="K7" s="14">
        <v>2.02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1.76</v>
      </c>
      <c r="C8" s="14">
        <v>1.84</v>
      </c>
      <c r="D8" s="14">
        <v>2</v>
      </c>
      <c r="E8" s="14">
        <v>2.0699999999999998</v>
      </c>
      <c r="F8" s="42">
        <v>2.0699999999999998</v>
      </c>
      <c r="G8" s="46"/>
      <c r="H8" s="14">
        <v>1.76</v>
      </c>
      <c r="I8" s="14">
        <v>1.88</v>
      </c>
      <c r="J8" s="14">
        <v>2</v>
      </c>
      <c r="K8" s="14">
        <v>2.0099999999999998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1.75</v>
      </c>
      <c r="C9" s="47">
        <v>1.86</v>
      </c>
      <c r="D9" s="47">
        <v>2.0099999999999998</v>
      </c>
      <c r="E9" s="47">
        <v>2.0299999999999998</v>
      </c>
      <c r="F9" s="49">
        <v>2.08</v>
      </c>
      <c r="G9" s="36"/>
      <c r="H9" s="47">
        <v>1.77</v>
      </c>
      <c r="I9" s="47">
        <v>1.88</v>
      </c>
      <c r="J9" s="47">
        <v>1.99</v>
      </c>
      <c r="K9" s="47">
        <v>1.99</v>
      </c>
      <c r="L9" s="49">
        <v>2.0099999999999998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1.76</v>
      </c>
      <c r="C10" s="14">
        <v>1.84</v>
      </c>
      <c r="D10" s="14">
        <v>1.98</v>
      </c>
      <c r="E10" s="14">
        <v>2.0699999999999998</v>
      </c>
      <c r="F10" s="42">
        <v>2.08</v>
      </c>
      <c r="G10" s="38"/>
      <c r="H10" s="14">
        <v>1.75</v>
      </c>
      <c r="I10" s="14">
        <v>1.85</v>
      </c>
      <c r="J10" s="14">
        <v>1.99</v>
      </c>
      <c r="K10" s="14">
        <v>2.04</v>
      </c>
      <c r="L10" s="42">
        <v>2.04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1.72</v>
      </c>
      <c r="C11" s="33">
        <v>1.84</v>
      </c>
      <c r="D11" s="33">
        <v>1.96</v>
      </c>
      <c r="E11" s="33">
        <v>2.0499999999999998</v>
      </c>
      <c r="F11" s="39">
        <v>2.08</v>
      </c>
      <c r="G11" s="48"/>
      <c r="H11" s="33">
        <v>1.76</v>
      </c>
      <c r="I11" s="33">
        <v>1.86</v>
      </c>
      <c r="J11" s="33">
        <v>1.97</v>
      </c>
      <c r="K11" s="33">
        <v>2.02</v>
      </c>
      <c r="L11" s="39">
        <v>2.06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1.46</v>
      </c>
      <c r="C12" s="35">
        <v>1.57</v>
      </c>
      <c r="D12" s="35">
        <v>1.65</v>
      </c>
      <c r="E12" s="35">
        <v>1.7</v>
      </c>
      <c r="F12" s="40">
        <v>1.75</v>
      </c>
      <c r="G12" s="36" t="s">
        <v>6</v>
      </c>
      <c r="H12" s="35">
        <v>0.45</v>
      </c>
      <c r="I12" s="35">
        <v>0.49</v>
      </c>
      <c r="J12" s="35">
        <v>0.63</v>
      </c>
      <c r="K12" s="35">
        <v>0.73</v>
      </c>
      <c r="L12" s="40">
        <v>0.76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1.54</v>
      </c>
      <c r="C13" s="37">
        <v>1.65</v>
      </c>
      <c r="D13" s="37">
        <v>1.74</v>
      </c>
      <c r="E13" s="37">
        <v>1.73</v>
      </c>
      <c r="F13" s="41">
        <v>1.79</v>
      </c>
      <c r="G13" s="38"/>
      <c r="H13" s="37">
        <v>0.49</v>
      </c>
      <c r="I13" s="37">
        <v>0.51</v>
      </c>
      <c r="J13" s="37">
        <v>0.64</v>
      </c>
      <c r="K13" s="37">
        <v>0.75</v>
      </c>
      <c r="L13" s="41">
        <v>0.76</v>
      </c>
      <c r="M13" s="38"/>
      <c r="N13" s="37"/>
      <c r="O13" s="37"/>
      <c r="P13" s="37"/>
      <c r="Q13" s="37"/>
      <c r="R13" s="41"/>
    </row>
    <row r="14" spans="1:18">
      <c r="A14" s="22"/>
      <c r="B14" s="37">
        <v>1.53</v>
      </c>
      <c r="C14" s="37">
        <v>1.67</v>
      </c>
      <c r="D14" s="37">
        <v>1.77</v>
      </c>
      <c r="E14" s="37">
        <v>1.68</v>
      </c>
      <c r="F14" s="41">
        <v>1.81</v>
      </c>
      <c r="G14" s="38"/>
      <c r="H14" s="37">
        <v>0.48</v>
      </c>
      <c r="I14" s="37">
        <v>0.53</v>
      </c>
      <c r="J14" s="37">
        <v>0.66</v>
      </c>
      <c r="K14" s="37">
        <v>0.75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1.51</v>
      </c>
      <c r="C15" s="37">
        <v>1.64</v>
      </c>
      <c r="D15" s="37">
        <v>1.73</v>
      </c>
      <c r="E15" s="37">
        <v>1.78</v>
      </c>
      <c r="F15" s="41">
        <v>1.8</v>
      </c>
      <c r="G15" s="38"/>
      <c r="H15" s="37">
        <v>0.46</v>
      </c>
      <c r="I15" s="37">
        <v>0.51</v>
      </c>
      <c r="J15" s="37">
        <v>0.65</v>
      </c>
      <c r="K15" s="37">
        <v>0.76</v>
      </c>
      <c r="L15" s="41">
        <v>0.74</v>
      </c>
      <c r="M15" s="38"/>
      <c r="N15" s="37"/>
      <c r="O15" s="37"/>
      <c r="P15" s="37"/>
      <c r="Q15" s="37"/>
      <c r="R15" s="41"/>
    </row>
    <row r="16" spans="1:18">
      <c r="A16" s="22"/>
      <c r="B16" s="37">
        <v>1.5</v>
      </c>
      <c r="C16" s="37">
        <v>1.62</v>
      </c>
      <c r="D16" s="37">
        <v>1.71</v>
      </c>
      <c r="E16" s="37">
        <v>1.77</v>
      </c>
      <c r="F16" s="41">
        <v>1.79</v>
      </c>
      <c r="G16" s="38"/>
      <c r="H16" s="37">
        <v>0.46</v>
      </c>
      <c r="I16" s="37">
        <v>0.51</v>
      </c>
      <c r="J16" s="37">
        <v>0.46</v>
      </c>
      <c r="K16" s="37">
        <v>0.74</v>
      </c>
      <c r="L16" s="41">
        <v>0.72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1.49</v>
      </c>
      <c r="C17" s="37">
        <v>1.58</v>
      </c>
      <c r="D17" s="37">
        <v>1.74</v>
      </c>
      <c r="E17" s="37">
        <v>1.77</v>
      </c>
      <c r="F17" s="41">
        <v>1.84</v>
      </c>
      <c r="G17" s="38" t="s">
        <v>8</v>
      </c>
      <c r="H17" s="37">
        <v>0.7</v>
      </c>
      <c r="I17" s="37">
        <v>0.82</v>
      </c>
      <c r="J17" s="37">
        <v>0.94</v>
      </c>
      <c r="K17" s="37">
        <v>0.98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1.47</v>
      </c>
      <c r="C18" s="37">
        <v>1.56</v>
      </c>
      <c r="D18" s="37">
        <v>1.74</v>
      </c>
      <c r="E18" s="37">
        <v>1.79</v>
      </c>
      <c r="F18" s="41">
        <v>1.8</v>
      </c>
      <c r="G18" s="38"/>
      <c r="H18" s="37">
        <v>0.68</v>
      </c>
      <c r="I18" s="37">
        <v>0.78</v>
      </c>
      <c r="J18" s="37">
        <v>0.92</v>
      </c>
      <c r="K18" s="37">
        <v>0.98</v>
      </c>
      <c r="L18" s="41">
        <v>0.97</v>
      </c>
      <c r="M18" s="38"/>
      <c r="N18" s="37"/>
      <c r="O18" s="37"/>
      <c r="P18" s="37"/>
      <c r="Q18" s="37"/>
      <c r="R18" s="41"/>
    </row>
    <row r="19" spans="1:18">
      <c r="A19" s="22"/>
      <c r="B19" s="37">
        <v>1.5</v>
      </c>
      <c r="C19" s="37">
        <v>1.56</v>
      </c>
      <c r="D19" s="37">
        <v>1.72</v>
      </c>
      <c r="E19" s="37">
        <v>1.75</v>
      </c>
      <c r="F19" s="41">
        <v>1.82</v>
      </c>
      <c r="G19" s="38"/>
      <c r="H19" s="37">
        <v>0.7</v>
      </c>
      <c r="I19" s="37">
        <v>0.81</v>
      </c>
      <c r="J19" s="37">
        <v>0.91</v>
      </c>
      <c r="K19" s="37">
        <v>0.95</v>
      </c>
      <c r="L19" s="41">
        <v>0.97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1.55</v>
      </c>
      <c r="D20" s="37">
        <v>1.67</v>
      </c>
      <c r="E20" s="37">
        <v>1.75</v>
      </c>
      <c r="F20" s="41">
        <v>1.79</v>
      </c>
      <c r="G20" s="38"/>
      <c r="H20" s="37">
        <v>0.72</v>
      </c>
      <c r="I20" s="37">
        <v>0.8</v>
      </c>
      <c r="J20" s="37">
        <v>0.9</v>
      </c>
      <c r="K20" s="37">
        <v>0.97</v>
      </c>
      <c r="L20" s="41">
        <v>1.01</v>
      </c>
      <c r="M20" s="38"/>
      <c r="N20" s="37"/>
      <c r="O20" s="37"/>
      <c r="P20" s="37"/>
      <c r="Q20" s="37"/>
      <c r="R20" s="41"/>
    </row>
    <row r="21" spans="1:18">
      <c r="A21" s="22"/>
      <c r="B21" s="37">
        <v>1.46</v>
      </c>
      <c r="C21" s="37">
        <v>1.56</v>
      </c>
      <c r="D21" s="37">
        <v>1.68</v>
      </c>
      <c r="E21" s="37">
        <v>1.78</v>
      </c>
      <c r="F21" s="41">
        <v>1.79</v>
      </c>
      <c r="G21" s="38"/>
      <c r="H21" s="37">
        <v>0.71</v>
      </c>
      <c r="I21" s="37">
        <v>0.8</v>
      </c>
      <c r="J21" s="37">
        <v>0.9</v>
      </c>
      <c r="K21" s="37">
        <v>0.97</v>
      </c>
      <c r="L21" s="41">
        <v>1.03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0.26499999999999946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1.2029999999999998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0.46205128205128115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0.86635802469135792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70" priority="5" operator="notBetween">
      <formula>0.2</formula>
      <formula>0.404</formula>
    </cfRule>
  </conditionalFormatting>
  <conditionalFormatting sqref="E26">
    <cfRule type="cellIs" dxfId="2269" priority="6" operator="notBetween">
      <formula>0.38</formula>
      <formula>0.72</formula>
    </cfRule>
  </conditionalFormatting>
  <conditionalFormatting sqref="K24">
    <cfRule type="cellIs" dxfId="2268" priority="4" operator="notBetween">
      <formula>0.77</formula>
      <formula>0.91</formula>
    </cfRule>
  </conditionalFormatting>
  <conditionalFormatting sqref="K26">
    <cfRule type="cellIs" dxfId="2267" priority="3" operator="notBetween">
      <formula>0.68</formula>
      <formula>0.82</formula>
    </cfRule>
  </conditionalFormatting>
  <conditionalFormatting sqref="Q24">
    <cfRule type="cellIs" dxfId="2266" priority="2" operator="notBetween">
      <formula>0.77</formula>
      <formula>0.91</formula>
    </cfRule>
  </conditionalFormatting>
  <conditionalFormatting sqref="Q26">
    <cfRule type="cellIs" dxfId="22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1.76</v>
      </c>
      <c r="C2" s="32">
        <v>1.86</v>
      </c>
      <c r="D2" s="32">
        <v>1.98</v>
      </c>
      <c r="E2" s="32">
        <v>2.0299999999999998</v>
      </c>
      <c r="F2" s="44">
        <v>2.09</v>
      </c>
      <c r="G2" s="36" t="s">
        <v>3</v>
      </c>
      <c r="H2" s="32">
        <v>1.78</v>
      </c>
      <c r="I2" s="32">
        <v>1.8</v>
      </c>
      <c r="J2" s="32">
        <v>1.99</v>
      </c>
      <c r="K2" s="32">
        <v>2.08</v>
      </c>
      <c r="L2" s="44">
        <v>2.11</v>
      </c>
      <c r="M2" s="36" t="s">
        <v>3</v>
      </c>
      <c r="N2" s="32">
        <v>1.72</v>
      </c>
      <c r="O2" s="32">
        <v>1.84</v>
      </c>
      <c r="P2" s="32">
        <v>1.96</v>
      </c>
      <c r="Q2" s="32">
        <v>2.02</v>
      </c>
      <c r="R2" s="44">
        <v>2.06</v>
      </c>
    </row>
    <row r="3" spans="1:18">
      <c r="A3" s="11"/>
      <c r="B3" s="32">
        <v>1.76</v>
      </c>
      <c r="C3" s="14">
        <v>1.87</v>
      </c>
      <c r="D3" s="14">
        <v>1.96</v>
      </c>
      <c r="E3" s="14">
        <v>2.04</v>
      </c>
      <c r="F3" s="42">
        <v>2.08</v>
      </c>
      <c r="G3" s="38"/>
      <c r="H3" s="32">
        <v>1.78</v>
      </c>
      <c r="I3" s="14">
        <v>1.86</v>
      </c>
      <c r="J3" s="14">
        <v>2</v>
      </c>
      <c r="K3" s="14">
        <v>2.1</v>
      </c>
      <c r="L3" s="42">
        <v>2.08</v>
      </c>
      <c r="M3" s="38"/>
      <c r="N3" s="32">
        <v>1.72</v>
      </c>
      <c r="O3" s="14">
        <v>1.84</v>
      </c>
      <c r="P3" s="14">
        <v>1.96</v>
      </c>
      <c r="Q3" s="14">
        <v>2.04</v>
      </c>
      <c r="R3" s="42">
        <v>2.0699999999999998</v>
      </c>
    </row>
    <row r="4" spans="1:18">
      <c r="A4" s="11"/>
      <c r="B4" s="32">
        <v>1.76</v>
      </c>
      <c r="C4" s="14">
        <v>1.85</v>
      </c>
      <c r="D4" s="14">
        <v>1.97</v>
      </c>
      <c r="E4" s="14">
        <v>2.0499999999999998</v>
      </c>
      <c r="F4" s="42">
        <v>2.0499999999999998</v>
      </c>
      <c r="G4" s="38"/>
      <c r="H4" s="32">
        <v>1.77</v>
      </c>
      <c r="I4" s="14">
        <v>1.86</v>
      </c>
      <c r="J4" s="14">
        <v>2.0099999999999998</v>
      </c>
      <c r="K4" s="14">
        <v>2.1</v>
      </c>
      <c r="L4" s="42">
        <v>2.09</v>
      </c>
      <c r="M4" s="38"/>
      <c r="N4" s="32">
        <v>1.74</v>
      </c>
      <c r="O4" s="14">
        <v>1.86</v>
      </c>
      <c r="P4" s="14">
        <v>2</v>
      </c>
      <c r="Q4" s="14">
        <v>2.0299999999999998</v>
      </c>
      <c r="R4" s="42">
        <v>2.06</v>
      </c>
    </row>
    <row r="5" spans="1:18">
      <c r="A5" s="11"/>
      <c r="B5" s="32">
        <v>1.75</v>
      </c>
      <c r="C5" s="14">
        <v>1.87</v>
      </c>
      <c r="D5" s="14">
        <v>1.97</v>
      </c>
      <c r="E5" s="14">
        <v>2.06</v>
      </c>
      <c r="F5" s="42">
        <v>2.04</v>
      </c>
      <c r="G5" s="38"/>
      <c r="H5" s="32">
        <v>1.77</v>
      </c>
      <c r="I5" s="14">
        <v>1.86</v>
      </c>
      <c r="J5" s="14">
        <v>1.98</v>
      </c>
      <c r="K5" s="14">
        <v>2.12</v>
      </c>
      <c r="L5" s="42">
        <v>2.11</v>
      </c>
      <c r="M5" s="38"/>
      <c r="N5" s="32">
        <v>1.73</v>
      </c>
      <c r="O5" s="14">
        <v>1.84</v>
      </c>
      <c r="P5" s="14">
        <v>1.96</v>
      </c>
      <c r="Q5" s="14">
        <v>2.0299999999999998</v>
      </c>
      <c r="R5" s="42">
        <v>2.0699999999999998</v>
      </c>
    </row>
    <row r="6" spans="1:18">
      <c r="A6" s="11"/>
      <c r="B6" s="32">
        <v>1.72</v>
      </c>
      <c r="C6" s="14">
        <v>1.85</v>
      </c>
      <c r="D6" s="14">
        <v>1.98</v>
      </c>
      <c r="E6" s="14">
        <v>2.0099999999999998</v>
      </c>
      <c r="F6" s="42">
        <v>2.06</v>
      </c>
      <c r="G6" s="38"/>
      <c r="H6" s="32">
        <v>1.78</v>
      </c>
      <c r="I6" s="14">
        <v>1.86</v>
      </c>
      <c r="J6" s="14">
        <v>2.0299999999999998</v>
      </c>
      <c r="K6" s="14">
        <v>2.09</v>
      </c>
      <c r="L6" s="42">
        <v>2.09</v>
      </c>
      <c r="M6" s="38"/>
      <c r="N6" s="32">
        <v>1.73</v>
      </c>
      <c r="O6" s="14">
        <v>1.85</v>
      </c>
      <c r="P6" s="14">
        <v>1.95</v>
      </c>
      <c r="Q6" s="14">
        <v>2.04</v>
      </c>
      <c r="R6" s="42">
        <v>2.06</v>
      </c>
    </row>
    <row r="7" spans="1:18">
      <c r="A7" s="38" t="s">
        <v>4</v>
      </c>
      <c r="B7" s="14">
        <v>1.8</v>
      </c>
      <c r="C7" s="14">
        <v>1.9</v>
      </c>
      <c r="D7" s="14">
        <v>2.0299999999999998</v>
      </c>
      <c r="E7" s="14">
        <v>2.09</v>
      </c>
      <c r="F7" s="42">
        <v>2.09</v>
      </c>
      <c r="G7" s="38" t="s">
        <v>4</v>
      </c>
      <c r="H7" s="14">
        <v>1.77</v>
      </c>
      <c r="I7" s="14">
        <v>1.88</v>
      </c>
      <c r="J7" s="14">
        <v>2</v>
      </c>
      <c r="K7" s="14">
        <v>2.0099999999999998</v>
      </c>
      <c r="L7" s="42">
        <v>2.0499999999999998</v>
      </c>
      <c r="M7" s="38" t="s">
        <v>4</v>
      </c>
      <c r="N7" s="14">
        <v>1.75</v>
      </c>
      <c r="O7" s="14">
        <v>1.86</v>
      </c>
      <c r="P7" s="14">
        <v>2</v>
      </c>
      <c r="Q7" s="14">
        <v>2.06</v>
      </c>
      <c r="R7" s="42">
        <v>2.04</v>
      </c>
    </row>
    <row r="8" spans="1:18">
      <c r="A8" s="46"/>
      <c r="B8" s="14">
        <v>1.77</v>
      </c>
      <c r="C8" s="14">
        <v>1.9</v>
      </c>
      <c r="D8" s="14">
        <v>2.0299999999999998</v>
      </c>
      <c r="E8" s="14">
        <v>2.08</v>
      </c>
      <c r="F8" s="42">
        <v>2.0699999999999998</v>
      </c>
      <c r="G8" s="46"/>
      <c r="H8" s="14">
        <v>1.75</v>
      </c>
      <c r="I8" s="14">
        <v>1.86</v>
      </c>
      <c r="J8" s="14">
        <v>1.99</v>
      </c>
      <c r="K8" s="14">
        <v>2.04</v>
      </c>
      <c r="L8" s="42">
        <v>2.0499999999999998</v>
      </c>
      <c r="M8" s="46"/>
      <c r="N8" s="14">
        <v>1.74</v>
      </c>
      <c r="O8" s="14">
        <v>1.85</v>
      </c>
      <c r="P8" s="14">
        <v>2.0099999999999998</v>
      </c>
      <c r="Q8" s="14">
        <v>2.08</v>
      </c>
      <c r="R8" s="42">
        <v>2.0699999999999998</v>
      </c>
    </row>
    <row r="9" spans="1:18">
      <c r="A9" s="11"/>
      <c r="B9" s="47">
        <v>1.78</v>
      </c>
      <c r="C9" s="47">
        <v>1.89</v>
      </c>
      <c r="D9" s="47">
        <v>2.06</v>
      </c>
      <c r="E9" s="47">
        <v>2.0699999999999998</v>
      </c>
      <c r="F9" s="49">
        <v>2.09</v>
      </c>
      <c r="G9" s="36"/>
      <c r="H9" s="47">
        <v>1.79</v>
      </c>
      <c r="I9" s="47">
        <v>1.86</v>
      </c>
      <c r="J9" s="47">
        <v>1.99</v>
      </c>
      <c r="K9" s="47">
        <v>2.02</v>
      </c>
      <c r="L9" s="49">
        <v>2.04</v>
      </c>
      <c r="M9" s="36"/>
      <c r="N9" s="47">
        <v>1.76</v>
      </c>
      <c r="O9" s="47">
        <v>1.85</v>
      </c>
      <c r="P9" s="47">
        <v>1.97</v>
      </c>
      <c r="Q9" s="47">
        <v>2.04</v>
      </c>
      <c r="R9" s="49">
        <v>2.08</v>
      </c>
    </row>
    <row r="10" spans="1:18">
      <c r="A10" s="11"/>
      <c r="B10" s="14">
        <v>1.77</v>
      </c>
      <c r="C10" s="14">
        <v>1.84</v>
      </c>
      <c r="D10" s="14">
        <v>1.99</v>
      </c>
      <c r="E10" s="14">
        <v>2.11</v>
      </c>
      <c r="F10" s="42">
        <v>2.1</v>
      </c>
      <c r="G10" s="38"/>
      <c r="H10" s="14">
        <v>1.76</v>
      </c>
      <c r="I10" s="14">
        <v>1.87</v>
      </c>
      <c r="J10" s="14">
        <v>2</v>
      </c>
      <c r="K10" s="14">
        <v>2.04</v>
      </c>
      <c r="L10" s="42">
        <v>2.06</v>
      </c>
      <c r="M10" s="38"/>
      <c r="N10" s="14">
        <v>1.75</v>
      </c>
      <c r="O10" s="14">
        <v>1.83</v>
      </c>
      <c r="P10" s="14">
        <v>1.99</v>
      </c>
      <c r="Q10" s="14">
        <v>2.06</v>
      </c>
      <c r="R10" s="42">
        <v>2.09</v>
      </c>
    </row>
    <row r="11" spans="1:18" ht="15.65" thickBot="1">
      <c r="A11" s="16"/>
      <c r="B11" s="33">
        <v>1.75</v>
      </c>
      <c r="C11" s="33">
        <v>1.85</v>
      </c>
      <c r="D11" s="33">
        <v>1.98</v>
      </c>
      <c r="E11" s="33">
        <v>2.04</v>
      </c>
      <c r="F11" s="39">
        <v>2.09</v>
      </c>
      <c r="G11" s="48"/>
      <c r="H11" s="33">
        <v>1.77</v>
      </c>
      <c r="I11" s="33">
        <v>1.84</v>
      </c>
      <c r="J11" s="33">
        <v>1.98</v>
      </c>
      <c r="K11" s="33">
        <v>2.02</v>
      </c>
      <c r="L11" s="39">
        <v>2.0499999999999998</v>
      </c>
      <c r="M11" s="48"/>
      <c r="N11" s="33">
        <v>1.75</v>
      </c>
      <c r="O11" s="33">
        <v>1.83</v>
      </c>
      <c r="P11" s="33">
        <v>1.98</v>
      </c>
      <c r="Q11" s="33">
        <v>2.0699999999999998</v>
      </c>
      <c r="R11" s="39">
        <v>2.0699999999999998</v>
      </c>
    </row>
    <row r="12" spans="1:18">
      <c r="A12" s="19" t="s">
        <v>5</v>
      </c>
      <c r="B12" s="47">
        <v>1.51</v>
      </c>
      <c r="C12" s="35">
        <v>1.6</v>
      </c>
      <c r="D12" s="35">
        <v>1.73</v>
      </c>
      <c r="E12" s="35">
        <v>1.76</v>
      </c>
      <c r="F12" s="40">
        <v>1.78</v>
      </c>
      <c r="G12" s="36" t="s">
        <v>6</v>
      </c>
      <c r="H12" s="35">
        <v>0.27</v>
      </c>
      <c r="I12" s="35">
        <v>0.27</v>
      </c>
      <c r="J12" s="35">
        <v>0.46</v>
      </c>
      <c r="K12" s="35">
        <v>0.56999999999999995</v>
      </c>
      <c r="L12" s="40">
        <v>0.61</v>
      </c>
      <c r="M12" s="36" t="s">
        <v>6</v>
      </c>
      <c r="N12" s="35">
        <v>0.38</v>
      </c>
      <c r="O12" s="35">
        <v>0.43</v>
      </c>
      <c r="P12" s="35">
        <v>0.54</v>
      </c>
      <c r="Q12" s="35">
        <v>0.65</v>
      </c>
      <c r="R12" s="40">
        <v>0.73</v>
      </c>
    </row>
    <row r="13" spans="1:18">
      <c r="A13" s="22"/>
      <c r="B13" s="37">
        <v>1.51</v>
      </c>
      <c r="C13" s="37">
        <v>1.61</v>
      </c>
      <c r="D13" s="37">
        <v>1.74</v>
      </c>
      <c r="E13" s="37">
        <v>1.76</v>
      </c>
      <c r="F13" s="41">
        <v>1.8</v>
      </c>
      <c r="G13" s="38"/>
      <c r="H13" s="37">
        <v>0.27</v>
      </c>
      <c r="I13" s="37">
        <v>0.28999999999999998</v>
      </c>
      <c r="J13" s="37">
        <v>0.41</v>
      </c>
      <c r="K13" s="37">
        <v>0.55000000000000004</v>
      </c>
      <c r="L13" s="41">
        <v>0.57999999999999996</v>
      </c>
      <c r="M13" s="38"/>
      <c r="N13" s="37">
        <v>0.34</v>
      </c>
      <c r="O13" s="37">
        <v>0.41</v>
      </c>
      <c r="P13" s="37">
        <v>0.54</v>
      </c>
      <c r="Q13" s="37">
        <v>0.67</v>
      </c>
      <c r="R13" s="41">
        <v>0.71</v>
      </c>
    </row>
    <row r="14" spans="1:18">
      <c r="A14" s="22"/>
      <c r="B14" s="37">
        <v>1.5</v>
      </c>
      <c r="C14" s="37">
        <v>1.63</v>
      </c>
      <c r="D14" s="37">
        <v>1.74</v>
      </c>
      <c r="E14" s="37">
        <v>1.76</v>
      </c>
      <c r="F14" s="41">
        <v>1.81</v>
      </c>
      <c r="G14" s="38"/>
      <c r="H14" s="37">
        <v>0.26</v>
      </c>
      <c r="I14" s="37">
        <v>0.32</v>
      </c>
      <c r="J14" s="37">
        <v>0.47</v>
      </c>
      <c r="K14" s="37">
        <v>0.55000000000000004</v>
      </c>
      <c r="L14" s="41">
        <v>0.56999999999999995</v>
      </c>
      <c r="M14" s="38"/>
      <c r="N14" s="37">
        <v>0.37</v>
      </c>
      <c r="O14" s="37">
        <v>0.41</v>
      </c>
      <c r="P14" s="37">
        <v>0.57999999999999996</v>
      </c>
      <c r="Q14" s="37">
        <v>0.66</v>
      </c>
      <c r="R14" s="41">
        <v>0.71</v>
      </c>
    </row>
    <row r="15" spans="1:18">
      <c r="A15" s="22"/>
      <c r="B15" s="37">
        <v>1.51</v>
      </c>
      <c r="C15" s="37">
        <v>1.61</v>
      </c>
      <c r="D15" s="37">
        <v>1.73</v>
      </c>
      <c r="E15" s="37">
        <v>1.8</v>
      </c>
      <c r="F15" s="41">
        <v>1.8</v>
      </c>
      <c r="G15" s="38"/>
      <c r="H15" s="37">
        <v>0.27</v>
      </c>
      <c r="I15" s="37">
        <v>0.31</v>
      </c>
      <c r="J15" s="37">
        <v>0.4</v>
      </c>
      <c r="K15" s="37">
        <v>0.55000000000000004</v>
      </c>
      <c r="L15" s="41">
        <v>0.56999999999999995</v>
      </c>
      <c r="M15" s="38"/>
      <c r="N15" s="37">
        <v>0.35</v>
      </c>
      <c r="O15" s="37">
        <v>0.4</v>
      </c>
      <c r="P15" s="37">
        <v>0.56999999999999995</v>
      </c>
      <c r="Q15" s="37">
        <v>0.63</v>
      </c>
      <c r="R15" s="41">
        <v>0.72</v>
      </c>
    </row>
    <row r="16" spans="1:18">
      <c r="A16" s="22"/>
      <c r="B16" s="37">
        <v>1.51</v>
      </c>
      <c r="C16" s="37">
        <v>1.57</v>
      </c>
      <c r="D16" s="37">
        <v>1.69</v>
      </c>
      <c r="E16" s="37">
        <v>1.75</v>
      </c>
      <c r="F16" s="41">
        <v>1.77</v>
      </c>
      <c r="G16" s="38"/>
      <c r="H16" s="37">
        <v>0.24</v>
      </c>
      <c r="I16" s="37">
        <v>0.3</v>
      </c>
      <c r="J16" s="37">
        <v>0.44</v>
      </c>
      <c r="K16" s="37">
        <v>0.56000000000000005</v>
      </c>
      <c r="L16" s="41">
        <v>0.59</v>
      </c>
      <c r="M16" s="38"/>
      <c r="N16" s="37">
        <v>0.34</v>
      </c>
      <c r="O16" s="37">
        <v>0.42</v>
      </c>
      <c r="P16" s="37">
        <v>0.59</v>
      </c>
      <c r="Q16" s="37">
        <v>0.66</v>
      </c>
      <c r="R16" s="41">
        <v>0.7</v>
      </c>
    </row>
    <row r="17" spans="1:18">
      <c r="A17" s="22" t="s">
        <v>7</v>
      </c>
      <c r="B17" s="37">
        <v>1.48</v>
      </c>
      <c r="C17" s="37">
        <v>1.64</v>
      </c>
      <c r="D17" s="37">
        <v>1.75</v>
      </c>
      <c r="E17" s="37">
        <v>1.81</v>
      </c>
      <c r="F17" s="41">
        <v>1.83</v>
      </c>
      <c r="G17" s="38" t="s">
        <v>8</v>
      </c>
      <c r="H17" s="37">
        <v>0.54</v>
      </c>
      <c r="I17" s="37">
        <v>0.67</v>
      </c>
      <c r="J17" s="37">
        <v>0.78</v>
      </c>
      <c r="K17" s="37">
        <v>0.84</v>
      </c>
      <c r="L17" s="41">
        <v>0.83</v>
      </c>
      <c r="M17" s="38" t="s">
        <v>8</v>
      </c>
      <c r="N17" s="37">
        <v>0.62</v>
      </c>
      <c r="O17" s="37">
        <v>0.73</v>
      </c>
      <c r="P17" s="37">
        <v>0.86</v>
      </c>
      <c r="Q17" s="37">
        <v>0.92</v>
      </c>
      <c r="R17" s="41">
        <v>0.95</v>
      </c>
    </row>
    <row r="18" spans="1:18">
      <c r="A18" s="22"/>
      <c r="B18" s="37">
        <v>1.42</v>
      </c>
      <c r="C18" s="37">
        <v>1.6</v>
      </c>
      <c r="D18" s="37">
        <v>1.76</v>
      </c>
      <c r="E18" s="37">
        <v>1.78</v>
      </c>
      <c r="F18" s="41">
        <v>1.83</v>
      </c>
      <c r="G18" s="38"/>
      <c r="H18" s="37">
        <v>0.5</v>
      </c>
      <c r="I18" s="37">
        <v>0.67</v>
      </c>
      <c r="J18" s="37">
        <v>0.77</v>
      </c>
      <c r="K18" s="37">
        <v>0.82</v>
      </c>
      <c r="L18" s="41">
        <v>0.83</v>
      </c>
      <c r="M18" s="38"/>
      <c r="N18" s="37">
        <v>0.59</v>
      </c>
      <c r="O18" s="37">
        <v>0.7</v>
      </c>
      <c r="P18" s="37">
        <v>0.82</v>
      </c>
      <c r="Q18" s="37">
        <v>0.93</v>
      </c>
      <c r="R18" s="41">
        <v>0.93</v>
      </c>
    </row>
    <row r="19" spans="1:18">
      <c r="A19" s="22"/>
      <c r="B19" s="37">
        <v>1.46</v>
      </c>
      <c r="C19" s="37">
        <v>1.59</v>
      </c>
      <c r="D19" s="37">
        <v>1.75</v>
      </c>
      <c r="E19" s="37">
        <v>1.77</v>
      </c>
      <c r="F19" s="41">
        <v>1.78</v>
      </c>
      <c r="G19" s="38"/>
      <c r="H19" s="37">
        <v>0.5</v>
      </c>
      <c r="I19" s="37">
        <v>0.66</v>
      </c>
      <c r="J19" s="37">
        <v>0.75</v>
      </c>
      <c r="K19" s="37">
        <v>0.79</v>
      </c>
      <c r="L19" s="41">
        <v>0.84</v>
      </c>
      <c r="M19" s="38"/>
      <c r="N19" s="37">
        <v>0.59</v>
      </c>
      <c r="O19" s="37">
        <v>0.69</v>
      </c>
      <c r="P19" s="37">
        <v>0.82</v>
      </c>
      <c r="Q19" s="37">
        <v>0.91</v>
      </c>
      <c r="R19" s="41">
        <v>0.96</v>
      </c>
    </row>
    <row r="20" spans="1:18">
      <c r="A20" s="22"/>
      <c r="B20" s="37">
        <v>1.48</v>
      </c>
      <c r="C20" s="37">
        <v>1.58</v>
      </c>
      <c r="D20" s="37">
        <v>1.74</v>
      </c>
      <c r="E20" s="37">
        <v>1.79</v>
      </c>
      <c r="F20" s="41">
        <v>1.8</v>
      </c>
      <c r="G20" s="38"/>
      <c r="H20" s="37">
        <v>0.52</v>
      </c>
      <c r="I20" s="37">
        <v>0.65</v>
      </c>
      <c r="J20" s="37">
        <v>0.74</v>
      </c>
      <c r="K20" s="37">
        <v>0.81</v>
      </c>
      <c r="L20" s="41">
        <v>0.84</v>
      </c>
      <c r="M20" s="38"/>
      <c r="N20" s="37">
        <v>0.61</v>
      </c>
      <c r="O20" s="37">
        <v>0.69</v>
      </c>
      <c r="P20" s="37">
        <v>0.84</v>
      </c>
      <c r="Q20" s="37">
        <v>0.9</v>
      </c>
      <c r="R20" s="41">
        <v>0.91</v>
      </c>
    </row>
    <row r="21" spans="1:18">
      <c r="A21" s="22"/>
      <c r="B21" s="37">
        <v>1.46</v>
      </c>
      <c r="C21" s="37">
        <v>1.57</v>
      </c>
      <c r="D21" s="37">
        <v>1.69</v>
      </c>
      <c r="E21" s="37">
        <v>1.78</v>
      </c>
      <c r="F21" s="41">
        <v>1.82</v>
      </c>
      <c r="G21" s="38"/>
      <c r="H21" s="37">
        <v>0.56000000000000005</v>
      </c>
      <c r="I21" s="37">
        <v>0.66</v>
      </c>
      <c r="J21" s="37">
        <v>0.75</v>
      </c>
      <c r="K21" s="37">
        <v>0.78</v>
      </c>
      <c r="L21" s="41">
        <v>0.86</v>
      </c>
      <c r="M21" s="38"/>
      <c r="N21" s="37">
        <v>0.62</v>
      </c>
      <c r="O21" s="37">
        <v>0.68</v>
      </c>
      <c r="P21" s="37">
        <v>0.82</v>
      </c>
      <c r="Q21" s="37">
        <v>0.9</v>
      </c>
      <c r="R21" s="41">
        <v>0.9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0.27300000000000013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1.3790000000000004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1.2671999999999999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0.47600000000000026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0.99310699588477402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0.91259259259259251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64" priority="5" operator="notBetween">
      <formula>0.2</formula>
      <formula>0.404</formula>
    </cfRule>
  </conditionalFormatting>
  <conditionalFormatting sqref="E26">
    <cfRule type="cellIs" dxfId="2263" priority="6" operator="notBetween">
      <formula>0.38</formula>
      <formula>0.72</formula>
    </cfRule>
  </conditionalFormatting>
  <conditionalFormatting sqref="K24">
    <cfRule type="cellIs" dxfId="2262" priority="4" operator="notBetween">
      <formula>0.77</formula>
      <formula>0.91</formula>
    </cfRule>
  </conditionalFormatting>
  <conditionalFormatting sqref="K26">
    <cfRule type="cellIs" dxfId="2261" priority="3" operator="notBetween">
      <formula>0.68</formula>
      <formula>0.82</formula>
    </cfRule>
  </conditionalFormatting>
  <conditionalFormatting sqref="Q24">
    <cfRule type="cellIs" dxfId="2260" priority="2" operator="notBetween">
      <formula>0.77</formula>
      <formula>0.91</formula>
    </cfRule>
  </conditionalFormatting>
  <conditionalFormatting sqref="Q26">
    <cfRule type="cellIs" dxfId="22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J40"/>
  <sheetViews>
    <sheetView topLeftCell="H1" zoomScale="115" zoomScaleNormal="115" workbookViewId="0">
      <selection activeCell="AF22" sqref="AF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" customWidth="1"/>
    <col min="26" max="30" width="6.6640625" customWidth="1"/>
    <col min="31" max="31" width="9" customWidth="1"/>
    <col min="32" max="36" width="6.6640625" customWidth="1"/>
  </cols>
  <sheetData>
    <row r="1" spans="1:36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158</v>
      </c>
      <c r="T1" s="301"/>
      <c r="U1" s="301"/>
      <c r="V1" s="301"/>
      <c r="W1" s="301"/>
      <c r="X1" s="302"/>
      <c r="Y1" s="300" t="s">
        <v>159</v>
      </c>
      <c r="Z1" s="301"/>
      <c r="AA1" s="301"/>
      <c r="AB1" s="301"/>
      <c r="AC1" s="301"/>
      <c r="AD1" s="302"/>
      <c r="AE1" s="300" t="s">
        <v>160</v>
      </c>
      <c r="AF1" s="301"/>
      <c r="AG1" s="301"/>
      <c r="AH1" s="301"/>
      <c r="AI1" s="301"/>
      <c r="AJ1" s="302"/>
    </row>
    <row r="2" spans="1:36" ht="15.65" thickTop="1">
      <c r="A2" s="36" t="s">
        <v>3</v>
      </c>
      <c r="B2" s="32">
        <v>1.76</v>
      </c>
      <c r="C2" s="32">
        <v>1.87</v>
      </c>
      <c r="D2" s="32">
        <v>1.98</v>
      </c>
      <c r="E2" s="32">
        <v>2.04</v>
      </c>
      <c r="F2" s="44">
        <v>2.06</v>
      </c>
      <c r="G2" s="36" t="s">
        <v>3</v>
      </c>
      <c r="H2" s="32">
        <v>1.76</v>
      </c>
      <c r="I2" s="32">
        <v>1.85</v>
      </c>
      <c r="J2" s="32">
        <v>1.99</v>
      </c>
      <c r="K2" s="32">
        <v>2.0699999999999998</v>
      </c>
      <c r="L2" s="44">
        <v>2.0699999999999998</v>
      </c>
      <c r="M2" s="36" t="s">
        <v>3</v>
      </c>
      <c r="N2" s="32">
        <v>1.73</v>
      </c>
      <c r="O2" s="32">
        <v>1.85</v>
      </c>
      <c r="P2" s="32">
        <v>1.96</v>
      </c>
      <c r="Q2" s="32">
        <v>2.0099999999999998</v>
      </c>
      <c r="R2" s="44">
        <v>2.0499999999999998</v>
      </c>
      <c r="S2" s="36" t="s">
        <v>3</v>
      </c>
      <c r="T2" s="32">
        <v>4.6399999999999997</v>
      </c>
      <c r="U2" s="32">
        <v>4.57</v>
      </c>
      <c r="V2" s="32">
        <v>4.55</v>
      </c>
      <c r="W2" s="32">
        <v>4.6500000000000004</v>
      </c>
      <c r="X2" s="44">
        <v>4.58</v>
      </c>
      <c r="Y2" s="36" t="s">
        <v>3</v>
      </c>
      <c r="Z2" s="32">
        <v>4.76</v>
      </c>
      <c r="AA2" s="32">
        <v>4.8600000000000003</v>
      </c>
      <c r="AB2" s="32">
        <v>4.75</v>
      </c>
      <c r="AC2" s="32">
        <v>4.87</v>
      </c>
      <c r="AD2" s="44">
        <v>4.8499999999999996</v>
      </c>
      <c r="AE2" s="36" t="s">
        <v>3</v>
      </c>
      <c r="AF2" s="32">
        <v>4.63</v>
      </c>
      <c r="AG2" s="32">
        <v>4.62</v>
      </c>
      <c r="AH2" s="32">
        <v>4.6399999999999997</v>
      </c>
      <c r="AI2" s="32">
        <v>4.66</v>
      </c>
      <c r="AJ2" s="44">
        <v>4.51</v>
      </c>
    </row>
    <row r="3" spans="1:36">
      <c r="A3" s="11"/>
      <c r="B3" s="32">
        <v>1.77</v>
      </c>
      <c r="C3" s="14">
        <v>1.88</v>
      </c>
      <c r="D3" s="14">
        <v>1.98</v>
      </c>
      <c r="E3" s="14">
        <v>2.0299999999999998</v>
      </c>
      <c r="F3" s="42">
        <v>2.0499999999999998</v>
      </c>
      <c r="G3" s="38"/>
      <c r="H3" s="32">
        <v>1.75</v>
      </c>
      <c r="I3" s="14">
        <v>1.88</v>
      </c>
      <c r="J3" s="14">
        <v>2.02</v>
      </c>
      <c r="K3" s="14">
        <v>2.06</v>
      </c>
      <c r="L3" s="42">
        <v>2.09</v>
      </c>
      <c r="M3" s="38"/>
      <c r="N3" s="32">
        <v>1.76</v>
      </c>
      <c r="O3" s="14">
        <v>1.85</v>
      </c>
      <c r="P3" s="14">
        <v>1.97</v>
      </c>
      <c r="Q3" s="14">
        <v>2.02</v>
      </c>
      <c r="R3" s="42">
        <v>2.02</v>
      </c>
      <c r="S3" s="38"/>
      <c r="T3" s="32">
        <v>5.05</v>
      </c>
      <c r="U3" s="14">
        <v>5.0199999999999996</v>
      </c>
      <c r="V3" s="14">
        <v>4.9800000000000004</v>
      </c>
      <c r="W3" s="14">
        <v>5.1100000000000003</v>
      </c>
      <c r="X3" s="42">
        <v>4.95</v>
      </c>
      <c r="Y3" s="38"/>
      <c r="Z3" s="32">
        <v>4.88</v>
      </c>
      <c r="AA3" s="14">
        <v>4.95</v>
      </c>
      <c r="AB3" s="14">
        <v>5.14</v>
      </c>
      <c r="AC3" s="14">
        <v>5.17</v>
      </c>
      <c r="AD3" s="42">
        <v>5.12</v>
      </c>
      <c r="AE3" s="38"/>
      <c r="AF3" s="32">
        <v>4.78</v>
      </c>
      <c r="AG3" s="14">
        <v>4.75</v>
      </c>
      <c r="AH3" s="14">
        <v>4.83</v>
      </c>
      <c r="AI3" s="14">
        <v>4.74</v>
      </c>
      <c r="AJ3" s="42">
        <v>4.66</v>
      </c>
    </row>
    <row r="4" spans="1:36">
      <c r="A4" s="11"/>
      <c r="B4" s="32">
        <v>1.74</v>
      </c>
      <c r="C4" s="14">
        <v>1.87</v>
      </c>
      <c r="D4" s="14">
        <v>1.95</v>
      </c>
      <c r="E4" s="14">
        <v>2.0299999999999998</v>
      </c>
      <c r="F4" s="42">
        <v>2.0699999999999998</v>
      </c>
      <c r="G4" s="38"/>
      <c r="H4" s="32">
        <v>1.78</v>
      </c>
      <c r="I4" s="14">
        <v>1.86</v>
      </c>
      <c r="J4" s="14">
        <v>2</v>
      </c>
      <c r="K4" s="14">
        <v>2.0699999999999998</v>
      </c>
      <c r="L4" s="42">
        <v>2.08</v>
      </c>
      <c r="M4" s="38"/>
      <c r="N4" s="32">
        <v>1.75</v>
      </c>
      <c r="O4" s="14">
        <v>1.86</v>
      </c>
      <c r="P4" s="14">
        <v>1.99</v>
      </c>
      <c r="Q4" s="14">
        <v>1.87</v>
      </c>
      <c r="R4" s="42">
        <v>1.72</v>
      </c>
      <c r="S4" s="38"/>
      <c r="T4" s="32">
        <v>4.92</v>
      </c>
      <c r="U4" s="14">
        <v>4.87</v>
      </c>
      <c r="V4" s="14">
        <v>4.95</v>
      </c>
      <c r="W4" s="14">
        <v>5.03</v>
      </c>
      <c r="X4" s="42">
        <v>4.8600000000000003</v>
      </c>
      <c r="Y4" s="38"/>
      <c r="Z4" s="32">
        <v>4.8</v>
      </c>
      <c r="AA4" s="14">
        <v>4.95</v>
      </c>
      <c r="AB4" s="14">
        <v>5.1100000000000003</v>
      </c>
      <c r="AC4" s="14">
        <v>5.23</v>
      </c>
      <c r="AD4" s="42">
        <v>5.03</v>
      </c>
      <c r="AE4" s="38"/>
      <c r="AF4" s="32">
        <v>4.67</v>
      </c>
      <c r="AG4" s="14">
        <v>4.8099999999999996</v>
      </c>
      <c r="AH4" s="14">
        <v>4.7699999999999996</v>
      </c>
      <c r="AI4" s="14">
        <v>4.8</v>
      </c>
      <c r="AJ4" s="42">
        <v>4.62</v>
      </c>
    </row>
    <row r="5" spans="1:36">
      <c r="A5" s="11"/>
      <c r="B5" s="32">
        <v>1.74</v>
      </c>
      <c r="C5" s="14">
        <v>1.87</v>
      </c>
      <c r="D5" s="14">
        <v>2</v>
      </c>
      <c r="E5" s="14">
        <v>2.0299999999999998</v>
      </c>
      <c r="F5" s="42">
        <v>2.06</v>
      </c>
      <c r="G5" s="38"/>
      <c r="H5" s="32">
        <v>1.76</v>
      </c>
      <c r="I5" s="14">
        <v>1.9</v>
      </c>
      <c r="J5" s="14">
        <v>2.0099999999999998</v>
      </c>
      <c r="K5" s="14">
        <v>2.1</v>
      </c>
      <c r="L5" s="42">
        <v>2.0499999999999998</v>
      </c>
      <c r="M5" s="38"/>
      <c r="N5" s="32">
        <v>2.04</v>
      </c>
      <c r="O5" s="14">
        <v>2.04</v>
      </c>
      <c r="P5" s="14">
        <v>1.96</v>
      </c>
      <c r="Q5" s="14">
        <v>1.84</v>
      </c>
      <c r="R5" s="42">
        <v>1.73</v>
      </c>
      <c r="S5" s="38"/>
      <c r="T5" s="32"/>
      <c r="U5" s="14"/>
      <c r="V5" s="14"/>
      <c r="W5" s="14"/>
      <c r="X5" s="42"/>
      <c r="Y5" s="38"/>
      <c r="Z5" s="32">
        <v>4.8600000000000003</v>
      </c>
      <c r="AA5" s="14">
        <v>4.97</v>
      </c>
      <c r="AB5" s="14">
        <v>5.0599999999999996</v>
      </c>
      <c r="AC5" s="14">
        <v>5.01</v>
      </c>
      <c r="AD5" s="42">
        <v>4.96</v>
      </c>
      <c r="AE5" s="38"/>
      <c r="AF5" s="32">
        <v>4.72</v>
      </c>
      <c r="AG5" s="14">
        <v>4.78</v>
      </c>
      <c r="AH5" s="14">
        <v>4.74</v>
      </c>
      <c r="AI5" s="14">
        <v>4.7</v>
      </c>
      <c r="AJ5" s="42">
        <v>4.62</v>
      </c>
    </row>
    <row r="6" spans="1:36">
      <c r="A6" s="11"/>
      <c r="B6" s="32">
        <v>1.73</v>
      </c>
      <c r="C6" s="14">
        <v>1.87</v>
      </c>
      <c r="D6" s="14">
        <v>1.96</v>
      </c>
      <c r="E6" s="14">
        <v>2.04</v>
      </c>
      <c r="F6" s="42">
        <v>2.02</v>
      </c>
      <c r="G6" s="38"/>
      <c r="H6" s="32">
        <v>1.76</v>
      </c>
      <c r="I6" s="14">
        <v>1.86</v>
      </c>
      <c r="J6" s="14">
        <v>1.98</v>
      </c>
      <c r="K6" s="14">
        <v>2.0699999999999998</v>
      </c>
      <c r="L6" s="42">
        <v>2.0699999999999998</v>
      </c>
      <c r="M6" s="38"/>
      <c r="N6" s="32">
        <v>2.02</v>
      </c>
      <c r="O6" s="14">
        <v>2.0299999999999998</v>
      </c>
      <c r="P6" s="14">
        <v>1.94</v>
      </c>
      <c r="Q6" s="14">
        <v>1.82</v>
      </c>
      <c r="R6" s="42">
        <v>1.66</v>
      </c>
      <c r="S6" s="38"/>
      <c r="T6" s="32"/>
      <c r="U6" s="14"/>
      <c r="V6" s="14"/>
      <c r="W6" s="14"/>
      <c r="X6" s="42"/>
      <c r="Y6" s="38"/>
      <c r="Z6" s="32">
        <v>4.68</v>
      </c>
      <c r="AA6" s="14">
        <v>4.84</v>
      </c>
      <c r="AB6" s="14">
        <v>4.67</v>
      </c>
      <c r="AC6" s="14">
        <v>4.87</v>
      </c>
      <c r="AD6" s="42">
        <v>4.96</v>
      </c>
      <c r="AE6" s="38"/>
      <c r="AF6" s="32">
        <v>4.62</v>
      </c>
      <c r="AG6" s="14">
        <v>4.5999999999999996</v>
      </c>
      <c r="AH6" s="14">
        <v>4.5599999999999996</v>
      </c>
      <c r="AI6" s="14">
        <v>4.59</v>
      </c>
      <c r="AJ6" s="42">
        <v>4.58</v>
      </c>
    </row>
    <row r="7" spans="1:36">
      <c r="A7" s="38" t="s">
        <v>4</v>
      </c>
      <c r="B7" s="14">
        <v>1.77</v>
      </c>
      <c r="C7" s="14">
        <v>1.87</v>
      </c>
      <c r="D7" s="14">
        <v>2</v>
      </c>
      <c r="E7" s="14">
        <v>2.08</v>
      </c>
      <c r="F7" s="42">
        <v>2.0699999999999998</v>
      </c>
      <c r="G7" s="38" t="s">
        <v>4</v>
      </c>
      <c r="H7" s="14">
        <v>1.73</v>
      </c>
      <c r="I7" s="14">
        <v>1.85</v>
      </c>
      <c r="J7" s="14">
        <v>1.98</v>
      </c>
      <c r="K7" s="14">
        <v>2.0299999999999998</v>
      </c>
      <c r="L7" s="42">
        <v>2.0499999999999998</v>
      </c>
      <c r="M7" s="38" t="s">
        <v>4</v>
      </c>
      <c r="N7" s="14">
        <v>1.79</v>
      </c>
      <c r="O7" s="14">
        <v>1.85</v>
      </c>
      <c r="P7" s="14">
        <v>1.99</v>
      </c>
      <c r="Q7" s="14">
        <v>2.0699999999999998</v>
      </c>
      <c r="R7" s="42">
        <v>2.09</v>
      </c>
      <c r="S7" s="38" t="s">
        <v>4</v>
      </c>
      <c r="T7" s="14">
        <v>4.78</v>
      </c>
      <c r="U7" s="14">
        <v>4.8600000000000003</v>
      </c>
      <c r="V7" s="14">
        <v>4.66</v>
      </c>
      <c r="W7" s="14">
        <v>4.63</v>
      </c>
      <c r="X7" s="42">
        <v>4.7300000000000004</v>
      </c>
      <c r="Y7" s="38" t="s">
        <v>4</v>
      </c>
      <c r="Z7" s="14">
        <v>4.97</v>
      </c>
      <c r="AA7" s="14">
        <v>5.05</v>
      </c>
      <c r="AB7" s="14">
        <v>4.97</v>
      </c>
      <c r="AC7" s="14">
        <v>4.8600000000000003</v>
      </c>
      <c r="AD7" s="42">
        <v>4.7300000000000004</v>
      </c>
      <c r="AE7" s="38" t="s">
        <v>4</v>
      </c>
      <c r="AF7" s="14">
        <v>4.76</v>
      </c>
      <c r="AG7" s="14">
        <v>4.8</v>
      </c>
      <c r="AH7" s="14">
        <v>4.76</v>
      </c>
      <c r="AI7" s="14">
        <v>4.76</v>
      </c>
      <c r="AJ7" s="42">
        <v>4.3</v>
      </c>
    </row>
    <row r="8" spans="1:36">
      <c r="A8" s="46"/>
      <c r="B8" s="14">
        <v>1.78</v>
      </c>
      <c r="C8" s="14">
        <v>1.88</v>
      </c>
      <c r="D8" s="14">
        <v>2.02</v>
      </c>
      <c r="E8" s="14">
        <v>2.0699999999999998</v>
      </c>
      <c r="F8" s="42">
        <v>2.11</v>
      </c>
      <c r="G8" s="46"/>
      <c r="H8" s="14">
        <v>1.75</v>
      </c>
      <c r="I8" s="14">
        <v>1.83</v>
      </c>
      <c r="J8" s="14">
        <v>1.95</v>
      </c>
      <c r="K8" s="14">
        <v>2.02</v>
      </c>
      <c r="L8" s="42">
        <v>2.0499999999999998</v>
      </c>
      <c r="M8" s="46"/>
      <c r="N8" s="14">
        <v>1.76</v>
      </c>
      <c r="O8" s="14">
        <v>1.86</v>
      </c>
      <c r="P8" s="14">
        <v>2.0299999999999998</v>
      </c>
      <c r="Q8" s="14">
        <v>2.11</v>
      </c>
      <c r="R8" s="42">
        <v>2.11</v>
      </c>
      <c r="S8" s="46"/>
      <c r="T8" s="14">
        <v>5.14</v>
      </c>
      <c r="U8" s="14">
        <v>5.13</v>
      </c>
      <c r="V8" s="14">
        <v>5.12</v>
      </c>
      <c r="W8" s="14">
        <v>5.09</v>
      </c>
      <c r="X8" s="42">
        <v>5.01</v>
      </c>
      <c r="Y8" s="46"/>
      <c r="Z8" s="14">
        <v>5.21</v>
      </c>
      <c r="AA8" s="14">
        <v>5.21</v>
      </c>
      <c r="AB8" s="14">
        <v>5.21</v>
      </c>
      <c r="AC8" s="14">
        <v>5.22</v>
      </c>
      <c r="AD8" s="42">
        <v>5.09</v>
      </c>
      <c r="AE8" s="46"/>
      <c r="AF8" s="14">
        <v>4.9400000000000004</v>
      </c>
      <c r="AG8" s="14">
        <v>4.99</v>
      </c>
      <c r="AH8" s="14">
        <v>4.99</v>
      </c>
      <c r="AI8" s="14">
        <v>5.05</v>
      </c>
      <c r="AJ8" s="42">
        <v>4.7699999999999996</v>
      </c>
    </row>
    <row r="9" spans="1:36">
      <c r="A9" s="11"/>
      <c r="B9" s="47">
        <v>1.77</v>
      </c>
      <c r="C9" s="47">
        <v>1.86</v>
      </c>
      <c r="D9" s="47">
        <v>2.0299999999999998</v>
      </c>
      <c r="E9" s="47">
        <v>2.06</v>
      </c>
      <c r="F9" s="49">
        <v>2.08</v>
      </c>
      <c r="G9" s="36"/>
      <c r="H9" s="47">
        <v>1.72</v>
      </c>
      <c r="I9" s="47">
        <v>1.85</v>
      </c>
      <c r="J9" s="47">
        <v>2</v>
      </c>
      <c r="K9" s="47">
        <v>2</v>
      </c>
      <c r="L9" s="49">
        <v>2.0699999999999998</v>
      </c>
      <c r="M9" s="36"/>
      <c r="N9" s="47">
        <v>1.78</v>
      </c>
      <c r="O9" s="47">
        <v>1.86</v>
      </c>
      <c r="P9" s="47">
        <v>2.02</v>
      </c>
      <c r="Q9" s="47">
        <v>2.09</v>
      </c>
      <c r="R9" s="49">
        <v>2.0699999999999998</v>
      </c>
      <c r="S9" s="36"/>
      <c r="T9" s="47">
        <v>4.9400000000000004</v>
      </c>
      <c r="U9" s="47">
        <v>4.9000000000000004</v>
      </c>
      <c r="V9" s="47">
        <v>5.03</v>
      </c>
      <c r="W9" s="47">
        <v>4.97</v>
      </c>
      <c r="X9" s="49">
        <v>4.95</v>
      </c>
      <c r="Y9" s="36"/>
      <c r="Z9" s="47">
        <v>5.15</v>
      </c>
      <c r="AA9" s="47">
        <v>5.21</v>
      </c>
      <c r="AB9" s="47">
        <v>5.23</v>
      </c>
      <c r="AC9" s="47">
        <v>5.2</v>
      </c>
      <c r="AD9" s="49">
        <v>5.09</v>
      </c>
      <c r="AE9" s="36"/>
      <c r="AF9" s="47">
        <v>4.92</v>
      </c>
      <c r="AG9" s="47">
        <v>5.07</v>
      </c>
      <c r="AH9" s="47">
        <v>5.01</v>
      </c>
      <c r="AI9" s="47">
        <v>5.0599999999999996</v>
      </c>
      <c r="AJ9" s="49">
        <v>4.68</v>
      </c>
    </row>
    <row r="10" spans="1:36">
      <c r="A10" s="11"/>
      <c r="B10" s="14">
        <v>1.77</v>
      </c>
      <c r="C10" s="14">
        <v>1.87</v>
      </c>
      <c r="D10" s="14">
        <v>2</v>
      </c>
      <c r="E10" s="14">
        <v>2.08</v>
      </c>
      <c r="F10" s="42">
        <v>2.1</v>
      </c>
      <c r="G10" s="38"/>
      <c r="H10" s="14">
        <v>1.73</v>
      </c>
      <c r="I10" s="14">
        <v>1.86</v>
      </c>
      <c r="J10" s="14">
        <v>1.97</v>
      </c>
      <c r="K10" s="14">
        <v>2.04</v>
      </c>
      <c r="L10" s="42">
        <v>2.02</v>
      </c>
      <c r="M10" s="38"/>
      <c r="N10" s="14">
        <v>1.79</v>
      </c>
      <c r="O10" s="14">
        <v>1.89</v>
      </c>
      <c r="P10" s="14">
        <v>2.06</v>
      </c>
      <c r="Q10" s="14">
        <v>2.0499999999999998</v>
      </c>
      <c r="R10" s="42">
        <v>2.09</v>
      </c>
      <c r="S10" s="38"/>
      <c r="T10" s="14"/>
      <c r="U10" s="14"/>
      <c r="V10" s="14"/>
      <c r="W10" s="14"/>
      <c r="X10" s="42"/>
      <c r="Y10" s="38"/>
      <c r="Z10" s="14">
        <v>5.1100000000000003</v>
      </c>
      <c r="AA10" s="14">
        <v>5.21</v>
      </c>
      <c r="AB10" s="14">
        <v>5.15</v>
      </c>
      <c r="AC10" s="14">
        <v>5.0999999999999996</v>
      </c>
      <c r="AD10" s="42">
        <v>5.03</v>
      </c>
      <c r="AE10" s="38"/>
      <c r="AF10" s="14">
        <v>4.9800000000000004</v>
      </c>
      <c r="AG10" s="14">
        <v>5.0199999999999996</v>
      </c>
      <c r="AH10" s="14">
        <v>5.0999999999999996</v>
      </c>
      <c r="AI10" s="14">
        <v>5.09</v>
      </c>
      <c r="AJ10" s="42">
        <v>4.72</v>
      </c>
    </row>
    <row r="11" spans="1:36" ht="15.65" thickBot="1">
      <c r="A11" s="16"/>
      <c r="B11" s="33">
        <v>1.76</v>
      </c>
      <c r="C11" s="33">
        <v>1.84</v>
      </c>
      <c r="D11" s="33">
        <v>2.0099999999999998</v>
      </c>
      <c r="E11" s="33">
        <v>2.06</v>
      </c>
      <c r="F11" s="39">
        <v>2.09</v>
      </c>
      <c r="G11" s="48"/>
      <c r="H11" s="33">
        <v>1.73</v>
      </c>
      <c r="I11" s="33">
        <v>1.86</v>
      </c>
      <c r="J11" s="33">
        <v>1.94</v>
      </c>
      <c r="K11" s="33">
        <v>2.0099999999999998</v>
      </c>
      <c r="L11" s="39">
        <v>2.02</v>
      </c>
      <c r="M11" s="48"/>
      <c r="N11" s="33">
        <v>1.77</v>
      </c>
      <c r="O11" s="33">
        <v>1.84</v>
      </c>
      <c r="P11" s="33">
        <v>2.04</v>
      </c>
      <c r="Q11" s="33">
        <v>2.1</v>
      </c>
      <c r="R11" s="39">
        <v>2.09</v>
      </c>
      <c r="S11" s="48"/>
      <c r="T11" s="33"/>
      <c r="U11" s="33"/>
      <c r="V11" s="33"/>
      <c r="W11" s="33"/>
      <c r="X11" s="39"/>
      <c r="Y11" s="48"/>
      <c r="Z11" s="33">
        <v>4.9000000000000004</v>
      </c>
      <c r="AA11" s="33">
        <v>4.9800000000000004</v>
      </c>
      <c r="AB11" s="33">
        <v>4.93</v>
      </c>
      <c r="AC11" s="33">
        <v>4.8899999999999997</v>
      </c>
      <c r="AD11" s="39">
        <v>4.84</v>
      </c>
      <c r="AE11" s="48"/>
      <c r="AF11" s="33">
        <v>4.8</v>
      </c>
      <c r="AG11" s="33">
        <v>4.92</v>
      </c>
      <c r="AH11" s="33">
        <v>4.9000000000000004</v>
      </c>
      <c r="AI11" s="33">
        <v>4.8099999999999996</v>
      </c>
      <c r="AJ11" s="39">
        <v>4.59</v>
      </c>
    </row>
    <row r="12" spans="1:36">
      <c r="A12" s="19" t="s">
        <v>5</v>
      </c>
      <c r="B12" s="47">
        <v>1.5</v>
      </c>
      <c r="C12" s="35">
        <v>1.62</v>
      </c>
      <c r="D12" s="35">
        <v>1.69</v>
      </c>
      <c r="E12" s="35">
        <v>1.8</v>
      </c>
      <c r="F12" s="40">
        <v>1.81</v>
      </c>
      <c r="G12" s="36" t="s">
        <v>6</v>
      </c>
      <c r="H12" s="35">
        <v>0.12</v>
      </c>
      <c r="I12" s="35">
        <v>0.13</v>
      </c>
      <c r="J12" s="35">
        <v>0.24</v>
      </c>
      <c r="K12" s="35">
        <v>0.36</v>
      </c>
      <c r="L12" s="40">
        <v>0.43</v>
      </c>
      <c r="M12" s="36" t="s">
        <v>6</v>
      </c>
      <c r="N12" s="35">
        <v>0.25</v>
      </c>
      <c r="O12" s="35">
        <v>0.28000000000000003</v>
      </c>
      <c r="P12" s="35">
        <v>0.4</v>
      </c>
      <c r="Q12" s="35">
        <v>0.56000000000000005</v>
      </c>
      <c r="R12" s="40">
        <v>0.61</v>
      </c>
      <c r="S12" s="36" t="s">
        <v>6</v>
      </c>
      <c r="T12" s="35">
        <v>4.37</v>
      </c>
      <c r="U12" s="35">
        <v>4.4000000000000004</v>
      </c>
      <c r="V12" s="35">
        <v>4.3099999999999996</v>
      </c>
      <c r="W12" s="35">
        <v>4.4800000000000004</v>
      </c>
      <c r="X12" s="40">
        <v>4.54</v>
      </c>
      <c r="Y12" s="36" t="s">
        <v>6</v>
      </c>
      <c r="Z12" s="35">
        <v>4.68</v>
      </c>
      <c r="AA12" s="35">
        <v>4.8099999999999996</v>
      </c>
      <c r="AB12" s="35">
        <v>4.88</v>
      </c>
      <c r="AC12" s="35">
        <v>4.9800000000000004</v>
      </c>
      <c r="AD12" s="40">
        <v>4.53</v>
      </c>
      <c r="AE12" s="36" t="s">
        <v>6</v>
      </c>
      <c r="AF12" s="35">
        <v>4.04</v>
      </c>
      <c r="AG12" s="35">
        <v>4.1500000000000004</v>
      </c>
      <c r="AH12" s="35">
        <v>4.13</v>
      </c>
      <c r="AI12" s="35">
        <v>4</v>
      </c>
      <c r="AJ12" s="40">
        <v>4.07</v>
      </c>
    </row>
    <row r="13" spans="1:36">
      <c r="A13" s="22"/>
      <c r="B13" s="37">
        <v>1.51</v>
      </c>
      <c r="C13" s="37">
        <v>1.62</v>
      </c>
      <c r="D13" s="37">
        <v>1.73</v>
      </c>
      <c r="E13" s="37">
        <v>1.8</v>
      </c>
      <c r="F13" s="41">
        <v>1.84</v>
      </c>
      <c r="G13" s="38"/>
      <c r="H13" s="37">
        <v>0.09</v>
      </c>
      <c r="I13" s="37">
        <v>0.12</v>
      </c>
      <c r="J13" s="37">
        <v>0.23</v>
      </c>
      <c r="K13" s="37">
        <v>0.33</v>
      </c>
      <c r="L13" s="41">
        <v>0.4</v>
      </c>
      <c r="M13" s="38"/>
      <c r="N13" s="37">
        <v>0.27</v>
      </c>
      <c r="O13" s="37">
        <v>0.27</v>
      </c>
      <c r="P13" s="37">
        <v>0.43</v>
      </c>
      <c r="Q13" s="37">
        <v>0.56000000000000005</v>
      </c>
      <c r="R13" s="41">
        <v>0.57999999999999996</v>
      </c>
      <c r="S13" s="38"/>
      <c r="T13" s="37">
        <v>4.7300000000000004</v>
      </c>
      <c r="U13" s="37">
        <v>4.8499999999999996</v>
      </c>
      <c r="V13" s="37">
        <v>4.8499999999999996</v>
      </c>
      <c r="W13" s="37">
        <v>4.95</v>
      </c>
      <c r="X13" s="41">
        <v>4.88</v>
      </c>
      <c r="Y13" s="38"/>
      <c r="Z13" s="37">
        <v>4.8</v>
      </c>
      <c r="AA13" s="37">
        <v>4.88</v>
      </c>
      <c r="AB13" s="37">
        <v>5.03</v>
      </c>
      <c r="AC13" s="37">
        <v>5.04</v>
      </c>
      <c r="AD13" s="41">
        <v>4.93</v>
      </c>
      <c r="AE13" s="38"/>
      <c r="AF13" s="37">
        <v>4.3499999999999996</v>
      </c>
      <c r="AG13" s="37">
        <v>4.45</v>
      </c>
      <c r="AH13" s="37">
        <v>4.3899999999999997</v>
      </c>
      <c r="AI13" s="37">
        <v>4.42</v>
      </c>
      <c r="AJ13" s="41">
        <v>4.28</v>
      </c>
    </row>
    <row r="14" spans="1:36">
      <c r="A14" s="22"/>
      <c r="B14" s="37">
        <v>1.51</v>
      </c>
      <c r="C14" s="37">
        <v>1.66</v>
      </c>
      <c r="D14" s="37">
        <v>1.74</v>
      </c>
      <c r="E14" s="37">
        <v>1.83</v>
      </c>
      <c r="F14" s="41">
        <v>1.87</v>
      </c>
      <c r="G14" s="38"/>
      <c r="H14" s="37">
        <v>0.14000000000000001</v>
      </c>
      <c r="I14" s="37">
        <v>0.16</v>
      </c>
      <c r="J14" s="37">
        <v>0.26</v>
      </c>
      <c r="K14" s="37">
        <v>0.37</v>
      </c>
      <c r="L14" s="41">
        <v>0.41</v>
      </c>
      <c r="M14" s="38"/>
      <c r="N14" s="37">
        <v>0.26</v>
      </c>
      <c r="O14" s="37">
        <v>0.3</v>
      </c>
      <c r="P14" s="37">
        <v>0.46</v>
      </c>
      <c r="Q14" s="37">
        <v>0.56000000000000005</v>
      </c>
      <c r="R14" s="41">
        <v>0.59</v>
      </c>
      <c r="S14" s="38"/>
      <c r="T14" s="37">
        <v>4.41</v>
      </c>
      <c r="U14" s="37">
        <v>4.67</v>
      </c>
      <c r="V14" s="37">
        <v>4.72</v>
      </c>
      <c r="W14" s="37">
        <v>4.8</v>
      </c>
      <c r="X14" s="41">
        <v>4.6100000000000003</v>
      </c>
      <c r="Y14" s="38"/>
      <c r="Z14" s="37">
        <v>4.82</v>
      </c>
      <c r="AA14" s="37">
        <v>4.96</v>
      </c>
      <c r="AB14" s="37">
        <v>5.0199999999999996</v>
      </c>
      <c r="AC14" s="37">
        <v>5.13</v>
      </c>
      <c r="AD14" s="41">
        <v>4.93</v>
      </c>
      <c r="AE14" s="38"/>
      <c r="AF14" s="37">
        <v>4.37</v>
      </c>
      <c r="AG14" s="37">
        <v>4.3899999999999997</v>
      </c>
      <c r="AH14" s="37">
        <v>4.38</v>
      </c>
      <c r="AI14" s="37">
        <v>4.42</v>
      </c>
      <c r="AJ14" s="41">
        <v>4.12</v>
      </c>
    </row>
    <row r="15" spans="1:36">
      <c r="A15" s="22"/>
      <c r="B15" s="37">
        <v>1.5</v>
      </c>
      <c r="C15" s="37">
        <v>1.66</v>
      </c>
      <c r="D15" s="37">
        <v>1.75</v>
      </c>
      <c r="E15" s="37">
        <v>1.79</v>
      </c>
      <c r="F15" s="41">
        <v>1.84</v>
      </c>
      <c r="G15" s="38"/>
      <c r="H15" s="37">
        <v>0.13</v>
      </c>
      <c r="I15" s="37">
        <v>0.16</v>
      </c>
      <c r="J15" s="37">
        <v>0.28999999999999998</v>
      </c>
      <c r="K15" s="37">
        <v>0.36</v>
      </c>
      <c r="L15" s="41">
        <v>0.34</v>
      </c>
      <c r="M15" s="38"/>
      <c r="N15" s="37">
        <v>0.26</v>
      </c>
      <c r="O15" s="37">
        <v>0.28999999999999998</v>
      </c>
      <c r="P15" s="37">
        <v>0.45</v>
      </c>
      <c r="Q15" s="37">
        <v>0.51</v>
      </c>
      <c r="R15" s="41">
        <v>0.56999999999999995</v>
      </c>
      <c r="S15" s="38"/>
      <c r="T15" s="37"/>
      <c r="U15" s="37"/>
      <c r="V15" s="37"/>
      <c r="W15" s="37"/>
      <c r="X15" s="41"/>
      <c r="Y15" s="38"/>
      <c r="Z15" s="37">
        <v>4.8099999999999996</v>
      </c>
      <c r="AA15" s="37">
        <v>5.0199999999999996</v>
      </c>
      <c r="AB15" s="37">
        <v>5.0599999999999996</v>
      </c>
      <c r="AC15" s="37">
        <v>5.03</v>
      </c>
      <c r="AD15" s="41">
        <v>4.8899999999999997</v>
      </c>
      <c r="AE15" s="38"/>
      <c r="AF15" s="37">
        <v>4.38</v>
      </c>
      <c r="AG15" s="37">
        <v>4.29</v>
      </c>
      <c r="AH15" s="37">
        <v>4.3499999999999996</v>
      </c>
      <c r="AI15" s="37">
        <v>4.3499999999999996</v>
      </c>
      <c r="AJ15" s="41">
        <v>4.25</v>
      </c>
    </row>
    <row r="16" spans="1:36">
      <c r="A16" s="22"/>
      <c r="B16" s="37">
        <v>1.5</v>
      </c>
      <c r="C16" s="37">
        <v>1.63</v>
      </c>
      <c r="D16" s="37">
        <v>1.72</v>
      </c>
      <c r="E16" s="37">
        <v>1.76</v>
      </c>
      <c r="F16" s="41">
        <v>1.78</v>
      </c>
      <c r="G16" s="38"/>
      <c r="H16" s="37">
        <v>0.09</v>
      </c>
      <c r="I16" s="37">
        <v>0.15</v>
      </c>
      <c r="J16" s="37">
        <v>0.3</v>
      </c>
      <c r="K16" s="37">
        <v>0.35</v>
      </c>
      <c r="L16" s="41">
        <v>0.36</v>
      </c>
      <c r="M16" s="38"/>
      <c r="N16" s="37">
        <v>0.2</v>
      </c>
      <c r="O16" s="37">
        <v>0.31</v>
      </c>
      <c r="P16" s="37">
        <v>0.46</v>
      </c>
      <c r="Q16" s="37">
        <v>0.53</v>
      </c>
      <c r="R16" s="41">
        <v>0.56999999999999995</v>
      </c>
      <c r="S16" s="38"/>
      <c r="T16" s="37"/>
      <c r="U16" s="37"/>
      <c r="V16" s="37"/>
      <c r="W16" s="37"/>
      <c r="X16" s="41"/>
      <c r="Y16" s="38"/>
      <c r="Z16" s="37">
        <v>4.75</v>
      </c>
      <c r="AA16" s="37">
        <v>4.8099999999999996</v>
      </c>
      <c r="AB16" s="37">
        <v>4.84</v>
      </c>
      <c r="AC16" s="37">
        <v>4.87</v>
      </c>
      <c r="AD16" s="41">
        <v>4.8099999999999996</v>
      </c>
      <c r="AE16" s="38"/>
      <c r="AF16" s="37">
        <v>4.3099999999999996</v>
      </c>
      <c r="AG16" s="37">
        <v>4.32</v>
      </c>
      <c r="AH16" s="37">
        <v>4.28</v>
      </c>
      <c r="AI16" s="37">
        <v>4.3099999999999996</v>
      </c>
      <c r="AJ16" s="41">
        <v>4.1500000000000004</v>
      </c>
    </row>
    <row r="17" spans="1:36">
      <c r="A17" s="22" t="s">
        <v>7</v>
      </c>
      <c r="B17" s="37">
        <v>1.52</v>
      </c>
      <c r="C17" s="37">
        <v>1.64</v>
      </c>
      <c r="D17" s="37">
        <v>1.8</v>
      </c>
      <c r="E17" s="37">
        <v>1.88</v>
      </c>
      <c r="F17" s="41">
        <v>1.84</v>
      </c>
      <c r="G17" s="38" t="s">
        <v>8</v>
      </c>
      <c r="H17" s="37">
        <v>0.36</v>
      </c>
      <c r="I17" s="37">
        <v>0.55000000000000004</v>
      </c>
      <c r="J17" s="37">
        <v>0.66</v>
      </c>
      <c r="K17" s="37">
        <v>0.74</v>
      </c>
      <c r="L17" s="41">
        <v>0.73</v>
      </c>
      <c r="M17" s="38" t="s">
        <v>8</v>
      </c>
      <c r="N17" s="37">
        <v>0.55000000000000004</v>
      </c>
      <c r="O17" s="37">
        <v>0.63</v>
      </c>
      <c r="P17" s="37">
        <v>0.77</v>
      </c>
      <c r="Q17" s="37">
        <v>0.89</v>
      </c>
      <c r="R17" s="41">
        <v>0.9</v>
      </c>
      <c r="S17" s="38" t="s">
        <v>8</v>
      </c>
      <c r="T17" s="37">
        <v>4.18</v>
      </c>
      <c r="U17" s="37">
        <v>4.45</v>
      </c>
      <c r="V17" s="37">
        <v>4.47</v>
      </c>
      <c r="W17" s="37">
        <v>4.45</v>
      </c>
      <c r="X17" s="41">
        <v>4.17</v>
      </c>
      <c r="Y17" s="38" t="s">
        <v>8</v>
      </c>
      <c r="Z17" s="37">
        <v>4.76</v>
      </c>
      <c r="AA17" s="37">
        <v>4.58</v>
      </c>
      <c r="AB17" s="37">
        <v>4.6500000000000004</v>
      </c>
      <c r="AC17" s="37">
        <v>4.4800000000000004</v>
      </c>
      <c r="AD17" s="41">
        <v>4.4400000000000004</v>
      </c>
      <c r="AE17" s="38" t="s">
        <v>8</v>
      </c>
      <c r="AF17" s="37">
        <v>3.84</v>
      </c>
      <c r="AG17" s="37">
        <v>3.86</v>
      </c>
      <c r="AH17" s="37">
        <v>3.88</v>
      </c>
      <c r="AI17" s="37">
        <v>3.82</v>
      </c>
      <c r="AJ17" s="41">
        <v>4.1100000000000003</v>
      </c>
    </row>
    <row r="18" spans="1:36">
      <c r="A18" s="22"/>
      <c r="B18" s="37">
        <v>1.55</v>
      </c>
      <c r="C18" s="37">
        <v>1.63</v>
      </c>
      <c r="D18" s="37">
        <v>1.79</v>
      </c>
      <c r="E18" s="37">
        <v>1.85</v>
      </c>
      <c r="F18" s="41">
        <v>1.87</v>
      </c>
      <c r="G18" s="38"/>
      <c r="H18" s="37">
        <v>0.36</v>
      </c>
      <c r="I18" s="37">
        <v>0.49</v>
      </c>
      <c r="J18" s="37">
        <v>0.61</v>
      </c>
      <c r="K18" s="37">
        <v>0.69</v>
      </c>
      <c r="L18" s="41">
        <v>0.7</v>
      </c>
      <c r="M18" s="38"/>
      <c r="N18" s="37">
        <v>0.54</v>
      </c>
      <c r="O18" s="37">
        <v>0.63</v>
      </c>
      <c r="P18" s="37">
        <v>0.76</v>
      </c>
      <c r="Q18" s="37">
        <v>0.84</v>
      </c>
      <c r="R18" s="41">
        <v>0.85</v>
      </c>
      <c r="S18" s="38"/>
      <c r="T18" s="37">
        <v>4.62</v>
      </c>
      <c r="U18" s="37">
        <v>4.8</v>
      </c>
      <c r="V18" s="37">
        <v>4.7300000000000004</v>
      </c>
      <c r="W18" s="37">
        <v>4.72</v>
      </c>
      <c r="X18" s="41">
        <v>4.6100000000000003</v>
      </c>
      <c r="Y18" s="38"/>
      <c r="Z18" s="37">
        <v>5.09</v>
      </c>
      <c r="AA18" s="37">
        <v>5.2</v>
      </c>
      <c r="AB18" s="37">
        <v>5.14</v>
      </c>
      <c r="AC18" s="37">
        <v>5.0599999999999996</v>
      </c>
      <c r="AD18" s="41">
        <v>4.91</v>
      </c>
      <c r="AE18" s="38"/>
      <c r="AF18" s="37">
        <v>4.12</v>
      </c>
      <c r="AG18" s="37">
        <v>4.18</v>
      </c>
      <c r="AH18" s="37">
        <v>4.1900000000000004</v>
      </c>
      <c r="AI18" s="37">
        <v>4.28</v>
      </c>
      <c r="AJ18" s="41">
        <v>4.1900000000000004</v>
      </c>
    </row>
    <row r="19" spans="1:36">
      <c r="A19" s="22"/>
      <c r="B19" s="37">
        <v>1.51</v>
      </c>
      <c r="C19" s="37">
        <v>1.64</v>
      </c>
      <c r="D19" s="37">
        <v>1.79</v>
      </c>
      <c r="E19" s="37">
        <v>1.85</v>
      </c>
      <c r="F19" s="41">
        <v>1.84</v>
      </c>
      <c r="G19" s="38"/>
      <c r="H19" s="37">
        <v>0.35</v>
      </c>
      <c r="I19" s="37">
        <v>0.52</v>
      </c>
      <c r="J19" s="37">
        <v>0.62</v>
      </c>
      <c r="K19" s="37">
        <v>0.71</v>
      </c>
      <c r="L19" s="41">
        <v>0.77</v>
      </c>
      <c r="M19" s="38"/>
      <c r="N19" s="37">
        <v>0.55000000000000004</v>
      </c>
      <c r="O19" s="37">
        <v>0.64</v>
      </c>
      <c r="P19" s="37">
        <v>0.76</v>
      </c>
      <c r="Q19" s="37">
        <v>0.84</v>
      </c>
      <c r="R19" s="41">
        <v>0.81</v>
      </c>
      <c r="S19" s="38"/>
      <c r="T19" s="37">
        <v>4.55</v>
      </c>
      <c r="U19" s="37">
        <v>4.53</v>
      </c>
      <c r="V19" s="37">
        <v>4.53</v>
      </c>
      <c r="W19" s="37">
        <v>4.58</v>
      </c>
      <c r="X19" s="41">
        <v>4.57</v>
      </c>
      <c r="Y19" s="38"/>
      <c r="Z19" s="37">
        <v>5.0999999999999996</v>
      </c>
      <c r="AA19" s="37">
        <v>5.14</v>
      </c>
      <c r="AB19" s="37">
        <v>5.15</v>
      </c>
      <c r="AC19" s="37">
        <v>5.13</v>
      </c>
      <c r="AD19" s="41">
        <v>5.0199999999999996</v>
      </c>
      <c r="AE19" s="38"/>
      <c r="AF19" s="37">
        <v>4.18</v>
      </c>
      <c r="AG19" s="37">
        <v>4.26</v>
      </c>
      <c r="AH19" s="37">
        <v>4.22</v>
      </c>
      <c r="AI19" s="37">
        <v>4.24</v>
      </c>
      <c r="AJ19" s="41">
        <v>4.08</v>
      </c>
    </row>
    <row r="20" spans="1:36">
      <c r="A20" s="22"/>
      <c r="B20" s="37">
        <v>1.54</v>
      </c>
      <c r="C20" s="37">
        <v>1.63</v>
      </c>
      <c r="D20" s="37">
        <v>1.76</v>
      </c>
      <c r="E20" s="37">
        <v>1.82</v>
      </c>
      <c r="F20" s="41">
        <v>1.86</v>
      </c>
      <c r="G20" s="38"/>
      <c r="H20" s="37">
        <v>0.36</v>
      </c>
      <c r="I20" s="37">
        <v>0.52</v>
      </c>
      <c r="J20" s="37">
        <v>0.63</v>
      </c>
      <c r="K20" s="37">
        <v>0.72</v>
      </c>
      <c r="L20" s="41">
        <v>0.76</v>
      </c>
      <c r="M20" s="38"/>
      <c r="N20" s="37">
        <v>0.55000000000000004</v>
      </c>
      <c r="O20" s="37">
        <v>0.64</v>
      </c>
      <c r="P20" s="37">
        <v>0.78</v>
      </c>
      <c r="Q20" s="37">
        <v>0.82</v>
      </c>
      <c r="R20" s="41">
        <v>0.87</v>
      </c>
      <c r="S20" s="38"/>
      <c r="T20" s="37"/>
      <c r="U20" s="37"/>
      <c r="V20" s="37"/>
      <c r="W20" s="37"/>
      <c r="X20" s="41"/>
      <c r="Y20" s="38"/>
      <c r="Z20" s="37">
        <v>5.01</v>
      </c>
      <c r="AA20" s="37">
        <v>5.15</v>
      </c>
      <c r="AB20" s="37">
        <v>5.09</v>
      </c>
      <c r="AC20" s="37">
        <v>5.03</v>
      </c>
      <c r="AD20" s="41">
        <v>4.9400000000000004</v>
      </c>
      <c r="AE20" s="38"/>
      <c r="AF20" s="37">
        <v>4.3</v>
      </c>
      <c r="AG20" s="37">
        <v>4.26</v>
      </c>
      <c r="AH20" s="37">
        <v>4.28</v>
      </c>
      <c r="AI20" s="37">
        <v>4.26</v>
      </c>
      <c r="AJ20" s="41">
        <v>4.1900000000000004</v>
      </c>
    </row>
    <row r="21" spans="1:36">
      <c r="A21" s="22"/>
      <c r="B21" s="37">
        <v>1.49</v>
      </c>
      <c r="C21" s="37">
        <v>1.59</v>
      </c>
      <c r="D21" s="37">
        <v>1.77</v>
      </c>
      <c r="E21" s="37">
        <v>1.82</v>
      </c>
      <c r="F21" s="41">
        <v>1.84</v>
      </c>
      <c r="G21" s="38"/>
      <c r="H21" s="37">
        <v>0.39</v>
      </c>
      <c r="I21" s="37">
        <v>0.52</v>
      </c>
      <c r="J21" s="37">
        <v>0.64</v>
      </c>
      <c r="K21" s="37">
        <v>0.72</v>
      </c>
      <c r="L21" s="41">
        <v>0.74</v>
      </c>
      <c r="M21" s="38"/>
      <c r="N21" s="37">
        <v>0.56999999999999995</v>
      </c>
      <c r="O21" s="37">
        <v>0.62</v>
      </c>
      <c r="P21" s="37">
        <v>0.78</v>
      </c>
      <c r="Q21" s="37">
        <v>0.83</v>
      </c>
      <c r="R21" s="41">
        <v>0.85</v>
      </c>
      <c r="S21" s="38"/>
      <c r="T21" s="37"/>
      <c r="U21" s="37"/>
      <c r="V21" s="37"/>
      <c r="W21" s="37"/>
      <c r="X21" s="41"/>
      <c r="Y21" s="38"/>
      <c r="Z21" s="37">
        <v>4.3099999999999996</v>
      </c>
      <c r="AA21" s="37">
        <v>4.9400000000000004</v>
      </c>
      <c r="AB21" s="37">
        <v>4.79</v>
      </c>
      <c r="AC21" s="37">
        <v>4.88</v>
      </c>
      <c r="AD21" s="41">
        <v>4.6500000000000004</v>
      </c>
      <c r="AE21" s="38"/>
      <c r="AF21" s="37">
        <v>4.2699999999999996</v>
      </c>
      <c r="AG21" s="37">
        <v>4.1100000000000003</v>
      </c>
      <c r="AH21" s="37">
        <v>4.0999999999999996</v>
      </c>
      <c r="AI21" s="37">
        <v>4.16</v>
      </c>
      <c r="AJ21" s="41">
        <v>3.99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0.2370000000000001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1.5153999999999996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1.3578000000000001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0.30466666666666598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9.8800000000002441E-2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0.56939999999999991</v>
      </c>
      <c r="AJ24" s="292"/>
    </row>
    <row r="25" spans="1:3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0.41323076923076946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1.0913374485596705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0.97783950617283955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0.21941015089163188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7.1152263374487351E-2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0.41006172839506166</v>
      </c>
      <c r="AJ26" s="269"/>
    </row>
    <row r="27" spans="1:36" ht="17">
      <c r="A27" s="27"/>
      <c r="B27" s="27"/>
      <c r="C27" s="27"/>
      <c r="D27" s="27"/>
      <c r="E27" s="27"/>
      <c r="F27" s="27"/>
    </row>
    <row r="28" spans="1:36" ht="17">
      <c r="A28" s="27"/>
      <c r="B28" s="27"/>
      <c r="C28" s="27"/>
      <c r="D28" s="27"/>
      <c r="E28" s="27"/>
      <c r="F28" s="27"/>
    </row>
    <row r="29" spans="1:36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G25:AH25"/>
    <mergeCell ref="AI25:AJ25"/>
    <mergeCell ref="AG26:AH26"/>
    <mergeCell ref="AI26:AJ26"/>
    <mergeCell ref="Y1:AD1"/>
    <mergeCell ref="AA23:AB23"/>
    <mergeCell ref="AC23:AD23"/>
    <mergeCell ref="AE1:AJ1"/>
    <mergeCell ref="AG23:AH23"/>
    <mergeCell ref="AI23:AJ23"/>
    <mergeCell ref="AG24:AH24"/>
    <mergeCell ref="AI24:AJ24"/>
    <mergeCell ref="AA24:AB24"/>
    <mergeCell ref="AC24:AD24"/>
    <mergeCell ref="AC25:AD25"/>
    <mergeCell ref="AC26:AD26"/>
    <mergeCell ref="U25:V25"/>
    <mergeCell ref="W25:X25"/>
    <mergeCell ref="U26:V26"/>
    <mergeCell ref="W26:X26"/>
    <mergeCell ref="AA25:AB25"/>
    <mergeCell ref="AA26:AB26"/>
    <mergeCell ref="S1:X1"/>
    <mergeCell ref="U23:V23"/>
    <mergeCell ref="W23:X23"/>
    <mergeCell ref="U24:V24"/>
    <mergeCell ref="W24:X24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58" priority="11" operator="notBetween">
      <formula>0.2</formula>
      <formula>0.404</formula>
    </cfRule>
  </conditionalFormatting>
  <conditionalFormatting sqref="E26">
    <cfRule type="cellIs" dxfId="2257" priority="12" operator="notBetween">
      <formula>0.38</formula>
      <formula>0.72</formula>
    </cfRule>
  </conditionalFormatting>
  <conditionalFormatting sqref="K24">
    <cfRule type="cellIs" dxfId="2256" priority="10" operator="notBetween">
      <formula>0.77</formula>
      <formula>0.91</formula>
    </cfRule>
  </conditionalFormatting>
  <conditionalFormatting sqref="K26">
    <cfRule type="cellIs" dxfId="2255" priority="9" operator="notBetween">
      <formula>0.68</formula>
      <formula>0.82</formula>
    </cfRule>
  </conditionalFormatting>
  <conditionalFormatting sqref="Q24">
    <cfRule type="cellIs" dxfId="2254" priority="8" operator="notBetween">
      <formula>0.77</formula>
      <formula>0.91</formula>
    </cfRule>
  </conditionalFormatting>
  <conditionalFormatting sqref="Q26">
    <cfRule type="cellIs" dxfId="2253" priority="7" operator="notBetween">
      <formula>0.68</formula>
      <formula>0.82</formula>
    </cfRule>
  </conditionalFormatting>
  <conditionalFormatting sqref="W24">
    <cfRule type="cellIs" dxfId="2252" priority="6" operator="notBetween">
      <formula>0.77</formula>
      <formula>0.91</formula>
    </cfRule>
  </conditionalFormatting>
  <conditionalFormatting sqref="W26">
    <cfRule type="cellIs" dxfId="2251" priority="5" operator="notBetween">
      <formula>0.68</formula>
      <formula>0.82</formula>
    </cfRule>
  </conditionalFormatting>
  <conditionalFormatting sqref="AC24">
    <cfRule type="cellIs" dxfId="2250" priority="4" operator="notBetween">
      <formula>0.77</formula>
      <formula>0.91</formula>
    </cfRule>
  </conditionalFormatting>
  <conditionalFormatting sqref="AC26">
    <cfRule type="cellIs" dxfId="2249" priority="3" operator="notBetween">
      <formula>0.68</formula>
      <formula>0.82</formula>
    </cfRule>
  </conditionalFormatting>
  <conditionalFormatting sqref="AI24">
    <cfRule type="cellIs" dxfId="2248" priority="2" operator="notBetween">
      <formula>0.77</formula>
      <formula>0.91</formula>
    </cfRule>
  </conditionalFormatting>
  <conditionalFormatting sqref="AI26">
    <cfRule type="cellIs" dxfId="22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1.77</v>
      </c>
      <c r="C2" s="32">
        <v>1.86</v>
      </c>
      <c r="D2" s="32">
        <v>2.0499999999999998</v>
      </c>
      <c r="E2" s="32">
        <v>2.08</v>
      </c>
      <c r="F2" s="44">
        <v>2.11</v>
      </c>
      <c r="G2" s="36" t="s">
        <v>3</v>
      </c>
      <c r="H2" s="32">
        <v>1.76</v>
      </c>
      <c r="I2" s="32">
        <v>1.88</v>
      </c>
      <c r="J2" s="32">
        <v>2.0099999999999998</v>
      </c>
      <c r="K2" s="32">
        <v>2.0699999999999998</v>
      </c>
      <c r="L2" s="44">
        <v>2.08</v>
      </c>
      <c r="M2" s="36" t="s">
        <v>3</v>
      </c>
      <c r="N2" s="32">
        <v>1.72</v>
      </c>
      <c r="O2" s="32">
        <v>1.81</v>
      </c>
      <c r="P2" s="32">
        <v>1.96</v>
      </c>
      <c r="Q2" s="32">
        <v>2.0099999999999998</v>
      </c>
      <c r="R2" s="44">
        <v>2.0699999999999998</v>
      </c>
    </row>
    <row r="3" spans="1:18">
      <c r="A3" s="11"/>
      <c r="B3" s="32">
        <v>1.75</v>
      </c>
      <c r="C3" s="14">
        <v>1.86</v>
      </c>
      <c r="D3" s="14">
        <v>1.99</v>
      </c>
      <c r="E3" s="14">
        <v>2.11</v>
      </c>
      <c r="F3" s="42">
        <v>2.1</v>
      </c>
      <c r="G3" s="38"/>
      <c r="H3" s="32">
        <v>1.76</v>
      </c>
      <c r="I3" s="14">
        <v>1.87</v>
      </c>
      <c r="J3" s="14">
        <v>1.99</v>
      </c>
      <c r="K3" s="14">
        <v>2.09</v>
      </c>
      <c r="L3" s="42">
        <v>2.09</v>
      </c>
      <c r="M3" s="38"/>
      <c r="N3" s="32">
        <v>1.71</v>
      </c>
      <c r="O3" s="14">
        <v>1.84</v>
      </c>
      <c r="P3" s="14">
        <v>1.99</v>
      </c>
      <c r="Q3" s="14">
        <v>2.0099999999999998</v>
      </c>
      <c r="R3" s="42">
        <v>2.0299999999999998</v>
      </c>
    </row>
    <row r="4" spans="1:18">
      <c r="A4" s="11"/>
      <c r="B4" s="32">
        <v>1.78</v>
      </c>
      <c r="C4" s="14">
        <v>1.85</v>
      </c>
      <c r="D4" s="14">
        <v>2.0299999999999998</v>
      </c>
      <c r="E4" s="14">
        <v>2.11</v>
      </c>
      <c r="F4" s="42">
        <v>2.12</v>
      </c>
      <c r="G4" s="38"/>
      <c r="H4" s="32">
        <v>1.77</v>
      </c>
      <c r="I4" s="14">
        <v>1.89</v>
      </c>
      <c r="J4" s="14">
        <v>2.02</v>
      </c>
      <c r="K4" s="14">
        <v>2.11</v>
      </c>
      <c r="L4" s="42">
        <v>2.1</v>
      </c>
      <c r="M4" s="38"/>
      <c r="N4" s="32">
        <v>1.76</v>
      </c>
      <c r="O4" s="14">
        <v>1.84</v>
      </c>
      <c r="P4" s="14">
        <v>1.96</v>
      </c>
      <c r="Q4" s="14">
        <v>2.04</v>
      </c>
      <c r="R4" s="42">
        <v>2.0299999999999998</v>
      </c>
    </row>
    <row r="5" spans="1:18">
      <c r="A5" s="11"/>
      <c r="B5" s="32">
        <v>1.77</v>
      </c>
      <c r="C5" s="14">
        <v>1.86</v>
      </c>
      <c r="D5" s="14">
        <v>1.99</v>
      </c>
      <c r="E5" s="14">
        <v>2.08</v>
      </c>
      <c r="F5" s="42">
        <v>2.09</v>
      </c>
      <c r="G5" s="38"/>
      <c r="H5" s="32">
        <v>1.76</v>
      </c>
      <c r="I5" s="14">
        <v>1.87</v>
      </c>
      <c r="J5" s="14">
        <v>2</v>
      </c>
      <c r="K5" s="14">
        <v>2.0699999999999998</v>
      </c>
      <c r="L5" s="42">
        <v>2.09</v>
      </c>
      <c r="M5" s="38"/>
      <c r="N5" s="32">
        <v>1.74</v>
      </c>
      <c r="O5" s="14">
        <v>1.85</v>
      </c>
      <c r="P5" s="14">
        <v>1.97</v>
      </c>
      <c r="Q5" s="14">
        <v>2.04</v>
      </c>
      <c r="R5" s="42">
        <v>2.0699999999999998</v>
      </c>
    </row>
    <row r="6" spans="1:18">
      <c r="A6" s="11"/>
      <c r="B6" s="32">
        <v>1.77</v>
      </c>
      <c r="C6" s="14">
        <v>1.85</v>
      </c>
      <c r="D6" s="14">
        <v>2.0099999999999998</v>
      </c>
      <c r="E6" s="14">
        <v>2.0699999999999998</v>
      </c>
      <c r="F6" s="42">
        <v>2.08</v>
      </c>
      <c r="G6" s="38"/>
      <c r="H6" s="32">
        <v>1.77</v>
      </c>
      <c r="I6" s="14">
        <v>1.85</v>
      </c>
      <c r="J6" s="14">
        <v>2</v>
      </c>
      <c r="K6" s="14">
        <v>2.06</v>
      </c>
      <c r="L6" s="42">
        <v>2.0699999999999998</v>
      </c>
      <c r="M6" s="38"/>
      <c r="N6" s="32">
        <v>1.72</v>
      </c>
      <c r="O6" s="14">
        <v>1.83</v>
      </c>
      <c r="P6" s="14">
        <v>1.96</v>
      </c>
      <c r="Q6" s="14">
        <v>2.0299999999999998</v>
      </c>
      <c r="R6" s="42">
        <v>2.06</v>
      </c>
    </row>
    <row r="7" spans="1:18">
      <c r="A7" s="38" t="s">
        <v>4</v>
      </c>
      <c r="B7" s="14">
        <v>1.73</v>
      </c>
      <c r="C7" s="14">
        <v>1.83</v>
      </c>
      <c r="D7" s="14">
        <v>2</v>
      </c>
      <c r="E7" s="14">
        <v>2.04</v>
      </c>
      <c r="F7" s="42">
        <v>2.0499999999999998</v>
      </c>
      <c r="G7" s="38" t="s">
        <v>4</v>
      </c>
      <c r="H7" s="14">
        <v>1.73</v>
      </c>
      <c r="I7" s="14">
        <v>1.83</v>
      </c>
      <c r="J7" s="14">
        <v>1.97</v>
      </c>
      <c r="K7" s="14">
        <v>2.0299999999999998</v>
      </c>
      <c r="L7" s="42">
        <v>2.0699999999999998</v>
      </c>
      <c r="M7" s="38" t="s">
        <v>4</v>
      </c>
      <c r="N7" s="14">
        <v>1.73</v>
      </c>
      <c r="O7" s="14">
        <v>1.85</v>
      </c>
      <c r="P7" s="14">
        <v>1.97</v>
      </c>
      <c r="Q7" s="14">
        <v>2.0499999999999998</v>
      </c>
      <c r="R7" s="42">
        <v>2.0299999999999998</v>
      </c>
    </row>
    <row r="8" spans="1:18">
      <c r="A8" s="46"/>
      <c r="B8" s="14">
        <v>1.73</v>
      </c>
      <c r="C8" s="14">
        <v>1.86</v>
      </c>
      <c r="D8" s="14">
        <v>1.97</v>
      </c>
      <c r="E8" s="14">
        <v>2.02</v>
      </c>
      <c r="F8" s="42">
        <v>2.0699999999999998</v>
      </c>
      <c r="G8" s="46"/>
      <c r="H8" s="14">
        <v>1.71</v>
      </c>
      <c r="I8" s="14">
        <v>1.9</v>
      </c>
      <c r="J8" s="14">
        <v>1.98</v>
      </c>
      <c r="K8" s="14">
        <v>2.06</v>
      </c>
      <c r="L8" s="42">
        <v>2.06</v>
      </c>
      <c r="M8" s="46"/>
      <c r="N8" s="14">
        <v>1.76</v>
      </c>
      <c r="O8" s="14">
        <v>1.88</v>
      </c>
      <c r="P8" s="14">
        <v>2.0299999999999998</v>
      </c>
      <c r="Q8" s="14">
        <v>2.1</v>
      </c>
      <c r="R8" s="42">
        <v>2.06</v>
      </c>
    </row>
    <row r="9" spans="1:18">
      <c r="A9" s="11"/>
      <c r="B9" s="47">
        <v>1.74</v>
      </c>
      <c r="C9" s="47">
        <v>1.87</v>
      </c>
      <c r="D9" s="47">
        <v>1.98</v>
      </c>
      <c r="E9" s="47">
        <v>2.04</v>
      </c>
      <c r="F9" s="49">
        <v>2.0499999999999998</v>
      </c>
      <c r="G9" s="36"/>
      <c r="H9" s="47">
        <v>1.76</v>
      </c>
      <c r="I9" s="47">
        <v>1.88</v>
      </c>
      <c r="J9" s="47">
        <v>1.98</v>
      </c>
      <c r="K9" s="47">
        <v>2.0299999999999998</v>
      </c>
      <c r="L9" s="49">
        <v>2.12</v>
      </c>
      <c r="M9" s="36"/>
      <c r="N9" s="47">
        <v>1.76</v>
      </c>
      <c r="O9" s="47">
        <v>1.86</v>
      </c>
      <c r="P9" s="47">
        <v>2.0299999999999998</v>
      </c>
      <c r="Q9" s="47">
        <v>2.08</v>
      </c>
      <c r="R9" s="49">
        <v>2.0699999999999998</v>
      </c>
    </row>
    <row r="10" spans="1:18">
      <c r="A10" s="11"/>
      <c r="B10" s="14">
        <v>1.72</v>
      </c>
      <c r="C10" s="14">
        <v>1.86</v>
      </c>
      <c r="D10" s="14">
        <v>1.97</v>
      </c>
      <c r="E10" s="14">
        <v>2.0499999999999998</v>
      </c>
      <c r="F10" s="42">
        <v>2.0699999999999998</v>
      </c>
      <c r="G10" s="38"/>
      <c r="H10" s="14">
        <v>1.74</v>
      </c>
      <c r="I10" s="14">
        <v>1.87</v>
      </c>
      <c r="J10" s="14">
        <v>2</v>
      </c>
      <c r="K10" s="14">
        <v>2.0299999999999998</v>
      </c>
      <c r="L10" s="42">
        <v>2.0699999999999998</v>
      </c>
      <c r="M10" s="38"/>
      <c r="N10" s="14">
        <v>1.76</v>
      </c>
      <c r="O10" s="14">
        <v>1.86</v>
      </c>
      <c r="P10" s="14">
        <v>2</v>
      </c>
      <c r="Q10" s="14">
        <v>2.06</v>
      </c>
      <c r="R10" s="42">
        <v>2.06</v>
      </c>
    </row>
    <row r="11" spans="1:18" ht="15.65" thickBot="1">
      <c r="A11" s="16"/>
      <c r="B11" s="33">
        <v>1.74</v>
      </c>
      <c r="C11" s="33">
        <v>1.84</v>
      </c>
      <c r="D11" s="33">
        <v>1.97</v>
      </c>
      <c r="E11" s="33">
        <v>2.0299999999999998</v>
      </c>
      <c r="F11" s="39">
        <v>2.06</v>
      </c>
      <c r="G11" s="48"/>
      <c r="H11" s="33">
        <v>1.74</v>
      </c>
      <c r="I11" s="33">
        <v>1.85</v>
      </c>
      <c r="J11" s="33">
        <v>1.97</v>
      </c>
      <c r="K11" s="33">
        <v>2.04</v>
      </c>
      <c r="L11" s="39">
        <v>2.04</v>
      </c>
      <c r="M11" s="48"/>
      <c r="N11" s="33">
        <v>1.76</v>
      </c>
      <c r="O11" s="33">
        <v>1.87</v>
      </c>
      <c r="P11" s="33">
        <v>2.0099999999999998</v>
      </c>
      <c r="Q11" s="33">
        <v>2.09</v>
      </c>
      <c r="R11" s="39">
        <v>2.09</v>
      </c>
    </row>
    <row r="12" spans="1:18">
      <c r="A12" s="19" t="s">
        <v>5</v>
      </c>
      <c r="B12" s="47">
        <v>1.52</v>
      </c>
      <c r="C12" s="35">
        <v>1.64</v>
      </c>
      <c r="D12" s="35">
        <v>1.77</v>
      </c>
      <c r="E12" s="35">
        <v>1.82</v>
      </c>
      <c r="F12" s="40">
        <v>1.86</v>
      </c>
      <c r="G12" s="36" t="s">
        <v>6</v>
      </c>
      <c r="H12" s="35">
        <v>0.28999999999999998</v>
      </c>
      <c r="I12" s="35">
        <v>0.28000000000000003</v>
      </c>
      <c r="J12" s="35">
        <v>0.43</v>
      </c>
      <c r="K12" s="35">
        <v>0.54</v>
      </c>
      <c r="L12" s="40">
        <v>0.56000000000000005</v>
      </c>
      <c r="M12" s="36" t="s">
        <v>6</v>
      </c>
      <c r="N12" s="35">
        <v>0.3</v>
      </c>
      <c r="O12" s="35">
        <v>0.32</v>
      </c>
      <c r="P12" s="35">
        <v>0.49</v>
      </c>
      <c r="Q12" s="35">
        <v>0.59</v>
      </c>
      <c r="R12" s="40">
        <v>0.67</v>
      </c>
    </row>
    <row r="13" spans="1:18">
      <c r="A13" s="22"/>
      <c r="B13" s="37">
        <v>1.51</v>
      </c>
      <c r="C13" s="37">
        <v>1.62</v>
      </c>
      <c r="D13" s="37">
        <v>1.75</v>
      </c>
      <c r="E13" s="37">
        <v>1.86</v>
      </c>
      <c r="F13" s="41">
        <v>1.88</v>
      </c>
      <c r="G13" s="38"/>
      <c r="H13" s="37">
        <v>0.27</v>
      </c>
      <c r="I13" s="37">
        <v>0.28999999999999998</v>
      </c>
      <c r="J13" s="37">
        <v>0.39</v>
      </c>
      <c r="K13" s="37">
        <v>0.55000000000000004</v>
      </c>
      <c r="L13" s="41">
        <v>0.6</v>
      </c>
      <c r="M13" s="38"/>
      <c r="N13" s="37">
        <v>0.31</v>
      </c>
      <c r="O13" s="37">
        <v>0.37</v>
      </c>
      <c r="P13" s="37">
        <v>0.51</v>
      </c>
      <c r="Q13" s="37">
        <v>0.59</v>
      </c>
      <c r="R13" s="41">
        <v>0.64</v>
      </c>
    </row>
    <row r="14" spans="1:18">
      <c r="A14" s="22"/>
      <c r="B14" s="37">
        <v>1.52</v>
      </c>
      <c r="C14" s="37">
        <v>1.63</v>
      </c>
      <c r="D14" s="37">
        <v>1.76</v>
      </c>
      <c r="E14" s="37">
        <v>1.86</v>
      </c>
      <c r="F14" s="41">
        <v>1.86</v>
      </c>
      <c r="G14" s="38"/>
      <c r="H14" s="37">
        <v>0.28999999999999998</v>
      </c>
      <c r="I14" s="37">
        <v>0.32</v>
      </c>
      <c r="J14" s="37">
        <v>0.44</v>
      </c>
      <c r="K14" s="37">
        <v>0.57999999999999996</v>
      </c>
      <c r="L14" s="41">
        <v>0.62</v>
      </c>
      <c r="M14" s="38"/>
      <c r="N14" s="37">
        <v>0.31</v>
      </c>
      <c r="O14" s="37">
        <v>0.37</v>
      </c>
      <c r="P14" s="37">
        <v>0.52</v>
      </c>
      <c r="Q14" s="37">
        <v>0.59</v>
      </c>
      <c r="R14" s="41">
        <v>0.65</v>
      </c>
    </row>
    <row r="15" spans="1:18">
      <c r="A15" s="22"/>
      <c r="B15" s="37">
        <v>1.53</v>
      </c>
      <c r="C15" s="37">
        <v>1.62</v>
      </c>
      <c r="D15" s="37">
        <v>1.77</v>
      </c>
      <c r="E15" s="37">
        <v>1.87</v>
      </c>
      <c r="F15" s="41">
        <v>1.86</v>
      </c>
      <c r="G15" s="38"/>
      <c r="H15" s="37">
        <v>0.26</v>
      </c>
      <c r="I15" s="37">
        <v>0.28999999999999998</v>
      </c>
      <c r="J15" s="37">
        <v>0.42</v>
      </c>
      <c r="K15" s="37">
        <v>0.53</v>
      </c>
      <c r="L15" s="41">
        <v>0.56000000000000005</v>
      </c>
      <c r="M15" s="38"/>
      <c r="N15" s="37">
        <v>0.32</v>
      </c>
      <c r="O15" s="37">
        <v>0.37</v>
      </c>
      <c r="P15" s="37">
        <v>0.51</v>
      </c>
      <c r="Q15" s="37">
        <v>0.56999999999999995</v>
      </c>
      <c r="R15" s="41">
        <v>0.63</v>
      </c>
    </row>
    <row r="16" spans="1:18">
      <c r="A16" s="22"/>
      <c r="B16" s="37">
        <v>1.51</v>
      </c>
      <c r="C16" s="37">
        <v>1.58</v>
      </c>
      <c r="D16" s="37">
        <v>1.72</v>
      </c>
      <c r="E16" s="37">
        <v>1.81</v>
      </c>
      <c r="F16" s="41">
        <v>1.86</v>
      </c>
      <c r="G16" s="38"/>
      <c r="H16" s="37">
        <v>0.27</v>
      </c>
      <c r="I16" s="37">
        <v>0.34</v>
      </c>
      <c r="J16" s="37">
        <v>0.47</v>
      </c>
      <c r="K16" s="37">
        <v>0.54</v>
      </c>
      <c r="L16" s="41">
        <v>0.54</v>
      </c>
      <c r="M16" s="38"/>
      <c r="N16" s="37">
        <v>0.28000000000000003</v>
      </c>
      <c r="O16" s="37">
        <v>0.37</v>
      </c>
      <c r="P16" s="37">
        <v>0.48</v>
      </c>
      <c r="Q16" s="37">
        <v>0.61</v>
      </c>
      <c r="R16" s="41">
        <v>0.65</v>
      </c>
    </row>
    <row r="17" spans="1:18">
      <c r="A17" s="22" t="s">
        <v>7</v>
      </c>
      <c r="B17" s="37">
        <v>1.46</v>
      </c>
      <c r="C17" s="37">
        <v>1.55</v>
      </c>
      <c r="D17" s="37">
        <v>1.77</v>
      </c>
      <c r="E17" s="37">
        <v>1.81</v>
      </c>
      <c r="F17" s="41">
        <v>1.8</v>
      </c>
      <c r="G17" s="38" t="s">
        <v>8</v>
      </c>
      <c r="H17" s="37">
        <v>0.53</v>
      </c>
      <c r="I17" s="37">
        <v>0.64</v>
      </c>
      <c r="J17" s="37">
        <v>0.77</v>
      </c>
      <c r="K17" s="37">
        <v>0.81</v>
      </c>
      <c r="L17" s="41">
        <v>0.83</v>
      </c>
      <c r="M17" s="38" t="s">
        <v>8</v>
      </c>
      <c r="N17" s="37">
        <v>0.56999999999999995</v>
      </c>
      <c r="O17" s="37">
        <v>0.68</v>
      </c>
      <c r="P17" s="37">
        <v>0.79</v>
      </c>
      <c r="Q17" s="37">
        <v>0.89</v>
      </c>
      <c r="R17" s="41">
        <v>0.89</v>
      </c>
    </row>
    <row r="18" spans="1:18">
      <c r="A18" s="22"/>
      <c r="B18" s="37">
        <v>1.46</v>
      </c>
      <c r="C18" s="37">
        <v>1.59</v>
      </c>
      <c r="D18" s="37">
        <v>1.74</v>
      </c>
      <c r="E18" s="37">
        <v>1.77</v>
      </c>
      <c r="F18" s="41">
        <v>1.82</v>
      </c>
      <c r="G18" s="38"/>
      <c r="H18" s="37">
        <v>0.49</v>
      </c>
      <c r="I18" s="37">
        <v>0.65</v>
      </c>
      <c r="J18" s="37">
        <v>0.73</v>
      </c>
      <c r="K18" s="37">
        <v>0.83</v>
      </c>
      <c r="L18" s="41">
        <v>0.81</v>
      </c>
      <c r="M18" s="38"/>
      <c r="N18" s="37">
        <v>0.57999999999999996</v>
      </c>
      <c r="O18" s="37">
        <v>0.67</v>
      </c>
      <c r="P18" s="37">
        <v>0.8</v>
      </c>
      <c r="Q18" s="37">
        <v>0.87</v>
      </c>
      <c r="R18" s="41">
        <v>0.88</v>
      </c>
    </row>
    <row r="19" spans="1:18">
      <c r="A19" s="22"/>
      <c r="B19" s="37">
        <v>1.48</v>
      </c>
      <c r="C19" s="37">
        <v>1.61</v>
      </c>
      <c r="D19" s="37">
        <v>1.73</v>
      </c>
      <c r="E19" s="37">
        <v>1.78</v>
      </c>
      <c r="F19" s="41">
        <v>1.77</v>
      </c>
      <c r="G19" s="38"/>
      <c r="H19" s="37">
        <v>0.51</v>
      </c>
      <c r="I19" s="37">
        <v>0.63</v>
      </c>
      <c r="J19" s="37">
        <v>0.71</v>
      </c>
      <c r="K19" s="37">
        <v>0.82</v>
      </c>
      <c r="L19" s="41">
        <v>0.9</v>
      </c>
      <c r="M19" s="38"/>
      <c r="N19" s="37">
        <v>0.56999999999999995</v>
      </c>
      <c r="O19" s="37">
        <v>0.67</v>
      </c>
      <c r="P19" s="37">
        <v>0.79</v>
      </c>
      <c r="Q19" s="37">
        <v>0.87</v>
      </c>
      <c r="R19" s="41">
        <v>0.88</v>
      </c>
    </row>
    <row r="20" spans="1:18">
      <c r="A20" s="22"/>
      <c r="B20" s="37">
        <v>1.46</v>
      </c>
      <c r="C20" s="37">
        <v>1.57</v>
      </c>
      <c r="D20" s="37">
        <v>1.71</v>
      </c>
      <c r="E20" s="37">
        <v>1.79</v>
      </c>
      <c r="F20" s="41">
        <v>1.81</v>
      </c>
      <c r="G20" s="38"/>
      <c r="H20" s="37">
        <v>0.55000000000000004</v>
      </c>
      <c r="I20" s="37">
        <v>0.64</v>
      </c>
      <c r="J20" s="37">
        <v>0.72</v>
      </c>
      <c r="K20" s="37">
        <v>0.81</v>
      </c>
      <c r="L20" s="41">
        <v>0.88</v>
      </c>
      <c r="M20" s="38"/>
      <c r="N20" s="37">
        <v>0.59</v>
      </c>
      <c r="O20" s="37">
        <v>0.65</v>
      </c>
      <c r="P20" s="37">
        <v>0.76</v>
      </c>
      <c r="Q20" s="37">
        <v>0.88</v>
      </c>
      <c r="R20" s="41">
        <v>0.89</v>
      </c>
    </row>
    <row r="21" spans="1:18">
      <c r="A21" s="22"/>
      <c r="B21" s="37">
        <v>1.47</v>
      </c>
      <c r="C21" s="37">
        <v>1.59</v>
      </c>
      <c r="D21" s="37">
        <v>1.69</v>
      </c>
      <c r="E21" s="37">
        <v>1.78</v>
      </c>
      <c r="F21" s="41">
        <v>1.83</v>
      </c>
      <c r="G21" s="38"/>
      <c r="H21" s="37">
        <v>0.51</v>
      </c>
      <c r="I21" s="37">
        <v>0.61</v>
      </c>
      <c r="J21" s="37">
        <v>0.74</v>
      </c>
      <c r="K21" s="37">
        <v>0.84</v>
      </c>
      <c r="L21" s="41">
        <v>0.86</v>
      </c>
      <c r="M21" s="38"/>
      <c r="N21" s="37">
        <v>0.59</v>
      </c>
      <c r="O21" s="37">
        <v>0.67</v>
      </c>
      <c r="P21" s="37">
        <v>0.81</v>
      </c>
      <c r="Q21" s="37">
        <v>0.88</v>
      </c>
      <c r="R21" s="41">
        <v>0.92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1.3800000000000003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1.3162000000000007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0.43938461538461543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0.99382716049382736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0.9478806584362145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A29:B29"/>
    <mergeCell ref="C29:F29"/>
    <mergeCell ref="C26:D26"/>
    <mergeCell ref="E26:F26"/>
    <mergeCell ref="I26:J26"/>
  </mergeCells>
  <phoneticPr fontId="24" type="noConversion"/>
  <conditionalFormatting sqref="E24">
    <cfRule type="cellIs" dxfId="2246" priority="5" operator="notBetween">
      <formula>0.2</formula>
      <formula>0.404</formula>
    </cfRule>
  </conditionalFormatting>
  <conditionalFormatting sqref="E26">
    <cfRule type="cellIs" dxfId="2245" priority="6" operator="notBetween">
      <formula>0.38</formula>
      <formula>0.72</formula>
    </cfRule>
  </conditionalFormatting>
  <conditionalFormatting sqref="K24">
    <cfRule type="cellIs" dxfId="2244" priority="4" operator="notBetween">
      <formula>0.77</formula>
      <formula>0.91</formula>
    </cfRule>
  </conditionalFormatting>
  <conditionalFormatting sqref="K26">
    <cfRule type="cellIs" dxfId="2243" priority="3" operator="notBetween">
      <formula>0.68</formula>
      <formula>0.82</formula>
    </cfRule>
  </conditionalFormatting>
  <conditionalFormatting sqref="Q24">
    <cfRule type="cellIs" dxfId="2242" priority="2" operator="notBetween">
      <formula>0.77</formula>
      <formula>0.91</formula>
    </cfRule>
  </conditionalFormatting>
  <conditionalFormatting sqref="Q26">
    <cfRule type="cellIs" dxfId="22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1.75</v>
      </c>
      <c r="C2" s="32">
        <v>1.82</v>
      </c>
      <c r="D2" s="32">
        <v>1.98</v>
      </c>
      <c r="E2" s="32">
        <v>2.11</v>
      </c>
      <c r="F2" s="44">
        <v>2.09</v>
      </c>
      <c r="G2" s="36" t="s">
        <v>3</v>
      </c>
      <c r="H2" s="32">
        <v>1.75</v>
      </c>
      <c r="I2" s="32">
        <v>1.84</v>
      </c>
      <c r="J2" s="32">
        <v>1.98</v>
      </c>
      <c r="K2" s="32">
        <v>2.04</v>
      </c>
      <c r="L2" s="44">
        <v>2.06</v>
      </c>
      <c r="M2" s="36" t="s">
        <v>3</v>
      </c>
      <c r="N2" s="32">
        <v>1.78</v>
      </c>
      <c r="O2" s="32">
        <v>1.81</v>
      </c>
      <c r="P2" s="32">
        <v>1.98</v>
      </c>
      <c r="Q2" s="32">
        <v>2.06</v>
      </c>
      <c r="R2" s="44">
        <v>2.08</v>
      </c>
    </row>
    <row r="3" spans="1:18">
      <c r="A3" s="11"/>
      <c r="B3" s="32">
        <v>1.78</v>
      </c>
      <c r="C3" s="14">
        <v>1.87</v>
      </c>
      <c r="D3" s="14">
        <v>2</v>
      </c>
      <c r="E3" s="14">
        <v>2.12</v>
      </c>
      <c r="F3" s="42">
        <v>2.06</v>
      </c>
      <c r="G3" s="38"/>
      <c r="H3" s="32">
        <v>1.78</v>
      </c>
      <c r="I3" s="14">
        <v>1.84</v>
      </c>
      <c r="J3" s="14">
        <v>2.02</v>
      </c>
      <c r="K3" s="14">
        <v>2.0499999999999998</v>
      </c>
      <c r="L3" s="42">
        <v>2.0699999999999998</v>
      </c>
      <c r="M3" s="38"/>
      <c r="N3" s="32">
        <v>1.75</v>
      </c>
      <c r="O3" s="14">
        <v>1.86</v>
      </c>
      <c r="P3" s="14">
        <v>2</v>
      </c>
      <c r="Q3" s="14">
        <v>2.1</v>
      </c>
      <c r="R3" s="42">
        <v>2.09</v>
      </c>
    </row>
    <row r="4" spans="1:18">
      <c r="A4" s="11"/>
      <c r="B4" s="32">
        <v>1.76</v>
      </c>
      <c r="C4" s="14">
        <v>1.86</v>
      </c>
      <c r="D4" s="14">
        <v>1.98</v>
      </c>
      <c r="E4" s="14">
        <v>2.11</v>
      </c>
      <c r="F4" s="42">
        <v>2.0699999999999998</v>
      </c>
      <c r="G4" s="38"/>
      <c r="H4" s="32">
        <v>1.76</v>
      </c>
      <c r="I4" s="14">
        <v>1.84</v>
      </c>
      <c r="J4" s="14">
        <v>2</v>
      </c>
      <c r="K4" s="14">
        <v>2.0699999999999998</v>
      </c>
      <c r="L4" s="42">
        <v>2.06</v>
      </c>
      <c r="M4" s="38"/>
      <c r="N4" s="32">
        <v>1.74</v>
      </c>
      <c r="O4" s="14">
        <v>1.83</v>
      </c>
      <c r="P4" s="14">
        <v>1.95</v>
      </c>
      <c r="Q4" s="14">
        <v>2.11</v>
      </c>
      <c r="R4" s="42">
        <v>2.06</v>
      </c>
    </row>
    <row r="5" spans="1:18">
      <c r="A5" s="11"/>
      <c r="B5" s="32">
        <v>1.76</v>
      </c>
      <c r="C5" s="14">
        <v>1.82</v>
      </c>
      <c r="D5" s="14">
        <v>1.99</v>
      </c>
      <c r="E5" s="14">
        <v>2.09</v>
      </c>
      <c r="F5" s="42">
        <v>2.1</v>
      </c>
      <c r="G5" s="38"/>
      <c r="H5" s="32">
        <v>1.75</v>
      </c>
      <c r="I5" s="14">
        <v>1.82</v>
      </c>
      <c r="J5" s="14">
        <v>2</v>
      </c>
      <c r="K5" s="14">
        <v>2.08</v>
      </c>
      <c r="L5" s="42">
        <v>2.06</v>
      </c>
      <c r="M5" s="38"/>
      <c r="N5" s="32">
        <v>1.78</v>
      </c>
      <c r="O5" s="14">
        <v>1.84</v>
      </c>
      <c r="P5" s="14">
        <v>2.0099999999999998</v>
      </c>
      <c r="Q5" s="14">
        <v>2.08</v>
      </c>
      <c r="R5" s="42">
        <v>2.09</v>
      </c>
    </row>
    <row r="6" spans="1:18">
      <c r="A6" s="11"/>
      <c r="B6" s="32">
        <v>1.75</v>
      </c>
      <c r="C6" s="14">
        <v>1.86</v>
      </c>
      <c r="D6" s="14">
        <v>1.98</v>
      </c>
      <c r="E6" s="14">
        <v>2.04</v>
      </c>
      <c r="F6" s="42">
        <v>2.0699999999999998</v>
      </c>
      <c r="G6" s="38"/>
      <c r="H6" s="32">
        <v>1.77</v>
      </c>
      <c r="I6" s="14">
        <v>1.84</v>
      </c>
      <c r="J6" s="14">
        <v>1.99</v>
      </c>
      <c r="K6" s="14">
        <v>2.0699999999999998</v>
      </c>
      <c r="L6" s="42">
        <v>2.06</v>
      </c>
      <c r="M6" s="38"/>
      <c r="N6" s="32">
        <v>1.76</v>
      </c>
      <c r="O6" s="14">
        <v>1.83</v>
      </c>
      <c r="P6" s="14">
        <v>1.96</v>
      </c>
      <c r="Q6" s="14">
        <v>2.06</v>
      </c>
      <c r="R6" s="42">
        <v>2.09</v>
      </c>
    </row>
    <row r="7" spans="1:18">
      <c r="A7" s="38" t="s">
        <v>4</v>
      </c>
      <c r="B7" s="14">
        <v>1.74</v>
      </c>
      <c r="C7" s="14">
        <v>1.8</v>
      </c>
      <c r="D7" s="14">
        <v>1.93</v>
      </c>
      <c r="E7" s="14">
        <v>2.04</v>
      </c>
      <c r="F7" s="42">
        <v>2.0499999999999998</v>
      </c>
      <c r="G7" s="38" t="s">
        <v>4</v>
      </c>
      <c r="H7" s="14">
        <v>1.72</v>
      </c>
      <c r="I7" s="14">
        <v>1.83</v>
      </c>
      <c r="J7" s="14">
        <v>2.02</v>
      </c>
      <c r="K7" s="14">
        <v>2.02</v>
      </c>
      <c r="L7" s="42">
        <v>2.0099999999999998</v>
      </c>
      <c r="M7" s="38" t="s">
        <v>4</v>
      </c>
      <c r="N7" s="14">
        <v>1.72</v>
      </c>
      <c r="O7" s="14">
        <v>1.83</v>
      </c>
      <c r="P7" s="14">
        <v>1.97</v>
      </c>
      <c r="Q7" s="14">
        <v>2.04</v>
      </c>
      <c r="R7" s="42">
        <v>2.02</v>
      </c>
    </row>
    <row r="8" spans="1:18">
      <c r="A8" s="46"/>
      <c r="B8" s="14">
        <v>1.75</v>
      </c>
      <c r="C8" s="14">
        <v>1.84</v>
      </c>
      <c r="D8" s="14">
        <v>1.96</v>
      </c>
      <c r="E8" s="14">
        <v>2.06</v>
      </c>
      <c r="F8" s="42">
        <v>2.0499999999999998</v>
      </c>
      <c r="G8" s="46"/>
      <c r="H8" s="14">
        <v>1.74</v>
      </c>
      <c r="I8" s="14">
        <v>1.86</v>
      </c>
      <c r="J8" s="14">
        <v>2</v>
      </c>
      <c r="K8" s="14">
        <v>2.06</v>
      </c>
      <c r="L8" s="42">
        <v>2.0499999999999998</v>
      </c>
      <c r="M8" s="46"/>
      <c r="N8" s="14">
        <v>1.75</v>
      </c>
      <c r="O8" s="14">
        <v>1.84</v>
      </c>
      <c r="P8" s="14">
        <v>2</v>
      </c>
      <c r="Q8" s="14">
        <v>2.0299999999999998</v>
      </c>
      <c r="R8" s="42">
        <v>2.02</v>
      </c>
    </row>
    <row r="9" spans="1:18">
      <c r="A9" s="11"/>
      <c r="B9" s="47">
        <v>1.73</v>
      </c>
      <c r="C9" s="47">
        <v>1.84</v>
      </c>
      <c r="D9" s="47">
        <v>1.97</v>
      </c>
      <c r="E9" s="47">
        <v>2.04</v>
      </c>
      <c r="F9" s="49">
        <v>2.1</v>
      </c>
      <c r="G9" s="36"/>
      <c r="H9" s="47">
        <v>1.76</v>
      </c>
      <c r="I9" s="47">
        <v>1.87</v>
      </c>
      <c r="J9" s="47">
        <v>2.02</v>
      </c>
      <c r="K9" s="47">
        <v>2.06</v>
      </c>
      <c r="L9" s="49">
        <v>2.0499999999999998</v>
      </c>
      <c r="M9" s="36"/>
      <c r="N9" s="47">
        <v>1.73</v>
      </c>
      <c r="O9" s="47">
        <v>1.83</v>
      </c>
      <c r="P9" s="47">
        <v>2.0099999999999998</v>
      </c>
      <c r="Q9" s="47">
        <v>2.04</v>
      </c>
      <c r="R9" s="49">
        <v>2</v>
      </c>
    </row>
    <row r="10" spans="1:18">
      <c r="A10" s="11"/>
      <c r="B10" s="14">
        <v>1.71</v>
      </c>
      <c r="C10" s="14">
        <v>1.83</v>
      </c>
      <c r="D10" s="14">
        <v>1.98</v>
      </c>
      <c r="E10" s="14">
        <v>2.0299999999999998</v>
      </c>
      <c r="F10" s="42">
        <v>2.06</v>
      </c>
      <c r="G10" s="38"/>
      <c r="H10" s="14">
        <v>1.75</v>
      </c>
      <c r="I10" s="14">
        <v>1.84</v>
      </c>
      <c r="J10" s="14">
        <v>1.98</v>
      </c>
      <c r="K10" s="14">
        <v>2.02</v>
      </c>
      <c r="L10" s="42">
        <v>2.04</v>
      </c>
      <c r="M10" s="38"/>
      <c r="N10" s="14">
        <v>1.74</v>
      </c>
      <c r="O10" s="14">
        <v>1.83</v>
      </c>
      <c r="P10" s="14">
        <v>1.99</v>
      </c>
      <c r="Q10" s="14">
        <v>2.02</v>
      </c>
      <c r="R10" s="42">
        <v>2.0299999999999998</v>
      </c>
    </row>
    <row r="11" spans="1:18" ht="15.65" thickBot="1">
      <c r="A11" s="16"/>
      <c r="B11" s="33">
        <v>1.73</v>
      </c>
      <c r="C11" s="33">
        <v>1.82</v>
      </c>
      <c r="D11" s="33">
        <v>1.94</v>
      </c>
      <c r="E11" s="33">
        <v>2.1</v>
      </c>
      <c r="F11" s="39">
        <v>2.0299999999999998</v>
      </c>
      <c r="G11" s="48"/>
      <c r="H11" s="33">
        <v>1.71</v>
      </c>
      <c r="I11" s="33">
        <v>1.85</v>
      </c>
      <c r="J11" s="33">
        <v>1.99</v>
      </c>
      <c r="K11" s="33">
        <v>2.0299999999999998</v>
      </c>
      <c r="L11" s="39">
        <v>2.0699999999999998</v>
      </c>
      <c r="M11" s="48"/>
      <c r="N11" s="33">
        <v>1.74</v>
      </c>
      <c r="O11" s="33">
        <v>1.87</v>
      </c>
      <c r="P11" s="33">
        <v>1.97</v>
      </c>
      <c r="Q11" s="33">
        <v>2.02</v>
      </c>
      <c r="R11" s="39">
        <v>2.0499999999999998</v>
      </c>
    </row>
    <row r="12" spans="1:18">
      <c r="A12" s="19" t="s">
        <v>5</v>
      </c>
      <c r="B12" s="47">
        <v>1.49</v>
      </c>
      <c r="C12" s="35">
        <v>1.62</v>
      </c>
      <c r="D12" s="35">
        <v>1.76</v>
      </c>
      <c r="E12" s="35">
        <v>1.85</v>
      </c>
      <c r="F12" s="40">
        <v>1.88</v>
      </c>
      <c r="G12" s="36" t="s">
        <v>6</v>
      </c>
      <c r="H12" s="35">
        <v>0.3</v>
      </c>
      <c r="I12" s="35">
        <v>0.28000000000000003</v>
      </c>
      <c r="J12" s="35">
        <v>0.39</v>
      </c>
      <c r="K12" s="35">
        <v>0.53</v>
      </c>
      <c r="L12" s="40">
        <v>0.56999999999999995</v>
      </c>
      <c r="M12" s="36" t="s">
        <v>6</v>
      </c>
      <c r="N12" s="35">
        <v>0.41</v>
      </c>
      <c r="O12" s="35">
        <v>0.38</v>
      </c>
      <c r="P12" s="35">
        <v>0.56999999999999995</v>
      </c>
      <c r="Q12" s="35">
        <v>0.67</v>
      </c>
      <c r="R12" s="40">
        <v>0.69</v>
      </c>
    </row>
    <row r="13" spans="1:18">
      <c r="A13" s="22"/>
      <c r="B13" s="37">
        <v>1.56</v>
      </c>
      <c r="C13" s="37">
        <v>1.63</v>
      </c>
      <c r="D13" s="37">
        <v>1.8</v>
      </c>
      <c r="E13" s="37">
        <v>1.82</v>
      </c>
      <c r="F13" s="41">
        <v>1.84</v>
      </c>
      <c r="G13" s="38"/>
      <c r="H13" s="37">
        <v>0.31</v>
      </c>
      <c r="I13" s="37">
        <v>0.27</v>
      </c>
      <c r="J13" s="37">
        <v>0.42</v>
      </c>
      <c r="K13" s="37">
        <v>0.56999999999999995</v>
      </c>
      <c r="L13" s="41">
        <v>0.57999999999999996</v>
      </c>
      <c r="M13" s="38"/>
      <c r="N13" s="37">
        <v>0.4</v>
      </c>
      <c r="O13" s="37">
        <v>0.4</v>
      </c>
      <c r="P13" s="37">
        <v>0.56999999999999995</v>
      </c>
      <c r="Q13" s="37">
        <v>0.67</v>
      </c>
      <c r="R13" s="41">
        <v>0.69</v>
      </c>
    </row>
    <row r="14" spans="1:18">
      <c r="A14" s="22"/>
      <c r="B14" s="37">
        <v>1.52</v>
      </c>
      <c r="C14" s="37">
        <v>1.63</v>
      </c>
      <c r="D14" s="37">
        <v>1.75</v>
      </c>
      <c r="E14" s="37">
        <v>1.82</v>
      </c>
      <c r="F14" s="41">
        <v>1.84</v>
      </c>
      <c r="G14" s="38"/>
      <c r="H14" s="37">
        <v>0.31</v>
      </c>
      <c r="I14" s="37">
        <v>0.31</v>
      </c>
      <c r="J14" s="37">
        <v>0.44</v>
      </c>
      <c r="K14" s="37">
        <v>0.56999999999999995</v>
      </c>
      <c r="L14" s="41">
        <v>0.56000000000000005</v>
      </c>
      <c r="M14" s="38"/>
      <c r="N14" s="37">
        <v>0.41</v>
      </c>
      <c r="O14" s="37">
        <v>0.41</v>
      </c>
      <c r="P14" s="37">
        <v>0.56999999999999995</v>
      </c>
      <c r="Q14" s="37">
        <v>0.7</v>
      </c>
      <c r="R14" s="41">
        <v>0.72</v>
      </c>
    </row>
    <row r="15" spans="1:18">
      <c r="A15" s="22"/>
      <c r="B15" s="37">
        <v>1.53</v>
      </c>
      <c r="C15" s="37">
        <v>1.61</v>
      </c>
      <c r="D15" s="37">
        <v>1.8</v>
      </c>
      <c r="E15" s="37">
        <v>1.86</v>
      </c>
      <c r="F15" s="41">
        <v>1.87</v>
      </c>
      <c r="G15" s="38"/>
      <c r="H15" s="37">
        <v>0.27</v>
      </c>
      <c r="I15" s="37">
        <v>0.28999999999999998</v>
      </c>
      <c r="J15" s="37">
        <v>0.45</v>
      </c>
      <c r="K15" s="37">
        <v>0.56000000000000005</v>
      </c>
      <c r="L15" s="41">
        <v>0.55000000000000004</v>
      </c>
      <c r="M15" s="38"/>
      <c r="N15" s="37">
        <v>0.39</v>
      </c>
      <c r="O15" s="37">
        <v>0.37</v>
      </c>
      <c r="P15" s="37">
        <v>0.55000000000000004</v>
      </c>
      <c r="Q15" s="37">
        <v>0.68</v>
      </c>
      <c r="R15" s="41">
        <v>0.69</v>
      </c>
    </row>
    <row r="16" spans="1:18">
      <c r="A16" s="22"/>
      <c r="B16" s="37">
        <v>1.54</v>
      </c>
      <c r="C16" s="37">
        <v>1.62</v>
      </c>
      <c r="D16" s="37">
        <v>1.73</v>
      </c>
      <c r="E16" s="37">
        <v>1.82</v>
      </c>
      <c r="F16" s="41">
        <v>1.85</v>
      </c>
      <c r="G16" s="38"/>
      <c r="H16" s="37">
        <v>0.27</v>
      </c>
      <c r="I16" s="37">
        <v>0.31</v>
      </c>
      <c r="J16" s="37">
        <v>0.45</v>
      </c>
      <c r="K16" s="37">
        <v>0.56999999999999995</v>
      </c>
      <c r="L16" s="41">
        <v>0.57999999999999996</v>
      </c>
      <c r="M16" s="38"/>
      <c r="N16" s="37">
        <v>0.39</v>
      </c>
      <c r="O16" s="37">
        <v>0.42</v>
      </c>
      <c r="P16" s="37">
        <v>0.56999999999999995</v>
      </c>
      <c r="Q16" s="37">
        <v>0.67</v>
      </c>
      <c r="R16" s="41">
        <v>0.7</v>
      </c>
    </row>
    <row r="17" spans="1:18">
      <c r="A17" s="22" t="s">
        <v>7</v>
      </c>
      <c r="B17" s="37">
        <v>1.49</v>
      </c>
      <c r="C17" s="37">
        <v>1.59</v>
      </c>
      <c r="D17" s="37">
        <v>1.73</v>
      </c>
      <c r="E17" s="37">
        <v>1.79</v>
      </c>
      <c r="F17" s="41">
        <v>1.82</v>
      </c>
      <c r="G17" s="38" t="s">
        <v>8</v>
      </c>
      <c r="H17" s="37">
        <v>0.49</v>
      </c>
      <c r="I17" s="37">
        <v>0.65</v>
      </c>
      <c r="J17" s="37">
        <v>0.78</v>
      </c>
      <c r="K17" s="37">
        <v>0.83</v>
      </c>
      <c r="L17" s="41">
        <v>0.88</v>
      </c>
      <c r="M17" s="38" t="s">
        <v>8</v>
      </c>
      <c r="N17" s="37">
        <v>0.61</v>
      </c>
      <c r="O17" s="37">
        <v>0.75</v>
      </c>
      <c r="P17" s="37">
        <v>0.86</v>
      </c>
      <c r="Q17" s="37">
        <v>0.93</v>
      </c>
      <c r="R17" s="41">
        <v>0.94</v>
      </c>
    </row>
    <row r="18" spans="1:18">
      <c r="A18" s="22"/>
      <c r="B18" s="37">
        <v>1.48</v>
      </c>
      <c r="C18" s="37">
        <v>1.57</v>
      </c>
      <c r="D18" s="37">
        <v>1.77</v>
      </c>
      <c r="E18" s="37">
        <v>1.8</v>
      </c>
      <c r="F18" s="41">
        <v>1.85</v>
      </c>
      <c r="G18" s="38"/>
      <c r="H18" s="37">
        <v>0.5</v>
      </c>
      <c r="I18" s="37">
        <v>0.64</v>
      </c>
      <c r="J18" s="37">
        <v>0.77</v>
      </c>
      <c r="K18" s="37">
        <v>0.82</v>
      </c>
      <c r="L18" s="41">
        <v>0.83</v>
      </c>
      <c r="M18" s="38"/>
      <c r="N18" s="37">
        <v>0.6</v>
      </c>
      <c r="O18" s="37">
        <v>0.72</v>
      </c>
      <c r="P18" s="37">
        <v>0.85</v>
      </c>
      <c r="Q18" s="37">
        <v>0.93</v>
      </c>
      <c r="R18" s="41">
        <v>0.91</v>
      </c>
    </row>
    <row r="19" spans="1:18">
      <c r="A19" s="22"/>
      <c r="B19" s="37">
        <v>1.47</v>
      </c>
      <c r="C19" s="37">
        <v>1.59</v>
      </c>
      <c r="D19" s="37">
        <v>1.72</v>
      </c>
      <c r="E19" s="37">
        <v>1.8</v>
      </c>
      <c r="F19" s="41">
        <v>1.83</v>
      </c>
      <c r="G19" s="38"/>
      <c r="H19" s="37">
        <v>0.47</v>
      </c>
      <c r="I19" s="37">
        <v>0.64</v>
      </c>
      <c r="J19" s="37">
        <v>0.77</v>
      </c>
      <c r="K19" s="37">
        <v>0.81</v>
      </c>
      <c r="L19" s="41">
        <v>0.84</v>
      </c>
      <c r="M19" s="38"/>
      <c r="N19" s="37">
        <v>0.57999999999999996</v>
      </c>
      <c r="O19" s="37">
        <v>0.71</v>
      </c>
      <c r="P19" s="37">
        <v>0.84</v>
      </c>
      <c r="Q19" s="37">
        <v>0.9</v>
      </c>
      <c r="R19" s="41">
        <v>0.85</v>
      </c>
    </row>
    <row r="20" spans="1:18">
      <c r="A20" s="22"/>
      <c r="B20" s="37">
        <v>1.47</v>
      </c>
      <c r="C20" s="37">
        <v>1.6</v>
      </c>
      <c r="D20" s="37">
        <v>1.72</v>
      </c>
      <c r="E20" s="37">
        <v>1.77</v>
      </c>
      <c r="F20" s="41">
        <v>1.85</v>
      </c>
      <c r="G20" s="38"/>
      <c r="H20" s="37">
        <v>0.51</v>
      </c>
      <c r="I20" s="37">
        <v>0.63</v>
      </c>
      <c r="J20" s="37">
        <v>0.75</v>
      </c>
      <c r="K20" s="37">
        <v>0.81</v>
      </c>
      <c r="L20" s="41">
        <v>0.84</v>
      </c>
      <c r="M20" s="38"/>
      <c r="N20" s="37">
        <v>0.62</v>
      </c>
      <c r="O20" s="37">
        <v>0.71</v>
      </c>
      <c r="P20" s="37">
        <v>0.84</v>
      </c>
      <c r="Q20" s="37">
        <v>0.88</v>
      </c>
      <c r="R20" s="41">
        <v>0.89</v>
      </c>
    </row>
    <row r="21" spans="1:18">
      <c r="A21" s="22"/>
      <c r="B21" s="37">
        <v>1.48</v>
      </c>
      <c r="C21" s="37">
        <v>1.6</v>
      </c>
      <c r="D21" s="37">
        <v>1.72</v>
      </c>
      <c r="E21" s="37">
        <v>1.79</v>
      </c>
      <c r="F21" s="41">
        <v>1.82</v>
      </c>
      <c r="G21" s="38"/>
      <c r="H21" s="37">
        <v>0.51</v>
      </c>
      <c r="I21" s="37">
        <v>0.65</v>
      </c>
      <c r="J21" s="37">
        <v>0.78</v>
      </c>
      <c r="K21" s="37">
        <v>0.82</v>
      </c>
      <c r="L21" s="41">
        <v>0.84</v>
      </c>
      <c r="M21" s="38"/>
      <c r="N21" s="37">
        <v>0.62</v>
      </c>
      <c r="O21" s="37">
        <v>0.71</v>
      </c>
      <c r="P21" s="37">
        <v>0.85</v>
      </c>
      <c r="Q21" s="37">
        <v>0.88</v>
      </c>
      <c r="R21" s="41">
        <v>0.93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0.23580000000000023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1.3675999999999999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1.2637999999999996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0.41113846153846195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0.98489711934156376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0.91014403292181045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40" priority="5" operator="notBetween">
      <formula>0.2</formula>
      <formula>0.404</formula>
    </cfRule>
  </conditionalFormatting>
  <conditionalFormatting sqref="E26">
    <cfRule type="cellIs" dxfId="2239" priority="6" operator="notBetween">
      <formula>0.38</formula>
      <formula>0.72</formula>
    </cfRule>
  </conditionalFormatting>
  <conditionalFormatting sqref="K24">
    <cfRule type="cellIs" dxfId="2238" priority="4" operator="notBetween">
      <formula>0.77</formula>
      <formula>0.91</formula>
    </cfRule>
  </conditionalFormatting>
  <conditionalFormatting sqref="K26">
    <cfRule type="cellIs" dxfId="2237" priority="3" operator="notBetween">
      <formula>0.68</formula>
      <formula>0.82</formula>
    </cfRule>
  </conditionalFormatting>
  <conditionalFormatting sqref="Q24">
    <cfRule type="cellIs" dxfId="2236" priority="2" operator="notBetween">
      <formula>0.77</formula>
      <formula>0.91</formula>
    </cfRule>
  </conditionalFormatting>
  <conditionalFormatting sqref="Q26">
    <cfRule type="cellIs" dxfId="22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1.72</v>
      </c>
      <c r="C2" s="32">
        <v>1.87</v>
      </c>
      <c r="D2" s="32">
        <v>1.95</v>
      </c>
      <c r="E2" s="32">
        <v>2.04</v>
      </c>
      <c r="F2" s="44">
        <v>2.06</v>
      </c>
      <c r="G2" s="36" t="s">
        <v>3</v>
      </c>
      <c r="H2" s="32">
        <v>1.77</v>
      </c>
      <c r="I2" s="32">
        <v>1.85</v>
      </c>
      <c r="J2" s="32">
        <v>2</v>
      </c>
      <c r="K2" s="32">
        <v>2.09</v>
      </c>
      <c r="L2" s="44">
        <v>2.06</v>
      </c>
      <c r="M2" s="36" t="s">
        <v>3</v>
      </c>
      <c r="N2" s="32">
        <v>1.77</v>
      </c>
      <c r="O2" s="32">
        <v>1.85</v>
      </c>
      <c r="P2" s="32">
        <v>2.02</v>
      </c>
      <c r="Q2" s="32">
        <v>2.08</v>
      </c>
      <c r="R2" s="44">
        <v>2.06</v>
      </c>
    </row>
    <row r="3" spans="1:18">
      <c r="A3" s="11"/>
      <c r="B3" s="32">
        <v>1.75</v>
      </c>
      <c r="C3" s="14">
        <v>1.85</v>
      </c>
      <c r="D3" s="14">
        <v>2</v>
      </c>
      <c r="E3" s="14">
        <v>2.02</v>
      </c>
      <c r="F3" s="42">
        <v>2.09</v>
      </c>
      <c r="G3" s="38"/>
      <c r="H3" s="32">
        <v>1.77</v>
      </c>
      <c r="I3" s="14">
        <v>1.87</v>
      </c>
      <c r="J3" s="14">
        <v>2</v>
      </c>
      <c r="K3" s="14">
        <v>2.1</v>
      </c>
      <c r="L3" s="42">
        <v>2.08</v>
      </c>
      <c r="M3" s="38"/>
      <c r="N3" s="32">
        <v>1.78</v>
      </c>
      <c r="O3" s="14">
        <v>1.86</v>
      </c>
      <c r="P3" s="14">
        <v>2.0099999999999998</v>
      </c>
      <c r="Q3" s="14">
        <v>2.08</v>
      </c>
      <c r="R3" s="42">
        <v>2.08</v>
      </c>
    </row>
    <row r="4" spans="1:18">
      <c r="A4" s="11"/>
      <c r="B4" s="32">
        <v>1.75</v>
      </c>
      <c r="C4" s="14">
        <v>1.88</v>
      </c>
      <c r="D4" s="14">
        <v>1.99</v>
      </c>
      <c r="E4" s="14">
        <v>2.0499999999999998</v>
      </c>
      <c r="F4" s="42">
        <v>2.13</v>
      </c>
      <c r="G4" s="38"/>
      <c r="H4" s="32">
        <v>1.8</v>
      </c>
      <c r="I4" s="14">
        <v>1.86</v>
      </c>
      <c r="J4" s="14">
        <v>2.02</v>
      </c>
      <c r="K4" s="14">
        <v>2.0699999999999998</v>
      </c>
      <c r="L4" s="42">
        <v>2.08</v>
      </c>
      <c r="M4" s="38"/>
      <c r="N4" s="32">
        <v>1.73</v>
      </c>
      <c r="O4" s="14">
        <v>1.87</v>
      </c>
      <c r="P4" s="14">
        <v>2.0099999999999998</v>
      </c>
      <c r="Q4" s="14">
        <v>2.1</v>
      </c>
      <c r="R4" s="42">
        <v>2.12</v>
      </c>
    </row>
    <row r="5" spans="1:18">
      <c r="A5" s="11"/>
      <c r="B5" s="32">
        <v>1.76</v>
      </c>
      <c r="C5" s="14">
        <v>1.86</v>
      </c>
      <c r="D5" s="14">
        <v>1.98</v>
      </c>
      <c r="E5" s="14">
        <v>2.0299999999999998</v>
      </c>
      <c r="F5" s="42">
        <v>2.06</v>
      </c>
      <c r="G5" s="38"/>
      <c r="H5" s="32">
        <v>1.78</v>
      </c>
      <c r="I5" s="14">
        <v>1.84</v>
      </c>
      <c r="J5" s="14">
        <v>2.02</v>
      </c>
      <c r="K5" s="14">
        <v>2.1</v>
      </c>
      <c r="L5" s="42">
        <v>2.06</v>
      </c>
      <c r="M5" s="38"/>
      <c r="N5" s="32">
        <v>1.77</v>
      </c>
      <c r="O5" s="14">
        <v>1.88</v>
      </c>
      <c r="P5" s="14">
        <v>2.0099999999999998</v>
      </c>
      <c r="Q5" s="14">
        <v>2.09</v>
      </c>
      <c r="R5" s="42">
        <v>2.0699999999999998</v>
      </c>
    </row>
    <row r="6" spans="1:18">
      <c r="A6" s="11"/>
      <c r="B6" s="32">
        <v>1.72</v>
      </c>
      <c r="C6" s="14">
        <v>1.87</v>
      </c>
      <c r="D6" s="14">
        <v>1.96</v>
      </c>
      <c r="E6" s="14">
        <v>2.0499999999999998</v>
      </c>
      <c r="F6" s="42">
        <v>2.04</v>
      </c>
      <c r="G6" s="38"/>
      <c r="H6" s="32">
        <v>1.75</v>
      </c>
      <c r="I6" s="14">
        <v>1.85</v>
      </c>
      <c r="J6" s="14">
        <v>2</v>
      </c>
      <c r="K6" s="14">
        <v>2.0699999999999998</v>
      </c>
      <c r="L6" s="42">
        <v>2.12</v>
      </c>
      <c r="M6" s="38"/>
      <c r="N6" s="32">
        <v>1.72</v>
      </c>
      <c r="O6" s="14">
        <v>1.82</v>
      </c>
      <c r="P6" s="14">
        <v>1.97</v>
      </c>
      <c r="Q6" s="14">
        <v>2.0499999999999998</v>
      </c>
      <c r="R6" s="42">
        <v>2.06</v>
      </c>
    </row>
    <row r="7" spans="1:18">
      <c r="A7" s="38" t="s">
        <v>4</v>
      </c>
      <c r="B7" s="14">
        <v>1.74</v>
      </c>
      <c r="C7" s="14">
        <v>1.83</v>
      </c>
      <c r="D7" s="14">
        <v>2.0099999999999998</v>
      </c>
      <c r="E7" s="14">
        <v>2.08</v>
      </c>
      <c r="F7" s="42">
        <v>2.1</v>
      </c>
      <c r="G7" s="38" t="s">
        <v>4</v>
      </c>
      <c r="H7" s="14">
        <v>1.74</v>
      </c>
      <c r="I7" s="14">
        <v>1.84</v>
      </c>
      <c r="J7" s="14">
        <v>1.98</v>
      </c>
      <c r="K7" s="14">
        <v>2.0299999999999998</v>
      </c>
      <c r="L7" s="42">
        <v>2.0699999999999998</v>
      </c>
      <c r="M7" s="38" t="s">
        <v>4</v>
      </c>
      <c r="N7" s="14">
        <v>1.73</v>
      </c>
      <c r="O7" s="14">
        <v>1.83</v>
      </c>
      <c r="P7" s="14">
        <v>1.99</v>
      </c>
      <c r="Q7" s="14">
        <v>2.04</v>
      </c>
      <c r="R7" s="42">
        <v>2.0499999999999998</v>
      </c>
    </row>
    <row r="8" spans="1:18">
      <c r="A8" s="46"/>
      <c r="B8" s="14">
        <v>1.74</v>
      </c>
      <c r="C8" s="14">
        <v>1.84</v>
      </c>
      <c r="D8" s="14">
        <v>1.99</v>
      </c>
      <c r="E8" s="14">
        <v>2.11</v>
      </c>
      <c r="F8" s="42">
        <v>2.12</v>
      </c>
      <c r="G8" s="46"/>
      <c r="H8" s="14">
        <v>1.74</v>
      </c>
      <c r="I8" s="14">
        <v>1.89</v>
      </c>
      <c r="J8" s="14">
        <v>1.99</v>
      </c>
      <c r="K8" s="14">
        <v>2.04</v>
      </c>
      <c r="L8" s="42">
        <v>2.06</v>
      </c>
      <c r="M8" s="46"/>
      <c r="N8" s="14">
        <v>1.74</v>
      </c>
      <c r="O8" s="14">
        <v>1.85</v>
      </c>
      <c r="P8" s="14">
        <v>1.98</v>
      </c>
      <c r="Q8" s="14">
        <v>2.0499999999999998</v>
      </c>
      <c r="R8" s="42">
        <v>2.04</v>
      </c>
    </row>
    <row r="9" spans="1:18">
      <c r="A9" s="11"/>
      <c r="B9" s="47">
        <v>1.76</v>
      </c>
      <c r="C9" s="47">
        <v>1.87</v>
      </c>
      <c r="D9" s="47">
        <v>2.02</v>
      </c>
      <c r="E9" s="47">
        <v>2.1</v>
      </c>
      <c r="F9" s="49">
        <v>2.09</v>
      </c>
      <c r="G9" s="36"/>
      <c r="H9" s="47">
        <v>1.76</v>
      </c>
      <c r="I9" s="47">
        <v>1.88</v>
      </c>
      <c r="J9" s="47">
        <v>1.99</v>
      </c>
      <c r="K9" s="47">
        <v>2.04</v>
      </c>
      <c r="L9" s="49">
        <v>2.0299999999999998</v>
      </c>
      <c r="M9" s="36"/>
      <c r="N9" s="47">
        <v>1.71</v>
      </c>
      <c r="O9" s="47">
        <v>1.84</v>
      </c>
      <c r="P9" s="47">
        <v>2.0099999999999998</v>
      </c>
      <c r="Q9" s="47">
        <v>2.0299999999999998</v>
      </c>
      <c r="R9" s="49">
        <v>2.0099999999999998</v>
      </c>
    </row>
    <row r="10" spans="1:18">
      <c r="A10" s="11"/>
      <c r="B10" s="14">
        <v>1.75</v>
      </c>
      <c r="C10" s="14">
        <v>1.85</v>
      </c>
      <c r="D10" s="14">
        <v>1.99</v>
      </c>
      <c r="E10" s="14">
        <v>2.1</v>
      </c>
      <c r="F10" s="42">
        <v>2.09</v>
      </c>
      <c r="G10" s="38"/>
      <c r="H10" s="14">
        <v>1.76</v>
      </c>
      <c r="I10" s="14">
        <v>1.87</v>
      </c>
      <c r="J10" s="14">
        <v>1.99</v>
      </c>
      <c r="K10" s="14">
        <v>2.0699999999999998</v>
      </c>
      <c r="L10" s="42">
        <v>2.08</v>
      </c>
      <c r="M10" s="38"/>
      <c r="N10" s="14">
        <v>1.72</v>
      </c>
      <c r="O10" s="14">
        <v>1.86</v>
      </c>
      <c r="P10" s="14">
        <v>1.97</v>
      </c>
      <c r="Q10" s="14">
        <v>2.0299999999999998</v>
      </c>
      <c r="R10" s="42">
        <v>2.06</v>
      </c>
    </row>
    <row r="11" spans="1:18" ht="15.65" thickBot="1">
      <c r="A11" s="16"/>
      <c r="B11" s="33">
        <v>1.76</v>
      </c>
      <c r="C11" s="33">
        <v>1.83</v>
      </c>
      <c r="D11" s="33">
        <v>2.0099999999999998</v>
      </c>
      <c r="E11" s="33">
        <v>2.0499999999999998</v>
      </c>
      <c r="F11" s="39">
        <v>2.09</v>
      </c>
      <c r="G11" s="48"/>
      <c r="H11" s="33">
        <v>1.72</v>
      </c>
      <c r="I11" s="33">
        <v>1.89</v>
      </c>
      <c r="J11" s="33">
        <v>1.97</v>
      </c>
      <c r="K11" s="33">
        <v>2.0499999999999998</v>
      </c>
      <c r="L11" s="39">
        <v>2.08</v>
      </c>
      <c r="M11" s="48"/>
      <c r="N11" s="33">
        <v>1.68</v>
      </c>
      <c r="O11" s="33">
        <v>1.83</v>
      </c>
      <c r="P11" s="33">
        <v>1.96</v>
      </c>
      <c r="Q11" s="33">
        <v>2.0099999999999998</v>
      </c>
      <c r="R11" s="39">
        <v>2.04</v>
      </c>
    </row>
    <row r="12" spans="1:18">
      <c r="A12" s="19" t="s">
        <v>5</v>
      </c>
      <c r="B12" s="47">
        <v>1.47</v>
      </c>
      <c r="C12" s="35">
        <v>1.6</v>
      </c>
      <c r="D12" s="35">
        <v>1.72</v>
      </c>
      <c r="E12" s="35">
        <v>1.71</v>
      </c>
      <c r="F12" s="40">
        <v>1.81</v>
      </c>
      <c r="G12" s="36" t="s">
        <v>6</v>
      </c>
      <c r="H12" s="35">
        <v>0.26</v>
      </c>
      <c r="I12" s="35">
        <v>0.22</v>
      </c>
      <c r="J12" s="35">
        <v>0.36</v>
      </c>
      <c r="K12" s="35">
        <v>0.54</v>
      </c>
      <c r="L12" s="40">
        <v>0.54</v>
      </c>
      <c r="M12" s="36" t="s">
        <v>6</v>
      </c>
      <c r="N12" s="35">
        <v>0.46</v>
      </c>
      <c r="O12" s="35">
        <v>0.45</v>
      </c>
      <c r="P12" s="35">
        <v>0.61</v>
      </c>
      <c r="Q12" s="35">
        <v>0.71</v>
      </c>
      <c r="R12" s="40">
        <v>0.73</v>
      </c>
    </row>
    <row r="13" spans="1:18">
      <c r="A13" s="22"/>
      <c r="B13" s="37">
        <v>1.53</v>
      </c>
      <c r="C13" s="37">
        <v>1.64</v>
      </c>
      <c r="D13" s="37">
        <v>1.77</v>
      </c>
      <c r="E13" s="37">
        <v>1.7</v>
      </c>
      <c r="F13" s="41">
        <v>1.83</v>
      </c>
      <c r="G13" s="38"/>
      <c r="H13" s="37">
        <v>0.26</v>
      </c>
      <c r="I13" s="37">
        <v>0.24</v>
      </c>
      <c r="J13" s="37">
        <v>0.37</v>
      </c>
      <c r="K13" s="37">
        <v>0.56000000000000005</v>
      </c>
      <c r="L13" s="41">
        <v>0.56999999999999995</v>
      </c>
      <c r="M13" s="38"/>
      <c r="N13" s="37">
        <v>0.42</v>
      </c>
      <c r="O13" s="37">
        <v>0.46</v>
      </c>
      <c r="P13" s="37">
        <v>0.6</v>
      </c>
      <c r="Q13" s="37">
        <v>0.72</v>
      </c>
      <c r="R13" s="41">
        <v>0.73</v>
      </c>
    </row>
    <row r="14" spans="1:18">
      <c r="A14" s="22"/>
      <c r="B14" s="37">
        <v>1.56</v>
      </c>
      <c r="C14" s="37">
        <v>1.65</v>
      </c>
      <c r="D14" s="37">
        <v>1.75</v>
      </c>
      <c r="E14" s="37">
        <v>1.69</v>
      </c>
      <c r="F14" s="41">
        <v>1.88</v>
      </c>
      <c r="G14" s="38"/>
      <c r="H14" s="37">
        <v>0.23</v>
      </c>
      <c r="I14" s="37">
        <v>0.26</v>
      </c>
      <c r="J14" s="37">
        <v>0.4</v>
      </c>
      <c r="K14" s="37">
        <v>0.52</v>
      </c>
      <c r="L14" s="41">
        <v>0.56000000000000005</v>
      </c>
      <c r="M14" s="38"/>
      <c r="N14" s="37">
        <v>0.44</v>
      </c>
      <c r="O14" s="37">
        <v>0.48</v>
      </c>
      <c r="P14" s="37">
        <v>0.61</v>
      </c>
      <c r="Q14" s="37">
        <v>0.71</v>
      </c>
      <c r="R14" s="41">
        <v>0.76</v>
      </c>
    </row>
    <row r="15" spans="1:18">
      <c r="A15" s="22"/>
      <c r="B15" s="37">
        <v>1.54</v>
      </c>
      <c r="C15" s="37">
        <v>1.63</v>
      </c>
      <c r="D15" s="37">
        <v>1.79</v>
      </c>
      <c r="E15" s="37">
        <v>1.82</v>
      </c>
      <c r="F15" s="41">
        <v>1.84</v>
      </c>
      <c r="G15" s="38"/>
      <c r="H15" s="37">
        <v>0.24</v>
      </c>
      <c r="I15" s="37">
        <v>0.22</v>
      </c>
      <c r="J15" s="37">
        <v>0.41</v>
      </c>
      <c r="K15" s="37">
        <v>0.26</v>
      </c>
      <c r="L15" s="41">
        <v>0.5</v>
      </c>
      <c r="M15" s="38"/>
      <c r="N15" s="37">
        <v>0.43</v>
      </c>
      <c r="O15" s="37">
        <v>0.44</v>
      </c>
      <c r="P15" s="37">
        <v>0.63</v>
      </c>
      <c r="Q15" s="37">
        <v>0.69</v>
      </c>
      <c r="R15" s="41">
        <v>0.73</v>
      </c>
    </row>
    <row r="16" spans="1:18">
      <c r="A16" s="22"/>
      <c r="B16" s="37">
        <v>1.53</v>
      </c>
      <c r="C16" s="37">
        <v>1.62</v>
      </c>
      <c r="D16" s="37">
        <v>1.72</v>
      </c>
      <c r="E16" s="37">
        <v>1.82</v>
      </c>
      <c r="F16" s="41">
        <v>1.81</v>
      </c>
      <c r="G16" s="38"/>
      <c r="H16" s="37">
        <v>0.23</v>
      </c>
      <c r="I16" s="37">
        <v>0.27</v>
      </c>
      <c r="J16" s="37">
        <v>0.42</v>
      </c>
      <c r="K16" s="37">
        <v>0.51</v>
      </c>
      <c r="L16" s="41">
        <v>0.56000000000000005</v>
      </c>
      <c r="M16" s="38"/>
      <c r="N16" s="37">
        <v>0.38</v>
      </c>
      <c r="O16" s="37">
        <v>0.45</v>
      </c>
      <c r="P16" s="37">
        <v>0.62</v>
      </c>
      <c r="Q16" s="37">
        <v>0.67</v>
      </c>
      <c r="R16" s="41">
        <v>0.7</v>
      </c>
    </row>
    <row r="17" spans="1:18">
      <c r="A17" s="22" t="s">
        <v>7</v>
      </c>
      <c r="B17" s="37">
        <v>1.48</v>
      </c>
      <c r="C17" s="37">
        <v>1.61</v>
      </c>
      <c r="D17" s="37">
        <v>1.75</v>
      </c>
      <c r="E17" s="37">
        <v>1.81</v>
      </c>
      <c r="F17" s="41">
        <v>1.85</v>
      </c>
      <c r="G17" s="38" t="s">
        <v>8</v>
      </c>
      <c r="H17" s="37">
        <v>0.46</v>
      </c>
      <c r="I17" s="37">
        <v>0.62</v>
      </c>
      <c r="J17" s="37">
        <v>0.77</v>
      </c>
      <c r="K17" s="37">
        <v>0.82</v>
      </c>
      <c r="L17" s="41">
        <v>0.83</v>
      </c>
      <c r="M17" s="38" t="s">
        <v>8</v>
      </c>
      <c r="N17" s="37">
        <v>0.63</v>
      </c>
      <c r="O17" s="37">
        <v>0.74</v>
      </c>
      <c r="P17" s="37">
        <v>0.87</v>
      </c>
      <c r="Q17" s="37">
        <v>0.95</v>
      </c>
      <c r="R17" s="41">
        <v>0.99</v>
      </c>
    </row>
    <row r="18" spans="1:18">
      <c r="A18" s="22"/>
      <c r="B18" s="37">
        <v>1.52</v>
      </c>
      <c r="C18" s="37">
        <v>1.56</v>
      </c>
      <c r="D18" s="37">
        <v>1.75</v>
      </c>
      <c r="E18" s="37">
        <v>1.79</v>
      </c>
      <c r="F18" s="41">
        <v>1.84</v>
      </c>
      <c r="G18" s="38"/>
      <c r="H18" s="37">
        <v>0.48</v>
      </c>
      <c r="I18" s="37">
        <v>0.62</v>
      </c>
      <c r="J18" s="37">
        <v>0.71</v>
      </c>
      <c r="K18" s="37">
        <v>0.79</v>
      </c>
      <c r="L18" s="41">
        <v>0.81</v>
      </c>
      <c r="M18" s="38"/>
      <c r="N18" s="37">
        <v>0.61</v>
      </c>
      <c r="O18" s="37">
        <v>0.73</v>
      </c>
      <c r="P18" s="37">
        <v>0.86</v>
      </c>
      <c r="Q18" s="37">
        <v>0.92</v>
      </c>
      <c r="R18" s="41">
        <v>0.9</v>
      </c>
    </row>
    <row r="19" spans="1:18">
      <c r="A19" s="22"/>
      <c r="B19" s="37">
        <v>1.48</v>
      </c>
      <c r="C19" s="37">
        <v>1.57</v>
      </c>
      <c r="D19" s="37">
        <v>1.73</v>
      </c>
      <c r="E19" s="37">
        <v>1.8</v>
      </c>
      <c r="F19" s="41">
        <v>1.84</v>
      </c>
      <c r="G19" s="38"/>
      <c r="H19" s="37">
        <v>0.47</v>
      </c>
      <c r="I19" s="37">
        <v>0.59</v>
      </c>
      <c r="J19" s="37">
        <v>0.7</v>
      </c>
      <c r="K19" s="37">
        <v>0.78</v>
      </c>
      <c r="L19" s="41">
        <v>0.8</v>
      </c>
      <c r="M19" s="38"/>
      <c r="N19" s="37">
        <v>0.62</v>
      </c>
      <c r="O19" s="37">
        <v>0.73</v>
      </c>
      <c r="P19" s="37">
        <v>0.87</v>
      </c>
      <c r="Q19" s="37">
        <v>0.91</v>
      </c>
      <c r="R19" s="41">
        <v>0.93</v>
      </c>
    </row>
    <row r="20" spans="1:18">
      <c r="A20" s="22"/>
      <c r="B20" s="37">
        <v>1.48</v>
      </c>
      <c r="C20" s="37">
        <v>1.55</v>
      </c>
      <c r="D20" s="37">
        <v>1.71</v>
      </c>
      <c r="E20" s="37">
        <v>1.78</v>
      </c>
      <c r="F20" s="41">
        <v>1.82</v>
      </c>
      <c r="G20" s="38"/>
      <c r="H20" s="37">
        <v>0.51</v>
      </c>
      <c r="I20" s="37">
        <v>0.62</v>
      </c>
      <c r="J20" s="37">
        <v>0.72</v>
      </c>
      <c r="K20" s="37">
        <v>0.8</v>
      </c>
      <c r="L20" s="41">
        <v>0.84</v>
      </c>
      <c r="M20" s="38"/>
      <c r="N20" s="37">
        <v>0.62</v>
      </c>
      <c r="O20" s="37">
        <v>0.71</v>
      </c>
      <c r="P20" s="37">
        <v>0.83</v>
      </c>
      <c r="Q20" s="37">
        <v>0.92</v>
      </c>
      <c r="R20" s="41">
        <v>0.97</v>
      </c>
    </row>
    <row r="21" spans="1:18">
      <c r="A21" s="22"/>
      <c r="B21" s="37">
        <v>1.49</v>
      </c>
      <c r="C21" s="37">
        <v>1.56</v>
      </c>
      <c r="D21" s="37">
        <v>1.7</v>
      </c>
      <c r="E21" s="37">
        <v>1.77</v>
      </c>
      <c r="F21" s="41">
        <v>1.84</v>
      </c>
      <c r="G21" s="38"/>
      <c r="H21" s="37">
        <v>0.49</v>
      </c>
      <c r="I21" s="37">
        <v>0.63</v>
      </c>
      <c r="J21" s="37">
        <v>0.72</v>
      </c>
      <c r="K21" s="37">
        <v>0.81</v>
      </c>
      <c r="L21" s="41">
        <v>0.87</v>
      </c>
      <c r="M21" s="38"/>
      <c r="N21" s="37">
        <v>0.61</v>
      </c>
      <c r="O21" s="37">
        <v>0.71</v>
      </c>
      <c r="P21" s="37">
        <v>0.84</v>
      </c>
      <c r="Q21" s="37">
        <v>0.92</v>
      </c>
      <c r="R21" s="41">
        <v>0.97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0.25780000000000025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1.4160000000000006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1.2386000000000004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0.44949743589743635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1.0197530864197535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0.89199588477366287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34" priority="5" operator="notBetween">
      <formula>0.2</formula>
      <formula>0.404</formula>
    </cfRule>
  </conditionalFormatting>
  <conditionalFormatting sqref="E26">
    <cfRule type="cellIs" dxfId="2233" priority="6" operator="notBetween">
      <formula>0.38</formula>
      <formula>0.72</formula>
    </cfRule>
  </conditionalFormatting>
  <conditionalFormatting sqref="K24">
    <cfRule type="cellIs" dxfId="2232" priority="4" operator="notBetween">
      <formula>0.77</formula>
      <formula>0.91</formula>
    </cfRule>
  </conditionalFormatting>
  <conditionalFormatting sqref="K26">
    <cfRule type="cellIs" dxfId="2231" priority="3" operator="notBetween">
      <formula>0.68</formula>
      <formula>0.82</formula>
    </cfRule>
  </conditionalFormatting>
  <conditionalFormatting sqref="Q24">
    <cfRule type="cellIs" dxfId="2230" priority="2" operator="notBetween">
      <formula>0.77</formula>
      <formula>0.91</formula>
    </cfRule>
  </conditionalFormatting>
  <conditionalFormatting sqref="Q26">
    <cfRule type="cellIs" dxfId="22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1.79</v>
      </c>
      <c r="C2" s="32">
        <v>1.85</v>
      </c>
      <c r="D2" s="32">
        <v>1.98</v>
      </c>
      <c r="E2" s="32">
        <v>2.09</v>
      </c>
      <c r="F2" s="44">
        <v>2.09</v>
      </c>
      <c r="G2" s="36" t="s">
        <v>3</v>
      </c>
      <c r="H2" s="32">
        <v>1.75</v>
      </c>
      <c r="I2" s="32">
        <v>1.82</v>
      </c>
      <c r="J2" s="32">
        <v>1.99</v>
      </c>
      <c r="K2" s="32">
        <v>2.08</v>
      </c>
      <c r="L2" s="44">
        <v>2.06</v>
      </c>
      <c r="M2" s="36" t="s">
        <v>3</v>
      </c>
      <c r="N2" s="32">
        <v>1.75</v>
      </c>
      <c r="O2" s="32">
        <v>1.85</v>
      </c>
      <c r="P2" s="32">
        <v>1.98</v>
      </c>
      <c r="Q2" s="32">
        <v>2.0099999999999998</v>
      </c>
      <c r="R2" s="44">
        <v>2.09</v>
      </c>
    </row>
    <row r="3" spans="1:18">
      <c r="A3" s="11"/>
      <c r="B3" s="32">
        <v>1.79</v>
      </c>
      <c r="C3" s="14">
        <v>1.86</v>
      </c>
      <c r="D3" s="14">
        <v>2.0299999999999998</v>
      </c>
      <c r="E3" s="14">
        <v>2.09</v>
      </c>
      <c r="F3" s="42">
        <v>2.1</v>
      </c>
      <c r="G3" s="38"/>
      <c r="H3" s="32">
        <v>1.78</v>
      </c>
      <c r="I3" s="14">
        <v>1.84</v>
      </c>
      <c r="J3" s="14">
        <v>2.0099999999999998</v>
      </c>
      <c r="K3" s="14">
        <v>2.09</v>
      </c>
      <c r="L3" s="42">
        <v>2.0699999999999998</v>
      </c>
      <c r="M3" s="38"/>
      <c r="N3" s="32">
        <v>1.75</v>
      </c>
      <c r="O3" s="14">
        <v>1.83</v>
      </c>
      <c r="P3" s="14">
        <v>1.98</v>
      </c>
      <c r="Q3" s="14">
        <v>2.04</v>
      </c>
      <c r="R3" s="42">
        <v>2.04</v>
      </c>
    </row>
    <row r="4" spans="1:18">
      <c r="A4" s="11"/>
      <c r="B4" s="32">
        <v>1.77</v>
      </c>
      <c r="C4" s="14">
        <v>1.85</v>
      </c>
      <c r="D4" s="14">
        <v>2.02</v>
      </c>
      <c r="E4" s="14">
        <v>2.08</v>
      </c>
      <c r="F4" s="42">
        <v>2.09</v>
      </c>
      <c r="G4" s="38"/>
      <c r="H4" s="32">
        <v>1.75</v>
      </c>
      <c r="I4" s="14">
        <v>1.85</v>
      </c>
      <c r="J4" s="14">
        <v>2.0099999999999998</v>
      </c>
      <c r="K4" s="14">
        <v>2.08</v>
      </c>
      <c r="L4" s="42">
        <v>2.11</v>
      </c>
      <c r="M4" s="38"/>
      <c r="N4" s="32">
        <v>1.72</v>
      </c>
      <c r="O4" s="14">
        <v>1.89</v>
      </c>
      <c r="P4" s="14">
        <v>2</v>
      </c>
      <c r="Q4" s="14">
        <v>2.02</v>
      </c>
      <c r="R4" s="42">
        <v>2.13</v>
      </c>
    </row>
    <row r="5" spans="1:18">
      <c r="A5" s="11"/>
      <c r="B5" s="32">
        <v>1.75</v>
      </c>
      <c r="C5" s="14">
        <v>1.84</v>
      </c>
      <c r="D5" s="14">
        <v>2</v>
      </c>
      <c r="E5" s="14">
        <v>2.09</v>
      </c>
      <c r="F5" s="42">
        <v>2.11</v>
      </c>
      <c r="G5" s="38"/>
      <c r="H5" s="32">
        <v>1.75</v>
      </c>
      <c r="I5" s="14">
        <v>1.83</v>
      </c>
      <c r="J5" s="14">
        <v>1.98</v>
      </c>
      <c r="K5" s="14">
        <v>2.0499999999999998</v>
      </c>
      <c r="L5" s="42">
        <v>2.06</v>
      </c>
      <c r="M5" s="38"/>
      <c r="N5" s="32">
        <v>1.73</v>
      </c>
      <c r="O5" s="14">
        <v>1.88</v>
      </c>
      <c r="P5" s="14">
        <v>1.99</v>
      </c>
      <c r="Q5" s="14">
        <v>2.1</v>
      </c>
      <c r="R5" s="42">
        <v>2.11</v>
      </c>
    </row>
    <row r="6" spans="1:18">
      <c r="A6" s="11"/>
      <c r="B6" s="32">
        <v>1.77</v>
      </c>
      <c r="C6" s="14">
        <v>1.84</v>
      </c>
      <c r="D6" s="14">
        <v>1.99</v>
      </c>
      <c r="E6" s="14">
        <v>2.0699999999999998</v>
      </c>
      <c r="F6" s="42">
        <v>2.1</v>
      </c>
      <c r="G6" s="38"/>
      <c r="H6" s="32">
        <v>1.73</v>
      </c>
      <c r="I6" s="14">
        <v>1.83</v>
      </c>
      <c r="J6" s="14">
        <v>1.98</v>
      </c>
      <c r="K6" s="14">
        <v>2.08</v>
      </c>
      <c r="L6" s="42">
        <v>2.09</v>
      </c>
      <c r="M6" s="38"/>
      <c r="N6" s="32">
        <v>1.72</v>
      </c>
      <c r="O6" s="14">
        <v>1.85</v>
      </c>
      <c r="P6" s="14">
        <v>1.97</v>
      </c>
      <c r="Q6" s="14">
        <v>2.04</v>
      </c>
      <c r="R6" s="42">
        <v>2.09</v>
      </c>
    </row>
    <row r="7" spans="1:18">
      <c r="A7" s="38" t="s">
        <v>4</v>
      </c>
      <c r="B7" s="14">
        <v>1.78</v>
      </c>
      <c r="C7" s="14">
        <v>1.88</v>
      </c>
      <c r="D7" s="14">
        <v>2.0299999999999998</v>
      </c>
      <c r="E7" s="14">
        <v>2.08</v>
      </c>
      <c r="F7" s="42">
        <v>2.08</v>
      </c>
      <c r="G7" s="38" t="s">
        <v>4</v>
      </c>
      <c r="H7" s="14">
        <v>1.76</v>
      </c>
      <c r="I7" s="14">
        <v>1.88</v>
      </c>
      <c r="J7" s="14">
        <v>2</v>
      </c>
      <c r="K7" s="14">
        <v>2.06</v>
      </c>
      <c r="L7" s="42">
        <v>2.0499999999999998</v>
      </c>
      <c r="M7" s="38" t="s">
        <v>4</v>
      </c>
      <c r="N7" s="14">
        <v>1.76</v>
      </c>
      <c r="O7" s="14">
        <v>1.87</v>
      </c>
      <c r="P7" s="14">
        <v>2.0099999999999998</v>
      </c>
      <c r="Q7" s="14">
        <v>2.0699999999999998</v>
      </c>
      <c r="R7" s="42">
        <v>2.08</v>
      </c>
    </row>
    <row r="8" spans="1:18">
      <c r="A8" s="46"/>
      <c r="B8" s="14">
        <v>1.76</v>
      </c>
      <c r="C8" s="14">
        <v>1.89</v>
      </c>
      <c r="D8" s="14">
        <v>2</v>
      </c>
      <c r="E8" s="14">
        <v>2.0499999999999998</v>
      </c>
      <c r="F8" s="42">
        <v>2.0299999999999998</v>
      </c>
      <c r="G8" s="46"/>
      <c r="H8" s="14">
        <v>1.76</v>
      </c>
      <c r="I8" s="14">
        <v>1.86</v>
      </c>
      <c r="J8" s="14">
        <v>2.0099999999999998</v>
      </c>
      <c r="K8" s="14">
        <v>2.0099999999999998</v>
      </c>
      <c r="L8" s="42">
        <v>2.02</v>
      </c>
      <c r="M8" s="46"/>
      <c r="N8" s="14">
        <v>1.76</v>
      </c>
      <c r="O8" s="14">
        <v>1.85</v>
      </c>
      <c r="P8" s="14">
        <v>2.0299999999999998</v>
      </c>
      <c r="Q8" s="14">
        <v>2.09</v>
      </c>
      <c r="R8" s="42">
        <v>2.12</v>
      </c>
    </row>
    <row r="9" spans="1:18">
      <c r="A9" s="11"/>
      <c r="B9" s="47">
        <v>1.78</v>
      </c>
      <c r="C9" s="47">
        <v>1.87</v>
      </c>
      <c r="D9" s="47">
        <v>2.0099999999999998</v>
      </c>
      <c r="E9" s="47">
        <v>2.09</v>
      </c>
      <c r="F9" s="49">
        <v>2.09</v>
      </c>
      <c r="G9" s="36"/>
      <c r="H9" s="47">
        <v>1.74</v>
      </c>
      <c r="I9" s="47">
        <v>1.87</v>
      </c>
      <c r="J9" s="47">
        <v>2.02</v>
      </c>
      <c r="K9" s="47">
        <v>2.06</v>
      </c>
      <c r="L9" s="49">
        <v>2.0299999999999998</v>
      </c>
      <c r="M9" s="36"/>
      <c r="N9" s="47">
        <v>1.76</v>
      </c>
      <c r="O9" s="47">
        <v>1.86</v>
      </c>
      <c r="P9" s="47">
        <v>2.02</v>
      </c>
      <c r="Q9" s="47">
        <v>2.08</v>
      </c>
      <c r="R9" s="49">
        <v>2.09</v>
      </c>
    </row>
    <row r="10" spans="1:18">
      <c r="A10" s="11"/>
      <c r="B10" s="14">
        <v>1.76</v>
      </c>
      <c r="C10" s="14">
        <v>1.93</v>
      </c>
      <c r="D10" s="14">
        <v>2</v>
      </c>
      <c r="E10" s="14">
        <v>2.02</v>
      </c>
      <c r="F10" s="42">
        <v>2.06</v>
      </c>
      <c r="G10" s="38"/>
      <c r="H10" s="14">
        <v>1.76</v>
      </c>
      <c r="I10" s="14">
        <v>1.89</v>
      </c>
      <c r="J10" s="14">
        <v>1.98</v>
      </c>
      <c r="K10" s="14">
        <v>2.0499999999999998</v>
      </c>
      <c r="L10" s="42">
        <v>2.0299999999999998</v>
      </c>
      <c r="M10" s="38"/>
      <c r="N10" s="14">
        <v>1.78</v>
      </c>
      <c r="O10" s="14">
        <v>1.92</v>
      </c>
      <c r="P10" s="14">
        <v>2.0499999999999998</v>
      </c>
      <c r="Q10" s="14">
        <v>2.12</v>
      </c>
      <c r="R10" s="42">
        <v>2.1</v>
      </c>
    </row>
    <row r="11" spans="1:18" ht="15.65" thickBot="1">
      <c r="A11" s="16"/>
      <c r="B11" s="33">
        <v>1.75</v>
      </c>
      <c r="C11" s="33">
        <v>1.9</v>
      </c>
      <c r="D11" s="33">
        <v>1.99</v>
      </c>
      <c r="E11" s="33">
        <v>2.02</v>
      </c>
      <c r="F11" s="39">
        <v>2.04</v>
      </c>
      <c r="G11" s="48"/>
      <c r="H11" s="33">
        <v>1.71</v>
      </c>
      <c r="I11" s="33">
        <v>1.85</v>
      </c>
      <c r="J11" s="33">
        <v>2.0099999999999998</v>
      </c>
      <c r="K11" s="33">
        <v>2.0499999999999998</v>
      </c>
      <c r="L11" s="39">
        <v>2.04</v>
      </c>
      <c r="M11" s="48"/>
      <c r="N11" s="33">
        <v>1.76</v>
      </c>
      <c r="O11" s="33">
        <v>1.88</v>
      </c>
      <c r="P11" s="33">
        <v>1.99</v>
      </c>
      <c r="Q11" s="33">
        <v>2.0699999999999998</v>
      </c>
      <c r="R11" s="39">
        <v>2.0699999999999998</v>
      </c>
    </row>
    <row r="12" spans="1:18">
      <c r="A12" s="19" t="s">
        <v>5</v>
      </c>
      <c r="B12" s="47">
        <v>1.55</v>
      </c>
      <c r="C12" s="35">
        <v>1.62</v>
      </c>
      <c r="D12" s="35">
        <v>1.78</v>
      </c>
      <c r="E12" s="35">
        <v>1.88</v>
      </c>
      <c r="F12" s="40">
        <v>1.87</v>
      </c>
      <c r="G12" s="36" t="s">
        <v>6</v>
      </c>
      <c r="H12" s="35">
        <v>0.35</v>
      </c>
      <c r="I12" s="35">
        <v>0.3</v>
      </c>
      <c r="J12" s="35">
        <v>0.47</v>
      </c>
      <c r="K12" s="35">
        <v>0.61</v>
      </c>
      <c r="L12" s="40">
        <v>0.64</v>
      </c>
      <c r="M12" s="36" t="s">
        <v>6</v>
      </c>
      <c r="N12" s="35">
        <v>0.36</v>
      </c>
      <c r="O12" s="35">
        <v>0.4</v>
      </c>
      <c r="P12" s="35">
        <v>0.59</v>
      </c>
      <c r="Q12" s="35">
        <v>0.65</v>
      </c>
      <c r="R12" s="40">
        <v>0.73</v>
      </c>
    </row>
    <row r="13" spans="1:18">
      <c r="A13" s="22"/>
      <c r="B13" s="37">
        <v>1.55</v>
      </c>
      <c r="C13" s="37">
        <v>1.63</v>
      </c>
      <c r="D13" s="37">
        <v>1.82</v>
      </c>
      <c r="E13" s="37">
        <v>1.87</v>
      </c>
      <c r="F13" s="41">
        <v>1.87</v>
      </c>
      <c r="G13" s="38"/>
      <c r="H13" s="37">
        <v>0.33</v>
      </c>
      <c r="I13" s="37">
        <v>0.32</v>
      </c>
      <c r="J13" s="37">
        <v>0.47</v>
      </c>
      <c r="K13" s="37">
        <v>0.62</v>
      </c>
      <c r="L13" s="41">
        <v>0.62</v>
      </c>
      <c r="M13" s="38"/>
      <c r="N13" s="37">
        <v>0.36</v>
      </c>
      <c r="O13" s="37">
        <v>0.39</v>
      </c>
      <c r="P13" s="37">
        <v>0.56999999999999995</v>
      </c>
      <c r="Q13" s="37">
        <v>0.67</v>
      </c>
      <c r="R13" s="41">
        <v>0.72</v>
      </c>
    </row>
    <row r="14" spans="1:18">
      <c r="A14" s="22"/>
      <c r="B14" s="37">
        <v>1.57</v>
      </c>
      <c r="C14" s="37">
        <v>1.66</v>
      </c>
      <c r="D14" s="37">
        <v>1.8</v>
      </c>
      <c r="E14" s="37">
        <v>1.87</v>
      </c>
      <c r="F14" s="41">
        <v>1.88</v>
      </c>
      <c r="G14" s="38"/>
      <c r="H14" s="37">
        <v>0.33</v>
      </c>
      <c r="I14" s="37">
        <v>0.34</v>
      </c>
      <c r="J14" s="37">
        <v>0.49</v>
      </c>
      <c r="K14" s="37">
        <v>0.63</v>
      </c>
      <c r="L14" s="41">
        <v>0.66</v>
      </c>
      <c r="M14" s="38"/>
      <c r="N14" s="37">
        <v>0.36</v>
      </c>
      <c r="O14" s="37">
        <v>0.47</v>
      </c>
      <c r="P14" s="37">
        <v>0.6</v>
      </c>
      <c r="Q14" s="37">
        <v>0.66</v>
      </c>
      <c r="R14" s="41">
        <v>0.75</v>
      </c>
    </row>
    <row r="15" spans="1:18">
      <c r="A15" s="22"/>
      <c r="B15" s="37">
        <v>1.53</v>
      </c>
      <c r="C15" s="37">
        <v>1.62</v>
      </c>
      <c r="D15" s="37">
        <v>1.83</v>
      </c>
      <c r="E15" s="37">
        <v>1.86</v>
      </c>
      <c r="F15" s="41">
        <v>1.9</v>
      </c>
      <c r="G15" s="38"/>
      <c r="H15" s="37">
        <v>0.32</v>
      </c>
      <c r="I15" s="37">
        <v>0.28000000000000003</v>
      </c>
      <c r="J15" s="37">
        <v>0.49</v>
      </c>
      <c r="K15" s="37">
        <v>0.57999999999999996</v>
      </c>
      <c r="L15" s="41">
        <v>0.6</v>
      </c>
      <c r="M15" s="38"/>
      <c r="N15" s="37">
        <v>0.36</v>
      </c>
      <c r="O15" s="37">
        <v>0.47</v>
      </c>
      <c r="P15" s="37">
        <v>0.6</v>
      </c>
      <c r="Q15" s="37">
        <v>0.68</v>
      </c>
      <c r="R15" s="41">
        <v>0.72</v>
      </c>
    </row>
    <row r="16" spans="1:18">
      <c r="A16" s="22"/>
      <c r="B16" s="37">
        <v>1.55</v>
      </c>
      <c r="C16" s="37">
        <v>1.61</v>
      </c>
      <c r="D16" s="37">
        <v>1.76</v>
      </c>
      <c r="E16" s="37">
        <v>1.87</v>
      </c>
      <c r="F16" s="41">
        <v>1.88</v>
      </c>
      <c r="G16" s="38"/>
      <c r="H16" s="37">
        <v>0.3</v>
      </c>
      <c r="I16" s="37">
        <v>0.32</v>
      </c>
      <c r="J16" s="37">
        <v>0.48</v>
      </c>
      <c r="K16" s="37">
        <v>0.6</v>
      </c>
      <c r="L16" s="41">
        <v>0.64</v>
      </c>
      <c r="M16" s="38"/>
      <c r="N16" s="37">
        <v>0.35</v>
      </c>
      <c r="O16" s="37">
        <v>0.44</v>
      </c>
      <c r="P16" s="37">
        <v>0.56999999999999995</v>
      </c>
      <c r="Q16" s="37">
        <v>0.64</v>
      </c>
      <c r="R16" s="41">
        <v>0.71</v>
      </c>
    </row>
    <row r="17" spans="1:18">
      <c r="A17" s="22" t="s">
        <v>7</v>
      </c>
      <c r="B17" s="37">
        <v>1.51</v>
      </c>
      <c r="C17" s="37">
        <v>1.63</v>
      </c>
      <c r="D17" s="37">
        <v>1.79</v>
      </c>
      <c r="E17" s="37">
        <v>1.84</v>
      </c>
      <c r="F17" s="41">
        <v>1.84</v>
      </c>
      <c r="G17" s="38" t="s">
        <v>8</v>
      </c>
      <c r="H17" s="37">
        <v>0.6</v>
      </c>
      <c r="I17" s="37">
        <v>0.73</v>
      </c>
      <c r="J17" s="37">
        <v>0.83</v>
      </c>
      <c r="K17" s="37">
        <v>0.88</v>
      </c>
      <c r="L17" s="41">
        <v>0.9</v>
      </c>
      <c r="M17" s="38" t="s">
        <v>8</v>
      </c>
      <c r="N17" s="37">
        <v>0.63</v>
      </c>
      <c r="O17" s="37">
        <v>0.74</v>
      </c>
      <c r="P17" s="37">
        <v>0.89</v>
      </c>
      <c r="Q17" s="37">
        <v>0.95</v>
      </c>
      <c r="R17" s="41">
        <v>0.99</v>
      </c>
    </row>
    <row r="18" spans="1:18">
      <c r="A18" s="22"/>
      <c r="B18" s="37">
        <v>1.51</v>
      </c>
      <c r="C18" s="37">
        <v>1.64</v>
      </c>
      <c r="D18" s="37">
        <v>1.75</v>
      </c>
      <c r="E18" s="37">
        <v>1.81</v>
      </c>
      <c r="F18" s="41">
        <v>1.8</v>
      </c>
      <c r="G18" s="38"/>
      <c r="H18" s="37">
        <v>0.59</v>
      </c>
      <c r="I18" s="37">
        <v>0.7</v>
      </c>
      <c r="J18" s="37">
        <v>0.83</v>
      </c>
      <c r="K18" s="37">
        <v>0.85</v>
      </c>
      <c r="L18" s="41">
        <v>0.87</v>
      </c>
      <c r="M18" s="38"/>
      <c r="N18" s="37">
        <v>0.63</v>
      </c>
      <c r="O18" s="37">
        <v>0.72</v>
      </c>
      <c r="P18" s="37">
        <v>0.88</v>
      </c>
      <c r="Q18" s="37">
        <v>0.95</v>
      </c>
      <c r="R18" s="41">
        <v>0.97</v>
      </c>
    </row>
    <row r="19" spans="1:18">
      <c r="A19" s="22"/>
      <c r="B19" s="37">
        <v>1.5</v>
      </c>
      <c r="C19" s="37">
        <v>1.64</v>
      </c>
      <c r="D19" s="37">
        <v>1.76</v>
      </c>
      <c r="E19" s="37">
        <v>1.84</v>
      </c>
      <c r="F19" s="41">
        <v>1.86</v>
      </c>
      <c r="G19" s="38"/>
      <c r="H19" s="37">
        <v>0.59</v>
      </c>
      <c r="I19" s="37">
        <v>0.71</v>
      </c>
      <c r="J19" s="37">
        <v>0.83</v>
      </c>
      <c r="K19" s="37">
        <v>0.9</v>
      </c>
      <c r="L19" s="41">
        <v>0.89</v>
      </c>
      <c r="M19" s="38"/>
      <c r="N19" s="37">
        <v>0.62</v>
      </c>
      <c r="O19" s="37">
        <v>0.71</v>
      </c>
      <c r="P19" s="37">
        <v>0.88</v>
      </c>
      <c r="Q19" s="37">
        <v>0.95</v>
      </c>
      <c r="R19" s="41">
        <v>0.94</v>
      </c>
    </row>
    <row r="20" spans="1:18">
      <c r="A20" s="22"/>
      <c r="B20" s="37">
        <v>1.49</v>
      </c>
      <c r="C20" s="37">
        <v>1.67</v>
      </c>
      <c r="D20" s="37">
        <v>1.76</v>
      </c>
      <c r="E20" s="37">
        <v>1.79</v>
      </c>
      <c r="F20" s="41">
        <v>1.82</v>
      </c>
      <c r="G20" s="38"/>
      <c r="H20" s="37">
        <v>0.59</v>
      </c>
      <c r="I20" s="37">
        <v>0.71</v>
      </c>
      <c r="J20" s="37">
        <v>0.81</v>
      </c>
      <c r="K20" s="37">
        <v>0.9</v>
      </c>
      <c r="L20" s="41">
        <v>0.91</v>
      </c>
      <c r="M20" s="38"/>
      <c r="N20" s="37">
        <v>0.64</v>
      </c>
      <c r="O20" s="37">
        <v>0.72</v>
      </c>
      <c r="P20" s="37">
        <v>0.9</v>
      </c>
      <c r="Q20" s="37">
        <v>0.95</v>
      </c>
      <c r="R20" s="41">
        <v>0.99</v>
      </c>
    </row>
    <row r="21" spans="1:18">
      <c r="A21" s="22"/>
      <c r="B21" s="37">
        <v>1.49</v>
      </c>
      <c r="C21" s="37">
        <v>1.65</v>
      </c>
      <c r="D21" s="37">
        <v>1.76</v>
      </c>
      <c r="E21" s="37">
        <v>1.82</v>
      </c>
      <c r="F21" s="41">
        <v>1.84</v>
      </c>
      <c r="G21" s="38"/>
      <c r="H21" s="37">
        <v>0.61</v>
      </c>
      <c r="I21" s="37">
        <v>0.7</v>
      </c>
      <c r="J21" s="37">
        <v>0.83</v>
      </c>
      <c r="K21" s="37">
        <v>0.89</v>
      </c>
      <c r="L21" s="41">
        <v>0.94</v>
      </c>
      <c r="M21" s="38"/>
      <c r="N21" s="37">
        <v>0.62</v>
      </c>
      <c r="O21" s="37">
        <v>0.72</v>
      </c>
      <c r="P21" s="37">
        <v>0.82</v>
      </c>
      <c r="Q21" s="37">
        <v>0.94</v>
      </c>
      <c r="R21" s="41">
        <v>0.96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0.22980000000000045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1.3157999999999999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1.2643999999999997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0.40067692307692387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0.94759259259259254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0.91057613168724261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28" priority="5" operator="notBetween">
      <formula>0.2</formula>
      <formula>0.404</formula>
    </cfRule>
  </conditionalFormatting>
  <conditionalFormatting sqref="E26">
    <cfRule type="cellIs" dxfId="2227" priority="6" operator="notBetween">
      <formula>0.38</formula>
      <formula>0.72</formula>
    </cfRule>
  </conditionalFormatting>
  <conditionalFormatting sqref="K24">
    <cfRule type="cellIs" dxfId="2226" priority="4" operator="notBetween">
      <formula>0.77</formula>
      <formula>0.91</formula>
    </cfRule>
  </conditionalFormatting>
  <conditionalFormatting sqref="K26">
    <cfRule type="cellIs" dxfId="2225" priority="3" operator="notBetween">
      <formula>0.68</formula>
      <formula>0.82</formula>
    </cfRule>
  </conditionalFormatting>
  <conditionalFormatting sqref="Q24">
    <cfRule type="cellIs" dxfId="2224" priority="2" operator="notBetween">
      <formula>0.77</formula>
      <formula>0.91</formula>
    </cfRule>
  </conditionalFormatting>
  <conditionalFormatting sqref="Q26">
    <cfRule type="cellIs" dxfId="22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1.82</v>
      </c>
      <c r="C2" s="32">
        <v>1.89</v>
      </c>
      <c r="D2" s="32">
        <v>1.99</v>
      </c>
      <c r="E2" s="32">
        <v>2.02</v>
      </c>
      <c r="F2" s="44">
        <v>2.02</v>
      </c>
      <c r="G2" s="36" t="s">
        <v>3</v>
      </c>
      <c r="H2" s="32">
        <v>1.83</v>
      </c>
      <c r="I2" s="32">
        <v>1.91</v>
      </c>
      <c r="J2" s="32">
        <v>2.0099999999999998</v>
      </c>
      <c r="K2" s="32">
        <v>2.0699999999999998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1.83</v>
      </c>
      <c r="C3" s="14">
        <v>1.9</v>
      </c>
      <c r="D3" s="14">
        <v>1.98</v>
      </c>
      <c r="E3" s="14">
        <v>2.0299999999999998</v>
      </c>
      <c r="F3" s="42">
        <v>2.0699999999999998</v>
      </c>
      <c r="G3" s="38"/>
      <c r="H3" s="32">
        <v>1.86</v>
      </c>
      <c r="I3" s="14">
        <v>1.92</v>
      </c>
      <c r="J3" s="14">
        <v>2.0099999999999998</v>
      </c>
      <c r="K3" s="14">
        <v>2.08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1.87</v>
      </c>
      <c r="C4" s="14">
        <v>1.91</v>
      </c>
      <c r="D4" s="14">
        <v>2.02</v>
      </c>
      <c r="E4" s="14">
        <v>2.06</v>
      </c>
      <c r="F4" s="42">
        <v>2.0499999999999998</v>
      </c>
      <c r="G4" s="38"/>
      <c r="H4" s="32">
        <v>1.83</v>
      </c>
      <c r="I4" s="14">
        <v>1.91</v>
      </c>
      <c r="J4" s="14">
        <v>2.0099999999999998</v>
      </c>
      <c r="K4" s="14">
        <v>2.08</v>
      </c>
      <c r="L4" s="42">
        <v>2.1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1.93</v>
      </c>
      <c r="D5" s="14">
        <v>1.99</v>
      </c>
      <c r="E5" s="14">
        <v>2.0299999999999998</v>
      </c>
      <c r="F5" s="42">
        <v>2.04</v>
      </c>
      <c r="G5" s="38"/>
      <c r="H5" s="32">
        <v>1.84</v>
      </c>
      <c r="I5" s="14">
        <v>1.89</v>
      </c>
      <c r="J5" s="14">
        <v>2.02</v>
      </c>
      <c r="K5" s="14">
        <v>2.09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1.82</v>
      </c>
      <c r="C6" s="14">
        <v>1.9</v>
      </c>
      <c r="D6" s="14">
        <v>1.94</v>
      </c>
      <c r="E6" s="14">
        <v>2.0099999999999998</v>
      </c>
      <c r="F6" s="42">
        <v>2.08</v>
      </c>
      <c r="G6" s="38"/>
      <c r="H6" s="32">
        <v>1.83</v>
      </c>
      <c r="I6" s="14">
        <v>1.85</v>
      </c>
      <c r="J6" s="14">
        <v>1.99</v>
      </c>
      <c r="K6" s="14">
        <v>2.0499999999999998</v>
      </c>
      <c r="L6" s="42">
        <v>2.0499999999999998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1.91</v>
      </c>
      <c r="D7" s="14">
        <v>2.0299999999999998</v>
      </c>
      <c r="E7" s="14">
        <v>2.0699999999999998</v>
      </c>
      <c r="F7" s="42">
        <v>2.06</v>
      </c>
      <c r="G7" s="38" t="s">
        <v>4</v>
      </c>
      <c r="H7" s="14">
        <v>1.8</v>
      </c>
      <c r="I7" s="14">
        <v>1.9</v>
      </c>
      <c r="J7" s="14">
        <v>1.98</v>
      </c>
      <c r="K7" s="14">
        <v>2.02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2.0099999999999998</v>
      </c>
      <c r="E8" s="14">
        <v>2.0499999999999998</v>
      </c>
      <c r="F8" s="42">
        <v>2.09</v>
      </c>
      <c r="G8" s="46"/>
      <c r="H8" s="14">
        <v>1.84</v>
      </c>
      <c r="I8" s="14">
        <v>1.88</v>
      </c>
      <c r="J8" s="14">
        <v>1.97</v>
      </c>
      <c r="K8" s="14">
        <v>2.02</v>
      </c>
      <c r="L8" s="42">
        <v>2.04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1.89</v>
      </c>
      <c r="D9" s="47">
        <v>2.0499999999999998</v>
      </c>
      <c r="E9" s="47">
        <v>2.08</v>
      </c>
      <c r="F9" s="49">
        <v>2.0699999999999998</v>
      </c>
      <c r="G9" s="36"/>
      <c r="H9" s="47">
        <v>1.84</v>
      </c>
      <c r="I9" s="47">
        <v>1.9</v>
      </c>
      <c r="J9" s="47">
        <v>1.96</v>
      </c>
      <c r="K9" s="47">
        <v>2.04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1.82</v>
      </c>
      <c r="C10" s="14">
        <v>1.91</v>
      </c>
      <c r="D10" s="14">
        <v>2.02</v>
      </c>
      <c r="E10" s="14">
        <v>2.09</v>
      </c>
      <c r="F10" s="42">
        <v>2.0499999999999998</v>
      </c>
      <c r="G10" s="38"/>
      <c r="H10" s="14">
        <v>1.84</v>
      </c>
      <c r="I10" s="14">
        <v>1.92</v>
      </c>
      <c r="J10" s="14">
        <v>2.0299999999999998</v>
      </c>
      <c r="K10" s="14">
        <v>2.0499999999999998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1.81</v>
      </c>
      <c r="C11" s="33">
        <v>1.89</v>
      </c>
      <c r="D11" s="33">
        <v>2.02</v>
      </c>
      <c r="E11" s="33">
        <v>2.08</v>
      </c>
      <c r="F11" s="39">
        <v>2.0699999999999998</v>
      </c>
      <c r="G11" s="48"/>
      <c r="H11" s="33">
        <v>1.87</v>
      </c>
      <c r="I11" s="33">
        <v>1.91</v>
      </c>
      <c r="J11" s="33">
        <v>1.97</v>
      </c>
      <c r="K11" s="33">
        <v>2.0099999999999998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 ht="15.65" thickBot="1">
      <c r="A12" s="19" t="s">
        <v>5</v>
      </c>
      <c r="B12" s="47">
        <v>1.6</v>
      </c>
      <c r="C12" s="35">
        <v>1.65</v>
      </c>
      <c r="D12" s="35">
        <v>1.74</v>
      </c>
      <c r="E12" s="35">
        <v>1.79</v>
      </c>
      <c r="F12" s="40">
        <v>1.8</v>
      </c>
      <c r="G12" s="36" t="s">
        <v>6</v>
      </c>
      <c r="H12" s="33">
        <v>0.41</v>
      </c>
      <c r="I12" s="35">
        <v>0.44</v>
      </c>
      <c r="J12" s="35">
        <v>0.54</v>
      </c>
      <c r="K12" s="35">
        <v>0.66</v>
      </c>
      <c r="L12" s="40">
        <v>0.69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1.62</v>
      </c>
      <c r="C13" s="37">
        <v>1.66</v>
      </c>
      <c r="D13" s="37">
        <v>1.77</v>
      </c>
      <c r="E13" s="37">
        <v>1.78</v>
      </c>
      <c r="F13" s="41">
        <v>1.81</v>
      </c>
      <c r="G13" s="38"/>
      <c r="H13" s="37">
        <v>0.48</v>
      </c>
      <c r="I13" s="37">
        <v>0.45</v>
      </c>
      <c r="J13" s="37">
        <v>0.55000000000000004</v>
      </c>
      <c r="K13" s="37">
        <v>0.66</v>
      </c>
      <c r="L13" s="41">
        <v>0.68</v>
      </c>
      <c r="M13" s="38"/>
      <c r="N13" s="37"/>
      <c r="O13" s="37"/>
      <c r="P13" s="37"/>
      <c r="Q13" s="37"/>
      <c r="R13" s="41"/>
    </row>
    <row r="14" spans="1:18">
      <c r="A14" s="22"/>
      <c r="B14" s="37">
        <v>1.61</v>
      </c>
      <c r="C14" s="37">
        <v>1.69</v>
      </c>
      <c r="D14" s="37">
        <v>1.76</v>
      </c>
      <c r="E14" s="37">
        <v>1.81</v>
      </c>
      <c r="F14" s="41">
        <v>1.78</v>
      </c>
      <c r="G14" s="38"/>
      <c r="H14" s="37">
        <v>0.47</v>
      </c>
      <c r="I14" s="37">
        <v>0.46</v>
      </c>
      <c r="J14" s="37">
        <v>0.6</v>
      </c>
      <c r="K14" s="37">
        <v>0.69</v>
      </c>
      <c r="L14" s="41">
        <v>0.69</v>
      </c>
      <c r="M14" s="38"/>
      <c r="N14" s="37"/>
      <c r="O14" s="37"/>
      <c r="P14" s="37"/>
      <c r="Q14" s="37"/>
      <c r="R14" s="41"/>
    </row>
    <row r="15" spans="1:18">
      <c r="A15" s="22"/>
      <c r="B15" s="37">
        <v>1.61</v>
      </c>
      <c r="C15" s="37">
        <v>1.67</v>
      </c>
      <c r="D15" s="37">
        <v>1.73</v>
      </c>
      <c r="E15" s="37">
        <v>1.8</v>
      </c>
      <c r="F15" s="41">
        <v>1.8</v>
      </c>
      <c r="G15" s="38"/>
      <c r="H15" s="37">
        <v>0.47</v>
      </c>
      <c r="I15" s="37">
        <v>0.46</v>
      </c>
      <c r="J15" s="37">
        <v>0.6</v>
      </c>
      <c r="K15" s="37">
        <v>0.68</v>
      </c>
      <c r="L15" s="41">
        <v>0.7</v>
      </c>
      <c r="M15" s="38"/>
      <c r="N15" s="37"/>
      <c r="O15" s="37"/>
      <c r="P15" s="37"/>
      <c r="Q15" s="37"/>
      <c r="R15" s="41"/>
    </row>
    <row r="16" spans="1:18">
      <c r="A16" s="22"/>
      <c r="B16" s="37">
        <v>1.58</v>
      </c>
      <c r="C16" s="37">
        <v>1.66</v>
      </c>
      <c r="D16" s="37">
        <v>1.68</v>
      </c>
      <c r="E16" s="37">
        <v>1.75</v>
      </c>
      <c r="F16" s="41">
        <v>1.82</v>
      </c>
      <c r="G16" s="38"/>
      <c r="H16" s="37">
        <v>0.45</v>
      </c>
      <c r="I16" s="37">
        <v>0.47</v>
      </c>
      <c r="J16" s="37">
        <v>0.59</v>
      </c>
      <c r="K16" s="37">
        <v>0.67</v>
      </c>
      <c r="L16" s="41">
        <v>0.68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1.68</v>
      </c>
      <c r="D17" s="37">
        <v>1.83</v>
      </c>
      <c r="E17" s="37">
        <v>1.84</v>
      </c>
      <c r="F17" s="41">
        <v>1.82</v>
      </c>
      <c r="G17" s="38" t="s">
        <v>8</v>
      </c>
      <c r="H17" s="37">
        <v>0.68</v>
      </c>
      <c r="I17" s="37">
        <v>0.81</v>
      </c>
      <c r="J17" s="37">
        <v>0.88</v>
      </c>
      <c r="K17" s="37">
        <v>0.93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1.6</v>
      </c>
      <c r="C18" s="37">
        <v>1.65</v>
      </c>
      <c r="D18" s="37">
        <v>1.78</v>
      </c>
      <c r="E18" s="37">
        <v>1.85</v>
      </c>
      <c r="F18" s="41">
        <v>1.83</v>
      </c>
      <c r="G18" s="38"/>
      <c r="H18" s="37">
        <v>0.7</v>
      </c>
      <c r="I18" s="37">
        <v>0.77</v>
      </c>
      <c r="J18" s="37">
        <v>0.83</v>
      </c>
      <c r="K18" s="37">
        <v>0.93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1.67</v>
      </c>
      <c r="D19" s="37">
        <v>1.82</v>
      </c>
      <c r="E19" s="37">
        <v>1.86</v>
      </c>
      <c r="F19" s="41">
        <v>1.85</v>
      </c>
      <c r="G19" s="38"/>
      <c r="H19" s="37">
        <v>0.7</v>
      </c>
      <c r="I19" s="37">
        <v>0.78</v>
      </c>
      <c r="J19" s="37">
        <v>0.85</v>
      </c>
      <c r="K19" s="37">
        <v>0.95</v>
      </c>
      <c r="L19" s="41">
        <v>0.98</v>
      </c>
      <c r="M19" s="38"/>
      <c r="N19" s="37"/>
      <c r="O19" s="37"/>
      <c r="P19" s="37"/>
      <c r="Q19" s="37"/>
      <c r="R19" s="41"/>
    </row>
    <row r="20" spans="1:18">
      <c r="A20" s="22"/>
      <c r="B20" s="37">
        <v>1.59</v>
      </c>
      <c r="C20" s="37">
        <v>1.67</v>
      </c>
      <c r="D20" s="37">
        <v>1.82</v>
      </c>
      <c r="E20" s="37">
        <v>1.88</v>
      </c>
      <c r="F20" s="41">
        <v>1.86</v>
      </c>
      <c r="G20" s="38"/>
      <c r="H20" s="37">
        <v>0.73</v>
      </c>
      <c r="I20" s="37">
        <v>0.77</v>
      </c>
      <c r="J20" s="37">
        <v>0.87</v>
      </c>
      <c r="K20" s="37">
        <v>0.92</v>
      </c>
      <c r="L20" s="41">
        <v>0.98</v>
      </c>
      <c r="M20" s="38"/>
      <c r="N20" s="37"/>
      <c r="O20" s="37"/>
      <c r="P20" s="37"/>
      <c r="Q20" s="37"/>
      <c r="R20" s="41"/>
    </row>
    <row r="21" spans="1:18">
      <c r="A21" s="22"/>
      <c r="B21" s="37">
        <v>1.58</v>
      </c>
      <c r="C21" s="37">
        <v>1.66</v>
      </c>
      <c r="D21" s="37">
        <v>1.8</v>
      </c>
      <c r="E21" s="37">
        <v>1.86</v>
      </c>
      <c r="F21" s="41">
        <v>1.85</v>
      </c>
      <c r="G21" s="38"/>
      <c r="H21" s="37">
        <v>0.73</v>
      </c>
      <c r="I21" s="37">
        <v>0.78</v>
      </c>
      <c r="J21" s="37">
        <v>0.85</v>
      </c>
      <c r="K21" s="37">
        <v>0.95</v>
      </c>
      <c r="L21" s="41">
        <v>0.96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0.23319999999999963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1.2585999999999999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0.40660512820512756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0.90639917695473249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22" priority="5" operator="notBetween">
      <formula>0.2</formula>
      <formula>0.404</formula>
    </cfRule>
  </conditionalFormatting>
  <conditionalFormatting sqref="E26">
    <cfRule type="cellIs" dxfId="2221" priority="6" operator="notBetween">
      <formula>0.38</formula>
      <formula>0.72</formula>
    </cfRule>
  </conditionalFormatting>
  <conditionalFormatting sqref="K24">
    <cfRule type="cellIs" dxfId="2220" priority="4" operator="notBetween">
      <formula>0.77</formula>
      <formula>0.91</formula>
    </cfRule>
  </conditionalFormatting>
  <conditionalFormatting sqref="K26">
    <cfRule type="cellIs" dxfId="2219" priority="3" operator="notBetween">
      <formula>0.68</formula>
      <formula>0.82</formula>
    </cfRule>
  </conditionalFormatting>
  <conditionalFormatting sqref="Q24">
    <cfRule type="cellIs" dxfId="2218" priority="2" operator="notBetween">
      <formula>0.77</formula>
      <formula>0.91</formula>
    </cfRule>
  </conditionalFormatting>
  <conditionalFormatting sqref="Q26">
    <cfRule type="cellIs" dxfId="22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1.83</v>
      </c>
      <c r="C2" s="32">
        <v>1.89</v>
      </c>
      <c r="D2" s="32">
        <v>1.96</v>
      </c>
      <c r="E2" s="32">
        <v>2.0299999999999998</v>
      </c>
      <c r="F2" s="44">
        <v>2.0499999999999998</v>
      </c>
      <c r="G2" s="36" t="s">
        <v>3</v>
      </c>
      <c r="H2" s="32">
        <v>1.81</v>
      </c>
      <c r="I2" s="32">
        <v>1.9</v>
      </c>
      <c r="J2" s="32">
        <v>1.94</v>
      </c>
      <c r="K2" s="32">
        <v>2</v>
      </c>
      <c r="L2" s="44">
        <v>2.0499999999999998</v>
      </c>
      <c r="M2" s="36" t="s">
        <v>3</v>
      </c>
      <c r="N2" s="32">
        <v>1.82</v>
      </c>
      <c r="O2" s="32">
        <v>1.89</v>
      </c>
      <c r="P2" s="32">
        <v>1.98</v>
      </c>
      <c r="Q2" s="32">
        <v>2.0099999999999998</v>
      </c>
      <c r="R2" s="44">
        <v>2.02</v>
      </c>
    </row>
    <row r="3" spans="1:18">
      <c r="A3" s="11"/>
      <c r="B3" s="32">
        <v>1.84</v>
      </c>
      <c r="C3" s="14">
        <v>1.89</v>
      </c>
      <c r="D3" s="14">
        <v>1.98</v>
      </c>
      <c r="E3" s="14">
        <v>2.02</v>
      </c>
      <c r="F3" s="42">
        <v>2.0299999999999998</v>
      </c>
      <c r="G3" s="38"/>
      <c r="H3" s="32">
        <v>1.82</v>
      </c>
      <c r="I3" s="14">
        <v>1.87</v>
      </c>
      <c r="J3" s="14">
        <v>1.97</v>
      </c>
      <c r="K3" s="14">
        <v>1.99</v>
      </c>
      <c r="L3" s="42">
        <v>2.0299999999999998</v>
      </c>
      <c r="M3" s="38"/>
      <c r="N3" s="32">
        <v>1.83</v>
      </c>
      <c r="O3" s="14">
        <v>1.89</v>
      </c>
      <c r="P3" s="14">
        <v>1.98</v>
      </c>
      <c r="Q3" s="14">
        <v>2.04</v>
      </c>
      <c r="R3" s="42">
        <v>2.0499999999999998</v>
      </c>
    </row>
    <row r="4" spans="1:18">
      <c r="A4" s="11"/>
      <c r="B4" s="32">
        <v>1.82</v>
      </c>
      <c r="C4" s="14">
        <v>1.92</v>
      </c>
      <c r="D4" s="14">
        <v>2</v>
      </c>
      <c r="E4" s="14">
        <v>2.09</v>
      </c>
      <c r="F4" s="42">
        <v>2.0299999999999998</v>
      </c>
      <c r="G4" s="38"/>
      <c r="H4" s="32">
        <v>1.82</v>
      </c>
      <c r="I4" s="14">
        <v>1.9</v>
      </c>
      <c r="J4" s="14">
        <v>1.94</v>
      </c>
      <c r="K4" s="14">
        <v>2.04</v>
      </c>
      <c r="L4" s="42">
        <v>2.06</v>
      </c>
      <c r="M4" s="38"/>
      <c r="N4" s="32">
        <v>1.82</v>
      </c>
      <c r="O4" s="14">
        <v>1.88</v>
      </c>
      <c r="P4" s="14">
        <v>1.98</v>
      </c>
      <c r="Q4" s="14">
        <v>2.02</v>
      </c>
      <c r="R4" s="42">
        <v>2.04</v>
      </c>
    </row>
    <row r="5" spans="1:18">
      <c r="A5" s="11"/>
      <c r="B5" s="32">
        <v>1.84</v>
      </c>
      <c r="C5" s="14">
        <v>1.92</v>
      </c>
      <c r="D5" s="14">
        <v>1.95</v>
      </c>
      <c r="E5" s="14">
        <v>2.0499999999999998</v>
      </c>
      <c r="F5" s="42">
        <v>2.02</v>
      </c>
      <c r="G5" s="38"/>
      <c r="H5" s="32">
        <v>1.82</v>
      </c>
      <c r="I5" s="14">
        <v>1.92</v>
      </c>
      <c r="J5" s="14">
        <v>1.99</v>
      </c>
      <c r="K5" s="14">
        <v>2.0299999999999998</v>
      </c>
      <c r="L5" s="42">
        <v>2.0299999999999998</v>
      </c>
      <c r="M5" s="38"/>
      <c r="N5" s="32">
        <v>1.84</v>
      </c>
      <c r="O5" s="14">
        <v>1.9</v>
      </c>
      <c r="P5" s="14">
        <v>1.97</v>
      </c>
      <c r="Q5" s="14">
        <v>2.0299999999999998</v>
      </c>
      <c r="R5" s="42">
        <v>2.0699999999999998</v>
      </c>
    </row>
    <row r="6" spans="1:18">
      <c r="A6" s="11"/>
      <c r="B6" s="32">
        <v>1.84</v>
      </c>
      <c r="C6" s="14">
        <v>1.89</v>
      </c>
      <c r="D6" s="14">
        <v>1.97</v>
      </c>
      <c r="E6" s="14">
        <v>2</v>
      </c>
      <c r="F6" s="42">
        <v>1.98</v>
      </c>
      <c r="G6" s="38"/>
      <c r="H6" s="32">
        <v>1.81</v>
      </c>
      <c r="I6" s="14">
        <v>1.86</v>
      </c>
      <c r="J6" s="14">
        <v>1.94</v>
      </c>
      <c r="K6" s="14">
        <v>1.97</v>
      </c>
      <c r="L6" s="42">
        <v>2.02</v>
      </c>
      <c r="M6" s="38"/>
      <c r="N6" s="32">
        <v>1.83</v>
      </c>
      <c r="O6" s="14">
        <v>1.87</v>
      </c>
      <c r="P6" s="14">
        <v>1.94</v>
      </c>
      <c r="Q6" s="14">
        <v>2</v>
      </c>
      <c r="R6" s="42">
        <v>2.06</v>
      </c>
    </row>
    <row r="7" spans="1:18">
      <c r="A7" s="38" t="s">
        <v>4</v>
      </c>
      <c r="B7" s="14">
        <v>1.82</v>
      </c>
      <c r="C7" s="14">
        <v>1.91</v>
      </c>
      <c r="D7" s="14">
        <v>2</v>
      </c>
      <c r="E7" s="14">
        <v>2.09</v>
      </c>
      <c r="F7" s="42">
        <v>2.0699999999999998</v>
      </c>
      <c r="G7" s="38" t="s">
        <v>4</v>
      </c>
      <c r="H7" s="14">
        <v>1.81</v>
      </c>
      <c r="I7" s="14">
        <v>1.88</v>
      </c>
      <c r="J7" s="14">
        <v>2.0099999999999998</v>
      </c>
      <c r="K7" s="14">
        <v>2.08</v>
      </c>
      <c r="L7" s="42">
        <v>2.0299999999999998</v>
      </c>
      <c r="M7" s="38" t="s">
        <v>4</v>
      </c>
      <c r="N7" s="14">
        <v>1.83</v>
      </c>
      <c r="O7" s="14">
        <v>1.87</v>
      </c>
      <c r="P7" s="14">
        <v>2.0299999999999998</v>
      </c>
      <c r="Q7" s="14">
        <v>2.09</v>
      </c>
      <c r="R7" s="42">
        <v>2.0499999999999998</v>
      </c>
    </row>
    <row r="8" spans="1:18">
      <c r="A8" s="46"/>
      <c r="B8" s="14">
        <v>1.83</v>
      </c>
      <c r="C8" s="14">
        <v>1.9</v>
      </c>
      <c r="D8" s="14">
        <v>2.02</v>
      </c>
      <c r="E8" s="14">
        <v>2.09</v>
      </c>
      <c r="F8" s="42">
        <v>2.06</v>
      </c>
      <c r="G8" s="46"/>
      <c r="H8" s="14">
        <v>1.82</v>
      </c>
      <c r="I8" s="14">
        <v>1.89</v>
      </c>
      <c r="J8" s="14">
        <v>2.02</v>
      </c>
      <c r="K8" s="14">
        <v>2.04</v>
      </c>
      <c r="L8" s="42">
        <v>2.06</v>
      </c>
      <c r="M8" s="46"/>
      <c r="N8" s="14">
        <v>1.85</v>
      </c>
      <c r="O8" s="14">
        <v>1.92</v>
      </c>
      <c r="P8" s="14">
        <v>2.04</v>
      </c>
      <c r="Q8" s="14">
        <v>2.1</v>
      </c>
      <c r="R8" s="42">
        <v>2.08</v>
      </c>
    </row>
    <row r="9" spans="1:18">
      <c r="A9" s="11"/>
      <c r="B9" s="47">
        <v>1.82</v>
      </c>
      <c r="C9" s="47">
        <v>1.9</v>
      </c>
      <c r="D9" s="47">
        <v>2.0499999999999998</v>
      </c>
      <c r="E9" s="47">
        <v>2.09</v>
      </c>
      <c r="F9" s="49">
        <v>2.0699999999999998</v>
      </c>
      <c r="G9" s="36"/>
      <c r="H9" s="47">
        <v>1.83</v>
      </c>
      <c r="I9" s="47">
        <v>1.87</v>
      </c>
      <c r="J9" s="47">
        <v>2</v>
      </c>
      <c r="K9" s="47">
        <v>2.09</v>
      </c>
      <c r="L9" s="49">
        <v>2.09</v>
      </c>
      <c r="M9" s="36"/>
      <c r="N9" s="47">
        <v>1.86</v>
      </c>
      <c r="O9" s="47">
        <v>1.93</v>
      </c>
      <c r="P9" s="47">
        <v>1.99</v>
      </c>
      <c r="Q9" s="47">
        <v>2.0699999999999998</v>
      </c>
      <c r="R9" s="49">
        <v>2.0699999999999998</v>
      </c>
    </row>
    <row r="10" spans="1:18">
      <c r="A10" s="11"/>
      <c r="B10" s="14">
        <v>1.83</v>
      </c>
      <c r="C10" s="14">
        <v>1.87</v>
      </c>
      <c r="D10" s="14">
        <v>1.98</v>
      </c>
      <c r="E10" s="14">
        <v>2.0699999999999998</v>
      </c>
      <c r="F10" s="42">
        <v>2.1</v>
      </c>
      <c r="G10" s="38"/>
      <c r="H10" s="14">
        <v>1.82</v>
      </c>
      <c r="I10" s="14">
        <v>1.9</v>
      </c>
      <c r="J10" s="14">
        <v>2.02</v>
      </c>
      <c r="K10" s="14">
        <v>2.08</v>
      </c>
      <c r="L10" s="42">
        <v>2.0499999999999998</v>
      </c>
      <c r="M10" s="38"/>
      <c r="N10" s="14">
        <v>1.85</v>
      </c>
      <c r="O10" s="14">
        <v>1.93</v>
      </c>
      <c r="P10" s="14">
        <v>2</v>
      </c>
      <c r="Q10" s="14">
        <v>2.13</v>
      </c>
      <c r="R10" s="42">
        <v>2.08</v>
      </c>
    </row>
    <row r="11" spans="1:18" ht="15.65" thickBot="1">
      <c r="A11" s="16"/>
      <c r="B11" s="33">
        <v>1.8</v>
      </c>
      <c r="C11" s="33">
        <v>1.88</v>
      </c>
      <c r="D11" s="33">
        <v>1.98</v>
      </c>
      <c r="E11" s="33">
        <v>2.06</v>
      </c>
      <c r="F11" s="39">
        <v>2.0499999999999998</v>
      </c>
      <c r="G11" s="48"/>
      <c r="H11" s="33">
        <v>1.81</v>
      </c>
      <c r="I11" s="33">
        <v>1.88</v>
      </c>
      <c r="J11" s="33">
        <v>2.0099999999999998</v>
      </c>
      <c r="K11" s="33">
        <v>2.0299999999999998</v>
      </c>
      <c r="L11" s="39">
        <v>2.06</v>
      </c>
      <c r="M11" s="48"/>
      <c r="N11" s="33">
        <v>1.82</v>
      </c>
      <c r="O11" s="33">
        <v>1.88</v>
      </c>
      <c r="P11" s="33">
        <v>2</v>
      </c>
      <c r="Q11" s="33">
        <v>2.06</v>
      </c>
      <c r="R11" s="39">
        <v>2.08</v>
      </c>
    </row>
    <row r="12" spans="1:18">
      <c r="A12" s="19" t="s">
        <v>5</v>
      </c>
      <c r="B12" s="47">
        <v>1.59</v>
      </c>
      <c r="C12" s="35">
        <v>1.65</v>
      </c>
      <c r="D12" s="35">
        <v>1.74</v>
      </c>
      <c r="E12" s="35">
        <v>1.81</v>
      </c>
      <c r="F12" s="40">
        <v>1.79</v>
      </c>
      <c r="G12" s="36" t="s">
        <v>6</v>
      </c>
      <c r="H12" s="35">
        <v>0.35</v>
      </c>
      <c r="I12" s="35">
        <v>0.34</v>
      </c>
      <c r="J12" s="35">
        <v>0.43</v>
      </c>
      <c r="K12" s="35">
        <v>0.55000000000000004</v>
      </c>
      <c r="L12" s="40">
        <v>0.63</v>
      </c>
      <c r="M12" s="36" t="s">
        <v>6</v>
      </c>
      <c r="N12" s="35">
        <v>0.51</v>
      </c>
      <c r="O12" s="35">
        <v>0.55000000000000004</v>
      </c>
      <c r="P12" s="35">
        <v>0.66</v>
      </c>
      <c r="Q12" s="35">
        <v>0.69</v>
      </c>
      <c r="R12" s="40">
        <v>0.73</v>
      </c>
    </row>
    <row r="13" spans="1:18">
      <c r="A13" s="22"/>
      <c r="B13" s="37">
        <v>1.6</v>
      </c>
      <c r="C13" s="37">
        <v>1.69</v>
      </c>
      <c r="D13" s="37">
        <v>1.77</v>
      </c>
      <c r="E13" s="37">
        <v>1.83</v>
      </c>
      <c r="F13" s="41">
        <v>1.82</v>
      </c>
      <c r="G13" s="38"/>
      <c r="H13" s="37">
        <v>0.36</v>
      </c>
      <c r="I13" s="37">
        <v>0.32</v>
      </c>
      <c r="J13" s="37">
        <v>0.45</v>
      </c>
      <c r="K13" s="37">
        <v>0.56000000000000005</v>
      </c>
      <c r="L13" s="41">
        <v>0.6</v>
      </c>
      <c r="M13" s="38"/>
      <c r="N13" s="37">
        <v>0.53</v>
      </c>
      <c r="O13" s="37">
        <v>0.56000000000000005</v>
      </c>
      <c r="P13" s="37">
        <v>0.63</v>
      </c>
      <c r="Q13" s="37">
        <v>0.71</v>
      </c>
      <c r="R13" s="41">
        <v>0.77</v>
      </c>
    </row>
    <row r="14" spans="1:18">
      <c r="A14" s="22"/>
      <c r="B14" s="37">
        <v>1.61</v>
      </c>
      <c r="C14" s="37">
        <v>1.7</v>
      </c>
      <c r="D14" s="37">
        <v>1.76</v>
      </c>
      <c r="E14" s="37">
        <v>1.81</v>
      </c>
      <c r="F14" s="41">
        <v>1.8</v>
      </c>
      <c r="G14" s="38"/>
      <c r="H14" s="37">
        <v>0.35</v>
      </c>
      <c r="I14" s="37">
        <v>0.34</v>
      </c>
      <c r="J14" s="37">
        <v>0.46</v>
      </c>
      <c r="K14" s="37">
        <v>0.6</v>
      </c>
      <c r="L14" s="41">
        <v>0.63</v>
      </c>
      <c r="M14" s="38"/>
      <c r="N14" s="37">
        <v>0.54</v>
      </c>
      <c r="O14" s="37">
        <v>0.59</v>
      </c>
      <c r="P14" s="37">
        <v>0.66</v>
      </c>
      <c r="Q14" s="37">
        <v>0.72</v>
      </c>
      <c r="R14" s="41">
        <v>0.78</v>
      </c>
    </row>
    <row r="15" spans="1:18">
      <c r="A15" s="22"/>
      <c r="B15" s="37">
        <v>1.61</v>
      </c>
      <c r="C15" s="37">
        <v>1.69</v>
      </c>
      <c r="D15" s="37">
        <v>1.76</v>
      </c>
      <c r="E15" s="37">
        <v>1.81</v>
      </c>
      <c r="F15" s="41">
        <v>1.8</v>
      </c>
      <c r="G15" s="38"/>
      <c r="H15" s="37">
        <v>0.36</v>
      </c>
      <c r="I15" s="37">
        <v>0.35</v>
      </c>
      <c r="J15" s="37">
        <v>0.51</v>
      </c>
      <c r="K15" s="37">
        <v>0.56999999999999995</v>
      </c>
      <c r="L15" s="41">
        <v>0.56999999999999995</v>
      </c>
      <c r="M15" s="38"/>
      <c r="N15" s="37">
        <v>0.54</v>
      </c>
      <c r="O15" s="37">
        <v>0.57999999999999996</v>
      </c>
      <c r="P15" s="37">
        <v>0.65</v>
      </c>
      <c r="Q15" s="37">
        <v>0.72</v>
      </c>
      <c r="R15" s="41">
        <v>0.76</v>
      </c>
    </row>
    <row r="16" spans="1:18">
      <c r="A16" s="22"/>
      <c r="B16" s="37">
        <v>1.59</v>
      </c>
      <c r="C16" s="37">
        <v>1.66</v>
      </c>
      <c r="D16" s="37">
        <v>1.72</v>
      </c>
      <c r="E16" s="37">
        <v>1.74</v>
      </c>
      <c r="F16" s="41">
        <v>1.75</v>
      </c>
      <c r="G16" s="38"/>
      <c r="H16" s="37">
        <v>0.36</v>
      </c>
      <c r="I16" s="37">
        <v>0.35</v>
      </c>
      <c r="J16" s="37">
        <v>0.48</v>
      </c>
      <c r="K16" s="37">
        <v>0.56999999999999995</v>
      </c>
      <c r="L16" s="41">
        <v>0.59</v>
      </c>
      <c r="M16" s="38"/>
      <c r="N16" s="37">
        <v>0.54</v>
      </c>
      <c r="O16" s="37">
        <v>0.56999999999999995</v>
      </c>
      <c r="P16" s="37">
        <v>0.65</v>
      </c>
      <c r="Q16" s="37">
        <v>0.72</v>
      </c>
      <c r="R16" s="41">
        <v>0.77</v>
      </c>
    </row>
    <row r="17" spans="1:18">
      <c r="A17" s="22" t="s">
        <v>7</v>
      </c>
      <c r="B17" s="37">
        <v>1.58</v>
      </c>
      <c r="C17" s="37">
        <v>1.64</v>
      </c>
      <c r="D17" s="37">
        <v>1.75</v>
      </c>
      <c r="E17" s="37">
        <v>1.86</v>
      </c>
      <c r="F17" s="41">
        <v>1.85</v>
      </c>
      <c r="G17" s="38" t="s">
        <v>8</v>
      </c>
      <c r="H17" s="37">
        <v>0.61</v>
      </c>
      <c r="I17" s="37">
        <v>0.65</v>
      </c>
      <c r="J17" s="37">
        <v>0.79</v>
      </c>
      <c r="K17" s="37">
        <v>0.85</v>
      </c>
      <c r="L17" s="41">
        <v>0.81</v>
      </c>
      <c r="M17" s="38" t="s">
        <v>8</v>
      </c>
      <c r="N17" s="37">
        <v>0.71</v>
      </c>
      <c r="O17" s="37">
        <v>0.8</v>
      </c>
      <c r="P17" s="37">
        <v>0.92</v>
      </c>
      <c r="Q17" s="37">
        <v>0.98</v>
      </c>
      <c r="R17" s="41">
        <v>0.95</v>
      </c>
    </row>
    <row r="18" spans="1:18">
      <c r="A18" s="22"/>
      <c r="B18" s="37">
        <v>1.57</v>
      </c>
      <c r="C18" s="37">
        <v>1.65</v>
      </c>
      <c r="D18" s="37">
        <v>1.8</v>
      </c>
      <c r="E18" s="37">
        <v>1.86</v>
      </c>
      <c r="F18" s="41">
        <v>1.84</v>
      </c>
      <c r="G18" s="38"/>
      <c r="H18" s="37">
        <v>0.59</v>
      </c>
      <c r="I18" s="37">
        <v>0.67</v>
      </c>
      <c r="J18" s="37">
        <v>0.75</v>
      </c>
      <c r="K18" s="37">
        <v>0.8</v>
      </c>
      <c r="L18" s="41">
        <v>0.8</v>
      </c>
      <c r="M18" s="38"/>
      <c r="N18" s="37">
        <v>0.71</v>
      </c>
      <c r="O18" s="37">
        <v>0.81</v>
      </c>
      <c r="P18" s="37">
        <v>0.91</v>
      </c>
      <c r="Q18" s="37">
        <v>0.98</v>
      </c>
      <c r="R18" s="41">
        <v>0.97</v>
      </c>
    </row>
    <row r="19" spans="1:18">
      <c r="A19" s="22"/>
      <c r="B19" s="37">
        <v>1.56</v>
      </c>
      <c r="C19" s="37">
        <v>1.64</v>
      </c>
      <c r="D19" s="37">
        <v>1.81</v>
      </c>
      <c r="E19" s="37">
        <v>1.82</v>
      </c>
      <c r="F19" s="41">
        <v>1.83</v>
      </c>
      <c r="G19" s="38"/>
      <c r="H19" s="37">
        <v>0.59</v>
      </c>
      <c r="I19" s="37">
        <v>0.64</v>
      </c>
      <c r="J19" s="37">
        <v>0.75</v>
      </c>
      <c r="K19" s="37">
        <v>0.83</v>
      </c>
      <c r="L19" s="41">
        <v>0.83</v>
      </c>
      <c r="M19" s="38"/>
      <c r="N19" s="37">
        <v>0.75</v>
      </c>
      <c r="O19" s="37">
        <v>0.79</v>
      </c>
      <c r="P19" s="37">
        <v>0.9</v>
      </c>
      <c r="Q19" s="37">
        <v>0.95</v>
      </c>
      <c r="R19" s="41">
        <v>0.99</v>
      </c>
    </row>
    <row r="20" spans="1:18">
      <c r="A20" s="22"/>
      <c r="B20" s="37">
        <v>1.57</v>
      </c>
      <c r="C20" s="37">
        <v>1.65</v>
      </c>
      <c r="D20" s="37">
        <v>1.75</v>
      </c>
      <c r="E20" s="37">
        <v>1.84</v>
      </c>
      <c r="F20" s="41">
        <v>1.85</v>
      </c>
      <c r="G20" s="38"/>
      <c r="H20" s="37">
        <v>0.61</v>
      </c>
      <c r="I20" s="37">
        <v>0.64</v>
      </c>
      <c r="J20" s="37">
        <v>0.72</v>
      </c>
      <c r="K20" s="37">
        <v>0.82</v>
      </c>
      <c r="L20" s="41">
        <v>0.81</v>
      </c>
      <c r="M20" s="38"/>
      <c r="N20" s="37">
        <v>0.73</v>
      </c>
      <c r="O20" s="37">
        <v>0.78</v>
      </c>
      <c r="P20" s="37">
        <v>0.89</v>
      </c>
      <c r="Q20" s="37">
        <v>0.98</v>
      </c>
      <c r="R20" s="41">
        <v>0.99</v>
      </c>
    </row>
    <row r="21" spans="1:18">
      <c r="A21" s="22"/>
      <c r="B21" s="37">
        <v>1.57</v>
      </c>
      <c r="C21" s="37">
        <v>1.64</v>
      </c>
      <c r="D21" s="37">
        <v>1.75</v>
      </c>
      <c r="E21" s="37">
        <v>1.84</v>
      </c>
      <c r="F21" s="41">
        <v>1.8</v>
      </c>
      <c r="G21" s="38"/>
      <c r="H21" s="37">
        <v>0.6</v>
      </c>
      <c r="I21" s="37">
        <v>0.64</v>
      </c>
      <c r="J21" s="37">
        <v>0.78</v>
      </c>
      <c r="K21" s="37">
        <v>0.82</v>
      </c>
      <c r="L21" s="41">
        <v>0.83</v>
      </c>
      <c r="M21" s="38"/>
      <c r="N21" s="37">
        <v>0.74</v>
      </c>
      <c r="O21" s="37">
        <v>0.78</v>
      </c>
      <c r="P21" s="37">
        <v>0.88</v>
      </c>
      <c r="Q21" s="37">
        <v>0.96</v>
      </c>
      <c r="R21" s="41">
        <v>0.99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1.3560000000000003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1.2079999999999991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0.41009230769230748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0.97654320987654342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0.8699588477366248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16" priority="5" operator="notBetween">
      <formula>0.2</formula>
      <formula>0.404</formula>
    </cfRule>
  </conditionalFormatting>
  <conditionalFormatting sqref="E26">
    <cfRule type="cellIs" dxfId="2215" priority="6" operator="notBetween">
      <formula>0.38</formula>
      <formula>0.72</formula>
    </cfRule>
  </conditionalFormatting>
  <conditionalFormatting sqref="K24">
    <cfRule type="cellIs" dxfId="2214" priority="4" operator="notBetween">
      <formula>0.77</formula>
      <formula>0.91</formula>
    </cfRule>
  </conditionalFormatting>
  <conditionalFormatting sqref="K26">
    <cfRule type="cellIs" dxfId="2213" priority="3" operator="notBetween">
      <formula>0.68</formula>
      <formula>0.82</formula>
    </cfRule>
  </conditionalFormatting>
  <conditionalFormatting sqref="Q24">
    <cfRule type="cellIs" dxfId="2212" priority="2" operator="notBetween">
      <formula>0.77</formula>
      <formula>0.91</formula>
    </cfRule>
  </conditionalFormatting>
  <conditionalFormatting sqref="Q26">
    <cfRule type="cellIs" dxfId="22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1.82</v>
      </c>
      <c r="C2" s="32">
        <v>1.88</v>
      </c>
      <c r="D2" s="32">
        <v>1.96</v>
      </c>
      <c r="E2" s="32">
        <v>2</v>
      </c>
      <c r="F2" s="44">
        <v>1.98</v>
      </c>
      <c r="G2" s="36" t="s">
        <v>3</v>
      </c>
      <c r="H2" s="32">
        <v>1.79</v>
      </c>
      <c r="I2" s="32">
        <v>1.89</v>
      </c>
      <c r="J2" s="32">
        <v>1.94</v>
      </c>
      <c r="K2" s="32">
        <v>2.02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1.76</v>
      </c>
      <c r="C3" s="14">
        <v>1.85</v>
      </c>
      <c r="D3" s="14">
        <v>1.94</v>
      </c>
      <c r="E3" s="14">
        <v>1.99</v>
      </c>
      <c r="F3" s="42">
        <v>2</v>
      </c>
      <c r="G3" s="38"/>
      <c r="H3" s="32">
        <v>1.82</v>
      </c>
      <c r="I3" s="14">
        <v>1.87</v>
      </c>
      <c r="J3" s="14">
        <v>1.96</v>
      </c>
      <c r="K3" s="14">
        <v>1.99</v>
      </c>
      <c r="L3" s="42">
        <v>2.0299999999999998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1.9</v>
      </c>
      <c r="D4" s="14">
        <v>1.97</v>
      </c>
      <c r="E4" s="14">
        <v>1.99</v>
      </c>
      <c r="F4" s="42">
        <v>2</v>
      </c>
      <c r="G4" s="38"/>
      <c r="H4" s="32">
        <v>1.82</v>
      </c>
      <c r="I4" s="14">
        <v>1.88</v>
      </c>
      <c r="J4" s="14">
        <v>1.95</v>
      </c>
      <c r="K4" s="14">
        <v>2.02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1.82</v>
      </c>
      <c r="C5" s="14">
        <v>1.88</v>
      </c>
      <c r="D5" s="14">
        <v>1.95</v>
      </c>
      <c r="E5" s="14">
        <v>2</v>
      </c>
      <c r="F5" s="42">
        <v>2.0099999999999998</v>
      </c>
      <c r="G5" s="38"/>
      <c r="H5" s="32">
        <v>1.84</v>
      </c>
      <c r="I5" s="14">
        <v>1.9</v>
      </c>
      <c r="J5" s="14">
        <v>1.95</v>
      </c>
      <c r="K5" s="14">
        <v>2.0099999999999998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1.86</v>
      </c>
      <c r="D6" s="14">
        <v>1.95</v>
      </c>
      <c r="E6" s="14">
        <v>1.98</v>
      </c>
      <c r="F6" s="42">
        <v>2.0099999999999998</v>
      </c>
      <c r="G6" s="38"/>
      <c r="H6" s="32">
        <v>1.82</v>
      </c>
      <c r="I6" s="14">
        <v>1.89</v>
      </c>
      <c r="J6" s="14">
        <v>1.95</v>
      </c>
      <c r="K6" s="14">
        <v>1.99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1.81</v>
      </c>
      <c r="C7" s="14">
        <v>1.9</v>
      </c>
      <c r="D7" s="14">
        <v>2</v>
      </c>
      <c r="E7" s="14">
        <v>2.1</v>
      </c>
      <c r="F7" s="42">
        <v>2.0499999999999998</v>
      </c>
      <c r="G7" s="38" t="s">
        <v>4</v>
      </c>
      <c r="H7" s="14">
        <v>1.85</v>
      </c>
      <c r="I7" s="14">
        <v>1.89</v>
      </c>
      <c r="J7" s="14">
        <v>2.06</v>
      </c>
      <c r="K7" s="14">
        <v>2.06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2.02</v>
      </c>
      <c r="E8" s="14">
        <v>2.08</v>
      </c>
      <c r="F8" s="42">
        <v>2.06</v>
      </c>
      <c r="G8" s="46"/>
      <c r="H8" s="14">
        <v>1.84</v>
      </c>
      <c r="I8" s="14">
        <v>1.91</v>
      </c>
      <c r="J8" s="14">
        <v>2.0099999999999998</v>
      </c>
      <c r="K8" s="14">
        <v>2.0699999999999998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1.82</v>
      </c>
      <c r="C9" s="47">
        <v>1.88</v>
      </c>
      <c r="D9" s="47">
        <v>2.06</v>
      </c>
      <c r="E9" s="47">
        <v>2.08</v>
      </c>
      <c r="F9" s="49">
        <v>2.0499999999999998</v>
      </c>
      <c r="G9" s="36"/>
      <c r="H9" s="47">
        <v>1.88</v>
      </c>
      <c r="I9" s="47">
        <v>1.91</v>
      </c>
      <c r="J9" s="47">
        <v>2</v>
      </c>
      <c r="K9" s="47">
        <v>2.06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1.83</v>
      </c>
      <c r="C10" s="14">
        <v>1.91</v>
      </c>
      <c r="D10" s="14">
        <v>2</v>
      </c>
      <c r="E10" s="14">
        <v>2.12</v>
      </c>
      <c r="F10" s="42">
        <v>2.08</v>
      </c>
      <c r="G10" s="38"/>
      <c r="H10" s="14">
        <v>1.82</v>
      </c>
      <c r="I10" s="14">
        <v>1.92</v>
      </c>
      <c r="J10" s="14">
        <v>2.02</v>
      </c>
      <c r="K10" s="14">
        <v>2.0499999999999998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1.81</v>
      </c>
      <c r="C11" s="33">
        <v>1.88</v>
      </c>
      <c r="D11" s="33">
        <v>2.02</v>
      </c>
      <c r="E11" s="33">
        <v>2.0699999999999998</v>
      </c>
      <c r="F11" s="39">
        <v>2.0499999999999998</v>
      </c>
      <c r="G11" s="48"/>
      <c r="H11" s="33">
        <v>1.82</v>
      </c>
      <c r="I11" s="33">
        <v>1.91</v>
      </c>
      <c r="J11" s="33">
        <v>2</v>
      </c>
      <c r="K11" s="33">
        <v>2.08</v>
      </c>
      <c r="L11" s="39">
        <v>2.0699999999999998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1.57</v>
      </c>
      <c r="C12" s="35">
        <v>1.68</v>
      </c>
      <c r="D12" s="35">
        <v>1.77</v>
      </c>
      <c r="E12" s="35">
        <v>1.77</v>
      </c>
      <c r="F12" s="40">
        <v>1.75</v>
      </c>
      <c r="G12" s="36" t="s">
        <v>6</v>
      </c>
      <c r="H12" s="35">
        <v>0.45</v>
      </c>
      <c r="I12" s="35">
        <v>0.51</v>
      </c>
      <c r="J12" s="35">
        <v>0.56000000000000005</v>
      </c>
      <c r="K12" s="35">
        <v>0.67</v>
      </c>
      <c r="L12" s="40">
        <v>0.71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1.61</v>
      </c>
      <c r="C13" s="37">
        <v>1.67</v>
      </c>
      <c r="D13" s="37">
        <v>1.77</v>
      </c>
      <c r="E13" s="37">
        <v>1.83</v>
      </c>
      <c r="F13" s="41">
        <v>1.79</v>
      </c>
      <c r="G13" s="38"/>
      <c r="H13" s="37">
        <v>0.47</v>
      </c>
      <c r="I13" s="37">
        <v>0.46</v>
      </c>
      <c r="J13" s="37">
        <v>0.56999999999999995</v>
      </c>
      <c r="K13" s="37">
        <v>0.64</v>
      </c>
      <c r="L13" s="41">
        <v>0.7</v>
      </c>
      <c r="M13" s="38"/>
      <c r="N13" s="37"/>
      <c r="O13" s="37"/>
      <c r="P13" s="37"/>
      <c r="Q13" s="37"/>
      <c r="R13" s="41"/>
    </row>
    <row r="14" spans="1:18">
      <c r="A14" s="22"/>
      <c r="B14" s="37">
        <v>1.6</v>
      </c>
      <c r="C14" s="37">
        <v>1.69</v>
      </c>
      <c r="D14" s="37">
        <v>1.76</v>
      </c>
      <c r="E14" s="37">
        <v>1.78</v>
      </c>
      <c r="F14" s="41">
        <v>1.79</v>
      </c>
      <c r="G14" s="38"/>
      <c r="H14" s="37">
        <v>0.47</v>
      </c>
      <c r="I14" s="37">
        <v>0.5</v>
      </c>
      <c r="J14" s="37">
        <v>0.57999999999999996</v>
      </c>
      <c r="K14" s="37">
        <v>0.66</v>
      </c>
      <c r="L14" s="41">
        <v>0.7</v>
      </c>
      <c r="M14" s="38"/>
      <c r="N14" s="37"/>
      <c r="O14" s="37"/>
      <c r="P14" s="37"/>
      <c r="Q14" s="37"/>
      <c r="R14" s="41"/>
    </row>
    <row r="15" spans="1:18">
      <c r="A15" s="22"/>
      <c r="B15" s="37">
        <v>1.6</v>
      </c>
      <c r="C15" s="37">
        <v>1.72</v>
      </c>
      <c r="D15" s="37">
        <v>1.73</v>
      </c>
      <c r="E15" s="37">
        <v>1.81</v>
      </c>
      <c r="F15" s="41">
        <v>1.81</v>
      </c>
      <c r="G15" s="38"/>
      <c r="H15" s="37">
        <v>0.47</v>
      </c>
      <c r="I15" s="37">
        <v>0.53</v>
      </c>
      <c r="J15" s="37">
        <v>0.61</v>
      </c>
      <c r="K15" s="37">
        <v>0.65</v>
      </c>
      <c r="L15" s="41">
        <v>0.86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1.64</v>
      </c>
      <c r="D16" s="37">
        <v>1.74</v>
      </c>
      <c r="E16" s="37">
        <v>1.72</v>
      </c>
      <c r="F16" s="41">
        <v>1.79</v>
      </c>
      <c r="G16" s="38"/>
      <c r="H16" s="37">
        <v>0.47</v>
      </c>
      <c r="I16" s="37">
        <v>0.53</v>
      </c>
      <c r="J16" s="37">
        <v>0.62</v>
      </c>
      <c r="K16" s="37">
        <v>0.66</v>
      </c>
      <c r="L16" s="41">
        <v>0.72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1.59</v>
      </c>
      <c r="C17" s="37">
        <v>1.66</v>
      </c>
      <c r="D17" s="37">
        <v>1.76</v>
      </c>
      <c r="E17" s="37">
        <v>1.84</v>
      </c>
      <c r="F17" s="41">
        <v>1.8</v>
      </c>
      <c r="G17" s="38" t="s">
        <v>8</v>
      </c>
      <c r="H17" s="37">
        <v>0.71</v>
      </c>
      <c r="I17" s="37">
        <v>0.76</v>
      </c>
      <c r="J17" s="37">
        <v>0.9</v>
      </c>
      <c r="K17" s="37">
        <v>0.94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1.66</v>
      </c>
      <c r="D18" s="37">
        <v>1.8</v>
      </c>
      <c r="E18" s="37">
        <v>1.86</v>
      </c>
      <c r="F18" s="41">
        <v>1.82</v>
      </c>
      <c r="G18" s="38"/>
      <c r="H18" s="37">
        <v>0.69</v>
      </c>
      <c r="I18" s="37">
        <v>0.73</v>
      </c>
      <c r="J18" s="37">
        <v>0.86</v>
      </c>
      <c r="K18" s="37">
        <v>0.91</v>
      </c>
      <c r="L18" s="41">
        <v>0.92</v>
      </c>
      <c r="M18" s="38"/>
      <c r="N18" s="37"/>
      <c r="O18" s="37"/>
      <c r="P18" s="37"/>
      <c r="Q18" s="37"/>
      <c r="R18" s="41"/>
    </row>
    <row r="19" spans="1:18">
      <c r="A19" s="22"/>
      <c r="B19" s="37">
        <v>1.58</v>
      </c>
      <c r="C19" s="37">
        <v>1.64</v>
      </c>
      <c r="D19" s="37">
        <v>1.78</v>
      </c>
      <c r="E19" s="37">
        <v>1.83</v>
      </c>
      <c r="F19" s="41">
        <v>1.81</v>
      </c>
      <c r="G19" s="38"/>
      <c r="H19" s="37">
        <v>0.7</v>
      </c>
      <c r="I19" s="37">
        <v>0.73</v>
      </c>
      <c r="J19" s="37">
        <v>0.87</v>
      </c>
      <c r="K19" s="37">
        <v>0.94</v>
      </c>
      <c r="L19" s="41">
        <v>0.93</v>
      </c>
      <c r="M19" s="38"/>
      <c r="N19" s="37"/>
      <c r="O19" s="37"/>
      <c r="P19" s="37"/>
      <c r="Q19" s="37"/>
      <c r="R19" s="41"/>
    </row>
    <row r="20" spans="1:18">
      <c r="A20" s="22"/>
      <c r="B20" s="37">
        <v>1.58</v>
      </c>
      <c r="C20" s="37">
        <v>1.66</v>
      </c>
      <c r="D20" s="37">
        <v>1.78</v>
      </c>
      <c r="E20" s="37">
        <v>1.85</v>
      </c>
      <c r="F20" s="41">
        <v>1.84</v>
      </c>
      <c r="G20" s="38"/>
      <c r="H20" s="37">
        <v>0.72</v>
      </c>
      <c r="I20" s="37">
        <v>0.71</v>
      </c>
      <c r="J20" s="37">
        <v>0.85</v>
      </c>
      <c r="K20" s="37">
        <v>0.94</v>
      </c>
      <c r="L20" s="41">
        <v>0.95</v>
      </c>
      <c r="M20" s="38"/>
      <c r="N20" s="37"/>
      <c r="O20" s="37"/>
      <c r="P20" s="37"/>
      <c r="Q20" s="37"/>
      <c r="R20" s="41"/>
    </row>
    <row r="21" spans="1:18">
      <c r="A21" s="22"/>
      <c r="B21" s="37">
        <v>1.57</v>
      </c>
      <c r="C21" s="37">
        <v>1.64</v>
      </c>
      <c r="D21" s="37">
        <v>1.77</v>
      </c>
      <c r="E21" s="37">
        <v>1.85</v>
      </c>
      <c r="F21" s="41">
        <v>1.83</v>
      </c>
      <c r="G21" s="38"/>
      <c r="H21" s="37">
        <v>0.73</v>
      </c>
      <c r="I21" s="37">
        <v>0.72</v>
      </c>
      <c r="J21" s="37">
        <v>0.85</v>
      </c>
      <c r="K21" s="37">
        <v>0.95</v>
      </c>
      <c r="L21" s="41">
        <v>0.99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0.22279999999999989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1.2487999999999992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0.38847179487179473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0.89934156378600771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10" priority="5" operator="notBetween">
      <formula>0.2</formula>
      <formula>0.404</formula>
    </cfRule>
  </conditionalFormatting>
  <conditionalFormatting sqref="E26">
    <cfRule type="cellIs" dxfId="2209" priority="6" operator="notBetween">
      <formula>0.38</formula>
      <formula>0.72</formula>
    </cfRule>
  </conditionalFormatting>
  <conditionalFormatting sqref="K24">
    <cfRule type="cellIs" dxfId="2208" priority="4" operator="notBetween">
      <formula>0.77</formula>
      <formula>0.91</formula>
    </cfRule>
  </conditionalFormatting>
  <conditionalFormatting sqref="K26">
    <cfRule type="cellIs" dxfId="2207" priority="3" operator="notBetween">
      <formula>0.68</formula>
      <formula>0.82</formula>
    </cfRule>
  </conditionalFormatting>
  <conditionalFormatting sqref="Q24">
    <cfRule type="cellIs" dxfId="2206" priority="2" operator="notBetween">
      <formula>0.77</formula>
      <formula>0.91</formula>
    </cfRule>
  </conditionalFormatting>
  <conditionalFormatting sqref="Q26">
    <cfRule type="cellIs" dxfId="22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40"/>
  <sheetViews>
    <sheetView zoomScale="115" zoomScaleNormal="115" workbookViewId="0">
      <selection activeCell="L21" sqref="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1.81</v>
      </c>
      <c r="C2" s="32">
        <v>1.93</v>
      </c>
      <c r="D2" s="32">
        <v>2.0299999999999998</v>
      </c>
      <c r="E2" s="32">
        <v>2.12</v>
      </c>
      <c r="F2" s="44">
        <v>2.06</v>
      </c>
      <c r="G2" s="36" t="s">
        <v>3</v>
      </c>
      <c r="H2" s="32">
        <v>1.86</v>
      </c>
      <c r="I2" s="32">
        <v>1.9</v>
      </c>
      <c r="J2" s="32">
        <v>2.0099999999999998</v>
      </c>
      <c r="K2" s="32">
        <v>2.0699999999999998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1.84</v>
      </c>
      <c r="C3" s="14">
        <v>1.92</v>
      </c>
      <c r="D3" s="14">
        <v>2.06</v>
      </c>
      <c r="E3" s="14">
        <v>2.11</v>
      </c>
      <c r="F3" s="42">
        <v>2.1</v>
      </c>
      <c r="G3" s="38"/>
      <c r="H3" s="32">
        <v>1.86</v>
      </c>
      <c r="I3" s="14">
        <v>1.9</v>
      </c>
      <c r="J3" s="14">
        <v>2.02</v>
      </c>
      <c r="K3" s="14">
        <v>2.13</v>
      </c>
      <c r="L3" s="42">
        <v>2.0699999999999998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1.83</v>
      </c>
      <c r="C4" s="14">
        <v>1.9</v>
      </c>
      <c r="D4" s="14">
        <v>2.0299999999999998</v>
      </c>
      <c r="E4" s="14">
        <v>2.0699999999999998</v>
      </c>
      <c r="F4" s="42">
        <v>2.12</v>
      </c>
      <c r="G4" s="38"/>
      <c r="H4" s="32">
        <v>1.81</v>
      </c>
      <c r="I4" s="14">
        <v>1.91</v>
      </c>
      <c r="J4" s="14">
        <v>2.0299999999999998</v>
      </c>
      <c r="K4" s="14">
        <v>2.09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1.91</v>
      </c>
      <c r="D5" s="14">
        <v>2.06</v>
      </c>
      <c r="E5" s="14">
        <v>2.08</v>
      </c>
      <c r="F5" s="42">
        <v>2.1</v>
      </c>
      <c r="G5" s="38"/>
      <c r="H5" s="32">
        <v>1.84</v>
      </c>
      <c r="I5" s="14">
        <v>1.9</v>
      </c>
      <c r="J5" s="14">
        <v>2.0099999999999998</v>
      </c>
      <c r="K5" s="14">
        <v>2.09</v>
      </c>
      <c r="L5" s="42">
        <v>2.0699999999999998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1.83</v>
      </c>
      <c r="C6" s="14">
        <v>1.88</v>
      </c>
      <c r="D6" s="14">
        <v>2.02</v>
      </c>
      <c r="E6" s="14">
        <v>2.06</v>
      </c>
      <c r="F6" s="42">
        <v>2.1</v>
      </c>
      <c r="G6" s="38"/>
      <c r="H6" s="32">
        <v>1.79</v>
      </c>
      <c r="I6" s="14">
        <v>1.85</v>
      </c>
      <c r="J6" s="14">
        <v>2.02</v>
      </c>
      <c r="K6" s="14">
        <v>2.12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1.83</v>
      </c>
      <c r="C7" s="14">
        <v>1.87</v>
      </c>
      <c r="D7" s="14">
        <v>1.95</v>
      </c>
      <c r="E7" s="14">
        <v>2</v>
      </c>
      <c r="F7" s="42">
        <v>2.0099999999999998</v>
      </c>
      <c r="G7" s="38" t="s">
        <v>4</v>
      </c>
      <c r="H7" s="14">
        <v>1.82</v>
      </c>
      <c r="I7" s="14">
        <v>1.87</v>
      </c>
      <c r="J7" s="14">
        <v>1.93</v>
      </c>
      <c r="K7" s="14">
        <v>2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1.84</v>
      </c>
      <c r="C8" s="14">
        <v>1.87</v>
      </c>
      <c r="D8" s="14">
        <v>1.98</v>
      </c>
      <c r="E8" s="14">
        <v>2.02</v>
      </c>
      <c r="F8" s="42">
        <v>2.04</v>
      </c>
      <c r="G8" s="46"/>
      <c r="H8" s="14">
        <v>1.8</v>
      </c>
      <c r="I8" s="14">
        <v>1.86</v>
      </c>
      <c r="J8" s="14">
        <v>1.96</v>
      </c>
      <c r="K8" s="14">
        <v>2</v>
      </c>
      <c r="L8" s="42">
        <v>1.99</v>
      </c>
      <c r="M8" s="46"/>
      <c r="N8" s="14"/>
      <c r="O8" s="14"/>
      <c r="P8" s="14"/>
      <c r="Q8" s="14"/>
      <c r="R8" s="42"/>
    </row>
    <row r="9" spans="1:18">
      <c r="A9" s="11"/>
      <c r="B9" s="47">
        <v>1.85</v>
      </c>
      <c r="C9" s="47">
        <v>1.9</v>
      </c>
      <c r="D9" s="47">
        <v>1.93</v>
      </c>
      <c r="E9" s="47">
        <v>2.0099999999999998</v>
      </c>
      <c r="F9" s="49">
        <v>2.0699999999999998</v>
      </c>
      <c r="G9" s="36"/>
      <c r="H9" s="47">
        <v>1.8</v>
      </c>
      <c r="I9" s="47">
        <v>1.91</v>
      </c>
      <c r="J9" s="47">
        <v>1.97</v>
      </c>
      <c r="K9" s="47">
        <v>2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1.81</v>
      </c>
      <c r="C10" s="14">
        <v>1.92</v>
      </c>
      <c r="D10" s="14">
        <v>1.97</v>
      </c>
      <c r="E10" s="14">
        <v>2.04</v>
      </c>
      <c r="F10" s="42">
        <v>2.0699999999999998</v>
      </c>
      <c r="G10" s="38"/>
      <c r="H10" s="14">
        <v>1.81</v>
      </c>
      <c r="I10" s="14">
        <v>1.86</v>
      </c>
      <c r="J10" s="14">
        <v>1.95</v>
      </c>
      <c r="K10" s="14">
        <v>2.04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82">
        <v>2.0299999999999998</v>
      </c>
      <c r="C11" s="33">
        <v>1.91</v>
      </c>
      <c r="D11" s="33">
        <v>1.95</v>
      </c>
      <c r="E11" s="33">
        <v>2.0099999999999998</v>
      </c>
      <c r="F11" s="39">
        <v>2.0099999999999998</v>
      </c>
      <c r="G11" s="48"/>
      <c r="H11" s="33">
        <v>1.82</v>
      </c>
      <c r="I11" s="33">
        <v>1.89</v>
      </c>
      <c r="J11" s="33">
        <v>1.98</v>
      </c>
      <c r="K11" s="33">
        <v>2.0099999999999998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1.6</v>
      </c>
      <c r="C12" s="35">
        <v>1.66</v>
      </c>
      <c r="D12" s="35">
        <v>1.79</v>
      </c>
      <c r="E12" s="35">
        <v>1.82</v>
      </c>
      <c r="F12" s="40">
        <v>1.82</v>
      </c>
      <c r="G12" s="36" t="s">
        <v>6</v>
      </c>
      <c r="H12" s="35">
        <v>0.47</v>
      </c>
      <c r="I12" s="35">
        <v>0.4</v>
      </c>
      <c r="J12" s="35">
        <v>0.53</v>
      </c>
      <c r="K12" s="35">
        <v>0.63</v>
      </c>
      <c r="L12" s="40">
        <v>0.69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1.59</v>
      </c>
      <c r="C13" s="37">
        <v>1.6</v>
      </c>
      <c r="D13" s="37">
        <v>1.77</v>
      </c>
      <c r="E13" s="37">
        <v>1.85</v>
      </c>
      <c r="F13" s="41">
        <v>1.85</v>
      </c>
      <c r="G13" s="38"/>
      <c r="H13" s="37">
        <v>0.51</v>
      </c>
      <c r="I13" s="37">
        <v>0.41</v>
      </c>
      <c r="J13" s="37">
        <v>0.57999999999999996</v>
      </c>
      <c r="K13" s="37">
        <v>0.64</v>
      </c>
      <c r="L13" s="41">
        <v>0.67</v>
      </c>
      <c r="M13" s="38"/>
      <c r="N13" s="37"/>
      <c r="O13" s="37"/>
      <c r="P13" s="37"/>
      <c r="Q13" s="37"/>
      <c r="R13" s="41"/>
    </row>
    <row r="14" spans="1:18">
      <c r="A14" s="22"/>
      <c r="B14" s="37">
        <v>1.6</v>
      </c>
      <c r="C14" s="37">
        <v>1.64</v>
      </c>
      <c r="D14" s="37">
        <v>1.79</v>
      </c>
      <c r="E14" s="37">
        <v>1.83</v>
      </c>
      <c r="F14" s="41">
        <v>1.85</v>
      </c>
      <c r="G14" s="38"/>
      <c r="H14" s="37">
        <v>0.49</v>
      </c>
      <c r="I14" s="37">
        <v>0.45</v>
      </c>
      <c r="J14" s="37">
        <v>0.6</v>
      </c>
      <c r="K14" s="37">
        <v>0.63</v>
      </c>
      <c r="L14" s="41">
        <v>0.66</v>
      </c>
      <c r="M14" s="38"/>
      <c r="N14" s="37"/>
      <c r="O14" s="37"/>
      <c r="P14" s="37"/>
      <c r="Q14" s="37"/>
      <c r="R14" s="41"/>
    </row>
    <row r="15" spans="1:18">
      <c r="A15" s="22"/>
      <c r="B15" s="37">
        <v>1.58</v>
      </c>
      <c r="C15" s="37">
        <v>1.65</v>
      </c>
      <c r="D15" s="37">
        <v>1.76</v>
      </c>
      <c r="E15" s="37">
        <v>1.83</v>
      </c>
      <c r="F15" s="41">
        <v>1.84</v>
      </c>
      <c r="G15" s="38"/>
      <c r="H15" s="37">
        <v>0.46</v>
      </c>
      <c r="I15" s="37">
        <v>0.42</v>
      </c>
      <c r="J15" s="37">
        <v>0.61</v>
      </c>
      <c r="K15" s="37">
        <v>0.66</v>
      </c>
      <c r="L15" s="41">
        <v>0.64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1.62</v>
      </c>
      <c r="D16" s="37">
        <v>1.72</v>
      </c>
      <c r="E16" s="37">
        <v>1.79</v>
      </c>
      <c r="F16" s="41">
        <v>1.8</v>
      </c>
      <c r="G16" s="38"/>
      <c r="H16" s="37">
        <v>0.56000000000000005</v>
      </c>
      <c r="I16" s="37">
        <v>0.45</v>
      </c>
      <c r="J16" s="37">
        <v>0.61</v>
      </c>
      <c r="K16" s="37">
        <v>0.7</v>
      </c>
      <c r="L16" s="41">
        <v>0.64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1.56</v>
      </c>
      <c r="C17" s="37">
        <v>1.62</v>
      </c>
      <c r="D17" s="37">
        <v>1.72</v>
      </c>
      <c r="E17" s="37">
        <v>1.78</v>
      </c>
      <c r="F17" s="41">
        <v>1.78</v>
      </c>
      <c r="G17" s="38" t="s">
        <v>8</v>
      </c>
      <c r="H17" s="37">
        <v>0.72</v>
      </c>
      <c r="I17" s="37">
        <v>0.76</v>
      </c>
      <c r="J17" s="37">
        <v>0.83</v>
      </c>
      <c r="K17" s="37">
        <v>0.9</v>
      </c>
      <c r="L17" s="41">
        <v>0.96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1.65</v>
      </c>
      <c r="D18" s="37">
        <v>1.7</v>
      </c>
      <c r="E18" s="37">
        <v>1.77</v>
      </c>
      <c r="F18" s="41">
        <v>1.79</v>
      </c>
      <c r="G18" s="38"/>
      <c r="H18" s="37">
        <v>0.71</v>
      </c>
      <c r="I18" s="37">
        <v>0.72</v>
      </c>
      <c r="J18" s="37">
        <v>0.82</v>
      </c>
      <c r="K18" s="37">
        <v>0.85</v>
      </c>
      <c r="L18" s="41">
        <v>0.88</v>
      </c>
      <c r="M18" s="38"/>
      <c r="N18" s="37"/>
      <c r="O18" s="37"/>
      <c r="P18" s="37"/>
      <c r="Q18" s="37"/>
      <c r="R18" s="41"/>
    </row>
    <row r="19" spans="1:18">
      <c r="A19" s="22"/>
      <c r="B19" s="37">
        <v>1.57</v>
      </c>
      <c r="C19" s="37">
        <v>1.63</v>
      </c>
      <c r="D19" s="37">
        <v>1.7</v>
      </c>
      <c r="E19" s="37">
        <v>1.74</v>
      </c>
      <c r="F19" s="41">
        <v>1.79</v>
      </c>
      <c r="G19" s="38"/>
      <c r="H19" s="37">
        <v>0.69</v>
      </c>
      <c r="I19" s="37">
        <v>0.73</v>
      </c>
      <c r="J19" s="37">
        <v>0.8</v>
      </c>
      <c r="K19" s="37">
        <v>0.86</v>
      </c>
      <c r="L19" s="41">
        <v>0.9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1.63</v>
      </c>
      <c r="D20" s="37">
        <v>1.7</v>
      </c>
      <c r="E20" s="37">
        <v>1.77</v>
      </c>
      <c r="F20" s="41">
        <v>1.8</v>
      </c>
      <c r="G20" s="38"/>
      <c r="H20" s="37">
        <v>0.73</v>
      </c>
      <c r="I20" s="37">
        <v>0.74</v>
      </c>
      <c r="J20" s="37">
        <v>0.8</v>
      </c>
      <c r="K20" s="37">
        <v>0.9</v>
      </c>
      <c r="L20" s="41">
        <v>0.9</v>
      </c>
      <c r="M20" s="38"/>
      <c r="N20" s="37"/>
      <c r="O20" s="37"/>
      <c r="P20" s="37"/>
      <c r="Q20" s="37"/>
      <c r="R20" s="41"/>
    </row>
    <row r="21" spans="1:18">
      <c r="A21" s="22"/>
      <c r="B21" s="37">
        <v>1.54</v>
      </c>
      <c r="C21" s="37">
        <v>1.63</v>
      </c>
      <c r="D21" s="37">
        <v>1.68</v>
      </c>
      <c r="E21" s="37">
        <v>1.73</v>
      </c>
      <c r="F21" s="41">
        <v>1.8</v>
      </c>
      <c r="G21" s="38"/>
      <c r="H21" s="37">
        <v>0.76</v>
      </c>
      <c r="I21" s="37">
        <v>0.77</v>
      </c>
      <c r="J21" s="37">
        <v>0.87</v>
      </c>
      <c r="K21" s="37">
        <v>0.87</v>
      </c>
      <c r="L21" s="41">
        <v>0.95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0.26560000000000028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1.2686000000000002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0.4630974358974364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0.91360082304526757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204" priority="5" operator="notBetween">
      <formula>0.2</formula>
      <formula>0.404</formula>
    </cfRule>
  </conditionalFormatting>
  <conditionalFormatting sqref="E26">
    <cfRule type="cellIs" dxfId="2203" priority="6" operator="notBetween">
      <formula>0.38</formula>
      <formula>0.72</formula>
    </cfRule>
  </conditionalFormatting>
  <conditionalFormatting sqref="K24">
    <cfRule type="cellIs" dxfId="2202" priority="4" operator="notBetween">
      <formula>0.77</formula>
      <formula>0.91</formula>
    </cfRule>
  </conditionalFormatting>
  <conditionalFormatting sqref="K26">
    <cfRule type="cellIs" dxfId="2201" priority="3" operator="notBetween">
      <formula>0.68</formula>
      <formula>0.82</formula>
    </cfRule>
  </conditionalFormatting>
  <conditionalFormatting sqref="Q24">
    <cfRule type="cellIs" dxfId="2200" priority="2" operator="notBetween">
      <formula>0.77</formula>
      <formula>0.91</formula>
    </cfRule>
  </conditionalFormatting>
  <conditionalFormatting sqref="Q26">
    <cfRule type="cellIs" dxfId="21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40"/>
  <sheetViews>
    <sheetView zoomScale="115" zoomScaleNormal="115" workbookViewId="0">
      <selection activeCell="L22" sqref="L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1.79</v>
      </c>
      <c r="C2" s="32">
        <v>1.85</v>
      </c>
      <c r="D2" s="32">
        <v>2.0099999999999998</v>
      </c>
      <c r="E2" s="32">
        <v>2.0499999999999998</v>
      </c>
      <c r="F2" s="44">
        <v>2.0699999999999998</v>
      </c>
      <c r="G2" s="36" t="s">
        <v>3</v>
      </c>
      <c r="H2" s="32">
        <v>1.83</v>
      </c>
      <c r="I2" s="32">
        <v>1.88</v>
      </c>
      <c r="J2" s="32">
        <v>2</v>
      </c>
      <c r="K2" s="32">
        <v>2.0699999999999998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1.83</v>
      </c>
      <c r="C3" s="14">
        <v>1.85</v>
      </c>
      <c r="D3" s="14">
        <v>1.99</v>
      </c>
      <c r="E3" s="14">
        <v>2.0699999999999998</v>
      </c>
      <c r="F3" s="42">
        <v>2.1</v>
      </c>
      <c r="G3" s="38"/>
      <c r="H3" s="32">
        <v>1.84</v>
      </c>
      <c r="I3" s="14">
        <v>1.91</v>
      </c>
      <c r="J3" s="14">
        <v>2</v>
      </c>
      <c r="K3" s="14">
        <v>2.11</v>
      </c>
      <c r="L3" s="42">
        <v>2.09</v>
      </c>
      <c r="M3" s="38"/>
      <c r="N3" s="32"/>
      <c r="O3" s="14"/>
      <c r="P3" s="14"/>
      <c r="Q3" s="14"/>
      <c r="R3" s="42"/>
    </row>
    <row r="4" spans="1:18">
      <c r="A4" s="11"/>
      <c r="B4" s="32">
        <v>1.82</v>
      </c>
      <c r="C4" s="14">
        <v>1.89</v>
      </c>
      <c r="D4" s="14">
        <v>2.0299999999999998</v>
      </c>
      <c r="E4" s="14">
        <v>2.1</v>
      </c>
      <c r="F4" s="42">
        <v>2.11</v>
      </c>
      <c r="G4" s="38"/>
      <c r="H4" s="32">
        <v>1.8</v>
      </c>
      <c r="I4" s="14">
        <v>1.89</v>
      </c>
      <c r="J4" s="14">
        <v>2.02</v>
      </c>
      <c r="K4" s="14">
        <v>2.09</v>
      </c>
      <c r="L4" s="42">
        <v>2.08</v>
      </c>
      <c r="M4" s="38"/>
      <c r="N4" s="32"/>
      <c r="O4" s="14"/>
      <c r="P4" s="14"/>
      <c r="Q4" s="14"/>
      <c r="R4" s="42"/>
    </row>
    <row r="5" spans="1:18">
      <c r="A5" s="11"/>
      <c r="B5" s="32">
        <v>1.84</v>
      </c>
      <c r="C5" s="14">
        <v>1.85</v>
      </c>
      <c r="D5" s="14">
        <v>1.99</v>
      </c>
      <c r="E5" s="14">
        <v>2.11</v>
      </c>
      <c r="F5" s="42">
        <v>2.04</v>
      </c>
      <c r="G5" s="38"/>
      <c r="H5" s="32">
        <v>1.81</v>
      </c>
      <c r="I5" s="14">
        <v>1.89</v>
      </c>
      <c r="J5" s="14">
        <v>2.02</v>
      </c>
      <c r="K5" s="14">
        <v>2.0699999999999998</v>
      </c>
      <c r="L5" s="42">
        <v>2.1</v>
      </c>
      <c r="M5" s="38"/>
      <c r="N5" s="32"/>
      <c r="O5" s="14"/>
      <c r="P5" s="14"/>
      <c r="Q5" s="14"/>
      <c r="R5" s="42"/>
    </row>
    <row r="6" spans="1:18">
      <c r="A6" s="11"/>
      <c r="B6" s="32">
        <v>1.81</v>
      </c>
      <c r="C6" s="14">
        <v>1.87</v>
      </c>
      <c r="D6" s="14">
        <v>2.0099999999999998</v>
      </c>
      <c r="E6" s="14">
        <v>2.06</v>
      </c>
      <c r="F6" s="42">
        <v>2.0699999999999998</v>
      </c>
      <c r="G6" s="38"/>
      <c r="H6" s="32">
        <v>1.83</v>
      </c>
      <c r="I6" s="14">
        <v>1.84</v>
      </c>
      <c r="J6" s="14">
        <v>2</v>
      </c>
      <c r="K6" s="14">
        <v>2.0499999999999998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</v>
      </c>
      <c r="C7" s="14">
        <v>1.85</v>
      </c>
      <c r="D7" s="14">
        <v>1.96</v>
      </c>
      <c r="E7" s="14">
        <v>2</v>
      </c>
      <c r="F7" s="42">
        <v>2.02</v>
      </c>
      <c r="G7" s="38" t="s">
        <v>4</v>
      </c>
      <c r="H7" s="14">
        <v>1.83</v>
      </c>
      <c r="I7" s="14">
        <v>1.9</v>
      </c>
      <c r="J7" s="14">
        <v>1.94</v>
      </c>
      <c r="K7" s="14">
        <v>2.02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1.89</v>
      </c>
      <c r="D8" s="14">
        <v>1.96</v>
      </c>
      <c r="E8" s="14">
        <v>2.04</v>
      </c>
      <c r="F8" s="42">
        <v>2.0699999999999998</v>
      </c>
      <c r="G8" s="46"/>
      <c r="H8" s="14">
        <v>1.83</v>
      </c>
      <c r="I8" s="14">
        <v>1.9</v>
      </c>
      <c r="J8" s="14">
        <v>2</v>
      </c>
      <c r="K8" s="14">
        <v>2.0299999999999998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1.83</v>
      </c>
      <c r="C9" s="47">
        <v>1.92</v>
      </c>
      <c r="D9" s="47">
        <v>2.0099999999999998</v>
      </c>
      <c r="E9" s="47">
        <v>2.06</v>
      </c>
      <c r="F9" s="49">
        <v>2.04</v>
      </c>
      <c r="G9" s="36"/>
      <c r="H9" s="47">
        <v>1.81</v>
      </c>
      <c r="I9" s="47">
        <v>1.91</v>
      </c>
      <c r="J9" s="47">
        <v>1.98</v>
      </c>
      <c r="K9" s="47">
        <v>2.08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1.82</v>
      </c>
      <c r="C10" s="14">
        <v>1.89</v>
      </c>
      <c r="D10" s="14">
        <v>1.95</v>
      </c>
      <c r="E10" s="14">
        <v>2.04</v>
      </c>
      <c r="F10" s="42">
        <v>2.06</v>
      </c>
      <c r="G10" s="38"/>
      <c r="H10" s="14">
        <v>1.84</v>
      </c>
      <c r="I10" s="14">
        <v>1.91</v>
      </c>
      <c r="J10" s="14">
        <v>1.97</v>
      </c>
      <c r="K10" s="14">
        <v>2.02</v>
      </c>
      <c r="L10" s="42">
        <v>2.0499999999999998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1.82</v>
      </c>
      <c r="C11" s="33">
        <v>1.88</v>
      </c>
      <c r="D11" s="33">
        <v>1.96</v>
      </c>
      <c r="E11" s="33">
        <v>2.0299999999999998</v>
      </c>
      <c r="F11" s="39">
        <v>2.02</v>
      </c>
      <c r="G11" s="48"/>
      <c r="H11" s="33">
        <v>1.8</v>
      </c>
      <c r="I11" s="33">
        <v>1.87</v>
      </c>
      <c r="J11" s="33">
        <v>1.96</v>
      </c>
      <c r="K11" s="33">
        <v>2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1.55</v>
      </c>
      <c r="C12" s="35">
        <v>1.62</v>
      </c>
      <c r="D12" s="35">
        <v>1.76</v>
      </c>
      <c r="E12" s="35">
        <v>1.8</v>
      </c>
      <c r="F12" s="40">
        <v>1.79</v>
      </c>
      <c r="G12" s="36" t="s">
        <v>6</v>
      </c>
      <c r="H12" s="35">
        <v>0.55000000000000004</v>
      </c>
      <c r="I12" s="35">
        <v>0.45</v>
      </c>
      <c r="J12" s="35">
        <v>0.63</v>
      </c>
      <c r="K12" s="35">
        <v>0.7</v>
      </c>
      <c r="L12" s="40">
        <v>0.73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1.57</v>
      </c>
      <c r="C13" s="37">
        <v>1.63</v>
      </c>
      <c r="D13" s="37">
        <v>1.74</v>
      </c>
      <c r="E13" s="37">
        <v>1.84</v>
      </c>
      <c r="F13" s="41">
        <v>1.83</v>
      </c>
      <c r="G13" s="38"/>
      <c r="H13" s="37">
        <v>0.53</v>
      </c>
      <c r="I13" s="37">
        <v>0.48</v>
      </c>
      <c r="J13" s="37">
        <v>0.61</v>
      </c>
      <c r="K13" s="37">
        <v>0.69</v>
      </c>
      <c r="L13" s="41">
        <v>0.75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1.64</v>
      </c>
      <c r="D14" s="37">
        <v>1.79</v>
      </c>
      <c r="E14" s="37">
        <v>1.85</v>
      </c>
      <c r="F14" s="41">
        <v>1.85</v>
      </c>
      <c r="G14" s="38"/>
      <c r="H14" s="37">
        <v>0.51</v>
      </c>
      <c r="I14" s="37">
        <v>0.48</v>
      </c>
      <c r="J14" s="37">
        <v>0.63</v>
      </c>
      <c r="K14" s="37">
        <v>0.69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1.61</v>
      </c>
      <c r="C15" s="37">
        <v>1.62</v>
      </c>
      <c r="D15" s="37">
        <v>1.75</v>
      </c>
      <c r="E15" s="37">
        <v>1.85</v>
      </c>
      <c r="F15" s="41">
        <v>1.85</v>
      </c>
      <c r="G15" s="38"/>
      <c r="H15" s="37">
        <v>0.5</v>
      </c>
      <c r="I15" s="37">
        <v>0.47</v>
      </c>
      <c r="J15" s="37">
        <v>0.64</v>
      </c>
      <c r="K15" s="37">
        <v>0.7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1.53</v>
      </c>
      <c r="C16" s="37">
        <v>1.62</v>
      </c>
      <c r="D16" s="37">
        <v>1.72</v>
      </c>
      <c r="E16" s="37">
        <v>1.79</v>
      </c>
      <c r="F16" s="41">
        <v>1.82</v>
      </c>
      <c r="G16" s="38"/>
      <c r="H16" s="37">
        <v>0.5</v>
      </c>
      <c r="I16" s="37">
        <v>0.46</v>
      </c>
      <c r="J16" s="37">
        <v>0.61</v>
      </c>
      <c r="K16" s="37">
        <v>0.68</v>
      </c>
      <c r="L16" s="41">
        <v>0.71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1.55</v>
      </c>
      <c r="C17" s="37">
        <v>1.62</v>
      </c>
      <c r="D17" s="37">
        <v>1.71</v>
      </c>
      <c r="E17" s="37">
        <v>1.76</v>
      </c>
      <c r="F17" s="41">
        <v>1.76</v>
      </c>
      <c r="G17" s="38" t="s">
        <v>8</v>
      </c>
      <c r="H17" s="37">
        <v>0.74</v>
      </c>
      <c r="I17" s="37">
        <v>0.81</v>
      </c>
      <c r="J17" s="37">
        <v>0.88</v>
      </c>
      <c r="K17" s="37">
        <v>0.94</v>
      </c>
      <c r="L17" s="41">
        <v>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1.55</v>
      </c>
      <c r="C18" s="37">
        <v>1.61</v>
      </c>
      <c r="D18" s="37">
        <v>1.71</v>
      </c>
      <c r="E18" s="37">
        <v>1.77</v>
      </c>
      <c r="F18" s="41">
        <v>1.78</v>
      </c>
      <c r="G18" s="38"/>
      <c r="H18" s="37">
        <v>0.72</v>
      </c>
      <c r="I18" s="37">
        <v>0.81</v>
      </c>
      <c r="J18" s="37">
        <v>0.87</v>
      </c>
      <c r="K18" s="37">
        <v>0.92</v>
      </c>
      <c r="L18" s="41">
        <v>0.98</v>
      </c>
      <c r="M18" s="38"/>
      <c r="N18" s="37"/>
      <c r="O18" s="37"/>
      <c r="P18" s="37"/>
      <c r="Q18" s="37"/>
      <c r="R18" s="41"/>
    </row>
    <row r="19" spans="1:18">
      <c r="A19" s="22"/>
      <c r="B19" s="37">
        <v>1.6</v>
      </c>
      <c r="C19" s="37">
        <v>1.65</v>
      </c>
      <c r="D19" s="37">
        <v>1.72</v>
      </c>
      <c r="E19" s="37">
        <v>1.77</v>
      </c>
      <c r="F19" s="41">
        <v>1.76</v>
      </c>
      <c r="G19" s="38"/>
      <c r="H19" s="37">
        <v>0.73</v>
      </c>
      <c r="I19" s="37">
        <v>0.8</v>
      </c>
      <c r="J19" s="37">
        <v>0.9</v>
      </c>
      <c r="K19" s="37">
        <v>0.9</v>
      </c>
      <c r="L19" s="41">
        <v>0.99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1.64</v>
      </c>
      <c r="D20" s="37">
        <v>1.71</v>
      </c>
      <c r="E20" s="37">
        <v>1.78</v>
      </c>
      <c r="F20" s="41">
        <v>1.78</v>
      </c>
      <c r="G20" s="38"/>
      <c r="H20" s="37">
        <v>0.76</v>
      </c>
      <c r="I20" s="37">
        <v>0.81</v>
      </c>
      <c r="J20" s="37">
        <v>0.88</v>
      </c>
      <c r="K20" s="37">
        <v>0.91</v>
      </c>
      <c r="L20" s="41">
        <v>1</v>
      </c>
      <c r="M20" s="38"/>
      <c r="N20" s="37"/>
      <c r="O20" s="37"/>
      <c r="P20" s="37"/>
      <c r="Q20" s="37"/>
      <c r="R20" s="41"/>
    </row>
    <row r="21" spans="1:18">
      <c r="A21" s="22"/>
      <c r="B21" s="37">
        <v>1.56</v>
      </c>
      <c r="C21" s="37">
        <v>1.62</v>
      </c>
      <c r="D21" s="37">
        <v>1.72</v>
      </c>
      <c r="E21" s="37">
        <v>1.76</v>
      </c>
      <c r="F21" s="41">
        <v>1.79</v>
      </c>
      <c r="G21" s="38"/>
      <c r="H21" s="37">
        <v>0.75</v>
      </c>
      <c r="I21" s="37">
        <v>0.8</v>
      </c>
      <c r="J21" s="37">
        <v>0.89</v>
      </c>
      <c r="K21" s="37">
        <v>0.93</v>
      </c>
      <c r="L21" s="41">
        <v>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0.25399999999999978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1.2247999999999997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0.44287179487179451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0.882057613168724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98" priority="5" operator="notBetween">
      <formula>0.2</formula>
      <formula>0.404</formula>
    </cfRule>
  </conditionalFormatting>
  <conditionalFormatting sqref="E26">
    <cfRule type="cellIs" dxfId="2197" priority="6" operator="notBetween">
      <formula>0.38</formula>
      <formula>0.72</formula>
    </cfRule>
  </conditionalFormatting>
  <conditionalFormatting sqref="K24">
    <cfRule type="cellIs" dxfId="2196" priority="4" operator="notBetween">
      <formula>0.77</formula>
      <formula>0.91</formula>
    </cfRule>
  </conditionalFormatting>
  <conditionalFormatting sqref="K26">
    <cfRule type="cellIs" dxfId="2195" priority="3" operator="notBetween">
      <formula>0.68</formula>
      <formula>0.82</formula>
    </cfRule>
  </conditionalFormatting>
  <conditionalFormatting sqref="Q24">
    <cfRule type="cellIs" dxfId="2194" priority="2" operator="notBetween">
      <formula>0.77</formula>
      <formula>0.91</formula>
    </cfRule>
  </conditionalFormatting>
  <conditionalFormatting sqref="Q26">
    <cfRule type="cellIs" dxfId="21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2.0499999999999998</v>
      </c>
      <c r="C2" s="32">
        <v>2.02</v>
      </c>
      <c r="D2" s="32">
        <v>1.96</v>
      </c>
      <c r="E2" s="32">
        <v>1.89</v>
      </c>
      <c r="F2" s="44">
        <v>1.8</v>
      </c>
      <c r="G2" s="36" t="s">
        <v>3</v>
      </c>
      <c r="H2" s="32">
        <v>2.06</v>
      </c>
      <c r="I2" s="32">
        <v>2.0499999999999998</v>
      </c>
      <c r="J2" s="32">
        <v>1.98</v>
      </c>
      <c r="K2" s="32">
        <v>1.86</v>
      </c>
      <c r="L2" s="44">
        <v>1.77</v>
      </c>
      <c r="M2" s="36" t="s">
        <v>3</v>
      </c>
      <c r="N2" s="32">
        <v>1.81</v>
      </c>
      <c r="O2" s="32">
        <v>1.89</v>
      </c>
      <c r="P2" s="32">
        <v>1.99</v>
      </c>
      <c r="Q2" s="32">
        <v>2.08</v>
      </c>
      <c r="R2" s="44">
        <v>2.06</v>
      </c>
    </row>
    <row r="3" spans="1:18">
      <c r="A3" s="11"/>
      <c r="B3" s="32">
        <v>2.0099999999999998</v>
      </c>
      <c r="C3" s="14">
        <v>2.02</v>
      </c>
      <c r="D3" s="14">
        <v>1.96</v>
      </c>
      <c r="E3" s="14">
        <v>1.91</v>
      </c>
      <c r="F3" s="42">
        <v>1.81</v>
      </c>
      <c r="G3" s="38"/>
      <c r="H3" s="32">
        <v>2.08</v>
      </c>
      <c r="I3" s="14">
        <v>2.0499999999999998</v>
      </c>
      <c r="J3" s="14">
        <v>1.98</v>
      </c>
      <c r="K3" s="14">
        <v>1.9</v>
      </c>
      <c r="L3" s="42">
        <v>1.82</v>
      </c>
      <c r="M3" s="38"/>
      <c r="N3" s="32">
        <v>1.82</v>
      </c>
      <c r="O3" s="14">
        <v>1.86</v>
      </c>
      <c r="P3" s="14">
        <v>2.0099999999999998</v>
      </c>
      <c r="Q3" s="14">
        <v>2.09</v>
      </c>
      <c r="R3" s="42">
        <v>2.08</v>
      </c>
    </row>
    <row r="4" spans="1:18">
      <c r="A4" s="11"/>
      <c r="B4" s="32">
        <v>2.02</v>
      </c>
      <c r="C4" s="14">
        <v>2.0499999999999998</v>
      </c>
      <c r="D4" s="14">
        <v>1.96</v>
      </c>
      <c r="E4" s="14">
        <v>2.06</v>
      </c>
      <c r="F4" s="42">
        <v>2.02</v>
      </c>
      <c r="G4" s="38"/>
      <c r="H4" s="32">
        <v>2.1</v>
      </c>
      <c r="I4" s="14">
        <v>2.04</v>
      </c>
      <c r="J4" s="14">
        <v>2</v>
      </c>
      <c r="K4" s="14">
        <v>1.9</v>
      </c>
      <c r="L4" s="42">
        <v>1.8</v>
      </c>
      <c r="M4" s="38"/>
      <c r="N4" s="32">
        <v>1.81</v>
      </c>
      <c r="O4" s="14">
        <v>1.91</v>
      </c>
      <c r="P4" s="14">
        <v>2</v>
      </c>
      <c r="Q4" s="14">
        <v>2.09</v>
      </c>
      <c r="R4" s="42">
        <v>2.08</v>
      </c>
    </row>
    <row r="5" spans="1:18">
      <c r="A5" s="11"/>
      <c r="B5" s="32">
        <v>1.82</v>
      </c>
      <c r="C5" s="14">
        <v>1.9</v>
      </c>
      <c r="D5" s="14">
        <v>1.96</v>
      </c>
      <c r="E5" s="14">
        <v>2.02</v>
      </c>
      <c r="F5" s="42">
        <v>2.06</v>
      </c>
      <c r="G5" s="38"/>
      <c r="H5" s="32">
        <v>2.06</v>
      </c>
      <c r="I5" s="14">
        <v>2.04</v>
      </c>
      <c r="J5" s="14">
        <v>1.96</v>
      </c>
      <c r="K5" s="14">
        <v>1.98</v>
      </c>
      <c r="L5" s="42">
        <v>1.78</v>
      </c>
      <c r="M5" s="38"/>
      <c r="N5" s="32">
        <v>1.82</v>
      </c>
      <c r="O5" s="14">
        <v>1.9</v>
      </c>
      <c r="P5" s="14">
        <v>2.0099999999999998</v>
      </c>
      <c r="Q5" s="14">
        <v>2.08</v>
      </c>
      <c r="R5" s="42">
        <v>2.09</v>
      </c>
    </row>
    <row r="6" spans="1:18">
      <c r="A6" s="11"/>
      <c r="B6" s="32">
        <v>1.81</v>
      </c>
      <c r="C6" s="14">
        <v>1.92</v>
      </c>
      <c r="D6" s="14">
        <v>2.0099999999999998</v>
      </c>
      <c r="E6" s="14">
        <v>1.99</v>
      </c>
      <c r="F6" s="42">
        <v>2.06</v>
      </c>
      <c r="G6" s="38"/>
      <c r="H6" s="32">
        <v>2.06</v>
      </c>
      <c r="I6" s="14">
        <v>2.04</v>
      </c>
      <c r="J6" s="14">
        <v>1.96</v>
      </c>
      <c r="K6" s="14">
        <v>1.85</v>
      </c>
      <c r="L6" s="42">
        <v>1.8</v>
      </c>
      <c r="M6" s="38"/>
      <c r="N6" s="32">
        <v>1.81</v>
      </c>
      <c r="O6" s="14">
        <v>1.88</v>
      </c>
      <c r="P6" s="14">
        <v>1.99</v>
      </c>
      <c r="Q6" s="14">
        <v>2.08</v>
      </c>
      <c r="R6" s="42">
        <v>2.0499999999999998</v>
      </c>
    </row>
    <row r="7" spans="1:18">
      <c r="A7" s="38" t="s">
        <v>4</v>
      </c>
      <c r="B7" s="14">
        <v>2.0699999999999998</v>
      </c>
      <c r="C7" s="14">
        <v>2.08</v>
      </c>
      <c r="D7" s="14">
        <v>2.0299999999999998</v>
      </c>
      <c r="E7" s="14">
        <v>1.89</v>
      </c>
      <c r="F7" s="42">
        <v>1.82</v>
      </c>
      <c r="G7" s="38" t="s">
        <v>4</v>
      </c>
      <c r="H7" s="14">
        <v>2.1</v>
      </c>
      <c r="I7" s="14">
        <v>2.09</v>
      </c>
      <c r="J7" s="14">
        <v>2.04</v>
      </c>
      <c r="K7" s="14">
        <v>1.88</v>
      </c>
      <c r="L7" s="42">
        <v>1.82</v>
      </c>
      <c r="M7" s="38" t="s">
        <v>4</v>
      </c>
      <c r="N7" s="14">
        <v>1.81</v>
      </c>
      <c r="O7" s="14">
        <v>1.89</v>
      </c>
      <c r="P7" s="14">
        <v>1.96</v>
      </c>
      <c r="Q7" s="14">
        <v>2.0299999999999998</v>
      </c>
      <c r="R7" s="42">
        <v>2.02</v>
      </c>
    </row>
    <row r="8" spans="1:18">
      <c r="A8" s="46"/>
      <c r="B8" s="14">
        <v>2.09</v>
      </c>
      <c r="C8" s="14">
        <v>2.0699999999999998</v>
      </c>
      <c r="D8" s="14">
        <v>2.0499999999999998</v>
      </c>
      <c r="E8" s="14">
        <v>1.89</v>
      </c>
      <c r="F8" s="42">
        <v>1.81</v>
      </c>
      <c r="G8" s="46"/>
      <c r="H8" s="14">
        <v>2.06</v>
      </c>
      <c r="I8" s="14">
        <v>2.09</v>
      </c>
      <c r="J8" s="14">
        <v>2.0499999999999998</v>
      </c>
      <c r="K8" s="14">
        <v>1.88</v>
      </c>
      <c r="L8" s="42">
        <v>1.84</v>
      </c>
      <c r="M8" s="46"/>
      <c r="N8" s="14">
        <v>1.83</v>
      </c>
      <c r="O8" s="14">
        <v>1.9</v>
      </c>
      <c r="P8" s="14">
        <v>1.98</v>
      </c>
      <c r="Q8" s="14">
        <v>2.02</v>
      </c>
      <c r="R8" s="42">
        <v>2</v>
      </c>
    </row>
    <row r="9" spans="1:18">
      <c r="A9" s="11"/>
      <c r="B9" s="47">
        <v>2.11</v>
      </c>
      <c r="C9" s="47">
        <v>2.12</v>
      </c>
      <c r="D9" s="47">
        <v>2.02</v>
      </c>
      <c r="E9" s="47">
        <v>1.89</v>
      </c>
      <c r="F9" s="49">
        <v>1.82</v>
      </c>
      <c r="G9" s="36"/>
      <c r="H9" s="47">
        <v>2.11</v>
      </c>
      <c r="I9" s="47">
        <v>2.11</v>
      </c>
      <c r="J9" s="47">
        <v>2.0099999999999998</v>
      </c>
      <c r="K9" s="47">
        <v>1.85</v>
      </c>
      <c r="L9" s="49">
        <v>1.83</v>
      </c>
      <c r="M9" s="36"/>
      <c r="N9" s="47">
        <v>1.8</v>
      </c>
      <c r="O9" s="47">
        <v>1.91</v>
      </c>
      <c r="P9" s="47">
        <v>1.97</v>
      </c>
      <c r="Q9" s="47">
        <v>2.0099999999999998</v>
      </c>
      <c r="R9" s="49">
        <v>2.09</v>
      </c>
    </row>
    <row r="10" spans="1:18">
      <c r="A10" s="11"/>
      <c r="B10" s="14">
        <v>2.0699999999999998</v>
      </c>
      <c r="C10" s="14">
        <v>2.0499999999999998</v>
      </c>
      <c r="D10" s="14">
        <v>2.0299999999999998</v>
      </c>
      <c r="E10" s="14">
        <v>1.88</v>
      </c>
      <c r="F10" s="42">
        <v>1.81</v>
      </c>
      <c r="G10" s="38"/>
      <c r="H10" s="14">
        <v>2.0699999999999998</v>
      </c>
      <c r="I10" s="14">
        <v>2.1</v>
      </c>
      <c r="J10" s="14">
        <v>2</v>
      </c>
      <c r="K10" s="14">
        <v>1.9</v>
      </c>
      <c r="L10" s="42">
        <v>1.81</v>
      </c>
      <c r="M10" s="38"/>
      <c r="N10" s="14">
        <v>1.81</v>
      </c>
      <c r="O10" s="14">
        <v>1.9</v>
      </c>
      <c r="P10" s="14">
        <v>1.98</v>
      </c>
      <c r="Q10" s="14">
        <v>1.99</v>
      </c>
      <c r="R10" s="42">
        <v>2.04</v>
      </c>
    </row>
    <row r="11" spans="1:18" ht="15.65" thickBot="1">
      <c r="A11" s="16"/>
      <c r="B11" s="33">
        <v>2.09</v>
      </c>
      <c r="C11" s="33">
        <v>2.08</v>
      </c>
      <c r="D11" s="33">
        <v>2.0099999999999998</v>
      </c>
      <c r="E11" s="33">
        <v>1.91</v>
      </c>
      <c r="F11" s="39">
        <v>1.81</v>
      </c>
      <c r="G11" s="48"/>
      <c r="H11" s="33">
        <v>2.08</v>
      </c>
      <c r="I11" s="33">
        <v>2.09</v>
      </c>
      <c r="J11" s="33">
        <v>1.99</v>
      </c>
      <c r="K11" s="33">
        <v>1.89</v>
      </c>
      <c r="L11" s="39">
        <v>1.78</v>
      </c>
      <c r="M11" s="48"/>
      <c r="N11" s="33">
        <v>1.81</v>
      </c>
      <c r="O11" s="33">
        <v>1.88</v>
      </c>
      <c r="P11" s="33">
        <v>1.97</v>
      </c>
      <c r="Q11" s="33">
        <v>2</v>
      </c>
      <c r="R11" s="39">
        <v>2.0299999999999998</v>
      </c>
    </row>
    <row r="12" spans="1:18">
      <c r="A12" s="19" t="s">
        <v>5</v>
      </c>
      <c r="B12" s="47">
        <v>1.77</v>
      </c>
      <c r="C12" s="35">
        <v>1.77</v>
      </c>
      <c r="D12" s="35">
        <v>1.73</v>
      </c>
      <c r="E12" s="35">
        <v>1.63</v>
      </c>
      <c r="F12" s="40">
        <v>1.55</v>
      </c>
      <c r="G12" s="36" t="s">
        <v>6</v>
      </c>
      <c r="H12" s="35">
        <v>0.67</v>
      </c>
      <c r="I12" s="35">
        <v>0.51</v>
      </c>
      <c r="J12" s="35">
        <v>0.41</v>
      </c>
      <c r="K12" s="35">
        <v>0.31</v>
      </c>
      <c r="L12" s="40">
        <v>0.23</v>
      </c>
      <c r="M12" s="36" t="s">
        <v>6</v>
      </c>
      <c r="N12" s="35">
        <v>0.48</v>
      </c>
      <c r="O12" s="35">
        <v>0.41</v>
      </c>
      <c r="P12" s="35">
        <v>0.53</v>
      </c>
      <c r="Q12" s="35">
        <v>0.66</v>
      </c>
      <c r="R12" s="40">
        <v>0.69</v>
      </c>
    </row>
    <row r="13" spans="1:18">
      <c r="A13" s="22"/>
      <c r="B13" s="37">
        <v>1.81</v>
      </c>
      <c r="C13" s="37">
        <v>1.8</v>
      </c>
      <c r="D13" s="37">
        <v>1.73</v>
      </c>
      <c r="E13" s="37">
        <v>1.66</v>
      </c>
      <c r="F13" s="41">
        <v>1.59</v>
      </c>
      <c r="G13" s="38"/>
      <c r="H13" s="37">
        <v>0.67</v>
      </c>
      <c r="I13" s="37">
        <v>0.52</v>
      </c>
      <c r="J13" s="37">
        <v>0.43</v>
      </c>
      <c r="K13" s="37">
        <v>0.33</v>
      </c>
      <c r="L13" s="41">
        <v>0.31</v>
      </c>
      <c r="M13" s="38"/>
      <c r="N13" s="37">
        <v>0.47</v>
      </c>
      <c r="O13" s="37">
        <v>0.41</v>
      </c>
      <c r="P13" s="37">
        <v>0.56000000000000005</v>
      </c>
      <c r="Q13" s="37">
        <v>0.68</v>
      </c>
      <c r="R13" s="41">
        <v>0.71</v>
      </c>
    </row>
    <row r="14" spans="1:18">
      <c r="A14" s="22"/>
      <c r="B14" s="37">
        <v>1.8</v>
      </c>
      <c r="C14" s="37">
        <v>1.81</v>
      </c>
      <c r="D14" s="37">
        <v>1.74</v>
      </c>
      <c r="E14" s="37">
        <v>1.63</v>
      </c>
      <c r="F14" s="41">
        <v>1.58</v>
      </c>
      <c r="G14" s="38"/>
      <c r="H14" s="37">
        <v>0.71</v>
      </c>
      <c r="I14" s="37">
        <v>0.53</v>
      </c>
      <c r="J14" s="37">
        <v>0.49</v>
      </c>
      <c r="K14" s="37">
        <v>0.31</v>
      </c>
      <c r="L14" s="41">
        <v>0.27</v>
      </c>
      <c r="M14" s="38"/>
      <c r="N14" s="37">
        <v>0.47</v>
      </c>
      <c r="O14" s="37">
        <v>0.43</v>
      </c>
      <c r="P14" s="37">
        <v>0.57999999999999996</v>
      </c>
      <c r="Q14" s="37">
        <v>0.7</v>
      </c>
      <c r="R14" s="41">
        <v>0.71</v>
      </c>
    </row>
    <row r="15" spans="1:18">
      <c r="A15" s="22"/>
      <c r="B15" s="37">
        <v>1.82</v>
      </c>
      <c r="C15" s="37">
        <v>1.78</v>
      </c>
      <c r="D15" s="37">
        <v>1.71</v>
      </c>
      <c r="E15" s="37">
        <v>1.64</v>
      </c>
      <c r="F15" s="41">
        <v>1.57</v>
      </c>
      <c r="G15" s="38"/>
      <c r="H15" s="37">
        <v>0.67</v>
      </c>
      <c r="I15" s="37">
        <v>0.51</v>
      </c>
      <c r="J15" s="37">
        <v>0.44</v>
      </c>
      <c r="K15" s="37">
        <v>0.32</v>
      </c>
      <c r="L15" s="41">
        <v>0.26</v>
      </c>
      <c r="M15" s="38"/>
      <c r="N15" s="37">
        <v>0.49</v>
      </c>
      <c r="O15" s="37">
        <v>0.43</v>
      </c>
      <c r="P15" s="37">
        <v>0.61</v>
      </c>
      <c r="Q15" s="37">
        <v>0.68</v>
      </c>
      <c r="R15" s="41">
        <v>0.7</v>
      </c>
    </row>
    <row r="16" spans="1:18">
      <c r="A16" s="22"/>
      <c r="B16" s="37">
        <v>1.78</v>
      </c>
      <c r="C16" s="37">
        <v>1.73</v>
      </c>
      <c r="D16" s="37">
        <v>1.69</v>
      </c>
      <c r="E16" s="37">
        <v>1.63</v>
      </c>
      <c r="F16" s="41">
        <v>1.55</v>
      </c>
      <c r="G16" s="38"/>
      <c r="H16" s="37">
        <v>0.65</v>
      </c>
      <c r="I16" s="37">
        <v>0.51</v>
      </c>
      <c r="J16" s="37">
        <v>0.43</v>
      </c>
      <c r="K16" s="37">
        <v>0.35</v>
      </c>
      <c r="L16" s="41">
        <v>0.32</v>
      </c>
      <c r="M16" s="38"/>
      <c r="N16" s="37">
        <v>0.47</v>
      </c>
      <c r="O16" s="37">
        <v>0.44</v>
      </c>
      <c r="P16" s="37">
        <v>0.59</v>
      </c>
      <c r="Q16" s="37">
        <v>0.68</v>
      </c>
      <c r="R16" s="41">
        <v>0.69</v>
      </c>
    </row>
    <row r="17" spans="1:18">
      <c r="A17" s="22" t="s">
        <v>7</v>
      </c>
      <c r="B17" s="37">
        <v>1.81</v>
      </c>
      <c r="C17" s="37">
        <v>1.82</v>
      </c>
      <c r="D17" s="37">
        <v>1.75</v>
      </c>
      <c r="E17" s="37">
        <v>1.65</v>
      </c>
      <c r="F17" s="41">
        <v>1.56</v>
      </c>
      <c r="G17" s="38" t="s">
        <v>8</v>
      </c>
      <c r="H17" s="37">
        <v>0.74</v>
      </c>
      <c r="I17" s="37">
        <v>0.83</v>
      </c>
      <c r="J17" s="37">
        <v>0.74</v>
      </c>
      <c r="K17" s="37">
        <v>0.64</v>
      </c>
      <c r="L17" s="41">
        <v>0.55000000000000004</v>
      </c>
      <c r="M17" s="38" t="s">
        <v>8</v>
      </c>
      <c r="N17" s="37">
        <v>0.72</v>
      </c>
      <c r="O17" s="37">
        <v>0.77</v>
      </c>
      <c r="P17" s="37">
        <v>0.88</v>
      </c>
      <c r="Q17" s="37">
        <v>0.92</v>
      </c>
      <c r="R17" s="41">
        <v>0.92</v>
      </c>
    </row>
    <row r="18" spans="1:18">
      <c r="A18" s="22"/>
      <c r="B18" s="37">
        <v>1.8</v>
      </c>
      <c r="C18" s="37">
        <v>1.81</v>
      </c>
      <c r="D18" s="37">
        <v>1.76</v>
      </c>
      <c r="E18" s="37">
        <v>1.62</v>
      </c>
      <c r="F18" s="41">
        <v>1.55</v>
      </c>
      <c r="G18" s="38"/>
      <c r="H18" s="37">
        <v>0.78</v>
      </c>
      <c r="I18" s="37">
        <v>0.8</v>
      </c>
      <c r="J18" s="37">
        <v>0.75</v>
      </c>
      <c r="K18" s="37">
        <v>0.63</v>
      </c>
      <c r="L18" s="41">
        <v>0.56000000000000005</v>
      </c>
      <c r="M18" s="38"/>
      <c r="N18" s="37">
        <v>0.7</v>
      </c>
      <c r="O18" s="37">
        <v>0.75</v>
      </c>
      <c r="P18" s="37">
        <v>0.84</v>
      </c>
      <c r="Q18" s="37">
        <v>0.89</v>
      </c>
      <c r="R18" s="41">
        <v>0.89</v>
      </c>
    </row>
    <row r="19" spans="1:18">
      <c r="A19" s="22"/>
      <c r="B19" s="37">
        <v>1.81</v>
      </c>
      <c r="C19" s="37">
        <v>1.83</v>
      </c>
      <c r="D19" s="37">
        <v>1.76</v>
      </c>
      <c r="E19" s="37">
        <v>1.61</v>
      </c>
      <c r="F19" s="41">
        <v>1.57</v>
      </c>
      <c r="G19" s="38"/>
      <c r="H19" s="37">
        <v>0.83</v>
      </c>
      <c r="I19" s="37">
        <v>0.8</v>
      </c>
      <c r="J19" s="37">
        <v>0.74</v>
      </c>
      <c r="K19" s="37">
        <v>0.61</v>
      </c>
      <c r="L19" s="41">
        <v>0.55000000000000004</v>
      </c>
      <c r="M19" s="38"/>
      <c r="N19" s="37">
        <v>0.68</v>
      </c>
      <c r="O19" s="37">
        <v>0.75</v>
      </c>
      <c r="P19" s="37">
        <v>0.86</v>
      </c>
      <c r="Q19" s="37">
        <v>0.9</v>
      </c>
      <c r="R19" s="41">
        <v>0.97</v>
      </c>
    </row>
    <row r="20" spans="1:18">
      <c r="A20" s="22"/>
      <c r="B20" s="37">
        <v>1.81</v>
      </c>
      <c r="C20" s="37">
        <v>1.8</v>
      </c>
      <c r="D20" s="37">
        <v>1.74</v>
      </c>
      <c r="E20" s="37">
        <v>1.62</v>
      </c>
      <c r="F20" s="41">
        <v>1.55</v>
      </c>
      <c r="G20" s="38"/>
      <c r="H20" s="37">
        <v>0.85</v>
      </c>
      <c r="I20" s="37">
        <v>0.79</v>
      </c>
      <c r="J20" s="37">
        <v>0.75</v>
      </c>
      <c r="K20" s="37">
        <v>0.66</v>
      </c>
      <c r="L20" s="41">
        <v>0.64</v>
      </c>
      <c r="M20" s="38"/>
      <c r="N20" s="37">
        <v>0.71</v>
      </c>
      <c r="O20" s="37">
        <v>0.74</v>
      </c>
      <c r="P20" s="37">
        <v>0.83</v>
      </c>
      <c r="Q20" s="37">
        <v>0.86</v>
      </c>
      <c r="R20" s="41">
        <v>0.92</v>
      </c>
    </row>
    <row r="21" spans="1:18">
      <c r="A21" s="22"/>
      <c r="B21" s="37">
        <v>1.8</v>
      </c>
      <c r="C21" s="37">
        <v>1.81</v>
      </c>
      <c r="D21" s="37">
        <v>1.72</v>
      </c>
      <c r="E21" s="37">
        <v>1.64</v>
      </c>
      <c r="F21" s="41">
        <v>1.56</v>
      </c>
      <c r="G21" s="38"/>
      <c r="H21" s="37">
        <v>0.85</v>
      </c>
      <c r="I21" s="37">
        <v>0.79</v>
      </c>
      <c r="J21" s="37">
        <v>0.77</v>
      </c>
      <c r="K21" s="37">
        <v>0.64</v>
      </c>
      <c r="L21" s="41">
        <v>0.65</v>
      </c>
      <c r="M21" s="38"/>
      <c r="N21" s="37">
        <v>0.69</v>
      </c>
      <c r="O21" s="37">
        <v>0.75</v>
      </c>
      <c r="P21" s="37">
        <v>0.85</v>
      </c>
      <c r="Q21" s="37">
        <v>0.94</v>
      </c>
      <c r="R21" s="41">
        <v>0.95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0.26660000000000017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1.3857999999999999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1.2594000000000003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0.46484102564102597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0.99800411522633736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0.90697530864197551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92" priority="5" operator="notBetween">
      <formula>0.2</formula>
      <formula>0.404</formula>
    </cfRule>
  </conditionalFormatting>
  <conditionalFormatting sqref="E26">
    <cfRule type="cellIs" dxfId="2191" priority="6" operator="notBetween">
      <formula>0.38</formula>
      <formula>0.72</formula>
    </cfRule>
  </conditionalFormatting>
  <conditionalFormatting sqref="K24">
    <cfRule type="cellIs" dxfId="2190" priority="4" operator="notBetween">
      <formula>0.77</formula>
      <formula>0.91</formula>
    </cfRule>
  </conditionalFormatting>
  <conditionalFormatting sqref="K26">
    <cfRule type="cellIs" dxfId="2189" priority="3" operator="notBetween">
      <formula>0.68</formula>
      <formula>0.82</formula>
    </cfRule>
  </conditionalFormatting>
  <conditionalFormatting sqref="Q24">
    <cfRule type="cellIs" dxfId="2188" priority="2" operator="notBetween">
      <formula>0.77</formula>
      <formula>0.91</formula>
    </cfRule>
  </conditionalFormatting>
  <conditionalFormatting sqref="Q26">
    <cfRule type="cellIs" dxfId="21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1.82</v>
      </c>
      <c r="C2" s="32">
        <v>1.91</v>
      </c>
      <c r="D2" s="32">
        <v>2.0299999999999998</v>
      </c>
      <c r="E2" s="32">
        <v>2.06</v>
      </c>
      <c r="F2" s="44">
        <v>2.06</v>
      </c>
      <c r="G2" s="36" t="s">
        <v>3</v>
      </c>
      <c r="H2" s="32">
        <v>1.81</v>
      </c>
      <c r="I2" s="32">
        <v>1.88</v>
      </c>
      <c r="J2" s="32">
        <v>2.0099999999999998</v>
      </c>
      <c r="K2" s="32">
        <v>2.09</v>
      </c>
      <c r="L2" s="44">
        <v>2.09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1.81</v>
      </c>
      <c r="C3" s="14">
        <v>1.91</v>
      </c>
      <c r="D3" s="14">
        <v>2.0299999999999998</v>
      </c>
      <c r="E3" s="14">
        <v>2.08</v>
      </c>
      <c r="F3" s="42">
        <v>2.11</v>
      </c>
      <c r="G3" s="38"/>
      <c r="H3" s="32">
        <v>1.82</v>
      </c>
      <c r="I3" s="14">
        <v>1.9</v>
      </c>
      <c r="J3" s="14">
        <v>2</v>
      </c>
      <c r="K3" s="14">
        <v>2.09</v>
      </c>
      <c r="L3" s="42">
        <v>2.11</v>
      </c>
      <c r="M3" s="38"/>
      <c r="N3" s="32"/>
      <c r="O3" s="14"/>
      <c r="P3" s="14"/>
      <c r="Q3" s="14"/>
      <c r="R3" s="42"/>
    </row>
    <row r="4" spans="1:18">
      <c r="A4" s="11"/>
      <c r="B4" s="32">
        <v>1.78</v>
      </c>
      <c r="C4" s="14">
        <v>1.89</v>
      </c>
      <c r="D4" s="14">
        <v>2.0299999999999998</v>
      </c>
      <c r="E4" s="14">
        <v>2.09</v>
      </c>
      <c r="F4" s="42">
        <v>2.09</v>
      </c>
      <c r="G4" s="38"/>
      <c r="H4" s="32">
        <v>1.83</v>
      </c>
      <c r="I4" s="14">
        <v>1.91</v>
      </c>
      <c r="J4" s="14">
        <v>2</v>
      </c>
      <c r="K4" s="14">
        <v>2.0699999999999998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1.79</v>
      </c>
      <c r="C5" s="14">
        <v>1.89</v>
      </c>
      <c r="D5" s="14">
        <v>2.02</v>
      </c>
      <c r="E5" s="14">
        <v>2.12</v>
      </c>
      <c r="F5" s="42">
        <v>2.06</v>
      </c>
      <c r="G5" s="38"/>
      <c r="H5" s="32">
        <v>1.81</v>
      </c>
      <c r="I5" s="14">
        <v>1.88</v>
      </c>
      <c r="J5" s="14">
        <v>2.0499999999999998</v>
      </c>
      <c r="K5" s="14">
        <v>2.0699999999999998</v>
      </c>
      <c r="L5" s="42">
        <v>2.09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1.9</v>
      </c>
      <c r="D6" s="14">
        <v>2.02</v>
      </c>
      <c r="E6" s="14">
        <v>2.06</v>
      </c>
      <c r="F6" s="42">
        <v>2.06</v>
      </c>
      <c r="G6" s="38"/>
      <c r="H6" s="32">
        <v>1.82</v>
      </c>
      <c r="I6" s="14">
        <v>1.89</v>
      </c>
      <c r="J6" s="14">
        <v>2</v>
      </c>
      <c r="K6" s="14">
        <v>2.1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1.82</v>
      </c>
      <c r="C7" s="14">
        <v>1.88</v>
      </c>
      <c r="D7" s="14">
        <v>1.98</v>
      </c>
      <c r="E7" s="14">
        <v>1.98</v>
      </c>
      <c r="F7" s="42">
        <v>2.04</v>
      </c>
      <c r="G7" s="38" t="s">
        <v>4</v>
      </c>
      <c r="H7" s="14">
        <v>1.8</v>
      </c>
      <c r="I7" s="14">
        <v>1.85</v>
      </c>
      <c r="J7" s="14">
        <v>1.95</v>
      </c>
      <c r="K7" s="14">
        <v>2.0499999999999998</v>
      </c>
      <c r="L7" s="42">
        <v>2.06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1.82</v>
      </c>
      <c r="C8" s="14">
        <v>1.9</v>
      </c>
      <c r="D8" s="14">
        <v>1.96</v>
      </c>
      <c r="E8" s="14">
        <v>2.0499999999999998</v>
      </c>
      <c r="F8" s="42">
        <v>2.02</v>
      </c>
      <c r="G8" s="46"/>
      <c r="H8" s="14">
        <v>1.84</v>
      </c>
      <c r="I8" s="14">
        <v>1.9</v>
      </c>
      <c r="J8" s="14">
        <v>2</v>
      </c>
      <c r="K8" s="14">
        <v>2.04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1.84</v>
      </c>
      <c r="C9" s="47">
        <v>1.89</v>
      </c>
      <c r="D9" s="47">
        <v>1.96</v>
      </c>
      <c r="E9" s="47">
        <v>2</v>
      </c>
      <c r="F9" s="49">
        <v>2.06</v>
      </c>
      <c r="G9" s="36"/>
      <c r="H9" s="47">
        <v>1.83</v>
      </c>
      <c r="I9" s="47">
        <v>1.88</v>
      </c>
      <c r="J9" s="47">
        <v>1.96</v>
      </c>
      <c r="K9" s="47">
        <v>2.0299999999999998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1.81</v>
      </c>
      <c r="C10" s="14">
        <v>1.89</v>
      </c>
      <c r="D10" s="14">
        <v>1.97</v>
      </c>
      <c r="E10" s="14">
        <v>2.0299999999999998</v>
      </c>
      <c r="F10" s="42">
        <v>2.0499999999999998</v>
      </c>
      <c r="G10" s="38"/>
      <c r="H10" s="14">
        <v>1.79</v>
      </c>
      <c r="I10" s="14">
        <v>1.87</v>
      </c>
      <c r="J10" s="14">
        <v>1.97</v>
      </c>
      <c r="K10" s="14">
        <v>2.02</v>
      </c>
      <c r="L10" s="42">
        <v>2.04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1.79</v>
      </c>
      <c r="C11" s="33">
        <v>1.85</v>
      </c>
      <c r="D11" s="33">
        <v>1.94</v>
      </c>
      <c r="E11" s="33">
        <v>2.02</v>
      </c>
      <c r="F11" s="39">
        <v>2.02</v>
      </c>
      <c r="G11" s="48"/>
      <c r="H11" s="33">
        <v>1.83</v>
      </c>
      <c r="I11" s="33">
        <v>1.89</v>
      </c>
      <c r="J11" s="33">
        <v>1.94</v>
      </c>
      <c r="K11" s="33">
        <v>2.0299999999999998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1.56</v>
      </c>
      <c r="C12" s="35">
        <v>1.64</v>
      </c>
      <c r="D12" s="35">
        <v>1.75</v>
      </c>
      <c r="E12" s="35">
        <v>1.8</v>
      </c>
      <c r="F12" s="40">
        <v>1.83</v>
      </c>
      <c r="G12" s="36" t="s">
        <v>6</v>
      </c>
      <c r="H12" s="35">
        <v>0.52</v>
      </c>
      <c r="I12" s="35">
        <v>0.54</v>
      </c>
      <c r="J12" s="35">
        <v>0.62</v>
      </c>
      <c r="K12" s="35">
        <v>0.74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1.56</v>
      </c>
      <c r="C13" s="37">
        <v>1.59</v>
      </c>
      <c r="D13" s="37">
        <v>1.71</v>
      </c>
      <c r="E13" s="37">
        <v>1.76</v>
      </c>
      <c r="F13" s="41">
        <v>1.8</v>
      </c>
      <c r="G13" s="38"/>
      <c r="H13" s="37">
        <v>0.54</v>
      </c>
      <c r="I13" s="37">
        <v>0.52</v>
      </c>
      <c r="J13" s="37">
        <v>0.61</v>
      </c>
      <c r="K13" s="37">
        <v>0.72</v>
      </c>
      <c r="L13" s="41">
        <v>0.75</v>
      </c>
      <c r="M13" s="38"/>
      <c r="N13" s="37"/>
      <c r="O13" s="37"/>
      <c r="P13" s="37"/>
      <c r="Q13" s="37"/>
      <c r="R13" s="41"/>
    </row>
    <row r="14" spans="1:18">
      <c r="A14" s="22"/>
      <c r="B14" s="37">
        <v>1.56</v>
      </c>
      <c r="C14" s="37">
        <v>1.64</v>
      </c>
      <c r="D14" s="37">
        <v>1.74</v>
      </c>
      <c r="E14" s="37">
        <v>1.82</v>
      </c>
      <c r="F14" s="41">
        <v>1.82</v>
      </c>
      <c r="G14" s="38"/>
      <c r="H14" s="37">
        <v>0.54</v>
      </c>
      <c r="I14" s="37">
        <v>0.55000000000000004</v>
      </c>
      <c r="J14" s="37">
        <v>0.62</v>
      </c>
      <c r="K14" s="37">
        <v>0.72</v>
      </c>
      <c r="L14" s="41">
        <v>0.77</v>
      </c>
      <c r="M14" s="38"/>
      <c r="N14" s="37"/>
      <c r="O14" s="37"/>
      <c r="P14" s="37"/>
      <c r="Q14" s="37"/>
      <c r="R14" s="41"/>
    </row>
    <row r="15" spans="1:18">
      <c r="A15" s="22"/>
      <c r="B15" s="37">
        <v>1.58</v>
      </c>
      <c r="C15" s="37">
        <v>1.65</v>
      </c>
      <c r="D15" s="37">
        <v>1.8</v>
      </c>
      <c r="E15" s="37">
        <v>1.88</v>
      </c>
      <c r="F15" s="41">
        <v>1.84</v>
      </c>
      <c r="G15" s="38"/>
      <c r="H15" s="37">
        <v>0.52</v>
      </c>
      <c r="I15" s="37">
        <v>0.49</v>
      </c>
      <c r="J15" s="37">
        <v>0.66</v>
      </c>
      <c r="K15" s="37">
        <v>0.73</v>
      </c>
      <c r="L15" s="41">
        <v>0.75</v>
      </c>
      <c r="M15" s="38"/>
      <c r="N15" s="37"/>
      <c r="O15" s="37"/>
      <c r="P15" s="37"/>
      <c r="Q15" s="37"/>
      <c r="R15" s="41"/>
    </row>
    <row r="16" spans="1:18">
      <c r="A16" s="22"/>
      <c r="B16" s="37">
        <v>1.54</v>
      </c>
      <c r="C16" s="37">
        <v>1.62</v>
      </c>
      <c r="D16" s="37">
        <v>1.77</v>
      </c>
      <c r="E16" s="37">
        <v>1.83</v>
      </c>
      <c r="F16" s="41">
        <v>1.81</v>
      </c>
      <c r="G16" s="38"/>
      <c r="H16" s="37">
        <v>0.51</v>
      </c>
      <c r="I16" s="37">
        <v>0.55000000000000004</v>
      </c>
      <c r="J16" s="37">
        <v>0.67</v>
      </c>
      <c r="K16" s="37">
        <v>0.74</v>
      </c>
      <c r="L16" s="41">
        <v>0.77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1.56</v>
      </c>
      <c r="C17" s="37">
        <v>1.62</v>
      </c>
      <c r="D17" s="37">
        <v>1.68</v>
      </c>
      <c r="E17" s="37">
        <v>1.76</v>
      </c>
      <c r="F17" s="41">
        <v>1.75</v>
      </c>
      <c r="G17" s="38" t="s">
        <v>8</v>
      </c>
      <c r="H17" s="37">
        <v>0.77</v>
      </c>
      <c r="I17" s="37">
        <v>0.82</v>
      </c>
      <c r="J17" s="37">
        <v>0.94</v>
      </c>
      <c r="K17" s="37">
        <v>0.98</v>
      </c>
      <c r="L17" s="41">
        <v>1.03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1.56</v>
      </c>
      <c r="C18" s="37">
        <v>1.64</v>
      </c>
      <c r="D18" s="37">
        <v>1.72</v>
      </c>
      <c r="E18" s="37">
        <v>1.77</v>
      </c>
      <c r="F18" s="41">
        <v>1.76</v>
      </c>
      <c r="G18" s="38"/>
      <c r="H18" s="37">
        <v>0.75</v>
      </c>
      <c r="I18" s="37">
        <v>0.79</v>
      </c>
      <c r="J18" s="37">
        <v>0.92</v>
      </c>
      <c r="K18" s="37">
        <v>0.95</v>
      </c>
      <c r="L18" s="41">
        <v>1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</v>
      </c>
      <c r="D19" s="37">
        <v>1.71</v>
      </c>
      <c r="E19" s="37">
        <v>1.76</v>
      </c>
      <c r="F19" s="41">
        <v>1.79</v>
      </c>
      <c r="G19" s="38"/>
      <c r="H19" s="37">
        <v>0.75</v>
      </c>
      <c r="I19" s="37">
        <v>0.8</v>
      </c>
      <c r="J19" s="37">
        <v>0.9</v>
      </c>
      <c r="K19" s="37">
        <v>0.98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1.56</v>
      </c>
      <c r="C20" s="37">
        <v>1.63</v>
      </c>
      <c r="D20" s="37">
        <v>1.72</v>
      </c>
      <c r="E20" s="37">
        <v>1.78</v>
      </c>
      <c r="F20" s="41">
        <v>1.79</v>
      </c>
      <c r="G20" s="38"/>
      <c r="H20" s="37">
        <v>0.73</v>
      </c>
      <c r="I20" s="37">
        <v>0.81</v>
      </c>
      <c r="J20" s="37">
        <v>0.9</v>
      </c>
      <c r="K20" s="37">
        <v>0.95</v>
      </c>
      <c r="L20" s="41">
        <v>1.02</v>
      </c>
      <c r="M20" s="38"/>
      <c r="N20" s="37"/>
      <c r="O20" s="37"/>
      <c r="P20" s="37"/>
      <c r="Q20" s="37"/>
      <c r="R20" s="41"/>
    </row>
    <row r="21" spans="1:18">
      <c r="A21" s="22"/>
      <c r="B21" s="37">
        <v>1.53</v>
      </c>
      <c r="C21" s="37">
        <v>1.58</v>
      </c>
      <c r="D21" s="37">
        <v>1.67</v>
      </c>
      <c r="E21" s="37">
        <v>1.73</v>
      </c>
      <c r="F21" s="41">
        <v>1.76</v>
      </c>
      <c r="G21" s="38"/>
      <c r="H21" s="37">
        <v>0.78</v>
      </c>
      <c r="I21" s="37">
        <v>0.81</v>
      </c>
      <c r="J21" s="37">
        <v>0.9</v>
      </c>
      <c r="K21" s="37">
        <v>0.97</v>
      </c>
      <c r="L21" s="41">
        <v>1.07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0.26259999999999928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1.2000000000000002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0.45786666666666542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0.8641975308641977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86" priority="5" operator="notBetween">
      <formula>0.2</formula>
      <formula>0.404</formula>
    </cfRule>
  </conditionalFormatting>
  <conditionalFormatting sqref="E26">
    <cfRule type="cellIs" dxfId="2185" priority="6" operator="notBetween">
      <formula>0.38</formula>
      <formula>0.72</formula>
    </cfRule>
  </conditionalFormatting>
  <conditionalFormatting sqref="K24">
    <cfRule type="cellIs" dxfId="2184" priority="4" operator="notBetween">
      <formula>0.77</formula>
      <formula>0.91</formula>
    </cfRule>
  </conditionalFormatting>
  <conditionalFormatting sqref="K26">
    <cfRule type="cellIs" dxfId="2183" priority="3" operator="notBetween">
      <formula>0.68</formula>
      <formula>0.82</formula>
    </cfRule>
  </conditionalFormatting>
  <conditionalFormatting sqref="Q24">
    <cfRule type="cellIs" dxfId="2182" priority="2" operator="notBetween">
      <formula>0.77</formula>
      <formula>0.91</formula>
    </cfRule>
  </conditionalFormatting>
  <conditionalFormatting sqref="Q26">
    <cfRule type="cellIs" dxfId="21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1.8</v>
      </c>
      <c r="C2" s="32">
        <v>1.84</v>
      </c>
      <c r="D2" s="32">
        <v>2.0299999999999998</v>
      </c>
      <c r="E2" s="32">
        <v>2.0699999999999998</v>
      </c>
      <c r="F2" s="44">
        <v>2.06</v>
      </c>
      <c r="G2" s="36" t="s">
        <v>3</v>
      </c>
      <c r="H2" s="32">
        <v>1.81</v>
      </c>
      <c r="I2" s="32">
        <v>1.87</v>
      </c>
      <c r="J2" s="32">
        <v>1.97</v>
      </c>
      <c r="K2" s="32">
        <v>2.0699999999999998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1.8</v>
      </c>
      <c r="C3" s="14">
        <v>1.91</v>
      </c>
      <c r="D3" s="14">
        <v>1.99</v>
      </c>
      <c r="E3" s="14">
        <v>2.0699999999999998</v>
      </c>
      <c r="F3" s="42">
        <v>2.1</v>
      </c>
      <c r="G3" s="38"/>
      <c r="H3" s="32">
        <v>1.82</v>
      </c>
      <c r="I3" s="14">
        <v>1.87</v>
      </c>
      <c r="J3" s="14">
        <v>2</v>
      </c>
      <c r="K3" s="14">
        <v>2.0499999999999998</v>
      </c>
      <c r="L3" s="42">
        <v>2.08</v>
      </c>
      <c r="M3" s="38"/>
      <c r="N3" s="32"/>
      <c r="O3" s="14"/>
      <c r="P3" s="14"/>
      <c r="Q3" s="14"/>
      <c r="R3" s="42"/>
    </row>
    <row r="4" spans="1:18">
      <c r="A4" s="11"/>
      <c r="B4" s="32">
        <v>1.81</v>
      </c>
      <c r="C4" s="14">
        <v>1.87</v>
      </c>
      <c r="D4" s="14">
        <v>2.0099999999999998</v>
      </c>
      <c r="E4" s="14">
        <v>2.08</v>
      </c>
      <c r="F4" s="42">
        <v>2.1</v>
      </c>
      <c r="G4" s="38"/>
      <c r="H4" s="32">
        <v>1.84</v>
      </c>
      <c r="I4" s="14">
        <v>1.9</v>
      </c>
      <c r="J4" s="14">
        <v>2.0099999999999998</v>
      </c>
      <c r="K4" s="14">
        <v>2.08</v>
      </c>
      <c r="L4" s="42">
        <v>2.09</v>
      </c>
      <c r="M4" s="38"/>
      <c r="N4" s="32"/>
      <c r="O4" s="14"/>
      <c r="P4" s="14"/>
      <c r="Q4" s="14"/>
      <c r="R4" s="42"/>
    </row>
    <row r="5" spans="1:18">
      <c r="A5" s="11"/>
      <c r="B5" s="32">
        <v>1.83</v>
      </c>
      <c r="C5" s="14">
        <v>1.9</v>
      </c>
      <c r="D5" s="14">
        <v>2.02</v>
      </c>
      <c r="E5" s="14">
        <v>2.08</v>
      </c>
      <c r="F5" s="42">
        <v>2.04</v>
      </c>
      <c r="G5" s="38"/>
      <c r="H5" s="32">
        <v>1.81</v>
      </c>
      <c r="I5" s="14">
        <v>1.88</v>
      </c>
      <c r="J5" s="14">
        <v>2.0099999999999998</v>
      </c>
      <c r="K5" s="14">
        <v>2.09</v>
      </c>
      <c r="L5" s="42">
        <v>2.11</v>
      </c>
      <c r="M5" s="38"/>
      <c r="N5" s="32"/>
      <c r="O5" s="14"/>
      <c r="P5" s="14"/>
      <c r="Q5" s="14"/>
      <c r="R5" s="42"/>
    </row>
    <row r="6" spans="1:18">
      <c r="A6" s="11"/>
      <c r="B6" s="32">
        <v>1.79</v>
      </c>
      <c r="C6" s="14">
        <v>1.88</v>
      </c>
      <c r="D6" s="14">
        <v>1.97</v>
      </c>
      <c r="E6" s="14">
        <v>2.0499999999999998</v>
      </c>
      <c r="F6" s="42">
        <v>2.0499999999999998</v>
      </c>
      <c r="G6" s="38"/>
      <c r="H6" s="32">
        <v>1.8</v>
      </c>
      <c r="I6" s="14">
        <v>1.87</v>
      </c>
      <c r="J6" s="14">
        <v>2.0099999999999998</v>
      </c>
      <c r="K6" s="14">
        <v>2.06</v>
      </c>
      <c r="L6" s="42">
        <v>2.1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1.77</v>
      </c>
      <c r="C7" s="14">
        <v>1.83</v>
      </c>
      <c r="D7" s="14">
        <v>1.96</v>
      </c>
      <c r="E7" s="14">
        <v>2</v>
      </c>
      <c r="F7" s="42">
        <v>2.04</v>
      </c>
      <c r="G7" s="38" t="s">
        <v>4</v>
      </c>
      <c r="H7" s="14">
        <v>1.81</v>
      </c>
      <c r="I7" s="14">
        <v>1.88</v>
      </c>
      <c r="J7" s="14">
        <v>1.97</v>
      </c>
      <c r="K7" s="14">
        <v>1.99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1.75</v>
      </c>
      <c r="C8" s="14">
        <v>1.84</v>
      </c>
      <c r="D8" s="14">
        <v>1.97</v>
      </c>
      <c r="E8" s="14">
        <v>2.02</v>
      </c>
      <c r="F8" s="42">
        <v>2.06</v>
      </c>
      <c r="G8" s="46"/>
      <c r="H8" s="14">
        <v>1.8</v>
      </c>
      <c r="I8" s="14">
        <v>1.89</v>
      </c>
      <c r="J8" s="14">
        <v>1.96</v>
      </c>
      <c r="K8" s="14">
        <v>2.0099999999999998</v>
      </c>
      <c r="L8" s="42">
        <v>1.99</v>
      </c>
      <c r="M8" s="46"/>
      <c r="N8" s="14"/>
      <c r="O8" s="14"/>
      <c r="P8" s="14"/>
      <c r="Q8" s="14"/>
      <c r="R8" s="42"/>
    </row>
    <row r="9" spans="1:18">
      <c r="A9" s="11"/>
      <c r="B9" s="47">
        <v>1.77</v>
      </c>
      <c r="C9" s="47">
        <v>1.88</v>
      </c>
      <c r="D9" s="47">
        <v>1.99</v>
      </c>
      <c r="E9" s="47">
        <v>2.0499999999999998</v>
      </c>
      <c r="F9" s="49">
        <v>2.06</v>
      </c>
      <c r="G9" s="36"/>
      <c r="H9" s="47">
        <v>1.83</v>
      </c>
      <c r="I9" s="47">
        <v>1.91</v>
      </c>
      <c r="J9" s="47">
        <v>2</v>
      </c>
      <c r="K9" s="47">
        <v>2.0299999999999998</v>
      </c>
      <c r="L9" s="49">
        <v>2.15</v>
      </c>
      <c r="M9" s="36"/>
      <c r="N9" s="47"/>
      <c r="O9" s="47"/>
      <c r="P9" s="47"/>
      <c r="Q9" s="47"/>
      <c r="R9" s="49"/>
    </row>
    <row r="10" spans="1:18">
      <c r="A10" s="11"/>
      <c r="B10" s="14">
        <v>1.75</v>
      </c>
      <c r="C10" s="14">
        <v>1.86</v>
      </c>
      <c r="D10" s="14">
        <v>1.96</v>
      </c>
      <c r="E10" s="14">
        <v>2.0299999999999998</v>
      </c>
      <c r="F10" s="42">
        <v>2</v>
      </c>
      <c r="G10" s="38"/>
      <c r="H10" s="14">
        <v>1.79</v>
      </c>
      <c r="I10" s="14">
        <v>1.88</v>
      </c>
      <c r="J10" s="14">
        <v>1.96</v>
      </c>
      <c r="K10" s="14">
        <v>2.0299999999999998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1.77</v>
      </c>
      <c r="C11" s="33">
        <v>1.84</v>
      </c>
      <c r="D11" s="33">
        <v>1.92</v>
      </c>
      <c r="E11" s="33">
        <v>2.02</v>
      </c>
      <c r="F11" s="39">
        <v>2.0099999999999998</v>
      </c>
      <c r="G11" s="48"/>
      <c r="H11" s="33">
        <v>1.78</v>
      </c>
      <c r="I11" s="33">
        <v>1.86</v>
      </c>
      <c r="J11" s="33">
        <v>1.92</v>
      </c>
      <c r="K11" s="33">
        <v>2.02</v>
      </c>
      <c r="L11" s="39">
        <v>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1.56</v>
      </c>
      <c r="C12" s="35">
        <v>1.64</v>
      </c>
      <c r="D12" s="35">
        <v>1.78</v>
      </c>
      <c r="E12" s="35">
        <v>1.85</v>
      </c>
      <c r="F12" s="40">
        <v>1.83</v>
      </c>
      <c r="G12" s="36" t="s">
        <v>6</v>
      </c>
      <c r="H12" s="35">
        <v>0.56000000000000005</v>
      </c>
      <c r="I12" s="35">
        <v>0.56000000000000005</v>
      </c>
      <c r="J12" s="35">
        <v>0.62</v>
      </c>
      <c r="K12" s="35">
        <v>0.77</v>
      </c>
      <c r="L12" s="40">
        <v>0.75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1.59</v>
      </c>
      <c r="C13" s="37">
        <v>1.67</v>
      </c>
      <c r="D13" s="37">
        <v>1.75</v>
      </c>
      <c r="E13" s="37">
        <v>1.76</v>
      </c>
      <c r="F13" s="41">
        <v>1.83</v>
      </c>
      <c r="G13" s="38"/>
      <c r="H13" s="37">
        <v>0.54</v>
      </c>
      <c r="I13" s="37">
        <v>0.55000000000000004</v>
      </c>
      <c r="J13" s="37">
        <v>0.65</v>
      </c>
      <c r="K13" s="37">
        <v>0.78</v>
      </c>
      <c r="L13" s="41">
        <v>0.77</v>
      </c>
      <c r="M13" s="38"/>
      <c r="N13" s="37"/>
      <c r="O13" s="37"/>
      <c r="P13" s="37"/>
      <c r="Q13" s="37"/>
      <c r="R13" s="41"/>
    </row>
    <row r="14" spans="1:18">
      <c r="A14" s="22"/>
      <c r="B14" s="37">
        <v>1.59</v>
      </c>
      <c r="C14" s="37">
        <v>1.64</v>
      </c>
      <c r="D14" s="37">
        <v>1.81</v>
      </c>
      <c r="E14" s="37">
        <v>1.84</v>
      </c>
      <c r="F14" s="41">
        <v>1.84</v>
      </c>
      <c r="G14" s="38"/>
      <c r="H14" s="37">
        <v>0.55000000000000004</v>
      </c>
      <c r="I14" s="37">
        <v>0.57999999999999996</v>
      </c>
      <c r="J14" s="37">
        <v>0.68</v>
      </c>
      <c r="K14" s="37">
        <v>0.77</v>
      </c>
      <c r="L14" s="41">
        <v>0.8</v>
      </c>
      <c r="M14" s="38"/>
      <c r="N14" s="37"/>
      <c r="O14" s="37"/>
      <c r="P14" s="37"/>
      <c r="Q14" s="37"/>
      <c r="R14" s="41"/>
    </row>
    <row r="15" spans="1:18">
      <c r="A15" s="22"/>
      <c r="B15" s="37">
        <v>1.6</v>
      </c>
      <c r="C15" s="37">
        <v>1.65</v>
      </c>
      <c r="D15" s="37">
        <v>1.77</v>
      </c>
      <c r="E15" s="37">
        <v>1.85</v>
      </c>
      <c r="F15" s="41">
        <v>1.82</v>
      </c>
      <c r="G15" s="38"/>
      <c r="H15" s="37">
        <v>0.51</v>
      </c>
      <c r="I15" s="37">
        <v>0.54</v>
      </c>
      <c r="J15" s="37">
        <v>0.68</v>
      </c>
      <c r="K15" s="37">
        <v>0.75</v>
      </c>
      <c r="L15" s="41">
        <v>0.77</v>
      </c>
      <c r="M15" s="38"/>
      <c r="N15" s="37"/>
      <c r="O15" s="37"/>
      <c r="P15" s="37"/>
      <c r="Q15" s="37"/>
      <c r="R15" s="41"/>
    </row>
    <row r="16" spans="1:18">
      <c r="A16" s="22"/>
      <c r="B16" s="37">
        <v>1.57</v>
      </c>
      <c r="C16" s="37">
        <v>1.65</v>
      </c>
      <c r="D16" s="37">
        <v>1.71</v>
      </c>
      <c r="E16" s="37">
        <v>1.82</v>
      </c>
      <c r="F16" s="41">
        <v>1.82</v>
      </c>
      <c r="G16" s="38"/>
      <c r="H16" s="37">
        <v>0.52</v>
      </c>
      <c r="I16" s="37">
        <v>0.56999999999999995</v>
      </c>
      <c r="J16" s="37">
        <v>0.69</v>
      </c>
      <c r="K16" s="37">
        <v>0.74</v>
      </c>
      <c r="L16" s="41">
        <v>0.75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1.6</v>
      </c>
      <c r="D17" s="37">
        <v>1.73</v>
      </c>
      <c r="E17" s="37">
        <v>1.79</v>
      </c>
      <c r="F17" s="41">
        <v>1.79</v>
      </c>
      <c r="G17" s="38" t="s">
        <v>8</v>
      </c>
      <c r="H17" s="37">
        <v>0.71</v>
      </c>
      <c r="I17" s="37">
        <v>0.83</v>
      </c>
      <c r="J17" s="37">
        <v>0.94</v>
      </c>
      <c r="K17" s="37">
        <v>0.94</v>
      </c>
      <c r="L17" s="41">
        <v>0.98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1.51</v>
      </c>
      <c r="C18" s="37">
        <v>1.6</v>
      </c>
      <c r="D18" s="37">
        <v>1.74</v>
      </c>
      <c r="E18" s="37">
        <v>1.8</v>
      </c>
      <c r="F18" s="41">
        <v>1.8</v>
      </c>
      <c r="G18" s="38"/>
      <c r="H18" s="37">
        <v>0.72</v>
      </c>
      <c r="I18" s="37">
        <v>0.84</v>
      </c>
      <c r="J18" s="37">
        <v>0.91</v>
      </c>
      <c r="K18" s="37">
        <v>0.94</v>
      </c>
      <c r="L18" s="41">
        <v>0.94</v>
      </c>
      <c r="M18" s="38"/>
      <c r="N18" s="37"/>
      <c r="O18" s="37"/>
      <c r="P18" s="37"/>
      <c r="Q18" s="37"/>
      <c r="R18" s="41"/>
    </row>
    <row r="19" spans="1:18">
      <c r="A19" s="22"/>
      <c r="B19" s="37">
        <v>1.52</v>
      </c>
      <c r="C19" s="37">
        <v>1.61</v>
      </c>
      <c r="D19" s="37">
        <v>1.74</v>
      </c>
      <c r="E19" s="37">
        <v>1.82</v>
      </c>
      <c r="F19" s="41">
        <v>1.8</v>
      </c>
      <c r="G19" s="38"/>
      <c r="H19" s="37">
        <v>0.7</v>
      </c>
      <c r="I19" s="37">
        <v>0.83</v>
      </c>
      <c r="J19" s="37">
        <v>0.9</v>
      </c>
      <c r="K19" s="37">
        <v>0.94</v>
      </c>
      <c r="L19" s="41">
        <v>1.02</v>
      </c>
      <c r="M19" s="38"/>
      <c r="N19" s="37"/>
      <c r="O19" s="37"/>
      <c r="P19" s="37"/>
      <c r="Q19" s="37"/>
      <c r="R19" s="41"/>
    </row>
    <row r="20" spans="1:18">
      <c r="A20" s="22"/>
      <c r="B20" s="37">
        <v>1.49</v>
      </c>
      <c r="C20" s="37">
        <v>1.6</v>
      </c>
      <c r="D20" s="37">
        <v>1.71</v>
      </c>
      <c r="E20" s="37">
        <v>1.8</v>
      </c>
      <c r="F20" s="41">
        <v>1.79</v>
      </c>
      <c r="G20" s="38"/>
      <c r="H20" s="37">
        <v>0.72</v>
      </c>
      <c r="I20" s="37">
        <v>0.8</v>
      </c>
      <c r="J20" s="37">
        <v>0.85</v>
      </c>
      <c r="K20" s="37">
        <v>0.94</v>
      </c>
      <c r="L20" s="41">
        <v>0.98</v>
      </c>
      <c r="M20" s="38"/>
      <c r="N20" s="37"/>
      <c r="O20" s="37"/>
      <c r="P20" s="37"/>
      <c r="Q20" s="37"/>
      <c r="R20" s="41"/>
    </row>
    <row r="21" spans="1:18">
      <c r="A21" s="22"/>
      <c r="B21" s="37">
        <v>1.5</v>
      </c>
      <c r="C21" s="37">
        <v>1.57</v>
      </c>
      <c r="D21" s="37">
        <v>1.69</v>
      </c>
      <c r="E21" s="37">
        <v>1.77</v>
      </c>
      <c r="F21" s="41">
        <v>1.78</v>
      </c>
      <c r="G21" s="38"/>
      <c r="H21" s="37">
        <v>0.75</v>
      </c>
      <c r="I21" s="37">
        <v>0.78</v>
      </c>
      <c r="J21" s="37">
        <v>0.87</v>
      </c>
      <c r="K21" s="37">
        <v>0.94</v>
      </c>
      <c r="L21" s="41">
        <v>0.98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0.23980000000000046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1.1902000000000001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0.41811282051282134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0.85713991769547337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80" priority="5" operator="notBetween">
      <formula>0.2</formula>
      <formula>0.404</formula>
    </cfRule>
  </conditionalFormatting>
  <conditionalFormatting sqref="E26">
    <cfRule type="cellIs" dxfId="2179" priority="6" operator="notBetween">
      <formula>0.38</formula>
      <formula>0.72</formula>
    </cfRule>
  </conditionalFormatting>
  <conditionalFormatting sqref="K24">
    <cfRule type="cellIs" dxfId="2178" priority="4" operator="notBetween">
      <formula>0.77</formula>
      <formula>0.91</formula>
    </cfRule>
  </conditionalFormatting>
  <conditionalFormatting sqref="K26">
    <cfRule type="cellIs" dxfId="2177" priority="3" operator="notBetween">
      <formula>0.68</formula>
      <formula>0.82</formula>
    </cfRule>
  </conditionalFormatting>
  <conditionalFormatting sqref="Q24">
    <cfRule type="cellIs" dxfId="2176" priority="2" operator="notBetween">
      <formula>0.77</formula>
      <formula>0.91</formula>
    </cfRule>
  </conditionalFormatting>
  <conditionalFormatting sqref="Q26">
    <cfRule type="cellIs" dxfId="21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1.79</v>
      </c>
      <c r="C2" s="32">
        <v>1.83</v>
      </c>
      <c r="D2" s="32">
        <v>1.91</v>
      </c>
      <c r="E2" s="32">
        <v>2.02</v>
      </c>
      <c r="F2" s="44">
        <v>2.06</v>
      </c>
      <c r="G2" s="36" t="s">
        <v>3</v>
      </c>
      <c r="H2" s="32">
        <v>1.79</v>
      </c>
      <c r="I2" s="32">
        <v>1.87</v>
      </c>
      <c r="J2" s="32">
        <v>2.02</v>
      </c>
      <c r="K2" s="32">
        <v>2.0499999999999998</v>
      </c>
      <c r="L2" s="44">
        <v>2.09</v>
      </c>
      <c r="M2" s="36" t="s">
        <v>3</v>
      </c>
      <c r="N2" s="32">
        <v>1.79</v>
      </c>
      <c r="O2" s="32">
        <v>1.89</v>
      </c>
      <c r="P2" s="32">
        <v>2.0099999999999998</v>
      </c>
      <c r="Q2" s="32">
        <v>2.09</v>
      </c>
      <c r="R2" s="44">
        <v>2.0699999999999998</v>
      </c>
    </row>
    <row r="3" spans="1:18">
      <c r="A3" s="11"/>
      <c r="B3" s="32">
        <v>1.77</v>
      </c>
      <c r="C3" s="14">
        <v>1.85</v>
      </c>
      <c r="D3" s="14">
        <v>1.94</v>
      </c>
      <c r="E3" s="14">
        <v>2.0299999999999998</v>
      </c>
      <c r="F3" s="42">
        <v>2.17</v>
      </c>
      <c r="G3" s="38"/>
      <c r="H3" s="32">
        <v>1.78</v>
      </c>
      <c r="I3" s="14">
        <v>1.86</v>
      </c>
      <c r="J3" s="14">
        <v>2</v>
      </c>
      <c r="K3" s="14">
        <v>2.09</v>
      </c>
      <c r="L3" s="42">
        <v>2.09</v>
      </c>
      <c r="M3" s="38"/>
      <c r="N3" s="32">
        <v>1.79</v>
      </c>
      <c r="O3" s="14">
        <v>1.85</v>
      </c>
      <c r="P3" s="14">
        <v>1.97</v>
      </c>
      <c r="Q3" s="14">
        <v>2.0299999999999998</v>
      </c>
      <c r="R3" s="42">
        <v>2.08</v>
      </c>
    </row>
    <row r="4" spans="1:18">
      <c r="A4" s="11"/>
      <c r="B4" s="32">
        <v>1.78</v>
      </c>
      <c r="C4" s="14">
        <v>1.85</v>
      </c>
      <c r="D4" s="14">
        <v>1.95</v>
      </c>
      <c r="E4" s="14">
        <v>2.0299999999999998</v>
      </c>
      <c r="F4" s="42">
        <v>2.0299999999999998</v>
      </c>
      <c r="G4" s="38"/>
      <c r="H4" s="32">
        <v>1.78</v>
      </c>
      <c r="I4" s="14">
        <v>1.85</v>
      </c>
      <c r="J4" s="14">
        <v>1.99</v>
      </c>
      <c r="K4" s="14">
        <v>2.06</v>
      </c>
      <c r="L4" s="42">
        <v>2.04</v>
      </c>
      <c r="M4" s="38"/>
      <c r="N4" s="32">
        <v>1.82</v>
      </c>
      <c r="O4" s="14">
        <v>1.85</v>
      </c>
      <c r="P4" s="14">
        <v>2.04</v>
      </c>
      <c r="Q4" s="14">
        <v>2.08</v>
      </c>
      <c r="R4" s="42">
        <v>2.0699999999999998</v>
      </c>
    </row>
    <row r="5" spans="1:18">
      <c r="A5" s="11"/>
      <c r="B5" s="32">
        <v>1.79</v>
      </c>
      <c r="C5" s="14">
        <v>1.86</v>
      </c>
      <c r="D5" s="14">
        <v>1.96</v>
      </c>
      <c r="E5" s="14">
        <v>2.0099999999999998</v>
      </c>
      <c r="F5" s="42">
        <v>2.0499999999999998</v>
      </c>
      <c r="G5" s="38"/>
      <c r="H5" s="32">
        <v>1.79</v>
      </c>
      <c r="I5" s="14">
        <v>1.85</v>
      </c>
      <c r="J5" s="14">
        <v>2</v>
      </c>
      <c r="K5" s="14">
        <v>2.06</v>
      </c>
      <c r="L5" s="42">
        <v>2.04</v>
      </c>
      <c r="M5" s="38"/>
      <c r="N5" s="32">
        <v>1.79</v>
      </c>
      <c r="O5" s="14">
        <v>1.88</v>
      </c>
      <c r="P5" s="14">
        <v>2.0299999999999998</v>
      </c>
      <c r="Q5" s="14">
        <v>2.09</v>
      </c>
      <c r="R5" s="42">
        <v>2.0499999999999998</v>
      </c>
    </row>
    <row r="6" spans="1:18">
      <c r="A6" s="11"/>
      <c r="B6" s="32">
        <v>1.77</v>
      </c>
      <c r="C6" s="14">
        <v>1.86</v>
      </c>
      <c r="D6" s="14">
        <v>1.97</v>
      </c>
      <c r="E6" s="14">
        <v>2.02</v>
      </c>
      <c r="F6" s="42">
        <v>1.98</v>
      </c>
      <c r="G6" s="38"/>
      <c r="H6" s="32">
        <v>1.79</v>
      </c>
      <c r="I6" s="14">
        <v>1.86</v>
      </c>
      <c r="J6" s="14">
        <v>1.98</v>
      </c>
      <c r="K6" s="14">
        <v>2.08</v>
      </c>
      <c r="L6" s="42">
        <v>2.06</v>
      </c>
      <c r="M6" s="38"/>
      <c r="N6" s="32">
        <v>1.77</v>
      </c>
      <c r="O6" s="14">
        <v>1.84</v>
      </c>
      <c r="P6" s="14">
        <v>2.0099999999999998</v>
      </c>
      <c r="Q6" s="14">
        <v>2.0499999999999998</v>
      </c>
      <c r="R6" s="42">
        <v>2.04</v>
      </c>
    </row>
    <row r="7" spans="1:18">
      <c r="A7" s="38" t="s">
        <v>4</v>
      </c>
      <c r="B7" s="14">
        <v>1.76</v>
      </c>
      <c r="C7" s="14">
        <v>1.88</v>
      </c>
      <c r="D7" s="14">
        <v>2.02</v>
      </c>
      <c r="E7" s="14">
        <v>2.06</v>
      </c>
      <c r="F7" s="42">
        <v>2.04</v>
      </c>
      <c r="G7" s="38" t="s">
        <v>4</v>
      </c>
      <c r="H7" s="14">
        <v>1.76</v>
      </c>
      <c r="I7" s="14">
        <v>1.87</v>
      </c>
      <c r="J7" s="14">
        <v>1.96</v>
      </c>
      <c r="K7" s="14">
        <v>2.0499999999999998</v>
      </c>
      <c r="L7" s="42">
        <v>2.0699999999999998</v>
      </c>
      <c r="M7" s="38" t="s">
        <v>4</v>
      </c>
      <c r="N7" s="14">
        <v>1.75</v>
      </c>
      <c r="O7" s="14">
        <v>1.88</v>
      </c>
      <c r="P7" s="14">
        <v>2.0099999999999998</v>
      </c>
      <c r="Q7" s="14">
        <v>1.95</v>
      </c>
      <c r="R7" s="42">
        <v>2.08</v>
      </c>
    </row>
    <row r="8" spans="1:18">
      <c r="A8" s="46"/>
      <c r="B8" s="14">
        <v>1.8</v>
      </c>
      <c r="C8" s="14">
        <v>1.89</v>
      </c>
      <c r="D8" s="14">
        <v>2.0499999999999998</v>
      </c>
      <c r="E8" s="14">
        <v>2.06</v>
      </c>
      <c r="F8" s="42">
        <v>2.09</v>
      </c>
      <c r="G8" s="46"/>
      <c r="H8" s="14">
        <v>1.77</v>
      </c>
      <c r="I8" s="14">
        <v>1.84</v>
      </c>
      <c r="J8" s="14">
        <v>1.98</v>
      </c>
      <c r="K8" s="14">
        <v>2.04</v>
      </c>
      <c r="L8" s="42">
        <v>2.0499999999999998</v>
      </c>
      <c r="M8" s="46"/>
      <c r="N8" s="14">
        <v>1.77</v>
      </c>
      <c r="O8" s="14">
        <v>1.86</v>
      </c>
      <c r="P8" s="14">
        <v>1.99</v>
      </c>
      <c r="Q8" s="14">
        <v>2.02</v>
      </c>
      <c r="R8" s="42">
        <v>2.02</v>
      </c>
    </row>
    <row r="9" spans="1:18">
      <c r="A9" s="11"/>
      <c r="B9" s="47">
        <v>1.81</v>
      </c>
      <c r="C9" s="47">
        <v>1.88</v>
      </c>
      <c r="D9" s="47">
        <v>2.02</v>
      </c>
      <c r="E9" s="47">
        <v>2.1</v>
      </c>
      <c r="F9" s="49">
        <v>2.09</v>
      </c>
      <c r="G9" s="36"/>
      <c r="H9" s="47">
        <v>1.79</v>
      </c>
      <c r="I9" s="47">
        <v>1.88</v>
      </c>
      <c r="J9" s="47">
        <v>1.97</v>
      </c>
      <c r="K9" s="47">
        <v>2.0099999999999998</v>
      </c>
      <c r="L9" s="49">
        <v>2.0099999999999998</v>
      </c>
      <c r="M9" s="36"/>
      <c r="N9" s="47">
        <v>1.76</v>
      </c>
      <c r="O9" s="47">
        <v>1.85</v>
      </c>
      <c r="P9" s="47">
        <v>2</v>
      </c>
      <c r="Q9" s="47">
        <v>2.0499999999999998</v>
      </c>
      <c r="R9" s="49">
        <v>2.04</v>
      </c>
    </row>
    <row r="10" spans="1:18">
      <c r="A10" s="11"/>
      <c r="B10" s="14">
        <v>1.8</v>
      </c>
      <c r="C10" s="14">
        <v>1.89</v>
      </c>
      <c r="D10" s="14">
        <v>2.0099999999999998</v>
      </c>
      <c r="E10" s="14">
        <v>2.0699999999999998</v>
      </c>
      <c r="F10" s="42">
        <v>2.08</v>
      </c>
      <c r="G10" s="38"/>
      <c r="H10" s="14">
        <v>1.76</v>
      </c>
      <c r="I10" s="14">
        <v>1.87</v>
      </c>
      <c r="J10" s="14">
        <v>1.99</v>
      </c>
      <c r="K10" s="14">
        <v>2.04</v>
      </c>
      <c r="L10" s="42">
        <v>2.04</v>
      </c>
      <c r="M10" s="38"/>
      <c r="N10" s="14">
        <v>1.76</v>
      </c>
      <c r="O10" s="14">
        <v>1.88</v>
      </c>
      <c r="P10" s="14">
        <v>1.96</v>
      </c>
      <c r="Q10" s="14">
        <v>2.04</v>
      </c>
      <c r="R10" s="42">
        <v>2.06</v>
      </c>
    </row>
    <row r="11" spans="1:18" ht="15.65" thickBot="1">
      <c r="A11" s="16"/>
      <c r="B11" s="33">
        <v>1.79</v>
      </c>
      <c r="C11" s="33">
        <v>1.86</v>
      </c>
      <c r="D11" s="33">
        <v>1.98</v>
      </c>
      <c r="E11" s="33">
        <v>2.0499999999999998</v>
      </c>
      <c r="F11" s="39">
        <v>2.0299999999999998</v>
      </c>
      <c r="G11" s="48"/>
      <c r="H11" s="33">
        <v>1.75</v>
      </c>
      <c r="I11" s="33">
        <v>1.84</v>
      </c>
      <c r="J11" s="33">
        <v>1.95</v>
      </c>
      <c r="K11" s="33">
        <v>2</v>
      </c>
      <c r="L11" s="39">
        <v>2.0499999999999998</v>
      </c>
      <c r="M11" s="48"/>
      <c r="N11" s="33">
        <v>1.78</v>
      </c>
      <c r="O11" s="33">
        <v>1.85</v>
      </c>
      <c r="P11" s="33">
        <v>1.98</v>
      </c>
      <c r="Q11" s="33">
        <v>2.0299999999999998</v>
      </c>
      <c r="R11" s="39">
        <v>2.0299999999999998</v>
      </c>
    </row>
    <row r="12" spans="1:18">
      <c r="A12" s="19" t="s">
        <v>5</v>
      </c>
      <c r="B12" s="47">
        <v>1.54</v>
      </c>
      <c r="C12" s="35">
        <v>1.6</v>
      </c>
      <c r="D12" s="35">
        <v>1.67</v>
      </c>
      <c r="E12" s="35">
        <v>1.77</v>
      </c>
      <c r="F12" s="40">
        <v>1.79</v>
      </c>
      <c r="G12" s="36" t="s">
        <v>6</v>
      </c>
      <c r="H12" s="35">
        <v>0.84</v>
      </c>
      <c r="I12" s="35">
        <v>0.88</v>
      </c>
      <c r="J12" s="35">
        <v>1.01</v>
      </c>
      <c r="K12" s="35">
        <v>1.08</v>
      </c>
      <c r="L12" s="40">
        <v>1.1000000000000001</v>
      </c>
      <c r="M12" s="36" t="s">
        <v>6</v>
      </c>
      <c r="N12" s="35">
        <v>0.64</v>
      </c>
      <c r="O12" s="35">
        <v>0.67</v>
      </c>
      <c r="P12" s="35">
        <v>0.8</v>
      </c>
      <c r="Q12" s="35">
        <v>0.87</v>
      </c>
      <c r="R12" s="40">
        <v>0.88</v>
      </c>
    </row>
    <row r="13" spans="1:18">
      <c r="A13" s="22"/>
      <c r="B13" s="37">
        <v>1.53</v>
      </c>
      <c r="C13" s="37">
        <v>1.62</v>
      </c>
      <c r="D13" s="37">
        <v>1.7</v>
      </c>
      <c r="E13" s="37">
        <v>1.8</v>
      </c>
      <c r="F13" s="41">
        <v>1.97</v>
      </c>
      <c r="G13" s="38"/>
      <c r="H13" s="37">
        <v>0.84</v>
      </c>
      <c r="I13" s="37">
        <v>0.88</v>
      </c>
      <c r="J13" s="37">
        <v>1</v>
      </c>
      <c r="K13" s="37">
        <v>1.1000000000000001</v>
      </c>
      <c r="L13" s="41">
        <v>1.1399999999999999</v>
      </c>
      <c r="M13" s="38"/>
      <c r="N13" s="37">
        <v>0.63</v>
      </c>
      <c r="O13" s="37">
        <v>0.66</v>
      </c>
      <c r="P13" s="37">
        <v>0.76</v>
      </c>
      <c r="Q13" s="37">
        <v>0.88</v>
      </c>
      <c r="R13" s="41">
        <v>0.88</v>
      </c>
    </row>
    <row r="14" spans="1:18">
      <c r="A14" s="22"/>
      <c r="B14" s="37">
        <v>1.52</v>
      </c>
      <c r="C14" s="37">
        <v>1.62</v>
      </c>
      <c r="D14" s="37">
        <v>1.71</v>
      </c>
      <c r="E14" s="37">
        <v>1.77</v>
      </c>
      <c r="F14" s="41">
        <v>1.79</v>
      </c>
      <c r="G14" s="38"/>
      <c r="H14" s="37">
        <v>0.83</v>
      </c>
      <c r="I14" s="37">
        <v>0.88</v>
      </c>
      <c r="J14" s="37">
        <v>1.01</v>
      </c>
      <c r="K14" s="37">
        <v>1.1000000000000001</v>
      </c>
      <c r="L14" s="41">
        <v>1.1200000000000001</v>
      </c>
      <c r="M14" s="38"/>
      <c r="N14" s="37">
        <v>0.64</v>
      </c>
      <c r="O14" s="37">
        <v>0.66</v>
      </c>
      <c r="P14" s="37">
        <v>0.79</v>
      </c>
      <c r="Q14" s="37">
        <v>0.88</v>
      </c>
      <c r="R14" s="41">
        <v>0.88</v>
      </c>
    </row>
    <row r="15" spans="1:18">
      <c r="A15" s="22"/>
      <c r="B15" s="37">
        <v>1.54</v>
      </c>
      <c r="C15" s="37">
        <v>1.62</v>
      </c>
      <c r="D15" s="37">
        <v>1.7</v>
      </c>
      <c r="E15" s="37">
        <v>1.75</v>
      </c>
      <c r="F15" s="41">
        <v>1.79</v>
      </c>
      <c r="G15" s="38"/>
      <c r="H15" s="37">
        <v>0.85</v>
      </c>
      <c r="I15" s="37">
        <v>0.86</v>
      </c>
      <c r="J15" s="37">
        <v>1.01</v>
      </c>
      <c r="K15" s="37">
        <v>1.08</v>
      </c>
      <c r="L15" s="41">
        <v>1.1100000000000001</v>
      </c>
      <c r="M15" s="38"/>
      <c r="N15" s="37">
        <v>0.64</v>
      </c>
      <c r="O15" s="37">
        <v>0.63</v>
      </c>
      <c r="P15" s="37">
        <v>0.79</v>
      </c>
      <c r="Q15" s="37">
        <v>0.88</v>
      </c>
      <c r="R15" s="41">
        <v>0.86</v>
      </c>
    </row>
    <row r="16" spans="1:18">
      <c r="A16" s="22"/>
      <c r="B16" s="37">
        <v>1.49</v>
      </c>
      <c r="C16" s="37">
        <v>1.58</v>
      </c>
      <c r="D16" s="37">
        <v>1.68</v>
      </c>
      <c r="E16" s="37">
        <v>1.76</v>
      </c>
      <c r="F16" s="41">
        <v>1.75</v>
      </c>
      <c r="G16" s="38"/>
      <c r="H16" s="37">
        <v>0.87</v>
      </c>
      <c r="I16" s="37">
        <v>0.88</v>
      </c>
      <c r="J16" s="37">
        <v>1.02</v>
      </c>
      <c r="K16" s="37">
        <v>1.1100000000000001</v>
      </c>
      <c r="L16" s="41">
        <v>1.1100000000000001</v>
      </c>
      <c r="M16" s="38"/>
      <c r="N16" s="37">
        <v>0.63</v>
      </c>
      <c r="O16" s="37">
        <v>0.65</v>
      </c>
      <c r="P16" s="37">
        <v>0.79</v>
      </c>
      <c r="Q16" s="37">
        <v>0.87</v>
      </c>
      <c r="R16" s="41">
        <v>0.85</v>
      </c>
    </row>
    <row r="17" spans="1:18">
      <c r="A17" s="22" t="s">
        <v>7</v>
      </c>
      <c r="B17" s="37">
        <v>1.5</v>
      </c>
      <c r="C17" s="37">
        <v>1.57</v>
      </c>
      <c r="D17" s="37">
        <v>1.73</v>
      </c>
      <c r="E17" s="37">
        <v>1.79</v>
      </c>
      <c r="F17" s="41">
        <v>1.77</v>
      </c>
      <c r="G17" s="38" t="s">
        <v>8</v>
      </c>
      <c r="H17" s="37">
        <v>0.98</v>
      </c>
      <c r="I17" s="37">
        <v>1.1200000000000001</v>
      </c>
      <c r="J17" s="37">
        <v>1.2</v>
      </c>
      <c r="K17" s="37">
        <v>1.3</v>
      </c>
      <c r="L17" s="41">
        <v>1.29</v>
      </c>
      <c r="M17" s="38" t="s">
        <v>8</v>
      </c>
      <c r="N17" s="37">
        <v>0.81</v>
      </c>
      <c r="O17" s="37">
        <v>0.91</v>
      </c>
      <c r="P17" s="37">
        <v>1</v>
      </c>
      <c r="Q17" s="37">
        <v>1.08</v>
      </c>
      <c r="R17" s="41">
        <v>1.1000000000000001</v>
      </c>
    </row>
    <row r="18" spans="1:18">
      <c r="A18" s="22"/>
      <c r="B18" s="37">
        <v>1.51</v>
      </c>
      <c r="C18" s="37">
        <v>1.58</v>
      </c>
      <c r="D18" s="37">
        <v>1.75</v>
      </c>
      <c r="E18" s="37">
        <v>1.79</v>
      </c>
      <c r="F18" s="41">
        <v>1.79</v>
      </c>
      <c r="G18" s="38"/>
      <c r="H18" s="37">
        <v>0.97</v>
      </c>
      <c r="I18" s="37">
        <v>1.1000000000000001</v>
      </c>
      <c r="J18" s="37">
        <v>1.21</v>
      </c>
      <c r="K18" s="37">
        <v>1.27</v>
      </c>
      <c r="L18" s="41">
        <v>1.28</v>
      </c>
      <c r="M18" s="38"/>
      <c r="N18" s="37">
        <v>0.77</v>
      </c>
      <c r="O18" s="37">
        <v>0.88</v>
      </c>
      <c r="P18" s="37">
        <v>1</v>
      </c>
      <c r="Q18" s="37">
        <v>1.04</v>
      </c>
      <c r="R18" s="41">
        <v>1.06</v>
      </c>
    </row>
    <row r="19" spans="1:18">
      <c r="A19" s="22"/>
      <c r="B19" s="37">
        <v>1.52</v>
      </c>
      <c r="C19" s="37">
        <v>1.59</v>
      </c>
      <c r="D19" s="37">
        <v>1.75</v>
      </c>
      <c r="E19" s="37">
        <v>1.8</v>
      </c>
      <c r="F19" s="41">
        <v>1.78</v>
      </c>
      <c r="G19" s="38"/>
      <c r="H19" s="37">
        <v>0.98</v>
      </c>
      <c r="I19" s="37">
        <v>1.1000000000000001</v>
      </c>
      <c r="J19" s="37">
        <v>1.19</v>
      </c>
      <c r="K19" s="37">
        <v>1.23</v>
      </c>
      <c r="L19" s="41">
        <v>1.25</v>
      </c>
      <c r="M19" s="38"/>
      <c r="N19" s="37">
        <v>0.76</v>
      </c>
      <c r="O19" s="37">
        <v>0.89</v>
      </c>
      <c r="P19" s="37">
        <v>1.01</v>
      </c>
      <c r="Q19" s="37">
        <v>1.06</v>
      </c>
      <c r="R19" s="41">
        <v>1.06</v>
      </c>
    </row>
    <row r="20" spans="1:18">
      <c r="A20" s="22"/>
      <c r="B20" s="37">
        <v>1.54</v>
      </c>
      <c r="C20" s="37">
        <v>1.62</v>
      </c>
      <c r="D20" s="37">
        <v>1.73</v>
      </c>
      <c r="E20" s="37">
        <v>1.77</v>
      </c>
      <c r="F20" s="41">
        <v>1.8</v>
      </c>
      <c r="G20" s="38"/>
      <c r="H20" s="37">
        <v>0.98</v>
      </c>
      <c r="I20" s="37">
        <v>1.07</v>
      </c>
      <c r="J20" s="37">
        <v>1.1599999999999999</v>
      </c>
      <c r="K20" s="37">
        <v>1.25</v>
      </c>
      <c r="L20" s="41">
        <v>1.24</v>
      </c>
      <c r="M20" s="38"/>
      <c r="N20" s="37">
        <v>0.77</v>
      </c>
      <c r="O20" s="37">
        <v>0.89</v>
      </c>
      <c r="P20" s="37">
        <v>0.98</v>
      </c>
      <c r="Q20" s="37">
        <v>1.05</v>
      </c>
      <c r="R20" s="41">
        <v>1.0900000000000001</v>
      </c>
    </row>
    <row r="21" spans="1:18">
      <c r="A21" s="22"/>
      <c r="B21" s="37">
        <v>1.51</v>
      </c>
      <c r="C21" s="37">
        <v>1.59</v>
      </c>
      <c r="D21" s="37">
        <v>1.71</v>
      </c>
      <c r="E21" s="37">
        <v>1.8</v>
      </c>
      <c r="F21" s="41">
        <v>1.77</v>
      </c>
      <c r="G21" s="38"/>
      <c r="H21" s="37">
        <v>1.01</v>
      </c>
      <c r="I21" s="37">
        <v>1.06</v>
      </c>
      <c r="J21" s="37">
        <v>1.19</v>
      </c>
      <c r="K21" s="37">
        <v>1.22</v>
      </c>
      <c r="L21" s="41">
        <v>1.27</v>
      </c>
      <c r="M21" s="38"/>
      <c r="N21" s="37">
        <v>0.8</v>
      </c>
      <c r="O21" s="37">
        <v>0.87</v>
      </c>
      <c r="P21" s="37">
        <v>1</v>
      </c>
      <c r="Q21" s="37">
        <v>1.05</v>
      </c>
      <c r="R21" s="41">
        <v>1.0900000000000001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0.26539999999999986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0.87160000000000037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1.085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0.46274871794871775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0.62769547325102903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0.78137860082304522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74" priority="5" operator="notBetween">
      <formula>0.2</formula>
      <formula>0.404</formula>
    </cfRule>
  </conditionalFormatting>
  <conditionalFormatting sqref="E26">
    <cfRule type="cellIs" dxfId="2173" priority="6" operator="notBetween">
      <formula>0.38</formula>
      <formula>0.72</formula>
    </cfRule>
  </conditionalFormatting>
  <conditionalFormatting sqref="K24">
    <cfRule type="cellIs" dxfId="2172" priority="4" operator="notBetween">
      <formula>0.77</formula>
      <formula>0.91</formula>
    </cfRule>
  </conditionalFormatting>
  <conditionalFormatting sqref="K26">
    <cfRule type="cellIs" dxfId="2171" priority="3" operator="notBetween">
      <formula>0.68</formula>
      <formula>0.82</formula>
    </cfRule>
  </conditionalFormatting>
  <conditionalFormatting sqref="Q24">
    <cfRule type="cellIs" dxfId="2170" priority="2" operator="notBetween">
      <formula>0.77</formula>
      <formula>0.91</formula>
    </cfRule>
  </conditionalFormatting>
  <conditionalFormatting sqref="Q26">
    <cfRule type="cellIs" dxfId="21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1.77</v>
      </c>
      <c r="C2" s="32">
        <v>1.89</v>
      </c>
      <c r="D2" s="32">
        <v>2</v>
      </c>
      <c r="E2" s="32">
        <v>2.04</v>
      </c>
      <c r="F2" s="44">
        <v>2.0699999999999998</v>
      </c>
      <c r="G2" s="36" t="s">
        <v>3</v>
      </c>
      <c r="H2" s="32">
        <v>1.79</v>
      </c>
      <c r="I2" s="32">
        <v>1.87</v>
      </c>
      <c r="J2" s="32">
        <v>2</v>
      </c>
      <c r="K2" s="32">
        <v>2</v>
      </c>
      <c r="L2" s="44">
        <v>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1.79</v>
      </c>
      <c r="C3" s="14">
        <v>1.85</v>
      </c>
      <c r="D3" s="14">
        <v>2.04</v>
      </c>
      <c r="E3" s="14">
        <v>2.0699999999999998</v>
      </c>
      <c r="F3" s="42">
        <v>2.09</v>
      </c>
      <c r="G3" s="38"/>
      <c r="H3" s="32">
        <v>1.79</v>
      </c>
      <c r="I3" s="14">
        <v>1.85</v>
      </c>
      <c r="J3" s="14">
        <v>1.97</v>
      </c>
      <c r="K3" s="14">
        <v>2.0499999999999998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1.79</v>
      </c>
      <c r="C4" s="14">
        <v>1.86</v>
      </c>
      <c r="D4" s="14">
        <v>2</v>
      </c>
      <c r="E4" s="14">
        <v>2.0699999999999998</v>
      </c>
      <c r="F4" s="42">
        <v>2.06</v>
      </c>
      <c r="G4" s="38"/>
      <c r="H4" s="32">
        <v>1.76</v>
      </c>
      <c r="I4" s="14">
        <v>1.9</v>
      </c>
      <c r="J4" s="14">
        <v>2.02</v>
      </c>
      <c r="K4" s="14">
        <v>2.06</v>
      </c>
      <c r="L4" s="42">
        <v>2.0499999999999998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1.77</v>
      </c>
      <c r="C5" s="14">
        <v>1.87</v>
      </c>
      <c r="D5" s="14">
        <v>2.02</v>
      </c>
      <c r="E5" s="14">
        <v>2.09</v>
      </c>
      <c r="F5" s="42">
        <v>2.0499999999999998</v>
      </c>
      <c r="G5" s="38"/>
      <c r="H5" s="32">
        <v>1.75</v>
      </c>
      <c r="I5" s="14">
        <v>1.85</v>
      </c>
      <c r="J5" s="14">
        <v>2.0099999999999998</v>
      </c>
      <c r="K5" s="14">
        <v>2.04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1.75</v>
      </c>
      <c r="C6" s="14">
        <v>1.85</v>
      </c>
      <c r="D6" s="14">
        <v>1.98</v>
      </c>
      <c r="E6" s="14">
        <v>2.06</v>
      </c>
      <c r="F6" s="42">
        <v>2.02</v>
      </c>
      <c r="G6" s="38"/>
      <c r="H6" s="32">
        <v>1.76</v>
      </c>
      <c r="I6" s="14">
        <v>1.85</v>
      </c>
      <c r="J6" s="14">
        <v>1.99</v>
      </c>
      <c r="K6" s="14">
        <v>2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1.76</v>
      </c>
      <c r="C7" s="14">
        <v>1.85</v>
      </c>
      <c r="D7" s="14">
        <v>2.02</v>
      </c>
      <c r="E7" s="14">
        <v>2.0699999999999998</v>
      </c>
      <c r="F7" s="42">
        <v>2.08</v>
      </c>
      <c r="G7" s="38" t="s">
        <v>4</v>
      </c>
      <c r="H7" s="14">
        <v>1.76</v>
      </c>
      <c r="I7" s="14">
        <v>1.84</v>
      </c>
      <c r="J7" s="14">
        <v>2.02</v>
      </c>
      <c r="K7" s="14">
        <v>2.09</v>
      </c>
      <c r="L7" s="42">
        <v>2.0699999999999998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1.77</v>
      </c>
      <c r="C8" s="14">
        <v>1.84</v>
      </c>
      <c r="D8" s="14">
        <v>2.0099999999999998</v>
      </c>
      <c r="E8" s="14">
        <v>2.09</v>
      </c>
      <c r="F8" s="42">
        <v>2.06</v>
      </c>
      <c r="G8" s="46"/>
      <c r="H8" s="14">
        <v>1.8</v>
      </c>
      <c r="I8" s="14">
        <v>1.84</v>
      </c>
      <c r="J8" s="14">
        <v>2</v>
      </c>
      <c r="K8" s="14">
        <v>2.11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1.77</v>
      </c>
      <c r="C9" s="47">
        <v>1.84</v>
      </c>
      <c r="D9" s="47">
        <v>1.97</v>
      </c>
      <c r="E9" s="47">
        <v>2.0499999999999998</v>
      </c>
      <c r="F9" s="49">
        <v>2.09</v>
      </c>
      <c r="G9" s="36"/>
      <c r="H9" s="47">
        <v>1.75</v>
      </c>
      <c r="I9" s="47">
        <v>1.86</v>
      </c>
      <c r="J9" s="47">
        <v>2.0099999999999998</v>
      </c>
      <c r="K9" s="47">
        <v>2.09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1.79</v>
      </c>
      <c r="C10" s="14">
        <v>1.84</v>
      </c>
      <c r="D10" s="14">
        <v>2.04</v>
      </c>
      <c r="E10" s="14">
        <v>2.08</v>
      </c>
      <c r="F10" s="42">
        <v>2.09</v>
      </c>
      <c r="G10" s="38"/>
      <c r="H10" s="14">
        <v>1.77</v>
      </c>
      <c r="I10" s="14">
        <v>1.91</v>
      </c>
      <c r="J10" s="14">
        <v>2</v>
      </c>
      <c r="K10" s="14">
        <v>2.09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1.76</v>
      </c>
      <c r="C11" s="33">
        <v>1.84</v>
      </c>
      <c r="D11" s="33">
        <v>1.98</v>
      </c>
      <c r="E11" s="33">
        <v>2.06</v>
      </c>
      <c r="F11" s="39">
        <v>2.08</v>
      </c>
      <c r="G11" s="48"/>
      <c r="H11" s="33">
        <v>1.76</v>
      </c>
      <c r="I11" s="33">
        <v>1.83</v>
      </c>
      <c r="J11" s="33">
        <v>2.0099999999999998</v>
      </c>
      <c r="K11" s="33">
        <v>2.08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1.51</v>
      </c>
      <c r="C12" s="35">
        <v>1.65</v>
      </c>
      <c r="D12" s="35">
        <v>1.74</v>
      </c>
      <c r="E12" s="35">
        <v>1.76</v>
      </c>
      <c r="F12" s="40">
        <v>1.8</v>
      </c>
      <c r="G12" s="36" t="s">
        <v>6</v>
      </c>
      <c r="H12" s="35">
        <v>0.54</v>
      </c>
      <c r="I12" s="35">
        <v>0.55000000000000004</v>
      </c>
      <c r="J12" s="35">
        <v>0.67</v>
      </c>
      <c r="K12" s="35">
        <v>0.73</v>
      </c>
      <c r="L12" s="40">
        <v>0.72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1.53</v>
      </c>
      <c r="C13" s="37">
        <v>1.65</v>
      </c>
      <c r="D13" s="37">
        <v>1.77</v>
      </c>
      <c r="E13" s="37">
        <v>1.79</v>
      </c>
      <c r="F13" s="41">
        <v>1.81</v>
      </c>
      <c r="G13" s="38"/>
      <c r="H13" s="37">
        <v>0.54</v>
      </c>
      <c r="I13" s="37">
        <v>0.57999999999999996</v>
      </c>
      <c r="J13" s="37">
        <v>0.66</v>
      </c>
      <c r="K13" s="37">
        <v>0.72</v>
      </c>
      <c r="L13" s="41">
        <v>0.74</v>
      </c>
      <c r="M13" s="38"/>
      <c r="N13" s="37"/>
      <c r="O13" s="37"/>
      <c r="P13" s="37"/>
      <c r="Q13" s="37"/>
      <c r="R13" s="41"/>
    </row>
    <row r="14" spans="1:18">
      <c r="A14" s="22"/>
      <c r="B14" s="37">
        <v>1.52</v>
      </c>
      <c r="C14" s="37">
        <v>1.64</v>
      </c>
      <c r="D14" s="37">
        <v>1.75</v>
      </c>
      <c r="E14" s="37">
        <v>1.8</v>
      </c>
      <c r="F14" s="41">
        <v>1.79</v>
      </c>
      <c r="G14" s="38"/>
      <c r="H14" s="37">
        <v>0.52</v>
      </c>
      <c r="I14" s="37">
        <v>0.59</v>
      </c>
      <c r="J14" s="37">
        <v>0.7</v>
      </c>
      <c r="K14" s="37">
        <v>0.74</v>
      </c>
      <c r="L14" s="41">
        <v>0.76</v>
      </c>
      <c r="M14" s="38"/>
      <c r="N14" s="37"/>
      <c r="O14" s="37"/>
      <c r="P14" s="37"/>
      <c r="Q14" s="37"/>
      <c r="R14" s="41"/>
    </row>
    <row r="15" spans="1:18">
      <c r="A15" s="22"/>
      <c r="B15" s="37">
        <v>1.52</v>
      </c>
      <c r="C15" s="37">
        <v>1.65</v>
      </c>
      <c r="D15" s="37">
        <v>1.78</v>
      </c>
      <c r="E15" s="37">
        <v>1.81</v>
      </c>
      <c r="F15" s="41">
        <v>1.78</v>
      </c>
      <c r="G15" s="38"/>
      <c r="H15" s="37">
        <v>0.51</v>
      </c>
      <c r="I15" s="37">
        <v>0.56999999999999995</v>
      </c>
      <c r="J15" s="37">
        <v>0.67</v>
      </c>
      <c r="K15" s="37">
        <v>0.7</v>
      </c>
      <c r="L15" s="41">
        <v>0.74</v>
      </c>
      <c r="M15" s="38"/>
      <c r="N15" s="37"/>
      <c r="O15" s="37"/>
      <c r="P15" s="37"/>
      <c r="Q15" s="37"/>
      <c r="R15" s="41"/>
    </row>
    <row r="16" spans="1:18">
      <c r="A16" s="22"/>
      <c r="B16" s="37">
        <v>1.47</v>
      </c>
      <c r="C16" s="37">
        <v>1.6</v>
      </c>
      <c r="D16" s="37">
        <v>1.7</v>
      </c>
      <c r="E16" s="37">
        <v>1.76</v>
      </c>
      <c r="F16" s="41">
        <v>1.77</v>
      </c>
      <c r="G16" s="38"/>
      <c r="H16" s="37">
        <v>0.49</v>
      </c>
      <c r="I16" s="37">
        <v>0.57999999999999996</v>
      </c>
      <c r="J16" s="37">
        <v>0.74</v>
      </c>
      <c r="K16" s="37">
        <v>0.74</v>
      </c>
      <c r="L16" s="41">
        <v>0.78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1.52</v>
      </c>
      <c r="C17" s="37">
        <v>1.59</v>
      </c>
      <c r="D17" s="37">
        <v>1.75</v>
      </c>
      <c r="E17" s="37">
        <v>1.81</v>
      </c>
      <c r="F17" s="41">
        <v>1.8</v>
      </c>
      <c r="G17" s="38" t="s">
        <v>8</v>
      </c>
      <c r="H17" s="37">
        <v>0.7</v>
      </c>
      <c r="I17" s="37">
        <v>0.8</v>
      </c>
      <c r="J17" s="37">
        <v>0.93</v>
      </c>
      <c r="K17" s="37">
        <v>1</v>
      </c>
      <c r="L17" s="41">
        <v>0.99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1.5</v>
      </c>
      <c r="C18" s="37">
        <v>1.6</v>
      </c>
      <c r="D18" s="37">
        <v>1.74</v>
      </c>
      <c r="E18" s="37">
        <v>1.86</v>
      </c>
      <c r="F18" s="41">
        <v>1.82</v>
      </c>
      <c r="G18" s="38"/>
      <c r="H18" s="37">
        <v>0.69</v>
      </c>
      <c r="I18" s="37">
        <v>0.75</v>
      </c>
      <c r="J18" s="37">
        <v>0.88</v>
      </c>
      <c r="K18" s="37">
        <v>0.99</v>
      </c>
      <c r="L18" s="41">
        <v>0.96</v>
      </c>
      <c r="M18" s="38"/>
      <c r="N18" s="37"/>
      <c r="O18" s="37"/>
      <c r="P18" s="37"/>
      <c r="Q18" s="37"/>
      <c r="R18" s="41"/>
    </row>
    <row r="19" spans="1:18">
      <c r="A19" s="22"/>
      <c r="B19" s="37">
        <v>1.53</v>
      </c>
      <c r="C19" s="37">
        <v>1.61</v>
      </c>
      <c r="D19" s="37">
        <v>1.74</v>
      </c>
      <c r="E19" s="37">
        <v>1.82</v>
      </c>
      <c r="F19" s="41">
        <v>1.81</v>
      </c>
      <c r="G19" s="38"/>
      <c r="H19" s="37">
        <v>0.68</v>
      </c>
      <c r="I19" s="37">
        <v>0.75</v>
      </c>
      <c r="J19" s="37">
        <v>0.88</v>
      </c>
      <c r="K19" s="37">
        <v>0.98</v>
      </c>
      <c r="L19" s="41">
        <v>0.96</v>
      </c>
      <c r="M19" s="38"/>
      <c r="N19" s="37"/>
      <c r="O19" s="37"/>
      <c r="P19" s="37"/>
      <c r="Q19" s="37"/>
      <c r="R19" s="41"/>
    </row>
    <row r="20" spans="1:18">
      <c r="A20" s="22"/>
      <c r="B20" s="37">
        <v>1.52</v>
      </c>
      <c r="C20" s="37">
        <v>1.6</v>
      </c>
      <c r="D20" s="37">
        <v>1.77</v>
      </c>
      <c r="E20" s="37">
        <v>1.82</v>
      </c>
      <c r="F20" s="41">
        <v>1.83</v>
      </c>
      <c r="G20" s="38"/>
      <c r="H20" s="37">
        <v>0.71</v>
      </c>
      <c r="I20" s="37">
        <v>0.78</v>
      </c>
      <c r="J20" s="37">
        <v>0.86</v>
      </c>
      <c r="K20" s="37">
        <v>0.97</v>
      </c>
      <c r="L20" s="41">
        <v>0.96</v>
      </c>
      <c r="M20" s="38"/>
      <c r="N20" s="37"/>
      <c r="O20" s="37"/>
      <c r="P20" s="37"/>
      <c r="Q20" s="37"/>
      <c r="R20" s="41"/>
    </row>
    <row r="21" spans="1:18">
      <c r="A21" s="22"/>
      <c r="B21" s="37">
        <v>1.49</v>
      </c>
      <c r="C21" s="37">
        <v>1.59</v>
      </c>
      <c r="D21" s="37">
        <v>1.72</v>
      </c>
      <c r="E21" s="37">
        <v>1.81</v>
      </c>
      <c r="F21" s="41">
        <v>1.81</v>
      </c>
      <c r="G21" s="38"/>
      <c r="H21" s="37">
        <v>0.7</v>
      </c>
      <c r="I21" s="37">
        <v>0.76</v>
      </c>
      <c r="J21" s="37">
        <v>0.97</v>
      </c>
      <c r="K21" s="37">
        <v>0.95</v>
      </c>
      <c r="L21" s="41">
        <v>0.99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0.25740000000000118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1.1914000000000002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0.44880000000000209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0.85800411522633757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68" priority="5" operator="notBetween">
      <formula>0.2</formula>
      <formula>0.404</formula>
    </cfRule>
  </conditionalFormatting>
  <conditionalFormatting sqref="E26">
    <cfRule type="cellIs" dxfId="2167" priority="6" operator="notBetween">
      <formula>0.38</formula>
      <formula>0.72</formula>
    </cfRule>
  </conditionalFormatting>
  <conditionalFormatting sqref="K24">
    <cfRule type="cellIs" dxfId="2166" priority="4" operator="notBetween">
      <formula>0.77</formula>
      <formula>0.91</formula>
    </cfRule>
  </conditionalFormatting>
  <conditionalFormatting sqref="K26">
    <cfRule type="cellIs" dxfId="2165" priority="3" operator="notBetween">
      <formula>0.68</formula>
      <formula>0.82</formula>
    </cfRule>
  </conditionalFormatting>
  <conditionalFormatting sqref="Q24">
    <cfRule type="cellIs" dxfId="2164" priority="2" operator="notBetween">
      <formula>0.77</formula>
      <formula>0.91</formula>
    </cfRule>
  </conditionalFormatting>
  <conditionalFormatting sqref="Q26">
    <cfRule type="cellIs" dxfId="21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2.39</v>
      </c>
      <c r="C2" s="32">
        <v>2.42</v>
      </c>
      <c r="D2" s="32">
        <v>2.37</v>
      </c>
      <c r="E2" s="32">
        <v>2.38</v>
      </c>
      <c r="F2" s="44">
        <v>2.27</v>
      </c>
      <c r="G2" s="36" t="s">
        <v>3</v>
      </c>
      <c r="H2" s="32">
        <v>2.0699999999999998</v>
      </c>
      <c r="I2" s="32">
        <v>2.0499999999999998</v>
      </c>
      <c r="J2" s="32">
        <v>2</v>
      </c>
      <c r="K2" s="32">
        <v>1.84</v>
      </c>
      <c r="L2" s="44">
        <v>1.77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2.41</v>
      </c>
      <c r="C3" s="14">
        <v>2.4300000000000002</v>
      </c>
      <c r="D3" s="14">
        <v>2.39</v>
      </c>
      <c r="E3" s="14">
        <v>2.4</v>
      </c>
      <c r="F3" s="42">
        <v>2.33</v>
      </c>
      <c r="G3" s="38"/>
      <c r="H3" s="32">
        <v>2.14</v>
      </c>
      <c r="I3" s="14">
        <v>2.11</v>
      </c>
      <c r="J3" s="14">
        <v>2.04</v>
      </c>
      <c r="K3" s="14">
        <v>1.85</v>
      </c>
      <c r="L3" s="42">
        <v>1.77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2.4300000000000002</v>
      </c>
      <c r="D4" s="14">
        <v>2.39</v>
      </c>
      <c r="E4" s="14">
        <v>2.42</v>
      </c>
      <c r="F4" s="42">
        <v>2.33</v>
      </c>
      <c r="G4" s="38"/>
      <c r="H4" s="32">
        <v>2.12</v>
      </c>
      <c r="I4" s="14">
        <v>2.09</v>
      </c>
      <c r="J4" s="14">
        <v>2.0299999999999998</v>
      </c>
      <c r="K4" s="14">
        <v>1.87</v>
      </c>
      <c r="L4" s="42">
        <v>1.76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2.41</v>
      </c>
      <c r="D5" s="14">
        <v>2.4</v>
      </c>
      <c r="E5" s="14">
        <v>2.38</v>
      </c>
      <c r="F5" s="42">
        <v>2.33</v>
      </c>
      <c r="G5" s="38"/>
      <c r="H5" s="32">
        <v>2.1</v>
      </c>
      <c r="I5" s="14">
        <v>2.13</v>
      </c>
      <c r="J5" s="14">
        <v>2.04</v>
      </c>
      <c r="K5" s="14">
        <v>1.88</v>
      </c>
      <c r="L5" s="42">
        <v>1.74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2.39</v>
      </c>
      <c r="E6" s="14">
        <v>2.38</v>
      </c>
      <c r="F6" s="42">
        <v>2.33</v>
      </c>
      <c r="G6" s="38"/>
      <c r="H6" s="32">
        <v>2.06</v>
      </c>
      <c r="I6" s="14">
        <v>2.09</v>
      </c>
      <c r="J6" s="14">
        <v>2.0099999999999998</v>
      </c>
      <c r="K6" s="14">
        <v>1.87</v>
      </c>
      <c r="L6" s="42">
        <v>1.74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2.39</v>
      </c>
      <c r="D7" s="14">
        <v>2.37</v>
      </c>
      <c r="E7" s="14">
        <v>2.34</v>
      </c>
      <c r="F7" s="42">
        <v>2.29</v>
      </c>
      <c r="G7" s="38" t="s">
        <v>4</v>
      </c>
      <c r="H7" s="14">
        <v>2.0499999999999998</v>
      </c>
      <c r="I7" s="14">
        <v>2.0099999999999998</v>
      </c>
      <c r="J7" s="14">
        <v>1.97</v>
      </c>
      <c r="K7" s="14">
        <v>1.86</v>
      </c>
      <c r="L7" s="42">
        <v>1.75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</v>
      </c>
      <c r="D8" s="14">
        <v>2.38</v>
      </c>
      <c r="E8" s="14">
        <v>2.36</v>
      </c>
      <c r="F8" s="42">
        <v>2.2999999999999998</v>
      </c>
      <c r="G8" s="46"/>
      <c r="H8" s="14">
        <v>2.0299999999999998</v>
      </c>
      <c r="I8" s="14">
        <v>2.0099999999999998</v>
      </c>
      <c r="J8" s="14">
        <v>1.97</v>
      </c>
      <c r="K8" s="14">
        <v>1.87</v>
      </c>
      <c r="L8" s="42">
        <v>1.74</v>
      </c>
      <c r="M8" s="46"/>
      <c r="N8" s="14"/>
      <c r="O8" s="14"/>
      <c r="P8" s="14"/>
      <c r="Q8" s="14"/>
      <c r="R8" s="42"/>
    </row>
    <row r="9" spans="1:18">
      <c r="A9" s="11"/>
      <c r="B9" s="47">
        <v>2.41</v>
      </c>
      <c r="C9" s="47">
        <v>2.37</v>
      </c>
      <c r="D9" s="47">
        <v>2.33</v>
      </c>
      <c r="E9" s="47">
        <v>2.35</v>
      </c>
      <c r="F9" s="49">
        <v>2.2999999999999998</v>
      </c>
      <c r="G9" s="36"/>
      <c r="H9" s="47">
        <v>2.04</v>
      </c>
      <c r="I9" s="47">
        <v>1.99</v>
      </c>
      <c r="J9" s="47">
        <v>1.97</v>
      </c>
      <c r="K9" s="47">
        <v>1.85</v>
      </c>
      <c r="L9" s="49">
        <v>1.76</v>
      </c>
      <c r="M9" s="36"/>
      <c r="N9" s="47"/>
      <c r="O9" s="47"/>
      <c r="P9" s="47"/>
      <c r="Q9" s="47"/>
      <c r="R9" s="49"/>
    </row>
    <row r="10" spans="1:18">
      <c r="A10" s="11"/>
      <c r="B10" s="14">
        <v>2.4500000000000002</v>
      </c>
      <c r="C10" s="14">
        <v>2.4300000000000002</v>
      </c>
      <c r="D10" s="14">
        <v>2.34</v>
      </c>
      <c r="E10" s="14">
        <v>2.35</v>
      </c>
      <c r="F10" s="42">
        <v>2.29</v>
      </c>
      <c r="G10" s="38"/>
      <c r="H10" s="14">
        <v>2.13</v>
      </c>
      <c r="I10" s="14">
        <v>2.0099999999999998</v>
      </c>
      <c r="J10" s="14">
        <v>1.96</v>
      </c>
      <c r="K10" s="14">
        <v>1.84</v>
      </c>
      <c r="L10" s="42">
        <v>1.74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2.37</v>
      </c>
      <c r="C11" s="33">
        <v>2.39</v>
      </c>
      <c r="D11" s="33">
        <v>2.34</v>
      </c>
      <c r="E11" s="33">
        <v>2.3199999999999998</v>
      </c>
      <c r="F11" s="39">
        <v>2.27</v>
      </c>
      <c r="G11" s="48"/>
      <c r="H11" s="33">
        <v>2.0099999999999998</v>
      </c>
      <c r="I11" s="33">
        <v>2.0099999999999998</v>
      </c>
      <c r="J11" s="33">
        <v>1.93</v>
      </c>
      <c r="K11" s="33">
        <v>1.82</v>
      </c>
      <c r="L11" s="39">
        <v>1.74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2.16</v>
      </c>
      <c r="C12" s="35">
        <v>2.17</v>
      </c>
      <c r="D12" s="35">
        <v>2.12</v>
      </c>
      <c r="E12" s="35">
        <v>2.09</v>
      </c>
      <c r="F12" s="40">
        <v>2.0299999999999998</v>
      </c>
      <c r="G12" s="36" t="s">
        <v>6</v>
      </c>
      <c r="H12" s="35">
        <v>0.86</v>
      </c>
      <c r="I12" s="35">
        <v>0.74</v>
      </c>
      <c r="J12" s="35">
        <v>0.71</v>
      </c>
      <c r="K12" s="35">
        <v>0.56000000000000005</v>
      </c>
      <c r="L12" s="40">
        <v>0.45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2.1800000000000002</v>
      </c>
      <c r="D13" s="37">
        <v>2.16</v>
      </c>
      <c r="E13" s="37">
        <v>2.17</v>
      </c>
      <c r="F13" s="41">
        <v>2.0699999999999998</v>
      </c>
      <c r="G13" s="38"/>
      <c r="H13" s="37">
        <v>0.86</v>
      </c>
      <c r="I13" s="37">
        <v>0.77</v>
      </c>
      <c r="J13" s="37">
        <v>0.7</v>
      </c>
      <c r="K13" s="37">
        <v>0.56000000000000005</v>
      </c>
      <c r="L13" s="41">
        <v>0.47</v>
      </c>
      <c r="M13" s="38"/>
      <c r="N13" s="37"/>
      <c r="O13" s="37"/>
      <c r="P13" s="37"/>
      <c r="Q13" s="37"/>
      <c r="R13" s="41"/>
    </row>
    <row r="14" spans="1:18">
      <c r="A14" s="22"/>
      <c r="B14" s="37">
        <v>2.16</v>
      </c>
      <c r="C14" s="37">
        <v>2.1800000000000002</v>
      </c>
      <c r="D14" s="37">
        <v>2.15</v>
      </c>
      <c r="E14" s="37">
        <v>2.09</v>
      </c>
      <c r="F14" s="41">
        <v>2.0499999999999998</v>
      </c>
      <c r="G14" s="38"/>
      <c r="H14" s="37">
        <v>0.88</v>
      </c>
      <c r="I14" s="37">
        <v>0.77</v>
      </c>
      <c r="J14" s="37">
        <v>0.69</v>
      </c>
      <c r="K14" s="37">
        <v>0.55000000000000004</v>
      </c>
      <c r="L14" s="41">
        <v>0.47</v>
      </c>
      <c r="M14" s="38"/>
      <c r="N14" s="37"/>
      <c r="O14" s="37"/>
      <c r="P14" s="37"/>
      <c r="Q14" s="37"/>
      <c r="R14" s="41"/>
    </row>
    <row r="15" spans="1:18">
      <c r="A15" s="22"/>
      <c r="B15" s="37">
        <v>2.17</v>
      </c>
      <c r="C15" s="37">
        <v>2.1800000000000002</v>
      </c>
      <c r="D15" s="37">
        <v>2.13</v>
      </c>
      <c r="E15" s="37">
        <v>2.12</v>
      </c>
      <c r="F15" s="41">
        <v>2.04</v>
      </c>
      <c r="G15" s="38"/>
      <c r="H15" s="37">
        <v>0.85</v>
      </c>
      <c r="I15" s="37">
        <v>0.8</v>
      </c>
      <c r="J15" s="37">
        <v>0.7</v>
      </c>
      <c r="K15" s="37">
        <v>0.56999999999999995</v>
      </c>
      <c r="L15" s="41">
        <v>0.46</v>
      </c>
      <c r="M15" s="38"/>
      <c r="N15" s="37"/>
      <c r="O15" s="37"/>
      <c r="P15" s="37"/>
      <c r="Q15" s="37"/>
      <c r="R15" s="41"/>
    </row>
    <row r="16" spans="1:18">
      <c r="A16" s="22"/>
      <c r="B16" s="37">
        <v>2.11</v>
      </c>
      <c r="C16" s="37">
        <v>2.13</v>
      </c>
      <c r="D16" s="37">
        <v>2.09</v>
      </c>
      <c r="E16" s="37">
        <v>2.1</v>
      </c>
      <c r="F16" s="41">
        <v>2.0499999999999998</v>
      </c>
      <c r="G16" s="38"/>
      <c r="H16" s="37">
        <v>0.82</v>
      </c>
      <c r="I16" s="37">
        <v>0.81</v>
      </c>
      <c r="J16" s="37">
        <v>0.72</v>
      </c>
      <c r="K16" s="37">
        <v>0.57999999999999996</v>
      </c>
      <c r="L16" s="41">
        <v>0.46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2.08</v>
      </c>
      <c r="C17" s="37">
        <v>2.13</v>
      </c>
      <c r="D17" s="37">
        <v>2.0699999999999998</v>
      </c>
      <c r="E17" s="37">
        <v>2.04</v>
      </c>
      <c r="F17" s="41">
        <v>2.0099999999999998</v>
      </c>
      <c r="G17" s="38" t="s">
        <v>8</v>
      </c>
      <c r="H17" s="37">
        <v>1.04</v>
      </c>
      <c r="I17" s="37">
        <v>0.99</v>
      </c>
      <c r="J17" s="37">
        <v>0.91</v>
      </c>
      <c r="K17" s="37">
        <v>0.85</v>
      </c>
      <c r="L17" s="41">
        <v>0.75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2.12</v>
      </c>
      <c r="D18" s="37">
        <v>2.11</v>
      </c>
      <c r="E18" s="37">
        <v>2.0699999999999998</v>
      </c>
      <c r="F18" s="41">
        <v>2</v>
      </c>
      <c r="G18" s="38"/>
      <c r="H18" s="37">
        <v>1.03</v>
      </c>
      <c r="I18" s="37">
        <v>0.97</v>
      </c>
      <c r="J18" s="37">
        <v>0.92</v>
      </c>
      <c r="K18" s="37">
        <v>0.82</v>
      </c>
      <c r="L18" s="41">
        <v>0.68</v>
      </c>
      <c r="M18" s="38"/>
      <c r="N18" s="37"/>
      <c r="O18" s="37"/>
      <c r="P18" s="37"/>
      <c r="Q18" s="37"/>
      <c r="R18" s="41"/>
    </row>
    <row r="19" spans="1:18">
      <c r="A19" s="22"/>
      <c r="B19" s="37">
        <v>2.1</v>
      </c>
      <c r="C19" s="37">
        <v>2.12</v>
      </c>
      <c r="D19" s="37">
        <v>2.0699999999999998</v>
      </c>
      <c r="E19" s="37">
        <v>2.06</v>
      </c>
      <c r="F19" s="41">
        <v>2</v>
      </c>
      <c r="G19" s="38"/>
      <c r="H19" s="37">
        <v>1</v>
      </c>
      <c r="I19" s="37">
        <v>0.96</v>
      </c>
      <c r="J19" s="37">
        <v>0.91</v>
      </c>
      <c r="K19" s="37">
        <v>0.83</v>
      </c>
      <c r="L19" s="41">
        <v>0.69</v>
      </c>
      <c r="M19" s="38"/>
      <c r="N19" s="37"/>
      <c r="O19" s="37"/>
      <c r="P19" s="37"/>
      <c r="Q19" s="37"/>
      <c r="R19" s="41"/>
    </row>
    <row r="20" spans="1:18">
      <c r="A20" s="22"/>
      <c r="B20" s="37">
        <v>2.14</v>
      </c>
      <c r="C20" s="37">
        <v>2.09</v>
      </c>
      <c r="D20" s="37">
        <v>2.0499999999999998</v>
      </c>
      <c r="E20" s="37">
        <v>2.0699999999999998</v>
      </c>
      <c r="F20" s="41">
        <v>2</v>
      </c>
      <c r="G20" s="38"/>
      <c r="H20" s="37">
        <v>1.1399999999999999</v>
      </c>
      <c r="I20" s="37">
        <v>1</v>
      </c>
      <c r="J20" s="37">
        <v>0.89</v>
      </c>
      <c r="K20" s="37">
        <v>0.8</v>
      </c>
      <c r="L20" s="41">
        <v>0.74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2.11</v>
      </c>
      <c r="D21" s="37">
        <v>2.0499999999999998</v>
      </c>
      <c r="E21" s="37">
        <v>2.04</v>
      </c>
      <c r="F21" s="41">
        <v>2.0099999999999998</v>
      </c>
      <c r="G21" s="38"/>
      <c r="H21" s="37">
        <v>1.07</v>
      </c>
      <c r="I21" s="37">
        <v>0.95</v>
      </c>
      <c r="J21" s="37">
        <v>0.91</v>
      </c>
      <c r="K21" s="37">
        <v>0.78</v>
      </c>
      <c r="L21" s="41">
        <v>0.72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1.1614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0.83639917695473254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62" priority="5" operator="notBetween">
      <formula>0.2</formula>
      <formula>0.404</formula>
    </cfRule>
  </conditionalFormatting>
  <conditionalFormatting sqref="E26">
    <cfRule type="cellIs" dxfId="2161" priority="6" operator="notBetween">
      <formula>0.38</formula>
      <formula>0.72</formula>
    </cfRule>
  </conditionalFormatting>
  <conditionalFormatting sqref="K24">
    <cfRule type="cellIs" dxfId="2160" priority="4" operator="notBetween">
      <formula>0.77</formula>
      <formula>0.91</formula>
    </cfRule>
  </conditionalFormatting>
  <conditionalFormatting sqref="K26">
    <cfRule type="cellIs" dxfId="2159" priority="3" operator="notBetween">
      <formula>0.68</formula>
      <formula>0.82</formula>
    </cfRule>
  </conditionalFormatting>
  <conditionalFormatting sqref="Q24">
    <cfRule type="cellIs" dxfId="2158" priority="2" operator="notBetween">
      <formula>0.77</formula>
      <formula>0.91</formula>
    </cfRule>
  </conditionalFormatting>
  <conditionalFormatting sqref="Q26">
    <cfRule type="cellIs" dxfId="21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2.25</v>
      </c>
      <c r="C2" s="32">
        <v>2.31</v>
      </c>
      <c r="D2" s="32">
        <v>2.29</v>
      </c>
      <c r="E2" s="32">
        <v>2.37</v>
      </c>
      <c r="F2" s="44">
        <v>2.38</v>
      </c>
      <c r="G2" s="36" t="s">
        <v>3</v>
      </c>
      <c r="H2" s="32">
        <v>2.25</v>
      </c>
      <c r="I2" s="32">
        <v>2.33</v>
      </c>
      <c r="J2" s="32">
        <v>2.34</v>
      </c>
      <c r="K2" s="32">
        <v>2.39</v>
      </c>
      <c r="L2" s="44">
        <v>2.35</v>
      </c>
      <c r="M2" s="36" t="s">
        <v>3</v>
      </c>
      <c r="N2" s="32">
        <v>2.36</v>
      </c>
      <c r="O2" s="32">
        <v>2.37</v>
      </c>
      <c r="P2" s="32">
        <v>2.3199999999999998</v>
      </c>
      <c r="Q2" s="32">
        <v>2.33</v>
      </c>
      <c r="R2" s="44">
        <v>2.2999999999999998</v>
      </c>
    </row>
    <row r="3" spans="1:18">
      <c r="A3" s="11"/>
      <c r="B3" s="32">
        <v>2.27</v>
      </c>
      <c r="C3" s="14">
        <v>2.33</v>
      </c>
      <c r="D3" s="14">
        <v>2.3199999999999998</v>
      </c>
      <c r="E3" s="14">
        <v>2.39</v>
      </c>
      <c r="F3" s="42">
        <v>2.37</v>
      </c>
      <c r="G3" s="38"/>
      <c r="H3" s="32">
        <v>2.25</v>
      </c>
      <c r="I3" s="14">
        <v>2.31</v>
      </c>
      <c r="J3" s="14">
        <v>2.34</v>
      </c>
      <c r="K3" s="14">
        <v>2.37</v>
      </c>
      <c r="L3" s="42">
        <v>2.41</v>
      </c>
      <c r="M3" s="38"/>
      <c r="N3" s="32">
        <v>2.37</v>
      </c>
      <c r="O3" s="14">
        <v>2.42</v>
      </c>
      <c r="P3" s="14">
        <v>2.42</v>
      </c>
      <c r="Q3" s="14">
        <v>2.39</v>
      </c>
      <c r="R3" s="42">
        <v>2.33</v>
      </c>
    </row>
    <row r="4" spans="1:18">
      <c r="A4" s="11"/>
      <c r="B4" s="32">
        <v>2.25</v>
      </c>
      <c r="C4" s="14">
        <v>2.2999999999999998</v>
      </c>
      <c r="D4" s="14">
        <v>2.3199999999999998</v>
      </c>
      <c r="E4" s="14">
        <v>2.41</v>
      </c>
      <c r="F4" s="42">
        <v>2.38</v>
      </c>
      <c r="G4" s="38"/>
      <c r="H4" s="32">
        <v>2.2400000000000002</v>
      </c>
      <c r="I4" s="14">
        <v>2.2999999999999998</v>
      </c>
      <c r="J4" s="14">
        <v>2.29</v>
      </c>
      <c r="K4" s="14">
        <v>2.38</v>
      </c>
      <c r="L4" s="42">
        <v>2.42</v>
      </c>
      <c r="M4" s="38"/>
      <c r="N4" s="32">
        <v>2.42</v>
      </c>
      <c r="O4" s="14">
        <v>2.41</v>
      </c>
      <c r="P4" s="14">
        <v>2.4</v>
      </c>
      <c r="Q4" s="14">
        <v>2.42</v>
      </c>
      <c r="R4" s="42">
        <v>2.34</v>
      </c>
    </row>
    <row r="5" spans="1:18">
      <c r="A5" s="11"/>
      <c r="B5" s="32">
        <v>2.2400000000000002</v>
      </c>
      <c r="C5" s="14">
        <v>2.36</v>
      </c>
      <c r="D5" s="14">
        <v>2.3199999999999998</v>
      </c>
      <c r="E5" s="14">
        <v>2.39</v>
      </c>
      <c r="F5" s="42">
        <v>2.34</v>
      </c>
      <c r="G5" s="38"/>
      <c r="H5" s="32">
        <v>2.3199999999999998</v>
      </c>
      <c r="I5" s="14">
        <v>2.33</v>
      </c>
      <c r="J5" s="14">
        <v>2.3199999999999998</v>
      </c>
      <c r="K5" s="14">
        <v>2.39</v>
      </c>
      <c r="L5" s="42">
        <v>2.38</v>
      </c>
      <c r="M5" s="38"/>
      <c r="N5" s="32">
        <v>2.42</v>
      </c>
      <c r="O5" s="14">
        <v>2.41</v>
      </c>
      <c r="P5" s="14">
        <v>2.42</v>
      </c>
      <c r="Q5" s="14">
        <v>2.36</v>
      </c>
      <c r="R5" s="42">
        <v>2.29</v>
      </c>
    </row>
    <row r="6" spans="1:18">
      <c r="A6" s="11"/>
      <c r="B6" s="32">
        <v>2.2400000000000002</v>
      </c>
      <c r="C6" s="14">
        <v>2.31</v>
      </c>
      <c r="D6" s="14">
        <v>2.2999999999999998</v>
      </c>
      <c r="E6" s="14">
        <v>2.37</v>
      </c>
      <c r="F6" s="42">
        <v>2.4</v>
      </c>
      <c r="G6" s="38"/>
      <c r="H6" s="32">
        <v>2.25</v>
      </c>
      <c r="I6" s="14">
        <v>2.2999999999999998</v>
      </c>
      <c r="J6" s="14">
        <v>2.37</v>
      </c>
      <c r="K6" s="14">
        <v>2.4</v>
      </c>
      <c r="L6" s="42">
        <v>2.34</v>
      </c>
      <c r="M6" s="38"/>
      <c r="N6" s="32">
        <v>2.37</v>
      </c>
      <c r="O6" s="14">
        <v>2.39</v>
      </c>
      <c r="P6" s="14">
        <v>2.37</v>
      </c>
      <c r="Q6" s="14">
        <v>2.33</v>
      </c>
      <c r="R6" s="42">
        <v>2.34</v>
      </c>
    </row>
    <row r="7" spans="1:18">
      <c r="A7" s="38" t="s">
        <v>4</v>
      </c>
      <c r="B7" s="14">
        <v>2.29</v>
      </c>
      <c r="C7" s="14">
        <v>2.36</v>
      </c>
      <c r="D7" s="14">
        <v>2.36</v>
      </c>
      <c r="E7" s="14">
        <v>2.39</v>
      </c>
      <c r="F7" s="42">
        <v>2.37</v>
      </c>
      <c r="G7" s="38" t="s">
        <v>4</v>
      </c>
      <c r="H7" s="14">
        <v>2.31</v>
      </c>
      <c r="I7" s="14">
        <v>2.36</v>
      </c>
      <c r="J7" s="14">
        <v>2.39</v>
      </c>
      <c r="K7" s="14">
        <v>2.37</v>
      </c>
      <c r="L7" s="42">
        <v>2.38</v>
      </c>
      <c r="M7" s="38" t="s">
        <v>4</v>
      </c>
      <c r="N7" s="14">
        <v>2.33</v>
      </c>
      <c r="O7" s="14">
        <v>2.39</v>
      </c>
      <c r="P7" s="14">
        <v>2.33</v>
      </c>
      <c r="Q7" s="14">
        <v>2.33</v>
      </c>
      <c r="R7" s="42">
        <v>2.25</v>
      </c>
    </row>
    <row r="8" spans="1:18">
      <c r="A8" s="46"/>
      <c r="B8" s="14">
        <v>2.2999999999999998</v>
      </c>
      <c r="C8" s="14">
        <v>2.38</v>
      </c>
      <c r="D8" s="14">
        <v>2.38</v>
      </c>
      <c r="E8" s="14">
        <v>2.4300000000000002</v>
      </c>
      <c r="F8" s="42">
        <v>2.39</v>
      </c>
      <c r="G8" s="46"/>
      <c r="H8" s="14">
        <v>2.35</v>
      </c>
      <c r="I8" s="14">
        <v>2.38</v>
      </c>
      <c r="J8" s="14">
        <v>2.41</v>
      </c>
      <c r="K8" s="14">
        <v>2.38</v>
      </c>
      <c r="L8" s="42">
        <v>2.4</v>
      </c>
      <c r="M8" s="46"/>
      <c r="N8" s="14">
        <v>2.39</v>
      </c>
      <c r="O8" s="14">
        <v>2.46</v>
      </c>
      <c r="P8" s="14">
        <v>2.37</v>
      </c>
      <c r="Q8" s="14">
        <v>2.35</v>
      </c>
      <c r="R8" s="42">
        <v>2.29</v>
      </c>
    </row>
    <row r="9" spans="1:18">
      <c r="A9" s="11"/>
      <c r="B9" s="47">
        <v>2.2999999999999998</v>
      </c>
      <c r="C9" s="47">
        <v>2.4</v>
      </c>
      <c r="D9" s="47">
        <v>2.42</v>
      </c>
      <c r="E9" s="47">
        <v>2.44</v>
      </c>
      <c r="F9" s="49">
        <v>2.39</v>
      </c>
      <c r="G9" s="36"/>
      <c r="H9" s="47">
        <v>2.35</v>
      </c>
      <c r="I9" s="47">
        <v>2.38</v>
      </c>
      <c r="J9" s="47">
        <v>2.4</v>
      </c>
      <c r="K9" s="47">
        <v>2.39</v>
      </c>
      <c r="L9" s="49">
        <v>2.38</v>
      </c>
      <c r="M9" s="36"/>
      <c r="N9" s="47">
        <v>2.38</v>
      </c>
      <c r="O9" s="47">
        <v>2.42</v>
      </c>
      <c r="P9" s="47">
        <v>2.39</v>
      </c>
      <c r="Q9" s="47">
        <v>2.38</v>
      </c>
      <c r="R9" s="49">
        <v>2.2999999999999998</v>
      </c>
    </row>
    <row r="10" spans="1:18">
      <c r="A10" s="11"/>
      <c r="B10" s="14">
        <v>2.2999999999999998</v>
      </c>
      <c r="C10" s="14">
        <v>2.35</v>
      </c>
      <c r="D10" s="14">
        <v>2.39</v>
      </c>
      <c r="E10" s="14">
        <v>2.41</v>
      </c>
      <c r="F10" s="42">
        <v>2.37</v>
      </c>
      <c r="G10" s="38"/>
      <c r="H10" s="14">
        <v>2.33</v>
      </c>
      <c r="I10" s="14">
        <v>2.38</v>
      </c>
      <c r="J10" s="14">
        <v>2.38</v>
      </c>
      <c r="K10" s="14">
        <v>2.41</v>
      </c>
      <c r="L10" s="42">
        <v>2.37</v>
      </c>
      <c r="M10" s="38"/>
      <c r="N10" s="14">
        <v>2.41</v>
      </c>
      <c r="O10" s="14">
        <v>2.44</v>
      </c>
      <c r="P10" s="14">
        <v>2.36</v>
      </c>
      <c r="Q10" s="14">
        <v>2.36</v>
      </c>
      <c r="R10" s="42">
        <v>2.31</v>
      </c>
    </row>
    <row r="11" spans="1:18" ht="15.65" thickBot="1">
      <c r="A11" s="16"/>
      <c r="B11" s="33">
        <v>2.29</v>
      </c>
      <c r="C11" s="33">
        <v>2.37</v>
      </c>
      <c r="D11" s="33">
        <v>2.37</v>
      </c>
      <c r="E11" s="33">
        <v>2.41</v>
      </c>
      <c r="F11" s="39">
        <v>2.35</v>
      </c>
      <c r="G11" s="48"/>
      <c r="H11" s="33">
        <v>2.33</v>
      </c>
      <c r="I11" s="33">
        <v>2.39</v>
      </c>
      <c r="J11" s="33">
        <v>2.39</v>
      </c>
      <c r="K11" s="33">
        <v>2.38</v>
      </c>
      <c r="L11" s="39">
        <v>2.41</v>
      </c>
      <c r="M11" s="48"/>
      <c r="N11" s="33">
        <v>2.35</v>
      </c>
      <c r="O11" s="33">
        <v>2.36</v>
      </c>
      <c r="P11" s="33">
        <v>2.34</v>
      </c>
      <c r="Q11" s="33">
        <v>2.31</v>
      </c>
      <c r="R11" s="39">
        <v>2.25</v>
      </c>
    </row>
    <row r="12" spans="1:18">
      <c r="A12" s="19" t="s">
        <v>5</v>
      </c>
      <c r="B12" s="47">
        <v>2</v>
      </c>
      <c r="C12" s="35">
        <v>2.09</v>
      </c>
      <c r="D12" s="35">
        <v>2.06</v>
      </c>
      <c r="E12" s="35">
        <v>2.11</v>
      </c>
      <c r="F12" s="40">
        <v>2.09</v>
      </c>
      <c r="G12" s="36" t="s">
        <v>6</v>
      </c>
      <c r="H12" s="35">
        <v>1.18</v>
      </c>
      <c r="I12" s="35">
        <v>1.2</v>
      </c>
      <c r="J12" s="35">
        <v>1.19</v>
      </c>
      <c r="K12" s="35">
        <v>1.3</v>
      </c>
      <c r="L12" s="40">
        <v>1.31</v>
      </c>
      <c r="M12" s="36" t="s">
        <v>6</v>
      </c>
      <c r="N12" s="35">
        <v>1.3</v>
      </c>
      <c r="O12" s="35">
        <v>1.28</v>
      </c>
      <c r="P12" s="35">
        <v>1.17</v>
      </c>
      <c r="Q12" s="35">
        <v>1.24</v>
      </c>
      <c r="R12" s="40">
        <v>1.2</v>
      </c>
    </row>
    <row r="13" spans="1:18">
      <c r="A13" s="22"/>
      <c r="B13" s="37">
        <v>2.04</v>
      </c>
      <c r="C13" s="37">
        <v>2.09</v>
      </c>
      <c r="D13" s="37">
        <v>2.1</v>
      </c>
      <c r="E13" s="37">
        <v>2.11</v>
      </c>
      <c r="F13" s="41">
        <v>2.12</v>
      </c>
      <c r="G13" s="38"/>
      <c r="H13" s="37">
        <v>1.18</v>
      </c>
      <c r="I13" s="37">
        <v>1.1499999999999999</v>
      </c>
      <c r="J13" s="37">
        <v>1.18</v>
      </c>
      <c r="K13" s="37">
        <v>1.27</v>
      </c>
      <c r="L13" s="41">
        <v>1.29</v>
      </c>
      <c r="M13" s="38"/>
      <c r="N13" s="37">
        <v>1.35</v>
      </c>
      <c r="O13" s="37">
        <v>1.28</v>
      </c>
      <c r="P13" s="37">
        <v>1.2</v>
      </c>
      <c r="Q13" s="37">
        <v>1.22</v>
      </c>
      <c r="R13" s="41">
        <v>1.2</v>
      </c>
    </row>
    <row r="14" spans="1:18">
      <c r="A14" s="22"/>
      <c r="B14" s="37">
        <v>2.02</v>
      </c>
      <c r="C14" s="37">
        <v>2.06</v>
      </c>
      <c r="D14" s="37">
        <v>2.08</v>
      </c>
      <c r="E14" s="37">
        <v>2.09</v>
      </c>
      <c r="F14" s="41">
        <v>2.13</v>
      </c>
      <c r="G14" s="38"/>
      <c r="H14" s="37">
        <v>1.19</v>
      </c>
      <c r="I14" s="37">
        <v>1.18</v>
      </c>
      <c r="J14" s="37">
        <v>1.18</v>
      </c>
      <c r="K14" s="37">
        <v>1.27</v>
      </c>
      <c r="L14" s="41">
        <v>1.28</v>
      </c>
      <c r="M14" s="38"/>
      <c r="N14" s="37">
        <v>1.34</v>
      </c>
      <c r="O14" s="37">
        <v>1.31</v>
      </c>
      <c r="P14" s="37">
        <v>1.24</v>
      </c>
      <c r="Q14" s="37">
        <v>1.27</v>
      </c>
      <c r="R14" s="41">
        <v>1.22</v>
      </c>
    </row>
    <row r="15" spans="1:18">
      <c r="A15" s="22"/>
      <c r="B15" s="37">
        <v>2.04</v>
      </c>
      <c r="C15" s="37">
        <v>2.11</v>
      </c>
      <c r="D15" s="37">
        <v>2.1</v>
      </c>
      <c r="E15" s="37">
        <v>2.14</v>
      </c>
      <c r="F15" s="41">
        <v>2.13</v>
      </c>
      <c r="G15" s="38"/>
      <c r="H15" s="37">
        <v>1.22</v>
      </c>
      <c r="I15" s="37">
        <v>1.21</v>
      </c>
      <c r="J15" s="37">
        <v>1.18</v>
      </c>
      <c r="K15" s="37">
        <v>1.25</v>
      </c>
      <c r="L15" s="41">
        <v>1.31</v>
      </c>
      <c r="M15" s="38"/>
      <c r="N15" s="37">
        <v>1.28</v>
      </c>
      <c r="O15" s="37">
        <v>1.23</v>
      </c>
      <c r="P15" s="37">
        <v>1.21</v>
      </c>
      <c r="Q15" s="37">
        <v>1.22</v>
      </c>
      <c r="R15" s="41">
        <v>1.2</v>
      </c>
    </row>
    <row r="16" spans="1:18">
      <c r="A16" s="22"/>
      <c r="B16" s="37">
        <v>2.02</v>
      </c>
      <c r="C16" s="37">
        <v>2.02</v>
      </c>
      <c r="D16" s="37">
        <v>2.0499999999999998</v>
      </c>
      <c r="E16" s="37">
        <v>2.11</v>
      </c>
      <c r="F16" s="41">
        <v>2.13</v>
      </c>
      <c r="G16" s="38"/>
      <c r="H16" s="37">
        <v>1.24</v>
      </c>
      <c r="I16" s="37">
        <v>1.2</v>
      </c>
      <c r="J16" s="37">
        <v>1.23</v>
      </c>
      <c r="K16" s="37">
        <v>1.28</v>
      </c>
      <c r="L16" s="41">
        <v>1.3</v>
      </c>
      <c r="M16" s="38"/>
      <c r="N16" s="37">
        <v>1.28</v>
      </c>
      <c r="O16" s="37">
        <v>1.27</v>
      </c>
      <c r="P16" s="37">
        <v>1.24</v>
      </c>
      <c r="Q16" s="37">
        <v>1.22</v>
      </c>
      <c r="R16" s="41">
        <v>1.19</v>
      </c>
    </row>
    <row r="17" spans="1:18">
      <c r="A17" s="22" t="s">
        <v>7</v>
      </c>
      <c r="B17" s="37">
        <v>2.06</v>
      </c>
      <c r="C17" s="37">
        <v>2.08</v>
      </c>
      <c r="D17" s="37">
        <v>2.09</v>
      </c>
      <c r="E17" s="37">
        <v>2.14</v>
      </c>
      <c r="F17" s="41">
        <v>2.09</v>
      </c>
      <c r="G17" s="38" t="s">
        <v>8</v>
      </c>
      <c r="H17" s="37">
        <v>1.37</v>
      </c>
      <c r="I17" s="37">
        <v>1.47</v>
      </c>
      <c r="J17" s="37">
        <v>1.52</v>
      </c>
      <c r="K17" s="37">
        <v>1.52</v>
      </c>
      <c r="L17" s="41">
        <v>1.52</v>
      </c>
      <c r="M17" s="38" t="s">
        <v>8</v>
      </c>
      <c r="N17" s="37">
        <v>1.46</v>
      </c>
      <c r="O17" s="37">
        <v>1.43</v>
      </c>
      <c r="P17" s="37">
        <v>1.45</v>
      </c>
      <c r="Q17" s="37">
        <v>1.4</v>
      </c>
      <c r="R17" s="41">
        <v>1.37</v>
      </c>
    </row>
    <row r="18" spans="1:18">
      <c r="A18" s="22"/>
      <c r="B18" s="37">
        <v>2.04</v>
      </c>
      <c r="C18" s="37">
        <v>2.09</v>
      </c>
      <c r="D18" s="37">
        <v>2.1</v>
      </c>
      <c r="E18" s="37">
        <v>2.13</v>
      </c>
      <c r="F18" s="41">
        <v>2.12</v>
      </c>
      <c r="G18" s="38"/>
      <c r="H18" s="37">
        <v>1.43</v>
      </c>
      <c r="I18" s="37">
        <v>1.48</v>
      </c>
      <c r="J18" s="37">
        <v>1.46</v>
      </c>
      <c r="K18" s="37">
        <v>1.49</v>
      </c>
      <c r="L18" s="41">
        <v>1.51</v>
      </c>
      <c r="M18" s="38"/>
      <c r="N18" s="37">
        <v>1.45</v>
      </c>
      <c r="O18" s="37">
        <v>1.47</v>
      </c>
      <c r="P18" s="37">
        <v>1.4</v>
      </c>
      <c r="Q18" s="37">
        <v>1.4</v>
      </c>
      <c r="R18" s="41">
        <v>1.35</v>
      </c>
    </row>
    <row r="19" spans="1:18">
      <c r="A19" s="22"/>
      <c r="B19" s="37">
        <v>2.0299999999999998</v>
      </c>
      <c r="C19" s="37">
        <v>2.1</v>
      </c>
      <c r="D19" s="37">
        <v>2.12</v>
      </c>
      <c r="E19" s="37">
        <v>2.13</v>
      </c>
      <c r="F19" s="41">
        <v>2.12</v>
      </c>
      <c r="G19" s="38"/>
      <c r="H19" s="37">
        <v>1.44</v>
      </c>
      <c r="I19" s="37">
        <v>1.51</v>
      </c>
      <c r="J19" s="37">
        <v>1.47</v>
      </c>
      <c r="K19" s="37">
        <v>1.46</v>
      </c>
      <c r="L19" s="41">
        <v>1.47</v>
      </c>
      <c r="M19" s="38"/>
      <c r="N19" s="37">
        <v>1.46</v>
      </c>
      <c r="O19" s="37">
        <v>1.44</v>
      </c>
      <c r="P19" s="37">
        <v>1.41</v>
      </c>
      <c r="Q19" s="37">
        <v>1.43</v>
      </c>
      <c r="R19" s="41">
        <v>1.36</v>
      </c>
    </row>
    <row r="20" spans="1:18">
      <c r="A20" s="22"/>
      <c r="B20" s="37">
        <v>2.02</v>
      </c>
      <c r="C20" s="37">
        <v>2.0699999999999998</v>
      </c>
      <c r="D20" s="37">
        <v>2.09</v>
      </c>
      <c r="E20" s="37">
        <v>2.1</v>
      </c>
      <c r="F20" s="41">
        <v>2.13</v>
      </c>
      <c r="G20" s="38"/>
      <c r="H20" s="37">
        <v>1.46</v>
      </c>
      <c r="I20" s="37">
        <v>1.46</v>
      </c>
      <c r="J20" s="37">
        <v>1.49</v>
      </c>
      <c r="K20" s="37">
        <v>1.5</v>
      </c>
      <c r="L20" s="41">
        <v>1.53</v>
      </c>
      <c r="M20" s="38"/>
      <c r="N20" s="37">
        <v>1.48</v>
      </c>
      <c r="O20" s="37">
        <v>1.48</v>
      </c>
      <c r="P20" s="37">
        <v>1.42</v>
      </c>
      <c r="Q20" s="37">
        <v>1.42</v>
      </c>
      <c r="R20" s="41">
        <v>1.38</v>
      </c>
    </row>
    <row r="21" spans="1:18">
      <c r="A21" s="22"/>
      <c r="B21" s="37">
        <v>2.0299999999999998</v>
      </c>
      <c r="C21" s="37">
        <v>2.0699999999999998</v>
      </c>
      <c r="D21" s="37">
        <v>2.08</v>
      </c>
      <c r="E21" s="37">
        <v>2.1</v>
      </c>
      <c r="F21" s="41">
        <v>2.08</v>
      </c>
      <c r="G21" s="38"/>
      <c r="H21" s="37">
        <v>1.49</v>
      </c>
      <c r="I21" s="37">
        <v>1.47</v>
      </c>
      <c r="J21" s="37">
        <v>1.47</v>
      </c>
      <c r="K21" s="37">
        <v>1.54</v>
      </c>
      <c r="L21" s="41">
        <v>1.59</v>
      </c>
      <c r="M21" s="38"/>
      <c r="N21" s="37">
        <v>1.48</v>
      </c>
      <c r="O21" s="37">
        <v>1.46</v>
      </c>
      <c r="P21" s="37">
        <v>1.39</v>
      </c>
      <c r="Q21" s="37">
        <v>1.4</v>
      </c>
      <c r="R21" s="41">
        <v>1.4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0.99759999999999871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1.0279999999999991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0.459261538461539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0.7184362139917686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0.74032921810699526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56" priority="5" operator="notBetween">
      <formula>0.2</formula>
      <formula>0.404</formula>
    </cfRule>
  </conditionalFormatting>
  <conditionalFormatting sqref="E26">
    <cfRule type="cellIs" dxfId="2155" priority="6" operator="notBetween">
      <formula>0.38</formula>
      <formula>0.72</formula>
    </cfRule>
  </conditionalFormatting>
  <conditionalFormatting sqref="K24">
    <cfRule type="cellIs" dxfId="2154" priority="4" operator="notBetween">
      <formula>0.77</formula>
      <formula>0.91</formula>
    </cfRule>
  </conditionalFormatting>
  <conditionalFormatting sqref="K26">
    <cfRule type="cellIs" dxfId="2153" priority="3" operator="notBetween">
      <formula>0.68</formula>
      <formula>0.82</formula>
    </cfRule>
  </conditionalFormatting>
  <conditionalFormatting sqref="Q24">
    <cfRule type="cellIs" dxfId="2152" priority="2" operator="notBetween">
      <formula>0.77</formula>
      <formula>0.91</formula>
    </cfRule>
  </conditionalFormatting>
  <conditionalFormatting sqref="Q26">
    <cfRule type="cellIs" dxfId="21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 ht="15.65" thickTop="1">
      <c r="A2" s="36" t="s">
        <v>3</v>
      </c>
      <c r="B2" s="32">
        <v>2.2799999999999998</v>
      </c>
      <c r="C2" s="32">
        <v>2.2999999999999998</v>
      </c>
      <c r="D2" s="32">
        <v>2.33</v>
      </c>
      <c r="E2" s="32">
        <v>2.34</v>
      </c>
      <c r="F2" s="44">
        <v>2.34</v>
      </c>
      <c r="G2" s="36" t="s">
        <v>3</v>
      </c>
      <c r="H2" s="32">
        <v>2.31</v>
      </c>
      <c r="I2" s="32">
        <v>2.41</v>
      </c>
      <c r="J2" s="32">
        <v>2.37</v>
      </c>
      <c r="K2" s="32">
        <v>2.37</v>
      </c>
      <c r="L2" s="44">
        <v>2.37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2.2799999999999998</v>
      </c>
      <c r="C3" s="14">
        <v>2.36</v>
      </c>
      <c r="D3" s="14">
        <v>2.39</v>
      </c>
      <c r="E3" s="14">
        <v>2.38</v>
      </c>
      <c r="F3" s="42">
        <v>2.37</v>
      </c>
      <c r="G3" s="38"/>
      <c r="H3" s="32">
        <v>2.2999999999999998</v>
      </c>
      <c r="I3" s="14">
        <v>2.35</v>
      </c>
      <c r="J3" s="14">
        <v>2.38</v>
      </c>
      <c r="K3" s="14">
        <v>2.41</v>
      </c>
      <c r="L3" s="42">
        <v>2.4</v>
      </c>
      <c r="M3" s="38"/>
      <c r="N3" s="32"/>
      <c r="O3" s="14"/>
      <c r="P3" s="14"/>
      <c r="Q3" s="14"/>
      <c r="R3" s="42"/>
    </row>
    <row r="4" spans="1:18">
      <c r="A4" s="11"/>
      <c r="B4" s="32">
        <v>2.2400000000000002</v>
      </c>
      <c r="C4" s="14">
        <v>2.34</v>
      </c>
      <c r="D4" s="14">
        <v>2.36</v>
      </c>
      <c r="E4" s="14">
        <v>2.44</v>
      </c>
      <c r="F4" s="42">
        <v>2.38</v>
      </c>
      <c r="G4" s="38"/>
      <c r="H4" s="32">
        <v>2.3199999999999998</v>
      </c>
      <c r="I4" s="14">
        <v>2.35</v>
      </c>
      <c r="J4" s="14">
        <v>2.4</v>
      </c>
      <c r="K4" s="14">
        <v>2.41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2.27</v>
      </c>
      <c r="C5" s="14">
        <v>2.4</v>
      </c>
      <c r="D5" s="14">
        <v>2.3199999999999998</v>
      </c>
      <c r="E5" s="14">
        <v>2.38</v>
      </c>
      <c r="F5" s="42">
        <v>2.37</v>
      </c>
      <c r="G5" s="38"/>
      <c r="H5" s="32">
        <v>2.2799999999999998</v>
      </c>
      <c r="I5" s="14">
        <v>2.35</v>
      </c>
      <c r="J5" s="14">
        <v>2.31</v>
      </c>
      <c r="K5" s="14">
        <v>2.36</v>
      </c>
      <c r="L5" s="42">
        <v>2.41</v>
      </c>
      <c r="M5" s="38"/>
      <c r="N5" s="32"/>
      <c r="O5" s="14"/>
      <c r="P5" s="14"/>
      <c r="Q5" s="14"/>
      <c r="R5" s="42"/>
    </row>
    <row r="6" spans="1:18">
      <c r="A6" s="11"/>
      <c r="B6" s="32">
        <v>2.2400000000000002</v>
      </c>
      <c r="C6" s="14">
        <v>2.3199999999999998</v>
      </c>
      <c r="D6" s="14">
        <v>2.3199999999999998</v>
      </c>
      <c r="E6" s="14">
        <v>2.35</v>
      </c>
      <c r="F6" s="42">
        <v>2.3199999999999998</v>
      </c>
      <c r="G6" s="38"/>
      <c r="H6" s="32">
        <v>2.31</v>
      </c>
      <c r="I6" s="14">
        <v>2.36</v>
      </c>
      <c r="J6" s="14">
        <v>2.36</v>
      </c>
      <c r="K6" s="14">
        <v>2.36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2.2000000000000002</v>
      </c>
      <c r="C7" s="14">
        <v>2.2599999999999998</v>
      </c>
      <c r="D7" s="14">
        <v>2.31</v>
      </c>
      <c r="E7" s="14">
        <v>2.35</v>
      </c>
      <c r="F7" s="42">
        <v>2.33</v>
      </c>
      <c r="G7" s="38" t="s">
        <v>4</v>
      </c>
      <c r="H7" s="14">
        <v>2.29</v>
      </c>
      <c r="I7" s="14">
        <v>2.2999999999999998</v>
      </c>
      <c r="J7" s="14">
        <v>2.34</v>
      </c>
      <c r="K7" s="14">
        <v>2.38</v>
      </c>
      <c r="L7" s="42">
        <v>2.38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2.2400000000000002</v>
      </c>
      <c r="C8" s="14">
        <v>2.25</v>
      </c>
      <c r="D8" s="14">
        <v>2.33</v>
      </c>
      <c r="E8" s="14">
        <v>2.35</v>
      </c>
      <c r="F8" s="42">
        <v>2.35</v>
      </c>
      <c r="G8" s="46"/>
      <c r="H8" s="14">
        <v>2.2799999999999998</v>
      </c>
      <c r="I8" s="14">
        <v>2.3199999999999998</v>
      </c>
      <c r="J8" s="14">
        <v>2.31</v>
      </c>
      <c r="K8" s="14">
        <v>2.36</v>
      </c>
      <c r="L8" s="42">
        <v>2.42</v>
      </c>
      <c r="M8" s="46"/>
      <c r="N8" s="14"/>
      <c r="O8" s="14"/>
      <c r="P8" s="14"/>
      <c r="Q8" s="14"/>
      <c r="R8" s="42"/>
    </row>
    <row r="9" spans="1:18">
      <c r="A9" s="11"/>
      <c r="B9" s="47">
        <v>2.2400000000000002</v>
      </c>
      <c r="C9" s="47">
        <v>2.2799999999999998</v>
      </c>
      <c r="D9" s="47">
        <v>2.33</v>
      </c>
      <c r="E9" s="47">
        <v>2.36</v>
      </c>
      <c r="F9" s="49">
        <v>2.33</v>
      </c>
      <c r="G9" s="36"/>
      <c r="H9" s="47">
        <v>2.27</v>
      </c>
      <c r="I9" s="47">
        <v>2.35</v>
      </c>
      <c r="J9" s="47">
        <v>2.38</v>
      </c>
      <c r="K9" s="47">
        <v>2.33</v>
      </c>
      <c r="L9" s="49">
        <v>2.39</v>
      </c>
      <c r="M9" s="36"/>
      <c r="N9" s="47"/>
      <c r="O9" s="47"/>
      <c r="P9" s="47"/>
      <c r="Q9" s="47"/>
      <c r="R9" s="49"/>
    </row>
    <row r="10" spans="1:18">
      <c r="A10" s="11"/>
      <c r="B10" s="14">
        <v>2.21</v>
      </c>
      <c r="C10" s="14">
        <v>2.27</v>
      </c>
      <c r="D10" s="14">
        <v>2.29</v>
      </c>
      <c r="E10" s="14">
        <v>2.3199999999999998</v>
      </c>
      <c r="F10" s="42">
        <v>2.38</v>
      </c>
      <c r="G10" s="38"/>
      <c r="H10" s="14">
        <v>2.27</v>
      </c>
      <c r="I10" s="14">
        <v>2.31</v>
      </c>
      <c r="J10" s="14">
        <v>2.2999999999999998</v>
      </c>
      <c r="K10" s="14">
        <v>2.35</v>
      </c>
      <c r="L10" s="42">
        <v>2.38</v>
      </c>
      <c r="M10" s="38"/>
      <c r="N10" s="14"/>
      <c r="O10" s="14"/>
      <c r="P10" s="14"/>
      <c r="Q10" s="14"/>
      <c r="R10" s="42"/>
    </row>
    <row r="11" spans="1:18" ht="15.65" thickBot="1">
      <c r="A11" s="16"/>
      <c r="B11" s="33">
        <v>2.21</v>
      </c>
      <c r="C11" s="33">
        <v>2.29</v>
      </c>
      <c r="D11" s="33">
        <v>2.25</v>
      </c>
      <c r="E11" s="33">
        <v>2.33</v>
      </c>
      <c r="F11" s="39">
        <v>2.31</v>
      </c>
      <c r="G11" s="48"/>
      <c r="H11" s="33">
        <v>2.29</v>
      </c>
      <c r="I11" s="33">
        <v>2.33</v>
      </c>
      <c r="J11" s="33">
        <v>2.29</v>
      </c>
      <c r="K11" s="33">
        <v>2.38</v>
      </c>
      <c r="L11" s="39">
        <v>2.34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2.12</v>
      </c>
      <c r="D12" s="35">
        <v>2.1</v>
      </c>
      <c r="E12" s="35">
        <v>2.09</v>
      </c>
      <c r="F12" s="40">
        <v>2.09</v>
      </c>
      <c r="G12" s="36" t="s">
        <v>6</v>
      </c>
      <c r="H12" s="35">
        <v>1.21</v>
      </c>
      <c r="I12" s="35">
        <v>1.22</v>
      </c>
      <c r="J12" s="35">
        <v>1.2</v>
      </c>
      <c r="K12" s="35">
        <v>1.25</v>
      </c>
      <c r="L12" s="40">
        <v>1.25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2.0299999999999998</v>
      </c>
      <c r="C13" s="37">
        <v>2.08</v>
      </c>
      <c r="D13" s="37">
        <v>2.09</v>
      </c>
      <c r="E13" s="37">
        <v>2.12</v>
      </c>
      <c r="F13" s="41">
        <v>2.09</v>
      </c>
      <c r="G13" s="38"/>
      <c r="H13" s="37">
        <v>1.19</v>
      </c>
      <c r="I13" s="37">
        <v>1.18</v>
      </c>
      <c r="J13" s="37">
        <v>1.2</v>
      </c>
      <c r="K13" s="37">
        <v>1.25</v>
      </c>
      <c r="L13" s="41">
        <v>1.26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2.17</v>
      </c>
      <c r="D14" s="37">
        <v>2.14</v>
      </c>
      <c r="E14" s="37">
        <v>2.15</v>
      </c>
      <c r="F14" s="41">
        <v>2.14</v>
      </c>
      <c r="G14" s="38"/>
      <c r="H14" s="37">
        <v>1.24</v>
      </c>
      <c r="I14" s="37">
        <v>1.19</v>
      </c>
      <c r="J14" s="37">
        <v>1.22</v>
      </c>
      <c r="K14" s="37">
        <v>1.25</v>
      </c>
      <c r="L14" s="41">
        <v>1.23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2.14</v>
      </c>
      <c r="E15" s="37">
        <v>2.13</v>
      </c>
      <c r="F15" s="41">
        <v>2.12</v>
      </c>
      <c r="G15" s="38"/>
      <c r="H15" s="37">
        <v>1.21</v>
      </c>
      <c r="I15" s="37">
        <v>1.17</v>
      </c>
      <c r="J15" s="37">
        <v>1.17</v>
      </c>
      <c r="K15" s="37">
        <v>1.22</v>
      </c>
      <c r="L15" s="41">
        <v>1.23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2.1</v>
      </c>
      <c r="D16" s="37">
        <v>2.12</v>
      </c>
      <c r="E16" s="37">
        <v>2.12</v>
      </c>
      <c r="F16" s="41">
        <v>2.12</v>
      </c>
      <c r="G16" s="38"/>
      <c r="H16" s="37">
        <v>1.21</v>
      </c>
      <c r="I16" s="37">
        <v>1.21</v>
      </c>
      <c r="J16" s="37">
        <v>1.21</v>
      </c>
      <c r="K16" s="37">
        <v>1.21</v>
      </c>
      <c r="L16" s="41">
        <v>1.21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1.99</v>
      </c>
      <c r="C17" s="37">
        <v>2.04</v>
      </c>
      <c r="D17" s="37">
        <v>2.06</v>
      </c>
      <c r="E17" s="37">
        <v>2.0699999999999998</v>
      </c>
      <c r="F17" s="41">
        <v>2.12</v>
      </c>
      <c r="G17" s="38" t="s">
        <v>8</v>
      </c>
      <c r="H17" s="37">
        <v>1.36</v>
      </c>
      <c r="I17" s="37">
        <v>1.41</v>
      </c>
      <c r="J17" s="37">
        <v>1.4</v>
      </c>
      <c r="K17" s="37">
        <v>1.46</v>
      </c>
      <c r="L17" s="41">
        <v>1.47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1.98</v>
      </c>
      <c r="C18" s="37">
        <v>2.04</v>
      </c>
      <c r="D18" s="37">
        <v>2.04</v>
      </c>
      <c r="E18" s="37">
        <v>2.09</v>
      </c>
      <c r="F18" s="41">
        <v>2.0699999999999998</v>
      </c>
      <c r="G18" s="38"/>
      <c r="H18" s="37">
        <v>1.34</v>
      </c>
      <c r="I18" s="37">
        <v>1.41</v>
      </c>
      <c r="J18" s="37">
        <v>1.36</v>
      </c>
      <c r="K18" s="37">
        <v>1.41</v>
      </c>
      <c r="L18" s="41">
        <v>1.45</v>
      </c>
      <c r="M18" s="38"/>
      <c r="N18" s="37"/>
      <c r="O18" s="37"/>
      <c r="P18" s="37"/>
      <c r="Q18" s="37"/>
      <c r="R18" s="41"/>
    </row>
    <row r="19" spans="1:18">
      <c r="A19" s="22"/>
      <c r="B19" s="37">
        <v>1.98</v>
      </c>
      <c r="C19" s="37">
        <v>2.0099999999999998</v>
      </c>
      <c r="D19" s="37">
        <v>2.06</v>
      </c>
      <c r="E19" s="37">
        <v>2.0699999999999998</v>
      </c>
      <c r="F19" s="41">
        <v>2.1</v>
      </c>
      <c r="G19" s="38"/>
      <c r="H19" s="37">
        <v>1.37</v>
      </c>
      <c r="I19" s="37">
        <v>1.38</v>
      </c>
      <c r="J19" s="37">
        <v>1.37</v>
      </c>
      <c r="K19" s="37">
        <v>1.41</v>
      </c>
      <c r="L19" s="41">
        <v>1.48</v>
      </c>
      <c r="M19" s="38"/>
      <c r="N19" s="37"/>
      <c r="O19" s="37"/>
      <c r="P19" s="37"/>
      <c r="Q19" s="37"/>
      <c r="R19" s="41"/>
    </row>
    <row r="20" spans="1:18">
      <c r="A20" s="22"/>
      <c r="B20" s="37">
        <v>1.97</v>
      </c>
      <c r="C20" s="37">
        <v>2.02</v>
      </c>
      <c r="D20" s="37">
        <v>2.04</v>
      </c>
      <c r="E20" s="37">
        <v>2.0699999999999998</v>
      </c>
      <c r="F20" s="41">
        <v>2.1</v>
      </c>
      <c r="G20" s="38"/>
      <c r="H20" s="37">
        <v>1.37</v>
      </c>
      <c r="I20" s="37">
        <v>1.38</v>
      </c>
      <c r="J20" s="37">
        <v>1.35</v>
      </c>
      <c r="K20" s="37">
        <v>1.4</v>
      </c>
      <c r="L20" s="41">
        <v>1.46</v>
      </c>
      <c r="M20" s="38"/>
      <c r="N20" s="37"/>
      <c r="O20" s="37"/>
      <c r="P20" s="37"/>
      <c r="Q20" s="37"/>
      <c r="R20" s="41"/>
    </row>
    <row r="21" spans="1:18">
      <c r="A21" s="22"/>
      <c r="B21" s="37">
        <v>1.97</v>
      </c>
      <c r="C21" s="37">
        <v>2.0299999999999998</v>
      </c>
      <c r="D21" s="37">
        <v>2.04</v>
      </c>
      <c r="E21" s="37">
        <v>2.08</v>
      </c>
      <c r="F21" s="41">
        <v>2.08</v>
      </c>
      <c r="G21" s="38"/>
      <c r="H21" s="37">
        <v>1.39</v>
      </c>
      <c r="I21" s="37">
        <v>1.41</v>
      </c>
      <c r="J21" s="37">
        <v>1.4</v>
      </c>
      <c r="K21" s="37">
        <v>1.4</v>
      </c>
      <c r="L21" s="41">
        <v>1.44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0.24259999999999948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1.0377999999999998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0.42299487179487094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0.74738683127572003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29:B29"/>
    <mergeCell ref="C29:F29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  <mergeCell ref="Q25:R25"/>
    <mergeCell ref="Q24:R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</mergeCells>
  <phoneticPr fontId="24" type="noConversion"/>
  <conditionalFormatting sqref="E24">
    <cfRule type="cellIs" dxfId="2150" priority="5" operator="notBetween">
      <formula>0.2</formula>
      <formula>0.404</formula>
    </cfRule>
  </conditionalFormatting>
  <conditionalFormatting sqref="E26">
    <cfRule type="cellIs" dxfId="2149" priority="6" operator="notBetween">
      <formula>0.38</formula>
      <formula>0.72</formula>
    </cfRule>
  </conditionalFormatting>
  <conditionalFormatting sqref="K24">
    <cfRule type="cellIs" dxfId="2148" priority="4" operator="notBetween">
      <formula>0.77</formula>
      <formula>0.91</formula>
    </cfRule>
  </conditionalFormatting>
  <conditionalFormatting sqref="K26">
    <cfRule type="cellIs" dxfId="2147" priority="3" operator="notBetween">
      <formula>0.68</formula>
      <formula>0.82</formula>
    </cfRule>
  </conditionalFormatting>
  <conditionalFormatting sqref="Q24">
    <cfRule type="cellIs" dxfId="2146" priority="2" operator="notBetween">
      <formula>0.77</formula>
      <formula>0.91</formula>
    </cfRule>
  </conditionalFormatting>
  <conditionalFormatting sqref="Q26">
    <cfRule type="cellIs" dxfId="21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1" t="s">
        <v>156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2.29</v>
      </c>
      <c r="C2" s="32">
        <v>2.38</v>
      </c>
      <c r="D2" s="32">
        <v>2.39</v>
      </c>
      <c r="E2" s="32">
        <v>2.4500000000000002</v>
      </c>
      <c r="F2" s="44">
        <v>2.4300000000000002</v>
      </c>
      <c r="G2" s="36" t="s">
        <v>3</v>
      </c>
      <c r="H2" s="32">
        <v>2.34</v>
      </c>
      <c r="I2" s="32">
        <v>2.39</v>
      </c>
      <c r="J2" s="32">
        <v>2.36</v>
      </c>
      <c r="K2" s="32">
        <v>2.42</v>
      </c>
      <c r="L2" s="44">
        <v>2.4500000000000002</v>
      </c>
      <c r="M2" s="36" t="s">
        <v>3</v>
      </c>
      <c r="N2" s="32">
        <v>2.27</v>
      </c>
      <c r="O2" s="32">
        <v>2.31</v>
      </c>
      <c r="P2" s="32">
        <v>2.39</v>
      </c>
      <c r="Q2" s="32">
        <v>2.4</v>
      </c>
      <c r="R2" s="44">
        <v>2.36</v>
      </c>
    </row>
    <row r="3" spans="1:18">
      <c r="A3" s="11"/>
      <c r="B3" s="32">
        <v>2.2799999999999998</v>
      </c>
      <c r="C3" s="14">
        <v>2.4</v>
      </c>
      <c r="D3" s="14">
        <v>2.41</v>
      </c>
      <c r="E3" s="14">
        <v>2.4300000000000002</v>
      </c>
      <c r="F3" s="42">
        <v>2.44</v>
      </c>
      <c r="G3" s="38"/>
      <c r="H3" s="32">
        <v>2.2999999999999998</v>
      </c>
      <c r="I3" s="14">
        <v>2.37</v>
      </c>
      <c r="J3" s="14">
        <v>2.4500000000000002</v>
      </c>
      <c r="K3" s="14">
        <v>2.4300000000000002</v>
      </c>
      <c r="L3" s="42">
        <v>2.38</v>
      </c>
      <c r="M3" s="38"/>
      <c r="N3" s="32">
        <v>2.2799999999999998</v>
      </c>
      <c r="O3" s="14">
        <v>2.34</v>
      </c>
      <c r="P3" s="14">
        <v>2.36</v>
      </c>
      <c r="Q3" s="14">
        <v>2.42</v>
      </c>
      <c r="R3" s="42">
        <v>2.4</v>
      </c>
    </row>
    <row r="4" spans="1:18">
      <c r="A4" s="11"/>
      <c r="B4" s="32">
        <v>2.2999999999999998</v>
      </c>
      <c r="C4" s="14">
        <v>2.39</v>
      </c>
      <c r="D4" s="14">
        <v>2.39</v>
      </c>
      <c r="E4" s="14">
        <v>2.48</v>
      </c>
      <c r="F4" s="42">
        <v>2.4700000000000002</v>
      </c>
      <c r="G4" s="38"/>
      <c r="H4" s="32">
        <v>2.3199999999999998</v>
      </c>
      <c r="I4" s="14">
        <v>2.35</v>
      </c>
      <c r="J4" s="14">
        <v>2.41</v>
      </c>
      <c r="K4" s="14">
        <v>2.4300000000000002</v>
      </c>
      <c r="L4" s="42">
        <v>2.38</v>
      </c>
      <c r="M4" s="38"/>
      <c r="N4" s="32">
        <v>2.2799999999999998</v>
      </c>
      <c r="O4" s="14">
        <v>2.34</v>
      </c>
      <c r="P4" s="14">
        <v>2.38</v>
      </c>
      <c r="Q4" s="14">
        <v>2.38</v>
      </c>
      <c r="R4" s="42">
        <v>2.36</v>
      </c>
    </row>
    <row r="5" spans="1:18">
      <c r="A5" s="11"/>
      <c r="B5" s="32">
        <v>2.2999999999999998</v>
      </c>
      <c r="C5" s="14">
        <v>2.35</v>
      </c>
      <c r="D5" s="14">
        <v>2.41</v>
      </c>
      <c r="E5" s="14">
        <v>2.44</v>
      </c>
      <c r="F5" s="42">
        <v>2.41</v>
      </c>
      <c r="G5" s="38"/>
      <c r="H5" s="32">
        <v>2.34</v>
      </c>
      <c r="I5" s="14">
        <v>2.38</v>
      </c>
      <c r="J5" s="14">
        <v>2.4300000000000002</v>
      </c>
      <c r="K5" s="14">
        <v>2.46</v>
      </c>
      <c r="L5" s="42">
        <v>2.42</v>
      </c>
      <c r="M5" s="38"/>
      <c r="N5" s="32">
        <v>2.29</v>
      </c>
      <c r="O5" s="14">
        <v>2.36</v>
      </c>
      <c r="P5" s="14">
        <v>2.35</v>
      </c>
      <c r="Q5" s="14">
        <v>2.44</v>
      </c>
      <c r="R5" s="42">
        <v>2.4</v>
      </c>
    </row>
    <row r="6" spans="1:18">
      <c r="A6" s="11"/>
      <c r="B6" s="32">
        <v>2.33</v>
      </c>
      <c r="C6" s="14">
        <v>2.36</v>
      </c>
      <c r="D6" s="14">
        <v>2.39</v>
      </c>
      <c r="E6" s="14">
        <v>2.46</v>
      </c>
      <c r="F6" s="42">
        <v>2.4</v>
      </c>
      <c r="G6" s="38"/>
      <c r="H6" s="32">
        <v>2.3199999999999998</v>
      </c>
      <c r="I6" s="14">
        <v>2.36</v>
      </c>
      <c r="J6" s="14">
        <v>2.42</v>
      </c>
      <c r="K6" s="14">
        <v>2.44</v>
      </c>
      <c r="L6" s="42">
        <v>2.38</v>
      </c>
      <c r="M6" s="38"/>
      <c r="N6" s="32">
        <v>2.29</v>
      </c>
      <c r="O6" s="14">
        <v>2.36</v>
      </c>
      <c r="P6" s="14">
        <v>2.35</v>
      </c>
      <c r="Q6" s="14">
        <v>2.35</v>
      </c>
      <c r="R6" s="42">
        <v>2.33</v>
      </c>
    </row>
    <row r="7" spans="1:18">
      <c r="A7" s="38" t="s">
        <v>4</v>
      </c>
      <c r="B7" s="14">
        <v>2.31</v>
      </c>
      <c r="C7" s="14">
        <v>2.35</v>
      </c>
      <c r="D7" s="14">
        <v>2.33</v>
      </c>
      <c r="E7" s="14">
        <v>2.38</v>
      </c>
      <c r="F7" s="42">
        <v>2.38</v>
      </c>
      <c r="G7" s="38" t="s">
        <v>4</v>
      </c>
      <c r="H7" s="14">
        <v>2.2799999999999998</v>
      </c>
      <c r="I7" s="14">
        <v>2.3199999999999998</v>
      </c>
      <c r="J7" s="14">
        <v>2.35</v>
      </c>
      <c r="K7" s="14">
        <v>2.37</v>
      </c>
      <c r="L7" s="42">
        <v>2.41</v>
      </c>
      <c r="M7" s="38" t="s">
        <v>4</v>
      </c>
      <c r="N7" s="14">
        <v>2.2799999999999998</v>
      </c>
      <c r="O7" s="14">
        <v>2.35</v>
      </c>
      <c r="P7" s="14">
        <v>2.36</v>
      </c>
      <c r="Q7" s="14">
        <v>2.36</v>
      </c>
      <c r="R7" s="42">
        <v>2.33</v>
      </c>
    </row>
    <row r="8" spans="1:18">
      <c r="A8" s="46"/>
      <c r="B8" s="14">
        <v>2.27</v>
      </c>
      <c r="C8" s="14">
        <v>2.33</v>
      </c>
      <c r="D8" s="14">
        <v>2.2999999999999998</v>
      </c>
      <c r="E8" s="14">
        <v>2.4</v>
      </c>
      <c r="F8" s="42">
        <v>2.41</v>
      </c>
      <c r="G8" s="46"/>
      <c r="H8" s="14">
        <v>2.3199999999999998</v>
      </c>
      <c r="I8" s="14">
        <v>2.34</v>
      </c>
      <c r="J8" s="14">
        <v>2.34</v>
      </c>
      <c r="K8" s="14">
        <v>2.41</v>
      </c>
      <c r="L8" s="42">
        <v>2.4300000000000002</v>
      </c>
      <c r="M8" s="46"/>
      <c r="N8" s="14">
        <v>2.2799999999999998</v>
      </c>
      <c r="O8" s="14">
        <v>2.34</v>
      </c>
      <c r="P8" s="14">
        <v>2.33</v>
      </c>
      <c r="Q8" s="14">
        <v>2.35</v>
      </c>
      <c r="R8" s="42">
        <v>2.37</v>
      </c>
    </row>
    <row r="9" spans="1:18">
      <c r="A9" s="11"/>
      <c r="B9" s="47">
        <v>2.2799999999999998</v>
      </c>
      <c r="C9" s="47">
        <v>2.3199999999999998</v>
      </c>
      <c r="D9" s="47">
        <v>2.36</v>
      </c>
      <c r="E9" s="47">
        <v>2.38</v>
      </c>
      <c r="F9" s="49">
        <v>2.37</v>
      </c>
      <c r="G9" s="36"/>
      <c r="H9" s="47">
        <v>2.2999999999999998</v>
      </c>
      <c r="I9" s="47">
        <v>2.36</v>
      </c>
      <c r="J9" s="47">
        <v>2.34</v>
      </c>
      <c r="K9" s="47">
        <v>2.42</v>
      </c>
      <c r="L9" s="49">
        <v>2.39</v>
      </c>
      <c r="M9" s="36"/>
      <c r="N9" s="47">
        <v>2.27</v>
      </c>
      <c r="O9" s="47">
        <v>2.31</v>
      </c>
      <c r="P9" s="47">
        <v>2.34</v>
      </c>
      <c r="Q9" s="47">
        <v>2.41</v>
      </c>
      <c r="R9" s="49">
        <v>2.34</v>
      </c>
    </row>
    <row r="10" spans="1:18">
      <c r="A10" s="11"/>
      <c r="B10" s="14">
        <v>2.31</v>
      </c>
      <c r="C10" s="14">
        <v>2.34</v>
      </c>
      <c r="D10" s="14">
        <v>2.38</v>
      </c>
      <c r="E10" s="14">
        <v>2.34</v>
      </c>
      <c r="F10" s="42">
        <v>2.37</v>
      </c>
      <c r="G10" s="38"/>
      <c r="H10" s="14">
        <v>2.2999999999999998</v>
      </c>
      <c r="I10" s="14">
        <v>2.33</v>
      </c>
      <c r="J10" s="14">
        <v>2.35</v>
      </c>
      <c r="K10" s="14">
        <v>2.37</v>
      </c>
      <c r="L10" s="42">
        <v>2.41</v>
      </c>
      <c r="M10" s="38"/>
      <c r="N10" s="14">
        <v>2.2599999999999998</v>
      </c>
      <c r="O10" s="14">
        <v>2.31</v>
      </c>
      <c r="P10" s="14">
        <v>2.34</v>
      </c>
      <c r="Q10" s="14">
        <v>2.33</v>
      </c>
      <c r="R10" s="42">
        <v>2.39</v>
      </c>
    </row>
    <row r="11" spans="1:18">
      <c r="A11" s="16"/>
      <c r="B11" s="33">
        <v>2.27</v>
      </c>
      <c r="C11" s="33">
        <v>2.33</v>
      </c>
      <c r="D11" s="33">
        <v>2.36</v>
      </c>
      <c r="E11" s="33">
        <v>2.41</v>
      </c>
      <c r="F11" s="39">
        <v>2.42</v>
      </c>
      <c r="G11" s="48"/>
      <c r="H11" s="33">
        <v>2.2799999999999998</v>
      </c>
      <c r="I11" s="33">
        <v>2.29</v>
      </c>
      <c r="J11" s="33">
        <v>2.33</v>
      </c>
      <c r="K11" s="33">
        <v>2.35</v>
      </c>
      <c r="L11" s="39">
        <v>2.37</v>
      </c>
      <c r="M11" s="48"/>
      <c r="N11" s="33">
        <v>2.25</v>
      </c>
      <c r="O11" s="33">
        <v>2.31</v>
      </c>
      <c r="P11" s="33">
        <v>2.34</v>
      </c>
      <c r="Q11" s="33">
        <v>2.35</v>
      </c>
      <c r="R11" s="39">
        <v>2.35</v>
      </c>
    </row>
    <row r="12" spans="1:18">
      <c r="A12" s="19" t="s">
        <v>5</v>
      </c>
      <c r="B12" s="47">
        <v>2.04</v>
      </c>
      <c r="C12" s="35">
        <v>2.11</v>
      </c>
      <c r="D12" s="35">
        <v>2.08</v>
      </c>
      <c r="E12" s="35">
        <v>2.14</v>
      </c>
      <c r="F12" s="40">
        <v>2.09</v>
      </c>
      <c r="G12" s="36" t="s">
        <v>6</v>
      </c>
      <c r="H12" s="35">
        <v>1.1000000000000001</v>
      </c>
      <c r="I12" s="35">
        <v>1.1100000000000001</v>
      </c>
      <c r="J12" s="35">
        <v>1.06</v>
      </c>
      <c r="K12" s="35">
        <v>1.1000000000000001</v>
      </c>
      <c r="L12" s="40">
        <v>1.1499999999999999</v>
      </c>
      <c r="M12" s="36" t="s">
        <v>6</v>
      </c>
      <c r="N12" s="35">
        <v>1.76</v>
      </c>
      <c r="O12" s="35">
        <v>1.83</v>
      </c>
      <c r="P12" s="35">
        <v>1.84</v>
      </c>
      <c r="Q12" s="35">
        <v>1.88</v>
      </c>
      <c r="R12" s="40">
        <v>1.86</v>
      </c>
    </row>
    <row r="13" spans="1:18">
      <c r="A13" s="22"/>
      <c r="B13" s="37">
        <v>2.0499999999999998</v>
      </c>
      <c r="C13" s="37">
        <v>2.02</v>
      </c>
      <c r="D13" s="37">
        <v>2.04</v>
      </c>
      <c r="E13" s="37">
        <v>2.14</v>
      </c>
      <c r="F13" s="41">
        <v>2.16</v>
      </c>
      <c r="G13" s="38"/>
      <c r="H13" s="37">
        <v>1.1200000000000001</v>
      </c>
      <c r="I13" s="37">
        <v>1.1000000000000001</v>
      </c>
      <c r="J13" s="37">
        <v>1.0900000000000001</v>
      </c>
      <c r="K13" s="37">
        <v>1.1200000000000001</v>
      </c>
      <c r="L13" s="41">
        <v>1.07</v>
      </c>
      <c r="M13" s="38"/>
      <c r="N13" s="37">
        <v>1.77</v>
      </c>
      <c r="O13" s="37">
        <v>1.85</v>
      </c>
      <c r="P13" s="37">
        <v>1.86</v>
      </c>
      <c r="Q13" s="37">
        <v>1.89</v>
      </c>
      <c r="R13" s="41">
        <v>1.85</v>
      </c>
    </row>
    <row r="14" spans="1:18">
      <c r="A14" s="22"/>
      <c r="B14" s="37">
        <v>2.04</v>
      </c>
      <c r="C14" s="37">
        <v>2.0299999999999998</v>
      </c>
      <c r="D14" s="37">
        <v>2.06</v>
      </c>
      <c r="E14" s="37">
        <v>2.0699999999999998</v>
      </c>
      <c r="F14" s="41">
        <v>2.15</v>
      </c>
      <c r="G14" s="38"/>
      <c r="H14" s="37">
        <v>1.1000000000000001</v>
      </c>
      <c r="I14" s="37">
        <v>1.1599999999999999</v>
      </c>
      <c r="J14" s="37">
        <v>1.1100000000000001</v>
      </c>
      <c r="K14" s="37">
        <v>1.1299999999999999</v>
      </c>
      <c r="L14" s="41">
        <v>1.1299999999999999</v>
      </c>
      <c r="M14" s="38"/>
      <c r="N14" s="37">
        <v>1.8</v>
      </c>
      <c r="O14" s="37">
        <v>1.86</v>
      </c>
      <c r="P14" s="37">
        <v>1.87</v>
      </c>
      <c r="Q14" s="37">
        <v>1.9</v>
      </c>
      <c r="R14" s="41">
        <v>1.87</v>
      </c>
    </row>
    <row r="15" spans="1:18">
      <c r="A15" s="22"/>
      <c r="B15" s="37">
        <v>2.0699999999999998</v>
      </c>
      <c r="C15" s="37">
        <v>2.08</v>
      </c>
      <c r="D15" s="37">
        <v>2.12</v>
      </c>
      <c r="E15" s="37">
        <v>2.14</v>
      </c>
      <c r="F15" s="41">
        <v>2.16</v>
      </c>
      <c r="G15" s="38"/>
      <c r="H15" s="37">
        <v>1.0900000000000001</v>
      </c>
      <c r="I15" s="37">
        <v>1.1200000000000001</v>
      </c>
      <c r="J15" s="37">
        <v>1.1100000000000001</v>
      </c>
      <c r="K15" s="37">
        <v>1.1100000000000001</v>
      </c>
      <c r="L15" s="41">
        <v>1.1100000000000001</v>
      </c>
      <c r="M15" s="38"/>
      <c r="N15" s="37">
        <v>1.79</v>
      </c>
      <c r="O15" s="37">
        <v>1.85</v>
      </c>
      <c r="P15" s="37">
        <v>1.82</v>
      </c>
      <c r="Q15" s="37">
        <v>1.88</v>
      </c>
      <c r="R15" s="41">
        <v>1.87</v>
      </c>
    </row>
    <row r="16" spans="1:18">
      <c r="A16" s="22"/>
      <c r="B16" s="37">
        <v>2.04</v>
      </c>
      <c r="C16" s="37">
        <v>2.09</v>
      </c>
      <c r="D16" s="37">
        <v>2.0699999999999998</v>
      </c>
      <c r="E16" s="37">
        <v>2.13</v>
      </c>
      <c r="F16" s="41">
        <v>2.11</v>
      </c>
      <c r="G16" s="38"/>
      <c r="H16" s="37">
        <v>1.06</v>
      </c>
      <c r="I16" s="37">
        <v>1.08</v>
      </c>
      <c r="J16" s="37">
        <v>1.1399999999999999</v>
      </c>
      <c r="K16" s="37">
        <v>1.1399999999999999</v>
      </c>
      <c r="L16" s="41">
        <v>1.1299999999999999</v>
      </c>
      <c r="M16" s="38"/>
      <c r="N16" s="37">
        <v>1.77</v>
      </c>
      <c r="O16" s="37">
        <v>1.82</v>
      </c>
      <c r="P16" s="37">
        <v>1.77</v>
      </c>
      <c r="Q16" s="37">
        <v>1.83</v>
      </c>
      <c r="R16" s="41">
        <v>1.84</v>
      </c>
    </row>
    <row r="17" spans="1:18">
      <c r="A17" s="22" t="s">
        <v>7</v>
      </c>
      <c r="B17" s="37">
        <v>1.96</v>
      </c>
      <c r="C17" s="37">
        <v>2.02</v>
      </c>
      <c r="D17" s="37">
        <v>2.02</v>
      </c>
      <c r="E17" s="37">
        <v>2.0699999999999998</v>
      </c>
      <c r="F17" s="41">
        <v>2.11</v>
      </c>
      <c r="G17" s="38" t="s">
        <v>8</v>
      </c>
      <c r="H17" s="37">
        <v>1.25</v>
      </c>
      <c r="I17" s="37">
        <v>1.31</v>
      </c>
      <c r="J17" s="37">
        <v>1.26</v>
      </c>
      <c r="K17" s="37">
        <v>1.36</v>
      </c>
      <c r="L17" s="41">
        <v>1.4</v>
      </c>
      <c r="M17" s="38" t="s">
        <v>8</v>
      </c>
      <c r="N17" s="37">
        <v>1.78</v>
      </c>
      <c r="O17" s="37">
        <v>1.79</v>
      </c>
      <c r="P17" s="37">
        <v>1.82</v>
      </c>
      <c r="Q17" s="37">
        <v>1.86</v>
      </c>
      <c r="R17" s="41">
        <v>1.84</v>
      </c>
    </row>
    <row r="18" spans="1:18">
      <c r="A18" s="22"/>
      <c r="B18" s="37">
        <v>1.95</v>
      </c>
      <c r="C18" s="37">
        <v>1.96</v>
      </c>
      <c r="D18" s="37">
        <v>2</v>
      </c>
      <c r="E18" s="37">
        <v>2.04</v>
      </c>
      <c r="F18" s="41">
        <v>2.09</v>
      </c>
      <c r="G18" s="38"/>
      <c r="H18" s="37">
        <v>1.28</v>
      </c>
      <c r="I18" s="37">
        <v>1.32</v>
      </c>
      <c r="J18" s="37">
        <v>1.28</v>
      </c>
      <c r="K18" s="37">
        <v>1.36</v>
      </c>
      <c r="L18" s="41">
        <v>1.36</v>
      </c>
      <c r="M18" s="38"/>
      <c r="N18" s="37">
        <v>1.76</v>
      </c>
      <c r="O18" s="37">
        <v>1.79</v>
      </c>
      <c r="P18" s="37">
        <v>1.83</v>
      </c>
      <c r="Q18" s="37">
        <v>1.84</v>
      </c>
      <c r="R18" s="41">
        <v>1.88</v>
      </c>
    </row>
    <row r="19" spans="1:18">
      <c r="A19" s="22"/>
      <c r="B19" s="37">
        <v>1.95</v>
      </c>
      <c r="C19" s="37">
        <v>2</v>
      </c>
      <c r="D19" s="37">
        <v>2.04</v>
      </c>
      <c r="E19" s="37">
        <v>2.06</v>
      </c>
      <c r="F19" s="41">
        <v>2.02</v>
      </c>
      <c r="G19" s="38"/>
      <c r="H19" s="37">
        <v>1.28</v>
      </c>
      <c r="I19" s="37">
        <v>1.29</v>
      </c>
      <c r="J19" s="37">
        <v>1.27</v>
      </c>
      <c r="K19" s="37">
        <v>1.34</v>
      </c>
      <c r="L19" s="41">
        <v>1.36</v>
      </c>
      <c r="M19" s="38"/>
      <c r="N19" s="37">
        <v>1.77</v>
      </c>
      <c r="O19" s="37">
        <v>1.79</v>
      </c>
      <c r="P19" s="37">
        <v>1.82</v>
      </c>
      <c r="Q19" s="37">
        <v>1.87</v>
      </c>
      <c r="R19" s="41">
        <v>1.86</v>
      </c>
    </row>
    <row r="20" spans="1:18">
      <c r="A20" s="22"/>
      <c r="B20" s="37">
        <v>1.93</v>
      </c>
      <c r="C20" s="37">
        <v>2.02</v>
      </c>
      <c r="D20" s="37">
        <v>2.02</v>
      </c>
      <c r="E20" s="37">
        <v>2.0099999999999998</v>
      </c>
      <c r="F20" s="41">
        <v>2.04</v>
      </c>
      <c r="G20" s="38"/>
      <c r="H20" s="37">
        <v>1.28</v>
      </c>
      <c r="I20" s="37">
        <v>1.29</v>
      </c>
      <c r="J20" s="37">
        <v>1.24</v>
      </c>
      <c r="K20" s="37">
        <v>1.31</v>
      </c>
      <c r="L20" s="41">
        <v>1.42</v>
      </c>
      <c r="M20" s="38"/>
      <c r="N20" s="37">
        <v>1.71</v>
      </c>
      <c r="O20" s="37">
        <v>1.78</v>
      </c>
      <c r="P20" s="37">
        <v>1.8</v>
      </c>
      <c r="Q20" s="37">
        <v>1.82</v>
      </c>
      <c r="R20" s="41">
        <v>1.84</v>
      </c>
    </row>
    <row r="21" spans="1:18">
      <c r="A21" s="22"/>
      <c r="B21" s="37">
        <v>1.9</v>
      </c>
      <c r="C21" s="37">
        <v>2</v>
      </c>
      <c r="D21" s="37">
        <v>2.04</v>
      </c>
      <c r="E21" s="37">
        <v>2.0499999999999998</v>
      </c>
      <c r="F21" s="41">
        <v>2.0499999999999998</v>
      </c>
      <c r="G21" s="38"/>
      <c r="H21" s="37">
        <v>1.3</v>
      </c>
      <c r="I21" s="37">
        <v>1.29</v>
      </c>
      <c r="J21" s="37">
        <v>1.29</v>
      </c>
      <c r="K21" s="37">
        <v>1.29</v>
      </c>
      <c r="L21" s="41">
        <v>1.36</v>
      </c>
      <c r="M21" s="38"/>
      <c r="N21" s="37">
        <v>1.7</v>
      </c>
      <c r="O21" s="37">
        <v>1.77</v>
      </c>
      <c r="P21" s="37">
        <v>1.76</v>
      </c>
      <c r="Q21" s="37">
        <v>1.81</v>
      </c>
      <c r="R21" s="41">
        <v>1.86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0.31799999999999873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1.1592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0.51920000000000033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0.55446153846153623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0.83481481481481479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0.26707818930041172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44" priority="5" operator="notBetween">
      <formula>0.2</formula>
      <formula>0.404</formula>
    </cfRule>
  </conditionalFormatting>
  <conditionalFormatting sqref="E26">
    <cfRule type="cellIs" dxfId="2143" priority="6" operator="notBetween">
      <formula>0.38</formula>
      <formula>0.72</formula>
    </cfRule>
  </conditionalFormatting>
  <conditionalFormatting sqref="K24">
    <cfRule type="cellIs" dxfId="2142" priority="4" operator="notBetween">
      <formula>0.77</formula>
      <formula>0.91</formula>
    </cfRule>
  </conditionalFormatting>
  <conditionalFormatting sqref="K26">
    <cfRule type="cellIs" dxfId="2141" priority="3" operator="notBetween">
      <formula>0.68</formula>
      <formula>0.82</formula>
    </cfRule>
  </conditionalFormatting>
  <conditionalFormatting sqref="Q24">
    <cfRule type="cellIs" dxfId="2140" priority="2" operator="notBetween">
      <formula>0.77</formula>
      <formula>0.91</formula>
    </cfRule>
  </conditionalFormatting>
  <conditionalFormatting sqref="Q26">
    <cfRule type="cellIs" dxfId="21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 r:id="rId1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</v>
      </c>
      <c r="C2" s="32">
        <v>2.37</v>
      </c>
      <c r="D2" s="32">
        <v>2.41</v>
      </c>
      <c r="E2" s="32">
        <v>2.42</v>
      </c>
      <c r="F2" s="44">
        <v>2.4300000000000002</v>
      </c>
      <c r="G2" s="36" t="s">
        <v>3</v>
      </c>
      <c r="H2" s="32">
        <v>2.2799999999999998</v>
      </c>
      <c r="I2" s="32">
        <v>2.35</v>
      </c>
      <c r="J2" s="32">
        <v>2.35</v>
      </c>
      <c r="K2" s="32">
        <v>2.4</v>
      </c>
      <c r="L2" s="44">
        <v>2.39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2.3199999999999998</v>
      </c>
      <c r="C3" s="14">
        <v>2.37</v>
      </c>
      <c r="D3" s="14">
        <v>2.37</v>
      </c>
      <c r="E3" s="14">
        <v>2.42</v>
      </c>
      <c r="F3" s="42">
        <v>2.4300000000000002</v>
      </c>
      <c r="G3" s="38"/>
      <c r="H3" s="32">
        <v>2.29</v>
      </c>
      <c r="I3" s="14">
        <v>2.39</v>
      </c>
      <c r="J3" s="14">
        <v>2.38</v>
      </c>
      <c r="K3" s="14">
        <v>2.39</v>
      </c>
      <c r="L3" s="42">
        <v>2.44</v>
      </c>
      <c r="M3" s="38"/>
      <c r="N3" s="32"/>
      <c r="O3" s="14"/>
      <c r="P3" s="14"/>
      <c r="Q3" s="14"/>
      <c r="R3" s="42"/>
    </row>
    <row r="4" spans="1:18">
      <c r="A4" s="11"/>
      <c r="B4" s="32">
        <v>2.3199999999999998</v>
      </c>
      <c r="C4" s="14">
        <v>2.39</v>
      </c>
      <c r="D4" s="14">
        <v>2.46</v>
      </c>
      <c r="E4" s="14">
        <v>2.46</v>
      </c>
      <c r="F4" s="42">
        <v>2.4</v>
      </c>
      <c r="G4" s="38"/>
      <c r="H4" s="32">
        <v>2.31</v>
      </c>
      <c r="I4" s="14">
        <v>2.36</v>
      </c>
      <c r="J4" s="14">
        <v>2.38</v>
      </c>
      <c r="K4" s="14">
        <v>2.39</v>
      </c>
      <c r="L4" s="42">
        <v>2.34</v>
      </c>
      <c r="M4" s="38"/>
      <c r="N4" s="32"/>
      <c r="O4" s="14"/>
      <c r="P4" s="14"/>
      <c r="Q4" s="14"/>
      <c r="R4" s="42"/>
    </row>
    <row r="5" spans="1:18">
      <c r="A5" s="11"/>
      <c r="B5" s="32">
        <v>2.33</v>
      </c>
      <c r="C5" s="14">
        <v>2.41</v>
      </c>
      <c r="D5" s="14">
        <v>2.37</v>
      </c>
      <c r="E5" s="14">
        <v>2.37</v>
      </c>
      <c r="F5" s="42">
        <v>2.41</v>
      </c>
      <c r="G5" s="38"/>
      <c r="H5" s="32">
        <v>2.2999999999999998</v>
      </c>
      <c r="I5" s="14">
        <v>2.38</v>
      </c>
      <c r="J5" s="14">
        <v>2.38</v>
      </c>
      <c r="K5" s="14">
        <v>2.39</v>
      </c>
      <c r="L5" s="42">
        <v>2.4300000000000002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2.33</v>
      </c>
      <c r="D6" s="14">
        <v>2.44</v>
      </c>
      <c r="E6" s="14">
        <v>2.42</v>
      </c>
      <c r="F6" s="42">
        <v>2.4700000000000002</v>
      </c>
      <c r="G6" s="38"/>
      <c r="H6" s="32">
        <v>2.27</v>
      </c>
      <c r="I6" s="14">
        <v>2.36</v>
      </c>
      <c r="J6" s="14">
        <v>2.38</v>
      </c>
      <c r="K6" s="14">
        <v>2.39</v>
      </c>
      <c r="L6" s="42">
        <v>2.4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2.27</v>
      </c>
      <c r="C7" s="14">
        <v>2.36</v>
      </c>
      <c r="D7" s="14">
        <v>2.36</v>
      </c>
      <c r="E7" s="14">
        <v>2.4</v>
      </c>
      <c r="F7" s="42">
        <v>2.39</v>
      </c>
      <c r="G7" s="38" t="s">
        <v>4</v>
      </c>
      <c r="H7" s="14">
        <v>2.2799999999999998</v>
      </c>
      <c r="I7" s="14">
        <v>2.39</v>
      </c>
      <c r="J7" s="14">
        <v>2.34</v>
      </c>
      <c r="K7" s="14">
        <v>2.35</v>
      </c>
      <c r="L7" s="42">
        <v>2.41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2.35</v>
      </c>
      <c r="D8" s="14">
        <v>2.37</v>
      </c>
      <c r="E8" s="14">
        <v>2.4500000000000002</v>
      </c>
      <c r="F8" s="42">
        <v>2.44</v>
      </c>
      <c r="G8" s="46"/>
      <c r="H8" s="14">
        <v>2.2999999999999998</v>
      </c>
      <c r="I8" s="14">
        <v>2.34</v>
      </c>
      <c r="J8" s="14">
        <v>2.37</v>
      </c>
      <c r="K8" s="14">
        <v>2.4</v>
      </c>
      <c r="L8" s="42">
        <v>2.39</v>
      </c>
      <c r="M8" s="46"/>
      <c r="N8" s="14"/>
      <c r="O8" s="14"/>
      <c r="P8" s="14"/>
      <c r="Q8" s="14"/>
      <c r="R8" s="42"/>
    </row>
    <row r="9" spans="1:18">
      <c r="A9" s="11"/>
      <c r="B9" s="47">
        <v>2.2999999999999998</v>
      </c>
      <c r="C9" s="47">
        <v>2.34</v>
      </c>
      <c r="D9" s="47">
        <v>2.36</v>
      </c>
      <c r="E9" s="47">
        <v>2.4300000000000002</v>
      </c>
      <c r="F9" s="49">
        <v>2.41</v>
      </c>
      <c r="G9" s="36"/>
      <c r="H9" s="47">
        <v>2.29</v>
      </c>
      <c r="I9" s="47">
        <v>2.35</v>
      </c>
      <c r="J9" s="47">
        <v>2.36</v>
      </c>
      <c r="K9" s="47">
        <v>2.41</v>
      </c>
      <c r="L9" s="49">
        <v>2.39</v>
      </c>
      <c r="M9" s="36"/>
      <c r="N9" s="47"/>
      <c r="O9" s="47"/>
      <c r="P9" s="47"/>
      <c r="Q9" s="47"/>
      <c r="R9" s="49"/>
    </row>
    <row r="10" spans="1:18">
      <c r="A10" s="11"/>
      <c r="B10" s="14">
        <v>2.29</v>
      </c>
      <c r="C10" s="14">
        <v>2.35</v>
      </c>
      <c r="D10" s="14">
        <v>2.36</v>
      </c>
      <c r="E10" s="14">
        <v>2.39</v>
      </c>
      <c r="F10" s="42">
        <v>2.37</v>
      </c>
      <c r="G10" s="38"/>
      <c r="H10" s="14">
        <v>2.29</v>
      </c>
      <c r="I10" s="14">
        <v>2.33</v>
      </c>
      <c r="J10" s="14">
        <v>2.33</v>
      </c>
      <c r="K10" s="14">
        <v>2.38</v>
      </c>
      <c r="L10" s="42">
        <v>2.38</v>
      </c>
      <c r="M10" s="38"/>
      <c r="N10" s="14"/>
      <c r="O10" s="14"/>
      <c r="P10" s="14"/>
      <c r="Q10" s="14"/>
      <c r="R10" s="42"/>
    </row>
    <row r="11" spans="1:18">
      <c r="A11" s="16"/>
      <c r="B11" s="33">
        <v>2.2799999999999998</v>
      </c>
      <c r="C11" s="33">
        <v>2.31</v>
      </c>
      <c r="D11" s="33">
        <v>2.35</v>
      </c>
      <c r="E11" s="33">
        <v>2.39</v>
      </c>
      <c r="F11" s="39">
        <v>2.39</v>
      </c>
      <c r="G11" s="48"/>
      <c r="H11" s="33">
        <v>2.2400000000000002</v>
      </c>
      <c r="I11" s="33">
        <v>2.27</v>
      </c>
      <c r="J11" s="33">
        <v>2.2799999999999998</v>
      </c>
      <c r="K11" s="33">
        <v>2.39</v>
      </c>
      <c r="L11" s="39">
        <v>2.37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2.09</v>
      </c>
      <c r="C12" s="35">
        <v>2.11</v>
      </c>
      <c r="D12" s="35">
        <v>2.15</v>
      </c>
      <c r="E12" s="35">
        <v>2.14</v>
      </c>
      <c r="F12" s="40">
        <v>2.13</v>
      </c>
      <c r="G12" s="36" t="s">
        <v>6</v>
      </c>
      <c r="H12" s="35">
        <v>1.3</v>
      </c>
      <c r="I12" s="35">
        <v>1.27</v>
      </c>
      <c r="J12" s="35">
        <v>1.28</v>
      </c>
      <c r="K12" s="35">
        <v>1.32</v>
      </c>
      <c r="L12" s="40">
        <v>1.34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2.17</v>
      </c>
      <c r="D13" s="37">
        <v>2.12</v>
      </c>
      <c r="E13" s="37">
        <v>2.15</v>
      </c>
      <c r="F13" s="41">
        <v>2.17</v>
      </c>
      <c r="G13" s="38"/>
      <c r="H13" s="37">
        <v>1.3</v>
      </c>
      <c r="I13" s="37">
        <v>1.29</v>
      </c>
      <c r="J13" s="37">
        <v>1.28</v>
      </c>
      <c r="K13" s="37">
        <v>1.33</v>
      </c>
      <c r="L13" s="41">
        <v>1.35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2.15</v>
      </c>
      <c r="D14" s="37">
        <v>2.17</v>
      </c>
      <c r="E14" s="37">
        <v>2.16</v>
      </c>
      <c r="F14" s="41">
        <v>2.1800000000000002</v>
      </c>
      <c r="G14" s="38"/>
      <c r="H14" s="37">
        <v>1.29</v>
      </c>
      <c r="I14" s="37">
        <v>1.29</v>
      </c>
      <c r="J14" s="37">
        <v>1.3</v>
      </c>
      <c r="K14" s="37">
        <v>1.31</v>
      </c>
      <c r="L14" s="41">
        <v>1.29</v>
      </c>
      <c r="M14" s="38"/>
      <c r="N14" s="37"/>
      <c r="O14" s="37"/>
      <c r="P14" s="37"/>
      <c r="Q14" s="37"/>
      <c r="R14" s="41"/>
    </row>
    <row r="15" spans="1:18">
      <c r="A15" s="22"/>
      <c r="B15" s="37">
        <v>2.1</v>
      </c>
      <c r="C15" s="37">
        <v>2.12</v>
      </c>
      <c r="D15" s="37">
        <v>2.13</v>
      </c>
      <c r="E15" s="37">
        <v>2.12</v>
      </c>
      <c r="F15" s="41">
        <v>2.13</v>
      </c>
      <c r="G15" s="38"/>
      <c r="H15" s="37">
        <v>1.27</v>
      </c>
      <c r="I15" s="37">
        <v>1.28</v>
      </c>
      <c r="J15" s="37">
        <v>1.28</v>
      </c>
      <c r="K15" s="37">
        <v>1.3</v>
      </c>
      <c r="L15" s="41">
        <v>1.35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2.06</v>
      </c>
      <c r="D16" s="37">
        <v>2.14</v>
      </c>
      <c r="E16" s="37">
        <v>2.13</v>
      </c>
      <c r="F16" s="41">
        <v>2.16</v>
      </c>
      <c r="G16" s="38"/>
      <c r="H16" s="37">
        <v>1.26</v>
      </c>
      <c r="I16" s="37">
        <v>1.28</v>
      </c>
      <c r="J16" s="37">
        <v>1.32</v>
      </c>
      <c r="K16" s="37">
        <v>1.33</v>
      </c>
      <c r="L16" s="41">
        <v>1.38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</v>
      </c>
      <c r="C17" s="37">
        <v>2.0699999999999998</v>
      </c>
      <c r="D17" s="37">
        <v>2.0699999999999998</v>
      </c>
      <c r="E17" s="37">
        <v>2.13</v>
      </c>
      <c r="F17" s="41">
        <v>2.12</v>
      </c>
      <c r="G17" s="38" t="s">
        <v>8</v>
      </c>
      <c r="H17" s="37">
        <v>1.44</v>
      </c>
      <c r="I17" s="37">
        <v>1.5</v>
      </c>
      <c r="J17" s="37">
        <v>1.5</v>
      </c>
      <c r="K17" s="37">
        <v>1.51</v>
      </c>
      <c r="L17" s="41">
        <v>1.57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2.1</v>
      </c>
      <c r="D18" s="37">
        <v>2.11</v>
      </c>
      <c r="E18" s="37">
        <v>2.13</v>
      </c>
      <c r="F18" s="41">
        <v>2.13</v>
      </c>
      <c r="G18" s="38"/>
      <c r="H18" s="37">
        <v>1.43</v>
      </c>
      <c r="I18" s="37">
        <v>1.45</v>
      </c>
      <c r="J18" s="37">
        <v>1.46</v>
      </c>
      <c r="K18" s="37">
        <v>1.5</v>
      </c>
      <c r="L18" s="41">
        <v>1.55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2.08</v>
      </c>
      <c r="D19" s="37">
        <v>2.09</v>
      </c>
      <c r="E19" s="37">
        <v>2.12</v>
      </c>
      <c r="F19" s="41">
        <v>2.12</v>
      </c>
      <c r="G19" s="38"/>
      <c r="H19" s="37">
        <v>1.44</v>
      </c>
      <c r="I19" s="37">
        <v>1.47</v>
      </c>
      <c r="J19" s="37">
        <v>1.46</v>
      </c>
      <c r="K19" s="37">
        <v>1.53</v>
      </c>
      <c r="L19" s="41">
        <v>1.53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2.06</v>
      </c>
      <c r="D20" s="37">
        <v>2.0699999999999998</v>
      </c>
      <c r="E20" s="37">
        <v>2.11</v>
      </c>
      <c r="F20" s="41">
        <v>2.12</v>
      </c>
      <c r="G20" s="38"/>
      <c r="H20" s="37">
        <v>1.43</v>
      </c>
      <c r="I20" s="37">
        <v>1.51</v>
      </c>
      <c r="J20" s="37">
        <v>1.44</v>
      </c>
      <c r="K20" s="37">
        <v>1.52</v>
      </c>
      <c r="L20" s="41">
        <v>1.56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2.0499999999999998</v>
      </c>
      <c r="D21" s="37">
        <v>2.09</v>
      </c>
      <c r="E21" s="37">
        <v>2.12</v>
      </c>
      <c r="F21" s="41">
        <v>2.15</v>
      </c>
      <c r="G21" s="38"/>
      <c r="H21" s="37">
        <v>1.43</v>
      </c>
      <c r="I21" s="37">
        <v>1.43</v>
      </c>
      <c r="J21" s="37">
        <v>1.42</v>
      </c>
      <c r="K21" s="37">
        <v>1.54</v>
      </c>
      <c r="L21" s="41">
        <v>1.56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0.26880000000000015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0.95959999999999956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0.46867692307692338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0.69106995884773637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38" priority="5" operator="notBetween">
      <formula>0.2</formula>
      <formula>0.404</formula>
    </cfRule>
  </conditionalFormatting>
  <conditionalFormatting sqref="E26">
    <cfRule type="cellIs" dxfId="2137" priority="6" operator="notBetween">
      <formula>0.38</formula>
      <formula>0.72</formula>
    </cfRule>
  </conditionalFormatting>
  <conditionalFormatting sqref="K24">
    <cfRule type="cellIs" dxfId="2136" priority="4" operator="notBetween">
      <formula>0.77</formula>
      <formula>0.91</formula>
    </cfRule>
  </conditionalFormatting>
  <conditionalFormatting sqref="K26">
    <cfRule type="cellIs" dxfId="2135" priority="3" operator="notBetween">
      <formula>0.68</formula>
      <formula>0.82</formula>
    </cfRule>
  </conditionalFormatting>
  <conditionalFormatting sqref="Q24">
    <cfRule type="cellIs" dxfId="2134" priority="2" operator="notBetween">
      <formula>0.77</formula>
      <formula>0.91</formula>
    </cfRule>
  </conditionalFormatting>
  <conditionalFormatting sqref="Q26">
    <cfRule type="cellIs" dxfId="2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2.44</v>
      </c>
      <c r="D2" s="32">
        <v>2.38</v>
      </c>
      <c r="E2" s="32">
        <v>2.39</v>
      </c>
      <c r="F2" s="44">
        <v>2.34</v>
      </c>
      <c r="G2" s="36" t="s">
        <v>3</v>
      </c>
      <c r="H2" s="32">
        <v>2.4</v>
      </c>
      <c r="I2" s="32">
        <v>2.44</v>
      </c>
      <c r="J2" s="32">
        <v>2.36</v>
      </c>
      <c r="K2" s="32">
        <v>2.39</v>
      </c>
      <c r="L2" s="44">
        <v>2.29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2.37</v>
      </c>
      <c r="E3" s="14">
        <v>2.34</v>
      </c>
      <c r="F3" s="42">
        <v>2.3199999999999998</v>
      </c>
      <c r="G3" s="38"/>
      <c r="H3" s="32">
        <v>2.4</v>
      </c>
      <c r="I3" s="14">
        <v>2.46</v>
      </c>
      <c r="J3" s="14">
        <v>2.41</v>
      </c>
      <c r="K3" s="14">
        <v>2.35</v>
      </c>
      <c r="L3" s="42">
        <v>2.31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2.44</v>
      </c>
      <c r="D4" s="14">
        <v>2.39</v>
      </c>
      <c r="E4" s="14">
        <v>2.37</v>
      </c>
      <c r="F4" s="42">
        <v>2.33</v>
      </c>
      <c r="G4" s="38"/>
      <c r="H4" s="32">
        <v>2.4500000000000002</v>
      </c>
      <c r="I4" s="14">
        <v>2.4</v>
      </c>
      <c r="J4" s="14">
        <v>2.36</v>
      </c>
      <c r="K4" s="14">
        <v>2.35</v>
      </c>
      <c r="L4" s="42">
        <v>2.3199999999999998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2.38</v>
      </c>
      <c r="D5" s="14">
        <v>2.38</v>
      </c>
      <c r="E5" s="14">
        <v>2.34</v>
      </c>
      <c r="F5" s="42">
        <v>2.3199999999999998</v>
      </c>
      <c r="G5" s="38"/>
      <c r="H5" s="32">
        <v>2.4</v>
      </c>
      <c r="I5" s="14">
        <v>2.42</v>
      </c>
      <c r="J5" s="14">
        <v>2.37</v>
      </c>
      <c r="K5" s="14">
        <v>2.39</v>
      </c>
      <c r="L5" s="42">
        <v>2.34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2.41</v>
      </c>
      <c r="D6" s="14">
        <v>2.37</v>
      </c>
      <c r="E6" s="14">
        <v>2.38</v>
      </c>
      <c r="F6" s="42">
        <v>2.31</v>
      </c>
      <c r="G6" s="38"/>
      <c r="H6" s="32">
        <v>2.38</v>
      </c>
      <c r="I6" s="14">
        <v>2.41</v>
      </c>
      <c r="J6" s="14">
        <v>2.35</v>
      </c>
      <c r="K6" s="14">
        <v>2.37</v>
      </c>
      <c r="L6" s="42">
        <v>2.2799999999999998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2.36</v>
      </c>
      <c r="D7" s="14">
        <v>2.35</v>
      </c>
      <c r="E7" s="14">
        <v>2.2999999999999998</v>
      </c>
      <c r="F7" s="42">
        <v>2.2599999999999998</v>
      </c>
      <c r="G7" s="38" t="s">
        <v>4</v>
      </c>
      <c r="H7" s="14">
        <v>2.39</v>
      </c>
      <c r="I7" s="14">
        <v>2.37</v>
      </c>
      <c r="J7" s="14">
        <v>2.36</v>
      </c>
      <c r="K7" s="14">
        <v>2.34</v>
      </c>
      <c r="L7" s="42">
        <v>2.2599999999999998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2.37</v>
      </c>
      <c r="D8" s="14">
        <v>2.33</v>
      </c>
      <c r="E8" s="14">
        <v>2.2999999999999998</v>
      </c>
      <c r="F8" s="42">
        <v>2.2599999999999998</v>
      </c>
      <c r="G8" s="46"/>
      <c r="H8" s="14">
        <v>2.38</v>
      </c>
      <c r="I8" s="14">
        <v>2.37</v>
      </c>
      <c r="J8" s="14">
        <v>2.39</v>
      </c>
      <c r="K8" s="14">
        <v>2.33</v>
      </c>
      <c r="L8" s="42">
        <v>2.27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2.41</v>
      </c>
      <c r="D9" s="47">
        <v>2.33</v>
      </c>
      <c r="E9" s="47">
        <v>2.33</v>
      </c>
      <c r="F9" s="49">
        <v>2.27</v>
      </c>
      <c r="G9" s="36"/>
      <c r="H9" s="47">
        <v>2.42</v>
      </c>
      <c r="I9" s="47">
        <v>2.35</v>
      </c>
      <c r="J9" s="47">
        <v>2.33</v>
      </c>
      <c r="K9" s="47">
        <v>2.33</v>
      </c>
      <c r="L9" s="49">
        <v>2.27</v>
      </c>
      <c r="M9" s="36"/>
      <c r="N9" s="47"/>
      <c r="O9" s="47"/>
      <c r="P9" s="47"/>
      <c r="Q9" s="47"/>
      <c r="R9" s="49"/>
    </row>
    <row r="10" spans="1:18">
      <c r="A10" s="11"/>
      <c r="B10" s="14">
        <v>2.38</v>
      </c>
      <c r="C10" s="14">
        <v>2.38</v>
      </c>
      <c r="D10" s="14">
        <v>2.31</v>
      </c>
      <c r="E10" s="14">
        <v>2.2999999999999998</v>
      </c>
      <c r="F10" s="42">
        <v>2.2400000000000002</v>
      </c>
      <c r="G10" s="38"/>
      <c r="H10" s="14">
        <v>2.39</v>
      </c>
      <c r="I10" s="14">
        <v>2.37</v>
      </c>
      <c r="J10" s="14">
        <v>2.38</v>
      </c>
      <c r="K10" s="14">
        <v>2.33</v>
      </c>
      <c r="L10" s="42">
        <v>2.25</v>
      </c>
      <c r="M10" s="38"/>
      <c r="N10" s="14"/>
      <c r="O10" s="14"/>
      <c r="P10" s="14"/>
      <c r="Q10" s="14"/>
      <c r="R10" s="42"/>
    </row>
    <row r="11" spans="1:18">
      <c r="A11" s="16"/>
      <c r="B11" s="33">
        <v>2.42</v>
      </c>
      <c r="C11" s="33">
        <v>2.35</v>
      </c>
      <c r="D11" s="33">
        <v>2.35</v>
      </c>
      <c r="E11" s="33">
        <v>2.2999999999999998</v>
      </c>
      <c r="F11" s="39">
        <v>2.2599999999999998</v>
      </c>
      <c r="G11" s="48"/>
      <c r="H11" s="33">
        <v>2.35</v>
      </c>
      <c r="I11" s="33">
        <v>2.39</v>
      </c>
      <c r="J11" s="33">
        <v>2.34</v>
      </c>
      <c r="K11" s="33">
        <v>2.31</v>
      </c>
      <c r="L11" s="39">
        <v>2.2599999999999998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2.17</v>
      </c>
      <c r="C12" s="35">
        <v>2.19</v>
      </c>
      <c r="D12" s="35">
        <v>2.14</v>
      </c>
      <c r="E12" s="35">
        <v>2.12</v>
      </c>
      <c r="F12" s="40">
        <v>2.0699999999999998</v>
      </c>
      <c r="G12" s="36" t="s">
        <v>6</v>
      </c>
      <c r="H12" s="35">
        <v>1.23</v>
      </c>
      <c r="I12" s="35">
        <v>1.1399999999999999</v>
      </c>
      <c r="J12" s="35">
        <v>1.07</v>
      </c>
      <c r="K12" s="35">
        <v>1.1299999999999999</v>
      </c>
      <c r="L12" s="40">
        <v>1.08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2.19</v>
      </c>
      <c r="D13" s="37">
        <v>2.15</v>
      </c>
      <c r="E13" s="37">
        <v>2.14</v>
      </c>
      <c r="F13" s="41">
        <v>2.08</v>
      </c>
      <c r="G13" s="38"/>
      <c r="H13" s="37">
        <v>1.23</v>
      </c>
      <c r="I13" s="37">
        <v>1.17</v>
      </c>
      <c r="J13" s="37">
        <v>1.1299999999999999</v>
      </c>
      <c r="K13" s="37">
        <v>1.08</v>
      </c>
      <c r="L13" s="41">
        <v>1.08</v>
      </c>
      <c r="M13" s="38"/>
      <c r="N13" s="37"/>
      <c r="O13" s="37"/>
      <c r="P13" s="37"/>
      <c r="Q13" s="37"/>
      <c r="R13" s="41"/>
    </row>
    <row r="14" spans="1:18">
      <c r="A14" s="22"/>
      <c r="B14" s="37">
        <v>2.15</v>
      </c>
      <c r="C14" s="37">
        <v>2.1800000000000002</v>
      </c>
      <c r="D14" s="37">
        <v>2.16</v>
      </c>
      <c r="E14" s="37">
        <v>2.12</v>
      </c>
      <c r="F14" s="41">
        <v>2.11</v>
      </c>
      <c r="G14" s="38"/>
      <c r="H14" s="37">
        <v>1.24</v>
      </c>
      <c r="I14" s="37">
        <v>1.1599999999999999</v>
      </c>
      <c r="J14" s="37">
        <v>1.1000000000000001</v>
      </c>
      <c r="K14" s="37">
        <v>1.1000000000000001</v>
      </c>
      <c r="L14" s="41">
        <v>1.05</v>
      </c>
      <c r="M14" s="38"/>
      <c r="N14" s="37"/>
      <c r="O14" s="37"/>
      <c r="P14" s="37"/>
      <c r="Q14" s="37"/>
      <c r="R14" s="41"/>
    </row>
    <row r="15" spans="1:18">
      <c r="A15" s="22"/>
      <c r="B15" s="37">
        <v>2.17</v>
      </c>
      <c r="C15" s="37">
        <v>2.17</v>
      </c>
      <c r="D15" s="37">
        <v>2.13</v>
      </c>
      <c r="E15" s="37">
        <v>2.09</v>
      </c>
      <c r="F15" s="41">
        <v>2.02</v>
      </c>
      <c r="G15" s="38"/>
      <c r="H15" s="37">
        <v>1.21</v>
      </c>
      <c r="I15" s="37">
        <v>1.17</v>
      </c>
      <c r="J15" s="37">
        <v>1.1000000000000001</v>
      </c>
      <c r="K15" s="37">
        <v>1.1299999999999999</v>
      </c>
      <c r="L15" s="41">
        <v>1.07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2.15</v>
      </c>
      <c r="D16" s="37">
        <v>2.11</v>
      </c>
      <c r="E16" s="37">
        <v>2.08</v>
      </c>
      <c r="F16" s="41">
        <v>2.08</v>
      </c>
      <c r="G16" s="38"/>
      <c r="H16" s="37">
        <v>1.2</v>
      </c>
      <c r="I16" s="37">
        <v>1.1599999999999999</v>
      </c>
      <c r="J16" s="37">
        <v>1.1200000000000001</v>
      </c>
      <c r="K16" s="37">
        <v>1.1100000000000001</v>
      </c>
      <c r="L16" s="41">
        <v>1.07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</v>
      </c>
      <c r="D17" s="37">
        <v>2.1</v>
      </c>
      <c r="E17" s="37">
        <v>2.0699999999999998</v>
      </c>
      <c r="F17" s="41">
        <v>2</v>
      </c>
      <c r="G17" s="38" t="s">
        <v>8</v>
      </c>
      <c r="H17" s="37">
        <v>1.42</v>
      </c>
      <c r="I17" s="37">
        <v>1.4</v>
      </c>
      <c r="J17" s="37">
        <v>1.35</v>
      </c>
      <c r="K17" s="37">
        <v>1.33</v>
      </c>
      <c r="L17" s="41">
        <v>1.26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2.12</v>
      </c>
      <c r="C18" s="37">
        <v>2.08</v>
      </c>
      <c r="D18" s="37">
        <v>2.06</v>
      </c>
      <c r="E18" s="37">
        <v>2.0699999999999998</v>
      </c>
      <c r="F18" s="41">
        <v>2.0099999999999998</v>
      </c>
      <c r="G18" s="38"/>
      <c r="H18" s="37">
        <v>1.37</v>
      </c>
      <c r="I18" s="37">
        <v>1.36</v>
      </c>
      <c r="J18" s="37">
        <v>1.34</v>
      </c>
      <c r="K18" s="37">
        <v>1.31</v>
      </c>
      <c r="L18" s="41">
        <v>1.24</v>
      </c>
      <c r="M18" s="38"/>
      <c r="N18" s="37"/>
      <c r="O18" s="37"/>
      <c r="P18" s="37"/>
      <c r="Q18" s="37"/>
      <c r="R18" s="41"/>
    </row>
    <row r="19" spans="1:18">
      <c r="A19" s="22"/>
      <c r="B19" s="37">
        <v>2.13</v>
      </c>
      <c r="C19" s="37">
        <v>2.0699999999999998</v>
      </c>
      <c r="D19" s="37">
        <v>2.06</v>
      </c>
      <c r="E19" s="37">
        <v>2.0499999999999998</v>
      </c>
      <c r="F19" s="41">
        <v>2.0099999999999998</v>
      </c>
      <c r="G19" s="38"/>
      <c r="H19" s="37">
        <v>1.43</v>
      </c>
      <c r="I19" s="37">
        <v>1.38</v>
      </c>
      <c r="J19" s="37">
        <v>1.33</v>
      </c>
      <c r="K19" s="37">
        <v>1.29</v>
      </c>
      <c r="L19" s="41">
        <v>1.28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2.0699999999999998</v>
      </c>
      <c r="D20" s="37">
        <v>2.0699999999999998</v>
      </c>
      <c r="E20" s="37">
        <v>2.0499999999999998</v>
      </c>
      <c r="F20" s="41">
        <v>1.96</v>
      </c>
      <c r="G20" s="38"/>
      <c r="H20" s="37">
        <v>1.43</v>
      </c>
      <c r="I20" s="37">
        <v>1.39</v>
      </c>
      <c r="J20" s="37">
        <v>1.36</v>
      </c>
      <c r="K20" s="37">
        <v>1.32</v>
      </c>
      <c r="L20" s="41">
        <v>1.3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2.12</v>
      </c>
      <c r="D21" s="37">
        <v>2.06</v>
      </c>
      <c r="E21" s="37">
        <v>2.02</v>
      </c>
      <c r="F21" s="41">
        <v>1.99</v>
      </c>
      <c r="G21" s="38"/>
      <c r="H21" s="37">
        <v>1.46</v>
      </c>
      <c r="I21" s="37">
        <v>1.35</v>
      </c>
      <c r="J21" s="37">
        <v>1.34</v>
      </c>
      <c r="K21" s="37">
        <v>1.31</v>
      </c>
      <c r="L21" s="41">
        <v>1.27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0.25819999999999999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1.1195999999999999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0.45019487179487178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0.80629629629629629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32" priority="5" operator="notBetween">
      <formula>0.2</formula>
      <formula>0.404</formula>
    </cfRule>
  </conditionalFormatting>
  <conditionalFormatting sqref="E26">
    <cfRule type="cellIs" dxfId="2131" priority="6" operator="notBetween">
      <formula>0.38</formula>
      <formula>0.72</formula>
    </cfRule>
  </conditionalFormatting>
  <conditionalFormatting sqref="K24">
    <cfRule type="cellIs" dxfId="2130" priority="4" operator="notBetween">
      <formula>0.77</formula>
      <formula>0.91</formula>
    </cfRule>
  </conditionalFormatting>
  <conditionalFormatting sqref="K26">
    <cfRule type="cellIs" dxfId="2129" priority="3" operator="notBetween">
      <formula>0.68</formula>
      <formula>0.82</formula>
    </cfRule>
  </conditionalFormatting>
  <conditionalFormatting sqref="Q24">
    <cfRule type="cellIs" dxfId="2128" priority="2" operator="notBetween">
      <formula>0.77</formula>
      <formula>0.91</formula>
    </cfRule>
  </conditionalFormatting>
  <conditionalFormatting sqref="Q26">
    <cfRule type="cellIs" dxfId="21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2.36</v>
      </c>
      <c r="D2" s="32">
        <v>2.38</v>
      </c>
      <c r="E2" s="32">
        <v>2.36</v>
      </c>
      <c r="F2" s="44">
        <v>2.2999999999999998</v>
      </c>
      <c r="G2" s="36" t="s">
        <v>3</v>
      </c>
      <c r="H2" s="32">
        <v>2.4300000000000002</v>
      </c>
      <c r="I2" s="32">
        <v>2.41</v>
      </c>
      <c r="J2" s="32">
        <v>2.38</v>
      </c>
      <c r="K2" s="32">
        <v>2.36</v>
      </c>
      <c r="L2" s="44">
        <v>2.27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2.41</v>
      </c>
      <c r="D3" s="14">
        <v>2.36</v>
      </c>
      <c r="E3" s="14">
        <v>2.35</v>
      </c>
      <c r="F3" s="42">
        <v>2.29</v>
      </c>
      <c r="G3" s="38"/>
      <c r="H3" s="32">
        <v>2.44</v>
      </c>
      <c r="I3" s="14">
        <v>2.4300000000000002</v>
      </c>
      <c r="J3" s="14">
        <v>2.38</v>
      </c>
      <c r="K3" s="14">
        <v>2.34</v>
      </c>
      <c r="L3" s="42">
        <v>2.2799999999999998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</v>
      </c>
      <c r="D4" s="14">
        <v>2.39</v>
      </c>
      <c r="E4" s="14">
        <v>2.39</v>
      </c>
      <c r="F4" s="42">
        <v>2.3199999999999998</v>
      </c>
      <c r="G4" s="38"/>
      <c r="H4" s="32">
        <v>2.4300000000000002</v>
      </c>
      <c r="I4" s="14">
        <v>2.46</v>
      </c>
      <c r="J4" s="14">
        <v>2.36</v>
      </c>
      <c r="K4" s="14">
        <v>2.35</v>
      </c>
      <c r="L4" s="42">
        <v>2.31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2.44</v>
      </c>
      <c r="D5" s="14">
        <v>2.41</v>
      </c>
      <c r="E5" s="14">
        <v>2.37</v>
      </c>
      <c r="F5" s="42">
        <v>2.34</v>
      </c>
      <c r="G5" s="38"/>
      <c r="H5" s="32">
        <v>2.39</v>
      </c>
      <c r="I5" s="14">
        <v>2.44</v>
      </c>
      <c r="J5" s="14">
        <v>2.36</v>
      </c>
      <c r="K5" s="14">
        <v>2.35</v>
      </c>
      <c r="L5" s="42">
        <v>2.29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2.39</v>
      </c>
      <c r="D6" s="14">
        <v>2.35</v>
      </c>
      <c r="E6" s="14">
        <v>2.35</v>
      </c>
      <c r="F6" s="42">
        <v>2.29</v>
      </c>
      <c r="G6" s="38"/>
      <c r="H6" s="32">
        <v>2.41</v>
      </c>
      <c r="I6" s="14">
        <v>2.4</v>
      </c>
      <c r="J6" s="14">
        <v>2.42</v>
      </c>
      <c r="K6" s="14">
        <v>2.37</v>
      </c>
      <c r="L6" s="42">
        <v>2.2799999999999998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2.39</v>
      </c>
      <c r="D7" s="14">
        <v>2.38</v>
      </c>
      <c r="E7" s="14">
        <v>2.35</v>
      </c>
      <c r="F7" s="42">
        <v>2.2599999999999998</v>
      </c>
      <c r="G7" s="38" t="s">
        <v>4</v>
      </c>
      <c r="H7" s="14">
        <v>2.4</v>
      </c>
      <c r="I7" s="14">
        <v>2.36</v>
      </c>
      <c r="J7" s="14">
        <v>2.35</v>
      </c>
      <c r="K7" s="14">
        <v>2.29</v>
      </c>
      <c r="L7" s="42">
        <v>2.2599999999999998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2.4</v>
      </c>
      <c r="D8" s="14">
        <v>2.37</v>
      </c>
      <c r="E8" s="14">
        <v>2.36</v>
      </c>
      <c r="F8" s="42">
        <v>2.31</v>
      </c>
      <c r="G8" s="46"/>
      <c r="H8" s="14">
        <v>2.39</v>
      </c>
      <c r="I8" s="14">
        <v>2.39</v>
      </c>
      <c r="J8" s="14">
        <v>2.33</v>
      </c>
      <c r="K8" s="14">
        <v>2.3199999999999998</v>
      </c>
      <c r="L8" s="42">
        <v>2.2599999999999998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2.39</v>
      </c>
      <c r="D9" s="47">
        <v>2.37</v>
      </c>
      <c r="E9" s="47">
        <v>2.37</v>
      </c>
      <c r="F9" s="49">
        <v>2.27</v>
      </c>
      <c r="G9" s="36"/>
      <c r="H9" s="47">
        <v>2.41</v>
      </c>
      <c r="I9" s="47">
        <v>2.41</v>
      </c>
      <c r="J9" s="47">
        <v>2.38</v>
      </c>
      <c r="K9" s="47">
        <v>2.33</v>
      </c>
      <c r="L9" s="49">
        <v>2.29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2.33</v>
      </c>
      <c r="E10" s="14">
        <v>2.36</v>
      </c>
      <c r="F10" s="42">
        <v>2.27</v>
      </c>
      <c r="G10" s="38"/>
      <c r="H10" s="14">
        <v>2.35</v>
      </c>
      <c r="I10" s="14">
        <v>2.4</v>
      </c>
      <c r="J10" s="14">
        <v>2.37</v>
      </c>
      <c r="K10" s="14">
        <v>2.33</v>
      </c>
      <c r="L10" s="42">
        <v>2.27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2.36</v>
      </c>
      <c r="D11" s="33">
        <v>2.38</v>
      </c>
      <c r="E11" s="33">
        <v>2.31</v>
      </c>
      <c r="F11" s="39">
        <v>2.2599999999999998</v>
      </c>
      <c r="G11" s="48"/>
      <c r="H11" s="33">
        <v>2.34</v>
      </c>
      <c r="I11" s="33">
        <v>2.36</v>
      </c>
      <c r="J11" s="33">
        <v>2.34</v>
      </c>
      <c r="K11" s="33">
        <v>2.34</v>
      </c>
      <c r="L11" s="39">
        <v>2.2799999999999998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2.12</v>
      </c>
      <c r="C12" s="35">
        <v>2.14</v>
      </c>
      <c r="D12" s="35">
        <v>2.13</v>
      </c>
      <c r="E12" s="35">
        <v>2.12</v>
      </c>
      <c r="F12" s="40">
        <v>2.04</v>
      </c>
      <c r="G12" s="36" t="s">
        <v>6</v>
      </c>
      <c r="H12" s="35">
        <v>1.21</v>
      </c>
      <c r="I12" s="35">
        <v>1.1499999999999999</v>
      </c>
      <c r="J12" s="35">
        <v>1.08</v>
      </c>
      <c r="K12" s="35">
        <v>1.06</v>
      </c>
      <c r="L12" s="40">
        <v>1.02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2.15</v>
      </c>
      <c r="C13" s="37">
        <v>2.1800000000000002</v>
      </c>
      <c r="D13" s="37">
        <v>2.1</v>
      </c>
      <c r="E13" s="37">
        <v>2.1</v>
      </c>
      <c r="F13" s="41">
        <v>2.0299999999999998</v>
      </c>
      <c r="G13" s="38"/>
      <c r="H13" s="37">
        <v>1.33</v>
      </c>
      <c r="I13" s="37">
        <v>1.26</v>
      </c>
      <c r="J13" s="37">
        <v>1.29</v>
      </c>
      <c r="K13" s="37">
        <v>1.21</v>
      </c>
      <c r="L13" s="41">
        <v>1.2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2.14</v>
      </c>
      <c r="E14" s="37">
        <v>2.14</v>
      </c>
      <c r="F14" s="41">
        <v>2.0499999999999998</v>
      </c>
      <c r="G14" s="38"/>
      <c r="H14" s="37">
        <v>1.37</v>
      </c>
      <c r="I14" s="37">
        <v>1.3</v>
      </c>
      <c r="J14" s="37">
        <v>1.3</v>
      </c>
      <c r="K14" s="37">
        <v>1.27</v>
      </c>
      <c r="L14" s="41">
        <v>1.1499999999999999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2.1800000000000002</v>
      </c>
      <c r="D15" s="37">
        <v>2.14</v>
      </c>
      <c r="E15" s="37">
        <v>2.08</v>
      </c>
      <c r="F15" s="41">
        <v>2.02</v>
      </c>
      <c r="G15" s="38"/>
      <c r="H15" s="37">
        <v>1.37</v>
      </c>
      <c r="I15" s="37">
        <v>1.3</v>
      </c>
      <c r="J15" s="37">
        <v>1.27</v>
      </c>
      <c r="K15" s="37">
        <v>1.25</v>
      </c>
      <c r="L15" s="41">
        <v>1.18</v>
      </c>
      <c r="M15" s="38"/>
      <c r="N15" s="37"/>
      <c r="O15" s="37"/>
      <c r="P15" s="37"/>
      <c r="Q15" s="37"/>
      <c r="R15" s="41"/>
    </row>
    <row r="16" spans="1:18">
      <c r="A16" s="22"/>
      <c r="B16" s="37">
        <v>2.15</v>
      </c>
      <c r="C16" s="37">
        <v>2.11</v>
      </c>
      <c r="D16" s="37">
        <v>2.09</v>
      </c>
      <c r="E16" s="37">
        <v>2.09</v>
      </c>
      <c r="F16" s="41">
        <v>2.0099999999999998</v>
      </c>
      <c r="G16" s="38"/>
      <c r="H16" s="37">
        <v>1.37</v>
      </c>
      <c r="I16" s="37">
        <v>1.32</v>
      </c>
      <c r="J16" s="37">
        <v>1.32</v>
      </c>
      <c r="K16" s="37">
        <v>1.25</v>
      </c>
      <c r="L16" s="41">
        <v>1.21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2.11</v>
      </c>
      <c r="D17" s="37">
        <v>2.0499999999999998</v>
      </c>
      <c r="E17" s="37">
        <v>2.04</v>
      </c>
      <c r="F17" s="41">
        <v>1.98</v>
      </c>
      <c r="G17" s="38" t="s">
        <v>8</v>
      </c>
      <c r="H17" s="37">
        <v>1.37</v>
      </c>
      <c r="I17" s="37">
        <v>1.3</v>
      </c>
      <c r="J17" s="37">
        <v>1.32</v>
      </c>
      <c r="K17" s="37">
        <v>1.28</v>
      </c>
      <c r="L17" s="41">
        <v>1.23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2.13</v>
      </c>
      <c r="C18" s="37">
        <v>2.12</v>
      </c>
      <c r="D18" s="37">
        <v>2.06</v>
      </c>
      <c r="E18" s="37">
        <v>2.0299999999999998</v>
      </c>
      <c r="F18" s="41">
        <v>2</v>
      </c>
      <c r="G18" s="38"/>
      <c r="H18" s="37">
        <v>1.36</v>
      </c>
      <c r="I18" s="37">
        <v>1.32</v>
      </c>
      <c r="J18" s="37">
        <v>1.28</v>
      </c>
      <c r="K18" s="37">
        <v>1.26</v>
      </c>
      <c r="L18" s="41">
        <v>1.2</v>
      </c>
      <c r="M18" s="38"/>
      <c r="N18" s="37"/>
      <c r="O18" s="37"/>
      <c r="P18" s="37"/>
      <c r="Q18" s="37"/>
      <c r="R18" s="41"/>
    </row>
    <row r="19" spans="1:18">
      <c r="A19" s="22"/>
      <c r="B19" s="37">
        <v>2.12</v>
      </c>
      <c r="C19" s="37">
        <v>2.09</v>
      </c>
      <c r="D19" s="37">
        <v>2.09</v>
      </c>
      <c r="E19" s="37">
        <v>2.0499999999999998</v>
      </c>
      <c r="F19" s="41">
        <v>2.02</v>
      </c>
      <c r="G19" s="38"/>
      <c r="H19" s="37">
        <v>1.37</v>
      </c>
      <c r="I19" s="37">
        <v>1.32</v>
      </c>
      <c r="J19" s="37">
        <v>1.25</v>
      </c>
      <c r="K19" s="37">
        <v>1.3</v>
      </c>
      <c r="L19" s="41">
        <v>1.27</v>
      </c>
      <c r="M19" s="38"/>
      <c r="N19" s="37"/>
      <c r="O19" s="37"/>
      <c r="P19" s="37"/>
      <c r="Q19" s="37"/>
      <c r="R19" s="41"/>
    </row>
    <row r="20" spans="1:18">
      <c r="A20" s="22"/>
      <c r="B20" s="37">
        <v>2.09</v>
      </c>
      <c r="C20" s="37">
        <v>2.09</v>
      </c>
      <c r="D20" s="37">
        <v>2.04</v>
      </c>
      <c r="E20" s="37">
        <v>2.04</v>
      </c>
      <c r="F20" s="41">
        <v>1.97</v>
      </c>
      <c r="G20" s="38"/>
      <c r="H20" s="37">
        <v>1.34</v>
      </c>
      <c r="I20" s="37">
        <v>1.29</v>
      </c>
      <c r="J20" s="37">
        <v>1.29</v>
      </c>
      <c r="K20" s="37">
        <v>1.27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2.08</v>
      </c>
      <c r="C21" s="37">
        <v>2.0499999999999998</v>
      </c>
      <c r="D21" s="37">
        <v>2.04</v>
      </c>
      <c r="E21" s="37">
        <v>2.0099999999999998</v>
      </c>
      <c r="F21" s="41">
        <v>1.96</v>
      </c>
      <c r="G21" s="38"/>
      <c r="H21" s="37">
        <v>1.36</v>
      </c>
      <c r="I21" s="37">
        <v>1.34</v>
      </c>
      <c r="J21" s="37">
        <v>1.27</v>
      </c>
      <c r="K21" s="37">
        <v>1.29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0.27659999999999973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0.48227692307692266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0.78469135802469125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26" priority="5" operator="notBetween">
      <formula>0.2</formula>
      <formula>0.404</formula>
    </cfRule>
  </conditionalFormatting>
  <conditionalFormatting sqref="E26">
    <cfRule type="cellIs" dxfId="2125" priority="6" operator="notBetween">
      <formula>0.38</formula>
      <formula>0.72</formula>
    </cfRule>
  </conditionalFormatting>
  <conditionalFormatting sqref="K24">
    <cfRule type="cellIs" dxfId="2124" priority="4" operator="notBetween">
      <formula>0.77</formula>
      <formula>0.91</formula>
    </cfRule>
  </conditionalFormatting>
  <conditionalFormatting sqref="K26">
    <cfRule type="cellIs" dxfId="2123" priority="3" operator="notBetween">
      <formula>0.68</formula>
      <formula>0.82</formula>
    </cfRule>
  </conditionalFormatting>
  <conditionalFormatting sqref="Q24">
    <cfRule type="cellIs" dxfId="2122" priority="2" operator="notBetween">
      <formula>0.77</formula>
      <formula>0.91</formula>
    </cfRule>
  </conditionalFormatting>
  <conditionalFormatting sqref="Q26">
    <cfRule type="cellIs" dxfId="21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2.38</v>
      </c>
      <c r="E2" s="32">
        <v>2.2799999999999998</v>
      </c>
      <c r="F2" s="44">
        <v>2.15</v>
      </c>
      <c r="G2" s="36" t="s">
        <v>3</v>
      </c>
      <c r="H2" s="32">
        <v>2.38</v>
      </c>
      <c r="I2" s="32">
        <v>2.33</v>
      </c>
      <c r="J2" s="32">
        <v>2.35</v>
      </c>
      <c r="K2" s="32">
        <v>2.38</v>
      </c>
      <c r="L2" s="44">
        <v>2.2799999999999998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2.35</v>
      </c>
      <c r="D3" s="14">
        <v>2.41</v>
      </c>
      <c r="E3" s="14">
        <v>2.31</v>
      </c>
      <c r="F3" s="42">
        <v>2.15</v>
      </c>
      <c r="G3" s="38"/>
      <c r="H3" s="32">
        <v>2.36</v>
      </c>
      <c r="I3" s="14">
        <v>2.33</v>
      </c>
      <c r="J3" s="14">
        <v>2.34</v>
      </c>
      <c r="K3" s="14">
        <v>2.34</v>
      </c>
      <c r="L3" s="42">
        <v>2.2799999999999998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2.31</v>
      </c>
      <c r="C4" s="14">
        <v>2.39</v>
      </c>
      <c r="D4" s="14">
        <v>2.38</v>
      </c>
      <c r="E4" s="14">
        <v>2.2599999999999998</v>
      </c>
      <c r="F4" s="42">
        <v>2.15</v>
      </c>
      <c r="G4" s="38"/>
      <c r="H4" s="32">
        <v>2.38</v>
      </c>
      <c r="I4" s="14">
        <v>2.39</v>
      </c>
      <c r="J4" s="14">
        <v>2.35</v>
      </c>
      <c r="K4" s="14">
        <v>2.33</v>
      </c>
      <c r="L4" s="42">
        <v>2.2400000000000002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2.35</v>
      </c>
      <c r="D5" s="14">
        <v>2.4</v>
      </c>
      <c r="E5" s="14">
        <v>2.27</v>
      </c>
      <c r="F5" s="42">
        <v>2.15</v>
      </c>
      <c r="G5" s="38"/>
      <c r="H5" s="32">
        <v>2.35</v>
      </c>
      <c r="I5" s="14">
        <v>2.41</v>
      </c>
      <c r="J5" s="14">
        <v>2.37</v>
      </c>
      <c r="K5" s="14">
        <v>2.2999999999999998</v>
      </c>
      <c r="L5" s="42">
        <v>2.2799999999999998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2.3199999999999998</v>
      </c>
      <c r="D6" s="14">
        <v>2.37</v>
      </c>
      <c r="E6" s="14">
        <v>2.2799999999999998</v>
      </c>
      <c r="F6" s="42">
        <v>2.13</v>
      </c>
      <c r="G6" s="38"/>
      <c r="H6" s="32">
        <v>2.39</v>
      </c>
      <c r="I6" s="14">
        <v>2.38</v>
      </c>
      <c r="J6" s="14">
        <v>2.35</v>
      </c>
      <c r="K6" s="14">
        <v>2.31</v>
      </c>
      <c r="L6" s="42">
        <v>2.2400000000000002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2.3199999999999998</v>
      </c>
      <c r="C7" s="14">
        <v>2.35</v>
      </c>
      <c r="D7" s="14">
        <v>2.35</v>
      </c>
      <c r="E7" s="14">
        <v>2.2400000000000002</v>
      </c>
      <c r="F7" s="42">
        <v>1.99</v>
      </c>
      <c r="G7" s="38" t="s">
        <v>4</v>
      </c>
      <c r="H7" s="14">
        <v>2.35</v>
      </c>
      <c r="I7" s="14">
        <v>2.37</v>
      </c>
      <c r="J7" s="14">
        <v>2.33</v>
      </c>
      <c r="K7" s="14">
        <v>2.29</v>
      </c>
      <c r="L7" s="42">
        <v>2.2400000000000002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2.39</v>
      </c>
      <c r="D8" s="14">
        <v>2.36</v>
      </c>
      <c r="E8" s="14">
        <v>2.2599999999999998</v>
      </c>
      <c r="F8" s="42">
        <v>2.06</v>
      </c>
      <c r="G8" s="46"/>
      <c r="H8" s="14">
        <v>2.3199999999999998</v>
      </c>
      <c r="I8" s="14">
        <v>2.31</v>
      </c>
      <c r="J8" s="14">
        <v>2.2999999999999998</v>
      </c>
      <c r="K8" s="14">
        <v>2.33</v>
      </c>
      <c r="L8" s="42">
        <v>2.29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2.33</v>
      </c>
      <c r="D9" s="47">
        <v>2.37</v>
      </c>
      <c r="E9" s="47">
        <v>2.2400000000000002</v>
      </c>
      <c r="F9" s="49">
        <v>2.02</v>
      </c>
      <c r="G9" s="36"/>
      <c r="H9" s="47">
        <v>2.35</v>
      </c>
      <c r="I9" s="47">
        <v>2.35</v>
      </c>
      <c r="J9" s="47">
        <v>2.29</v>
      </c>
      <c r="K9" s="47">
        <v>2.3199999999999998</v>
      </c>
      <c r="L9" s="49">
        <v>2.2200000000000002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2.36</v>
      </c>
      <c r="D10" s="14">
        <v>2.36</v>
      </c>
      <c r="E10" s="14">
        <v>2.27</v>
      </c>
      <c r="F10" s="42">
        <v>2.0499999999999998</v>
      </c>
      <c r="G10" s="38"/>
      <c r="H10" s="14">
        <v>2.37</v>
      </c>
      <c r="I10" s="14">
        <v>2.36</v>
      </c>
      <c r="J10" s="14">
        <v>2.33</v>
      </c>
      <c r="K10" s="14">
        <v>2.2999999999999998</v>
      </c>
      <c r="L10" s="42">
        <v>2.23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2.36</v>
      </c>
      <c r="D11" s="33">
        <v>2.35</v>
      </c>
      <c r="E11" s="33">
        <v>2.2400000000000002</v>
      </c>
      <c r="F11" s="39">
        <v>2</v>
      </c>
      <c r="G11" s="48"/>
      <c r="H11" s="33">
        <v>2.35</v>
      </c>
      <c r="I11" s="33">
        <v>2.4</v>
      </c>
      <c r="J11" s="33">
        <v>2.3199999999999998</v>
      </c>
      <c r="K11" s="33">
        <v>2.31</v>
      </c>
      <c r="L11" s="39">
        <v>2.2400000000000002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2.12</v>
      </c>
      <c r="C12" s="35">
        <v>2.15</v>
      </c>
      <c r="D12" s="35">
        <v>2.14</v>
      </c>
      <c r="E12" s="35">
        <v>2.06</v>
      </c>
      <c r="F12" s="40">
        <v>1.93</v>
      </c>
      <c r="G12" s="36" t="s">
        <v>6</v>
      </c>
      <c r="H12" s="35">
        <v>1.4</v>
      </c>
      <c r="I12" s="35">
        <v>1.3</v>
      </c>
      <c r="J12" s="35">
        <v>1.33</v>
      </c>
      <c r="K12" s="35">
        <v>1.31</v>
      </c>
      <c r="L12" s="40">
        <v>1.22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</v>
      </c>
      <c r="C13" s="37">
        <v>2.13</v>
      </c>
      <c r="D13" s="37">
        <v>2.15</v>
      </c>
      <c r="E13" s="37">
        <v>2.04</v>
      </c>
      <c r="F13" s="41">
        <v>1.93</v>
      </c>
      <c r="G13" s="38"/>
      <c r="H13" s="37">
        <v>1.35</v>
      </c>
      <c r="I13" s="37">
        <v>1.28</v>
      </c>
      <c r="J13" s="37">
        <v>1.26</v>
      </c>
      <c r="K13" s="37">
        <v>1.23</v>
      </c>
      <c r="L13" s="41">
        <v>1.23</v>
      </c>
      <c r="M13" s="38"/>
      <c r="N13" s="37"/>
      <c r="O13" s="37"/>
      <c r="P13" s="37"/>
      <c r="Q13" s="37"/>
      <c r="R13" s="41"/>
    </row>
    <row r="14" spans="1:18">
      <c r="A14" s="22"/>
      <c r="B14" s="37">
        <v>2.12</v>
      </c>
      <c r="C14" s="37">
        <v>2.15</v>
      </c>
      <c r="D14" s="37">
        <v>2.13</v>
      </c>
      <c r="E14" s="37">
        <v>2.06</v>
      </c>
      <c r="F14" s="41">
        <v>1.91</v>
      </c>
      <c r="G14" s="38"/>
      <c r="H14" s="37">
        <v>1.31</v>
      </c>
      <c r="I14" s="37">
        <v>1.26</v>
      </c>
      <c r="J14" s="37">
        <v>1.26</v>
      </c>
      <c r="K14" s="37">
        <v>1.19</v>
      </c>
      <c r="L14" s="41">
        <v>1.23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2.14</v>
      </c>
      <c r="D15" s="37">
        <v>2.13</v>
      </c>
      <c r="E15" s="37">
        <v>2.0499999999999998</v>
      </c>
      <c r="F15" s="41">
        <v>1.91</v>
      </c>
      <c r="G15" s="38"/>
      <c r="H15" s="37">
        <v>1.32</v>
      </c>
      <c r="I15" s="37">
        <v>1.29</v>
      </c>
      <c r="J15" s="37">
        <v>1.26</v>
      </c>
      <c r="K15" s="37">
        <v>1.23</v>
      </c>
      <c r="L15" s="41">
        <v>1.19</v>
      </c>
      <c r="M15" s="38"/>
      <c r="N15" s="37"/>
      <c r="O15" s="37"/>
      <c r="P15" s="37"/>
      <c r="Q15" s="37"/>
      <c r="R15" s="41"/>
    </row>
    <row r="16" spans="1:18">
      <c r="A16" s="22"/>
      <c r="B16" s="37">
        <v>2.09</v>
      </c>
      <c r="C16" s="37">
        <v>2.11</v>
      </c>
      <c r="D16" s="37">
        <v>2.1</v>
      </c>
      <c r="E16" s="37">
        <v>2.0099999999999998</v>
      </c>
      <c r="F16" s="41">
        <v>1.89</v>
      </c>
      <c r="G16" s="38"/>
      <c r="H16" s="37">
        <v>1.35</v>
      </c>
      <c r="I16" s="37">
        <v>1.31</v>
      </c>
      <c r="J16" s="37">
        <v>1.28</v>
      </c>
      <c r="K16" s="37">
        <v>1.25</v>
      </c>
      <c r="L16" s="41">
        <v>1.25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</v>
      </c>
      <c r="C17" s="37">
        <v>2.09</v>
      </c>
      <c r="D17" s="37">
        <v>2.1</v>
      </c>
      <c r="E17" s="37">
        <v>1.98</v>
      </c>
      <c r="F17" s="41">
        <v>1.75</v>
      </c>
      <c r="G17" s="38" t="s">
        <v>8</v>
      </c>
      <c r="H17" s="37">
        <v>1.41</v>
      </c>
      <c r="I17" s="37">
        <v>1.38</v>
      </c>
      <c r="J17" s="37">
        <v>1.33</v>
      </c>
      <c r="K17" s="37">
        <v>1.36</v>
      </c>
      <c r="L17" s="41">
        <v>1.29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2.09</v>
      </c>
      <c r="D18" s="37">
        <v>2.09</v>
      </c>
      <c r="E18" s="37">
        <v>2</v>
      </c>
      <c r="F18" s="41">
        <v>1.77</v>
      </c>
      <c r="G18" s="38"/>
      <c r="H18" s="37">
        <v>1.39</v>
      </c>
      <c r="I18" s="37">
        <v>1.37</v>
      </c>
      <c r="J18" s="37">
        <v>1.29</v>
      </c>
      <c r="K18" s="37">
        <v>1.32</v>
      </c>
      <c r="L18" s="41">
        <v>1.29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2.09</v>
      </c>
      <c r="D19" s="37">
        <v>2.12</v>
      </c>
      <c r="E19" s="37">
        <v>2.02</v>
      </c>
      <c r="F19" s="41">
        <v>1.78</v>
      </c>
      <c r="G19" s="38"/>
      <c r="H19" s="37">
        <v>1.36</v>
      </c>
      <c r="I19" s="37">
        <v>1.38</v>
      </c>
      <c r="J19" s="37">
        <v>1.3</v>
      </c>
      <c r="K19" s="37">
        <v>1.32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2.13</v>
      </c>
      <c r="D20" s="37">
        <v>2.09</v>
      </c>
      <c r="E20" s="37">
        <v>2.0099999999999998</v>
      </c>
      <c r="F20" s="41">
        <v>1.73</v>
      </c>
      <c r="G20" s="38"/>
      <c r="H20" s="37">
        <v>1.43</v>
      </c>
      <c r="I20" s="37">
        <v>1.39</v>
      </c>
      <c r="J20" s="37">
        <v>1.32</v>
      </c>
      <c r="K20" s="37">
        <v>1.32</v>
      </c>
      <c r="L20" s="41">
        <v>1.26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2.09</v>
      </c>
      <c r="D21" s="37">
        <v>2.08</v>
      </c>
      <c r="E21" s="37">
        <v>1.95</v>
      </c>
      <c r="F21" s="41">
        <v>1.75</v>
      </c>
      <c r="G21" s="38"/>
      <c r="H21" s="37">
        <v>1.45</v>
      </c>
      <c r="I21" s="37">
        <v>1.46</v>
      </c>
      <c r="J21" s="37">
        <v>1.36</v>
      </c>
      <c r="K21" s="37">
        <v>1.34</v>
      </c>
      <c r="L21" s="41">
        <v>1.28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0.25079999999999902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1.0151999999999997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0.43729230769230604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0.73111111111111082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20" priority="5" operator="notBetween">
      <formula>0.2</formula>
      <formula>0.404</formula>
    </cfRule>
  </conditionalFormatting>
  <conditionalFormatting sqref="E26">
    <cfRule type="cellIs" dxfId="2119" priority="6" operator="notBetween">
      <formula>0.38</formula>
      <formula>0.72</formula>
    </cfRule>
  </conditionalFormatting>
  <conditionalFormatting sqref="K24">
    <cfRule type="cellIs" dxfId="2118" priority="4" operator="notBetween">
      <formula>0.77</formula>
      <formula>0.91</formula>
    </cfRule>
  </conditionalFormatting>
  <conditionalFormatting sqref="K26">
    <cfRule type="cellIs" dxfId="2117" priority="3" operator="notBetween">
      <formula>0.68</formula>
      <formula>0.82</formula>
    </cfRule>
  </conditionalFormatting>
  <conditionalFormatting sqref="Q24">
    <cfRule type="cellIs" dxfId="2116" priority="2" operator="notBetween">
      <formula>0.77</formula>
      <formula>0.91</formula>
    </cfRule>
  </conditionalFormatting>
  <conditionalFormatting sqref="Q26">
    <cfRule type="cellIs" dxfId="21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2.37</v>
      </c>
      <c r="D2" s="32">
        <v>2.38</v>
      </c>
      <c r="E2" s="32">
        <v>2.31</v>
      </c>
      <c r="F2" s="44">
        <v>2.16</v>
      </c>
      <c r="G2" s="36" t="s">
        <v>3</v>
      </c>
      <c r="H2" s="32">
        <v>2.16</v>
      </c>
      <c r="I2" s="32">
        <v>2.2799999999999998</v>
      </c>
      <c r="J2" s="32">
        <v>2.38</v>
      </c>
      <c r="K2" s="32">
        <v>2.37</v>
      </c>
      <c r="L2" s="44">
        <v>2.34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2.39</v>
      </c>
      <c r="E3" s="14">
        <v>2.34</v>
      </c>
      <c r="F3" s="42">
        <v>2.16</v>
      </c>
      <c r="G3" s="38"/>
      <c r="H3" s="32">
        <v>2.19</v>
      </c>
      <c r="I3" s="14">
        <v>2.33</v>
      </c>
      <c r="J3" s="14">
        <v>2.4500000000000002</v>
      </c>
      <c r="K3" s="14">
        <v>2.39</v>
      </c>
      <c r="L3" s="42">
        <v>2.36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2.37</v>
      </c>
      <c r="D4" s="14">
        <v>2.35</v>
      </c>
      <c r="E4" s="14">
        <v>2.31</v>
      </c>
      <c r="F4" s="42">
        <v>2.17</v>
      </c>
      <c r="G4" s="38"/>
      <c r="H4" s="32">
        <v>2.12</v>
      </c>
      <c r="I4" s="14">
        <v>2.2799999999999998</v>
      </c>
      <c r="J4" s="14">
        <v>2.39</v>
      </c>
      <c r="K4" s="14">
        <v>2.41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2.31</v>
      </c>
      <c r="C5" s="14">
        <v>2.36</v>
      </c>
      <c r="D5" s="14">
        <v>2.34</v>
      </c>
      <c r="E5" s="14">
        <v>2.2799999999999998</v>
      </c>
      <c r="F5" s="42">
        <v>2.19</v>
      </c>
      <c r="G5" s="38"/>
      <c r="H5" s="32">
        <v>2.17</v>
      </c>
      <c r="I5" s="14">
        <v>2.33</v>
      </c>
      <c r="J5" s="14">
        <v>2.4</v>
      </c>
      <c r="K5" s="14">
        <v>2.39</v>
      </c>
      <c r="L5" s="42">
        <v>2.35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2.44</v>
      </c>
      <c r="D6" s="14">
        <v>2.39</v>
      </c>
      <c r="E6" s="14">
        <v>2.2799999999999998</v>
      </c>
      <c r="F6" s="42">
        <v>2.14</v>
      </c>
      <c r="G6" s="38"/>
      <c r="H6" s="32">
        <v>2.12</v>
      </c>
      <c r="I6" s="14">
        <v>2.23</v>
      </c>
      <c r="J6" s="14">
        <v>2.37</v>
      </c>
      <c r="K6" s="14">
        <v>2.35</v>
      </c>
      <c r="L6" s="42">
        <v>2.2999999999999998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2.29</v>
      </c>
      <c r="C7" s="14">
        <v>2.36</v>
      </c>
      <c r="D7" s="14">
        <v>2.37</v>
      </c>
      <c r="E7" s="14">
        <v>2.2400000000000002</v>
      </c>
      <c r="F7" s="42">
        <v>2.02</v>
      </c>
      <c r="G7" s="38" t="s">
        <v>4</v>
      </c>
      <c r="H7" s="14">
        <v>2.36</v>
      </c>
      <c r="I7" s="14">
        <v>2.37</v>
      </c>
      <c r="J7" s="14">
        <v>2.34</v>
      </c>
      <c r="K7" s="14">
        <v>2.2200000000000002</v>
      </c>
      <c r="L7" s="42">
        <v>2.02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</v>
      </c>
      <c r="D8" s="14">
        <v>2.35</v>
      </c>
      <c r="E8" s="14">
        <v>2.2599999999999998</v>
      </c>
      <c r="F8" s="42">
        <v>2.06</v>
      </c>
      <c r="G8" s="46"/>
      <c r="H8" s="14">
        <v>2.3199999999999998</v>
      </c>
      <c r="I8" s="14">
        <v>2.4</v>
      </c>
      <c r="J8" s="14">
        <v>2.38</v>
      </c>
      <c r="K8" s="14">
        <v>2.27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2.39</v>
      </c>
      <c r="D9" s="47">
        <v>2.39</v>
      </c>
      <c r="E9" s="47">
        <v>2.2599999999999998</v>
      </c>
      <c r="F9" s="49">
        <v>2.04</v>
      </c>
      <c r="G9" s="36"/>
      <c r="H9" s="47">
        <v>2.36</v>
      </c>
      <c r="I9" s="47">
        <v>2.38</v>
      </c>
      <c r="J9" s="47">
        <v>2.37</v>
      </c>
      <c r="K9" s="47">
        <v>2.2799999999999998</v>
      </c>
      <c r="L9" s="49">
        <v>2.0499999999999998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2.41</v>
      </c>
      <c r="D10" s="14">
        <v>2.38</v>
      </c>
      <c r="E10" s="14">
        <v>2.2799999999999998</v>
      </c>
      <c r="F10" s="42">
        <v>2.0099999999999998</v>
      </c>
      <c r="G10" s="38"/>
      <c r="H10" s="14">
        <v>2.3199999999999998</v>
      </c>
      <c r="I10" s="14">
        <v>2.34</v>
      </c>
      <c r="J10" s="14">
        <v>2.34</v>
      </c>
      <c r="K10" s="14">
        <v>2.31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2.34</v>
      </c>
      <c r="D11" s="33">
        <v>2.36</v>
      </c>
      <c r="E11" s="33">
        <v>2.2400000000000002</v>
      </c>
      <c r="F11" s="39">
        <v>1.99</v>
      </c>
      <c r="G11" s="48"/>
      <c r="H11" s="33">
        <v>2.3199999999999998</v>
      </c>
      <c r="I11" s="33">
        <v>2.37</v>
      </c>
      <c r="J11" s="33">
        <v>2.31</v>
      </c>
      <c r="K11" s="33">
        <v>2.21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2.09</v>
      </c>
      <c r="C12" s="35">
        <v>2.12</v>
      </c>
      <c r="D12" s="35">
        <v>2.12</v>
      </c>
      <c r="E12" s="35">
        <v>2.0299999999999998</v>
      </c>
      <c r="F12" s="40">
        <v>1.9</v>
      </c>
      <c r="G12" s="36" t="s">
        <v>6</v>
      </c>
      <c r="H12" s="35">
        <v>1.26</v>
      </c>
      <c r="I12" s="35">
        <v>1.2</v>
      </c>
      <c r="J12" s="35">
        <v>1.1399999999999999</v>
      </c>
      <c r="K12" s="35">
        <v>1.0900000000000001</v>
      </c>
      <c r="L12" s="40">
        <v>0.95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2.13</v>
      </c>
      <c r="C13" s="37">
        <v>2.16</v>
      </c>
      <c r="D13" s="37">
        <v>2.16</v>
      </c>
      <c r="E13" s="37">
        <v>2.04</v>
      </c>
      <c r="F13" s="41">
        <v>1.91</v>
      </c>
      <c r="G13" s="38"/>
      <c r="H13" s="37">
        <v>1.23</v>
      </c>
      <c r="I13" s="37">
        <v>1.2</v>
      </c>
      <c r="J13" s="37">
        <v>1.2</v>
      </c>
      <c r="K13" s="37">
        <v>1.1299999999999999</v>
      </c>
      <c r="L13" s="41">
        <v>1</v>
      </c>
      <c r="M13" s="38"/>
      <c r="N13" s="37"/>
      <c r="O13" s="37"/>
      <c r="P13" s="37"/>
      <c r="Q13" s="37"/>
      <c r="R13" s="41"/>
    </row>
    <row r="14" spans="1:18">
      <c r="A14" s="22"/>
      <c r="B14" s="37">
        <v>2.11</v>
      </c>
      <c r="C14" s="37">
        <v>2.13</v>
      </c>
      <c r="D14" s="37">
        <v>2.08</v>
      </c>
      <c r="E14" s="37">
        <v>2.06</v>
      </c>
      <c r="F14" s="41">
        <v>1.88</v>
      </c>
      <c r="G14" s="38"/>
      <c r="H14" s="37">
        <v>1.2</v>
      </c>
      <c r="I14" s="37">
        <v>1.18</v>
      </c>
      <c r="J14" s="37">
        <v>1.19</v>
      </c>
      <c r="K14" s="37">
        <v>1.1200000000000001</v>
      </c>
      <c r="L14" s="41">
        <v>0.97</v>
      </c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2.08</v>
      </c>
      <c r="D15" s="37">
        <v>2.11</v>
      </c>
      <c r="E15" s="37">
        <v>2.02</v>
      </c>
      <c r="F15" s="41">
        <v>1.9</v>
      </c>
      <c r="G15" s="38"/>
      <c r="H15" s="37">
        <v>1.18</v>
      </c>
      <c r="I15" s="37">
        <v>1.17</v>
      </c>
      <c r="J15" s="37">
        <v>1.18</v>
      </c>
      <c r="K15" s="37">
        <v>1.1200000000000001</v>
      </c>
      <c r="L15" s="41">
        <v>0.96</v>
      </c>
      <c r="M15" s="38"/>
      <c r="N15" s="37"/>
      <c r="O15" s="37"/>
      <c r="P15" s="37"/>
      <c r="Q15" s="37"/>
      <c r="R15" s="41"/>
    </row>
    <row r="16" spans="1:18">
      <c r="A16" s="22"/>
      <c r="B16" s="37">
        <v>2.06</v>
      </c>
      <c r="C16" s="37">
        <v>2.09</v>
      </c>
      <c r="D16" s="37">
        <v>2.0499999999999998</v>
      </c>
      <c r="E16" s="37">
        <v>2</v>
      </c>
      <c r="F16" s="41">
        <v>1.83</v>
      </c>
      <c r="G16" s="38"/>
      <c r="H16" s="37">
        <v>1.21</v>
      </c>
      <c r="I16" s="37">
        <v>1.18</v>
      </c>
      <c r="J16" s="37">
        <v>1.1499999999999999</v>
      </c>
      <c r="K16" s="37">
        <v>1.1200000000000001</v>
      </c>
      <c r="L16" s="41">
        <v>0.95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2.0299999999999998</v>
      </c>
      <c r="C17" s="37">
        <v>2.0299999999999998</v>
      </c>
      <c r="D17" s="37">
        <v>2.08</v>
      </c>
      <c r="E17" s="37">
        <v>1.95</v>
      </c>
      <c r="F17" s="41">
        <v>1.74</v>
      </c>
      <c r="G17" s="38" t="s">
        <v>8</v>
      </c>
      <c r="H17" s="37">
        <v>1.38</v>
      </c>
      <c r="I17" s="37">
        <v>1.38</v>
      </c>
      <c r="J17" s="37">
        <v>1.33</v>
      </c>
      <c r="K17" s="37">
        <v>1.28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2.1</v>
      </c>
      <c r="D18" s="37">
        <v>2.06</v>
      </c>
      <c r="E18" s="37">
        <v>1.98</v>
      </c>
      <c r="F18" s="41">
        <v>1.74</v>
      </c>
      <c r="G18" s="38"/>
      <c r="H18" s="37">
        <v>1.32</v>
      </c>
      <c r="I18" s="37">
        <v>1.41</v>
      </c>
      <c r="J18" s="37">
        <v>1.34</v>
      </c>
      <c r="K18" s="37">
        <v>1.28</v>
      </c>
      <c r="L18" s="41">
        <v>1.04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2.09</v>
      </c>
      <c r="D19" s="37">
        <v>2.06</v>
      </c>
      <c r="E19" s="37">
        <v>2</v>
      </c>
      <c r="F19" s="41">
        <v>1.73</v>
      </c>
      <c r="G19" s="38"/>
      <c r="H19" s="37">
        <v>1.36</v>
      </c>
      <c r="I19" s="37">
        <v>1.38</v>
      </c>
      <c r="J19" s="37">
        <v>1.35</v>
      </c>
      <c r="K19" s="37">
        <v>1.29</v>
      </c>
      <c r="L19" s="41">
        <v>1.07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2.1</v>
      </c>
      <c r="D20" s="37">
        <v>2.06</v>
      </c>
      <c r="E20" s="37">
        <v>1.97</v>
      </c>
      <c r="F20" s="41">
        <v>1.75</v>
      </c>
      <c r="G20" s="38"/>
      <c r="H20" s="37">
        <v>1.37</v>
      </c>
      <c r="I20" s="37">
        <v>1.38</v>
      </c>
      <c r="J20" s="37">
        <v>1.34</v>
      </c>
      <c r="K20" s="37">
        <v>1.28</v>
      </c>
      <c r="L20" s="41">
        <v>1.07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2.09</v>
      </c>
      <c r="D21" s="37">
        <v>2.08</v>
      </c>
      <c r="E21" s="37">
        <v>1.98</v>
      </c>
      <c r="F21" s="41">
        <v>1.74</v>
      </c>
      <c r="G21" s="38"/>
      <c r="H21" s="37">
        <v>1.39</v>
      </c>
      <c r="I21" s="37">
        <v>1.35</v>
      </c>
      <c r="J21" s="37">
        <v>1.34</v>
      </c>
      <c r="K21" s="37">
        <v>1.26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0.28099999999999969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1.0815999999999992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0.48994871794871747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0.77893004115226283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14" priority="5" operator="notBetween">
      <formula>0.2</formula>
      <formula>0.404</formula>
    </cfRule>
  </conditionalFormatting>
  <conditionalFormatting sqref="E26">
    <cfRule type="cellIs" dxfId="2113" priority="6" operator="notBetween">
      <formula>0.38</formula>
      <formula>0.72</formula>
    </cfRule>
  </conditionalFormatting>
  <conditionalFormatting sqref="K24">
    <cfRule type="cellIs" dxfId="2112" priority="4" operator="notBetween">
      <formula>0.77</formula>
      <formula>0.91</formula>
    </cfRule>
  </conditionalFormatting>
  <conditionalFormatting sqref="K26">
    <cfRule type="cellIs" dxfId="2111" priority="3" operator="notBetween">
      <formula>0.68</formula>
      <formula>0.82</formula>
    </cfRule>
  </conditionalFormatting>
  <conditionalFormatting sqref="Q24">
    <cfRule type="cellIs" dxfId="2110" priority="2" operator="notBetween">
      <formula>0.77</formula>
      <formula>0.91</formula>
    </cfRule>
  </conditionalFormatting>
  <conditionalFormatting sqref="Q26">
    <cfRule type="cellIs" dxfId="21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2.39</v>
      </c>
      <c r="D2" s="32">
        <v>2.33</v>
      </c>
      <c r="E2" s="32">
        <v>2.35</v>
      </c>
      <c r="F2" s="44">
        <v>2.2799999999999998</v>
      </c>
      <c r="G2" s="36" t="s">
        <v>3</v>
      </c>
      <c r="H2" s="32">
        <v>2.41</v>
      </c>
      <c r="I2" s="32">
        <v>2.35</v>
      </c>
      <c r="J2" s="32">
        <v>2.35</v>
      </c>
      <c r="K2" s="32">
        <v>2.31</v>
      </c>
      <c r="L2" s="44">
        <v>2.23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</v>
      </c>
      <c r="D3" s="14">
        <v>2.33</v>
      </c>
      <c r="E3" s="14">
        <v>2.2999999999999998</v>
      </c>
      <c r="F3" s="42">
        <v>2.2599999999999998</v>
      </c>
      <c r="G3" s="38"/>
      <c r="H3" s="32">
        <v>2.34</v>
      </c>
      <c r="I3" s="14">
        <v>2.34</v>
      </c>
      <c r="J3" s="14">
        <v>2.36</v>
      </c>
      <c r="K3" s="14">
        <v>2.31</v>
      </c>
      <c r="L3" s="42">
        <v>2.27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2.37</v>
      </c>
      <c r="D4" s="14">
        <v>2.35</v>
      </c>
      <c r="E4" s="14">
        <v>2.2999999999999998</v>
      </c>
      <c r="F4" s="42">
        <v>2.29</v>
      </c>
      <c r="G4" s="38"/>
      <c r="H4" s="32">
        <v>2.39</v>
      </c>
      <c r="I4" s="14">
        <v>2.39</v>
      </c>
      <c r="J4" s="14">
        <v>2.34</v>
      </c>
      <c r="K4" s="14">
        <v>2.33</v>
      </c>
      <c r="L4" s="42">
        <v>2.27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2.36</v>
      </c>
      <c r="D5" s="14">
        <v>2.31</v>
      </c>
      <c r="E5" s="14">
        <v>2.34</v>
      </c>
      <c r="F5" s="42">
        <v>2.25</v>
      </c>
      <c r="G5" s="38"/>
      <c r="H5" s="32">
        <v>2.37</v>
      </c>
      <c r="I5" s="14">
        <v>2.37</v>
      </c>
      <c r="J5" s="14">
        <v>2.3199999999999998</v>
      </c>
      <c r="K5" s="14">
        <v>2.3199999999999998</v>
      </c>
      <c r="L5" s="42">
        <v>2.2599999999999998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2.37</v>
      </c>
      <c r="D6" s="14">
        <v>2.2999999999999998</v>
      </c>
      <c r="E6" s="14">
        <v>2.34</v>
      </c>
      <c r="F6" s="42">
        <v>2.2799999999999998</v>
      </c>
      <c r="G6" s="38"/>
      <c r="H6" s="32">
        <v>2.35</v>
      </c>
      <c r="I6" s="14">
        <v>2.38</v>
      </c>
      <c r="J6" s="14">
        <v>2.3199999999999998</v>
      </c>
      <c r="K6" s="14">
        <v>2.29</v>
      </c>
      <c r="L6" s="42">
        <v>2.2400000000000002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2.4</v>
      </c>
      <c r="E7" s="14">
        <v>2.36</v>
      </c>
      <c r="F7" s="42">
        <v>2.34</v>
      </c>
      <c r="G7" s="38" t="s">
        <v>4</v>
      </c>
      <c r="H7" s="14">
        <v>2.41</v>
      </c>
      <c r="I7" s="14">
        <v>2.38</v>
      </c>
      <c r="J7" s="14">
        <v>2.34</v>
      </c>
      <c r="K7" s="14">
        <v>2.36</v>
      </c>
      <c r="L7" s="42">
        <v>2.31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2.41</v>
      </c>
      <c r="C8" s="14">
        <v>2.38</v>
      </c>
      <c r="D8" s="14">
        <v>2.38</v>
      </c>
      <c r="E8" s="14">
        <v>2.4</v>
      </c>
      <c r="F8" s="42">
        <v>2.35</v>
      </c>
      <c r="G8" s="46"/>
      <c r="H8" s="14">
        <v>2.4</v>
      </c>
      <c r="I8" s="14">
        <v>2.36</v>
      </c>
      <c r="J8" s="14">
        <v>2.36</v>
      </c>
      <c r="K8" s="14">
        <v>2.3199999999999998</v>
      </c>
      <c r="L8" s="42">
        <v>2.2999999999999998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2.4300000000000002</v>
      </c>
      <c r="C9" s="47">
        <v>2.41</v>
      </c>
      <c r="D9" s="47">
        <v>2.38</v>
      </c>
      <c r="E9" s="47">
        <v>2.39</v>
      </c>
      <c r="F9" s="49">
        <v>2.29</v>
      </c>
      <c r="G9" s="36"/>
      <c r="H9" s="47">
        <v>2.39</v>
      </c>
      <c r="I9" s="47">
        <v>2.42</v>
      </c>
      <c r="J9" s="47">
        <v>2.38</v>
      </c>
      <c r="K9" s="47">
        <v>2.41</v>
      </c>
      <c r="L9" s="49">
        <v>2.33</v>
      </c>
      <c r="M9" s="36"/>
      <c r="N9" s="47"/>
      <c r="O9" s="47"/>
      <c r="P9" s="47"/>
      <c r="Q9" s="47"/>
      <c r="R9" s="49"/>
    </row>
    <row r="10" spans="1:18">
      <c r="A10" s="11"/>
      <c r="B10" s="14">
        <v>2.38</v>
      </c>
      <c r="C10" s="14">
        <v>2.38</v>
      </c>
      <c r="D10" s="14">
        <v>2.41</v>
      </c>
      <c r="E10" s="14">
        <v>2.38</v>
      </c>
      <c r="F10" s="42">
        <v>2.31</v>
      </c>
      <c r="G10" s="38"/>
      <c r="H10" s="14">
        <v>2.39</v>
      </c>
      <c r="I10" s="14">
        <v>2.36</v>
      </c>
      <c r="J10" s="14">
        <v>2.37</v>
      </c>
      <c r="K10" s="14">
        <v>2.37</v>
      </c>
      <c r="L10" s="42">
        <v>2.3199999999999998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2.39</v>
      </c>
      <c r="E11" s="33">
        <v>2.38</v>
      </c>
      <c r="F11" s="39">
        <v>2.33</v>
      </c>
      <c r="G11" s="48"/>
      <c r="H11" s="33">
        <v>2.36</v>
      </c>
      <c r="I11" s="33">
        <v>2.41</v>
      </c>
      <c r="J11" s="33">
        <v>2.36</v>
      </c>
      <c r="K11" s="33">
        <v>2.37</v>
      </c>
      <c r="L11" s="39">
        <v>2.29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2.11</v>
      </c>
      <c r="C12" s="35">
        <v>2.12</v>
      </c>
      <c r="D12" s="35">
        <v>2.08</v>
      </c>
      <c r="E12" s="35">
        <v>2.06</v>
      </c>
      <c r="F12" s="40">
        <v>2</v>
      </c>
      <c r="G12" s="36" t="s">
        <v>6</v>
      </c>
      <c r="H12" s="35">
        <v>1.27</v>
      </c>
      <c r="I12" s="35">
        <v>1.1599999999999999</v>
      </c>
      <c r="J12" s="35">
        <v>1.1399999999999999</v>
      </c>
      <c r="K12" s="35">
        <v>1.1000000000000001</v>
      </c>
      <c r="L12" s="40">
        <v>1.06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2.11</v>
      </c>
      <c r="C13" s="37">
        <v>2.11</v>
      </c>
      <c r="D13" s="37">
        <v>2.0699999999999998</v>
      </c>
      <c r="E13" s="37">
        <v>2.09</v>
      </c>
      <c r="F13" s="41">
        <v>1.99</v>
      </c>
      <c r="G13" s="38"/>
      <c r="H13" s="37">
        <v>1.25</v>
      </c>
      <c r="I13" s="37">
        <v>1.17</v>
      </c>
      <c r="J13" s="37">
        <v>1.1499999999999999</v>
      </c>
      <c r="K13" s="37">
        <v>1.1299999999999999</v>
      </c>
      <c r="L13" s="41">
        <v>1.06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2.14</v>
      </c>
      <c r="D14" s="37">
        <v>2.08</v>
      </c>
      <c r="E14" s="37">
        <v>2.11</v>
      </c>
      <c r="F14" s="41">
        <v>2.0099999999999998</v>
      </c>
      <c r="G14" s="38"/>
      <c r="H14" s="37">
        <v>1.25</v>
      </c>
      <c r="I14" s="37">
        <v>1.19</v>
      </c>
      <c r="J14" s="37">
        <v>1.17</v>
      </c>
      <c r="K14" s="37">
        <v>1.1000000000000001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2.13</v>
      </c>
      <c r="C15" s="37">
        <v>2.1</v>
      </c>
      <c r="D15" s="37">
        <v>2.09</v>
      </c>
      <c r="E15" s="37">
        <v>2.0699999999999998</v>
      </c>
      <c r="F15" s="41">
        <v>2.0099999999999998</v>
      </c>
      <c r="G15" s="38"/>
      <c r="H15" s="37">
        <v>1.24</v>
      </c>
      <c r="I15" s="37">
        <v>1.18</v>
      </c>
      <c r="J15" s="37">
        <v>1.1399999999999999</v>
      </c>
      <c r="K15" s="37">
        <v>1.1299999999999999</v>
      </c>
      <c r="L15" s="41">
        <v>1.04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2.08</v>
      </c>
      <c r="D16" s="37">
        <v>2.04</v>
      </c>
      <c r="E16" s="37">
        <v>2.02</v>
      </c>
      <c r="F16" s="41">
        <v>2.0099999999999998</v>
      </c>
      <c r="G16" s="38"/>
      <c r="H16" s="37">
        <v>1.2</v>
      </c>
      <c r="I16" s="37">
        <v>1.19</v>
      </c>
      <c r="J16" s="37">
        <v>1.1499999999999999</v>
      </c>
      <c r="K16" s="37">
        <v>1.1200000000000001</v>
      </c>
      <c r="L16" s="41">
        <v>1.07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2.12</v>
      </c>
      <c r="C17" s="37">
        <v>2.14</v>
      </c>
      <c r="D17" s="37">
        <v>2.12</v>
      </c>
      <c r="E17" s="37">
        <v>2.08</v>
      </c>
      <c r="F17" s="41">
        <v>2.06</v>
      </c>
      <c r="G17" s="38" t="s">
        <v>8</v>
      </c>
      <c r="H17" s="37">
        <v>1.47</v>
      </c>
      <c r="I17" s="37">
        <v>1.48</v>
      </c>
      <c r="J17" s="37">
        <v>1.4</v>
      </c>
      <c r="K17" s="37">
        <v>1.37</v>
      </c>
      <c r="L17" s="41">
        <v>1.34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2.13</v>
      </c>
      <c r="C18" s="37">
        <v>2.14</v>
      </c>
      <c r="D18" s="37">
        <v>2.1</v>
      </c>
      <c r="E18" s="37">
        <v>2.0699999999999998</v>
      </c>
      <c r="F18" s="41">
        <v>2.06</v>
      </c>
      <c r="G18" s="38"/>
      <c r="H18" s="37">
        <v>1.45</v>
      </c>
      <c r="I18" s="37">
        <v>1.42</v>
      </c>
      <c r="J18" s="37">
        <v>1.41</v>
      </c>
      <c r="K18" s="37">
        <v>1.4</v>
      </c>
      <c r="L18" s="41">
        <v>1.35</v>
      </c>
      <c r="M18" s="38"/>
      <c r="N18" s="37"/>
      <c r="O18" s="37"/>
      <c r="P18" s="37"/>
      <c r="Q18" s="37"/>
      <c r="R18" s="41"/>
    </row>
    <row r="19" spans="1:18">
      <c r="A19" s="22"/>
      <c r="B19" s="37">
        <v>2.16</v>
      </c>
      <c r="C19" s="37">
        <v>2.16</v>
      </c>
      <c r="D19" s="37">
        <v>2.13</v>
      </c>
      <c r="E19" s="37">
        <v>2.08</v>
      </c>
      <c r="F19" s="41">
        <v>2.0699999999999998</v>
      </c>
      <c r="G19" s="38"/>
      <c r="H19" s="37">
        <v>1.46</v>
      </c>
      <c r="I19" s="37">
        <v>1.43</v>
      </c>
      <c r="J19" s="37">
        <v>1.41</v>
      </c>
      <c r="K19" s="37">
        <v>1.43</v>
      </c>
      <c r="L19" s="41">
        <v>1.37</v>
      </c>
      <c r="M19" s="38"/>
      <c r="N19" s="37"/>
      <c r="O19" s="37"/>
      <c r="P19" s="37"/>
      <c r="Q19" s="37"/>
      <c r="R19" s="41"/>
    </row>
    <row r="20" spans="1:18">
      <c r="A20" s="22"/>
      <c r="B20" s="37">
        <v>2.14</v>
      </c>
      <c r="C20" s="37">
        <v>2.12</v>
      </c>
      <c r="D20" s="37">
        <v>2.13</v>
      </c>
      <c r="E20" s="37">
        <v>2.11</v>
      </c>
      <c r="F20" s="41">
        <v>2.0299999999999998</v>
      </c>
      <c r="G20" s="38"/>
      <c r="H20" s="37">
        <v>1.48</v>
      </c>
      <c r="I20" s="37">
        <v>1.45</v>
      </c>
      <c r="J20" s="37">
        <v>1.37</v>
      </c>
      <c r="K20" s="37">
        <v>1.38</v>
      </c>
      <c r="L20" s="41">
        <v>1.35</v>
      </c>
      <c r="M20" s="38"/>
      <c r="N20" s="37"/>
      <c r="O20" s="37"/>
      <c r="P20" s="37"/>
      <c r="Q20" s="37"/>
      <c r="R20" s="41"/>
    </row>
    <row r="21" spans="1:18">
      <c r="A21" s="22"/>
      <c r="B21" s="37">
        <v>2.14</v>
      </c>
      <c r="C21" s="37">
        <v>2.16</v>
      </c>
      <c r="D21" s="37">
        <v>2.1</v>
      </c>
      <c r="E21" s="37">
        <v>2.0699999999999998</v>
      </c>
      <c r="F21" s="41">
        <v>2.06</v>
      </c>
      <c r="G21" s="38"/>
      <c r="H21" s="37">
        <v>1.48</v>
      </c>
      <c r="I21" s="37">
        <v>1.44</v>
      </c>
      <c r="J21" s="37">
        <v>1.4</v>
      </c>
      <c r="K21" s="37">
        <v>1.42</v>
      </c>
      <c r="L21" s="41">
        <v>1.38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0.26680000000000081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1.0644000000000005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0.46518974358974502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0.76654320987654356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08" priority="5" operator="notBetween">
      <formula>0.2</formula>
      <formula>0.404</formula>
    </cfRule>
  </conditionalFormatting>
  <conditionalFormatting sqref="E26">
    <cfRule type="cellIs" dxfId="2107" priority="6" operator="notBetween">
      <formula>0.38</formula>
      <formula>0.72</formula>
    </cfRule>
  </conditionalFormatting>
  <conditionalFormatting sqref="K24">
    <cfRule type="cellIs" dxfId="2106" priority="4" operator="notBetween">
      <formula>0.77</formula>
      <formula>0.91</formula>
    </cfRule>
  </conditionalFormatting>
  <conditionalFormatting sqref="K26">
    <cfRule type="cellIs" dxfId="2105" priority="3" operator="notBetween">
      <formula>0.68</formula>
      <formula>0.82</formula>
    </cfRule>
  </conditionalFormatting>
  <conditionalFormatting sqref="Q24">
    <cfRule type="cellIs" dxfId="2104" priority="2" operator="notBetween">
      <formula>0.77</formula>
      <formula>0.91</formula>
    </cfRule>
  </conditionalFormatting>
  <conditionalFormatting sqref="Q26">
    <cfRule type="cellIs" dxfId="21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2.35</v>
      </c>
      <c r="D2" s="32">
        <v>2.34</v>
      </c>
      <c r="E2" s="32">
        <v>2.25</v>
      </c>
      <c r="F2" s="44">
        <v>2.08</v>
      </c>
      <c r="G2" s="36" t="s">
        <v>3</v>
      </c>
      <c r="H2" s="32">
        <v>2.31</v>
      </c>
      <c r="I2" s="32">
        <v>2.35</v>
      </c>
      <c r="J2" s="32">
        <v>2.38</v>
      </c>
      <c r="K2" s="32">
        <v>2.2599999999999998</v>
      </c>
      <c r="L2" s="44">
        <v>2.0499999999999998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2.36</v>
      </c>
      <c r="D3" s="14">
        <v>2.37</v>
      </c>
      <c r="E3" s="14">
        <v>2.2599999999999998</v>
      </c>
      <c r="F3" s="42">
        <v>2.08</v>
      </c>
      <c r="G3" s="38"/>
      <c r="H3" s="32">
        <v>2.2999999999999998</v>
      </c>
      <c r="I3" s="14">
        <v>2.36</v>
      </c>
      <c r="J3" s="14">
        <v>2.38</v>
      </c>
      <c r="K3" s="14">
        <v>2.31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2.33</v>
      </c>
      <c r="C4" s="14">
        <v>2.37</v>
      </c>
      <c r="D4" s="14">
        <v>2.41</v>
      </c>
      <c r="E4" s="14">
        <v>2.27</v>
      </c>
      <c r="F4" s="42">
        <v>2.04</v>
      </c>
      <c r="G4" s="38"/>
      <c r="H4" s="32">
        <v>2.2799999999999998</v>
      </c>
      <c r="I4" s="14">
        <v>2.36</v>
      </c>
      <c r="J4" s="14">
        <v>2.37</v>
      </c>
      <c r="K4" s="14">
        <v>2.2799999999999998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2.3199999999999998</v>
      </c>
      <c r="C5" s="14">
        <v>2.4</v>
      </c>
      <c r="D5" s="14">
        <v>2.38</v>
      </c>
      <c r="E5" s="14">
        <v>2.2799999999999998</v>
      </c>
      <c r="F5" s="42">
        <v>2.0499999999999998</v>
      </c>
      <c r="G5" s="38"/>
      <c r="H5" s="32">
        <v>2.3199999999999998</v>
      </c>
      <c r="I5" s="14">
        <v>2.37</v>
      </c>
      <c r="J5" s="14">
        <v>2.36</v>
      </c>
      <c r="K5" s="14">
        <v>2.2599999999999998</v>
      </c>
      <c r="L5" s="42">
        <v>2.02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2.39</v>
      </c>
      <c r="D6" s="14">
        <v>2.37</v>
      </c>
      <c r="E6" s="14">
        <v>2.27</v>
      </c>
      <c r="F6" s="42">
        <v>2.0499999999999998</v>
      </c>
      <c r="G6" s="38"/>
      <c r="H6" s="32">
        <v>2.34</v>
      </c>
      <c r="I6" s="14">
        <v>2.4</v>
      </c>
      <c r="J6" s="14">
        <v>2.33</v>
      </c>
      <c r="K6" s="14">
        <v>2.23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2.37</v>
      </c>
      <c r="D7" s="14">
        <v>2.38</v>
      </c>
      <c r="E7" s="14">
        <v>2.2999999999999998</v>
      </c>
      <c r="F7" s="42">
        <v>2.19</v>
      </c>
      <c r="G7" s="38" t="s">
        <v>4</v>
      </c>
      <c r="H7" s="14">
        <v>2.37</v>
      </c>
      <c r="I7" s="14">
        <v>2.37</v>
      </c>
      <c r="J7" s="14">
        <v>2.38</v>
      </c>
      <c r="K7" s="14">
        <v>2.2799999999999998</v>
      </c>
      <c r="L7" s="42">
        <v>2.2000000000000002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2.39</v>
      </c>
      <c r="D8" s="14">
        <v>2.42</v>
      </c>
      <c r="E8" s="14">
        <v>2.29</v>
      </c>
      <c r="F8" s="42">
        <v>2.19</v>
      </c>
      <c r="G8" s="46"/>
      <c r="H8" s="14">
        <v>2.37</v>
      </c>
      <c r="I8" s="14">
        <v>2.42</v>
      </c>
      <c r="J8" s="14">
        <v>2.4</v>
      </c>
      <c r="K8" s="14">
        <v>2.3199999999999998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2.4300000000000002</v>
      </c>
      <c r="D9" s="47">
        <v>2.4300000000000002</v>
      </c>
      <c r="E9" s="47">
        <v>2.2999999999999998</v>
      </c>
      <c r="F9" s="49">
        <v>2.2000000000000002</v>
      </c>
      <c r="G9" s="36"/>
      <c r="H9" s="47">
        <v>2.4</v>
      </c>
      <c r="I9" s="47">
        <v>2.39</v>
      </c>
      <c r="J9" s="47">
        <v>2.42</v>
      </c>
      <c r="K9" s="47">
        <v>2.33</v>
      </c>
      <c r="L9" s="49">
        <v>2.21</v>
      </c>
      <c r="M9" s="36"/>
      <c r="N9" s="47"/>
      <c r="O9" s="47"/>
      <c r="P9" s="47"/>
      <c r="Q9" s="47"/>
      <c r="R9" s="49"/>
    </row>
    <row r="10" spans="1:18">
      <c r="A10" s="11"/>
      <c r="B10" s="14">
        <v>2.39</v>
      </c>
      <c r="C10" s="14">
        <v>2.42</v>
      </c>
      <c r="D10" s="14">
        <v>2.38</v>
      </c>
      <c r="E10" s="14">
        <v>2.31</v>
      </c>
      <c r="F10" s="42">
        <v>2.16</v>
      </c>
      <c r="G10" s="38"/>
      <c r="H10" s="14">
        <v>2.36</v>
      </c>
      <c r="I10" s="14">
        <v>2.41</v>
      </c>
      <c r="J10" s="14">
        <v>2.42</v>
      </c>
      <c r="K10" s="14">
        <v>2.38</v>
      </c>
      <c r="L10" s="42">
        <v>2.2400000000000002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2.38</v>
      </c>
      <c r="D11" s="33">
        <v>2.39</v>
      </c>
      <c r="E11" s="33">
        <v>2.31</v>
      </c>
      <c r="F11" s="39">
        <v>2.17</v>
      </c>
      <c r="G11" s="48"/>
      <c r="H11" s="33">
        <v>2.34</v>
      </c>
      <c r="I11" s="33">
        <v>2.37</v>
      </c>
      <c r="J11" s="33">
        <v>2.41</v>
      </c>
      <c r="K11" s="33">
        <v>2.2999999999999998</v>
      </c>
      <c r="L11" s="39">
        <v>2.16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</v>
      </c>
      <c r="C12" s="35">
        <v>2.11</v>
      </c>
      <c r="D12" s="35">
        <v>2.1</v>
      </c>
      <c r="E12" s="35">
        <v>1.97</v>
      </c>
      <c r="F12" s="40">
        <v>1.77</v>
      </c>
      <c r="G12" s="36" t="s">
        <v>6</v>
      </c>
      <c r="H12" s="35">
        <v>1.21</v>
      </c>
      <c r="I12" s="35">
        <v>1.2</v>
      </c>
      <c r="J12" s="35">
        <v>1.21</v>
      </c>
      <c r="K12" s="35">
        <v>1.1200000000000001</v>
      </c>
      <c r="L12" s="40">
        <v>0.92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2.08</v>
      </c>
      <c r="D13" s="37">
        <v>2.1</v>
      </c>
      <c r="E13" s="37">
        <v>1.91</v>
      </c>
      <c r="F13" s="41">
        <v>1.77</v>
      </c>
      <c r="G13" s="38"/>
      <c r="H13" s="37">
        <v>1.21</v>
      </c>
      <c r="I13" s="37">
        <v>1.17</v>
      </c>
      <c r="J13" s="37">
        <v>1.24</v>
      </c>
      <c r="K13" s="37">
        <v>1.1599999999999999</v>
      </c>
      <c r="L13" s="41">
        <v>0.94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2.12</v>
      </c>
      <c r="D14" s="37">
        <v>2.12</v>
      </c>
      <c r="E14" s="37">
        <v>2.02</v>
      </c>
      <c r="F14" s="41">
        <v>1.78</v>
      </c>
      <c r="G14" s="38"/>
      <c r="H14" s="37">
        <v>1.23</v>
      </c>
      <c r="I14" s="37">
        <v>1.21</v>
      </c>
      <c r="J14" s="37">
        <v>1.19</v>
      </c>
      <c r="K14" s="37">
        <v>1.1599999999999999</v>
      </c>
      <c r="L14" s="41">
        <v>0.91</v>
      </c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2.14</v>
      </c>
      <c r="D15" s="37">
        <v>2.13</v>
      </c>
      <c r="E15" s="37">
        <v>2.02</v>
      </c>
      <c r="F15" s="41">
        <v>1.78</v>
      </c>
      <c r="G15" s="38"/>
      <c r="H15" s="37">
        <v>1.26</v>
      </c>
      <c r="I15" s="37">
        <v>1.23</v>
      </c>
      <c r="J15" s="37">
        <v>1.23</v>
      </c>
      <c r="K15" s="37">
        <v>1.1399999999999999</v>
      </c>
      <c r="L15" s="41">
        <v>0.92</v>
      </c>
      <c r="M15" s="38"/>
      <c r="N15" s="37"/>
      <c r="O15" s="37"/>
      <c r="P15" s="37"/>
      <c r="Q15" s="37"/>
      <c r="R15" s="41"/>
    </row>
    <row r="16" spans="1:18">
      <c r="A16" s="22"/>
      <c r="B16" s="37">
        <v>2.0499999999999998</v>
      </c>
      <c r="C16" s="37">
        <v>2.08</v>
      </c>
      <c r="D16" s="37">
        <v>2.0699999999999998</v>
      </c>
      <c r="E16" s="37">
        <v>1.97</v>
      </c>
      <c r="F16" s="41">
        <v>1.77</v>
      </c>
      <c r="G16" s="38"/>
      <c r="H16" s="37">
        <v>1.24</v>
      </c>
      <c r="I16" s="37">
        <v>1.21</v>
      </c>
      <c r="J16" s="37">
        <v>1.23</v>
      </c>
      <c r="K16" s="37">
        <v>1.1399999999999999</v>
      </c>
      <c r="L16" s="41">
        <v>0.92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2.11</v>
      </c>
      <c r="C17" s="37">
        <v>2.11</v>
      </c>
      <c r="D17" s="37">
        <v>2.11</v>
      </c>
      <c r="E17" s="37">
        <v>2.0699999999999998</v>
      </c>
      <c r="F17" s="41">
        <v>1.9</v>
      </c>
      <c r="G17" s="38" t="s">
        <v>8</v>
      </c>
      <c r="H17" s="37">
        <v>1.47</v>
      </c>
      <c r="I17" s="37">
        <v>1.49</v>
      </c>
      <c r="J17" s="37">
        <v>1.5</v>
      </c>
      <c r="K17" s="37">
        <v>1.38</v>
      </c>
      <c r="L17" s="41">
        <v>1.28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2.12</v>
      </c>
      <c r="C18" s="37">
        <v>2.14</v>
      </c>
      <c r="D18" s="37">
        <v>2.14</v>
      </c>
      <c r="E18" s="37">
        <v>2.06</v>
      </c>
      <c r="F18" s="41">
        <v>1.89</v>
      </c>
      <c r="G18" s="38"/>
      <c r="H18" s="37">
        <v>1.45</v>
      </c>
      <c r="I18" s="37">
        <v>1.49</v>
      </c>
      <c r="J18" s="37">
        <v>1.47</v>
      </c>
      <c r="K18" s="37">
        <v>1.38</v>
      </c>
      <c r="L18" s="41">
        <v>1.24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2.13</v>
      </c>
      <c r="D19" s="37">
        <v>2.14</v>
      </c>
      <c r="E19" s="37">
        <v>2.04</v>
      </c>
      <c r="F19" s="41">
        <v>1.88</v>
      </c>
      <c r="G19" s="38"/>
      <c r="H19" s="37">
        <v>1.48</v>
      </c>
      <c r="I19" s="37">
        <v>1.49</v>
      </c>
      <c r="J19" s="37">
        <v>1.5</v>
      </c>
      <c r="K19" s="37">
        <v>1.4</v>
      </c>
      <c r="L19" s="41">
        <v>1.27</v>
      </c>
      <c r="M19" s="38"/>
      <c r="N19" s="37"/>
      <c r="O19" s="37"/>
      <c r="P19" s="37"/>
      <c r="Q19" s="37"/>
      <c r="R19" s="41"/>
    </row>
    <row r="20" spans="1:18">
      <c r="A20" s="22"/>
      <c r="B20" s="37">
        <v>2.13</v>
      </c>
      <c r="C20" s="37">
        <v>2.12</v>
      </c>
      <c r="D20" s="37">
        <v>2.13</v>
      </c>
      <c r="E20" s="37">
        <v>2.08</v>
      </c>
      <c r="F20" s="41">
        <v>1.91</v>
      </c>
      <c r="G20" s="38"/>
      <c r="H20" s="37">
        <v>1.48</v>
      </c>
      <c r="I20" s="37">
        <v>1.49</v>
      </c>
      <c r="J20" s="37">
        <v>1.47</v>
      </c>
      <c r="K20" s="37">
        <v>1.43</v>
      </c>
      <c r="L20" s="41">
        <v>1.31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2.1</v>
      </c>
      <c r="D21" s="37">
        <v>2.08</v>
      </c>
      <c r="E21" s="37">
        <v>2.02</v>
      </c>
      <c r="F21" s="41">
        <v>1.9</v>
      </c>
      <c r="G21" s="38"/>
      <c r="H21" s="37">
        <v>1.46</v>
      </c>
      <c r="I21" s="37">
        <v>1.46</v>
      </c>
      <c r="J21" s="37">
        <v>1.46</v>
      </c>
      <c r="K21" s="37">
        <v>1.4</v>
      </c>
      <c r="L21" s="41">
        <v>1.27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0.27480000000000038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1.0201999999999991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0.47913846153846223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0.73471193415637792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102" priority="5" operator="notBetween">
      <formula>0.2</formula>
      <formula>0.404</formula>
    </cfRule>
  </conditionalFormatting>
  <conditionalFormatting sqref="E26">
    <cfRule type="cellIs" dxfId="2101" priority="6" operator="notBetween">
      <formula>0.38</formula>
      <formula>0.72</formula>
    </cfRule>
  </conditionalFormatting>
  <conditionalFormatting sqref="K24">
    <cfRule type="cellIs" dxfId="2100" priority="4" operator="notBetween">
      <formula>0.77</formula>
      <formula>0.91</formula>
    </cfRule>
  </conditionalFormatting>
  <conditionalFormatting sqref="K26">
    <cfRule type="cellIs" dxfId="2099" priority="3" operator="notBetween">
      <formula>0.68</formula>
      <formula>0.82</formula>
    </cfRule>
  </conditionalFormatting>
  <conditionalFormatting sqref="Q24">
    <cfRule type="cellIs" dxfId="2098" priority="2" operator="notBetween">
      <formula>0.77</formula>
      <formula>0.91</formula>
    </cfRule>
  </conditionalFormatting>
  <conditionalFormatting sqref="Q26">
    <cfRule type="cellIs" dxfId="20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2.4</v>
      </c>
      <c r="E2" s="32">
        <v>2.37</v>
      </c>
      <c r="F2" s="44">
        <v>2.1800000000000002</v>
      </c>
      <c r="G2" s="36" t="s">
        <v>3</v>
      </c>
      <c r="H2" s="32">
        <v>2.34</v>
      </c>
      <c r="I2" s="32">
        <v>2.38</v>
      </c>
      <c r="J2" s="32">
        <v>2.37</v>
      </c>
      <c r="K2" s="32">
        <v>2.2999999999999998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2.42</v>
      </c>
      <c r="D3" s="14">
        <v>2.4300000000000002</v>
      </c>
      <c r="E3" s="14">
        <v>2.34</v>
      </c>
      <c r="F3" s="42">
        <v>2.17</v>
      </c>
      <c r="G3" s="38"/>
      <c r="H3" s="32">
        <v>2.38</v>
      </c>
      <c r="I3" s="14">
        <v>2.38</v>
      </c>
      <c r="J3" s="14">
        <v>2.38</v>
      </c>
      <c r="K3" s="14">
        <v>2.2999999999999998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</v>
      </c>
      <c r="D4" s="14">
        <v>2.41</v>
      </c>
      <c r="E4" s="14">
        <v>2.33</v>
      </c>
      <c r="F4" s="42">
        <v>2.1800000000000002</v>
      </c>
      <c r="G4" s="38"/>
      <c r="H4" s="32">
        <v>2.35</v>
      </c>
      <c r="I4" s="14">
        <v>2.38</v>
      </c>
      <c r="J4" s="14">
        <v>2.37</v>
      </c>
      <c r="K4" s="14">
        <v>2.31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2.4300000000000002</v>
      </c>
      <c r="D5" s="14">
        <v>2.42</v>
      </c>
      <c r="E5" s="14">
        <v>2.34</v>
      </c>
      <c r="F5" s="42">
        <v>2.2200000000000002</v>
      </c>
      <c r="G5" s="38"/>
      <c r="H5" s="32">
        <v>2.35</v>
      </c>
      <c r="I5" s="14">
        <v>2.4</v>
      </c>
      <c r="J5" s="14">
        <v>2.41</v>
      </c>
      <c r="K5" s="14">
        <v>2.33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2.38</v>
      </c>
      <c r="D6" s="14">
        <v>2.41</v>
      </c>
      <c r="E6" s="14">
        <v>2.2999999999999998</v>
      </c>
      <c r="F6" s="42">
        <v>2.17</v>
      </c>
      <c r="G6" s="38"/>
      <c r="H6" s="32">
        <v>2.33</v>
      </c>
      <c r="I6" s="14">
        <v>2.41</v>
      </c>
      <c r="J6" s="14">
        <v>2.37</v>
      </c>
      <c r="K6" s="14">
        <v>2.2799999999999998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2.39</v>
      </c>
      <c r="D7" s="14">
        <v>2.36</v>
      </c>
      <c r="E7" s="14">
        <v>2.25</v>
      </c>
      <c r="F7" s="42">
        <v>1.99</v>
      </c>
      <c r="G7" s="38" t="s">
        <v>4</v>
      </c>
      <c r="H7" s="14">
        <v>2.31</v>
      </c>
      <c r="I7" s="14">
        <v>2.36</v>
      </c>
      <c r="J7" s="14">
        <v>2.34</v>
      </c>
      <c r="K7" s="14">
        <v>2.2400000000000002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2.35</v>
      </c>
      <c r="C8" s="14">
        <v>2.36</v>
      </c>
      <c r="D8" s="14">
        <v>2.36</v>
      </c>
      <c r="E8" s="14">
        <v>2.21</v>
      </c>
      <c r="F8" s="42">
        <v>1.97</v>
      </c>
      <c r="G8" s="46"/>
      <c r="H8" s="14">
        <v>2.39</v>
      </c>
      <c r="I8" s="14">
        <v>2.34</v>
      </c>
      <c r="J8" s="14">
        <v>2.36</v>
      </c>
      <c r="K8" s="14">
        <v>2.2200000000000002</v>
      </c>
      <c r="L8" s="42">
        <v>2</v>
      </c>
      <c r="M8" s="46"/>
      <c r="N8" s="14"/>
      <c r="O8" s="14"/>
      <c r="P8" s="14"/>
      <c r="Q8" s="14"/>
      <c r="R8" s="42"/>
    </row>
    <row r="9" spans="1:18">
      <c r="A9" s="11"/>
      <c r="B9" s="47">
        <v>2.3199999999999998</v>
      </c>
      <c r="C9" s="47">
        <v>2.39</v>
      </c>
      <c r="D9" s="47">
        <v>2.36</v>
      </c>
      <c r="E9" s="47">
        <v>2.2400000000000002</v>
      </c>
      <c r="F9" s="49">
        <v>2</v>
      </c>
      <c r="G9" s="36"/>
      <c r="H9" s="47">
        <v>2.34</v>
      </c>
      <c r="I9" s="47">
        <v>2.34</v>
      </c>
      <c r="J9" s="47">
        <v>2.33</v>
      </c>
      <c r="K9" s="47">
        <v>2.2799999999999998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2.35</v>
      </c>
      <c r="D10" s="14">
        <v>2.37</v>
      </c>
      <c r="E10" s="14">
        <v>2.23</v>
      </c>
      <c r="F10" s="42">
        <v>2</v>
      </c>
      <c r="G10" s="38"/>
      <c r="H10" s="14">
        <v>2.36</v>
      </c>
      <c r="I10" s="14">
        <v>2.38</v>
      </c>
      <c r="J10" s="14">
        <v>2.27</v>
      </c>
      <c r="K10" s="14">
        <v>2.21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2.39</v>
      </c>
      <c r="C11" s="33">
        <v>2.35</v>
      </c>
      <c r="D11" s="33">
        <v>2.33</v>
      </c>
      <c r="E11" s="33">
        <v>2.23</v>
      </c>
      <c r="F11" s="39">
        <v>1.97</v>
      </c>
      <c r="G11" s="48"/>
      <c r="H11" s="33">
        <v>2.31</v>
      </c>
      <c r="I11" s="33">
        <v>2.35</v>
      </c>
      <c r="J11" s="33">
        <v>2.35</v>
      </c>
      <c r="K11" s="33">
        <v>2.25</v>
      </c>
      <c r="L11" s="39">
        <v>1.97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2.15</v>
      </c>
      <c r="D12" s="35">
        <v>2.09</v>
      </c>
      <c r="E12" s="35">
        <v>2.06</v>
      </c>
      <c r="F12" s="40">
        <v>1.93</v>
      </c>
      <c r="G12" s="36" t="s">
        <v>6</v>
      </c>
      <c r="H12" s="35">
        <v>1.31</v>
      </c>
      <c r="I12" s="35">
        <v>1.27</v>
      </c>
      <c r="J12" s="35">
        <v>1.27</v>
      </c>
      <c r="K12" s="35">
        <v>1.22</v>
      </c>
      <c r="L12" s="40">
        <v>1.1100000000000001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2.11</v>
      </c>
      <c r="D13" s="37">
        <v>2.09</v>
      </c>
      <c r="E13" s="37">
        <v>1.98</v>
      </c>
      <c r="F13" s="41">
        <v>1.94</v>
      </c>
      <c r="G13" s="38"/>
      <c r="H13" s="37">
        <v>1.33</v>
      </c>
      <c r="I13" s="37">
        <v>1.28</v>
      </c>
      <c r="J13" s="37">
        <v>1.3</v>
      </c>
      <c r="K13" s="37">
        <v>1.22</v>
      </c>
      <c r="L13" s="41">
        <v>1.1399999999999999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2.15</v>
      </c>
      <c r="D14" s="37">
        <v>2.11</v>
      </c>
      <c r="E14" s="37">
        <v>2.02</v>
      </c>
      <c r="F14" s="41">
        <v>1.9</v>
      </c>
      <c r="G14" s="38"/>
      <c r="H14" s="37">
        <v>1.32</v>
      </c>
      <c r="I14" s="37">
        <v>1.29</v>
      </c>
      <c r="J14" s="37">
        <v>1.28</v>
      </c>
      <c r="K14" s="37">
        <v>1.23</v>
      </c>
      <c r="L14" s="41">
        <v>1.1200000000000001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2.16</v>
      </c>
      <c r="D15" s="37">
        <v>2.17</v>
      </c>
      <c r="E15" s="37">
        <v>2.1</v>
      </c>
      <c r="F15" s="41">
        <v>1.95</v>
      </c>
      <c r="G15" s="38"/>
      <c r="H15" s="37">
        <v>1.29</v>
      </c>
      <c r="I15" s="37">
        <v>1.31</v>
      </c>
      <c r="J15" s="37">
        <v>1.3</v>
      </c>
      <c r="K15" s="37">
        <v>1.22</v>
      </c>
      <c r="L15" s="41">
        <v>1.1100000000000001</v>
      </c>
      <c r="M15" s="38"/>
      <c r="N15" s="37"/>
      <c r="O15" s="37"/>
      <c r="P15" s="37"/>
      <c r="Q15" s="37"/>
      <c r="R15" s="41"/>
    </row>
    <row r="16" spans="1:18">
      <c r="A16" s="22"/>
      <c r="B16" s="37">
        <v>2.09</v>
      </c>
      <c r="C16" s="37">
        <v>2.14</v>
      </c>
      <c r="D16" s="37">
        <v>2.12</v>
      </c>
      <c r="E16" s="37">
        <v>2.06</v>
      </c>
      <c r="F16" s="41">
        <v>1.9</v>
      </c>
      <c r="G16" s="38"/>
      <c r="H16" s="37">
        <v>1.32</v>
      </c>
      <c r="I16" s="37">
        <v>1.32</v>
      </c>
      <c r="J16" s="37">
        <v>1.31</v>
      </c>
      <c r="K16" s="37">
        <v>1.24</v>
      </c>
      <c r="L16" s="41">
        <v>1.0900000000000001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</v>
      </c>
      <c r="C17" s="37">
        <v>2.13</v>
      </c>
      <c r="D17" s="37">
        <v>2.12</v>
      </c>
      <c r="E17" s="37">
        <v>2.0299999999999998</v>
      </c>
      <c r="F17" s="41">
        <v>1.75</v>
      </c>
      <c r="G17" s="38" t="s">
        <v>8</v>
      </c>
      <c r="H17" s="37">
        <v>1.43</v>
      </c>
      <c r="I17" s="37">
        <v>1.48</v>
      </c>
      <c r="J17" s="37">
        <v>1.45</v>
      </c>
      <c r="K17" s="37">
        <v>1.37</v>
      </c>
      <c r="L17" s="41">
        <v>1.1100000000000001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</v>
      </c>
      <c r="D18" s="37">
        <v>2.12</v>
      </c>
      <c r="E18" s="37">
        <v>2</v>
      </c>
      <c r="F18" s="41">
        <v>1.73</v>
      </c>
      <c r="G18" s="38"/>
      <c r="H18" s="37">
        <v>1.45</v>
      </c>
      <c r="I18" s="37">
        <v>1.49</v>
      </c>
      <c r="J18" s="37">
        <v>1.46</v>
      </c>
      <c r="K18" s="37">
        <v>1.37</v>
      </c>
      <c r="L18" s="41">
        <v>1.0900000000000001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2.0699999999999998</v>
      </c>
      <c r="C19" s="37">
        <v>2.11</v>
      </c>
      <c r="D19" s="37">
        <v>2.12</v>
      </c>
      <c r="E19" s="37">
        <v>2.0099999999999998</v>
      </c>
      <c r="F19" s="41">
        <v>1.76</v>
      </c>
      <c r="G19" s="38"/>
      <c r="H19" s="37">
        <v>1.45</v>
      </c>
      <c r="I19" s="37">
        <v>1.45</v>
      </c>
      <c r="J19" s="37">
        <v>1.43</v>
      </c>
      <c r="K19" s="37">
        <v>1.35</v>
      </c>
      <c r="L19" s="41">
        <v>1.1100000000000001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2.1</v>
      </c>
      <c r="D20" s="37">
        <v>2.11</v>
      </c>
      <c r="E20" s="37">
        <v>2.0099999999999998</v>
      </c>
      <c r="F20" s="41">
        <v>1.76</v>
      </c>
      <c r="G20" s="38"/>
      <c r="H20" s="37">
        <v>1.46</v>
      </c>
      <c r="I20" s="37">
        <v>1.47</v>
      </c>
      <c r="J20" s="37">
        <v>1.43</v>
      </c>
      <c r="K20" s="37">
        <v>1.32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2.1</v>
      </c>
      <c r="C21" s="37">
        <v>2.14</v>
      </c>
      <c r="D21" s="37">
        <v>2.0699999999999998</v>
      </c>
      <c r="E21" s="37">
        <v>1.99</v>
      </c>
      <c r="F21" s="41">
        <v>1.72</v>
      </c>
      <c r="G21" s="38"/>
      <c r="H21" s="37">
        <v>1.47</v>
      </c>
      <c r="I21" s="37">
        <v>1.46</v>
      </c>
      <c r="J21" s="37">
        <v>1.41</v>
      </c>
      <c r="K21" s="37">
        <v>1.33</v>
      </c>
      <c r="L21" s="41">
        <v>1.1100000000000001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0.26399999999999935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0.98079999999999967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0.4603076923076912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0.70633744855967051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96" priority="5" operator="notBetween">
      <formula>0.2</formula>
      <formula>0.404</formula>
    </cfRule>
  </conditionalFormatting>
  <conditionalFormatting sqref="E26">
    <cfRule type="cellIs" dxfId="2095" priority="6" operator="notBetween">
      <formula>0.38</formula>
      <formula>0.72</formula>
    </cfRule>
  </conditionalFormatting>
  <conditionalFormatting sqref="K24">
    <cfRule type="cellIs" dxfId="2094" priority="4" operator="notBetween">
      <formula>0.77</formula>
      <formula>0.91</formula>
    </cfRule>
  </conditionalFormatting>
  <conditionalFormatting sqref="K26">
    <cfRule type="cellIs" dxfId="2093" priority="3" operator="notBetween">
      <formula>0.68</formula>
      <formula>0.82</formula>
    </cfRule>
  </conditionalFormatting>
  <conditionalFormatting sqref="Q24">
    <cfRule type="cellIs" dxfId="2092" priority="2" operator="notBetween">
      <formula>0.77</formula>
      <formula>0.91</formula>
    </cfRule>
  </conditionalFormatting>
  <conditionalFormatting sqref="Q26">
    <cfRule type="cellIs" dxfId="20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2.3199999999999998</v>
      </c>
      <c r="D2" s="32">
        <v>2.33</v>
      </c>
      <c r="E2" s="32">
        <v>2.23</v>
      </c>
      <c r="F2" s="44">
        <v>2</v>
      </c>
      <c r="G2" s="36" t="s">
        <v>3</v>
      </c>
      <c r="H2" s="32">
        <v>2.2799999999999998</v>
      </c>
      <c r="I2" s="32">
        <v>2.37</v>
      </c>
      <c r="J2" s="32">
        <v>2.31</v>
      </c>
      <c r="K2" s="32">
        <v>2.2400000000000002</v>
      </c>
      <c r="L2" s="44">
        <v>1.98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2.37</v>
      </c>
      <c r="D3" s="14">
        <v>2.37</v>
      </c>
      <c r="E3" s="14">
        <v>2.2599999999999998</v>
      </c>
      <c r="F3" s="42">
        <v>2.0099999999999998</v>
      </c>
      <c r="G3" s="38"/>
      <c r="H3" s="32">
        <v>2.29</v>
      </c>
      <c r="I3" s="14">
        <v>2.35</v>
      </c>
      <c r="J3" s="14">
        <v>2.31</v>
      </c>
      <c r="K3" s="14">
        <v>2.25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2.31</v>
      </c>
      <c r="C4" s="14">
        <v>2.39</v>
      </c>
      <c r="D4" s="14">
        <v>2.34</v>
      </c>
      <c r="E4" s="14">
        <v>2.2599999999999998</v>
      </c>
      <c r="F4" s="42">
        <v>1.99</v>
      </c>
      <c r="G4" s="38"/>
      <c r="H4" s="32">
        <v>2.3199999999999998</v>
      </c>
      <c r="I4" s="14">
        <v>2.34</v>
      </c>
      <c r="J4" s="14">
        <v>2.37</v>
      </c>
      <c r="K4" s="14">
        <v>2.2799999999999998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2.4</v>
      </c>
      <c r="D5" s="14">
        <v>2.36</v>
      </c>
      <c r="E5" s="14">
        <v>2.25</v>
      </c>
      <c r="F5" s="42">
        <v>2.0299999999999998</v>
      </c>
      <c r="G5" s="38"/>
      <c r="H5" s="32">
        <v>2.31</v>
      </c>
      <c r="I5" s="14">
        <v>2.36</v>
      </c>
      <c r="J5" s="14">
        <v>2.31</v>
      </c>
      <c r="K5" s="14">
        <v>2.2599999999999998</v>
      </c>
      <c r="L5" s="42">
        <v>2.0299999999999998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2.36</v>
      </c>
      <c r="D6" s="14">
        <v>2.2999999999999998</v>
      </c>
      <c r="E6" s="14">
        <v>2.27</v>
      </c>
      <c r="F6" s="42">
        <v>1.98</v>
      </c>
      <c r="G6" s="38"/>
      <c r="H6" s="32">
        <v>2.33</v>
      </c>
      <c r="I6" s="14">
        <v>2.35</v>
      </c>
      <c r="J6" s="14">
        <v>2.31</v>
      </c>
      <c r="K6" s="14">
        <v>2.23</v>
      </c>
      <c r="L6" s="42">
        <v>2.0099999999999998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2.2999999999999998</v>
      </c>
      <c r="C7" s="14">
        <v>2.33</v>
      </c>
      <c r="D7" s="14">
        <v>2.36</v>
      </c>
      <c r="E7" s="14">
        <v>2.2599999999999998</v>
      </c>
      <c r="F7" s="42">
        <v>2.13</v>
      </c>
      <c r="G7" s="38" t="s">
        <v>4</v>
      </c>
      <c r="H7" s="14">
        <v>2.35</v>
      </c>
      <c r="I7" s="14">
        <v>2.35</v>
      </c>
      <c r="J7" s="14">
        <v>2.38</v>
      </c>
      <c r="K7" s="14">
        <v>2.31</v>
      </c>
      <c r="L7" s="42">
        <v>2.14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2.42</v>
      </c>
      <c r="D8" s="14">
        <v>2.39</v>
      </c>
      <c r="E8" s="14">
        <v>2.33</v>
      </c>
      <c r="F8" s="42">
        <v>2.21</v>
      </c>
      <c r="G8" s="46"/>
      <c r="H8" s="14">
        <v>2.37</v>
      </c>
      <c r="I8" s="14">
        <v>2.4</v>
      </c>
      <c r="J8" s="14">
        <v>2.41</v>
      </c>
      <c r="K8" s="14">
        <v>2.3199999999999998</v>
      </c>
      <c r="L8" s="42">
        <v>2.15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2.42</v>
      </c>
      <c r="D9" s="47">
        <v>2.44</v>
      </c>
      <c r="E9" s="47">
        <v>2.2999999999999998</v>
      </c>
      <c r="F9" s="49">
        <v>2.21</v>
      </c>
      <c r="G9" s="36"/>
      <c r="H9" s="47">
        <v>2.36</v>
      </c>
      <c r="I9" s="47">
        <v>2.39</v>
      </c>
      <c r="J9" s="47">
        <v>2.37</v>
      </c>
      <c r="K9" s="47">
        <v>2.3199999999999998</v>
      </c>
      <c r="L9" s="49">
        <v>2.17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2.36</v>
      </c>
      <c r="E10" s="14">
        <v>2.2999999999999998</v>
      </c>
      <c r="F10" s="42">
        <v>2.2200000000000002</v>
      </c>
      <c r="G10" s="38"/>
      <c r="H10" s="14">
        <v>2.36</v>
      </c>
      <c r="I10" s="14">
        <v>2.4300000000000002</v>
      </c>
      <c r="J10" s="14">
        <v>2.4</v>
      </c>
      <c r="K10" s="14">
        <v>2.3199999999999998</v>
      </c>
      <c r="L10" s="42">
        <v>2.16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2.39</v>
      </c>
      <c r="D11" s="33">
        <v>2.37</v>
      </c>
      <c r="E11" s="33">
        <v>2.2999999999999998</v>
      </c>
      <c r="F11" s="39">
        <v>2.2000000000000002</v>
      </c>
      <c r="G11" s="48"/>
      <c r="H11" s="33">
        <v>2.31</v>
      </c>
      <c r="I11" s="33">
        <v>2.33</v>
      </c>
      <c r="J11" s="33">
        <v>2.37</v>
      </c>
      <c r="K11" s="33">
        <v>2.33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2.0299999999999998</v>
      </c>
      <c r="D12" s="35">
        <v>2.06</v>
      </c>
      <c r="E12" s="35">
        <v>1.94</v>
      </c>
      <c r="F12" s="40">
        <v>1.71</v>
      </c>
      <c r="G12" s="36" t="s">
        <v>6</v>
      </c>
      <c r="H12" s="35">
        <v>1.03</v>
      </c>
      <c r="I12" s="35">
        <v>0.99</v>
      </c>
      <c r="J12" s="35">
        <v>0.98</v>
      </c>
      <c r="K12" s="35">
        <v>0.97</v>
      </c>
      <c r="L12" s="40">
        <v>0.72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1.99</v>
      </c>
      <c r="C13" s="37">
        <v>2.06</v>
      </c>
      <c r="D13" s="37">
        <v>2.04</v>
      </c>
      <c r="E13" s="37">
        <v>1.91</v>
      </c>
      <c r="F13" s="41">
        <v>1.67</v>
      </c>
      <c r="G13" s="38"/>
      <c r="H13" s="37">
        <v>1.04</v>
      </c>
      <c r="I13" s="37">
        <v>1</v>
      </c>
      <c r="J13" s="37">
        <v>0.98</v>
      </c>
      <c r="K13" s="37">
        <v>0.92</v>
      </c>
      <c r="L13" s="41">
        <v>0.74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2.08</v>
      </c>
      <c r="D14" s="37">
        <v>2.0299999999999998</v>
      </c>
      <c r="E14" s="37">
        <v>1.97</v>
      </c>
      <c r="F14" s="41">
        <v>1.73</v>
      </c>
      <c r="G14" s="38"/>
      <c r="H14" s="37">
        <v>1.07</v>
      </c>
      <c r="I14" s="37">
        <v>1</v>
      </c>
      <c r="J14" s="37">
        <v>1</v>
      </c>
      <c r="K14" s="37">
        <v>0.98</v>
      </c>
      <c r="L14" s="41">
        <v>0.75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2.12</v>
      </c>
      <c r="D15" s="37">
        <v>2.1</v>
      </c>
      <c r="E15" s="37">
        <v>1.99</v>
      </c>
      <c r="F15" s="41">
        <v>1.75</v>
      </c>
      <c r="G15" s="38"/>
      <c r="H15" s="37">
        <v>1.04</v>
      </c>
      <c r="I15" s="37">
        <v>1</v>
      </c>
      <c r="J15" s="37">
        <v>1.01</v>
      </c>
      <c r="K15" s="37">
        <v>0.95</v>
      </c>
      <c r="L15" s="41">
        <v>0.72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2.08</v>
      </c>
      <c r="D16" s="37">
        <v>2.04</v>
      </c>
      <c r="E16" s="37">
        <v>1.96</v>
      </c>
      <c r="F16" s="41">
        <v>1.74</v>
      </c>
      <c r="G16" s="38"/>
      <c r="H16" s="37">
        <v>1.03</v>
      </c>
      <c r="I16" s="37">
        <v>1.03</v>
      </c>
      <c r="J16" s="37">
        <v>1.01</v>
      </c>
      <c r="K16" s="37">
        <v>0.94</v>
      </c>
      <c r="L16" s="41">
        <v>0.69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2.08</v>
      </c>
      <c r="C17" s="37">
        <v>2.13</v>
      </c>
      <c r="D17" s="37">
        <v>2.11</v>
      </c>
      <c r="E17" s="37">
        <v>2.02</v>
      </c>
      <c r="F17" s="41">
        <v>1.9</v>
      </c>
      <c r="G17" s="38" t="s">
        <v>8</v>
      </c>
      <c r="H17" s="37">
        <v>1.3</v>
      </c>
      <c r="I17" s="37">
        <v>1.33</v>
      </c>
      <c r="J17" s="37">
        <v>1.32</v>
      </c>
      <c r="K17" s="37">
        <v>1.27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2.08</v>
      </c>
      <c r="C18" s="37">
        <v>2.12</v>
      </c>
      <c r="D18" s="37">
        <v>2.11</v>
      </c>
      <c r="E18" s="37">
        <v>2.0699999999999998</v>
      </c>
      <c r="F18" s="41">
        <v>1.92</v>
      </c>
      <c r="G18" s="38"/>
      <c r="H18" s="37">
        <v>1.31</v>
      </c>
      <c r="I18" s="37">
        <v>1.29</v>
      </c>
      <c r="J18" s="37">
        <v>1.32</v>
      </c>
      <c r="K18" s="37">
        <v>1.25</v>
      </c>
      <c r="L18" s="41">
        <v>1.1100000000000001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2.09</v>
      </c>
      <c r="C19" s="37">
        <v>2.0699999999999998</v>
      </c>
      <c r="D19" s="37">
        <v>2.09</v>
      </c>
      <c r="E19" s="37">
        <v>2.08</v>
      </c>
      <c r="F19" s="41">
        <v>1.93</v>
      </c>
      <c r="G19" s="38"/>
      <c r="H19" s="37">
        <v>1.31</v>
      </c>
      <c r="I19" s="37">
        <v>1.32</v>
      </c>
      <c r="J19" s="37">
        <v>1.33</v>
      </c>
      <c r="K19" s="37">
        <v>1.26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2.1</v>
      </c>
      <c r="D20" s="37">
        <v>2.11</v>
      </c>
      <c r="E20" s="37">
        <v>2.0299999999999998</v>
      </c>
      <c r="F20" s="41">
        <v>1.92</v>
      </c>
      <c r="G20" s="38"/>
      <c r="H20" s="37">
        <v>1.32</v>
      </c>
      <c r="I20" s="37">
        <v>1.33</v>
      </c>
      <c r="J20" s="37">
        <v>1.31</v>
      </c>
      <c r="K20" s="37">
        <v>1.25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2.06</v>
      </c>
      <c r="C21" s="37">
        <v>2.1</v>
      </c>
      <c r="D21" s="37">
        <v>2.12</v>
      </c>
      <c r="E21" s="37">
        <v>1.99</v>
      </c>
      <c r="F21" s="41">
        <v>1.91</v>
      </c>
      <c r="G21" s="38"/>
      <c r="H21" s="37">
        <v>1.29</v>
      </c>
      <c r="I21" s="37">
        <v>1.3</v>
      </c>
      <c r="J21" s="37">
        <v>1.3</v>
      </c>
      <c r="K21" s="37">
        <v>1.23</v>
      </c>
      <c r="L21" s="41">
        <v>1.1499999999999999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0.28179999999999916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1.1816000000000004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0.49134358974358833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0.85094650205761346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90" priority="5" operator="notBetween">
      <formula>0.2</formula>
      <formula>0.404</formula>
    </cfRule>
  </conditionalFormatting>
  <conditionalFormatting sqref="E26">
    <cfRule type="cellIs" dxfId="2089" priority="6" operator="notBetween">
      <formula>0.38</formula>
      <formula>0.72</formula>
    </cfRule>
  </conditionalFormatting>
  <conditionalFormatting sqref="K24">
    <cfRule type="cellIs" dxfId="2088" priority="4" operator="notBetween">
      <formula>0.77</formula>
      <formula>0.91</formula>
    </cfRule>
  </conditionalFormatting>
  <conditionalFormatting sqref="K26">
    <cfRule type="cellIs" dxfId="2087" priority="3" operator="notBetween">
      <formula>0.68</formula>
      <formula>0.82</formula>
    </cfRule>
  </conditionalFormatting>
  <conditionalFormatting sqref="Q24">
    <cfRule type="cellIs" dxfId="2086" priority="2" operator="notBetween">
      <formula>0.77</formula>
      <formula>0.91</formula>
    </cfRule>
  </conditionalFormatting>
  <conditionalFormatting sqref="Q26">
    <cfRule type="cellIs" dxfId="20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2.37</v>
      </c>
      <c r="D2" s="32">
        <v>2.38</v>
      </c>
      <c r="E2" s="32">
        <v>2.2999999999999998</v>
      </c>
      <c r="F2" s="44">
        <v>2.21</v>
      </c>
      <c r="G2" s="36" t="s">
        <v>3</v>
      </c>
      <c r="H2" s="32">
        <v>2.33</v>
      </c>
      <c r="I2" s="32">
        <v>2.4</v>
      </c>
      <c r="J2" s="32">
        <v>2.37</v>
      </c>
      <c r="K2" s="32">
        <v>2.29</v>
      </c>
      <c r="L2" s="44">
        <v>2.2200000000000002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2.35</v>
      </c>
      <c r="C3" s="14">
        <v>2.44</v>
      </c>
      <c r="D3" s="14">
        <v>2.37</v>
      </c>
      <c r="E3" s="14">
        <v>2.29</v>
      </c>
      <c r="F3" s="42">
        <v>2.16</v>
      </c>
      <c r="G3" s="38"/>
      <c r="H3" s="32">
        <v>2.38</v>
      </c>
      <c r="I3" s="14">
        <v>2.42</v>
      </c>
      <c r="J3" s="14">
        <v>2.46</v>
      </c>
      <c r="K3" s="14">
        <v>2.36</v>
      </c>
      <c r="L3" s="42">
        <v>2.2000000000000002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2.39</v>
      </c>
      <c r="D4" s="14">
        <v>2.4</v>
      </c>
      <c r="E4" s="14">
        <v>2.31</v>
      </c>
      <c r="F4" s="42">
        <v>2.2000000000000002</v>
      </c>
      <c r="G4" s="38"/>
      <c r="H4" s="32">
        <v>2.4</v>
      </c>
      <c r="I4" s="14">
        <v>2.42</v>
      </c>
      <c r="J4" s="14">
        <v>2.42</v>
      </c>
      <c r="K4" s="14">
        <v>2.35</v>
      </c>
      <c r="L4" s="42">
        <v>2.2200000000000002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2.42</v>
      </c>
      <c r="C5" s="14">
        <v>2.44</v>
      </c>
      <c r="D5" s="14">
        <v>2.37</v>
      </c>
      <c r="E5" s="14">
        <v>2.3199999999999998</v>
      </c>
      <c r="F5" s="42">
        <v>2.16</v>
      </c>
      <c r="G5" s="38"/>
      <c r="H5" s="32">
        <v>2.37</v>
      </c>
      <c r="I5" s="14">
        <v>2.41</v>
      </c>
      <c r="J5" s="14">
        <v>2.39</v>
      </c>
      <c r="K5" s="14">
        <v>2.3199999999999998</v>
      </c>
      <c r="L5" s="42">
        <v>2.2200000000000002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2.35</v>
      </c>
      <c r="C6" s="14">
        <v>2.4</v>
      </c>
      <c r="D6" s="14">
        <v>2.42</v>
      </c>
      <c r="E6" s="14">
        <v>2.2799999999999998</v>
      </c>
      <c r="F6" s="42">
        <v>2.1800000000000002</v>
      </c>
      <c r="G6" s="38"/>
      <c r="H6" s="32">
        <v>2.36</v>
      </c>
      <c r="I6" s="14">
        <v>2.39</v>
      </c>
      <c r="J6" s="14">
        <v>2.37</v>
      </c>
      <c r="K6" s="14">
        <v>2.3199999999999998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2.37</v>
      </c>
      <c r="D7" s="14">
        <v>2.34</v>
      </c>
      <c r="E7" s="14">
        <v>2.27</v>
      </c>
      <c r="F7" s="42">
        <v>2.0299999999999998</v>
      </c>
      <c r="G7" s="38" t="s">
        <v>4</v>
      </c>
      <c r="H7" s="14">
        <v>2.3199999999999998</v>
      </c>
      <c r="I7" s="14">
        <v>2.36</v>
      </c>
      <c r="J7" s="14">
        <v>2.35</v>
      </c>
      <c r="K7" s="14">
        <v>2.23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2.42</v>
      </c>
      <c r="D8" s="14">
        <v>2.4300000000000002</v>
      </c>
      <c r="E8" s="14">
        <v>2.31</v>
      </c>
      <c r="F8" s="42">
        <v>2.08</v>
      </c>
      <c r="G8" s="46"/>
      <c r="H8" s="14">
        <v>2.34</v>
      </c>
      <c r="I8" s="14">
        <v>2.42</v>
      </c>
      <c r="J8" s="14">
        <v>2.38</v>
      </c>
      <c r="K8" s="14">
        <v>2.27</v>
      </c>
      <c r="L8" s="42">
        <v>2.02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2.41</v>
      </c>
      <c r="D9" s="47">
        <v>2.37</v>
      </c>
      <c r="E9" s="47">
        <v>2.29</v>
      </c>
      <c r="F9" s="49">
        <v>2.0299999999999998</v>
      </c>
      <c r="G9" s="36"/>
      <c r="H9" s="47">
        <v>2.33</v>
      </c>
      <c r="I9" s="47">
        <v>2.38</v>
      </c>
      <c r="J9" s="47">
        <v>2.39</v>
      </c>
      <c r="K9" s="47">
        <v>2.2999999999999998</v>
      </c>
      <c r="L9" s="49">
        <v>2.02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2.38</v>
      </c>
      <c r="D10" s="14">
        <v>2.36</v>
      </c>
      <c r="E10" s="14">
        <v>2.29</v>
      </c>
      <c r="F10" s="42">
        <v>2.0099999999999998</v>
      </c>
      <c r="G10" s="38"/>
      <c r="H10" s="14">
        <v>2.37</v>
      </c>
      <c r="I10" s="14">
        <v>2.38</v>
      </c>
      <c r="J10" s="14">
        <v>2.36</v>
      </c>
      <c r="K10" s="14">
        <v>2.29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2.35</v>
      </c>
      <c r="D11" s="33">
        <v>2.35</v>
      </c>
      <c r="E11" s="33">
        <v>2.29</v>
      </c>
      <c r="F11" s="39">
        <v>2.0299999999999998</v>
      </c>
      <c r="G11" s="48"/>
      <c r="H11" s="33">
        <v>2.4</v>
      </c>
      <c r="I11" s="33">
        <v>2.38</v>
      </c>
      <c r="J11" s="33">
        <v>2.4</v>
      </c>
      <c r="K11" s="33">
        <v>2.25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2.0699999999999998</v>
      </c>
      <c r="D12" s="35">
        <v>2.06</v>
      </c>
      <c r="E12" s="35">
        <v>1.96</v>
      </c>
      <c r="F12" s="40">
        <v>1.86</v>
      </c>
      <c r="G12" s="36" t="s">
        <v>6</v>
      </c>
      <c r="H12" s="35">
        <v>1.24</v>
      </c>
      <c r="I12" s="35">
        <v>1.17</v>
      </c>
      <c r="J12" s="35">
        <v>1.1599999999999999</v>
      </c>
      <c r="K12" s="35">
        <v>1.1299999999999999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2.08</v>
      </c>
      <c r="D13" s="37">
        <v>2.04</v>
      </c>
      <c r="E13" s="37">
        <v>1.96</v>
      </c>
      <c r="F13" s="41">
        <v>1.83</v>
      </c>
      <c r="G13" s="38"/>
      <c r="H13" s="37">
        <v>1.23</v>
      </c>
      <c r="I13" s="37">
        <v>1.19</v>
      </c>
      <c r="J13" s="37">
        <v>1.22</v>
      </c>
      <c r="K13" s="37">
        <v>1.17</v>
      </c>
      <c r="L13" s="41">
        <v>1.04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2.13</v>
      </c>
      <c r="D14" s="37">
        <v>2.11</v>
      </c>
      <c r="E14" s="37">
        <v>1.99</v>
      </c>
      <c r="F14" s="41">
        <v>1.9</v>
      </c>
      <c r="G14" s="38"/>
      <c r="H14" s="37">
        <v>1.25</v>
      </c>
      <c r="I14" s="37">
        <v>1.23</v>
      </c>
      <c r="J14" s="37">
        <v>1.21</v>
      </c>
      <c r="K14" s="37">
        <v>1.1399999999999999</v>
      </c>
      <c r="L14" s="41">
        <v>1.03</v>
      </c>
      <c r="M14" s="38"/>
      <c r="N14" s="37"/>
      <c r="O14" s="37"/>
      <c r="P14" s="37"/>
      <c r="Q14" s="37"/>
      <c r="R14" s="41"/>
    </row>
    <row r="15" spans="1:18">
      <c r="A15" s="22"/>
      <c r="B15" s="37">
        <v>2.12</v>
      </c>
      <c r="C15" s="37">
        <v>2.17</v>
      </c>
      <c r="D15" s="37">
        <v>2.12</v>
      </c>
      <c r="E15" s="37">
        <v>2.0499999999999998</v>
      </c>
      <c r="F15" s="41">
        <v>1.9</v>
      </c>
      <c r="G15" s="38"/>
      <c r="H15" s="37">
        <v>1.22</v>
      </c>
      <c r="I15" s="37">
        <v>1.17</v>
      </c>
      <c r="J15" s="37">
        <v>1.18</v>
      </c>
      <c r="K15" s="37">
        <v>1.1299999999999999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2.12</v>
      </c>
      <c r="D16" s="37">
        <v>2.1</v>
      </c>
      <c r="E16" s="37">
        <v>2.0299999999999998</v>
      </c>
      <c r="F16" s="41">
        <v>1.88</v>
      </c>
      <c r="G16" s="38"/>
      <c r="H16" s="37">
        <v>1.21</v>
      </c>
      <c r="I16" s="37">
        <v>1.19</v>
      </c>
      <c r="J16" s="37">
        <v>1.18</v>
      </c>
      <c r="K16" s="37">
        <v>1.0900000000000001</v>
      </c>
      <c r="L16" s="41">
        <v>1.01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2.04</v>
      </c>
      <c r="D17" s="37">
        <v>2.0499999999999998</v>
      </c>
      <c r="E17" s="37">
        <v>1.96</v>
      </c>
      <c r="F17" s="41">
        <v>1.75</v>
      </c>
      <c r="G17" s="38" t="s">
        <v>8</v>
      </c>
      <c r="H17" s="37">
        <v>1.37</v>
      </c>
      <c r="I17" s="37">
        <v>1.39</v>
      </c>
      <c r="J17" s="37">
        <v>1.39</v>
      </c>
      <c r="K17" s="37">
        <v>1.28</v>
      </c>
      <c r="L17" s="41">
        <v>1.04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2.09</v>
      </c>
      <c r="D18" s="37">
        <v>2.08</v>
      </c>
      <c r="E18" s="37">
        <v>1.97</v>
      </c>
      <c r="F18" s="41">
        <v>1.75</v>
      </c>
      <c r="G18" s="38"/>
      <c r="H18" s="37">
        <v>1.37</v>
      </c>
      <c r="I18" s="37">
        <v>1.4</v>
      </c>
      <c r="J18" s="37">
        <v>1.38</v>
      </c>
      <c r="K18" s="37">
        <v>1.28</v>
      </c>
      <c r="L18" s="41">
        <v>1.01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2.0499999999999998</v>
      </c>
      <c r="D19" s="37">
        <v>2.0499999999999998</v>
      </c>
      <c r="E19" s="37">
        <v>1.94</v>
      </c>
      <c r="F19" s="41">
        <v>1.74</v>
      </c>
      <c r="G19" s="38"/>
      <c r="H19" s="37">
        <v>1.36</v>
      </c>
      <c r="I19" s="37">
        <v>1.39</v>
      </c>
      <c r="J19" s="37">
        <v>1.37</v>
      </c>
      <c r="K19" s="37">
        <v>1.29</v>
      </c>
      <c r="L19" s="41">
        <v>1.03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2.04</v>
      </c>
      <c r="D20" s="37">
        <v>2.02</v>
      </c>
      <c r="E20" s="37">
        <v>1.95</v>
      </c>
      <c r="F20" s="41">
        <v>1.72</v>
      </c>
      <c r="G20" s="38"/>
      <c r="H20" s="37">
        <v>1.38</v>
      </c>
      <c r="I20" s="37">
        <v>1.39</v>
      </c>
      <c r="J20" s="37">
        <v>1.35</v>
      </c>
      <c r="K20" s="37">
        <v>1.28</v>
      </c>
      <c r="L20" s="41">
        <v>1.03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2.0499999999999998</v>
      </c>
      <c r="D21" s="37">
        <v>2.0299999999999998</v>
      </c>
      <c r="E21" s="37">
        <v>1.97</v>
      </c>
      <c r="F21" s="41">
        <v>1.72</v>
      </c>
      <c r="G21" s="38"/>
      <c r="H21" s="37">
        <v>1.38</v>
      </c>
      <c r="I21" s="37">
        <v>1.38</v>
      </c>
      <c r="J21" s="37">
        <v>1.36</v>
      </c>
      <c r="K21" s="37">
        <v>1.24</v>
      </c>
      <c r="L21" s="41">
        <v>1.04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81" t="s">
        <v>157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0.30900000000000039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1.0897999999999999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0.78483539094650201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84" priority="5" operator="notBetween">
      <formula>0.2</formula>
      <formula>0.404</formula>
    </cfRule>
  </conditionalFormatting>
  <conditionalFormatting sqref="E26">
    <cfRule type="cellIs" dxfId="2083" priority="6" operator="notBetween">
      <formula>0.38</formula>
      <formula>0.72</formula>
    </cfRule>
  </conditionalFormatting>
  <conditionalFormatting sqref="K24">
    <cfRule type="cellIs" dxfId="2082" priority="4" operator="notBetween">
      <formula>0.77</formula>
      <formula>0.91</formula>
    </cfRule>
  </conditionalFormatting>
  <conditionalFormatting sqref="K26">
    <cfRule type="cellIs" dxfId="2081" priority="3" operator="notBetween">
      <formula>0.68</formula>
      <formula>0.82</formula>
    </cfRule>
  </conditionalFormatting>
  <conditionalFormatting sqref="Q24">
    <cfRule type="cellIs" dxfId="2080" priority="2" operator="notBetween">
      <formula>0.77</formula>
      <formula>0.91</formula>
    </cfRule>
  </conditionalFormatting>
  <conditionalFormatting sqref="Q26">
    <cfRule type="cellIs" dxfId="20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2.4300000000000002</v>
      </c>
      <c r="D2" s="32">
        <v>2.39</v>
      </c>
      <c r="E2" s="32">
        <v>2.31</v>
      </c>
      <c r="F2" s="44">
        <v>2.16</v>
      </c>
      <c r="G2" s="36" t="s">
        <v>3</v>
      </c>
      <c r="H2" s="47">
        <v>2.39</v>
      </c>
      <c r="I2" s="35">
        <v>2.4</v>
      </c>
      <c r="J2" s="35">
        <v>2.4300000000000002</v>
      </c>
      <c r="K2" s="35">
        <v>2.33</v>
      </c>
      <c r="L2" s="40">
        <v>2.2000000000000002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2.39</v>
      </c>
      <c r="D3" s="14">
        <v>2.44</v>
      </c>
      <c r="E3" s="14">
        <v>2.37</v>
      </c>
      <c r="F3" s="42">
        <v>2.2200000000000002</v>
      </c>
      <c r="G3" s="38"/>
      <c r="H3" s="37">
        <v>2.4</v>
      </c>
      <c r="I3" s="37">
        <v>2.42</v>
      </c>
      <c r="J3" s="37">
        <v>2.4</v>
      </c>
      <c r="K3" s="37">
        <v>2.33</v>
      </c>
      <c r="L3" s="41">
        <v>2.23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2.41</v>
      </c>
      <c r="D4" s="14">
        <v>2.4</v>
      </c>
      <c r="E4" s="14">
        <v>2.35</v>
      </c>
      <c r="F4" s="42">
        <v>2.2400000000000002</v>
      </c>
      <c r="G4" s="38"/>
      <c r="H4" s="32">
        <v>2.41</v>
      </c>
      <c r="I4" s="14">
        <v>2.39</v>
      </c>
      <c r="J4" s="14">
        <v>2.39</v>
      </c>
      <c r="K4" s="14">
        <v>2.3199999999999998</v>
      </c>
      <c r="L4" s="42">
        <v>2.2400000000000002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2.46</v>
      </c>
      <c r="D5" s="14">
        <v>2.4300000000000002</v>
      </c>
      <c r="E5" s="14">
        <v>2.31</v>
      </c>
      <c r="F5" s="42">
        <v>2.17</v>
      </c>
      <c r="G5" s="38"/>
      <c r="H5" s="32">
        <v>2.37</v>
      </c>
      <c r="I5" s="14">
        <v>2.37</v>
      </c>
      <c r="J5" s="14">
        <v>2.41</v>
      </c>
      <c r="K5" s="14">
        <v>2.3199999999999998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2.37</v>
      </c>
      <c r="E6" s="14">
        <v>2.31</v>
      </c>
      <c r="F6" s="42">
        <v>2.1800000000000002</v>
      </c>
      <c r="G6" s="38"/>
      <c r="H6" s="32">
        <v>2.3199999999999998</v>
      </c>
      <c r="I6" s="14">
        <v>2.41</v>
      </c>
      <c r="J6" s="14">
        <v>2.4300000000000002</v>
      </c>
      <c r="K6" s="14">
        <v>2.33</v>
      </c>
      <c r="L6" s="42">
        <v>2.1800000000000002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2.39</v>
      </c>
      <c r="D7" s="14">
        <v>2.36</v>
      </c>
      <c r="E7" s="14">
        <v>2.25</v>
      </c>
      <c r="F7" s="42">
        <v>2.0099999999999998</v>
      </c>
      <c r="G7" s="38" t="s">
        <v>4</v>
      </c>
      <c r="H7" s="14">
        <v>2.33</v>
      </c>
      <c r="I7" s="14">
        <v>2.4</v>
      </c>
      <c r="J7" s="14">
        <v>2.35</v>
      </c>
      <c r="K7" s="14">
        <v>2.29</v>
      </c>
      <c r="L7" s="42">
        <v>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</v>
      </c>
      <c r="D8" s="14">
        <v>2.41</v>
      </c>
      <c r="E8" s="14">
        <v>2.2599999999999998</v>
      </c>
      <c r="F8" s="42">
        <v>2.0299999999999998</v>
      </c>
      <c r="G8" s="46"/>
      <c r="H8" s="14">
        <v>2.33</v>
      </c>
      <c r="I8" s="14">
        <v>2.41</v>
      </c>
      <c r="J8" s="14">
        <v>2.39</v>
      </c>
      <c r="K8" s="14">
        <v>2.2799999999999998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2.39</v>
      </c>
      <c r="D9" s="47">
        <v>2.38</v>
      </c>
      <c r="E9" s="47">
        <v>2.31</v>
      </c>
      <c r="F9" s="49">
        <v>2.02</v>
      </c>
      <c r="G9" s="36"/>
      <c r="H9" s="47">
        <v>2.35</v>
      </c>
      <c r="I9" s="47">
        <v>2.44</v>
      </c>
      <c r="J9" s="47">
        <v>2.34</v>
      </c>
      <c r="K9" s="47">
        <v>2.2599999999999998</v>
      </c>
      <c r="L9" s="49">
        <v>2.0099999999999998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2.37</v>
      </c>
      <c r="C10" s="14">
        <v>2.38</v>
      </c>
      <c r="D10" s="14">
        <v>2.36</v>
      </c>
      <c r="E10" s="14">
        <v>2.2400000000000002</v>
      </c>
      <c r="F10" s="42">
        <v>2.0099999999999998</v>
      </c>
      <c r="G10" s="38"/>
      <c r="H10" s="14">
        <v>2.38</v>
      </c>
      <c r="I10" s="14">
        <v>2.42</v>
      </c>
      <c r="J10" s="14">
        <v>2.39</v>
      </c>
      <c r="K10" s="14">
        <v>2.2599999999999998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2.37</v>
      </c>
      <c r="D11" s="33">
        <v>2.38</v>
      </c>
      <c r="E11" s="33">
        <v>2.27</v>
      </c>
      <c r="F11" s="39">
        <v>2.0099999999999998</v>
      </c>
      <c r="G11" s="48"/>
      <c r="H11" s="33">
        <v>2.34</v>
      </c>
      <c r="I11" s="33">
        <v>2.36</v>
      </c>
      <c r="J11" s="33">
        <v>2.34</v>
      </c>
      <c r="K11" s="33">
        <v>2.2599999999999998</v>
      </c>
      <c r="L11" s="39">
        <v>1.98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2.1</v>
      </c>
      <c r="C12" s="35">
        <v>2.15</v>
      </c>
      <c r="D12" s="35">
        <v>2.15</v>
      </c>
      <c r="E12" s="35">
        <v>2.06</v>
      </c>
      <c r="F12" s="40">
        <v>1.91</v>
      </c>
      <c r="G12" s="36" t="s">
        <v>6</v>
      </c>
      <c r="H12" s="35">
        <v>1.23</v>
      </c>
      <c r="I12" s="35">
        <v>1.2</v>
      </c>
      <c r="J12" s="35">
        <v>1.22</v>
      </c>
      <c r="K12" s="35">
        <v>1.1200000000000001</v>
      </c>
      <c r="L12" s="40">
        <v>0.99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2.13</v>
      </c>
      <c r="C13" s="37">
        <v>2.1800000000000002</v>
      </c>
      <c r="D13" s="37">
        <v>2.21</v>
      </c>
      <c r="E13" s="37">
        <v>2.12</v>
      </c>
      <c r="F13" s="41">
        <v>1.95</v>
      </c>
      <c r="G13" s="38"/>
      <c r="H13" s="37">
        <v>1.27</v>
      </c>
      <c r="I13" s="37">
        <v>1.19</v>
      </c>
      <c r="J13" s="37">
        <v>1.2</v>
      </c>
      <c r="K13" s="37">
        <v>1.1100000000000001</v>
      </c>
      <c r="L13" s="41">
        <v>0.99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2.16</v>
      </c>
      <c r="E14" s="37">
        <v>2.09</v>
      </c>
      <c r="F14" s="41">
        <v>1.95</v>
      </c>
      <c r="G14" s="38"/>
      <c r="H14" s="37">
        <v>1.22</v>
      </c>
      <c r="I14" s="37">
        <v>1.18</v>
      </c>
      <c r="J14" s="37">
        <v>1.22</v>
      </c>
      <c r="K14" s="37">
        <v>1.1499999999999999</v>
      </c>
      <c r="L14" s="41">
        <v>1.01</v>
      </c>
      <c r="M14" s="38"/>
      <c r="N14" s="37"/>
      <c r="O14" s="37"/>
      <c r="P14" s="37"/>
      <c r="Q14" s="37"/>
      <c r="R14" s="41"/>
    </row>
    <row r="15" spans="1:18">
      <c r="A15" s="22"/>
      <c r="B15" s="37">
        <v>2.08</v>
      </c>
      <c r="C15" s="37">
        <v>2.15</v>
      </c>
      <c r="D15" s="37">
        <v>2.16</v>
      </c>
      <c r="E15" s="37">
        <v>2.08</v>
      </c>
      <c r="F15" s="41">
        <v>1.89</v>
      </c>
      <c r="G15" s="38"/>
      <c r="H15" s="37">
        <v>1.22</v>
      </c>
      <c r="I15" s="37">
        <v>1.2</v>
      </c>
      <c r="J15" s="37">
        <v>1.18</v>
      </c>
      <c r="K15" s="37">
        <v>1.1399999999999999</v>
      </c>
      <c r="L15" s="41">
        <v>1.01</v>
      </c>
      <c r="M15" s="38"/>
      <c r="N15" s="37"/>
      <c r="O15" s="37"/>
      <c r="P15" s="37"/>
      <c r="Q15" s="37"/>
      <c r="R15" s="41"/>
    </row>
    <row r="16" spans="1:18">
      <c r="A16" s="22"/>
      <c r="B16" s="37">
        <v>2.08</v>
      </c>
      <c r="C16" s="37">
        <v>2.1</v>
      </c>
      <c r="D16" s="37">
        <v>2.11</v>
      </c>
      <c r="E16" s="37">
        <v>2.04</v>
      </c>
      <c r="F16" s="41">
        <v>1.91</v>
      </c>
      <c r="G16" s="38"/>
      <c r="H16" s="37">
        <v>1.21</v>
      </c>
      <c r="I16" s="37">
        <v>1.2</v>
      </c>
      <c r="J16" s="37">
        <v>1.21</v>
      </c>
      <c r="K16" s="37">
        <v>1.1499999999999999</v>
      </c>
      <c r="L16" s="41">
        <v>1.02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2.09</v>
      </c>
      <c r="C17" s="37">
        <v>2.09</v>
      </c>
      <c r="D17" s="37">
        <v>2.1</v>
      </c>
      <c r="E17" s="37">
        <v>2</v>
      </c>
      <c r="F17" s="41">
        <v>1.74</v>
      </c>
      <c r="G17" s="38" t="s">
        <v>8</v>
      </c>
      <c r="H17" s="37">
        <v>1.4</v>
      </c>
      <c r="I17" s="37">
        <v>1.42</v>
      </c>
      <c r="J17" s="37">
        <v>1.38</v>
      </c>
      <c r="K17" s="37">
        <v>1.33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2.08</v>
      </c>
      <c r="C18" s="37">
        <v>2.15</v>
      </c>
      <c r="D18" s="37">
        <v>2.11</v>
      </c>
      <c r="E18" s="37">
        <v>2</v>
      </c>
      <c r="F18" s="41">
        <v>1.78</v>
      </c>
      <c r="G18" s="38"/>
      <c r="H18" s="37">
        <v>1.37</v>
      </c>
      <c r="I18" s="37">
        <v>1.42</v>
      </c>
      <c r="J18" s="37">
        <v>1.38</v>
      </c>
      <c r="K18" s="37">
        <v>1.32</v>
      </c>
      <c r="L18" s="41">
        <v>1.05</v>
      </c>
      <c r="M18" s="38"/>
      <c r="N18" s="37"/>
      <c r="O18" s="37"/>
      <c r="P18" s="37"/>
      <c r="Q18" s="37"/>
      <c r="R18" s="41"/>
    </row>
    <row r="19" spans="1:18">
      <c r="A19" s="22"/>
      <c r="B19" s="37">
        <v>2.09</v>
      </c>
      <c r="C19" s="37">
        <v>2.1</v>
      </c>
      <c r="D19" s="37">
        <v>2.08</v>
      </c>
      <c r="E19" s="37">
        <v>2.0099999999999998</v>
      </c>
      <c r="F19" s="41">
        <v>1.75</v>
      </c>
      <c r="G19" s="38"/>
      <c r="H19" s="37">
        <v>1.4</v>
      </c>
      <c r="I19" s="37">
        <v>1.41</v>
      </c>
      <c r="J19" s="37">
        <v>1.38</v>
      </c>
      <c r="K19" s="37">
        <v>1.33</v>
      </c>
      <c r="L19" s="41">
        <v>1.06</v>
      </c>
      <c r="M19" s="38"/>
      <c r="N19" s="37"/>
      <c r="O19" s="37"/>
      <c r="P19" s="37"/>
      <c r="Q19" s="37"/>
      <c r="R19" s="41"/>
    </row>
    <row r="20" spans="1:18">
      <c r="A20" s="22"/>
      <c r="B20" s="37">
        <v>2.1</v>
      </c>
      <c r="C20" s="37">
        <v>2.12</v>
      </c>
      <c r="D20" s="37">
        <v>2.08</v>
      </c>
      <c r="E20" s="37">
        <v>1.99</v>
      </c>
      <c r="F20" s="41">
        <v>1.73</v>
      </c>
      <c r="G20" s="38"/>
      <c r="H20" s="37">
        <v>1.42</v>
      </c>
      <c r="I20" s="37">
        <v>1.42</v>
      </c>
      <c r="J20" s="37">
        <v>1.41</v>
      </c>
      <c r="K20" s="37">
        <v>1.32</v>
      </c>
      <c r="L20" s="41">
        <v>1.0900000000000001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2.09</v>
      </c>
      <c r="C21" s="37">
        <v>2.08</v>
      </c>
      <c r="D21" s="37">
        <v>2.08</v>
      </c>
      <c r="E21" s="37">
        <v>1.96</v>
      </c>
      <c r="F21" s="41">
        <v>1.7</v>
      </c>
      <c r="G21" s="38"/>
      <c r="H21" s="37">
        <v>1.42</v>
      </c>
      <c r="I21" s="37">
        <v>1.41</v>
      </c>
      <c r="J21" s="37">
        <v>1.36</v>
      </c>
      <c r="K21" s="37">
        <v>1.32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0.27180000000000026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1.0748000000000004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0.47390769230769281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0.77403292181069994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78" priority="5" operator="notBetween">
      <formula>0.2</formula>
      <formula>0.404</formula>
    </cfRule>
  </conditionalFormatting>
  <conditionalFormatting sqref="E26">
    <cfRule type="cellIs" dxfId="2077" priority="6" operator="notBetween">
      <formula>0.38</formula>
      <formula>0.72</formula>
    </cfRule>
  </conditionalFormatting>
  <conditionalFormatting sqref="K24">
    <cfRule type="cellIs" dxfId="2076" priority="4" operator="notBetween">
      <formula>0.77</formula>
      <formula>0.91</formula>
    </cfRule>
  </conditionalFormatting>
  <conditionalFormatting sqref="K26">
    <cfRule type="cellIs" dxfId="2075" priority="3" operator="notBetween">
      <formula>0.68</formula>
      <formula>0.82</formula>
    </cfRule>
  </conditionalFormatting>
  <conditionalFormatting sqref="Q24">
    <cfRule type="cellIs" dxfId="2074" priority="2" operator="notBetween">
      <formula>0.77</formula>
      <formula>0.91</formula>
    </cfRule>
  </conditionalFormatting>
  <conditionalFormatting sqref="Q26">
    <cfRule type="cellIs" dxfId="20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2.39</v>
      </c>
      <c r="D2" s="32">
        <v>2.34</v>
      </c>
      <c r="E2" s="32">
        <v>2.25</v>
      </c>
      <c r="F2" s="44">
        <v>1.99</v>
      </c>
      <c r="G2" s="36" t="s">
        <v>3</v>
      </c>
      <c r="H2" s="32">
        <v>2.34</v>
      </c>
      <c r="I2" s="32">
        <v>2.4</v>
      </c>
      <c r="J2" s="32">
        <v>2.37</v>
      </c>
      <c r="K2" s="32">
        <v>2.2599999999999998</v>
      </c>
      <c r="L2" s="44">
        <v>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2.39</v>
      </c>
      <c r="D3" s="14">
        <v>2.38</v>
      </c>
      <c r="E3" s="14">
        <v>2.25</v>
      </c>
      <c r="F3" s="42">
        <v>1.98</v>
      </c>
      <c r="G3" s="38"/>
      <c r="H3" s="32">
        <v>2.37</v>
      </c>
      <c r="I3" s="14">
        <v>2.4300000000000002</v>
      </c>
      <c r="J3" s="14">
        <v>2.38</v>
      </c>
      <c r="K3" s="14">
        <v>2.2599999999999998</v>
      </c>
      <c r="L3" s="42">
        <v>2.0099999999999998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2.3199999999999998</v>
      </c>
      <c r="C4" s="14">
        <v>2.4</v>
      </c>
      <c r="D4" s="14">
        <v>2.38</v>
      </c>
      <c r="E4" s="14">
        <v>2.29</v>
      </c>
      <c r="F4" s="42">
        <v>1.97</v>
      </c>
      <c r="G4" s="38"/>
      <c r="H4" s="32">
        <v>2.37</v>
      </c>
      <c r="I4" s="14">
        <v>2.44</v>
      </c>
      <c r="J4" s="14">
        <v>2.35</v>
      </c>
      <c r="K4" s="14">
        <v>2.2599999999999998</v>
      </c>
      <c r="L4" s="42">
        <v>2.0099999999999998</v>
      </c>
      <c r="M4" s="38"/>
      <c r="N4" s="32"/>
      <c r="O4" s="14"/>
      <c r="P4" s="14"/>
      <c r="Q4" s="14"/>
      <c r="R4" s="42"/>
    </row>
    <row r="5" spans="1:18">
      <c r="A5" s="11"/>
      <c r="B5" s="32">
        <v>2.36</v>
      </c>
      <c r="C5" s="14">
        <v>2.39</v>
      </c>
      <c r="D5" s="14">
        <v>2.42</v>
      </c>
      <c r="E5" s="14">
        <v>2.29</v>
      </c>
      <c r="F5" s="42">
        <v>2.0099999999999998</v>
      </c>
      <c r="G5" s="38"/>
      <c r="H5" s="32">
        <v>2.38</v>
      </c>
      <c r="I5" s="14">
        <v>2.39</v>
      </c>
      <c r="J5" s="14">
        <v>2.4</v>
      </c>
      <c r="K5" s="14">
        <v>2.27</v>
      </c>
      <c r="L5" s="42">
        <v>1.99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2.39</v>
      </c>
      <c r="D6" s="14">
        <v>2.33</v>
      </c>
      <c r="E6" s="14">
        <v>2.2599999999999998</v>
      </c>
      <c r="F6" s="42">
        <v>2.0099999999999998</v>
      </c>
      <c r="G6" s="38"/>
      <c r="H6" s="32">
        <v>2.34</v>
      </c>
      <c r="I6" s="14">
        <v>2.39</v>
      </c>
      <c r="J6" s="14">
        <v>2.37</v>
      </c>
      <c r="K6" s="14">
        <v>2.25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2.33</v>
      </c>
      <c r="C7" s="14">
        <v>2.37</v>
      </c>
      <c r="D7" s="14">
        <v>2.39</v>
      </c>
      <c r="E7" s="14">
        <v>2.31</v>
      </c>
      <c r="F7" s="42">
        <v>2.1800000000000002</v>
      </c>
      <c r="G7" s="38" t="s">
        <v>4</v>
      </c>
      <c r="H7" s="14">
        <v>2.36</v>
      </c>
      <c r="I7" s="14">
        <v>2.4</v>
      </c>
      <c r="J7" s="14">
        <v>2.41</v>
      </c>
      <c r="K7" s="14">
        <v>2.31</v>
      </c>
      <c r="L7" s="42">
        <v>2.19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2.4300000000000002</v>
      </c>
      <c r="D8" s="14">
        <v>2.4</v>
      </c>
      <c r="E8" s="14">
        <v>2.2999999999999998</v>
      </c>
      <c r="F8" s="42">
        <v>2.15</v>
      </c>
      <c r="G8" s="46"/>
      <c r="H8" s="14">
        <v>2.34</v>
      </c>
      <c r="I8" s="14">
        <v>2.4300000000000002</v>
      </c>
      <c r="J8" s="14">
        <v>2.4700000000000002</v>
      </c>
      <c r="K8" s="14">
        <v>2.35</v>
      </c>
      <c r="L8" s="42">
        <v>2.2200000000000002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2.42</v>
      </c>
      <c r="D9" s="47">
        <v>2.33</v>
      </c>
      <c r="E9" s="47">
        <v>2.29</v>
      </c>
      <c r="F9" s="49">
        <v>2.15</v>
      </c>
      <c r="G9" s="36"/>
      <c r="H9" s="47">
        <v>2.37</v>
      </c>
      <c r="I9" s="47">
        <v>2.4</v>
      </c>
      <c r="J9" s="47">
        <v>2.4</v>
      </c>
      <c r="K9" s="47">
        <v>2.35</v>
      </c>
      <c r="L9" s="49">
        <v>2.23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2.37</v>
      </c>
      <c r="D10" s="14">
        <v>2.38</v>
      </c>
      <c r="E10" s="14">
        <v>2.31</v>
      </c>
      <c r="F10" s="42">
        <v>2.16</v>
      </c>
      <c r="G10" s="38"/>
      <c r="H10" s="14">
        <v>2.34</v>
      </c>
      <c r="I10" s="14">
        <v>2.38</v>
      </c>
      <c r="J10" s="14">
        <v>2.41</v>
      </c>
      <c r="K10" s="14">
        <v>2.3199999999999998</v>
      </c>
      <c r="L10" s="42">
        <v>2.2200000000000002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2.38</v>
      </c>
      <c r="D11" s="33">
        <v>2.42</v>
      </c>
      <c r="E11" s="33">
        <v>2.33</v>
      </c>
      <c r="F11" s="39">
        <v>2.1800000000000002</v>
      </c>
      <c r="G11" s="48"/>
      <c r="H11" s="33">
        <v>2.35</v>
      </c>
      <c r="I11" s="33">
        <v>2.42</v>
      </c>
      <c r="J11" s="33">
        <v>2.4300000000000002</v>
      </c>
      <c r="K11" s="33">
        <v>2.33</v>
      </c>
      <c r="L11" s="39">
        <v>2.21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</v>
      </c>
      <c r="C12" s="35">
        <v>2.13</v>
      </c>
      <c r="D12" s="35">
        <v>2.0699999999999998</v>
      </c>
      <c r="E12" s="35">
        <v>1.98</v>
      </c>
      <c r="F12" s="40">
        <v>1.72</v>
      </c>
      <c r="G12" s="36" t="s">
        <v>6</v>
      </c>
      <c r="H12" s="35">
        <v>1.17</v>
      </c>
      <c r="I12" s="35">
        <v>1.1499999999999999</v>
      </c>
      <c r="J12" s="35">
        <v>1.1399999999999999</v>
      </c>
      <c r="K12" s="35">
        <v>1.06</v>
      </c>
      <c r="L12" s="40">
        <v>0.81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2.13</v>
      </c>
      <c r="D13" s="37">
        <v>2.11</v>
      </c>
      <c r="E13" s="37">
        <v>2</v>
      </c>
      <c r="F13" s="41">
        <v>1.73</v>
      </c>
      <c r="G13" s="38"/>
      <c r="H13" s="37">
        <v>1.19</v>
      </c>
      <c r="I13" s="37">
        <v>1.18</v>
      </c>
      <c r="J13" s="37">
        <v>1.1399999999999999</v>
      </c>
      <c r="K13" s="37">
        <v>1.05</v>
      </c>
      <c r="L13" s="41">
        <v>0.84</v>
      </c>
      <c r="M13" s="38"/>
      <c r="N13" s="37"/>
      <c r="O13" s="37"/>
      <c r="P13" s="37"/>
      <c r="Q13" s="37"/>
      <c r="R13" s="41"/>
    </row>
    <row r="14" spans="1:18">
      <c r="A14" s="22"/>
      <c r="B14" s="37">
        <v>2.1</v>
      </c>
      <c r="C14" s="37">
        <v>2.13</v>
      </c>
      <c r="D14" s="37">
        <v>2.12</v>
      </c>
      <c r="E14" s="37">
        <v>2.04</v>
      </c>
      <c r="F14" s="41">
        <v>1.74</v>
      </c>
      <c r="G14" s="38"/>
      <c r="H14" s="37">
        <v>1.1599999999999999</v>
      </c>
      <c r="I14" s="37">
        <v>1.18</v>
      </c>
      <c r="J14" s="37">
        <v>1.1000000000000001</v>
      </c>
      <c r="K14" s="37">
        <v>1.05</v>
      </c>
      <c r="L14" s="41">
        <v>0.82</v>
      </c>
      <c r="M14" s="38"/>
      <c r="N14" s="37"/>
      <c r="O14" s="37"/>
      <c r="P14" s="37"/>
      <c r="Q14" s="37"/>
      <c r="R14" s="41"/>
    </row>
    <row r="15" spans="1:18">
      <c r="A15" s="22"/>
      <c r="B15" s="37">
        <v>2.1</v>
      </c>
      <c r="C15" s="37">
        <v>2.15</v>
      </c>
      <c r="D15" s="37">
        <v>2.11</v>
      </c>
      <c r="E15" s="37">
        <v>2.0299999999999998</v>
      </c>
      <c r="F15" s="41">
        <v>1.76</v>
      </c>
      <c r="G15" s="38"/>
      <c r="H15" s="37">
        <v>1.1599999999999999</v>
      </c>
      <c r="I15" s="37">
        <v>1.1200000000000001</v>
      </c>
      <c r="J15" s="37">
        <v>1.1499999999999999</v>
      </c>
      <c r="K15" s="37">
        <v>1.06</v>
      </c>
      <c r="L15" s="41">
        <v>0.8</v>
      </c>
      <c r="M15" s="38"/>
      <c r="N15" s="37"/>
      <c r="O15" s="37"/>
      <c r="P15" s="37"/>
      <c r="Q15" s="37"/>
      <c r="R15" s="41"/>
    </row>
    <row r="16" spans="1:18">
      <c r="A16" s="22"/>
      <c r="B16" s="37">
        <v>2.1</v>
      </c>
      <c r="C16" s="37">
        <v>2.11</v>
      </c>
      <c r="D16" s="37">
        <v>2.06</v>
      </c>
      <c r="E16" s="37">
        <v>1.96</v>
      </c>
      <c r="F16" s="41">
        <v>1.75</v>
      </c>
      <c r="G16" s="38"/>
      <c r="H16" s="37">
        <v>1.1299999999999999</v>
      </c>
      <c r="I16" s="37">
        <v>1.1299999999999999</v>
      </c>
      <c r="J16" s="37">
        <v>1.1299999999999999</v>
      </c>
      <c r="K16" s="37">
        <v>1.03</v>
      </c>
      <c r="L16" s="41">
        <v>0.8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2.1</v>
      </c>
      <c r="C17" s="37">
        <v>2.14</v>
      </c>
      <c r="D17" s="37">
        <v>2.13</v>
      </c>
      <c r="E17" s="37">
        <v>2.0499999999999998</v>
      </c>
      <c r="F17" s="41">
        <v>1.89</v>
      </c>
      <c r="G17" s="38" t="s">
        <v>8</v>
      </c>
      <c r="H17" s="37">
        <v>1.43</v>
      </c>
      <c r="I17" s="37">
        <v>1.41</v>
      </c>
      <c r="J17" s="37">
        <v>1.42</v>
      </c>
      <c r="K17" s="37">
        <v>1.34</v>
      </c>
      <c r="L17" s="41">
        <v>1.24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2.09</v>
      </c>
      <c r="C18" s="37">
        <v>2.13</v>
      </c>
      <c r="D18" s="37">
        <v>2.14</v>
      </c>
      <c r="E18" s="37">
        <v>2.04</v>
      </c>
      <c r="F18" s="41">
        <v>1.93</v>
      </c>
      <c r="G18" s="38"/>
      <c r="H18" s="37">
        <v>1.39</v>
      </c>
      <c r="I18" s="37">
        <v>1.4</v>
      </c>
      <c r="J18" s="37">
        <v>1.42</v>
      </c>
      <c r="K18" s="37">
        <v>1.33</v>
      </c>
      <c r="L18" s="41">
        <v>1.2</v>
      </c>
      <c r="M18" s="38"/>
      <c r="N18" s="37"/>
      <c r="O18" s="37"/>
      <c r="P18" s="37"/>
      <c r="Q18" s="37"/>
      <c r="R18" s="41"/>
    </row>
    <row r="19" spans="1:18">
      <c r="A19" s="22"/>
      <c r="B19" s="37">
        <v>2.11</v>
      </c>
      <c r="C19" s="37">
        <v>2.15</v>
      </c>
      <c r="D19" s="37">
        <v>2.14</v>
      </c>
      <c r="E19" s="37">
        <v>2.0699999999999998</v>
      </c>
      <c r="F19" s="41">
        <v>1.94</v>
      </c>
      <c r="G19" s="38"/>
      <c r="H19" s="37">
        <v>1.38</v>
      </c>
      <c r="I19" s="37">
        <v>1.38</v>
      </c>
      <c r="J19" s="37">
        <v>1.37</v>
      </c>
      <c r="K19" s="37">
        <v>1.34</v>
      </c>
      <c r="L19" s="41">
        <v>1.23</v>
      </c>
      <c r="M19" s="38"/>
      <c r="N19" s="37"/>
      <c r="O19" s="37"/>
      <c r="P19" s="37"/>
      <c r="Q19" s="37"/>
      <c r="R19" s="41"/>
    </row>
    <row r="20" spans="1:18">
      <c r="A20" s="22"/>
      <c r="B20" s="37">
        <v>2.08</v>
      </c>
      <c r="C20" s="37">
        <v>2.12</v>
      </c>
      <c r="D20" s="37">
        <v>2.12</v>
      </c>
      <c r="E20" s="37">
        <v>2.0299999999999998</v>
      </c>
      <c r="F20" s="41">
        <v>1.87</v>
      </c>
      <c r="G20" s="38"/>
      <c r="H20" s="37">
        <v>1.37</v>
      </c>
      <c r="I20" s="37">
        <v>1.39</v>
      </c>
      <c r="J20" s="37">
        <v>1.35</v>
      </c>
      <c r="K20" s="37">
        <v>1.31</v>
      </c>
      <c r="L20" s="41">
        <v>1.2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2.1</v>
      </c>
      <c r="D21" s="37">
        <v>2.09</v>
      </c>
      <c r="E21" s="37">
        <v>2.0299999999999998</v>
      </c>
      <c r="F21" s="41">
        <v>1.88</v>
      </c>
      <c r="G21" s="38"/>
      <c r="H21" s="37">
        <v>1.38</v>
      </c>
      <c r="I21" s="37">
        <v>1.4</v>
      </c>
      <c r="J21" s="37">
        <v>1.34</v>
      </c>
      <c r="K21" s="37">
        <v>1.31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0.2634000000000003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1.1117999999999997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0.459261538461539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0.80067901234567873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72" priority="5" operator="notBetween">
      <formula>0.2</formula>
      <formula>0.404</formula>
    </cfRule>
  </conditionalFormatting>
  <conditionalFormatting sqref="E26">
    <cfRule type="cellIs" dxfId="2071" priority="6" operator="notBetween">
      <formula>0.38</formula>
      <formula>0.72</formula>
    </cfRule>
  </conditionalFormatting>
  <conditionalFormatting sqref="K24">
    <cfRule type="cellIs" dxfId="2070" priority="4" operator="notBetween">
      <formula>0.77</formula>
      <formula>0.91</formula>
    </cfRule>
  </conditionalFormatting>
  <conditionalFormatting sqref="K26">
    <cfRule type="cellIs" dxfId="2069" priority="3" operator="notBetween">
      <formula>0.68</formula>
      <formula>0.82</formula>
    </cfRule>
  </conditionalFormatting>
  <conditionalFormatting sqref="Q24">
    <cfRule type="cellIs" dxfId="2068" priority="2" operator="notBetween">
      <formula>0.77</formula>
      <formula>0.91</formula>
    </cfRule>
  </conditionalFormatting>
  <conditionalFormatting sqref="Q26">
    <cfRule type="cellIs" dxfId="2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R40"/>
  <sheetViews>
    <sheetView zoomScale="115" zoomScaleNormal="115" workbookViewId="0">
      <selection activeCell="O16" sqref="O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2.4</v>
      </c>
      <c r="D2" s="32">
        <v>2.38</v>
      </c>
      <c r="E2" s="32">
        <v>2.31</v>
      </c>
      <c r="F2" s="44">
        <v>2.2000000000000002</v>
      </c>
      <c r="G2" s="36" t="s">
        <v>3</v>
      </c>
      <c r="H2" s="32">
        <v>2.36</v>
      </c>
      <c r="I2" s="32">
        <v>2.37</v>
      </c>
      <c r="J2" s="32">
        <v>2.39</v>
      </c>
      <c r="K2" s="32">
        <v>2.2799999999999998</v>
      </c>
      <c r="L2" s="44">
        <v>2.2000000000000002</v>
      </c>
      <c r="M2" s="36" t="s">
        <v>3</v>
      </c>
      <c r="N2" s="32">
        <v>2.35</v>
      </c>
      <c r="O2" s="32">
        <v>2.37</v>
      </c>
      <c r="P2" s="32">
        <v>2.35</v>
      </c>
      <c r="Q2" s="32">
        <v>2.29</v>
      </c>
      <c r="R2" s="44">
        <v>2.02</v>
      </c>
    </row>
    <row r="3" spans="1:18">
      <c r="A3" s="11"/>
      <c r="B3" s="32">
        <v>2.36</v>
      </c>
      <c r="C3" s="14">
        <v>2.44</v>
      </c>
      <c r="D3" s="14">
        <v>2.41</v>
      </c>
      <c r="E3" s="14">
        <v>2.3199999999999998</v>
      </c>
      <c r="F3" s="42">
        <v>2.1800000000000002</v>
      </c>
      <c r="G3" s="38"/>
      <c r="H3" s="32">
        <v>2.37</v>
      </c>
      <c r="I3" s="14">
        <v>2.35</v>
      </c>
      <c r="J3" s="14">
        <v>2.38</v>
      </c>
      <c r="K3" s="14">
        <v>2.2999999999999998</v>
      </c>
      <c r="L3" s="42">
        <v>2.2000000000000002</v>
      </c>
      <c r="M3" s="38"/>
      <c r="N3" s="32">
        <v>2.3199999999999998</v>
      </c>
      <c r="O3" s="14">
        <v>2.36</v>
      </c>
      <c r="P3" s="14">
        <v>2.38</v>
      </c>
      <c r="Q3" s="14">
        <v>2.2599999999999998</v>
      </c>
      <c r="R3" s="42">
        <v>2</v>
      </c>
    </row>
    <row r="4" spans="1:18">
      <c r="A4" s="11"/>
      <c r="B4" s="32">
        <v>2.4</v>
      </c>
      <c r="C4" s="14">
        <v>2.4300000000000002</v>
      </c>
      <c r="D4" s="14">
        <v>2.4300000000000002</v>
      </c>
      <c r="E4" s="14">
        <v>2.2799999999999998</v>
      </c>
      <c r="F4" s="42">
        <v>2.21</v>
      </c>
      <c r="G4" s="38"/>
      <c r="H4" s="32">
        <v>2.37</v>
      </c>
      <c r="I4" s="14">
        <v>2.4300000000000002</v>
      </c>
      <c r="J4" s="14">
        <v>2.37</v>
      </c>
      <c r="K4" s="14">
        <v>2.34</v>
      </c>
      <c r="L4" s="42">
        <v>2.2200000000000002</v>
      </c>
      <c r="M4" s="38"/>
      <c r="N4" s="32">
        <v>2.33</v>
      </c>
      <c r="O4" s="14">
        <v>2.42</v>
      </c>
      <c r="P4" s="14">
        <v>2.38</v>
      </c>
      <c r="Q4" s="14">
        <v>2.2799999999999998</v>
      </c>
      <c r="R4" s="42">
        <v>2.02</v>
      </c>
    </row>
    <row r="5" spans="1:18">
      <c r="A5" s="11"/>
      <c r="B5" s="32">
        <v>2.35</v>
      </c>
      <c r="C5" s="14">
        <v>2.4300000000000002</v>
      </c>
      <c r="D5" s="14">
        <v>2.44</v>
      </c>
      <c r="E5" s="14">
        <v>2.34</v>
      </c>
      <c r="F5" s="42">
        <v>2.15</v>
      </c>
      <c r="G5" s="38"/>
      <c r="H5" s="32">
        <v>2.41</v>
      </c>
      <c r="I5" s="14">
        <v>2.39</v>
      </c>
      <c r="J5" s="14">
        <v>2.37</v>
      </c>
      <c r="K5" s="14">
        <v>2.2799999999999998</v>
      </c>
      <c r="L5" s="42">
        <v>2.1800000000000002</v>
      </c>
      <c r="M5" s="38"/>
      <c r="N5" s="32">
        <v>2.36</v>
      </c>
      <c r="O5" s="14">
        <v>2.39</v>
      </c>
      <c r="P5" s="14">
        <v>2.34</v>
      </c>
      <c r="Q5" s="14">
        <v>2.25</v>
      </c>
      <c r="R5" s="42">
        <v>2</v>
      </c>
    </row>
    <row r="6" spans="1:18">
      <c r="A6" s="11"/>
      <c r="B6" s="32">
        <v>2.39</v>
      </c>
      <c r="C6" s="14">
        <v>2.37</v>
      </c>
      <c r="D6" s="14">
        <v>2.36</v>
      </c>
      <c r="E6" s="14">
        <v>2.31</v>
      </c>
      <c r="F6" s="42">
        <v>2.15</v>
      </c>
      <c r="G6" s="38"/>
      <c r="H6" s="32">
        <v>2.35</v>
      </c>
      <c r="I6" s="14">
        <v>2.42</v>
      </c>
      <c r="J6" s="14">
        <v>2.38</v>
      </c>
      <c r="K6" s="14">
        <v>2.3199999999999998</v>
      </c>
      <c r="L6" s="42">
        <v>2.14</v>
      </c>
      <c r="M6" s="38"/>
      <c r="N6" s="32">
        <v>2.35</v>
      </c>
      <c r="O6" s="14">
        <v>2.36</v>
      </c>
      <c r="P6" s="14">
        <v>2.37</v>
      </c>
      <c r="Q6" s="14">
        <v>2.21</v>
      </c>
      <c r="R6" s="42">
        <v>1.99</v>
      </c>
    </row>
    <row r="7" spans="1:18">
      <c r="A7" s="38" t="s">
        <v>4</v>
      </c>
      <c r="B7" s="14">
        <v>2.34</v>
      </c>
      <c r="C7" s="14">
        <v>2.34</v>
      </c>
      <c r="D7" s="14">
        <v>2.34</v>
      </c>
      <c r="E7" s="14">
        <v>2.21</v>
      </c>
      <c r="F7" s="42">
        <v>1.99</v>
      </c>
      <c r="G7" s="38" t="s">
        <v>4</v>
      </c>
      <c r="H7" s="14">
        <v>2.34</v>
      </c>
      <c r="I7" s="14">
        <v>2.37</v>
      </c>
      <c r="J7" s="14">
        <v>2.33</v>
      </c>
      <c r="K7" s="14">
        <v>2.23</v>
      </c>
      <c r="L7" s="42">
        <v>1.97</v>
      </c>
      <c r="M7" s="38" t="s">
        <v>4</v>
      </c>
      <c r="N7" s="14">
        <v>2.36</v>
      </c>
      <c r="O7" s="14">
        <v>2.41</v>
      </c>
      <c r="P7" s="14">
        <v>2.39</v>
      </c>
      <c r="Q7" s="14">
        <v>2.3199999999999998</v>
      </c>
      <c r="R7" s="42">
        <v>2.17</v>
      </c>
    </row>
    <row r="8" spans="1:18">
      <c r="A8" s="46"/>
      <c r="B8" s="14">
        <v>2.3199999999999998</v>
      </c>
      <c r="C8" s="14">
        <v>2.37</v>
      </c>
      <c r="D8" s="14">
        <v>2.36</v>
      </c>
      <c r="E8" s="14">
        <v>2.25</v>
      </c>
      <c r="F8" s="42">
        <v>2.02</v>
      </c>
      <c r="G8" s="46"/>
      <c r="H8" s="14">
        <v>2.35</v>
      </c>
      <c r="I8" s="14">
        <v>2.39</v>
      </c>
      <c r="J8" s="14">
        <v>2.37</v>
      </c>
      <c r="K8" s="14">
        <v>2.2400000000000002</v>
      </c>
      <c r="L8" s="42">
        <v>2.2200000000000002</v>
      </c>
      <c r="M8" s="46"/>
      <c r="N8" s="14">
        <v>2.33</v>
      </c>
      <c r="O8" s="14">
        <v>2.39</v>
      </c>
      <c r="P8" s="14">
        <v>2.41</v>
      </c>
      <c r="Q8" s="14">
        <v>2.34</v>
      </c>
      <c r="R8" s="42">
        <v>2.21</v>
      </c>
    </row>
    <row r="9" spans="1:18">
      <c r="A9" s="11"/>
      <c r="B9" s="47">
        <v>2.31</v>
      </c>
      <c r="C9" s="47">
        <v>2.4</v>
      </c>
      <c r="D9" s="47">
        <v>2.34</v>
      </c>
      <c r="E9" s="47">
        <v>2.25</v>
      </c>
      <c r="F9" s="49">
        <v>2</v>
      </c>
      <c r="G9" s="36"/>
      <c r="H9" s="47">
        <v>2.3199999999999998</v>
      </c>
      <c r="I9" s="47">
        <v>2.39</v>
      </c>
      <c r="J9" s="47">
        <v>2.38</v>
      </c>
      <c r="K9" s="47">
        <v>2.29</v>
      </c>
      <c r="L9" s="49">
        <v>2.0099999999999998</v>
      </c>
      <c r="M9" s="36"/>
      <c r="N9" s="47">
        <v>2.33</v>
      </c>
      <c r="O9" s="47">
        <v>2.41</v>
      </c>
      <c r="P9" s="47">
        <v>2.37</v>
      </c>
      <c r="Q9" s="47">
        <v>2.31</v>
      </c>
      <c r="R9" s="49">
        <v>2.15</v>
      </c>
    </row>
    <row r="10" spans="1:18">
      <c r="A10" s="11"/>
      <c r="B10" s="14">
        <v>2.37</v>
      </c>
      <c r="C10" s="14">
        <v>2.42</v>
      </c>
      <c r="D10" s="14">
        <v>2.3199999999999998</v>
      </c>
      <c r="E10" s="14">
        <v>2.21</v>
      </c>
      <c r="F10" s="42">
        <v>2.0299999999999998</v>
      </c>
      <c r="G10" s="38"/>
      <c r="H10" s="14">
        <v>2.3199999999999998</v>
      </c>
      <c r="I10" s="14">
        <v>2.41</v>
      </c>
      <c r="J10" s="14">
        <v>2.37</v>
      </c>
      <c r="K10" s="14">
        <v>2.27</v>
      </c>
      <c r="L10" s="42">
        <v>2.0099999999999998</v>
      </c>
      <c r="M10" s="38"/>
      <c r="N10" s="14">
        <v>2.37</v>
      </c>
      <c r="O10" s="14">
        <v>2.37</v>
      </c>
      <c r="P10" s="14">
        <v>2.39</v>
      </c>
      <c r="Q10" s="14">
        <v>2.3199999999999998</v>
      </c>
      <c r="R10" s="42">
        <v>2.14</v>
      </c>
    </row>
    <row r="11" spans="1:18">
      <c r="A11" s="16"/>
      <c r="B11" s="33">
        <v>2.2999999999999998</v>
      </c>
      <c r="C11" s="33">
        <v>2.37</v>
      </c>
      <c r="D11" s="33">
        <v>2.38</v>
      </c>
      <c r="E11" s="33">
        <v>2.2999999999999998</v>
      </c>
      <c r="F11" s="39">
        <v>1.99</v>
      </c>
      <c r="G11" s="48"/>
      <c r="H11" s="33">
        <v>2.3199999999999998</v>
      </c>
      <c r="I11" s="33">
        <v>2.34</v>
      </c>
      <c r="J11" s="33">
        <v>2.34</v>
      </c>
      <c r="K11" s="33">
        <v>2.27</v>
      </c>
      <c r="L11" s="39">
        <v>2.0099999999999998</v>
      </c>
      <c r="M11" s="48"/>
      <c r="N11" s="33">
        <v>2.37</v>
      </c>
      <c r="O11" s="33">
        <v>2.41</v>
      </c>
      <c r="P11" s="33">
        <v>2.4</v>
      </c>
      <c r="Q11" s="33">
        <v>2.35</v>
      </c>
      <c r="R11" s="39">
        <v>2.1800000000000002</v>
      </c>
    </row>
    <row r="12" spans="1:18">
      <c r="A12" s="19" t="s">
        <v>5</v>
      </c>
      <c r="B12" s="47">
        <v>2.1</v>
      </c>
      <c r="C12" s="35">
        <v>2.09</v>
      </c>
      <c r="D12" s="35">
        <v>2.0699999999999998</v>
      </c>
      <c r="E12" s="35">
        <v>2.0099999999999998</v>
      </c>
      <c r="F12" s="40">
        <v>1.88</v>
      </c>
      <c r="G12" s="36" t="s">
        <v>6</v>
      </c>
      <c r="H12" s="35">
        <v>1.27</v>
      </c>
      <c r="I12" s="35">
        <v>1.21</v>
      </c>
      <c r="J12" s="35">
        <v>1.19</v>
      </c>
      <c r="K12" s="35">
        <v>1.1599999999999999</v>
      </c>
      <c r="L12" s="40">
        <v>1.03</v>
      </c>
      <c r="M12" s="36" t="s">
        <v>6</v>
      </c>
      <c r="N12" s="35">
        <v>1.1299999999999999</v>
      </c>
      <c r="O12" s="35">
        <v>1.07</v>
      </c>
      <c r="P12" s="35">
        <v>1.04</v>
      </c>
      <c r="Q12" s="35">
        <v>1.01</v>
      </c>
      <c r="R12" s="40">
        <v>0.77</v>
      </c>
    </row>
    <row r="13" spans="1:18">
      <c r="A13" s="22"/>
      <c r="B13" s="37">
        <v>2.0499999999999998</v>
      </c>
      <c r="C13" s="37">
        <v>2.14</v>
      </c>
      <c r="D13" s="37">
        <v>2.09</v>
      </c>
      <c r="E13" s="37">
        <v>1.99</v>
      </c>
      <c r="F13" s="41">
        <v>1.87</v>
      </c>
      <c r="G13" s="38"/>
      <c r="H13" s="37">
        <v>1.28</v>
      </c>
      <c r="I13" s="37">
        <v>1.2</v>
      </c>
      <c r="J13" s="37">
        <v>1.18</v>
      </c>
      <c r="K13" s="37">
        <v>1.1399999999999999</v>
      </c>
      <c r="L13" s="41">
        <v>1.03</v>
      </c>
      <c r="M13" s="38"/>
      <c r="N13" s="37">
        <v>1.1200000000000001</v>
      </c>
      <c r="O13" s="37">
        <v>1.06</v>
      </c>
      <c r="P13" s="37">
        <v>1.07</v>
      </c>
      <c r="Q13" s="37">
        <v>0.98</v>
      </c>
      <c r="R13" s="41">
        <v>0.77</v>
      </c>
    </row>
    <row r="14" spans="1:18">
      <c r="A14" s="22"/>
      <c r="B14" s="37">
        <v>2.08</v>
      </c>
      <c r="C14" s="37">
        <v>2.15</v>
      </c>
      <c r="D14" s="37">
        <v>2.12</v>
      </c>
      <c r="E14" s="37">
        <v>2.0099999999999998</v>
      </c>
      <c r="F14" s="41">
        <v>1.87</v>
      </c>
      <c r="G14" s="38"/>
      <c r="H14" s="37">
        <v>1.29</v>
      </c>
      <c r="I14" s="37">
        <v>1.27</v>
      </c>
      <c r="J14" s="37">
        <v>1.21</v>
      </c>
      <c r="K14" s="37">
        <v>1.17</v>
      </c>
      <c r="L14" s="41">
        <v>1.02</v>
      </c>
      <c r="M14" s="38"/>
      <c r="N14" s="37">
        <v>1.1499999999999999</v>
      </c>
      <c r="O14" s="37">
        <v>1.1100000000000001</v>
      </c>
      <c r="P14" s="37">
        <v>1.08</v>
      </c>
      <c r="Q14" s="37">
        <v>1.01</v>
      </c>
      <c r="R14" s="41">
        <v>0.76</v>
      </c>
    </row>
    <row r="15" spans="1:18">
      <c r="A15" s="22"/>
      <c r="B15" s="37">
        <v>2.08</v>
      </c>
      <c r="C15" s="37">
        <v>2.15</v>
      </c>
      <c r="D15" s="37">
        <v>2.16</v>
      </c>
      <c r="E15" s="37">
        <v>2.06</v>
      </c>
      <c r="F15" s="41">
        <v>1.9</v>
      </c>
      <c r="G15" s="38"/>
      <c r="H15" s="37">
        <v>1.25</v>
      </c>
      <c r="I15" s="37">
        <v>1.25</v>
      </c>
      <c r="J15" s="37">
        <v>1.22</v>
      </c>
      <c r="K15" s="37">
        <v>1.1399999999999999</v>
      </c>
      <c r="L15" s="41">
        <v>1.01</v>
      </c>
      <c r="M15" s="38"/>
      <c r="N15" s="37">
        <v>1.1200000000000001</v>
      </c>
      <c r="O15" s="37">
        <v>1.08</v>
      </c>
      <c r="P15" s="37">
        <v>1.07</v>
      </c>
      <c r="Q15" s="37">
        <v>0.97</v>
      </c>
      <c r="R15" s="41">
        <v>0.74</v>
      </c>
    </row>
    <row r="16" spans="1:18">
      <c r="A16" s="22"/>
      <c r="B16" s="37">
        <v>2.0699999999999998</v>
      </c>
      <c r="C16" s="37">
        <v>2.11</v>
      </c>
      <c r="D16" s="37">
        <v>2.0699999999999998</v>
      </c>
      <c r="E16" s="37">
        <v>2</v>
      </c>
      <c r="F16" s="41">
        <v>1.85</v>
      </c>
      <c r="G16" s="38"/>
      <c r="H16" s="37">
        <v>1.26</v>
      </c>
      <c r="I16" s="37">
        <v>1.25</v>
      </c>
      <c r="J16" s="37">
        <v>1.27</v>
      </c>
      <c r="K16" s="37">
        <v>1.1399999999999999</v>
      </c>
      <c r="L16" s="41">
        <v>1.05</v>
      </c>
      <c r="M16" s="38"/>
      <c r="N16" s="37">
        <v>1.1000000000000001</v>
      </c>
      <c r="O16" s="37">
        <v>1.1000000000000001</v>
      </c>
      <c r="P16" s="37">
        <v>1.07</v>
      </c>
      <c r="Q16" s="37">
        <v>0.95</v>
      </c>
      <c r="R16" s="41">
        <v>0.71</v>
      </c>
    </row>
    <row r="17" spans="1:18">
      <c r="A17" s="22" t="s">
        <v>7</v>
      </c>
      <c r="B17" s="37">
        <v>2.04</v>
      </c>
      <c r="C17" s="37">
        <v>2.1</v>
      </c>
      <c r="D17" s="37">
        <v>2.06</v>
      </c>
      <c r="E17" s="37">
        <v>1.96</v>
      </c>
      <c r="F17" s="41">
        <v>1.74</v>
      </c>
      <c r="G17" s="38" t="s">
        <v>8</v>
      </c>
      <c r="H17" s="37">
        <v>1.37</v>
      </c>
      <c r="I17" s="37">
        <v>1.43</v>
      </c>
      <c r="J17" s="37">
        <v>1.41</v>
      </c>
      <c r="K17" s="37">
        <v>1.31</v>
      </c>
      <c r="L17" s="41">
        <v>1.07</v>
      </c>
      <c r="M17" s="38" t="s">
        <v>8</v>
      </c>
      <c r="N17" s="37">
        <v>1.38</v>
      </c>
      <c r="O17" s="37">
        <v>1.38</v>
      </c>
      <c r="P17" s="37">
        <v>1.38</v>
      </c>
      <c r="Q17" s="37">
        <v>1.34</v>
      </c>
      <c r="R17" s="41">
        <v>1.23</v>
      </c>
    </row>
    <row r="18" spans="1:18">
      <c r="A18" s="22"/>
      <c r="B18" s="37">
        <v>2.0699999999999998</v>
      </c>
      <c r="C18" s="37">
        <v>2.08</v>
      </c>
      <c r="D18" s="37">
        <v>2.09</v>
      </c>
      <c r="E18" s="37">
        <v>1.99</v>
      </c>
      <c r="F18" s="41">
        <v>1.72</v>
      </c>
      <c r="G18" s="38"/>
      <c r="H18" s="37">
        <v>1.39</v>
      </c>
      <c r="I18" s="37">
        <v>1.44</v>
      </c>
      <c r="J18" s="37">
        <v>1.4</v>
      </c>
      <c r="K18" s="37">
        <v>1.31</v>
      </c>
      <c r="L18" s="41">
        <v>1.07</v>
      </c>
      <c r="M18" s="38"/>
      <c r="N18" s="37">
        <v>1.36</v>
      </c>
      <c r="O18" s="37">
        <v>1.37</v>
      </c>
      <c r="P18" s="37">
        <v>1.35</v>
      </c>
      <c r="Q18" s="37">
        <v>1.3</v>
      </c>
      <c r="R18" s="41">
        <v>1.19</v>
      </c>
    </row>
    <row r="19" spans="1:18">
      <c r="A19" s="22"/>
      <c r="B19" s="37">
        <v>2.0299999999999998</v>
      </c>
      <c r="C19" s="37">
        <v>2.09</v>
      </c>
      <c r="D19" s="37">
        <v>2.04</v>
      </c>
      <c r="E19" s="37">
        <v>1.96</v>
      </c>
      <c r="F19" s="41">
        <v>1.7</v>
      </c>
      <c r="G19" s="38"/>
      <c r="H19" s="37">
        <v>1.41</v>
      </c>
      <c r="I19" s="37">
        <v>1.41</v>
      </c>
      <c r="J19" s="37">
        <v>1.38</v>
      </c>
      <c r="K19" s="37">
        <v>1.33</v>
      </c>
      <c r="L19" s="41">
        <v>1.07</v>
      </c>
      <c r="M19" s="38"/>
      <c r="N19" s="37">
        <v>1.33</v>
      </c>
      <c r="O19" s="37">
        <v>1.39</v>
      </c>
      <c r="P19" s="37">
        <v>1.34</v>
      </c>
      <c r="Q19" s="37">
        <v>1.29</v>
      </c>
      <c r="R19" s="41">
        <v>1.1399999999999999</v>
      </c>
    </row>
    <row r="20" spans="1:18">
      <c r="A20" s="22"/>
      <c r="B20" s="37">
        <v>2.06</v>
      </c>
      <c r="C20" s="37">
        <v>2.08</v>
      </c>
      <c r="D20" s="37">
        <v>2.08</v>
      </c>
      <c r="E20" s="37">
        <v>1.96</v>
      </c>
      <c r="F20" s="41">
        <v>1.74</v>
      </c>
      <c r="G20" s="38"/>
      <c r="H20" s="37">
        <v>1.38</v>
      </c>
      <c r="I20" s="37">
        <v>1.44</v>
      </c>
      <c r="J20" s="37">
        <v>1.41</v>
      </c>
      <c r="K20" s="37">
        <v>1.35</v>
      </c>
      <c r="L20" s="41">
        <v>1.08</v>
      </c>
      <c r="M20" s="38"/>
      <c r="N20" s="37">
        <v>1.34</v>
      </c>
      <c r="O20" s="37">
        <v>1.4</v>
      </c>
      <c r="P20" s="37">
        <v>1.35</v>
      </c>
      <c r="Q20" s="37">
        <v>1.32</v>
      </c>
      <c r="R20" s="41">
        <v>1.1599999999999999</v>
      </c>
    </row>
    <row r="21" spans="1:18">
      <c r="A21" s="22"/>
      <c r="B21" s="37">
        <v>2.0099999999999998</v>
      </c>
      <c r="C21" s="37">
        <v>2.08</v>
      </c>
      <c r="D21" s="37">
        <v>2.0699999999999998</v>
      </c>
      <c r="E21" s="37">
        <v>1.96</v>
      </c>
      <c r="F21" s="41">
        <v>1.68</v>
      </c>
      <c r="G21" s="38"/>
      <c r="H21" s="37">
        <v>1.41</v>
      </c>
      <c r="I21" s="37">
        <v>1.4</v>
      </c>
      <c r="J21" s="37">
        <v>1.43</v>
      </c>
      <c r="K21" s="37">
        <v>1.31</v>
      </c>
      <c r="L21" s="41">
        <v>1.07</v>
      </c>
      <c r="M21" s="38"/>
      <c r="N21" s="37">
        <v>1.36</v>
      </c>
      <c r="O21" s="37">
        <v>1.38</v>
      </c>
      <c r="P21" s="37">
        <v>1.37</v>
      </c>
      <c r="Q21" s="37">
        <v>1.29</v>
      </c>
      <c r="R21" s="41">
        <v>1.1599999999999999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0.29199999999999937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1.0492000000000004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1.1402000000000001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0.50912820512820411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0.75559670781893029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0.82113168724279839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66" priority="5" operator="notBetween">
      <formula>0.2</formula>
      <formula>0.404</formula>
    </cfRule>
  </conditionalFormatting>
  <conditionalFormatting sqref="E26">
    <cfRule type="cellIs" dxfId="2065" priority="6" operator="notBetween">
      <formula>0.38</formula>
      <formula>0.72</formula>
    </cfRule>
  </conditionalFormatting>
  <conditionalFormatting sqref="K24">
    <cfRule type="cellIs" dxfId="2064" priority="4" operator="notBetween">
      <formula>0.77</formula>
      <formula>0.91</formula>
    </cfRule>
  </conditionalFormatting>
  <conditionalFormatting sqref="K26">
    <cfRule type="cellIs" dxfId="2063" priority="3" operator="notBetween">
      <formula>0.68</formula>
      <formula>0.82</formula>
    </cfRule>
  </conditionalFormatting>
  <conditionalFormatting sqref="Q24">
    <cfRule type="cellIs" dxfId="2062" priority="2" operator="notBetween">
      <formula>0.77</formula>
      <formula>0.91</formula>
    </cfRule>
  </conditionalFormatting>
  <conditionalFormatting sqref="Q26">
    <cfRule type="cellIs" dxfId="20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2.35</v>
      </c>
      <c r="D2" s="32">
        <v>2.38</v>
      </c>
      <c r="E2" s="32">
        <v>2.34</v>
      </c>
      <c r="F2" s="44">
        <v>2.14</v>
      </c>
      <c r="G2" s="36" t="s">
        <v>3</v>
      </c>
      <c r="H2" s="32">
        <v>2.33</v>
      </c>
      <c r="I2" s="32">
        <v>2.41</v>
      </c>
      <c r="J2" s="32">
        <v>2.39</v>
      </c>
      <c r="K2" s="32">
        <v>2.33</v>
      </c>
      <c r="L2" s="44">
        <v>2.1800000000000002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2.39</v>
      </c>
      <c r="D3" s="14">
        <v>2.39</v>
      </c>
      <c r="E3" s="14">
        <v>2.35</v>
      </c>
      <c r="F3" s="42">
        <v>2.17</v>
      </c>
      <c r="G3" s="38"/>
      <c r="H3" s="32">
        <v>2.4</v>
      </c>
      <c r="I3" s="14">
        <v>2.41</v>
      </c>
      <c r="J3" s="14">
        <v>2.4</v>
      </c>
      <c r="K3" s="14">
        <v>2.3199999999999998</v>
      </c>
      <c r="L3" s="42">
        <v>2.17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2.41</v>
      </c>
      <c r="D4" s="14">
        <v>2.39</v>
      </c>
      <c r="E4" s="14">
        <v>2.2999999999999998</v>
      </c>
      <c r="F4" s="42">
        <v>2.13</v>
      </c>
      <c r="G4" s="38"/>
      <c r="H4" s="32">
        <v>2.36</v>
      </c>
      <c r="I4" s="14">
        <v>2.4300000000000002</v>
      </c>
      <c r="J4" s="14">
        <v>2.4300000000000002</v>
      </c>
      <c r="K4" s="14">
        <v>2.33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2.42</v>
      </c>
      <c r="D5" s="14">
        <v>2.42</v>
      </c>
      <c r="E5" s="14">
        <v>2.34</v>
      </c>
      <c r="F5" s="42">
        <v>2.1800000000000002</v>
      </c>
      <c r="G5" s="38"/>
      <c r="H5" s="32">
        <v>2.36</v>
      </c>
      <c r="I5" s="14">
        <v>2.4</v>
      </c>
      <c r="J5" s="14">
        <v>2.35</v>
      </c>
      <c r="K5" s="14">
        <v>2.2799999999999998</v>
      </c>
      <c r="L5" s="42">
        <v>2.19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2.38</v>
      </c>
      <c r="E6" s="14">
        <v>2.34</v>
      </c>
      <c r="F6" s="42">
        <v>2.1800000000000002</v>
      </c>
      <c r="G6" s="38"/>
      <c r="H6" s="32">
        <v>2.4</v>
      </c>
      <c r="I6" s="14">
        <v>2.41</v>
      </c>
      <c r="J6" s="14">
        <v>2.38</v>
      </c>
      <c r="K6" s="14">
        <v>2.33</v>
      </c>
      <c r="L6" s="42">
        <v>2.2000000000000002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2.34</v>
      </c>
      <c r="C7" s="14">
        <v>2.33</v>
      </c>
      <c r="D7" s="14">
        <v>2.4</v>
      </c>
      <c r="E7" s="14">
        <v>2.2599999999999998</v>
      </c>
      <c r="F7" s="42">
        <v>1.98</v>
      </c>
      <c r="G7" s="38" t="s">
        <v>4</v>
      </c>
      <c r="H7" s="14">
        <v>2.33</v>
      </c>
      <c r="I7" s="14">
        <v>2.33</v>
      </c>
      <c r="J7" s="14">
        <v>2.33</v>
      </c>
      <c r="K7" s="14">
        <v>2.23</v>
      </c>
      <c r="L7" s="42">
        <v>1.98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2.41</v>
      </c>
      <c r="D8" s="14">
        <v>2.35</v>
      </c>
      <c r="E8" s="14">
        <v>2.2999999999999998</v>
      </c>
      <c r="F8" s="42">
        <v>2</v>
      </c>
      <c r="G8" s="46"/>
      <c r="H8" s="14">
        <v>2.37</v>
      </c>
      <c r="I8" s="14">
        <v>2.37</v>
      </c>
      <c r="J8" s="14">
        <v>2.34</v>
      </c>
      <c r="K8" s="14">
        <v>2.2200000000000002</v>
      </c>
      <c r="L8" s="42">
        <v>1.98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2.36</v>
      </c>
      <c r="D9" s="47">
        <v>2.34</v>
      </c>
      <c r="E9" s="47">
        <v>2.2599999999999998</v>
      </c>
      <c r="F9" s="49">
        <v>2.0299999999999998</v>
      </c>
      <c r="G9" s="36"/>
      <c r="H9" s="47">
        <v>2.33</v>
      </c>
      <c r="I9" s="47">
        <v>2.35</v>
      </c>
      <c r="J9" s="47">
        <v>2.33</v>
      </c>
      <c r="K9" s="47">
        <v>2.2799999999999998</v>
      </c>
      <c r="L9" s="49">
        <v>1.96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2.37</v>
      </c>
      <c r="D10" s="14">
        <v>2.35</v>
      </c>
      <c r="E10" s="14">
        <v>2.2400000000000002</v>
      </c>
      <c r="F10" s="42">
        <v>2</v>
      </c>
      <c r="G10" s="38"/>
      <c r="H10" s="14">
        <v>2.36</v>
      </c>
      <c r="I10" s="14">
        <v>2.4</v>
      </c>
      <c r="J10" s="14">
        <v>2.36</v>
      </c>
      <c r="K10" s="14">
        <v>2.2799999999999998</v>
      </c>
      <c r="L10" s="42">
        <v>1.97</v>
      </c>
      <c r="M10" s="38"/>
      <c r="N10" s="14"/>
      <c r="O10" s="14"/>
      <c r="P10" s="14"/>
      <c r="Q10" s="14"/>
      <c r="R10" s="42"/>
    </row>
    <row r="11" spans="1:18">
      <c r="A11" s="16"/>
      <c r="B11" s="33">
        <v>2.35</v>
      </c>
      <c r="C11" s="33">
        <v>2.42</v>
      </c>
      <c r="D11" s="33">
        <v>2.39</v>
      </c>
      <c r="E11" s="33">
        <v>2.2999999999999998</v>
      </c>
      <c r="F11" s="39">
        <v>1.96</v>
      </c>
      <c r="G11" s="48"/>
      <c r="H11" s="33">
        <v>2.3199999999999998</v>
      </c>
      <c r="I11" s="33">
        <v>2.36</v>
      </c>
      <c r="J11" s="33">
        <v>2.37</v>
      </c>
      <c r="K11" s="33">
        <v>2.2400000000000002</v>
      </c>
      <c r="L11" s="39">
        <v>1.98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2.0699999999999998</v>
      </c>
      <c r="C12" s="35">
        <v>2.13</v>
      </c>
      <c r="D12" s="35">
        <v>2.1</v>
      </c>
      <c r="E12" s="35">
        <v>2.04</v>
      </c>
      <c r="F12" s="40">
        <v>1.88</v>
      </c>
      <c r="G12" s="36" t="s">
        <v>6</v>
      </c>
      <c r="H12" s="35">
        <v>1.1200000000000001</v>
      </c>
      <c r="I12" s="35">
        <v>1.0900000000000001</v>
      </c>
      <c r="J12" s="35">
        <v>1.1200000000000001</v>
      </c>
      <c r="K12" s="35">
        <v>1.07</v>
      </c>
      <c r="L12" s="40">
        <v>0.91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2.11</v>
      </c>
      <c r="C13" s="37">
        <v>2.13</v>
      </c>
      <c r="D13" s="37">
        <v>2.06</v>
      </c>
      <c r="E13" s="37">
        <v>2</v>
      </c>
      <c r="F13" s="41">
        <v>1.9</v>
      </c>
      <c r="G13" s="38"/>
      <c r="H13" s="37">
        <v>1.18</v>
      </c>
      <c r="I13" s="37">
        <v>1.0900000000000001</v>
      </c>
      <c r="J13" s="37">
        <v>1.1200000000000001</v>
      </c>
      <c r="K13" s="37">
        <v>1.06</v>
      </c>
      <c r="L13" s="41">
        <v>0.9</v>
      </c>
      <c r="M13" s="38"/>
      <c r="N13" s="37"/>
      <c r="O13" s="37"/>
      <c r="P13" s="37"/>
      <c r="Q13" s="37"/>
      <c r="R13" s="41"/>
    </row>
    <row r="14" spans="1:18">
      <c r="A14" s="22"/>
      <c r="B14" s="37">
        <v>2.14</v>
      </c>
      <c r="C14" s="37">
        <v>2.16</v>
      </c>
      <c r="D14" s="37">
        <v>2.15</v>
      </c>
      <c r="E14" s="37">
        <v>2.0099999999999998</v>
      </c>
      <c r="F14" s="41">
        <v>1.91</v>
      </c>
      <c r="G14" s="38"/>
      <c r="H14" s="37">
        <v>1.17</v>
      </c>
      <c r="I14" s="37">
        <v>1.1599999999999999</v>
      </c>
      <c r="J14" s="37">
        <v>1.1399999999999999</v>
      </c>
      <c r="K14" s="37">
        <v>1.1100000000000001</v>
      </c>
      <c r="L14" s="41">
        <v>0.93</v>
      </c>
      <c r="M14" s="38"/>
      <c r="N14" s="37"/>
      <c r="O14" s="37"/>
      <c r="P14" s="37"/>
      <c r="Q14" s="37"/>
      <c r="R14" s="41"/>
    </row>
    <row r="15" spans="1:18">
      <c r="A15" s="22"/>
      <c r="B15" s="37">
        <v>2.14</v>
      </c>
      <c r="C15" s="37">
        <v>2.15</v>
      </c>
      <c r="D15" s="37">
        <v>2.17</v>
      </c>
      <c r="E15" s="37">
        <v>2.08</v>
      </c>
      <c r="F15" s="41">
        <v>1.92</v>
      </c>
      <c r="G15" s="38"/>
      <c r="H15" s="37">
        <v>1.17</v>
      </c>
      <c r="I15" s="37">
        <v>1.1000000000000001</v>
      </c>
      <c r="J15" s="37">
        <v>1.06</v>
      </c>
      <c r="K15" s="37">
        <v>1.05</v>
      </c>
      <c r="L15" s="41">
        <v>0.92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</v>
      </c>
      <c r="C16" s="37">
        <v>2.08</v>
      </c>
      <c r="D16" s="37">
        <v>2.11</v>
      </c>
      <c r="E16" s="37">
        <v>2.0299999999999998</v>
      </c>
      <c r="F16" s="41">
        <v>1.9</v>
      </c>
      <c r="G16" s="38"/>
      <c r="H16" s="37">
        <v>1.1200000000000001</v>
      </c>
      <c r="I16" s="37">
        <v>1.1399999999999999</v>
      </c>
      <c r="J16" s="37">
        <v>1.1299999999999999</v>
      </c>
      <c r="K16" s="37">
        <v>1.03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2.0099999999999998</v>
      </c>
      <c r="C17" s="37">
        <v>2.0499999999999998</v>
      </c>
      <c r="D17" s="37">
        <v>2.06</v>
      </c>
      <c r="E17" s="37">
        <v>1.96</v>
      </c>
      <c r="F17" s="41">
        <v>1.73</v>
      </c>
      <c r="G17" s="38" t="s">
        <v>8</v>
      </c>
      <c r="H17" s="37">
        <v>1.29</v>
      </c>
      <c r="I17" s="37">
        <v>1.29</v>
      </c>
      <c r="J17" s="37">
        <v>1.29</v>
      </c>
      <c r="K17" s="37">
        <v>1.21</v>
      </c>
      <c r="L17" s="41">
        <v>0.94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2.08</v>
      </c>
      <c r="D18" s="37">
        <v>2.08</v>
      </c>
      <c r="E18" s="37">
        <v>1.99</v>
      </c>
      <c r="F18" s="41">
        <v>1.73</v>
      </c>
      <c r="G18" s="38"/>
      <c r="H18" s="37">
        <v>1.29</v>
      </c>
      <c r="I18" s="37">
        <v>1.31</v>
      </c>
      <c r="J18" s="37">
        <v>1.29</v>
      </c>
      <c r="K18" s="37">
        <v>1.21</v>
      </c>
      <c r="L18" s="41">
        <v>0.95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2.06</v>
      </c>
      <c r="D19" s="37">
        <v>2.0699999999999998</v>
      </c>
      <c r="E19" s="37">
        <v>1.99</v>
      </c>
      <c r="F19" s="41">
        <v>1.75</v>
      </c>
      <c r="G19" s="38"/>
      <c r="H19" s="37">
        <v>1.26</v>
      </c>
      <c r="I19" s="37">
        <v>1.31</v>
      </c>
      <c r="J19" s="37">
        <v>1.26</v>
      </c>
      <c r="K19" s="37">
        <v>1.23</v>
      </c>
      <c r="L19" s="41">
        <v>0.95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2.06</v>
      </c>
      <c r="D20" s="37">
        <v>2.0299999999999998</v>
      </c>
      <c r="E20" s="37">
        <v>1.97</v>
      </c>
      <c r="F20" s="41">
        <v>1.71</v>
      </c>
      <c r="G20" s="38"/>
      <c r="H20" s="37">
        <v>1.29</v>
      </c>
      <c r="I20" s="37">
        <v>1.31</v>
      </c>
      <c r="J20" s="37">
        <v>1.27</v>
      </c>
      <c r="K20" s="37">
        <v>1.2</v>
      </c>
      <c r="L20" s="41">
        <v>0.97</v>
      </c>
      <c r="M20" s="38"/>
      <c r="N20" s="37"/>
      <c r="O20" s="37"/>
      <c r="P20" s="37"/>
      <c r="Q20" s="37"/>
      <c r="R20" s="41"/>
    </row>
    <row r="21" spans="1:18">
      <c r="A21" s="22"/>
      <c r="B21" s="37">
        <v>2.0499999999999998</v>
      </c>
      <c r="C21" s="37">
        <v>2.04</v>
      </c>
      <c r="D21" s="37">
        <v>2.0299999999999998</v>
      </c>
      <c r="E21" s="37">
        <v>1.95</v>
      </c>
      <c r="F21" s="41">
        <v>1.74</v>
      </c>
      <c r="G21" s="38"/>
      <c r="H21" s="37">
        <v>1.3</v>
      </c>
      <c r="I21" s="37">
        <v>1.29</v>
      </c>
      <c r="J21" s="37">
        <v>1.28</v>
      </c>
      <c r="K21" s="37">
        <v>1.18</v>
      </c>
      <c r="L21" s="41">
        <v>0.97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0.28960000000000052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1.1556000000000002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0.50494358974359066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0.83222222222222231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60" priority="5" operator="notBetween">
      <formula>0.2</formula>
      <formula>0.404</formula>
    </cfRule>
  </conditionalFormatting>
  <conditionalFormatting sqref="E26">
    <cfRule type="cellIs" dxfId="2059" priority="6" operator="notBetween">
      <formula>0.38</formula>
      <formula>0.72</formula>
    </cfRule>
  </conditionalFormatting>
  <conditionalFormatting sqref="K24">
    <cfRule type="cellIs" dxfId="2058" priority="4" operator="notBetween">
      <formula>0.77</formula>
      <formula>0.91</formula>
    </cfRule>
  </conditionalFormatting>
  <conditionalFormatting sqref="K26">
    <cfRule type="cellIs" dxfId="2057" priority="3" operator="notBetween">
      <formula>0.68</formula>
      <formula>0.82</formula>
    </cfRule>
  </conditionalFormatting>
  <conditionalFormatting sqref="Q24">
    <cfRule type="cellIs" dxfId="2056" priority="2" operator="notBetween">
      <formula>0.77</formula>
      <formula>0.91</formula>
    </cfRule>
  </conditionalFormatting>
  <conditionalFormatting sqref="Q26">
    <cfRule type="cellIs" dxfId="2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2.4300000000000002</v>
      </c>
      <c r="E2" s="32">
        <v>2.36</v>
      </c>
      <c r="F2" s="44">
        <v>2.2400000000000002</v>
      </c>
      <c r="G2" s="36" t="s">
        <v>3</v>
      </c>
      <c r="H2" s="32">
        <v>2.38</v>
      </c>
      <c r="I2" s="32">
        <v>2.42</v>
      </c>
      <c r="J2" s="32">
        <v>2.4</v>
      </c>
      <c r="K2" s="32">
        <v>2.36</v>
      </c>
      <c r="L2" s="44">
        <v>2.27</v>
      </c>
      <c r="M2" s="36" t="s">
        <v>3</v>
      </c>
      <c r="N2" s="32">
        <v>2.35</v>
      </c>
      <c r="O2" s="32">
        <v>2.4</v>
      </c>
      <c r="P2" s="32">
        <v>2.4</v>
      </c>
      <c r="Q2" s="32">
        <v>2.35</v>
      </c>
      <c r="R2" s="44">
        <v>2.19</v>
      </c>
    </row>
    <row r="3" spans="1:18">
      <c r="A3" s="11"/>
      <c r="B3" s="32">
        <v>2.46</v>
      </c>
      <c r="C3" s="14">
        <v>2.41</v>
      </c>
      <c r="D3" s="14">
        <v>2.4300000000000002</v>
      </c>
      <c r="E3" s="14">
        <v>2.39</v>
      </c>
      <c r="F3" s="42">
        <v>2.2400000000000002</v>
      </c>
      <c r="G3" s="38"/>
      <c r="H3" s="32">
        <v>2.4</v>
      </c>
      <c r="I3" s="14">
        <v>2.4300000000000002</v>
      </c>
      <c r="J3" s="14">
        <v>2.4300000000000002</v>
      </c>
      <c r="K3" s="14">
        <v>2.38</v>
      </c>
      <c r="L3" s="42">
        <v>2.25</v>
      </c>
      <c r="M3" s="38"/>
      <c r="N3" s="32">
        <v>2.37</v>
      </c>
      <c r="O3" s="14">
        <v>2.38</v>
      </c>
      <c r="P3" s="14">
        <v>2.38</v>
      </c>
      <c r="Q3" s="14">
        <v>2.27</v>
      </c>
      <c r="R3" s="42">
        <v>2.14</v>
      </c>
    </row>
    <row r="4" spans="1:18">
      <c r="A4" s="11"/>
      <c r="B4" s="32">
        <v>2.41</v>
      </c>
      <c r="C4" s="14">
        <v>2.41</v>
      </c>
      <c r="D4" s="14">
        <v>2.4700000000000002</v>
      </c>
      <c r="E4" s="14">
        <v>2.38</v>
      </c>
      <c r="F4" s="42">
        <v>2.33</v>
      </c>
      <c r="G4" s="38"/>
      <c r="H4" s="32">
        <v>2.39</v>
      </c>
      <c r="I4" s="14">
        <v>2.46</v>
      </c>
      <c r="J4" s="14">
        <v>2.46</v>
      </c>
      <c r="K4" s="14">
        <v>2.42</v>
      </c>
      <c r="L4" s="42">
        <v>2.27</v>
      </c>
      <c r="M4" s="38"/>
      <c r="N4" s="32">
        <v>2.38</v>
      </c>
      <c r="O4" s="14">
        <v>2.4</v>
      </c>
      <c r="P4" s="14">
        <v>2.37</v>
      </c>
      <c r="Q4" s="14">
        <v>2.31</v>
      </c>
      <c r="R4" s="42">
        <v>2.16</v>
      </c>
    </row>
    <row r="5" spans="1:18">
      <c r="A5" s="11"/>
      <c r="B5" s="32">
        <v>2.44</v>
      </c>
      <c r="C5" s="14">
        <v>2.44</v>
      </c>
      <c r="D5" s="14">
        <v>2.44</v>
      </c>
      <c r="E5" s="14">
        <v>2.38</v>
      </c>
      <c r="F5" s="42">
        <v>2.2599999999999998</v>
      </c>
      <c r="G5" s="38"/>
      <c r="H5" s="32">
        <v>2.4</v>
      </c>
      <c r="I5" s="14">
        <v>2.44</v>
      </c>
      <c r="J5" s="14">
        <v>2.41</v>
      </c>
      <c r="K5" s="14">
        <v>2.38</v>
      </c>
      <c r="L5" s="42">
        <v>2.2999999999999998</v>
      </c>
      <c r="M5" s="38"/>
      <c r="N5" s="32">
        <v>2.36</v>
      </c>
      <c r="O5" s="14">
        <v>2.38</v>
      </c>
      <c r="P5" s="14">
        <v>2.42</v>
      </c>
      <c r="Q5" s="14">
        <v>2.31</v>
      </c>
      <c r="R5" s="42">
        <v>2.1800000000000002</v>
      </c>
    </row>
    <row r="6" spans="1:18">
      <c r="A6" s="11"/>
      <c r="B6" s="32">
        <v>2.39</v>
      </c>
      <c r="C6" s="14">
        <v>2.44</v>
      </c>
      <c r="D6" s="14">
        <v>2.4900000000000002</v>
      </c>
      <c r="E6" s="14">
        <v>2.35</v>
      </c>
      <c r="F6" s="42">
        <v>2.31</v>
      </c>
      <c r="G6" s="38"/>
      <c r="H6" s="32">
        <v>2.39</v>
      </c>
      <c r="I6" s="14">
        <v>2.4300000000000002</v>
      </c>
      <c r="J6" s="14">
        <v>2.41</v>
      </c>
      <c r="K6" s="14">
        <v>2.34</v>
      </c>
      <c r="L6" s="42">
        <v>2.2000000000000002</v>
      </c>
      <c r="M6" s="38"/>
      <c r="N6" s="32">
        <v>2.38</v>
      </c>
      <c r="O6" s="14">
        <v>2.42</v>
      </c>
      <c r="P6" s="14">
        <v>2.4</v>
      </c>
      <c r="Q6" s="14">
        <v>2.3199999999999998</v>
      </c>
      <c r="R6" s="42">
        <v>2.1800000000000002</v>
      </c>
    </row>
    <row r="7" spans="1:18">
      <c r="A7" s="38" t="s">
        <v>4</v>
      </c>
      <c r="B7" s="14">
        <v>2.35</v>
      </c>
      <c r="C7" s="14">
        <v>2.37</v>
      </c>
      <c r="D7" s="14">
        <v>2.36</v>
      </c>
      <c r="E7" s="14">
        <v>2.23</v>
      </c>
      <c r="F7" s="42">
        <v>1.97</v>
      </c>
      <c r="G7" s="38" t="s">
        <v>4</v>
      </c>
      <c r="H7" s="14">
        <v>2.31</v>
      </c>
      <c r="I7" s="14">
        <v>2.33</v>
      </c>
      <c r="J7" s="14">
        <v>2.34</v>
      </c>
      <c r="K7" s="14">
        <v>2.2200000000000002</v>
      </c>
      <c r="L7" s="42">
        <v>1.94</v>
      </c>
      <c r="M7" s="38" t="s">
        <v>4</v>
      </c>
      <c r="N7" s="14">
        <v>2.31</v>
      </c>
      <c r="O7" s="14">
        <v>2.34</v>
      </c>
      <c r="P7" s="14">
        <v>2.35</v>
      </c>
      <c r="Q7" s="14">
        <v>2.29</v>
      </c>
      <c r="R7" s="42">
        <v>2.0099999999999998</v>
      </c>
    </row>
    <row r="8" spans="1:18">
      <c r="A8" s="46"/>
      <c r="B8" s="14">
        <v>2.35</v>
      </c>
      <c r="C8" s="14">
        <v>2.4</v>
      </c>
      <c r="D8" s="14">
        <v>2.4</v>
      </c>
      <c r="E8" s="14">
        <v>2.31</v>
      </c>
      <c r="F8" s="42">
        <v>1.99</v>
      </c>
      <c r="G8" s="46"/>
      <c r="H8" s="14">
        <v>2.2999999999999998</v>
      </c>
      <c r="I8" s="14">
        <v>2.35</v>
      </c>
      <c r="J8" s="14">
        <v>2.3199999999999998</v>
      </c>
      <c r="K8" s="14">
        <v>2.23</v>
      </c>
      <c r="L8" s="42">
        <v>1.97</v>
      </c>
      <c r="M8" s="46"/>
      <c r="N8" s="14">
        <v>2.36</v>
      </c>
      <c r="O8" s="14">
        <v>2.38</v>
      </c>
      <c r="P8" s="14">
        <v>2.38</v>
      </c>
      <c r="Q8" s="14">
        <v>2.25</v>
      </c>
      <c r="R8" s="42">
        <v>1.98</v>
      </c>
    </row>
    <row r="9" spans="1:18">
      <c r="A9" s="11"/>
      <c r="B9" s="47">
        <v>2.33</v>
      </c>
      <c r="C9" s="47">
        <v>2.35</v>
      </c>
      <c r="D9" s="47">
        <v>2.41</v>
      </c>
      <c r="E9" s="47">
        <v>2.2599999999999998</v>
      </c>
      <c r="F9" s="49">
        <v>2</v>
      </c>
      <c r="G9" s="36"/>
      <c r="H9" s="47">
        <v>2.34</v>
      </c>
      <c r="I9" s="47">
        <v>2.38</v>
      </c>
      <c r="J9" s="47">
        <v>2.33</v>
      </c>
      <c r="K9" s="47">
        <v>2.2400000000000002</v>
      </c>
      <c r="L9" s="49">
        <v>1.99</v>
      </c>
      <c r="M9" s="36"/>
      <c r="N9" s="47">
        <v>2.31</v>
      </c>
      <c r="O9" s="47">
        <v>2.37</v>
      </c>
      <c r="P9" s="47">
        <v>2.39</v>
      </c>
      <c r="Q9" s="47">
        <v>2.29</v>
      </c>
      <c r="R9" s="49">
        <v>2.02</v>
      </c>
    </row>
    <row r="10" spans="1:18">
      <c r="A10" s="11"/>
      <c r="B10" s="14">
        <v>2.35</v>
      </c>
      <c r="C10" s="14">
        <v>2.39</v>
      </c>
      <c r="D10" s="14">
        <v>2.38</v>
      </c>
      <c r="E10" s="14">
        <v>2.2799999999999998</v>
      </c>
      <c r="F10" s="42">
        <v>1.99</v>
      </c>
      <c r="G10" s="38"/>
      <c r="H10" s="14">
        <v>2.2999999999999998</v>
      </c>
      <c r="I10" s="14">
        <v>2.31</v>
      </c>
      <c r="J10" s="14">
        <v>2.27</v>
      </c>
      <c r="K10" s="14">
        <v>2.2200000000000002</v>
      </c>
      <c r="L10" s="42">
        <v>1.96</v>
      </c>
      <c r="M10" s="38"/>
      <c r="N10" s="14">
        <v>2.31</v>
      </c>
      <c r="O10" s="14">
        <v>2.34</v>
      </c>
      <c r="P10" s="14">
        <v>2.37</v>
      </c>
      <c r="Q10" s="14">
        <v>2.2599999999999998</v>
      </c>
      <c r="R10" s="42">
        <v>1.97</v>
      </c>
    </row>
    <row r="11" spans="1:18">
      <c r="A11" s="16"/>
      <c r="B11" s="33">
        <v>2.37</v>
      </c>
      <c r="C11" s="33">
        <v>2.38</v>
      </c>
      <c r="D11" s="33">
        <v>2.34</v>
      </c>
      <c r="E11" s="33">
        <v>2.2599999999999998</v>
      </c>
      <c r="F11" s="39">
        <v>2.0299999999999998</v>
      </c>
      <c r="G11" s="48"/>
      <c r="H11" s="33">
        <v>2.33</v>
      </c>
      <c r="I11" s="33">
        <v>2.29</v>
      </c>
      <c r="J11" s="33">
        <v>2.34</v>
      </c>
      <c r="K11" s="33">
        <v>2.23</v>
      </c>
      <c r="L11" s="39">
        <v>1.93</v>
      </c>
      <c r="M11" s="48"/>
      <c r="N11" s="33">
        <v>2.31</v>
      </c>
      <c r="O11" s="33">
        <v>2.37</v>
      </c>
      <c r="P11" s="33">
        <v>2.33</v>
      </c>
      <c r="Q11" s="33">
        <v>2.2400000000000002</v>
      </c>
      <c r="R11" s="39">
        <v>2.0099999999999998</v>
      </c>
    </row>
    <row r="12" spans="1:18">
      <c r="A12" s="19" t="s">
        <v>5</v>
      </c>
      <c r="B12" s="47">
        <v>2.1</v>
      </c>
      <c r="C12" s="35">
        <v>2.13</v>
      </c>
      <c r="D12" s="35">
        <v>2.1</v>
      </c>
      <c r="E12" s="35">
        <v>2.08</v>
      </c>
      <c r="F12" s="40">
        <v>1.91</v>
      </c>
      <c r="G12" s="36" t="s">
        <v>6</v>
      </c>
      <c r="H12" s="35">
        <v>1.48</v>
      </c>
      <c r="I12" s="35">
        <v>1.46</v>
      </c>
      <c r="J12" s="35">
        <v>1.46</v>
      </c>
      <c r="K12" s="35">
        <v>1.43</v>
      </c>
      <c r="L12" s="40">
        <v>1.31</v>
      </c>
      <c r="M12" s="36" t="s">
        <v>6</v>
      </c>
      <c r="N12" s="35">
        <v>1.31</v>
      </c>
      <c r="O12" s="35">
        <v>1.31</v>
      </c>
      <c r="P12" s="35">
        <v>1.32</v>
      </c>
      <c r="Q12" s="35">
        <v>1.26</v>
      </c>
      <c r="R12" s="40">
        <v>1.1399999999999999</v>
      </c>
    </row>
    <row r="13" spans="1:18">
      <c r="A13" s="22"/>
      <c r="B13" s="37">
        <v>2.12</v>
      </c>
      <c r="C13" s="37">
        <v>2.15</v>
      </c>
      <c r="D13" s="37">
        <v>2.17</v>
      </c>
      <c r="E13" s="37">
        <v>2.13</v>
      </c>
      <c r="F13" s="41">
        <v>1.96</v>
      </c>
      <c r="G13" s="38"/>
      <c r="H13" s="37">
        <v>1.47</v>
      </c>
      <c r="I13" s="37">
        <v>1.48</v>
      </c>
      <c r="J13" s="37">
        <v>1.48</v>
      </c>
      <c r="K13" s="37">
        <v>1.45</v>
      </c>
      <c r="L13" s="41">
        <v>1.35</v>
      </c>
      <c r="M13" s="38"/>
      <c r="N13" s="37">
        <v>1.32</v>
      </c>
      <c r="O13" s="37">
        <v>1.3</v>
      </c>
      <c r="P13" s="37">
        <v>1.29</v>
      </c>
      <c r="Q13" s="37">
        <v>1.24</v>
      </c>
      <c r="R13" s="41">
        <v>1.1000000000000001</v>
      </c>
    </row>
    <row r="14" spans="1:18">
      <c r="A14" s="22"/>
      <c r="B14" s="37">
        <v>2.13</v>
      </c>
      <c r="C14" s="37">
        <v>2.16</v>
      </c>
      <c r="D14" s="37">
        <v>2.2000000000000002</v>
      </c>
      <c r="E14" s="37">
        <v>2.09</v>
      </c>
      <c r="F14" s="41">
        <v>1.99</v>
      </c>
      <c r="G14" s="38"/>
      <c r="H14" s="37">
        <v>1.48</v>
      </c>
      <c r="I14" s="37">
        <v>1.52</v>
      </c>
      <c r="J14" s="37">
        <v>1.52</v>
      </c>
      <c r="K14" s="37">
        <v>1.46</v>
      </c>
      <c r="L14" s="41">
        <v>1.34</v>
      </c>
      <c r="M14" s="38"/>
      <c r="N14" s="37">
        <v>1.34</v>
      </c>
      <c r="O14" s="37">
        <v>1.34</v>
      </c>
      <c r="P14" s="37">
        <v>1.3</v>
      </c>
      <c r="Q14" s="37">
        <v>1.25</v>
      </c>
      <c r="R14" s="41">
        <v>1.1100000000000001</v>
      </c>
    </row>
    <row r="15" spans="1:18">
      <c r="A15" s="22"/>
      <c r="B15" s="37">
        <v>2.13</v>
      </c>
      <c r="C15" s="37">
        <v>2.15</v>
      </c>
      <c r="D15" s="37">
        <v>2.15</v>
      </c>
      <c r="E15" s="37">
        <v>2.08</v>
      </c>
      <c r="F15" s="41">
        <v>1.95</v>
      </c>
      <c r="G15" s="38"/>
      <c r="H15" s="37">
        <v>1.45</v>
      </c>
      <c r="I15" s="37">
        <v>1.47</v>
      </c>
      <c r="J15" s="37">
        <v>1.48</v>
      </c>
      <c r="K15" s="37">
        <v>1.43</v>
      </c>
      <c r="L15" s="41">
        <v>1.35</v>
      </c>
      <c r="M15" s="38"/>
      <c r="N15" s="37">
        <v>1.3</v>
      </c>
      <c r="O15" s="37">
        <v>1.3</v>
      </c>
      <c r="P15" s="37">
        <v>1.3</v>
      </c>
      <c r="Q15" s="37">
        <v>1.2</v>
      </c>
      <c r="R15" s="41">
        <v>1.1000000000000001</v>
      </c>
    </row>
    <row r="16" spans="1:18">
      <c r="A16" s="22"/>
      <c r="B16" s="37">
        <v>2.09</v>
      </c>
      <c r="C16" s="37">
        <v>2.15</v>
      </c>
      <c r="D16" s="37">
        <v>2.16</v>
      </c>
      <c r="E16" s="37">
        <v>2.0699999999999998</v>
      </c>
      <c r="F16" s="41">
        <v>1.97</v>
      </c>
      <c r="G16" s="38"/>
      <c r="H16" s="37">
        <v>1.45</v>
      </c>
      <c r="I16" s="37">
        <v>1.46</v>
      </c>
      <c r="J16" s="37">
        <v>1.49</v>
      </c>
      <c r="K16" s="37">
        <v>1.42</v>
      </c>
      <c r="L16" s="41">
        <v>1.29</v>
      </c>
      <c r="M16" s="38"/>
      <c r="N16" s="37">
        <v>1.32</v>
      </c>
      <c r="O16" s="37">
        <v>1.32</v>
      </c>
      <c r="P16" s="37">
        <v>1.31</v>
      </c>
      <c r="Q16" s="37">
        <v>1.23</v>
      </c>
      <c r="R16" s="41">
        <v>1.07</v>
      </c>
    </row>
    <row r="17" spans="1:18">
      <c r="A17" s="22" t="s">
        <v>7</v>
      </c>
      <c r="B17" s="37">
        <v>2.02</v>
      </c>
      <c r="C17" s="37">
        <v>2.04</v>
      </c>
      <c r="D17" s="37">
        <v>2.02</v>
      </c>
      <c r="E17" s="37">
        <v>1.92</v>
      </c>
      <c r="F17" s="41">
        <v>1.68</v>
      </c>
      <c r="G17" s="38" t="s">
        <v>8</v>
      </c>
      <c r="H17" s="37">
        <v>1.58</v>
      </c>
      <c r="I17" s="37">
        <v>1.57</v>
      </c>
      <c r="J17" s="37">
        <v>1.56</v>
      </c>
      <c r="K17" s="37">
        <v>1.42</v>
      </c>
      <c r="L17" s="41">
        <v>1.17</v>
      </c>
      <c r="M17" s="38" t="s">
        <v>8</v>
      </c>
      <c r="N17" s="37">
        <v>1.44</v>
      </c>
      <c r="O17" s="37">
        <v>1.46</v>
      </c>
      <c r="P17" s="37">
        <v>1.47</v>
      </c>
      <c r="Q17" s="37">
        <v>1.39</v>
      </c>
      <c r="R17" s="41">
        <v>1.1200000000000001</v>
      </c>
    </row>
    <row r="18" spans="1:18">
      <c r="A18" s="22"/>
      <c r="B18" s="37">
        <v>1.98</v>
      </c>
      <c r="C18" s="37">
        <v>2.0699999999999998</v>
      </c>
      <c r="D18" s="37">
        <v>2.04</v>
      </c>
      <c r="E18" s="37">
        <v>1.96</v>
      </c>
      <c r="F18" s="41">
        <v>1.71</v>
      </c>
      <c r="G18" s="38"/>
      <c r="H18" s="37">
        <v>1.52</v>
      </c>
      <c r="I18" s="37">
        <v>1.55</v>
      </c>
      <c r="J18" s="37">
        <v>1.53</v>
      </c>
      <c r="K18" s="37">
        <v>1.41</v>
      </c>
      <c r="L18" s="41">
        <v>1.17</v>
      </c>
      <c r="M18" s="38"/>
      <c r="N18" s="37">
        <v>1.42</v>
      </c>
      <c r="O18" s="37">
        <v>1.46</v>
      </c>
      <c r="P18" s="37">
        <v>1.43</v>
      </c>
      <c r="Q18" s="37">
        <v>1.33</v>
      </c>
      <c r="R18" s="41">
        <v>1.1100000000000001</v>
      </c>
    </row>
    <row r="19" spans="1:18">
      <c r="A19" s="22"/>
      <c r="B19" s="37">
        <v>2.0499999999999998</v>
      </c>
      <c r="C19" s="37">
        <v>2.0699999999999998</v>
      </c>
      <c r="D19" s="37">
        <v>2.0699999999999998</v>
      </c>
      <c r="E19" s="37">
        <v>1.98</v>
      </c>
      <c r="F19" s="41">
        <v>1.71</v>
      </c>
      <c r="G19" s="38"/>
      <c r="H19" s="37">
        <v>1.54</v>
      </c>
      <c r="I19" s="37">
        <v>1.56</v>
      </c>
      <c r="J19" s="37">
        <v>1.55</v>
      </c>
      <c r="K19" s="37">
        <v>1.44</v>
      </c>
      <c r="L19" s="41">
        <v>1.1499999999999999</v>
      </c>
      <c r="M19" s="38"/>
      <c r="N19" s="37">
        <v>1.42</v>
      </c>
      <c r="O19" s="37">
        <v>1.47</v>
      </c>
      <c r="P19" s="37">
        <v>1.44</v>
      </c>
      <c r="Q19" s="37">
        <v>1.37</v>
      </c>
      <c r="R19" s="41">
        <v>1.1000000000000001</v>
      </c>
    </row>
    <row r="20" spans="1:18">
      <c r="A20" s="22"/>
      <c r="B20" s="37">
        <v>2.0099999999999998</v>
      </c>
      <c r="C20" s="37">
        <v>2.0499999999999998</v>
      </c>
      <c r="D20" s="37">
        <v>2.0299999999999998</v>
      </c>
      <c r="E20" s="37">
        <v>1.94</v>
      </c>
      <c r="F20" s="41">
        <v>1.69</v>
      </c>
      <c r="G20" s="38"/>
      <c r="H20" s="37">
        <v>1.52</v>
      </c>
      <c r="I20" s="37">
        <v>1.51</v>
      </c>
      <c r="J20" s="37">
        <v>1.5</v>
      </c>
      <c r="K20" s="37">
        <v>1.41</v>
      </c>
      <c r="L20" s="41">
        <v>1.1599999999999999</v>
      </c>
      <c r="M20" s="38"/>
      <c r="N20" s="37">
        <v>1.43</v>
      </c>
      <c r="O20" s="37">
        <v>1.46</v>
      </c>
      <c r="P20" s="37">
        <v>1.46</v>
      </c>
      <c r="Q20" s="37">
        <v>1.34</v>
      </c>
      <c r="R20" s="41">
        <v>1.1000000000000001</v>
      </c>
    </row>
    <row r="21" spans="1:18">
      <c r="A21" s="22"/>
      <c r="B21" s="37">
        <v>2.02</v>
      </c>
      <c r="C21" s="37">
        <v>2.0499999999999998</v>
      </c>
      <c r="D21" s="37">
        <v>2.0299999999999998</v>
      </c>
      <c r="E21" s="37">
        <v>1.96</v>
      </c>
      <c r="F21" s="41">
        <v>1.7</v>
      </c>
      <c r="G21" s="38"/>
      <c r="H21" s="37">
        <v>1.51</v>
      </c>
      <c r="I21" s="37">
        <v>1.53</v>
      </c>
      <c r="J21" s="37">
        <v>1.51</v>
      </c>
      <c r="K21" s="37">
        <v>1.42</v>
      </c>
      <c r="L21" s="41">
        <v>1.17</v>
      </c>
      <c r="M21" s="38"/>
      <c r="N21" s="37">
        <v>1.43</v>
      </c>
      <c r="O21" s="37">
        <v>1.46</v>
      </c>
      <c r="P21" s="37">
        <v>1.47</v>
      </c>
      <c r="Q21" s="37">
        <v>1.32</v>
      </c>
      <c r="R21" s="41">
        <v>1.1200000000000001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0.30860000000000065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0.86499999999999955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0.98680000000000079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0.53807179487179602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0.62294238683127534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0.71065843621399238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54" priority="5" operator="notBetween">
      <formula>0.2</formula>
      <formula>0.404</formula>
    </cfRule>
  </conditionalFormatting>
  <conditionalFormatting sqref="E26">
    <cfRule type="cellIs" dxfId="2053" priority="6" operator="notBetween">
      <formula>0.38</formula>
      <formula>0.72</formula>
    </cfRule>
  </conditionalFormatting>
  <conditionalFormatting sqref="K24">
    <cfRule type="cellIs" dxfId="2052" priority="4" operator="notBetween">
      <formula>0.77</formula>
      <formula>0.91</formula>
    </cfRule>
  </conditionalFormatting>
  <conditionalFormatting sqref="K26">
    <cfRule type="cellIs" dxfId="2051" priority="3" operator="notBetween">
      <formula>0.68</formula>
      <formula>0.82</formula>
    </cfRule>
  </conditionalFormatting>
  <conditionalFormatting sqref="Q24">
    <cfRule type="cellIs" dxfId="2050" priority="2" operator="notBetween">
      <formula>0.77</formula>
      <formula>0.91</formula>
    </cfRule>
  </conditionalFormatting>
  <conditionalFormatting sqref="Q26">
    <cfRule type="cellIs" dxfId="20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2.5</v>
      </c>
      <c r="D2" s="32">
        <v>2.44</v>
      </c>
      <c r="E2" s="32">
        <v>2.3199999999999998</v>
      </c>
      <c r="F2" s="44">
        <v>2.19</v>
      </c>
      <c r="G2" s="36" t="s">
        <v>3</v>
      </c>
      <c r="H2" s="32">
        <v>2.34</v>
      </c>
      <c r="I2" s="32">
        <v>2.41</v>
      </c>
      <c r="J2" s="32">
        <v>2.42</v>
      </c>
      <c r="K2" s="32">
        <v>2.41</v>
      </c>
      <c r="L2" s="44">
        <v>2.27</v>
      </c>
      <c r="M2" s="36" t="s">
        <v>3</v>
      </c>
      <c r="N2" s="32">
        <v>2.39</v>
      </c>
      <c r="O2" s="32">
        <v>2.48</v>
      </c>
      <c r="P2" s="32">
        <v>2.4500000000000002</v>
      </c>
      <c r="Q2" s="32">
        <v>2.38</v>
      </c>
      <c r="R2" s="44">
        <v>2.23</v>
      </c>
    </row>
    <row r="3" spans="1:18">
      <c r="A3" s="11"/>
      <c r="B3" s="32">
        <v>2.42</v>
      </c>
      <c r="C3" s="14">
        <v>2.4700000000000002</v>
      </c>
      <c r="D3" s="14">
        <v>2.4500000000000002</v>
      </c>
      <c r="E3" s="14">
        <v>2.33</v>
      </c>
      <c r="F3" s="42">
        <v>2.25</v>
      </c>
      <c r="G3" s="38"/>
      <c r="H3" s="32">
        <v>2.38</v>
      </c>
      <c r="I3" s="14">
        <v>2.4300000000000002</v>
      </c>
      <c r="J3" s="14">
        <v>2.4500000000000002</v>
      </c>
      <c r="K3" s="14">
        <v>2.37</v>
      </c>
      <c r="L3" s="42">
        <v>2.31</v>
      </c>
      <c r="M3" s="38"/>
      <c r="N3" s="32">
        <v>2.4</v>
      </c>
      <c r="O3" s="14">
        <v>2.4300000000000002</v>
      </c>
      <c r="P3" s="14">
        <v>2.46</v>
      </c>
      <c r="Q3" s="14">
        <v>2.37</v>
      </c>
      <c r="R3" s="42">
        <v>2.29</v>
      </c>
    </row>
    <row r="4" spans="1:18">
      <c r="A4" s="11"/>
      <c r="B4" s="32">
        <v>2.37</v>
      </c>
      <c r="C4" s="14">
        <v>2.46</v>
      </c>
      <c r="D4" s="14">
        <v>2.4700000000000002</v>
      </c>
      <c r="E4" s="14">
        <v>2.37</v>
      </c>
      <c r="F4" s="42">
        <v>2.2400000000000002</v>
      </c>
      <c r="G4" s="38"/>
      <c r="H4" s="32">
        <v>2.41</v>
      </c>
      <c r="I4" s="14">
        <v>2.44</v>
      </c>
      <c r="J4" s="14">
        <v>2.4900000000000002</v>
      </c>
      <c r="K4" s="14">
        <v>2.44</v>
      </c>
      <c r="L4" s="42">
        <v>2.33</v>
      </c>
      <c r="M4" s="38"/>
      <c r="N4" s="32">
        <v>2.4</v>
      </c>
      <c r="O4" s="14">
        <v>2.52</v>
      </c>
      <c r="P4" s="14">
        <v>2.46</v>
      </c>
      <c r="Q4" s="14">
        <v>2.4</v>
      </c>
      <c r="R4" s="42">
        <v>2.2599999999999998</v>
      </c>
    </row>
    <row r="5" spans="1:18">
      <c r="A5" s="11"/>
      <c r="B5" s="32">
        <v>2.4500000000000002</v>
      </c>
      <c r="C5" s="14">
        <v>2.4700000000000002</v>
      </c>
      <c r="D5" s="14">
        <v>2.46</v>
      </c>
      <c r="E5" s="14">
        <v>2.37</v>
      </c>
      <c r="F5" s="42">
        <v>2.23</v>
      </c>
      <c r="G5" s="38"/>
      <c r="H5" s="32">
        <v>2.39</v>
      </c>
      <c r="I5" s="14">
        <v>2.42</v>
      </c>
      <c r="J5" s="14">
        <v>2.42</v>
      </c>
      <c r="K5" s="14">
        <v>2.37</v>
      </c>
      <c r="L5" s="42">
        <v>2.2400000000000002</v>
      </c>
      <c r="M5" s="38"/>
      <c r="N5" s="32">
        <v>2.4</v>
      </c>
      <c r="O5" s="14">
        <v>2.41</v>
      </c>
      <c r="P5" s="14">
        <v>2.41</v>
      </c>
      <c r="Q5" s="14">
        <v>2.4</v>
      </c>
      <c r="R5" s="42">
        <v>2.29</v>
      </c>
    </row>
    <row r="6" spans="1:18">
      <c r="A6" s="11"/>
      <c r="B6" s="32">
        <v>2.39</v>
      </c>
      <c r="C6" s="14">
        <v>2.46</v>
      </c>
      <c r="D6" s="14">
        <v>2.4500000000000002</v>
      </c>
      <c r="E6" s="14">
        <v>2.35</v>
      </c>
      <c r="F6" s="42">
        <v>2.23</v>
      </c>
      <c r="G6" s="38"/>
      <c r="H6" s="32">
        <v>2.39</v>
      </c>
      <c r="I6" s="14">
        <v>2.44</v>
      </c>
      <c r="J6" s="14">
        <v>2.4300000000000002</v>
      </c>
      <c r="K6" s="14">
        <v>2.35</v>
      </c>
      <c r="L6" s="42">
        <v>2.2799999999999998</v>
      </c>
      <c r="M6" s="38"/>
      <c r="N6" s="32">
        <v>2.44</v>
      </c>
      <c r="O6" s="14">
        <v>2.46</v>
      </c>
      <c r="P6" s="14">
        <v>2.44</v>
      </c>
      <c r="Q6" s="14">
        <v>2.38</v>
      </c>
      <c r="R6" s="42">
        <v>2.33</v>
      </c>
    </row>
    <row r="7" spans="1:18">
      <c r="A7" s="38" t="s">
        <v>4</v>
      </c>
      <c r="B7" s="14">
        <v>2.31</v>
      </c>
      <c r="C7" s="14">
        <v>2.35</v>
      </c>
      <c r="D7" s="14">
        <v>2.38</v>
      </c>
      <c r="E7" s="14">
        <v>2.2599999999999998</v>
      </c>
      <c r="F7" s="42">
        <v>2.04</v>
      </c>
      <c r="G7" s="38" t="s">
        <v>4</v>
      </c>
      <c r="H7" s="14">
        <v>2.2999999999999998</v>
      </c>
      <c r="I7" s="14">
        <v>2.3199999999999998</v>
      </c>
      <c r="J7" s="14">
        <v>2.3199999999999998</v>
      </c>
      <c r="K7" s="14">
        <v>2.21</v>
      </c>
      <c r="L7" s="42">
        <v>1.94</v>
      </c>
      <c r="M7" s="38" t="s">
        <v>4</v>
      </c>
      <c r="N7" s="14">
        <v>2.33</v>
      </c>
      <c r="O7" s="14">
        <v>2.36</v>
      </c>
      <c r="P7" s="14">
        <v>2.33</v>
      </c>
      <c r="Q7" s="14">
        <v>2.2000000000000002</v>
      </c>
      <c r="R7" s="42">
        <v>1.96</v>
      </c>
    </row>
    <row r="8" spans="1:18">
      <c r="A8" s="46"/>
      <c r="B8" s="14">
        <v>2.34</v>
      </c>
      <c r="C8" s="14">
        <v>2.39</v>
      </c>
      <c r="D8" s="14">
        <v>2.35</v>
      </c>
      <c r="E8" s="14">
        <v>2.27</v>
      </c>
      <c r="F8" s="42">
        <v>2.0299999999999998</v>
      </c>
      <c r="G8" s="46"/>
      <c r="H8" s="14">
        <v>2.36</v>
      </c>
      <c r="I8" s="14">
        <v>2.36</v>
      </c>
      <c r="J8" s="14">
        <v>2.3199999999999998</v>
      </c>
      <c r="K8" s="14">
        <v>2.2200000000000002</v>
      </c>
      <c r="L8" s="42">
        <v>1.92</v>
      </c>
      <c r="M8" s="46"/>
      <c r="N8" s="14">
        <v>2.35</v>
      </c>
      <c r="O8" s="14">
        <v>2.34</v>
      </c>
      <c r="P8" s="14">
        <v>2.3199999999999998</v>
      </c>
      <c r="Q8" s="14">
        <v>2.25</v>
      </c>
      <c r="R8" s="42">
        <v>1.97</v>
      </c>
    </row>
    <row r="9" spans="1:18">
      <c r="A9" s="11"/>
      <c r="B9" s="47">
        <v>2.34</v>
      </c>
      <c r="C9" s="47">
        <v>2.37</v>
      </c>
      <c r="D9" s="47">
        <v>2.36</v>
      </c>
      <c r="E9" s="47">
        <v>2.2599999999999998</v>
      </c>
      <c r="F9" s="49">
        <v>2.0099999999999998</v>
      </c>
      <c r="G9" s="36"/>
      <c r="H9" s="47">
        <v>2.36</v>
      </c>
      <c r="I9" s="47">
        <v>2.34</v>
      </c>
      <c r="J9" s="47">
        <v>2.34</v>
      </c>
      <c r="K9" s="47">
        <v>2.2599999999999998</v>
      </c>
      <c r="L9" s="49">
        <v>1.95</v>
      </c>
      <c r="M9" s="36"/>
      <c r="N9" s="47">
        <v>2.38</v>
      </c>
      <c r="O9" s="47">
        <v>2.41</v>
      </c>
      <c r="P9" s="47">
        <v>2.36</v>
      </c>
      <c r="Q9" s="47">
        <v>2.27</v>
      </c>
      <c r="R9" s="49">
        <v>1.96</v>
      </c>
    </row>
    <row r="10" spans="1:18">
      <c r="A10" s="11"/>
      <c r="B10" s="14">
        <v>2.34</v>
      </c>
      <c r="C10" s="14">
        <v>2.37</v>
      </c>
      <c r="D10" s="14">
        <v>2.35</v>
      </c>
      <c r="E10" s="14">
        <v>2.21</v>
      </c>
      <c r="F10" s="42">
        <v>2.06</v>
      </c>
      <c r="G10" s="38"/>
      <c r="H10" s="14">
        <v>2.2999999999999998</v>
      </c>
      <c r="I10" s="14">
        <v>2.3199999999999998</v>
      </c>
      <c r="J10" s="14">
        <v>2.36</v>
      </c>
      <c r="K10" s="14">
        <v>2.2599999999999998</v>
      </c>
      <c r="L10" s="42">
        <v>1.96</v>
      </c>
      <c r="M10" s="38"/>
      <c r="N10" s="14">
        <v>2.34</v>
      </c>
      <c r="O10" s="14">
        <v>2.38</v>
      </c>
      <c r="P10" s="14">
        <v>2.33</v>
      </c>
      <c r="Q10" s="14">
        <v>2.25</v>
      </c>
      <c r="R10" s="42">
        <v>2.0099999999999998</v>
      </c>
    </row>
    <row r="11" spans="1:18">
      <c r="A11" s="16"/>
      <c r="B11" s="33">
        <v>2.2799999999999998</v>
      </c>
      <c r="C11" s="33">
        <v>2.36</v>
      </c>
      <c r="D11" s="33">
        <v>2.35</v>
      </c>
      <c r="E11" s="33">
        <v>2.23</v>
      </c>
      <c r="F11" s="39">
        <v>2.08</v>
      </c>
      <c r="G11" s="48"/>
      <c r="H11" s="33">
        <v>2.33</v>
      </c>
      <c r="I11" s="33">
        <v>2.33</v>
      </c>
      <c r="J11" s="33">
        <v>2.35</v>
      </c>
      <c r="K11" s="33">
        <v>2.19</v>
      </c>
      <c r="L11" s="39">
        <v>1.94</v>
      </c>
      <c r="M11" s="48"/>
      <c r="N11" s="33">
        <v>2.37</v>
      </c>
      <c r="O11" s="33">
        <v>2.39</v>
      </c>
      <c r="P11" s="33">
        <v>2.35</v>
      </c>
      <c r="Q11" s="33">
        <v>2.2400000000000002</v>
      </c>
      <c r="R11" s="39">
        <v>1.96</v>
      </c>
    </row>
    <row r="12" spans="1:18">
      <c r="A12" s="19" t="s">
        <v>5</v>
      </c>
      <c r="B12" s="47">
        <v>2.13</v>
      </c>
      <c r="C12" s="35">
        <v>2.2000000000000002</v>
      </c>
      <c r="D12" s="35">
        <v>2.15</v>
      </c>
      <c r="E12" s="35">
        <v>2.08</v>
      </c>
      <c r="F12" s="40">
        <v>1.9</v>
      </c>
      <c r="G12" s="36" t="s">
        <v>6</v>
      </c>
      <c r="H12" s="35">
        <v>1.54</v>
      </c>
      <c r="I12" s="35">
        <v>1.54</v>
      </c>
      <c r="J12" s="35">
        <v>1.55</v>
      </c>
      <c r="K12" s="35">
        <v>1.53</v>
      </c>
      <c r="L12" s="40">
        <v>1.42</v>
      </c>
      <c r="M12" s="36" t="s">
        <v>6</v>
      </c>
      <c r="N12" s="35">
        <v>1.41</v>
      </c>
      <c r="O12" s="35">
        <v>1.37</v>
      </c>
      <c r="P12" s="35">
        <v>1.38</v>
      </c>
      <c r="Q12" s="35">
        <v>1.31</v>
      </c>
      <c r="R12" s="40">
        <v>1.22</v>
      </c>
    </row>
    <row r="13" spans="1:18">
      <c r="A13" s="22"/>
      <c r="B13" s="37">
        <v>2.13</v>
      </c>
      <c r="C13" s="37">
        <v>2.2200000000000002</v>
      </c>
      <c r="D13" s="37">
        <v>2.1800000000000002</v>
      </c>
      <c r="E13" s="37">
        <v>2.11</v>
      </c>
      <c r="F13" s="41">
        <v>1.96</v>
      </c>
      <c r="G13" s="38"/>
      <c r="H13" s="37">
        <v>1.55</v>
      </c>
      <c r="I13" s="37">
        <v>1.57</v>
      </c>
      <c r="J13" s="37">
        <v>1.56</v>
      </c>
      <c r="K13" s="37">
        <v>1.51</v>
      </c>
      <c r="L13" s="41">
        <v>1.44</v>
      </c>
      <c r="M13" s="38"/>
      <c r="N13" s="37">
        <v>1.36</v>
      </c>
      <c r="O13" s="37">
        <v>1.36</v>
      </c>
      <c r="P13" s="37">
        <v>1.38</v>
      </c>
      <c r="Q13" s="37">
        <v>1.33</v>
      </c>
      <c r="R13" s="41">
        <v>1.25</v>
      </c>
    </row>
    <row r="14" spans="1:18">
      <c r="A14" s="22"/>
      <c r="B14" s="37">
        <v>2.11</v>
      </c>
      <c r="C14" s="37">
        <v>2.21</v>
      </c>
      <c r="D14" s="37">
        <v>2.1800000000000002</v>
      </c>
      <c r="E14" s="37">
        <v>2.13</v>
      </c>
      <c r="F14" s="41">
        <v>1.98</v>
      </c>
      <c r="G14" s="38"/>
      <c r="H14" s="37">
        <v>1.59</v>
      </c>
      <c r="I14" s="37">
        <v>1.58</v>
      </c>
      <c r="J14" s="37">
        <v>1.62</v>
      </c>
      <c r="K14" s="37">
        <v>1.57</v>
      </c>
      <c r="L14" s="41">
        <v>1.48</v>
      </c>
      <c r="M14" s="38"/>
      <c r="N14" s="37">
        <v>1.4</v>
      </c>
      <c r="O14" s="37">
        <v>1.42</v>
      </c>
      <c r="P14" s="37">
        <v>1.42</v>
      </c>
      <c r="Q14" s="37">
        <v>1.35</v>
      </c>
      <c r="R14" s="41">
        <v>1.19</v>
      </c>
    </row>
    <row r="15" spans="1:18">
      <c r="A15" s="22"/>
      <c r="B15" s="37">
        <v>2.14</v>
      </c>
      <c r="C15" s="37">
        <v>2.19</v>
      </c>
      <c r="D15" s="37">
        <v>2.2000000000000002</v>
      </c>
      <c r="E15" s="37">
        <v>2.15</v>
      </c>
      <c r="F15" s="41">
        <v>1.95</v>
      </c>
      <c r="G15" s="38"/>
      <c r="H15" s="37">
        <v>1.56</v>
      </c>
      <c r="I15" s="37">
        <v>1.55</v>
      </c>
      <c r="J15" s="37">
        <v>1.55</v>
      </c>
      <c r="K15" s="37">
        <v>1.52</v>
      </c>
      <c r="L15" s="41">
        <v>1.37</v>
      </c>
      <c r="M15" s="38"/>
      <c r="N15" s="37">
        <v>1.39</v>
      </c>
      <c r="O15" s="37">
        <v>1.38</v>
      </c>
      <c r="P15" s="37">
        <v>1.34</v>
      </c>
      <c r="Q15" s="37">
        <v>1.33</v>
      </c>
      <c r="R15" s="41">
        <v>1.1599999999999999</v>
      </c>
    </row>
    <row r="16" spans="1:18">
      <c r="A16" s="22"/>
      <c r="B16" s="37">
        <v>2.1</v>
      </c>
      <c r="C16" s="37">
        <v>2.14</v>
      </c>
      <c r="D16" s="37">
        <v>2.16</v>
      </c>
      <c r="E16" s="37">
        <v>2.06</v>
      </c>
      <c r="F16" s="41">
        <v>1.94</v>
      </c>
      <c r="G16" s="38"/>
      <c r="H16" s="37">
        <v>1.56</v>
      </c>
      <c r="I16" s="37">
        <v>1.58</v>
      </c>
      <c r="J16" s="37">
        <v>1.56</v>
      </c>
      <c r="K16" s="37">
        <v>1.49</v>
      </c>
      <c r="L16" s="41">
        <v>1.41</v>
      </c>
      <c r="M16" s="38"/>
      <c r="N16" s="37">
        <v>1.39</v>
      </c>
      <c r="O16" s="37">
        <v>1.38</v>
      </c>
      <c r="P16" s="37">
        <v>1.38</v>
      </c>
      <c r="Q16" s="37">
        <v>1.32</v>
      </c>
      <c r="R16" s="41">
        <v>1.26</v>
      </c>
    </row>
    <row r="17" spans="1:18">
      <c r="A17" s="22" t="s">
        <v>7</v>
      </c>
      <c r="B17" s="37">
        <v>2.0299999999999998</v>
      </c>
      <c r="C17" s="37">
        <v>2.06</v>
      </c>
      <c r="D17" s="37">
        <v>2.0699999999999998</v>
      </c>
      <c r="E17" s="37">
        <v>1.98</v>
      </c>
      <c r="F17" s="41">
        <v>1.74</v>
      </c>
      <c r="G17" s="38" t="s">
        <v>8</v>
      </c>
      <c r="H17" s="37">
        <v>1.59</v>
      </c>
      <c r="I17" s="37">
        <v>1.63</v>
      </c>
      <c r="J17" s="37">
        <v>1.61</v>
      </c>
      <c r="K17" s="37">
        <v>1.5</v>
      </c>
      <c r="L17" s="41">
        <v>1.25</v>
      </c>
      <c r="M17" s="38" t="s">
        <v>8</v>
      </c>
      <c r="N17" s="37">
        <v>1.47</v>
      </c>
      <c r="O17" s="37">
        <v>1.48</v>
      </c>
      <c r="P17" s="37">
        <v>1.43</v>
      </c>
      <c r="Q17" s="37">
        <v>1.37</v>
      </c>
      <c r="R17" s="41">
        <v>1.1000000000000001</v>
      </c>
    </row>
    <row r="18" spans="1:18">
      <c r="A18" s="22"/>
      <c r="B18" s="37">
        <v>2.04</v>
      </c>
      <c r="C18" s="37">
        <v>2.08</v>
      </c>
      <c r="D18" s="37">
        <v>2.08</v>
      </c>
      <c r="E18" s="37">
        <v>1.99</v>
      </c>
      <c r="F18" s="41">
        <v>1.75</v>
      </c>
      <c r="G18" s="38"/>
      <c r="H18" s="37">
        <v>1.58</v>
      </c>
      <c r="I18" s="37">
        <v>1.59</v>
      </c>
      <c r="J18" s="37">
        <v>1.58</v>
      </c>
      <c r="K18" s="37">
        <v>1.47</v>
      </c>
      <c r="L18" s="41">
        <v>1.21</v>
      </c>
      <c r="M18" s="38"/>
      <c r="N18" s="37">
        <v>1.44</v>
      </c>
      <c r="O18" s="37">
        <v>1.48</v>
      </c>
      <c r="P18" s="37">
        <v>1.43</v>
      </c>
      <c r="Q18" s="37">
        <v>1.39</v>
      </c>
      <c r="R18" s="41">
        <v>1.0900000000000001</v>
      </c>
    </row>
    <row r="19" spans="1:18">
      <c r="A19" s="22"/>
      <c r="B19" s="37">
        <v>2.0699999999999998</v>
      </c>
      <c r="C19" s="37">
        <v>2.04</v>
      </c>
      <c r="D19" s="37">
        <v>2.08</v>
      </c>
      <c r="E19" s="37">
        <v>1.96</v>
      </c>
      <c r="F19" s="41">
        <v>1.76</v>
      </c>
      <c r="G19" s="38"/>
      <c r="H19" s="37">
        <v>1.6</v>
      </c>
      <c r="I19" s="37">
        <v>1.58</v>
      </c>
      <c r="J19" s="37">
        <v>1.55</v>
      </c>
      <c r="K19" s="37">
        <v>1.52</v>
      </c>
      <c r="L19" s="41">
        <v>1.23</v>
      </c>
      <c r="M19" s="38"/>
      <c r="N19" s="37">
        <v>1.47</v>
      </c>
      <c r="O19" s="37">
        <v>1.48</v>
      </c>
      <c r="P19" s="37">
        <v>1.46</v>
      </c>
      <c r="Q19" s="37">
        <v>1.37</v>
      </c>
      <c r="R19" s="41">
        <v>1.08</v>
      </c>
    </row>
    <row r="20" spans="1:18">
      <c r="A20" s="22"/>
      <c r="B20" s="37">
        <v>2.0499999999999998</v>
      </c>
      <c r="C20" s="37">
        <v>2.1</v>
      </c>
      <c r="D20" s="37">
        <v>2.02</v>
      </c>
      <c r="E20" s="37">
        <v>1.96</v>
      </c>
      <c r="F20" s="41">
        <v>1.73</v>
      </c>
      <c r="G20" s="38"/>
      <c r="H20" s="37">
        <v>1.6</v>
      </c>
      <c r="I20" s="37">
        <v>1.63</v>
      </c>
      <c r="J20" s="37">
        <v>1.6</v>
      </c>
      <c r="K20" s="37">
        <v>1.5</v>
      </c>
      <c r="L20" s="41">
        <v>1.24</v>
      </c>
      <c r="M20" s="38"/>
      <c r="N20" s="37">
        <v>1.47</v>
      </c>
      <c r="O20" s="37">
        <v>1.46</v>
      </c>
      <c r="P20" s="37">
        <v>1.43</v>
      </c>
      <c r="Q20" s="37">
        <v>1.36</v>
      </c>
      <c r="R20" s="41">
        <v>1.1200000000000001</v>
      </c>
    </row>
    <row r="21" spans="1:18">
      <c r="A21" s="22"/>
      <c r="B21" s="37">
        <v>2.0099999999999998</v>
      </c>
      <c r="C21" s="37">
        <v>2.0699999999999998</v>
      </c>
      <c r="D21" s="37">
        <v>2.0299999999999998</v>
      </c>
      <c r="E21" s="37">
        <v>1.95</v>
      </c>
      <c r="F21" s="41">
        <v>1.72</v>
      </c>
      <c r="G21" s="38"/>
      <c r="H21" s="37">
        <v>1.62</v>
      </c>
      <c r="I21" s="37">
        <v>1.62</v>
      </c>
      <c r="J21" s="37">
        <v>1.61</v>
      </c>
      <c r="K21" s="37">
        <v>1.47</v>
      </c>
      <c r="L21" s="41">
        <v>1.25</v>
      </c>
      <c r="M21" s="38"/>
      <c r="N21" s="37">
        <v>1.48</v>
      </c>
      <c r="O21" s="37">
        <v>1.47</v>
      </c>
      <c r="P21" s="37">
        <v>1.44</v>
      </c>
      <c r="Q21" s="37">
        <v>1.38</v>
      </c>
      <c r="R21" s="41">
        <v>1.1100000000000001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0.28340000000000121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0.79319999999999902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0.97099999999999986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0.49413333333333548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0.57123456790123384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0.6992798353909464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48" priority="5" operator="notBetween">
      <formula>0.2</formula>
      <formula>0.404</formula>
    </cfRule>
  </conditionalFormatting>
  <conditionalFormatting sqref="E26">
    <cfRule type="cellIs" dxfId="2047" priority="6" operator="notBetween">
      <formula>0.38</formula>
      <formula>0.72</formula>
    </cfRule>
  </conditionalFormatting>
  <conditionalFormatting sqref="K24">
    <cfRule type="cellIs" dxfId="2046" priority="4" operator="notBetween">
      <formula>0.77</formula>
      <formula>0.91</formula>
    </cfRule>
  </conditionalFormatting>
  <conditionalFormatting sqref="K26">
    <cfRule type="cellIs" dxfId="2045" priority="3" operator="notBetween">
      <formula>0.68</formula>
      <formula>0.82</formula>
    </cfRule>
  </conditionalFormatting>
  <conditionalFormatting sqref="Q24">
    <cfRule type="cellIs" dxfId="2044" priority="2" operator="notBetween">
      <formula>0.77</formula>
      <formula>0.91</formula>
    </cfRule>
  </conditionalFormatting>
  <conditionalFormatting sqref="Q26">
    <cfRule type="cellIs" dxfId="20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2.41</v>
      </c>
      <c r="D2" s="32">
        <v>2.4300000000000002</v>
      </c>
      <c r="E2" s="32">
        <v>2.36</v>
      </c>
      <c r="F2" s="44">
        <v>2.21</v>
      </c>
      <c r="G2" s="36" t="s">
        <v>3</v>
      </c>
      <c r="H2" s="32">
        <v>2.41</v>
      </c>
      <c r="I2" s="32">
        <v>2.41</v>
      </c>
      <c r="J2" s="32">
        <v>2.4</v>
      </c>
      <c r="K2" s="32">
        <v>2.36</v>
      </c>
      <c r="L2" s="44">
        <v>2.21</v>
      </c>
      <c r="M2" s="36" t="s">
        <v>3</v>
      </c>
      <c r="N2" s="32">
        <v>2.44</v>
      </c>
      <c r="O2" s="32">
        <v>2.44</v>
      </c>
      <c r="P2" s="32">
        <v>2.41</v>
      </c>
      <c r="Q2" s="32">
        <v>2.33</v>
      </c>
      <c r="R2" s="44">
        <v>2.2000000000000002</v>
      </c>
    </row>
    <row r="3" spans="1:18">
      <c r="A3" s="11"/>
      <c r="B3" s="32">
        <v>2.44</v>
      </c>
      <c r="C3" s="14">
        <v>2.4700000000000002</v>
      </c>
      <c r="D3" s="14">
        <v>2.44</v>
      </c>
      <c r="E3" s="14">
        <v>2.4</v>
      </c>
      <c r="F3" s="42">
        <v>2.33</v>
      </c>
      <c r="G3" s="38"/>
      <c r="H3" s="32">
        <v>2.38</v>
      </c>
      <c r="I3" s="14">
        <v>2.38</v>
      </c>
      <c r="J3" s="14">
        <v>2.41</v>
      </c>
      <c r="K3" s="14">
        <v>2.37</v>
      </c>
      <c r="L3" s="42">
        <v>2.2000000000000002</v>
      </c>
      <c r="M3" s="38"/>
      <c r="N3" s="32">
        <v>2.36</v>
      </c>
      <c r="O3" s="14">
        <v>2.42</v>
      </c>
      <c r="P3" s="14">
        <v>2.44</v>
      </c>
      <c r="Q3" s="14">
        <v>2.35</v>
      </c>
      <c r="R3" s="42">
        <v>2.2200000000000002</v>
      </c>
    </row>
    <row r="4" spans="1:18">
      <c r="A4" s="11"/>
      <c r="B4" s="32">
        <v>2.41</v>
      </c>
      <c r="C4" s="14">
        <v>2.44</v>
      </c>
      <c r="D4" s="14">
        <v>2.44</v>
      </c>
      <c r="E4" s="14">
        <v>2.38</v>
      </c>
      <c r="F4" s="42">
        <v>2.2200000000000002</v>
      </c>
      <c r="G4" s="38"/>
      <c r="H4" s="32">
        <v>2.42</v>
      </c>
      <c r="I4" s="14">
        <v>2.42</v>
      </c>
      <c r="J4" s="14">
        <v>2.44</v>
      </c>
      <c r="K4" s="14">
        <v>2.35</v>
      </c>
      <c r="L4" s="42">
        <v>2.21</v>
      </c>
      <c r="M4" s="38"/>
      <c r="N4" s="32">
        <v>2.34</v>
      </c>
      <c r="O4" s="14">
        <v>2.4500000000000002</v>
      </c>
      <c r="P4" s="14">
        <v>2.46</v>
      </c>
      <c r="Q4" s="14">
        <v>2.37</v>
      </c>
      <c r="R4" s="42">
        <v>2.27</v>
      </c>
    </row>
    <row r="5" spans="1:18">
      <c r="A5" s="11"/>
      <c r="B5" s="32">
        <v>2.41</v>
      </c>
      <c r="C5" s="14">
        <v>2.4300000000000002</v>
      </c>
      <c r="D5" s="14">
        <v>2.46</v>
      </c>
      <c r="E5" s="14">
        <v>2.37</v>
      </c>
      <c r="F5" s="42">
        <v>2.21</v>
      </c>
      <c r="G5" s="38"/>
      <c r="H5" s="32">
        <v>2.37</v>
      </c>
      <c r="I5" s="14">
        <v>2.44</v>
      </c>
      <c r="J5" s="14">
        <v>2.44</v>
      </c>
      <c r="K5" s="14">
        <v>2.36</v>
      </c>
      <c r="L5" s="42">
        <v>2.2400000000000002</v>
      </c>
      <c r="M5" s="38"/>
      <c r="N5" s="32">
        <v>2.35</v>
      </c>
      <c r="O5" s="14">
        <v>2.4700000000000002</v>
      </c>
      <c r="P5" s="14">
        <v>2.46</v>
      </c>
      <c r="Q5" s="14">
        <v>2.35</v>
      </c>
      <c r="R5" s="42">
        <v>2.21</v>
      </c>
    </row>
    <row r="6" spans="1:18">
      <c r="A6" s="11"/>
      <c r="B6" s="32">
        <v>2.41</v>
      </c>
      <c r="C6" s="14">
        <v>2.46</v>
      </c>
      <c r="D6" s="14">
        <v>2.4700000000000002</v>
      </c>
      <c r="E6" s="14">
        <v>2.37</v>
      </c>
      <c r="F6" s="42">
        <v>2.1800000000000002</v>
      </c>
      <c r="G6" s="38"/>
      <c r="H6" s="32">
        <v>2.33</v>
      </c>
      <c r="I6" s="14">
        <v>2.4</v>
      </c>
      <c r="J6" s="14">
        <v>2.42</v>
      </c>
      <c r="K6" s="14">
        <v>2.34</v>
      </c>
      <c r="L6" s="42">
        <v>2.1800000000000002</v>
      </c>
      <c r="M6" s="38"/>
      <c r="N6" s="32">
        <v>2.38</v>
      </c>
      <c r="O6" s="14">
        <v>2.5099999999999998</v>
      </c>
      <c r="P6" s="14">
        <v>2.41</v>
      </c>
      <c r="Q6" s="14">
        <v>2.33</v>
      </c>
      <c r="R6" s="42">
        <v>2.2000000000000002</v>
      </c>
    </row>
    <row r="7" spans="1:18">
      <c r="A7" s="38" t="s">
        <v>4</v>
      </c>
      <c r="B7" s="14">
        <v>2.35</v>
      </c>
      <c r="C7" s="14">
        <v>2.37</v>
      </c>
      <c r="D7" s="14">
        <v>2.3199999999999998</v>
      </c>
      <c r="E7" s="14">
        <v>2.25</v>
      </c>
      <c r="F7" s="42">
        <v>2.0499999999999998</v>
      </c>
      <c r="G7" s="38" t="s">
        <v>4</v>
      </c>
      <c r="H7" s="14">
        <v>2.2799999999999998</v>
      </c>
      <c r="I7" s="14">
        <v>2.34</v>
      </c>
      <c r="J7" s="14">
        <v>2.3199999999999998</v>
      </c>
      <c r="K7" s="14">
        <v>2.25</v>
      </c>
      <c r="L7" s="42">
        <v>1.98</v>
      </c>
      <c r="M7" s="38" t="s">
        <v>4</v>
      </c>
      <c r="N7" s="14">
        <v>2.3199999999999998</v>
      </c>
      <c r="O7" s="14">
        <v>2.38</v>
      </c>
      <c r="P7" s="14">
        <v>2.35</v>
      </c>
      <c r="Q7" s="14">
        <v>2.29</v>
      </c>
      <c r="R7" s="42">
        <v>2.04</v>
      </c>
    </row>
    <row r="8" spans="1:18">
      <c r="A8" s="46"/>
      <c r="B8" s="14">
        <v>2.2999999999999998</v>
      </c>
      <c r="C8" s="14">
        <v>2.35</v>
      </c>
      <c r="D8" s="14">
        <v>2.38</v>
      </c>
      <c r="E8" s="14">
        <v>2.2400000000000002</v>
      </c>
      <c r="F8" s="42">
        <v>2.06</v>
      </c>
      <c r="G8" s="46"/>
      <c r="H8" s="14">
        <v>2.34</v>
      </c>
      <c r="I8" s="14">
        <v>2.37</v>
      </c>
      <c r="J8" s="14">
        <v>2.34</v>
      </c>
      <c r="K8" s="14">
        <v>2.25</v>
      </c>
      <c r="L8" s="42">
        <v>2.02</v>
      </c>
      <c r="M8" s="46"/>
      <c r="N8" s="14">
        <v>2.33</v>
      </c>
      <c r="O8" s="14">
        <v>2.37</v>
      </c>
      <c r="P8" s="14">
        <v>2.35</v>
      </c>
      <c r="Q8" s="14">
        <v>2.27</v>
      </c>
      <c r="R8" s="42">
        <v>2.0299999999999998</v>
      </c>
    </row>
    <row r="9" spans="1:18">
      <c r="A9" s="11"/>
      <c r="B9" s="47">
        <v>2.31</v>
      </c>
      <c r="C9" s="47">
        <v>2.36</v>
      </c>
      <c r="D9" s="47">
        <v>2.37</v>
      </c>
      <c r="E9" s="47">
        <v>2.25</v>
      </c>
      <c r="F9" s="49">
        <v>2.0099999999999998</v>
      </c>
      <c r="G9" s="36"/>
      <c r="H9" s="47">
        <v>2.31</v>
      </c>
      <c r="I9" s="47">
        <v>2.39</v>
      </c>
      <c r="J9" s="47">
        <v>2.37</v>
      </c>
      <c r="K9" s="47">
        <v>2.2999999999999998</v>
      </c>
      <c r="L9" s="49">
        <v>1.98</v>
      </c>
      <c r="M9" s="36"/>
      <c r="N9" s="47">
        <v>2.34</v>
      </c>
      <c r="O9" s="47">
        <v>2.33</v>
      </c>
      <c r="P9" s="47">
        <v>2.34</v>
      </c>
      <c r="Q9" s="47">
        <v>2.2599999999999998</v>
      </c>
      <c r="R9" s="49">
        <v>2.0299999999999998</v>
      </c>
    </row>
    <row r="10" spans="1:18">
      <c r="A10" s="11"/>
      <c r="B10" s="14">
        <v>2.34</v>
      </c>
      <c r="C10" s="14">
        <v>2.39</v>
      </c>
      <c r="D10" s="14">
        <v>2.35</v>
      </c>
      <c r="E10" s="14">
        <v>2.2799999999999998</v>
      </c>
      <c r="F10" s="42">
        <v>2.09</v>
      </c>
      <c r="G10" s="38"/>
      <c r="H10" s="14">
        <v>2.3199999999999998</v>
      </c>
      <c r="I10" s="14">
        <v>2.37</v>
      </c>
      <c r="J10" s="14">
        <v>2.37</v>
      </c>
      <c r="K10" s="14">
        <v>2.25</v>
      </c>
      <c r="L10" s="42">
        <v>2</v>
      </c>
      <c r="M10" s="38"/>
      <c r="N10" s="14">
        <v>2.33</v>
      </c>
      <c r="O10" s="14">
        <v>2.38</v>
      </c>
      <c r="P10" s="14">
        <v>2.39</v>
      </c>
      <c r="Q10" s="14">
        <v>2.29</v>
      </c>
      <c r="R10" s="42">
        <v>2.06</v>
      </c>
    </row>
    <row r="11" spans="1:18">
      <c r="A11" s="16"/>
      <c r="B11" s="33">
        <v>2.34</v>
      </c>
      <c r="C11" s="33">
        <v>2.35</v>
      </c>
      <c r="D11" s="33">
        <v>2.35</v>
      </c>
      <c r="E11" s="33">
        <v>2.2000000000000002</v>
      </c>
      <c r="F11" s="39">
        <v>2.0499999999999998</v>
      </c>
      <c r="G11" s="48"/>
      <c r="H11" s="33">
        <v>2.33</v>
      </c>
      <c r="I11" s="33">
        <v>2.33</v>
      </c>
      <c r="J11" s="33">
        <v>2.36</v>
      </c>
      <c r="K11" s="33">
        <v>2.2599999999999998</v>
      </c>
      <c r="L11" s="39">
        <v>1.97</v>
      </c>
      <c r="M11" s="48"/>
      <c r="N11" s="33">
        <v>2.35</v>
      </c>
      <c r="O11" s="33">
        <v>2.38</v>
      </c>
      <c r="P11" s="33">
        <v>2.34</v>
      </c>
      <c r="Q11" s="33">
        <v>2.25</v>
      </c>
      <c r="R11" s="39">
        <v>2.0299999999999998</v>
      </c>
    </row>
    <row r="12" spans="1:18">
      <c r="A12" s="19" t="s">
        <v>5</v>
      </c>
      <c r="B12" s="47">
        <v>2.12</v>
      </c>
      <c r="C12" s="35">
        <v>2.15</v>
      </c>
      <c r="D12" s="35">
        <v>2.17</v>
      </c>
      <c r="E12" s="35">
        <v>2.09</v>
      </c>
      <c r="F12" s="40">
        <v>1.93</v>
      </c>
      <c r="G12" s="36" t="s">
        <v>6</v>
      </c>
      <c r="H12" s="35">
        <v>1.61</v>
      </c>
      <c r="I12" s="35">
        <v>1.59</v>
      </c>
      <c r="J12" s="35">
        <v>1.63</v>
      </c>
      <c r="K12" s="35">
        <v>1.54</v>
      </c>
      <c r="L12" s="40">
        <v>1.4</v>
      </c>
      <c r="M12" s="36" t="s">
        <v>6</v>
      </c>
      <c r="N12" s="35">
        <v>1.35</v>
      </c>
      <c r="O12" s="35">
        <v>1.32</v>
      </c>
      <c r="P12" s="35">
        <v>1.3</v>
      </c>
      <c r="Q12" s="35">
        <v>1.24</v>
      </c>
      <c r="R12" s="40">
        <v>1.1399999999999999</v>
      </c>
    </row>
    <row r="13" spans="1:18">
      <c r="A13" s="22"/>
      <c r="B13" s="37">
        <v>2.14</v>
      </c>
      <c r="C13" s="37">
        <v>2.2000000000000002</v>
      </c>
      <c r="D13" s="37">
        <v>2.16</v>
      </c>
      <c r="E13" s="37">
        <v>2.1</v>
      </c>
      <c r="F13" s="41">
        <v>1.99</v>
      </c>
      <c r="G13" s="38"/>
      <c r="H13" s="37">
        <v>1.61</v>
      </c>
      <c r="I13" s="37">
        <v>1.6</v>
      </c>
      <c r="J13" s="37">
        <v>1.62</v>
      </c>
      <c r="K13" s="37">
        <v>1.55</v>
      </c>
      <c r="L13" s="41">
        <v>1.42</v>
      </c>
      <c r="M13" s="38"/>
      <c r="N13" s="37">
        <v>1.29</v>
      </c>
      <c r="O13" s="37">
        <v>1.31</v>
      </c>
      <c r="P13" s="37">
        <v>1.31</v>
      </c>
      <c r="Q13" s="37">
        <v>1.26</v>
      </c>
      <c r="R13" s="41">
        <v>1.1399999999999999</v>
      </c>
    </row>
    <row r="14" spans="1:18">
      <c r="A14" s="22"/>
      <c r="B14" s="37">
        <v>2.15</v>
      </c>
      <c r="C14" s="37">
        <v>2.17</v>
      </c>
      <c r="D14" s="37">
        <v>2.2200000000000002</v>
      </c>
      <c r="E14" s="37">
        <v>2.08</v>
      </c>
      <c r="F14" s="41">
        <v>1.93</v>
      </c>
      <c r="G14" s="38"/>
      <c r="H14" s="37">
        <v>1.63</v>
      </c>
      <c r="I14" s="37">
        <v>1.62</v>
      </c>
      <c r="J14" s="37">
        <v>1.64</v>
      </c>
      <c r="K14" s="37">
        <v>1.56</v>
      </c>
      <c r="L14" s="41">
        <v>1.4</v>
      </c>
      <c r="M14" s="38"/>
      <c r="N14" s="37">
        <v>1.31</v>
      </c>
      <c r="O14" s="37">
        <v>1.35</v>
      </c>
      <c r="P14" s="37">
        <v>1.34</v>
      </c>
      <c r="Q14" s="37">
        <v>1.27</v>
      </c>
      <c r="R14" s="41">
        <v>1.1399999999999999</v>
      </c>
    </row>
    <row r="15" spans="1:18">
      <c r="A15" s="22"/>
      <c r="B15" s="37">
        <v>2.11</v>
      </c>
      <c r="C15" s="37">
        <v>2.17</v>
      </c>
      <c r="D15" s="37">
        <v>2.19</v>
      </c>
      <c r="E15" s="37">
        <v>2.12</v>
      </c>
      <c r="F15" s="41">
        <v>1.95</v>
      </c>
      <c r="G15" s="38"/>
      <c r="H15" s="37">
        <v>1.59</v>
      </c>
      <c r="I15" s="37">
        <v>1.6</v>
      </c>
      <c r="J15" s="37">
        <v>1.59</v>
      </c>
      <c r="K15" s="37">
        <v>1.54</v>
      </c>
      <c r="L15" s="41">
        <v>1.41</v>
      </c>
      <c r="M15" s="38"/>
      <c r="N15" s="37">
        <v>1.33</v>
      </c>
      <c r="O15" s="37">
        <v>1.35</v>
      </c>
      <c r="P15" s="37">
        <v>1.34</v>
      </c>
      <c r="Q15" s="37">
        <v>1.24</v>
      </c>
      <c r="R15" s="41">
        <v>1.1100000000000001</v>
      </c>
    </row>
    <row r="16" spans="1:18">
      <c r="A16" s="22"/>
      <c r="B16" s="37">
        <v>2.12</v>
      </c>
      <c r="C16" s="37">
        <v>2.14</v>
      </c>
      <c r="D16" s="37">
        <v>2.16</v>
      </c>
      <c r="E16" s="37">
        <v>2.09</v>
      </c>
      <c r="F16" s="41">
        <v>1.91</v>
      </c>
      <c r="G16" s="38"/>
      <c r="H16" s="37">
        <v>1.57</v>
      </c>
      <c r="I16" s="37">
        <v>1.62</v>
      </c>
      <c r="J16" s="37">
        <v>1.63</v>
      </c>
      <c r="K16" s="37">
        <v>1.54</v>
      </c>
      <c r="L16" s="41">
        <v>1.39</v>
      </c>
      <c r="M16" s="38"/>
      <c r="N16" s="37">
        <v>1.29</v>
      </c>
      <c r="O16" s="37">
        <v>1.34</v>
      </c>
      <c r="P16" s="37">
        <v>1.32</v>
      </c>
      <c r="Q16" s="37">
        <v>1.22</v>
      </c>
      <c r="R16" s="41">
        <v>1.1000000000000001</v>
      </c>
    </row>
    <row r="17" spans="1:18">
      <c r="A17" s="22" t="s">
        <v>7</v>
      </c>
      <c r="B17" s="37">
        <v>2.06</v>
      </c>
      <c r="C17" s="37">
        <v>2.04</v>
      </c>
      <c r="D17" s="37">
        <v>2.0499999999999998</v>
      </c>
      <c r="E17" s="37">
        <v>1.97</v>
      </c>
      <c r="F17" s="41">
        <v>1.75</v>
      </c>
      <c r="G17" s="38" t="s">
        <v>8</v>
      </c>
      <c r="H17" s="37">
        <v>1.65</v>
      </c>
      <c r="I17" s="37">
        <v>1.7</v>
      </c>
      <c r="J17" s="37">
        <v>1.68</v>
      </c>
      <c r="K17" s="37">
        <v>1.61</v>
      </c>
      <c r="L17" s="41">
        <v>1.33</v>
      </c>
      <c r="M17" s="38" t="s">
        <v>8</v>
      </c>
      <c r="N17" s="37">
        <v>1.43</v>
      </c>
      <c r="O17" s="37">
        <v>1.45</v>
      </c>
      <c r="P17" s="37">
        <v>1.43</v>
      </c>
      <c r="Q17" s="37">
        <v>1.39</v>
      </c>
      <c r="R17" s="41">
        <v>1.1299999999999999</v>
      </c>
    </row>
    <row r="18" spans="1:18">
      <c r="A18" s="22"/>
      <c r="B18" s="37">
        <v>2.04</v>
      </c>
      <c r="C18" s="37">
        <v>2.1</v>
      </c>
      <c r="D18" s="37">
        <v>2.08</v>
      </c>
      <c r="E18" s="37">
        <v>2.02</v>
      </c>
      <c r="F18" s="41">
        <v>1.77</v>
      </c>
      <c r="G18" s="38"/>
      <c r="H18" s="37">
        <v>1.65</v>
      </c>
      <c r="I18" s="37">
        <v>1.72</v>
      </c>
      <c r="J18" s="37">
        <v>1.68</v>
      </c>
      <c r="K18" s="37">
        <v>1.57</v>
      </c>
      <c r="L18" s="41">
        <v>1.35</v>
      </c>
      <c r="M18" s="38"/>
      <c r="N18" s="37">
        <v>1.41</v>
      </c>
      <c r="O18" s="37">
        <v>1.41</v>
      </c>
      <c r="P18" s="37">
        <v>1.39</v>
      </c>
      <c r="Q18" s="37">
        <v>1.35</v>
      </c>
      <c r="R18" s="41">
        <v>1.1100000000000001</v>
      </c>
    </row>
    <row r="19" spans="1:18">
      <c r="A19" s="22"/>
      <c r="B19" s="37">
        <v>2.04</v>
      </c>
      <c r="C19" s="37">
        <v>2.09</v>
      </c>
      <c r="D19" s="37">
        <v>2.11</v>
      </c>
      <c r="E19" s="37">
        <v>2</v>
      </c>
      <c r="F19" s="41">
        <v>1.78</v>
      </c>
      <c r="G19" s="38"/>
      <c r="H19" s="37">
        <v>1.65</v>
      </c>
      <c r="I19" s="37">
        <v>1.69</v>
      </c>
      <c r="J19" s="37">
        <v>1.69</v>
      </c>
      <c r="K19" s="37">
        <v>1.58</v>
      </c>
      <c r="L19" s="41">
        <v>1.32</v>
      </c>
      <c r="M19" s="38"/>
      <c r="N19" s="37">
        <v>1.42</v>
      </c>
      <c r="O19" s="37">
        <v>1.4</v>
      </c>
      <c r="P19" s="37">
        <v>1.41</v>
      </c>
      <c r="Q19" s="37">
        <v>1.36</v>
      </c>
      <c r="R19" s="41">
        <v>1.1200000000000001</v>
      </c>
    </row>
    <row r="20" spans="1:18">
      <c r="A20" s="22"/>
      <c r="B20" s="37">
        <v>2.06</v>
      </c>
      <c r="C20" s="37">
        <v>2.09</v>
      </c>
      <c r="D20" s="37">
        <v>2.1</v>
      </c>
      <c r="E20" s="37">
        <v>1.99</v>
      </c>
      <c r="F20" s="41">
        <v>1.76</v>
      </c>
      <c r="G20" s="38"/>
      <c r="H20" s="37">
        <v>1.65</v>
      </c>
      <c r="I20" s="37">
        <v>1.7</v>
      </c>
      <c r="J20" s="37">
        <v>1.64</v>
      </c>
      <c r="K20" s="37">
        <v>1.57</v>
      </c>
      <c r="L20" s="41">
        <v>1.34</v>
      </c>
      <c r="M20" s="38"/>
      <c r="N20" s="37">
        <v>1.44</v>
      </c>
      <c r="O20" s="37">
        <v>1.46</v>
      </c>
      <c r="P20" s="37">
        <v>1.4</v>
      </c>
      <c r="Q20" s="37">
        <v>1.33</v>
      </c>
      <c r="R20" s="41">
        <v>1.1200000000000001</v>
      </c>
    </row>
    <row r="21" spans="1:18">
      <c r="A21" s="22"/>
      <c r="B21" s="37">
        <v>2.0299999999999998</v>
      </c>
      <c r="C21" s="37">
        <v>2.09</v>
      </c>
      <c r="D21" s="37">
        <v>2.02</v>
      </c>
      <c r="E21" s="37">
        <v>1.96</v>
      </c>
      <c r="F21" s="41">
        <v>1.75</v>
      </c>
      <c r="G21" s="38"/>
      <c r="H21" s="37">
        <v>1.66</v>
      </c>
      <c r="I21" s="37">
        <v>1.63</v>
      </c>
      <c r="J21" s="37">
        <v>1.61</v>
      </c>
      <c r="K21" s="37">
        <v>1.55</v>
      </c>
      <c r="L21" s="41">
        <v>1.32</v>
      </c>
      <c r="M21" s="38"/>
      <c r="N21" s="37">
        <v>1.45</v>
      </c>
      <c r="O21" s="37">
        <v>1.43</v>
      </c>
      <c r="P21" s="37">
        <v>1.38</v>
      </c>
      <c r="Q21" s="37">
        <v>1.35</v>
      </c>
      <c r="R21" s="41">
        <v>1.1299999999999999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0.27900000000000036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0.73700000000000077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1.0118000000000011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0.48646153846153911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0.53076131687242856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0.7286625514403301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42" priority="5" operator="notBetween">
      <formula>0.2</formula>
      <formula>0.404</formula>
    </cfRule>
  </conditionalFormatting>
  <conditionalFormatting sqref="E26">
    <cfRule type="cellIs" dxfId="2041" priority="6" operator="notBetween">
      <formula>0.38</formula>
      <formula>0.72</formula>
    </cfRule>
  </conditionalFormatting>
  <conditionalFormatting sqref="K24">
    <cfRule type="cellIs" dxfId="2040" priority="4" operator="notBetween">
      <formula>0.77</formula>
      <formula>0.91</formula>
    </cfRule>
  </conditionalFormatting>
  <conditionalFormatting sqref="K26">
    <cfRule type="cellIs" dxfId="2039" priority="3" operator="notBetween">
      <formula>0.68</formula>
      <formula>0.82</formula>
    </cfRule>
  </conditionalFormatting>
  <conditionalFormatting sqref="Q24">
    <cfRule type="cellIs" dxfId="2038" priority="2" operator="notBetween">
      <formula>0.77</formula>
      <formula>0.91</formula>
    </cfRule>
  </conditionalFormatting>
  <conditionalFormatting sqref="Q26">
    <cfRule type="cellIs" dxfId="20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R40"/>
  <sheetViews>
    <sheetView zoomScale="115" zoomScaleNormal="115" workbookViewId="0">
      <selection activeCell="M22" sqref="M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153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2.4300000000000002</v>
      </c>
      <c r="D2" s="32">
        <v>2.37</v>
      </c>
      <c r="E2" s="32">
        <v>2.31</v>
      </c>
      <c r="F2" s="44">
        <v>2.21</v>
      </c>
      <c r="G2" s="36" t="s">
        <v>3</v>
      </c>
      <c r="H2" s="32">
        <v>2.2200000000000002</v>
      </c>
      <c r="I2" s="32">
        <v>2.38</v>
      </c>
      <c r="J2" s="32">
        <v>2.4900000000000002</v>
      </c>
      <c r="K2" s="32">
        <v>2.4300000000000002</v>
      </c>
      <c r="L2" s="44">
        <v>2.37</v>
      </c>
      <c r="M2" s="36" t="s">
        <v>3</v>
      </c>
      <c r="N2" s="32">
        <v>2.34</v>
      </c>
      <c r="O2" s="32">
        <v>2.37</v>
      </c>
      <c r="P2" s="32">
        <v>2.4300000000000002</v>
      </c>
      <c r="Q2" s="32">
        <v>2.38</v>
      </c>
      <c r="R2" s="44">
        <v>2.27</v>
      </c>
    </row>
    <row r="3" spans="1:18">
      <c r="A3" s="11"/>
      <c r="B3" s="32">
        <v>2.37</v>
      </c>
      <c r="C3" s="14">
        <v>2.4300000000000002</v>
      </c>
      <c r="D3" s="14">
        <v>2.44</v>
      </c>
      <c r="E3" s="14">
        <v>2.38</v>
      </c>
      <c r="F3" s="42">
        <v>2.2200000000000002</v>
      </c>
      <c r="G3" s="38"/>
      <c r="H3" s="32">
        <v>2.23</v>
      </c>
      <c r="I3" s="14">
        <v>2.41</v>
      </c>
      <c r="J3" s="14">
        <v>2.4500000000000002</v>
      </c>
      <c r="K3" s="14">
        <v>2.4500000000000002</v>
      </c>
      <c r="L3" s="42">
        <v>2.4</v>
      </c>
      <c r="M3" s="38"/>
      <c r="N3" s="32">
        <v>2.37</v>
      </c>
      <c r="O3" s="14">
        <v>2.44</v>
      </c>
      <c r="P3" s="14">
        <v>2.44</v>
      </c>
      <c r="Q3" s="14">
        <v>2.36</v>
      </c>
      <c r="R3" s="42">
        <v>2.25</v>
      </c>
    </row>
    <row r="4" spans="1:18">
      <c r="A4" s="11"/>
      <c r="B4" s="32">
        <v>2.38</v>
      </c>
      <c r="C4" s="14">
        <v>2.4500000000000002</v>
      </c>
      <c r="D4" s="14">
        <v>2.44</v>
      </c>
      <c r="E4" s="14">
        <v>2.35</v>
      </c>
      <c r="F4" s="42">
        <v>2.2400000000000002</v>
      </c>
      <c r="G4" s="38"/>
      <c r="H4" s="32">
        <v>2.1800000000000002</v>
      </c>
      <c r="I4" s="14">
        <v>2.35</v>
      </c>
      <c r="J4" s="14">
        <v>2.4900000000000002</v>
      </c>
      <c r="K4" s="14">
        <v>2.44</v>
      </c>
      <c r="L4" s="42">
        <v>2.4</v>
      </c>
      <c r="M4" s="38"/>
      <c r="N4" s="32">
        <v>2.39</v>
      </c>
      <c r="O4" s="14">
        <v>2.4500000000000002</v>
      </c>
      <c r="P4" s="14">
        <v>2.46</v>
      </c>
      <c r="Q4" s="14">
        <v>2.36</v>
      </c>
      <c r="R4" s="42">
        <v>2.23</v>
      </c>
    </row>
    <row r="5" spans="1:18">
      <c r="A5" s="11"/>
      <c r="B5" s="32">
        <v>2.36</v>
      </c>
      <c r="C5" s="14">
        <v>2.44</v>
      </c>
      <c r="D5" s="14">
        <v>2.4300000000000002</v>
      </c>
      <c r="E5" s="14">
        <v>2.35</v>
      </c>
      <c r="F5" s="42">
        <v>2.25</v>
      </c>
      <c r="G5" s="38"/>
      <c r="H5" s="32">
        <v>2.21</v>
      </c>
      <c r="I5" s="14">
        <v>2.35</v>
      </c>
      <c r="J5" s="14">
        <v>2.42</v>
      </c>
      <c r="K5" s="14">
        <v>2.39</v>
      </c>
      <c r="L5" s="42">
        <v>2.4</v>
      </c>
      <c r="M5" s="38"/>
      <c r="N5" s="32">
        <v>2.4</v>
      </c>
      <c r="O5" s="14">
        <v>2.42</v>
      </c>
      <c r="P5" s="14">
        <v>2.44</v>
      </c>
      <c r="Q5" s="14">
        <v>2.35</v>
      </c>
      <c r="R5" s="42">
        <v>2.27</v>
      </c>
    </row>
    <row r="6" spans="1:18">
      <c r="A6" s="11"/>
      <c r="B6" s="32">
        <v>2.41</v>
      </c>
      <c r="C6" s="14">
        <v>2.38</v>
      </c>
      <c r="D6" s="14">
        <v>2.42</v>
      </c>
      <c r="E6" s="14">
        <v>2.33</v>
      </c>
      <c r="F6" s="42">
        <v>2.23</v>
      </c>
      <c r="G6" s="38"/>
      <c r="H6" s="32">
        <v>2.23</v>
      </c>
      <c r="I6" s="14">
        <v>2.38</v>
      </c>
      <c r="J6" s="14">
        <v>2.4700000000000002</v>
      </c>
      <c r="K6" s="14">
        <v>2.4300000000000002</v>
      </c>
      <c r="L6" s="42">
        <v>2.41</v>
      </c>
      <c r="M6" s="38"/>
      <c r="N6" s="32">
        <v>2.39</v>
      </c>
      <c r="O6" s="14">
        <v>2.5</v>
      </c>
      <c r="P6" s="14">
        <v>2.42</v>
      </c>
      <c r="Q6" s="14">
        <v>2.36</v>
      </c>
      <c r="R6" s="42">
        <v>2.2599999999999998</v>
      </c>
    </row>
    <row r="7" spans="1:18">
      <c r="A7" s="38" t="s">
        <v>4</v>
      </c>
      <c r="B7" s="14">
        <v>2.34</v>
      </c>
      <c r="C7" s="14">
        <v>2.36</v>
      </c>
      <c r="D7" s="14">
        <v>2.36</v>
      </c>
      <c r="E7" s="14">
        <v>2.2400000000000002</v>
      </c>
      <c r="F7" s="42">
        <v>2.0099999999999998</v>
      </c>
      <c r="G7" s="38" t="s">
        <v>4</v>
      </c>
      <c r="H7" s="14">
        <v>2.0299999999999998</v>
      </c>
      <c r="I7" s="14">
        <v>2.23</v>
      </c>
      <c r="J7" s="14">
        <v>2.33</v>
      </c>
      <c r="K7" s="14">
        <v>2.3199999999999998</v>
      </c>
      <c r="L7" s="42">
        <v>2.2999999999999998</v>
      </c>
      <c r="M7" s="38" t="s">
        <v>4</v>
      </c>
      <c r="N7" s="14">
        <v>2.34</v>
      </c>
      <c r="O7" s="14">
        <v>2.37</v>
      </c>
      <c r="P7" s="14">
        <v>2.33</v>
      </c>
      <c r="Q7" s="14">
        <v>2.23</v>
      </c>
      <c r="R7" s="42">
        <v>1.96</v>
      </c>
    </row>
    <row r="8" spans="1:18">
      <c r="A8" s="46"/>
      <c r="B8" s="14">
        <v>2.31</v>
      </c>
      <c r="C8" s="14">
        <v>2.39</v>
      </c>
      <c r="D8" s="14">
        <v>2.37</v>
      </c>
      <c r="E8" s="14">
        <v>2.2599999999999998</v>
      </c>
      <c r="F8" s="42">
        <v>2.02</v>
      </c>
      <c r="G8" s="46"/>
      <c r="H8" s="14">
        <v>2.0699999999999998</v>
      </c>
      <c r="I8" s="14">
        <v>2.2599999999999998</v>
      </c>
      <c r="J8" s="14">
        <v>2.38</v>
      </c>
      <c r="K8" s="14">
        <v>2.34</v>
      </c>
      <c r="L8" s="42">
        <v>2.34</v>
      </c>
      <c r="M8" s="46"/>
      <c r="N8" s="14">
        <v>2.2999999999999998</v>
      </c>
      <c r="O8" s="14">
        <v>2.39</v>
      </c>
      <c r="P8" s="14">
        <v>2.34</v>
      </c>
      <c r="Q8" s="14">
        <v>2.21</v>
      </c>
      <c r="R8" s="42">
        <v>1.96</v>
      </c>
    </row>
    <row r="9" spans="1:18">
      <c r="A9" s="11"/>
      <c r="B9" s="47">
        <v>2.2799999999999998</v>
      </c>
      <c r="C9" s="47">
        <v>2.33</v>
      </c>
      <c r="D9" s="47">
        <v>2.38</v>
      </c>
      <c r="E9" s="47">
        <v>2.25</v>
      </c>
      <c r="F9" s="49">
        <v>2</v>
      </c>
      <c r="G9" s="36"/>
      <c r="H9" s="47">
        <v>2.0299999999999998</v>
      </c>
      <c r="I9" s="47">
        <v>2.25</v>
      </c>
      <c r="J9" s="47">
        <v>2.35</v>
      </c>
      <c r="K9" s="47">
        <v>2.37</v>
      </c>
      <c r="L9" s="49">
        <v>2.37</v>
      </c>
      <c r="M9" s="36"/>
      <c r="N9" s="47">
        <v>2.33</v>
      </c>
      <c r="O9" s="47">
        <v>2.36</v>
      </c>
      <c r="P9" s="47">
        <v>2.3199999999999998</v>
      </c>
      <c r="Q9" s="47">
        <v>2.25</v>
      </c>
      <c r="R9" s="49">
        <v>2</v>
      </c>
    </row>
    <row r="10" spans="1:18">
      <c r="A10" s="11"/>
      <c r="B10" s="14">
        <v>2.33</v>
      </c>
      <c r="C10" s="14">
        <v>2.37</v>
      </c>
      <c r="D10" s="14">
        <v>2.39</v>
      </c>
      <c r="E10" s="14">
        <v>2.27</v>
      </c>
      <c r="F10" s="42">
        <v>2.02</v>
      </c>
      <c r="G10" s="38"/>
      <c r="H10" s="14">
        <v>2.04</v>
      </c>
      <c r="I10" s="14">
        <v>2.23</v>
      </c>
      <c r="J10" s="14">
        <v>2.36</v>
      </c>
      <c r="K10" s="14">
        <v>2.39</v>
      </c>
      <c r="L10" s="42">
        <v>2.37</v>
      </c>
      <c r="M10" s="38"/>
      <c r="N10" s="14">
        <v>2.34</v>
      </c>
      <c r="O10" s="14">
        <v>2.34</v>
      </c>
      <c r="P10" s="14">
        <v>2.37</v>
      </c>
      <c r="Q10" s="14">
        <v>2.2599999999999998</v>
      </c>
      <c r="R10" s="42">
        <v>2.0299999999999998</v>
      </c>
    </row>
    <row r="11" spans="1:18">
      <c r="A11" s="16"/>
      <c r="B11" s="33">
        <v>2.35</v>
      </c>
      <c r="C11" s="33">
        <v>2.35</v>
      </c>
      <c r="D11" s="33">
        <v>2.3199999999999998</v>
      </c>
      <c r="E11" s="33">
        <v>2.2599999999999998</v>
      </c>
      <c r="F11" s="39">
        <v>2.02</v>
      </c>
      <c r="G11" s="48"/>
      <c r="H11" s="33">
        <v>2.0299999999999998</v>
      </c>
      <c r="I11" s="33">
        <v>2.27</v>
      </c>
      <c r="J11" s="33">
        <v>2.34</v>
      </c>
      <c r="K11" s="33">
        <v>2.38</v>
      </c>
      <c r="L11" s="39">
        <v>2.37</v>
      </c>
      <c r="M11" s="48"/>
      <c r="N11" s="33">
        <v>2.3199999999999998</v>
      </c>
      <c r="O11" s="33">
        <v>2.33</v>
      </c>
      <c r="P11" s="33">
        <v>2.31</v>
      </c>
      <c r="Q11" s="33">
        <v>2.2200000000000002</v>
      </c>
      <c r="R11" s="39">
        <v>2.04</v>
      </c>
    </row>
    <row r="12" spans="1:18">
      <c r="A12" s="19" t="s">
        <v>5</v>
      </c>
      <c r="B12" s="47">
        <v>2.06</v>
      </c>
      <c r="C12" s="35">
        <v>2.17</v>
      </c>
      <c r="D12" s="35">
        <v>2.14</v>
      </c>
      <c r="E12" s="35">
        <v>2.04</v>
      </c>
      <c r="F12" s="40">
        <v>1.91</v>
      </c>
      <c r="G12" s="36" t="s">
        <v>6</v>
      </c>
      <c r="H12" s="35">
        <v>1.39</v>
      </c>
      <c r="I12" s="35">
        <v>1.44</v>
      </c>
      <c r="J12" s="35">
        <v>1.53</v>
      </c>
      <c r="K12" s="35">
        <v>1.53</v>
      </c>
      <c r="L12" s="40">
        <v>1.52</v>
      </c>
      <c r="M12" s="36" t="s">
        <v>6</v>
      </c>
      <c r="N12" s="35">
        <v>1.4</v>
      </c>
      <c r="O12" s="35">
        <v>1.39</v>
      </c>
      <c r="P12" s="35">
        <v>1.4</v>
      </c>
      <c r="Q12" s="35">
        <v>1.3</v>
      </c>
      <c r="R12" s="40">
        <v>1.23</v>
      </c>
    </row>
    <row r="13" spans="1:18">
      <c r="A13" s="22"/>
      <c r="B13" s="37">
        <v>2.1</v>
      </c>
      <c r="C13" s="37">
        <v>2.13</v>
      </c>
      <c r="D13" s="37">
        <v>2.12</v>
      </c>
      <c r="E13" s="37">
        <v>2.1</v>
      </c>
      <c r="F13" s="41">
        <v>1.97</v>
      </c>
      <c r="G13" s="38"/>
      <c r="H13" s="37">
        <v>1.36</v>
      </c>
      <c r="I13" s="37">
        <v>1.45</v>
      </c>
      <c r="J13" s="37">
        <v>1.55</v>
      </c>
      <c r="K13" s="37">
        <v>1.58</v>
      </c>
      <c r="L13" s="41">
        <v>1.52</v>
      </c>
      <c r="M13" s="38"/>
      <c r="N13" s="37">
        <v>1.4</v>
      </c>
      <c r="O13" s="37">
        <v>1.39</v>
      </c>
      <c r="P13" s="37">
        <v>1.4</v>
      </c>
      <c r="Q13" s="37">
        <v>1.34</v>
      </c>
      <c r="R13" s="41">
        <v>1.22</v>
      </c>
    </row>
    <row r="14" spans="1:18">
      <c r="A14" s="22"/>
      <c r="B14" s="37">
        <v>2.13</v>
      </c>
      <c r="C14" s="37">
        <v>2.2000000000000002</v>
      </c>
      <c r="D14" s="37">
        <v>2.16</v>
      </c>
      <c r="E14" s="37">
        <v>2.0699999999999998</v>
      </c>
      <c r="F14" s="41">
        <v>1.92</v>
      </c>
      <c r="G14" s="38"/>
      <c r="H14" s="37">
        <v>1.35</v>
      </c>
      <c r="I14" s="37">
        <v>1.51</v>
      </c>
      <c r="J14" s="37">
        <v>1.58</v>
      </c>
      <c r="K14" s="37">
        <v>1.6</v>
      </c>
      <c r="L14" s="41">
        <v>1.56</v>
      </c>
      <c r="M14" s="38"/>
      <c r="N14" s="37">
        <v>1.44</v>
      </c>
      <c r="O14" s="37">
        <v>1.43</v>
      </c>
      <c r="P14" s="37">
        <v>1.41</v>
      </c>
      <c r="Q14" s="37">
        <v>1.33</v>
      </c>
      <c r="R14" s="41">
        <v>1.23</v>
      </c>
    </row>
    <row r="15" spans="1:18">
      <c r="A15" s="22"/>
      <c r="B15" s="37">
        <v>2.09</v>
      </c>
      <c r="C15" s="37">
        <v>2.12</v>
      </c>
      <c r="D15" s="37">
        <v>2.14</v>
      </c>
      <c r="E15" s="37">
        <v>2.1</v>
      </c>
      <c r="F15" s="41">
        <v>1.9</v>
      </c>
      <c r="G15" s="38"/>
      <c r="H15" s="37">
        <v>1.36</v>
      </c>
      <c r="I15" s="37">
        <v>1.44</v>
      </c>
      <c r="J15" s="37">
        <v>1.51</v>
      </c>
      <c r="K15" s="37">
        <v>1.51</v>
      </c>
      <c r="L15" s="41">
        <v>1.48</v>
      </c>
      <c r="M15" s="38"/>
      <c r="N15" s="37">
        <v>1.4</v>
      </c>
      <c r="O15" s="37">
        <v>1.41</v>
      </c>
      <c r="P15" s="37">
        <v>1.39</v>
      </c>
      <c r="Q15" s="37">
        <v>1.34</v>
      </c>
      <c r="R15" s="41">
        <v>1.24</v>
      </c>
    </row>
    <row r="16" spans="1:18">
      <c r="A16" s="22"/>
      <c r="B16" s="37">
        <v>2.09</v>
      </c>
      <c r="C16" s="37">
        <v>2.13</v>
      </c>
      <c r="D16" s="37">
        <v>2.09</v>
      </c>
      <c r="E16" s="37">
        <v>2.02</v>
      </c>
      <c r="F16" s="41">
        <v>1.89</v>
      </c>
      <c r="G16" s="38"/>
      <c r="H16" s="37">
        <v>1.38</v>
      </c>
      <c r="I16" s="37">
        <v>1.49</v>
      </c>
      <c r="J16" s="37">
        <v>1.55</v>
      </c>
      <c r="K16" s="37">
        <v>1.56</v>
      </c>
      <c r="L16" s="41">
        <v>1.5</v>
      </c>
      <c r="M16" s="38"/>
      <c r="N16" s="37">
        <v>1.38</v>
      </c>
      <c r="O16" s="37">
        <v>1.41</v>
      </c>
      <c r="P16" s="37">
        <v>1.38</v>
      </c>
      <c r="Q16" s="37">
        <v>1.34</v>
      </c>
      <c r="R16" s="41">
        <v>1.25</v>
      </c>
    </row>
    <row r="17" spans="1:18">
      <c r="A17" s="22" t="s">
        <v>7</v>
      </c>
      <c r="B17" s="37">
        <v>2.0299999999999998</v>
      </c>
      <c r="C17" s="37">
        <v>2.02</v>
      </c>
      <c r="D17" s="37">
        <v>2.04</v>
      </c>
      <c r="E17" s="37">
        <v>1.92</v>
      </c>
      <c r="F17" s="41">
        <v>1.7</v>
      </c>
      <c r="G17" s="38" t="s">
        <v>8</v>
      </c>
      <c r="H17" s="37">
        <v>1.29</v>
      </c>
      <c r="I17" s="37">
        <v>1.54</v>
      </c>
      <c r="J17" s="37">
        <v>1.58</v>
      </c>
      <c r="K17" s="37">
        <v>1.62</v>
      </c>
      <c r="L17" s="41">
        <v>1.6</v>
      </c>
      <c r="M17" s="38" t="s">
        <v>8</v>
      </c>
      <c r="N17" s="37">
        <v>1.52</v>
      </c>
      <c r="O17" s="37">
        <v>1.52</v>
      </c>
      <c r="P17" s="37">
        <v>1.44</v>
      </c>
      <c r="Q17" s="37">
        <v>1.39</v>
      </c>
      <c r="R17" s="41">
        <v>1.1599999999999999</v>
      </c>
    </row>
    <row r="18" spans="1:18">
      <c r="A18" s="22"/>
      <c r="B18" s="37">
        <v>2.0299999999999998</v>
      </c>
      <c r="C18" s="37">
        <v>2.08</v>
      </c>
      <c r="D18" s="37">
        <v>2.0499999999999998</v>
      </c>
      <c r="E18" s="37">
        <v>1.98</v>
      </c>
      <c r="F18" s="41">
        <v>1.73</v>
      </c>
      <c r="G18" s="38"/>
      <c r="H18" s="37">
        <v>1.32</v>
      </c>
      <c r="I18" s="37">
        <v>1.55</v>
      </c>
      <c r="J18" s="37">
        <v>1.59</v>
      </c>
      <c r="K18" s="37">
        <v>1.59</v>
      </c>
      <c r="L18" s="41">
        <v>1.6</v>
      </c>
      <c r="M18" s="38"/>
      <c r="N18" s="37">
        <v>1.48</v>
      </c>
      <c r="O18" s="37">
        <v>1.5</v>
      </c>
      <c r="P18" s="37">
        <v>1.43</v>
      </c>
      <c r="Q18" s="37">
        <v>1.37</v>
      </c>
      <c r="R18" s="41">
        <v>1.1499999999999999</v>
      </c>
    </row>
    <row r="19" spans="1:18">
      <c r="A19" s="22"/>
      <c r="B19" s="37">
        <v>2.0299999999999998</v>
      </c>
      <c r="C19" s="37">
        <v>2.0299999999999998</v>
      </c>
      <c r="D19" s="37">
        <v>2.0299999999999998</v>
      </c>
      <c r="E19" s="37">
        <v>1.95</v>
      </c>
      <c r="F19" s="41">
        <v>1.7</v>
      </c>
      <c r="G19" s="38"/>
      <c r="H19" s="37">
        <v>1.3</v>
      </c>
      <c r="I19" s="37">
        <v>1.49</v>
      </c>
      <c r="J19" s="37">
        <v>1.58</v>
      </c>
      <c r="K19" s="37">
        <v>1.59</v>
      </c>
      <c r="L19" s="41">
        <v>1.59</v>
      </c>
      <c r="M19" s="38"/>
      <c r="N19" s="37">
        <v>1.49</v>
      </c>
      <c r="O19" s="37">
        <v>1.47</v>
      </c>
      <c r="P19" s="37">
        <v>1.44</v>
      </c>
      <c r="Q19" s="37">
        <v>1.36</v>
      </c>
      <c r="R19" s="41">
        <v>1.1499999999999999</v>
      </c>
    </row>
    <row r="20" spans="1:18">
      <c r="A20" s="22"/>
      <c r="B20" s="37">
        <v>2.0299999999999998</v>
      </c>
      <c r="C20" s="37">
        <v>2.0699999999999998</v>
      </c>
      <c r="D20" s="37">
        <v>2.08</v>
      </c>
      <c r="E20" s="37">
        <v>1.96</v>
      </c>
      <c r="F20" s="41">
        <v>1.71</v>
      </c>
      <c r="G20" s="38"/>
      <c r="H20" s="37">
        <v>1.32</v>
      </c>
      <c r="I20" s="37">
        <v>1.48</v>
      </c>
      <c r="J20" s="37">
        <v>1.59</v>
      </c>
      <c r="K20" s="37">
        <v>1.61</v>
      </c>
      <c r="L20" s="41">
        <v>1.58</v>
      </c>
      <c r="M20" s="38"/>
      <c r="N20" s="37">
        <v>1.5</v>
      </c>
      <c r="O20" s="37">
        <v>1.5</v>
      </c>
      <c r="P20" s="37">
        <v>1.46</v>
      </c>
      <c r="Q20" s="37">
        <v>1.4</v>
      </c>
      <c r="R20" s="41">
        <v>1.18</v>
      </c>
    </row>
    <row r="21" spans="1:18">
      <c r="A21" s="22"/>
      <c r="B21" s="37">
        <v>2.0299999999999998</v>
      </c>
      <c r="C21" s="37">
        <v>2.04</v>
      </c>
      <c r="D21" s="37">
        <v>2.0299999999999998</v>
      </c>
      <c r="E21" s="37">
        <v>1.94</v>
      </c>
      <c r="F21" s="41">
        <v>1.71</v>
      </c>
      <c r="G21" s="38"/>
      <c r="H21" s="37">
        <v>1.31</v>
      </c>
      <c r="I21" s="37">
        <v>1.54</v>
      </c>
      <c r="J21" s="37">
        <v>1.6</v>
      </c>
      <c r="K21" s="37">
        <v>1.61</v>
      </c>
      <c r="L21" s="41">
        <v>1.6</v>
      </c>
      <c r="M21" s="38"/>
      <c r="N21" s="37">
        <v>1.51</v>
      </c>
      <c r="O21" s="37">
        <v>1.5</v>
      </c>
      <c r="P21" s="37">
        <v>1.38</v>
      </c>
      <c r="Q21" s="37">
        <v>1.38</v>
      </c>
      <c r="R21" s="41">
        <v>1.17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0.29699999999999971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0.81619999999999981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0.93800000000000039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0.5178461538461534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0.58779835390946489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0.67551440329218138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36" priority="5" operator="notBetween">
      <formula>0.2</formula>
      <formula>0.404</formula>
    </cfRule>
  </conditionalFormatting>
  <conditionalFormatting sqref="E26">
    <cfRule type="cellIs" dxfId="2035" priority="6" operator="notBetween">
      <formula>0.38</formula>
      <formula>0.72</formula>
    </cfRule>
  </conditionalFormatting>
  <conditionalFormatting sqref="K24">
    <cfRule type="cellIs" dxfId="2034" priority="4" operator="notBetween">
      <formula>0.77</formula>
      <formula>0.91</formula>
    </cfRule>
  </conditionalFormatting>
  <conditionalFormatting sqref="K26">
    <cfRule type="cellIs" dxfId="2033" priority="3" operator="notBetween">
      <formula>0.68</formula>
      <formula>0.82</formula>
    </cfRule>
  </conditionalFormatting>
  <conditionalFormatting sqref="Q24">
    <cfRule type="cellIs" dxfId="2032" priority="2" operator="notBetween">
      <formula>0.77</formula>
      <formula>0.91</formula>
    </cfRule>
  </conditionalFormatting>
  <conditionalFormatting sqref="Q26">
    <cfRule type="cellIs" dxfId="20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X40"/>
  <sheetViews>
    <sheetView zoomScale="115" zoomScaleNormal="115" workbookViewId="0">
      <selection activeCell="S1" sqref="S1:X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151</v>
      </c>
      <c r="N1" s="301"/>
      <c r="O1" s="301"/>
      <c r="P1" s="301"/>
      <c r="Q1" s="301"/>
      <c r="R1" s="302"/>
      <c r="S1" s="300" t="s">
        <v>152</v>
      </c>
      <c r="T1" s="301"/>
      <c r="U1" s="301"/>
      <c r="V1" s="301"/>
      <c r="W1" s="301"/>
      <c r="X1" s="302"/>
    </row>
    <row r="2" spans="1:24" ht="15.65" thickTop="1">
      <c r="A2" s="36" t="s">
        <v>3</v>
      </c>
      <c r="B2" s="32">
        <v>2.33</v>
      </c>
      <c r="C2" s="32">
        <v>2.4</v>
      </c>
      <c r="D2" s="32">
        <v>2.42</v>
      </c>
      <c r="E2" s="32">
        <v>2.2999999999999998</v>
      </c>
      <c r="F2" s="44">
        <v>2.14</v>
      </c>
      <c r="G2" s="36" t="s">
        <v>3</v>
      </c>
      <c r="H2" s="32">
        <v>2.35</v>
      </c>
      <c r="I2" s="32">
        <v>2.35</v>
      </c>
      <c r="J2" s="32">
        <v>2.35</v>
      </c>
      <c r="K2" s="32">
        <v>2.35</v>
      </c>
      <c r="L2" s="32">
        <v>2.35</v>
      </c>
      <c r="M2" s="36" t="s">
        <v>3</v>
      </c>
      <c r="N2" s="32">
        <v>2.37</v>
      </c>
      <c r="O2" s="32">
        <v>2.46</v>
      </c>
      <c r="P2" s="32">
        <v>2.44</v>
      </c>
      <c r="Q2" s="32">
        <v>2.38</v>
      </c>
      <c r="R2" s="44">
        <v>2.21</v>
      </c>
      <c r="S2" s="36" t="s">
        <v>3</v>
      </c>
      <c r="T2" s="32">
        <v>2.39</v>
      </c>
      <c r="U2" s="32">
        <v>2.4500000000000002</v>
      </c>
      <c r="V2" s="32">
        <v>2.48</v>
      </c>
      <c r="W2" s="32">
        <v>2.38</v>
      </c>
      <c r="X2" s="44">
        <v>2.27</v>
      </c>
    </row>
    <row r="3" spans="1:24">
      <c r="A3" s="11"/>
      <c r="B3" s="32">
        <v>2.42</v>
      </c>
      <c r="C3" s="14">
        <v>2.4300000000000002</v>
      </c>
      <c r="D3" s="14">
        <v>2.4500000000000002</v>
      </c>
      <c r="E3" s="14">
        <v>2.3199999999999998</v>
      </c>
      <c r="F3" s="42">
        <v>2.23</v>
      </c>
      <c r="G3" s="38"/>
      <c r="H3" s="32">
        <v>2.35</v>
      </c>
      <c r="I3" s="32">
        <v>2.35</v>
      </c>
      <c r="J3" s="32">
        <v>2.35</v>
      </c>
      <c r="K3" s="32">
        <v>2.35</v>
      </c>
      <c r="L3" s="32">
        <v>2.35</v>
      </c>
      <c r="M3" s="38"/>
      <c r="N3" s="32">
        <v>2.41</v>
      </c>
      <c r="O3" s="14">
        <v>2.46</v>
      </c>
      <c r="P3" s="14">
        <v>2.42</v>
      </c>
      <c r="Q3" s="14">
        <v>2.39</v>
      </c>
      <c r="R3" s="42">
        <v>2.23</v>
      </c>
      <c r="S3" s="38"/>
      <c r="T3" s="32">
        <v>2.4500000000000002</v>
      </c>
      <c r="U3" s="14">
        <v>2.46</v>
      </c>
      <c r="V3" s="14">
        <v>2.4500000000000002</v>
      </c>
      <c r="W3" s="14">
        <v>2.35</v>
      </c>
      <c r="X3" s="42">
        <v>2.2400000000000002</v>
      </c>
    </row>
    <row r="4" spans="1:24">
      <c r="A4" s="11"/>
      <c r="B4" s="32">
        <v>2.41</v>
      </c>
      <c r="C4" s="14">
        <v>2.41</v>
      </c>
      <c r="D4" s="14">
        <v>2.44</v>
      </c>
      <c r="E4" s="14">
        <v>2.31</v>
      </c>
      <c r="F4" s="42">
        <v>2.19</v>
      </c>
      <c r="G4" s="38"/>
      <c r="H4" s="32">
        <v>2.35</v>
      </c>
      <c r="I4" s="32">
        <v>2.35</v>
      </c>
      <c r="J4" s="32">
        <v>2.35</v>
      </c>
      <c r="K4" s="32">
        <v>2.35</v>
      </c>
      <c r="L4" s="32">
        <v>2.35</v>
      </c>
      <c r="M4" s="38"/>
      <c r="N4" s="32">
        <v>2.38</v>
      </c>
      <c r="O4" s="14">
        <v>2.4300000000000002</v>
      </c>
      <c r="P4" s="14">
        <v>2.4300000000000002</v>
      </c>
      <c r="Q4" s="14">
        <v>2.34</v>
      </c>
      <c r="R4" s="42">
        <v>2.2400000000000002</v>
      </c>
      <c r="S4" s="38"/>
      <c r="T4" s="32">
        <v>2.41</v>
      </c>
      <c r="U4" s="14">
        <v>2.4900000000000002</v>
      </c>
      <c r="V4" s="14">
        <v>2.4300000000000002</v>
      </c>
      <c r="W4" s="14">
        <v>2.42</v>
      </c>
      <c r="X4" s="42">
        <v>2.27</v>
      </c>
    </row>
    <row r="5" spans="1:24">
      <c r="A5" s="11"/>
      <c r="B5" s="32">
        <v>2.4500000000000002</v>
      </c>
      <c r="C5" s="14">
        <v>2.4700000000000002</v>
      </c>
      <c r="D5" s="14">
        <v>2.4300000000000002</v>
      </c>
      <c r="E5" s="14">
        <v>2.35</v>
      </c>
      <c r="F5" s="42">
        <v>2.2599999999999998</v>
      </c>
      <c r="G5" s="38"/>
      <c r="H5" s="32">
        <v>2.35</v>
      </c>
      <c r="I5" s="32">
        <v>2.35</v>
      </c>
      <c r="J5" s="32">
        <v>2.35</v>
      </c>
      <c r="K5" s="32">
        <v>2.35</v>
      </c>
      <c r="L5" s="32">
        <v>2.35</v>
      </c>
      <c r="M5" s="38"/>
      <c r="N5" s="32">
        <v>2.42</v>
      </c>
      <c r="O5" s="14">
        <v>2.4300000000000002</v>
      </c>
      <c r="P5" s="14">
        <v>2.42</v>
      </c>
      <c r="Q5" s="14">
        <v>2.36</v>
      </c>
      <c r="R5" s="42">
        <v>2.21</v>
      </c>
      <c r="S5" s="38"/>
      <c r="T5" s="32">
        <v>2.37</v>
      </c>
      <c r="U5" s="14">
        <v>2.42</v>
      </c>
      <c r="V5" s="14">
        <v>2.46</v>
      </c>
      <c r="W5" s="14">
        <v>2.35</v>
      </c>
      <c r="X5" s="42">
        <v>2.23</v>
      </c>
    </row>
    <row r="6" spans="1:24">
      <c r="A6" s="11"/>
      <c r="B6" s="32">
        <v>2.37</v>
      </c>
      <c r="C6" s="14">
        <v>2.4300000000000002</v>
      </c>
      <c r="D6" s="14">
        <v>2.42</v>
      </c>
      <c r="E6" s="14">
        <v>2.35</v>
      </c>
      <c r="F6" s="42">
        <v>2.2200000000000002</v>
      </c>
      <c r="G6" s="38"/>
      <c r="H6" s="32">
        <v>2.35</v>
      </c>
      <c r="I6" s="32">
        <v>2.35</v>
      </c>
      <c r="J6" s="32">
        <v>2.35</v>
      </c>
      <c r="K6" s="32">
        <v>2.35</v>
      </c>
      <c r="L6" s="32">
        <v>2.35</v>
      </c>
      <c r="M6" s="38"/>
      <c r="N6" s="32">
        <v>2.4</v>
      </c>
      <c r="O6" s="14">
        <v>2.4300000000000002</v>
      </c>
      <c r="P6" s="14">
        <v>2.39</v>
      </c>
      <c r="Q6" s="14">
        <v>2.37</v>
      </c>
      <c r="R6" s="42">
        <v>2.1800000000000002</v>
      </c>
      <c r="S6" s="38"/>
      <c r="T6" s="32">
        <v>2.37</v>
      </c>
      <c r="U6" s="14">
        <v>2.4500000000000002</v>
      </c>
      <c r="V6" s="14">
        <v>2.42</v>
      </c>
      <c r="W6" s="14">
        <v>2.36</v>
      </c>
      <c r="X6" s="42">
        <v>2.21</v>
      </c>
    </row>
    <row r="7" spans="1:24">
      <c r="A7" s="38" t="s">
        <v>4</v>
      </c>
      <c r="B7" s="14">
        <v>2.31</v>
      </c>
      <c r="C7" s="14">
        <v>2.34</v>
      </c>
      <c r="D7" s="14">
        <v>2.33</v>
      </c>
      <c r="E7" s="14">
        <v>2.27</v>
      </c>
      <c r="F7" s="42">
        <v>1.99</v>
      </c>
      <c r="G7" s="38" t="s">
        <v>4</v>
      </c>
      <c r="H7" s="32">
        <v>2.35</v>
      </c>
      <c r="I7" s="32">
        <v>2.35</v>
      </c>
      <c r="J7" s="32">
        <v>2.35</v>
      </c>
      <c r="K7" s="32">
        <v>2.35</v>
      </c>
      <c r="L7" s="32">
        <v>2.35</v>
      </c>
      <c r="M7" s="38" t="s">
        <v>4</v>
      </c>
      <c r="N7" s="14">
        <v>2.33</v>
      </c>
      <c r="O7" s="14">
        <v>2.35</v>
      </c>
      <c r="P7" s="14">
        <v>2.31</v>
      </c>
      <c r="Q7" s="14">
        <v>2.2400000000000002</v>
      </c>
      <c r="R7" s="42">
        <v>2</v>
      </c>
      <c r="S7" s="38" t="s">
        <v>4</v>
      </c>
      <c r="T7" s="14">
        <v>2.33</v>
      </c>
      <c r="U7" s="14">
        <v>2.4</v>
      </c>
      <c r="V7" s="14">
        <v>2.36</v>
      </c>
      <c r="W7" s="14">
        <v>2.23</v>
      </c>
      <c r="X7" s="42">
        <v>2.0299999999999998</v>
      </c>
    </row>
    <row r="8" spans="1:24">
      <c r="A8" s="46"/>
      <c r="B8" s="14">
        <v>2.33</v>
      </c>
      <c r="C8" s="14">
        <v>2.39</v>
      </c>
      <c r="D8" s="14">
        <v>2.2999999999999998</v>
      </c>
      <c r="E8" s="14">
        <v>2.2999999999999998</v>
      </c>
      <c r="F8" s="42">
        <v>2.02</v>
      </c>
      <c r="G8" s="46"/>
      <c r="H8" s="32">
        <v>2.35</v>
      </c>
      <c r="I8" s="32">
        <v>2.35</v>
      </c>
      <c r="J8" s="32">
        <v>2.35</v>
      </c>
      <c r="K8" s="32">
        <v>2.35</v>
      </c>
      <c r="L8" s="32">
        <v>2.35</v>
      </c>
      <c r="M8" s="46"/>
      <c r="N8" s="14">
        <v>2.3199999999999998</v>
      </c>
      <c r="O8" s="14">
        <v>2.3199999999999998</v>
      </c>
      <c r="P8" s="14">
        <v>2.37</v>
      </c>
      <c r="Q8" s="14">
        <v>2.25</v>
      </c>
      <c r="R8" s="42">
        <v>2.02</v>
      </c>
      <c r="S8" s="46"/>
      <c r="T8" s="14">
        <v>2.37</v>
      </c>
      <c r="U8" s="14">
        <v>2.4300000000000002</v>
      </c>
      <c r="V8" s="14">
        <v>2.37</v>
      </c>
      <c r="W8" s="14">
        <v>2.27</v>
      </c>
      <c r="X8" s="42">
        <v>2.02</v>
      </c>
    </row>
    <row r="9" spans="1:24">
      <c r="A9" s="11"/>
      <c r="B9" s="47">
        <v>2.36</v>
      </c>
      <c r="C9" s="47">
        <v>2.37</v>
      </c>
      <c r="D9" s="47">
        <v>2.33</v>
      </c>
      <c r="E9" s="47">
        <v>2.19</v>
      </c>
      <c r="F9" s="49">
        <v>2.0099999999999998</v>
      </c>
      <c r="G9" s="36"/>
      <c r="H9" s="32">
        <v>2.35</v>
      </c>
      <c r="I9" s="32">
        <v>2.35</v>
      </c>
      <c r="J9" s="32">
        <v>2.35</v>
      </c>
      <c r="K9" s="32">
        <v>2.35</v>
      </c>
      <c r="L9" s="32">
        <v>2.35</v>
      </c>
      <c r="M9" s="36"/>
      <c r="N9" s="47">
        <v>2.35</v>
      </c>
      <c r="O9" s="47">
        <v>2.37</v>
      </c>
      <c r="P9" s="47">
        <v>2.35</v>
      </c>
      <c r="Q9" s="47">
        <v>2.2599999999999998</v>
      </c>
      <c r="R9" s="49">
        <v>2.0699999999999998</v>
      </c>
      <c r="S9" s="36"/>
      <c r="T9" s="47">
        <v>2.35</v>
      </c>
      <c r="U9" s="47">
        <v>2.36</v>
      </c>
      <c r="V9" s="47">
        <v>2.38</v>
      </c>
      <c r="W9" s="47">
        <v>2.25</v>
      </c>
      <c r="X9" s="49">
        <v>2.04</v>
      </c>
    </row>
    <row r="10" spans="1:24">
      <c r="A10" s="11"/>
      <c r="B10" s="14">
        <v>2.36</v>
      </c>
      <c r="C10" s="14">
        <v>2.36</v>
      </c>
      <c r="D10" s="14">
        <v>2.36</v>
      </c>
      <c r="E10" s="14">
        <v>2.2799999999999998</v>
      </c>
      <c r="F10" s="42">
        <v>2.0499999999999998</v>
      </c>
      <c r="G10" s="38"/>
      <c r="H10" s="32">
        <v>2.35</v>
      </c>
      <c r="I10" s="32">
        <v>2.35</v>
      </c>
      <c r="J10" s="32">
        <v>2.35</v>
      </c>
      <c r="K10" s="32">
        <v>2.35</v>
      </c>
      <c r="L10" s="32">
        <v>2.35</v>
      </c>
      <c r="M10" s="38"/>
      <c r="N10" s="14">
        <v>2.36</v>
      </c>
      <c r="O10" s="14">
        <v>2.37</v>
      </c>
      <c r="P10" s="14">
        <v>2.34</v>
      </c>
      <c r="Q10" s="14">
        <v>2.27</v>
      </c>
      <c r="R10" s="42">
        <v>2</v>
      </c>
      <c r="S10" s="38"/>
      <c r="T10" s="14">
        <v>2.29</v>
      </c>
      <c r="U10" s="14">
        <v>2.39</v>
      </c>
      <c r="V10" s="14">
        <v>2.35</v>
      </c>
      <c r="W10" s="14">
        <v>2.27</v>
      </c>
      <c r="X10" s="42">
        <v>2.02</v>
      </c>
    </row>
    <row r="11" spans="1:24" ht="15.65" thickBot="1">
      <c r="A11" s="16"/>
      <c r="B11" s="33">
        <v>2.35</v>
      </c>
      <c r="C11" s="33">
        <v>2.33</v>
      </c>
      <c r="D11" s="33">
        <v>2.33</v>
      </c>
      <c r="E11" s="33">
        <v>2.23</v>
      </c>
      <c r="F11" s="39">
        <v>2.0099999999999998</v>
      </c>
      <c r="G11" s="48"/>
      <c r="H11" s="32">
        <v>2.35</v>
      </c>
      <c r="I11" s="32">
        <v>2.35</v>
      </c>
      <c r="J11" s="32">
        <v>2.35</v>
      </c>
      <c r="K11" s="32">
        <v>2.35</v>
      </c>
      <c r="L11" s="32">
        <v>2.35</v>
      </c>
      <c r="M11" s="48"/>
      <c r="N11" s="33">
        <v>2.31</v>
      </c>
      <c r="O11" s="33">
        <v>2.37</v>
      </c>
      <c r="P11" s="33">
        <v>2.2999999999999998</v>
      </c>
      <c r="Q11" s="33">
        <v>2.2000000000000002</v>
      </c>
      <c r="R11" s="39">
        <v>2</v>
      </c>
      <c r="S11" s="48"/>
      <c r="T11" s="33">
        <v>2.3199999999999998</v>
      </c>
      <c r="U11" s="33">
        <v>2.33</v>
      </c>
      <c r="V11" s="33">
        <v>2.33</v>
      </c>
      <c r="W11" s="33">
        <v>2.2400000000000002</v>
      </c>
      <c r="X11" s="39">
        <v>2.0299999999999998</v>
      </c>
    </row>
    <row r="12" spans="1:24">
      <c r="A12" s="19" t="s">
        <v>5</v>
      </c>
      <c r="B12" s="47">
        <v>2.04</v>
      </c>
      <c r="C12" s="35">
        <v>2.1</v>
      </c>
      <c r="D12" s="35">
        <v>2.09</v>
      </c>
      <c r="E12" s="35">
        <v>2.02</v>
      </c>
      <c r="F12" s="40">
        <v>1.87</v>
      </c>
      <c r="G12" s="36" t="s">
        <v>6</v>
      </c>
      <c r="H12" s="35">
        <v>1.58</v>
      </c>
      <c r="I12" s="35">
        <v>1.58</v>
      </c>
      <c r="J12" s="35">
        <v>1.63</v>
      </c>
      <c r="K12" s="35">
        <v>1.55</v>
      </c>
      <c r="L12" s="40">
        <v>1.42</v>
      </c>
      <c r="M12" s="36" t="s">
        <v>6</v>
      </c>
      <c r="N12" s="35">
        <v>1.55</v>
      </c>
      <c r="O12" s="35">
        <v>1.54</v>
      </c>
      <c r="P12" s="35">
        <v>1.54</v>
      </c>
      <c r="Q12" s="35">
        <v>1.51</v>
      </c>
      <c r="R12" s="40">
        <v>1.34</v>
      </c>
      <c r="S12" s="36" t="s">
        <v>6</v>
      </c>
      <c r="T12" s="35">
        <v>1.43</v>
      </c>
      <c r="U12" s="35">
        <v>1.43</v>
      </c>
      <c r="V12" s="35">
        <v>1.44</v>
      </c>
      <c r="W12" s="35">
        <v>1.38</v>
      </c>
      <c r="X12" s="40">
        <v>1.23</v>
      </c>
    </row>
    <row r="13" spans="1:24">
      <c r="A13" s="22"/>
      <c r="B13" s="37">
        <v>2.08</v>
      </c>
      <c r="C13" s="37">
        <v>2.14</v>
      </c>
      <c r="D13" s="37">
        <v>2.11</v>
      </c>
      <c r="E13" s="37">
        <v>2.0099999999999998</v>
      </c>
      <c r="F13" s="41">
        <v>1.86</v>
      </c>
      <c r="G13" s="38"/>
      <c r="H13" s="37">
        <v>1.61</v>
      </c>
      <c r="I13" s="37">
        <v>1.57</v>
      </c>
      <c r="J13" s="37">
        <v>1.62</v>
      </c>
      <c r="K13" s="37">
        <v>1.56</v>
      </c>
      <c r="L13" s="41">
        <v>1.41</v>
      </c>
      <c r="M13" s="38"/>
      <c r="N13" s="37">
        <v>1.54</v>
      </c>
      <c r="O13" s="37">
        <v>1.55</v>
      </c>
      <c r="P13" s="37">
        <v>1.54</v>
      </c>
      <c r="Q13" s="37">
        <v>1.49</v>
      </c>
      <c r="R13" s="41">
        <v>1.34</v>
      </c>
      <c r="S13" s="38"/>
      <c r="T13" s="37">
        <v>1.44</v>
      </c>
      <c r="U13" s="37">
        <v>1.39</v>
      </c>
      <c r="V13" s="37">
        <v>1.4</v>
      </c>
      <c r="W13" s="37">
        <v>1.34</v>
      </c>
      <c r="X13" s="41">
        <v>1.2</v>
      </c>
    </row>
    <row r="14" spans="1:24">
      <c r="A14" s="22"/>
      <c r="B14" s="37">
        <v>2.06</v>
      </c>
      <c r="C14" s="37">
        <v>2.15</v>
      </c>
      <c r="D14" s="37">
        <v>2.11</v>
      </c>
      <c r="E14" s="37">
        <v>2.0499999999999998</v>
      </c>
      <c r="F14" s="41">
        <v>1.86</v>
      </c>
      <c r="G14" s="38"/>
      <c r="H14" s="37">
        <v>1.59</v>
      </c>
      <c r="I14" s="37">
        <v>1.61</v>
      </c>
      <c r="J14" s="37">
        <v>1.62</v>
      </c>
      <c r="K14" s="37">
        <v>1.54</v>
      </c>
      <c r="L14" s="41">
        <v>1.42</v>
      </c>
      <c r="M14" s="38"/>
      <c r="N14" s="37">
        <v>1.52</v>
      </c>
      <c r="O14" s="37">
        <v>1.52</v>
      </c>
      <c r="P14" s="37">
        <v>1.5</v>
      </c>
      <c r="Q14" s="37">
        <v>1.47</v>
      </c>
      <c r="R14" s="41">
        <v>1.32</v>
      </c>
      <c r="S14" s="38"/>
      <c r="T14" s="37">
        <v>1.42</v>
      </c>
      <c r="U14" s="37">
        <v>1.44</v>
      </c>
      <c r="V14" s="37">
        <v>1.44</v>
      </c>
      <c r="W14" s="37">
        <v>1.39</v>
      </c>
      <c r="X14" s="41">
        <v>1.25</v>
      </c>
    </row>
    <row r="15" spans="1:24">
      <c r="A15" s="22"/>
      <c r="B15" s="37">
        <v>2.13</v>
      </c>
      <c r="C15" s="37">
        <v>2.1</v>
      </c>
      <c r="D15" s="37">
        <v>2.12</v>
      </c>
      <c r="E15" s="37">
        <v>2.0499999999999998</v>
      </c>
      <c r="F15" s="41">
        <v>1.94</v>
      </c>
      <c r="G15" s="38"/>
      <c r="H15" s="37">
        <v>1.6</v>
      </c>
      <c r="I15" s="37">
        <v>1.63</v>
      </c>
      <c r="J15" s="37">
        <v>1.61</v>
      </c>
      <c r="K15" s="37">
        <v>1.55</v>
      </c>
      <c r="L15" s="41">
        <v>1.42</v>
      </c>
      <c r="M15" s="38"/>
      <c r="N15" s="37">
        <v>1.53</v>
      </c>
      <c r="O15" s="37">
        <v>1.55</v>
      </c>
      <c r="P15" s="37">
        <v>1.52</v>
      </c>
      <c r="Q15" s="37">
        <v>1.46</v>
      </c>
      <c r="R15" s="41">
        <v>1.33</v>
      </c>
      <c r="S15" s="38"/>
      <c r="T15" s="37">
        <v>1.38</v>
      </c>
      <c r="U15" s="37">
        <v>1.4</v>
      </c>
      <c r="V15" s="37">
        <v>1.44</v>
      </c>
      <c r="W15" s="37">
        <v>1.32</v>
      </c>
      <c r="X15" s="41">
        <v>1.19</v>
      </c>
    </row>
    <row r="16" spans="1:24">
      <c r="A16" s="22"/>
      <c r="B16" s="37">
        <v>2.06</v>
      </c>
      <c r="C16" s="37">
        <v>2.11</v>
      </c>
      <c r="D16" s="37">
        <v>2.09</v>
      </c>
      <c r="E16" s="37">
        <v>2.04</v>
      </c>
      <c r="F16" s="41">
        <v>1.89</v>
      </c>
      <c r="G16" s="38"/>
      <c r="H16" s="37">
        <v>1.61</v>
      </c>
      <c r="I16" s="37">
        <v>1.61</v>
      </c>
      <c r="J16" s="37">
        <v>1.63</v>
      </c>
      <c r="K16" s="37">
        <v>1.56</v>
      </c>
      <c r="L16" s="41">
        <v>1.44</v>
      </c>
      <c r="M16" s="38"/>
      <c r="N16" s="37">
        <v>1.52</v>
      </c>
      <c r="O16" s="37">
        <v>1.53</v>
      </c>
      <c r="P16" s="37">
        <v>1.54</v>
      </c>
      <c r="Q16" s="37">
        <v>1.5</v>
      </c>
      <c r="R16" s="41">
        <v>1.3</v>
      </c>
      <c r="S16" s="38"/>
      <c r="T16" s="37">
        <v>1.37</v>
      </c>
      <c r="U16" s="37">
        <v>1.4</v>
      </c>
      <c r="V16" s="37">
        <v>1.41</v>
      </c>
      <c r="W16" s="37">
        <v>1.4</v>
      </c>
      <c r="X16" s="41">
        <v>1.21</v>
      </c>
    </row>
    <row r="17" spans="1:24">
      <c r="A17" s="22" t="s">
        <v>7</v>
      </c>
      <c r="B17" s="37">
        <v>2.0099999999999998</v>
      </c>
      <c r="C17" s="37">
        <v>2.0499999999999998</v>
      </c>
      <c r="D17" s="37">
        <v>2.0099999999999998</v>
      </c>
      <c r="E17" s="37">
        <v>1.95</v>
      </c>
      <c r="F17" s="41">
        <v>1.72</v>
      </c>
      <c r="G17" s="38" t="s">
        <v>8</v>
      </c>
      <c r="H17" s="37">
        <v>1.68</v>
      </c>
      <c r="I17" s="37">
        <v>1.7</v>
      </c>
      <c r="J17" s="37">
        <v>1.71</v>
      </c>
      <c r="K17" s="37">
        <v>1.58</v>
      </c>
      <c r="L17" s="41">
        <v>1.34</v>
      </c>
      <c r="M17" s="38" t="s">
        <v>8</v>
      </c>
      <c r="N17" s="37">
        <v>1.59</v>
      </c>
      <c r="O17" s="37">
        <v>1.61</v>
      </c>
      <c r="P17" s="37">
        <v>1.61</v>
      </c>
      <c r="Q17" s="37">
        <v>1.53</v>
      </c>
      <c r="R17" s="41">
        <v>1.3</v>
      </c>
      <c r="S17" s="38" t="s">
        <v>8</v>
      </c>
      <c r="T17" s="37">
        <v>1.47</v>
      </c>
      <c r="U17" s="37">
        <v>1.52</v>
      </c>
      <c r="V17" s="37">
        <v>1.47</v>
      </c>
      <c r="W17" s="37">
        <v>1.34</v>
      </c>
      <c r="X17" s="41">
        <v>1.1200000000000001</v>
      </c>
    </row>
    <row r="18" spans="1:24">
      <c r="A18" s="22"/>
      <c r="B18" s="37">
        <v>2</v>
      </c>
      <c r="C18" s="37">
        <v>2.02</v>
      </c>
      <c r="D18" s="37">
        <v>2.0499999999999998</v>
      </c>
      <c r="E18" s="37">
        <v>1.95</v>
      </c>
      <c r="F18" s="41">
        <v>1.68</v>
      </c>
      <c r="G18" s="38"/>
      <c r="H18" s="37">
        <v>1.67</v>
      </c>
      <c r="I18" s="37">
        <v>1.69</v>
      </c>
      <c r="J18" s="37">
        <v>1.68</v>
      </c>
      <c r="K18" s="37">
        <v>1.61</v>
      </c>
      <c r="L18" s="41">
        <v>1.37</v>
      </c>
      <c r="M18" s="38"/>
      <c r="N18" s="37">
        <v>1.61</v>
      </c>
      <c r="O18" s="37">
        <v>1.63</v>
      </c>
      <c r="P18" s="37">
        <v>1.6</v>
      </c>
      <c r="Q18" s="37">
        <v>1.47</v>
      </c>
      <c r="R18" s="41">
        <v>1.29</v>
      </c>
      <c r="S18" s="38"/>
      <c r="T18" s="37">
        <v>1.48</v>
      </c>
      <c r="U18" s="37">
        <v>1.51</v>
      </c>
      <c r="V18" s="37">
        <v>1.49</v>
      </c>
      <c r="W18" s="37">
        <v>1.4</v>
      </c>
      <c r="X18" s="41">
        <v>1.1499999999999999</v>
      </c>
    </row>
    <row r="19" spans="1:24">
      <c r="A19" s="22"/>
      <c r="B19" s="37">
        <v>1.97</v>
      </c>
      <c r="C19" s="37">
        <v>2</v>
      </c>
      <c r="D19" s="37">
        <v>2.0099999999999998</v>
      </c>
      <c r="E19" s="37">
        <v>1.9</v>
      </c>
      <c r="F19" s="41">
        <v>1.73</v>
      </c>
      <c r="G19" s="38"/>
      <c r="H19" s="37">
        <v>1.68</v>
      </c>
      <c r="I19" s="37">
        <v>1.71</v>
      </c>
      <c r="J19" s="37">
        <v>1.65</v>
      </c>
      <c r="K19" s="37">
        <v>1.61</v>
      </c>
      <c r="L19" s="41">
        <v>1.35</v>
      </c>
      <c r="M19" s="38"/>
      <c r="N19" s="37">
        <v>1.62</v>
      </c>
      <c r="O19" s="37">
        <v>1.6</v>
      </c>
      <c r="P19" s="37">
        <v>1.6</v>
      </c>
      <c r="Q19" s="37">
        <v>1.48</v>
      </c>
      <c r="R19" s="41">
        <v>1.27</v>
      </c>
      <c r="S19" s="38"/>
      <c r="T19" s="37">
        <v>1.46</v>
      </c>
      <c r="U19" s="37">
        <v>1.51</v>
      </c>
      <c r="V19" s="37">
        <v>1.47</v>
      </c>
      <c r="W19" s="37">
        <v>1.38</v>
      </c>
      <c r="X19" s="41">
        <v>1.18</v>
      </c>
    </row>
    <row r="20" spans="1:24">
      <c r="A20" s="22"/>
      <c r="B20" s="37">
        <v>1.98</v>
      </c>
      <c r="C20" s="37">
        <v>2.0299999999999998</v>
      </c>
      <c r="D20" s="37">
        <v>1.99</v>
      </c>
      <c r="E20" s="37">
        <v>1.93</v>
      </c>
      <c r="F20" s="41">
        <v>1.72</v>
      </c>
      <c r="G20" s="38"/>
      <c r="H20" s="37">
        <v>1.72</v>
      </c>
      <c r="I20" s="37">
        <v>1.72</v>
      </c>
      <c r="J20" s="37">
        <v>1.66</v>
      </c>
      <c r="K20" s="37">
        <v>1.6</v>
      </c>
      <c r="L20" s="41">
        <v>1.39</v>
      </c>
      <c r="M20" s="38"/>
      <c r="N20" s="37">
        <v>1.58</v>
      </c>
      <c r="O20" s="37">
        <v>1.59</v>
      </c>
      <c r="P20" s="37">
        <v>1.57</v>
      </c>
      <c r="Q20" s="37">
        <v>1.5</v>
      </c>
      <c r="R20" s="41">
        <v>1.28</v>
      </c>
      <c r="S20" s="38"/>
      <c r="T20" s="37">
        <v>1.45</v>
      </c>
      <c r="U20" s="37">
        <v>1.48</v>
      </c>
      <c r="V20" s="37">
        <v>1.46</v>
      </c>
      <c r="W20" s="37">
        <v>1.35</v>
      </c>
      <c r="X20" s="41">
        <v>1.21</v>
      </c>
    </row>
    <row r="21" spans="1:24">
      <c r="A21" s="22"/>
      <c r="B21" s="37">
        <v>1.98</v>
      </c>
      <c r="C21" s="37">
        <v>2.0299999999999998</v>
      </c>
      <c r="D21" s="37">
        <v>2.0099999999999998</v>
      </c>
      <c r="E21" s="37">
        <v>1.91</v>
      </c>
      <c r="F21" s="41">
        <v>1.69</v>
      </c>
      <c r="G21" s="38"/>
      <c r="H21" s="37">
        <v>1.69</v>
      </c>
      <c r="I21" s="37">
        <v>1.71</v>
      </c>
      <c r="J21" s="37">
        <v>1.67</v>
      </c>
      <c r="K21" s="37">
        <v>1.61</v>
      </c>
      <c r="L21" s="41">
        <v>1.38</v>
      </c>
      <c r="M21" s="38"/>
      <c r="N21" s="37">
        <v>1.58</v>
      </c>
      <c r="O21" s="37">
        <v>1.59</v>
      </c>
      <c r="P21" s="37">
        <v>1.54</v>
      </c>
      <c r="Q21" s="37">
        <v>1.46</v>
      </c>
      <c r="R21" s="41">
        <v>1.29</v>
      </c>
      <c r="S21" s="38"/>
      <c r="T21" s="37">
        <v>1.44</v>
      </c>
      <c r="U21" s="37">
        <v>1.45</v>
      </c>
      <c r="V21" s="37">
        <v>1.43</v>
      </c>
      <c r="W21" s="37">
        <v>1.39</v>
      </c>
      <c r="X21" s="41">
        <v>1.22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0.32099999999999929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0.76699999999999813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0.81579999999999964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0.94740000000000002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0.55969230769230649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0.55236625514403159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0.58751028806584338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0.68228395061728397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  <mergeCell ref="U25:V25"/>
    <mergeCell ref="W25:X25"/>
    <mergeCell ref="U26:V26"/>
    <mergeCell ref="W26:X26"/>
    <mergeCell ref="S1:X1"/>
    <mergeCell ref="U23:V23"/>
    <mergeCell ref="W23:X23"/>
    <mergeCell ref="U24:V24"/>
    <mergeCell ref="W24:X24"/>
  </mergeCells>
  <phoneticPr fontId="24" type="noConversion"/>
  <conditionalFormatting sqref="E24">
    <cfRule type="cellIs" dxfId="2030" priority="7" operator="notBetween">
      <formula>0.2</formula>
      <formula>0.404</formula>
    </cfRule>
  </conditionalFormatting>
  <conditionalFormatting sqref="E26">
    <cfRule type="cellIs" dxfId="2029" priority="8" operator="notBetween">
      <formula>0.38</formula>
      <formula>0.72</formula>
    </cfRule>
  </conditionalFormatting>
  <conditionalFormatting sqref="K24">
    <cfRule type="cellIs" dxfId="2028" priority="6" operator="notBetween">
      <formula>0.77</formula>
      <formula>0.91</formula>
    </cfRule>
  </conditionalFormatting>
  <conditionalFormatting sqref="K26">
    <cfRule type="cellIs" dxfId="2027" priority="5" operator="notBetween">
      <formula>0.68</formula>
      <formula>0.82</formula>
    </cfRule>
  </conditionalFormatting>
  <conditionalFormatting sqref="Q24">
    <cfRule type="cellIs" dxfId="2026" priority="4" operator="notBetween">
      <formula>0.77</formula>
      <formula>0.91</formula>
    </cfRule>
  </conditionalFormatting>
  <conditionalFormatting sqref="Q26">
    <cfRule type="cellIs" dxfId="2025" priority="3" operator="notBetween">
      <formula>0.68</formula>
      <formula>0.82</formula>
    </cfRule>
  </conditionalFormatting>
  <conditionalFormatting sqref="W24">
    <cfRule type="cellIs" dxfId="2024" priority="2" operator="notBetween">
      <formula>0.77</formula>
      <formula>0.91</formula>
    </cfRule>
  </conditionalFormatting>
  <conditionalFormatting sqref="W26">
    <cfRule type="cellIs" dxfId="2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R40"/>
  <sheetViews>
    <sheetView zoomScale="115" zoomScaleNormal="115" workbookViewId="0">
      <selection activeCell="M20" sqref="M2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150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2.39</v>
      </c>
      <c r="D2" s="32">
        <v>2.42</v>
      </c>
      <c r="E2" s="32">
        <v>2.34</v>
      </c>
      <c r="F2" s="44">
        <v>2.2000000000000002</v>
      </c>
      <c r="G2" s="36" t="s">
        <v>3</v>
      </c>
      <c r="H2" s="32">
        <v>2.37</v>
      </c>
      <c r="I2" s="32">
        <v>2.38</v>
      </c>
      <c r="J2" s="32">
        <v>2.37</v>
      </c>
      <c r="K2" s="32">
        <v>2.34</v>
      </c>
      <c r="L2" s="44">
        <v>2.25</v>
      </c>
      <c r="M2" s="36" t="s">
        <v>3</v>
      </c>
      <c r="N2" s="32">
        <v>2.38</v>
      </c>
      <c r="O2" s="32">
        <v>2.42</v>
      </c>
      <c r="P2" s="32">
        <v>2.4</v>
      </c>
      <c r="Q2" s="32">
        <v>2.31</v>
      </c>
      <c r="R2" s="44">
        <v>2.2000000000000002</v>
      </c>
    </row>
    <row r="3" spans="1:18">
      <c r="A3" s="11"/>
      <c r="B3" s="32">
        <v>2.37</v>
      </c>
      <c r="C3" s="14">
        <v>2.4300000000000002</v>
      </c>
      <c r="D3" s="14">
        <v>2.41</v>
      </c>
      <c r="E3" s="14">
        <v>2.37</v>
      </c>
      <c r="F3" s="42">
        <v>2.16</v>
      </c>
      <c r="G3" s="38"/>
      <c r="H3" s="32">
        <v>2.39</v>
      </c>
      <c r="I3" s="14">
        <v>2.4500000000000002</v>
      </c>
      <c r="J3" s="14">
        <v>2.4700000000000002</v>
      </c>
      <c r="K3" s="14">
        <v>2.38</v>
      </c>
      <c r="L3" s="42">
        <v>2.2799999999999998</v>
      </c>
      <c r="M3" s="38"/>
      <c r="N3" s="32">
        <v>2.41</v>
      </c>
      <c r="O3" s="14">
        <v>2.42</v>
      </c>
      <c r="P3" s="14">
        <v>2.41</v>
      </c>
      <c r="Q3" s="14">
        <v>2.33</v>
      </c>
      <c r="R3" s="42">
        <v>2.2000000000000002</v>
      </c>
    </row>
    <row r="4" spans="1:18">
      <c r="A4" s="11"/>
      <c r="B4" s="32">
        <v>2.37</v>
      </c>
      <c r="C4" s="14">
        <v>2.46</v>
      </c>
      <c r="D4" s="14">
        <v>2.39</v>
      </c>
      <c r="E4" s="14">
        <v>2.36</v>
      </c>
      <c r="F4" s="42">
        <v>2.23</v>
      </c>
      <c r="G4" s="38"/>
      <c r="H4" s="32">
        <v>2.38</v>
      </c>
      <c r="I4" s="14">
        <v>2.41</v>
      </c>
      <c r="J4" s="14">
        <v>2.42</v>
      </c>
      <c r="K4" s="14">
        <v>2.39</v>
      </c>
      <c r="L4" s="42">
        <v>2.2400000000000002</v>
      </c>
      <c r="M4" s="38"/>
      <c r="N4" s="32">
        <v>2.42</v>
      </c>
      <c r="O4" s="14">
        <v>2.37</v>
      </c>
      <c r="P4" s="14">
        <v>2.4500000000000002</v>
      </c>
      <c r="Q4" s="14">
        <v>2.36</v>
      </c>
      <c r="R4" s="42">
        <v>2.2000000000000002</v>
      </c>
    </row>
    <row r="5" spans="1:18">
      <c r="A5" s="11"/>
      <c r="B5" s="32">
        <v>2.37</v>
      </c>
      <c r="C5" s="14">
        <v>2.4500000000000002</v>
      </c>
      <c r="D5" s="14">
        <v>2.4500000000000002</v>
      </c>
      <c r="E5" s="14">
        <v>2.31</v>
      </c>
      <c r="F5" s="42">
        <v>2.1800000000000002</v>
      </c>
      <c r="G5" s="38"/>
      <c r="H5" s="32">
        <v>2.35</v>
      </c>
      <c r="I5" s="14">
        <v>2.39</v>
      </c>
      <c r="J5" s="14">
        <v>2.37</v>
      </c>
      <c r="K5" s="14">
        <v>2.34</v>
      </c>
      <c r="L5" s="42">
        <v>2.1800000000000002</v>
      </c>
      <c r="M5" s="38"/>
      <c r="N5" s="32">
        <v>2.39</v>
      </c>
      <c r="O5" s="14">
        <v>2.42</v>
      </c>
      <c r="P5" s="14">
        <v>2.41</v>
      </c>
      <c r="Q5" s="14">
        <v>2.36</v>
      </c>
      <c r="R5" s="42">
        <v>2.2400000000000002</v>
      </c>
    </row>
    <row r="6" spans="1:18">
      <c r="A6" s="11"/>
      <c r="B6" s="32">
        <v>2.34</v>
      </c>
      <c r="C6" s="14">
        <v>2.41</v>
      </c>
      <c r="D6" s="14">
        <v>2.38</v>
      </c>
      <c r="E6" s="14">
        <v>2.3199999999999998</v>
      </c>
      <c r="F6" s="42">
        <v>2.23</v>
      </c>
      <c r="G6" s="38"/>
      <c r="H6" s="32">
        <v>2.37</v>
      </c>
      <c r="I6" s="14">
        <v>2.41</v>
      </c>
      <c r="J6" s="14">
        <v>2.48</v>
      </c>
      <c r="K6" s="14">
        <v>2.34</v>
      </c>
      <c r="L6" s="42">
        <v>2.2200000000000002</v>
      </c>
      <c r="M6" s="38"/>
      <c r="N6" s="32">
        <v>2.37</v>
      </c>
      <c r="O6" s="14">
        <v>2.41</v>
      </c>
      <c r="P6" s="14">
        <v>2.39</v>
      </c>
      <c r="Q6" s="14">
        <v>2.34</v>
      </c>
      <c r="R6" s="42">
        <v>2.2000000000000002</v>
      </c>
    </row>
    <row r="7" spans="1:18">
      <c r="A7" s="38" t="s">
        <v>4</v>
      </c>
      <c r="B7" s="14">
        <v>2.35</v>
      </c>
      <c r="C7" s="14">
        <v>2.35</v>
      </c>
      <c r="D7" s="14">
        <v>2.34</v>
      </c>
      <c r="E7" s="14">
        <v>2.25</v>
      </c>
      <c r="F7" s="42">
        <v>1.98</v>
      </c>
      <c r="G7" s="38" t="s">
        <v>4</v>
      </c>
      <c r="H7" s="14">
        <v>2.35</v>
      </c>
      <c r="I7" s="14">
        <v>2.33</v>
      </c>
      <c r="J7" s="14">
        <v>2.3199999999999998</v>
      </c>
      <c r="K7" s="14">
        <v>2.2200000000000002</v>
      </c>
      <c r="L7" s="42">
        <v>1.99</v>
      </c>
      <c r="M7" s="38" t="s">
        <v>4</v>
      </c>
      <c r="N7" s="14">
        <v>2.34</v>
      </c>
      <c r="O7" s="14">
        <v>2.36</v>
      </c>
      <c r="P7" s="14">
        <v>2.34</v>
      </c>
      <c r="Q7" s="14">
        <v>2.23</v>
      </c>
      <c r="R7" s="42">
        <v>1.97</v>
      </c>
    </row>
    <row r="8" spans="1:18">
      <c r="A8" s="46"/>
      <c r="B8" s="14">
        <v>2.34</v>
      </c>
      <c r="C8" s="14">
        <v>2.4</v>
      </c>
      <c r="D8" s="14">
        <v>2.41</v>
      </c>
      <c r="E8" s="14">
        <v>2.2200000000000002</v>
      </c>
      <c r="F8" s="42">
        <v>1.99</v>
      </c>
      <c r="G8" s="46"/>
      <c r="H8" s="14">
        <v>2.36</v>
      </c>
      <c r="I8" s="14">
        <v>2.38</v>
      </c>
      <c r="J8" s="14">
        <v>2.34</v>
      </c>
      <c r="K8" s="14">
        <v>2.2400000000000002</v>
      </c>
      <c r="L8" s="42">
        <v>1.97</v>
      </c>
      <c r="M8" s="46"/>
      <c r="N8" s="14">
        <v>2.31</v>
      </c>
      <c r="O8" s="14">
        <v>2.37</v>
      </c>
      <c r="P8" s="14">
        <v>2.34</v>
      </c>
      <c r="Q8" s="14">
        <v>2.2400000000000002</v>
      </c>
      <c r="R8" s="42">
        <v>2</v>
      </c>
    </row>
    <row r="9" spans="1:18">
      <c r="A9" s="11"/>
      <c r="B9" s="47">
        <v>2.3199999999999998</v>
      </c>
      <c r="C9" s="47">
        <v>2.36</v>
      </c>
      <c r="D9" s="47">
        <v>2.34</v>
      </c>
      <c r="E9" s="47">
        <v>2.2000000000000002</v>
      </c>
      <c r="F9" s="49">
        <v>1.96</v>
      </c>
      <c r="G9" s="36"/>
      <c r="H9" s="47">
        <v>2.34</v>
      </c>
      <c r="I9" s="47">
        <v>2.38</v>
      </c>
      <c r="J9" s="47">
        <v>2.36</v>
      </c>
      <c r="K9" s="47">
        <v>2.2200000000000002</v>
      </c>
      <c r="L9" s="49">
        <v>1.99</v>
      </c>
      <c r="M9" s="36"/>
      <c r="N9" s="47">
        <v>2.29</v>
      </c>
      <c r="O9" s="47">
        <v>2.34</v>
      </c>
      <c r="P9" s="47">
        <v>2.3199999999999998</v>
      </c>
      <c r="Q9" s="47">
        <v>2.25</v>
      </c>
      <c r="R9" s="49">
        <v>2</v>
      </c>
    </row>
    <row r="10" spans="1:18">
      <c r="A10" s="11"/>
      <c r="B10" s="14">
        <v>2.35</v>
      </c>
      <c r="C10" s="14">
        <v>2.36</v>
      </c>
      <c r="D10" s="14">
        <v>2.33</v>
      </c>
      <c r="E10" s="14">
        <v>2.23</v>
      </c>
      <c r="F10" s="42">
        <v>1.99</v>
      </c>
      <c r="G10" s="38"/>
      <c r="H10" s="14">
        <v>2.34</v>
      </c>
      <c r="I10" s="14">
        <v>2.31</v>
      </c>
      <c r="J10" s="14">
        <v>2.35</v>
      </c>
      <c r="K10" s="14">
        <v>2.23</v>
      </c>
      <c r="L10" s="42">
        <v>1.97</v>
      </c>
      <c r="M10" s="38"/>
      <c r="N10" s="14">
        <v>2.31</v>
      </c>
      <c r="O10" s="14">
        <v>2.35</v>
      </c>
      <c r="P10" s="14">
        <v>2.35</v>
      </c>
      <c r="Q10" s="14">
        <v>2.2400000000000002</v>
      </c>
      <c r="R10" s="42">
        <v>2</v>
      </c>
    </row>
    <row r="11" spans="1:18">
      <c r="A11" s="16"/>
      <c r="B11" s="33">
        <v>2.35</v>
      </c>
      <c r="C11" s="33">
        <v>2.33</v>
      </c>
      <c r="D11" s="33">
        <v>2.35</v>
      </c>
      <c r="E11" s="33">
        <v>2.2400000000000002</v>
      </c>
      <c r="F11" s="39">
        <v>1.99</v>
      </c>
      <c r="G11" s="48"/>
      <c r="H11" s="33">
        <v>2.31</v>
      </c>
      <c r="I11" s="33">
        <v>2.38</v>
      </c>
      <c r="J11" s="33">
        <v>2.33</v>
      </c>
      <c r="K11" s="33">
        <v>2.27</v>
      </c>
      <c r="L11" s="39">
        <v>1.95</v>
      </c>
      <c r="M11" s="48"/>
      <c r="N11" s="33">
        <v>2.33</v>
      </c>
      <c r="O11" s="33">
        <v>2.34</v>
      </c>
      <c r="P11" s="33">
        <v>2.31</v>
      </c>
      <c r="Q11" s="33">
        <v>2.25</v>
      </c>
      <c r="R11" s="39">
        <v>1.96</v>
      </c>
    </row>
    <row r="12" spans="1:18">
      <c r="A12" s="19" t="s">
        <v>5</v>
      </c>
      <c r="B12" s="47">
        <v>2.02</v>
      </c>
      <c r="C12" s="35">
        <v>2.1</v>
      </c>
      <c r="D12" s="35">
        <v>2.02</v>
      </c>
      <c r="E12" s="35">
        <v>1.97</v>
      </c>
      <c r="F12" s="40">
        <v>1.87</v>
      </c>
      <c r="G12" s="36" t="s">
        <v>6</v>
      </c>
      <c r="H12" s="35">
        <v>1.47</v>
      </c>
      <c r="I12" s="35">
        <v>1.49</v>
      </c>
      <c r="J12" s="35">
        <v>1.5</v>
      </c>
      <c r="K12" s="35">
        <v>1.44</v>
      </c>
      <c r="L12" s="40">
        <v>1.31</v>
      </c>
      <c r="M12" s="36" t="s">
        <v>6</v>
      </c>
      <c r="N12" s="35">
        <v>1.35</v>
      </c>
      <c r="O12" s="35">
        <v>1.34</v>
      </c>
      <c r="P12" s="35">
        <v>1.33</v>
      </c>
      <c r="Q12" s="35">
        <v>1.27</v>
      </c>
      <c r="R12" s="40">
        <v>1.17</v>
      </c>
    </row>
    <row r="13" spans="1:18">
      <c r="A13" s="22"/>
      <c r="B13" s="37">
        <v>2.0299999999999998</v>
      </c>
      <c r="C13" s="37">
        <v>2.08</v>
      </c>
      <c r="D13" s="37">
        <v>2.0499999999999998</v>
      </c>
      <c r="E13" s="37">
        <v>2.0099999999999998</v>
      </c>
      <c r="F13" s="41">
        <v>1.85</v>
      </c>
      <c r="G13" s="38"/>
      <c r="H13" s="37">
        <v>1.49</v>
      </c>
      <c r="I13" s="37">
        <v>1.56</v>
      </c>
      <c r="J13" s="37">
        <v>1.5</v>
      </c>
      <c r="K13" s="37">
        <v>1.46</v>
      </c>
      <c r="L13" s="41">
        <v>1.32</v>
      </c>
      <c r="M13" s="38"/>
      <c r="N13" s="37">
        <v>1.37</v>
      </c>
      <c r="O13" s="37">
        <v>1.34</v>
      </c>
      <c r="P13" s="37">
        <v>1.33</v>
      </c>
      <c r="Q13" s="37">
        <v>1.29</v>
      </c>
      <c r="R13" s="41">
        <v>1.17</v>
      </c>
    </row>
    <row r="14" spans="1:18">
      <c r="A14" s="22"/>
      <c r="B14" s="37">
        <v>2.0299999999999998</v>
      </c>
      <c r="C14" s="37">
        <v>2.13</v>
      </c>
      <c r="D14" s="37">
        <v>2.08</v>
      </c>
      <c r="E14" s="37">
        <v>2.04</v>
      </c>
      <c r="F14" s="41">
        <v>1.9</v>
      </c>
      <c r="G14" s="38"/>
      <c r="H14" s="37">
        <v>1.51</v>
      </c>
      <c r="I14" s="37">
        <v>1.54</v>
      </c>
      <c r="J14" s="37">
        <v>1.51</v>
      </c>
      <c r="K14" s="37">
        <v>1.48</v>
      </c>
      <c r="L14" s="41">
        <v>1.31</v>
      </c>
      <c r="M14" s="38"/>
      <c r="N14" s="37">
        <v>1.37</v>
      </c>
      <c r="O14" s="37">
        <v>1.33</v>
      </c>
      <c r="P14" s="37">
        <v>1.36</v>
      </c>
      <c r="Q14" s="37">
        <v>1.3</v>
      </c>
      <c r="R14" s="41">
        <v>1.1399999999999999</v>
      </c>
    </row>
    <row r="15" spans="1:18">
      <c r="A15" s="22"/>
      <c r="B15" s="37">
        <v>2.0699999999999998</v>
      </c>
      <c r="C15" s="37">
        <v>2.15</v>
      </c>
      <c r="D15" s="37">
        <v>2.11</v>
      </c>
      <c r="E15" s="37">
        <v>2.02</v>
      </c>
      <c r="F15" s="41">
        <v>1.87</v>
      </c>
      <c r="G15" s="38"/>
      <c r="H15" s="37">
        <v>1.48</v>
      </c>
      <c r="I15" s="37">
        <v>1.5</v>
      </c>
      <c r="J15" s="37">
        <v>1.48</v>
      </c>
      <c r="K15" s="37">
        <v>1.39</v>
      </c>
      <c r="L15" s="41">
        <v>1.25</v>
      </c>
      <c r="M15" s="38"/>
      <c r="N15" s="37">
        <v>1.35</v>
      </c>
      <c r="O15" s="37">
        <v>1.36</v>
      </c>
      <c r="P15" s="37">
        <v>1.35</v>
      </c>
      <c r="Q15" s="37">
        <v>1.29</v>
      </c>
      <c r="R15" s="41">
        <v>1.1599999999999999</v>
      </c>
    </row>
    <row r="16" spans="1:18">
      <c r="A16" s="22"/>
      <c r="B16" s="37">
        <v>2.0499999999999998</v>
      </c>
      <c r="C16" s="37">
        <v>2.08</v>
      </c>
      <c r="D16" s="37">
        <v>2.0099999999999998</v>
      </c>
      <c r="E16" s="37">
        <v>2</v>
      </c>
      <c r="F16" s="41">
        <v>1.87</v>
      </c>
      <c r="G16" s="38"/>
      <c r="H16" s="37">
        <v>1.48</v>
      </c>
      <c r="I16" s="37">
        <v>1.5</v>
      </c>
      <c r="J16" s="37">
        <v>1.53</v>
      </c>
      <c r="K16" s="37">
        <v>1.45</v>
      </c>
      <c r="L16" s="41">
        <v>1.3</v>
      </c>
      <c r="M16" s="38"/>
      <c r="N16" s="37">
        <v>1.32</v>
      </c>
      <c r="O16" s="37">
        <v>1.35</v>
      </c>
      <c r="P16" s="37">
        <v>1.33</v>
      </c>
      <c r="Q16" s="37">
        <v>1.25</v>
      </c>
      <c r="R16" s="41">
        <v>1.1200000000000001</v>
      </c>
    </row>
    <row r="17" spans="1:18">
      <c r="A17" s="22" t="s">
        <v>7</v>
      </c>
      <c r="B17" s="37">
        <v>2</v>
      </c>
      <c r="C17" s="37">
        <v>1.97</v>
      </c>
      <c r="D17" s="37">
        <v>2</v>
      </c>
      <c r="E17" s="37">
        <v>1.91</v>
      </c>
      <c r="F17" s="41">
        <v>1.66</v>
      </c>
      <c r="G17" s="38" t="s">
        <v>8</v>
      </c>
      <c r="H17" s="37">
        <v>1.55</v>
      </c>
      <c r="I17" s="37">
        <v>1.58</v>
      </c>
      <c r="J17" s="37">
        <v>1.59</v>
      </c>
      <c r="K17" s="37">
        <v>1.47</v>
      </c>
      <c r="L17" s="41">
        <v>1.26</v>
      </c>
      <c r="M17" s="38" t="s">
        <v>8</v>
      </c>
      <c r="N17" s="37">
        <v>1.4</v>
      </c>
      <c r="O17" s="37">
        <v>1.46</v>
      </c>
      <c r="P17" s="37">
        <v>1.4</v>
      </c>
      <c r="Q17" s="37">
        <v>1.33</v>
      </c>
      <c r="R17" s="41">
        <v>1.02</v>
      </c>
    </row>
    <row r="18" spans="1:18">
      <c r="A18" s="22"/>
      <c r="B18" s="37">
        <v>1.99</v>
      </c>
      <c r="C18" s="37">
        <v>2.0099999999999998</v>
      </c>
      <c r="D18" s="37">
        <v>2.0299999999999998</v>
      </c>
      <c r="E18" s="37">
        <v>1.89</v>
      </c>
      <c r="F18" s="41">
        <v>1.66</v>
      </c>
      <c r="G18" s="38"/>
      <c r="H18" s="37">
        <v>1.55</v>
      </c>
      <c r="I18" s="37">
        <v>1.59</v>
      </c>
      <c r="J18" s="37">
        <v>1.58</v>
      </c>
      <c r="K18" s="37">
        <v>1.48</v>
      </c>
      <c r="L18" s="41">
        <v>1.23</v>
      </c>
      <c r="M18" s="38"/>
      <c r="N18" s="37">
        <v>1.37</v>
      </c>
      <c r="O18" s="37">
        <v>1.41</v>
      </c>
      <c r="P18" s="37">
        <v>1.37</v>
      </c>
      <c r="Q18" s="37">
        <v>1.28</v>
      </c>
      <c r="R18" s="41">
        <v>1.07</v>
      </c>
    </row>
    <row r="19" spans="1:18">
      <c r="A19" s="22"/>
      <c r="B19" s="37">
        <v>1.98</v>
      </c>
      <c r="C19" s="37">
        <v>1.99</v>
      </c>
      <c r="D19" s="37">
        <v>1.98</v>
      </c>
      <c r="E19" s="37">
        <v>1.87</v>
      </c>
      <c r="F19" s="41">
        <v>1.66</v>
      </c>
      <c r="G19" s="38"/>
      <c r="H19" s="37">
        <v>1.56</v>
      </c>
      <c r="I19" s="37">
        <v>1.62</v>
      </c>
      <c r="J19" s="37">
        <v>1.56</v>
      </c>
      <c r="K19" s="37">
        <v>1.47</v>
      </c>
      <c r="L19" s="41">
        <v>1.25</v>
      </c>
      <c r="M19" s="38"/>
      <c r="N19" s="37">
        <v>1.4</v>
      </c>
      <c r="O19" s="37">
        <v>1.4</v>
      </c>
      <c r="P19" s="37">
        <v>1.37</v>
      </c>
      <c r="Q19" s="37">
        <v>1.35</v>
      </c>
      <c r="R19" s="41">
        <v>1.07</v>
      </c>
    </row>
    <row r="20" spans="1:18">
      <c r="A20" s="22"/>
      <c r="B20" s="37">
        <v>1.98</v>
      </c>
      <c r="C20" s="37">
        <v>2</v>
      </c>
      <c r="D20" s="37">
        <v>1.98</v>
      </c>
      <c r="E20" s="37">
        <v>1.9</v>
      </c>
      <c r="F20" s="41">
        <v>1.66</v>
      </c>
      <c r="G20" s="38"/>
      <c r="H20" s="37">
        <v>1.57</v>
      </c>
      <c r="I20" s="37">
        <v>1.57</v>
      </c>
      <c r="J20" s="37">
        <v>1.53</v>
      </c>
      <c r="K20" s="37">
        <v>1.47</v>
      </c>
      <c r="L20" s="41">
        <v>1.23</v>
      </c>
      <c r="M20" s="38"/>
      <c r="N20" s="37">
        <v>1.41</v>
      </c>
      <c r="O20" s="37">
        <v>1.44</v>
      </c>
      <c r="P20" s="37">
        <v>1.39</v>
      </c>
      <c r="Q20" s="37">
        <v>1.33</v>
      </c>
      <c r="R20" s="41">
        <v>1.1100000000000001</v>
      </c>
    </row>
    <row r="21" spans="1:18">
      <c r="A21" s="22"/>
      <c r="B21" s="37">
        <v>1.96</v>
      </c>
      <c r="C21" s="37">
        <v>2.02</v>
      </c>
      <c r="D21" s="37">
        <v>1.98</v>
      </c>
      <c r="E21" s="37">
        <v>1.92</v>
      </c>
      <c r="F21" s="41">
        <v>1.61</v>
      </c>
      <c r="G21" s="38"/>
      <c r="H21" s="37">
        <v>1.52</v>
      </c>
      <c r="I21" s="37">
        <v>1.57</v>
      </c>
      <c r="J21" s="37">
        <v>1.56</v>
      </c>
      <c r="K21" s="37">
        <v>1.48</v>
      </c>
      <c r="L21" s="41">
        <v>1.25</v>
      </c>
      <c r="M21" s="38"/>
      <c r="N21" s="37">
        <v>1.45</v>
      </c>
      <c r="O21" s="37">
        <v>1.43</v>
      </c>
      <c r="P21" s="37">
        <v>1.39</v>
      </c>
      <c r="Q21" s="37">
        <v>1.35</v>
      </c>
      <c r="R21" s="41">
        <v>1.1000000000000001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0.83719999999999928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0.99020000000000019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0.59421538461538381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0.60292181069958795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0.56029835390946514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022" priority="5" operator="notBetween">
      <formula>0.2</formula>
      <formula>0.404</formula>
    </cfRule>
  </conditionalFormatting>
  <conditionalFormatting sqref="E26">
    <cfRule type="cellIs" dxfId="2021" priority="6" operator="notBetween">
      <formula>0.38</formula>
      <formula>0.72</formula>
    </cfRule>
  </conditionalFormatting>
  <conditionalFormatting sqref="K24">
    <cfRule type="cellIs" dxfId="2020" priority="4" operator="notBetween">
      <formula>0.77</formula>
      <formula>0.91</formula>
    </cfRule>
  </conditionalFormatting>
  <conditionalFormatting sqref="K26">
    <cfRule type="cellIs" dxfId="2019" priority="3" operator="notBetween">
      <formula>0.68</formula>
      <formula>0.82</formula>
    </cfRule>
  </conditionalFormatting>
  <conditionalFormatting sqref="Q24">
    <cfRule type="cellIs" dxfId="2018" priority="2" operator="notBetween">
      <formula>0.77</formula>
      <formula>0.91</formula>
    </cfRule>
  </conditionalFormatting>
  <conditionalFormatting sqref="Q26">
    <cfRule type="cellIs" dxfId="20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N40"/>
  <sheetViews>
    <sheetView topLeftCell="AM1" zoomScale="115" zoomScaleNormal="115" workbookViewId="0">
      <selection activeCell="BD2" sqref="BD2:BH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" customWidth="1"/>
    <col min="26" max="29" width="6.6640625" customWidth="1"/>
    <col min="30" max="30" width="5" customWidth="1"/>
    <col min="31" max="31" width="9" customWidth="1"/>
    <col min="32" max="36" width="6.6640625" customWidth="1"/>
    <col min="37" max="37" width="9" customWidth="1"/>
    <col min="38" max="42" width="6.6640625" customWidth="1"/>
    <col min="43" max="43" width="9" customWidth="1"/>
    <col min="44" max="48" width="6.6640625" customWidth="1"/>
    <col min="49" max="49" width="9" customWidth="1"/>
    <col min="50" max="54" width="6.6640625" customWidth="1"/>
    <col min="55" max="55" width="9" customWidth="1"/>
    <col min="56" max="60" width="6.6640625" customWidth="1"/>
    <col min="61" max="61" width="9" customWidth="1"/>
    <col min="62" max="66" width="6.6640625" customWidth="1"/>
  </cols>
  <sheetData>
    <row r="1" spans="1:66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139</v>
      </c>
      <c r="N1" s="301"/>
      <c r="O1" s="301"/>
      <c r="P1" s="301"/>
      <c r="Q1" s="301"/>
      <c r="R1" s="302"/>
      <c r="S1" s="300" t="s">
        <v>138</v>
      </c>
      <c r="T1" s="301"/>
      <c r="U1" s="301"/>
      <c r="V1" s="301"/>
      <c r="W1" s="301"/>
      <c r="X1" s="302"/>
      <c r="Y1" s="300" t="s">
        <v>143</v>
      </c>
      <c r="Z1" s="301"/>
      <c r="AA1" s="301"/>
      <c r="AB1" s="301"/>
      <c r="AC1" s="301"/>
      <c r="AD1" s="302"/>
      <c r="AE1" s="300" t="s">
        <v>145</v>
      </c>
      <c r="AF1" s="301"/>
      <c r="AG1" s="301"/>
      <c r="AH1" s="301"/>
      <c r="AI1" s="301"/>
      <c r="AJ1" s="302"/>
      <c r="AK1" s="300" t="s">
        <v>144</v>
      </c>
      <c r="AL1" s="301"/>
      <c r="AM1" s="301"/>
      <c r="AN1" s="301"/>
      <c r="AO1" s="301"/>
      <c r="AP1" s="302"/>
      <c r="AQ1" s="300" t="s">
        <v>146</v>
      </c>
      <c r="AR1" s="301"/>
      <c r="AS1" s="301"/>
      <c r="AT1" s="301"/>
      <c r="AU1" s="301"/>
      <c r="AV1" s="302"/>
      <c r="AW1" s="300" t="s">
        <v>147</v>
      </c>
      <c r="AX1" s="301"/>
      <c r="AY1" s="301"/>
      <c r="AZ1" s="301"/>
      <c r="BA1" s="301"/>
      <c r="BB1" s="302"/>
      <c r="BC1" s="300" t="s">
        <v>148</v>
      </c>
      <c r="BD1" s="301"/>
      <c r="BE1" s="301"/>
      <c r="BF1" s="301"/>
      <c r="BG1" s="301"/>
      <c r="BH1" s="302"/>
      <c r="BI1" s="300" t="s">
        <v>149</v>
      </c>
      <c r="BJ1" s="301"/>
      <c r="BK1" s="301"/>
      <c r="BL1" s="301"/>
      <c r="BM1" s="301"/>
      <c r="BN1" s="302"/>
    </row>
    <row r="2" spans="1:66" ht="15.65" thickTop="1">
      <c r="A2" s="36" t="s">
        <v>3</v>
      </c>
      <c r="B2" s="32">
        <v>2.34</v>
      </c>
      <c r="C2" s="32">
        <v>2.38</v>
      </c>
      <c r="D2" s="32">
        <v>2.4</v>
      </c>
      <c r="E2" s="32">
        <v>2.3199999999999998</v>
      </c>
      <c r="F2" s="44">
        <v>2.27</v>
      </c>
      <c r="G2" s="36" t="s">
        <v>3</v>
      </c>
      <c r="H2" s="32">
        <v>2.41</v>
      </c>
      <c r="I2" s="32">
        <v>2.4</v>
      </c>
      <c r="J2" s="32">
        <v>2.41</v>
      </c>
      <c r="K2" s="32">
        <v>2.3199999999999998</v>
      </c>
      <c r="L2" s="44">
        <v>2.2000000000000002</v>
      </c>
      <c r="M2" s="36" t="s">
        <v>3</v>
      </c>
      <c r="N2" s="32">
        <v>2.37</v>
      </c>
      <c r="O2" s="32">
        <v>2.38</v>
      </c>
      <c r="P2" s="32">
        <v>2.38</v>
      </c>
      <c r="Q2" s="32">
        <v>2.33</v>
      </c>
      <c r="R2" s="44">
        <v>2.16</v>
      </c>
      <c r="S2" s="36" t="s">
        <v>3</v>
      </c>
      <c r="T2" s="32">
        <v>2.42</v>
      </c>
      <c r="U2" s="32">
        <v>2.4</v>
      </c>
      <c r="V2" s="32">
        <v>2.4300000000000002</v>
      </c>
      <c r="W2" s="32">
        <v>2.39</v>
      </c>
      <c r="X2" s="44">
        <v>2.2200000000000002</v>
      </c>
      <c r="Y2" s="36" t="s">
        <v>3</v>
      </c>
      <c r="Z2" s="32">
        <v>2.38</v>
      </c>
      <c r="AA2" s="32">
        <v>2.4</v>
      </c>
      <c r="AB2" s="32">
        <v>2.4300000000000002</v>
      </c>
      <c r="AC2" s="32">
        <v>2.31</v>
      </c>
      <c r="AD2" s="44">
        <v>2.15</v>
      </c>
      <c r="AE2" s="36" t="s">
        <v>3</v>
      </c>
      <c r="AF2" s="32">
        <v>2.38</v>
      </c>
      <c r="AG2" s="32">
        <v>2.41</v>
      </c>
      <c r="AH2" s="32">
        <v>2.4</v>
      </c>
      <c r="AI2" s="32">
        <v>2.37</v>
      </c>
      <c r="AJ2" s="44">
        <v>2.2400000000000002</v>
      </c>
      <c r="AK2" s="36" t="s">
        <v>3</v>
      </c>
      <c r="AL2" s="32">
        <v>2.39</v>
      </c>
      <c r="AM2" s="32">
        <v>2.4</v>
      </c>
      <c r="AN2" s="32">
        <v>2.44</v>
      </c>
      <c r="AO2" s="32">
        <v>2.36</v>
      </c>
      <c r="AP2" s="44">
        <v>2.2799999999999998</v>
      </c>
      <c r="AQ2" s="36" t="s">
        <v>3</v>
      </c>
      <c r="AR2" s="32">
        <v>2.35</v>
      </c>
      <c r="AS2" s="32">
        <v>2.4</v>
      </c>
      <c r="AT2" s="32">
        <v>2.39</v>
      </c>
      <c r="AU2" s="32">
        <v>2.34</v>
      </c>
      <c r="AV2" s="44">
        <v>2.2400000000000002</v>
      </c>
      <c r="AW2" s="36" t="s">
        <v>3</v>
      </c>
      <c r="AX2" s="32">
        <v>2.36</v>
      </c>
      <c r="AY2" s="32">
        <v>2.39</v>
      </c>
      <c r="AZ2" s="32">
        <v>2.37</v>
      </c>
      <c r="BA2" s="32">
        <v>2.33</v>
      </c>
      <c r="BB2" s="44">
        <v>2.27</v>
      </c>
      <c r="BC2" s="36" t="s">
        <v>3</v>
      </c>
      <c r="BD2" s="32">
        <v>2.38</v>
      </c>
      <c r="BE2" s="32">
        <v>2.42</v>
      </c>
      <c r="BF2" s="32">
        <v>2.4</v>
      </c>
      <c r="BG2" s="32">
        <v>2.31</v>
      </c>
      <c r="BH2" s="44">
        <v>2.2000000000000002</v>
      </c>
      <c r="BI2" s="36" t="s">
        <v>3</v>
      </c>
      <c r="BJ2" s="32"/>
      <c r="BK2" s="32"/>
      <c r="BL2" s="32"/>
      <c r="BM2" s="32"/>
      <c r="BN2" s="32"/>
    </row>
    <row r="3" spans="1:66">
      <c r="A3" s="11"/>
      <c r="B3" s="32">
        <v>2.39</v>
      </c>
      <c r="C3" s="14">
        <v>2.39</v>
      </c>
      <c r="D3" s="14">
        <v>2.39</v>
      </c>
      <c r="E3" s="14">
        <v>2.31</v>
      </c>
      <c r="F3" s="42">
        <v>2.23</v>
      </c>
      <c r="G3" s="38"/>
      <c r="H3" s="32">
        <v>2.35</v>
      </c>
      <c r="I3" s="14">
        <v>2.4500000000000002</v>
      </c>
      <c r="J3" s="14">
        <v>2.41</v>
      </c>
      <c r="K3" s="14">
        <v>2.2999999999999998</v>
      </c>
      <c r="L3" s="42">
        <v>2.16</v>
      </c>
      <c r="M3" s="38"/>
      <c r="N3" s="32">
        <v>2.36</v>
      </c>
      <c r="O3" s="14">
        <v>2.44</v>
      </c>
      <c r="P3" s="14">
        <v>2.4300000000000002</v>
      </c>
      <c r="Q3" s="14">
        <v>2.34</v>
      </c>
      <c r="R3" s="42">
        <v>2.19</v>
      </c>
      <c r="S3" s="38"/>
      <c r="T3" s="32">
        <v>2.34</v>
      </c>
      <c r="U3" s="14">
        <v>2.42</v>
      </c>
      <c r="V3" s="14">
        <v>2.4</v>
      </c>
      <c r="W3" s="14">
        <v>2.3199999999999998</v>
      </c>
      <c r="X3" s="42">
        <v>2.21</v>
      </c>
      <c r="Y3" s="38"/>
      <c r="Z3" s="32">
        <v>2.38</v>
      </c>
      <c r="AA3" s="14">
        <v>2.42</v>
      </c>
      <c r="AB3" s="14">
        <v>2.41</v>
      </c>
      <c r="AC3" s="14">
        <v>2.3199999999999998</v>
      </c>
      <c r="AD3" s="42">
        <v>2.15</v>
      </c>
      <c r="AE3" s="38"/>
      <c r="AF3" s="32">
        <v>2.39</v>
      </c>
      <c r="AG3" s="14">
        <v>2.41</v>
      </c>
      <c r="AH3" s="14">
        <v>2.4</v>
      </c>
      <c r="AI3" s="14">
        <v>2.37</v>
      </c>
      <c r="AJ3" s="42">
        <v>2.23</v>
      </c>
      <c r="AK3" s="38"/>
      <c r="AL3" s="32">
        <v>2.4300000000000002</v>
      </c>
      <c r="AM3" s="14">
        <v>2.5099999999999998</v>
      </c>
      <c r="AN3" s="14">
        <v>2.5099999999999998</v>
      </c>
      <c r="AO3" s="14">
        <v>2.39</v>
      </c>
      <c r="AP3" s="42">
        <v>2.25</v>
      </c>
      <c r="AQ3" s="38"/>
      <c r="AR3" s="32">
        <v>2.38</v>
      </c>
      <c r="AS3" s="14">
        <v>2.41</v>
      </c>
      <c r="AT3" s="14">
        <v>2.44</v>
      </c>
      <c r="AU3" s="14">
        <v>2.35</v>
      </c>
      <c r="AV3" s="42">
        <v>2.23</v>
      </c>
      <c r="AW3" s="38"/>
      <c r="AX3" s="32">
        <v>2.36</v>
      </c>
      <c r="AY3" s="14">
        <v>2.37</v>
      </c>
      <c r="AZ3" s="14">
        <v>2.4300000000000002</v>
      </c>
      <c r="BA3" s="14">
        <v>2.33</v>
      </c>
      <c r="BB3" s="42">
        <v>2.19</v>
      </c>
      <c r="BC3" s="38"/>
      <c r="BD3" s="32">
        <v>2.41</v>
      </c>
      <c r="BE3" s="14">
        <v>2.42</v>
      </c>
      <c r="BF3" s="14">
        <v>2.41</v>
      </c>
      <c r="BG3" s="14">
        <v>2.33</v>
      </c>
      <c r="BH3" s="42">
        <v>2.2000000000000002</v>
      </c>
      <c r="BI3" s="38"/>
      <c r="BJ3" s="32"/>
      <c r="BK3" s="32"/>
      <c r="BL3" s="32"/>
      <c r="BM3" s="32"/>
      <c r="BN3" s="32"/>
    </row>
    <row r="4" spans="1:66">
      <c r="A4" s="11"/>
      <c r="B4" s="32">
        <v>2.37</v>
      </c>
      <c r="C4" s="14">
        <v>2.39</v>
      </c>
      <c r="D4" s="14">
        <v>2.4</v>
      </c>
      <c r="E4" s="14">
        <v>2.37</v>
      </c>
      <c r="F4" s="42">
        <v>2.21</v>
      </c>
      <c r="G4" s="38"/>
      <c r="H4" s="32">
        <v>2.39</v>
      </c>
      <c r="I4" s="14">
        <v>2.42</v>
      </c>
      <c r="J4" s="14">
        <v>2.4300000000000002</v>
      </c>
      <c r="K4" s="14">
        <v>2.38</v>
      </c>
      <c r="L4" s="42">
        <v>2.1800000000000002</v>
      </c>
      <c r="M4" s="38"/>
      <c r="N4" s="32">
        <v>2.4300000000000002</v>
      </c>
      <c r="O4" s="14">
        <v>2.44</v>
      </c>
      <c r="P4" s="14">
        <v>2.4300000000000002</v>
      </c>
      <c r="Q4" s="14">
        <v>2.36</v>
      </c>
      <c r="R4" s="42">
        <v>2.16</v>
      </c>
      <c r="S4" s="38"/>
      <c r="T4" s="32">
        <v>2.38</v>
      </c>
      <c r="U4" s="14">
        <v>2.42</v>
      </c>
      <c r="V4" s="14">
        <v>2.4900000000000002</v>
      </c>
      <c r="W4" s="14">
        <v>2.37</v>
      </c>
      <c r="X4" s="42">
        <v>2.2200000000000002</v>
      </c>
      <c r="Y4" s="38"/>
      <c r="Z4" s="32">
        <v>2.39</v>
      </c>
      <c r="AA4" s="14">
        <v>2.41</v>
      </c>
      <c r="AB4" s="14">
        <v>2.37</v>
      </c>
      <c r="AC4" s="14">
        <v>2.31</v>
      </c>
      <c r="AD4" s="42">
        <v>2.1800000000000002</v>
      </c>
      <c r="AE4" s="38"/>
      <c r="AF4" s="32">
        <v>2.38</v>
      </c>
      <c r="AG4" s="14">
        <v>2.4300000000000002</v>
      </c>
      <c r="AH4" s="14">
        <v>2.4300000000000002</v>
      </c>
      <c r="AI4" s="14">
        <v>2.36</v>
      </c>
      <c r="AJ4" s="42">
        <v>2.23</v>
      </c>
      <c r="AK4" s="38"/>
      <c r="AL4" s="32">
        <v>2.41</v>
      </c>
      <c r="AM4" s="14">
        <v>2.46</v>
      </c>
      <c r="AN4" s="14">
        <v>2.4300000000000002</v>
      </c>
      <c r="AO4" s="14">
        <v>2.36</v>
      </c>
      <c r="AP4" s="42">
        <v>2.2599999999999998</v>
      </c>
      <c r="AQ4" s="38"/>
      <c r="AR4" s="32">
        <v>2.39</v>
      </c>
      <c r="AS4" s="14">
        <v>2.4</v>
      </c>
      <c r="AT4" s="14">
        <v>2.4500000000000002</v>
      </c>
      <c r="AU4" s="14">
        <v>2.36</v>
      </c>
      <c r="AV4" s="42">
        <v>2.29</v>
      </c>
      <c r="AW4" s="38"/>
      <c r="AX4" s="32">
        <v>2.3199999999999998</v>
      </c>
      <c r="AY4" s="14">
        <v>2.41</v>
      </c>
      <c r="AZ4" s="14">
        <v>2.39</v>
      </c>
      <c r="BA4" s="14">
        <v>2.36</v>
      </c>
      <c r="BB4" s="42">
        <v>2.25</v>
      </c>
      <c r="BC4" s="38"/>
      <c r="BD4" s="32">
        <v>2.42</v>
      </c>
      <c r="BE4" s="14">
        <v>2.37</v>
      </c>
      <c r="BF4" s="14">
        <v>2.4500000000000002</v>
      </c>
      <c r="BG4" s="14">
        <v>2.36</v>
      </c>
      <c r="BH4" s="42">
        <v>2.2000000000000002</v>
      </c>
      <c r="BI4" s="38"/>
      <c r="BJ4" s="32"/>
      <c r="BK4" s="32"/>
      <c r="BL4" s="32"/>
      <c r="BM4" s="32"/>
      <c r="BN4" s="32"/>
    </row>
    <row r="5" spans="1:66">
      <c r="A5" s="11"/>
      <c r="B5" s="32">
        <v>2.36</v>
      </c>
      <c r="C5" s="14">
        <v>2.39</v>
      </c>
      <c r="D5" s="14">
        <v>2.39</v>
      </c>
      <c r="E5" s="14">
        <v>2.33</v>
      </c>
      <c r="F5" s="42">
        <v>2.2200000000000002</v>
      </c>
      <c r="G5" s="38"/>
      <c r="H5" s="32">
        <v>2.31</v>
      </c>
      <c r="I5" s="14">
        <v>2.41</v>
      </c>
      <c r="J5" s="14">
        <v>2.4</v>
      </c>
      <c r="K5" s="14">
        <v>2.31</v>
      </c>
      <c r="L5" s="42">
        <v>2.14</v>
      </c>
      <c r="M5" s="38"/>
      <c r="N5" s="32">
        <v>2.35</v>
      </c>
      <c r="O5" s="14">
        <v>2.4300000000000002</v>
      </c>
      <c r="P5" s="14">
        <v>2.42</v>
      </c>
      <c r="Q5" s="14">
        <v>2.37</v>
      </c>
      <c r="R5" s="42">
        <v>2.19</v>
      </c>
      <c r="S5" s="38"/>
      <c r="T5" s="32">
        <v>2.34</v>
      </c>
      <c r="U5" s="14">
        <v>2.4</v>
      </c>
      <c r="V5" s="14">
        <v>2.41</v>
      </c>
      <c r="W5" s="14">
        <v>2.33</v>
      </c>
      <c r="X5" s="42">
        <v>2.21</v>
      </c>
      <c r="Y5" s="38"/>
      <c r="Z5" s="32">
        <v>2.38</v>
      </c>
      <c r="AA5" s="14">
        <v>2.41</v>
      </c>
      <c r="AB5" s="14">
        <v>2.4</v>
      </c>
      <c r="AC5" s="14">
        <v>2.34</v>
      </c>
      <c r="AD5" s="42">
        <v>2.1800000000000002</v>
      </c>
      <c r="AE5" s="38"/>
      <c r="AF5" s="32">
        <v>2.38</v>
      </c>
      <c r="AG5" s="14">
        <v>2.46</v>
      </c>
      <c r="AH5" s="14">
        <v>2.4900000000000002</v>
      </c>
      <c r="AI5" s="14">
        <v>2.38</v>
      </c>
      <c r="AJ5" s="42">
        <v>2.2200000000000002</v>
      </c>
      <c r="AK5" s="38"/>
      <c r="AL5" s="32">
        <v>2.37</v>
      </c>
      <c r="AM5" s="14">
        <v>2.4</v>
      </c>
      <c r="AN5" s="14">
        <v>2.44</v>
      </c>
      <c r="AO5" s="14">
        <v>2.38</v>
      </c>
      <c r="AP5" s="42">
        <v>2.2200000000000002</v>
      </c>
      <c r="AQ5" s="38"/>
      <c r="AR5" s="32">
        <v>2.38</v>
      </c>
      <c r="AS5" s="14">
        <v>2.4300000000000002</v>
      </c>
      <c r="AT5" s="14">
        <v>2.39</v>
      </c>
      <c r="AU5" s="14">
        <v>2.35</v>
      </c>
      <c r="AV5" s="42">
        <v>2.23</v>
      </c>
      <c r="AW5" s="38"/>
      <c r="AX5" s="32">
        <v>2.35</v>
      </c>
      <c r="AY5" s="14">
        <v>2.4</v>
      </c>
      <c r="AZ5" s="14">
        <v>2.41</v>
      </c>
      <c r="BA5" s="14">
        <v>2.33</v>
      </c>
      <c r="BB5" s="42">
        <v>2.25</v>
      </c>
      <c r="BC5" s="38"/>
      <c r="BD5" s="32">
        <v>2.39</v>
      </c>
      <c r="BE5" s="14">
        <v>2.42</v>
      </c>
      <c r="BF5" s="14">
        <v>2.41</v>
      </c>
      <c r="BG5" s="14">
        <v>2.36</v>
      </c>
      <c r="BH5" s="42">
        <v>2.2400000000000002</v>
      </c>
      <c r="BI5" s="38"/>
      <c r="BJ5" s="32"/>
      <c r="BK5" s="32"/>
      <c r="BL5" s="32"/>
      <c r="BM5" s="32"/>
      <c r="BN5" s="32"/>
    </row>
    <row r="6" spans="1:66">
      <c r="A6" s="11"/>
      <c r="B6" s="32">
        <v>2.33</v>
      </c>
      <c r="C6" s="14">
        <v>2.42</v>
      </c>
      <c r="D6" s="14">
        <v>2.39</v>
      </c>
      <c r="E6" s="14">
        <v>2.3199999999999998</v>
      </c>
      <c r="F6" s="42">
        <v>2.2200000000000002</v>
      </c>
      <c r="G6" s="38"/>
      <c r="H6" s="32">
        <v>2.34</v>
      </c>
      <c r="I6" s="14">
        <v>2.46</v>
      </c>
      <c r="J6" s="14">
        <v>2.4</v>
      </c>
      <c r="K6" s="14">
        <v>2.2999999999999998</v>
      </c>
      <c r="L6" s="42">
        <v>2.12</v>
      </c>
      <c r="M6" s="38"/>
      <c r="N6" s="32">
        <v>2.36</v>
      </c>
      <c r="O6" s="14">
        <v>2.44</v>
      </c>
      <c r="P6" s="14">
        <v>2.4</v>
      </c>
      <c r="Q6" s="14">
        <v>2.31</v>
      </c>
      <c r="R6" s="42">
        <v>2.15</v>
      </c>
      <c r="S6" s="38"/>
      <c r="T6" s="32">
        <v>2.3199999999999998</v>
      </c>
      <c r="U6" s="14">
        <v>2.42</v>
      </c>
      <c r="V6" s="14">
        <v>2.4</v>
      </c>
      <c r="W6" s="14">
        <v>2.34</v>
      </c>
      <c r="X6" s="42">
        <v>2.1800000000000002</v>
      </c>
      <c r="Y6" s="38"/>
      <c r="Z6" s="32">
        <v>2.35</v>
      </c>
      <c r="AA6" s="14">
        <v>2.4300000000000002</v>
      </c>
      <c r="AB6" s="14">
        <v>2.41</v>
      </c>
      <c r="AC6" s="14">
        <v>2.3199999999999998</v>
      </c>
      <c r="AD6" s="42">
        <v>2.17</v>
      </c>
      <c r="AE6" s="38"/>
      <c r="AF6" s="32">
        <v>2.35</v>
      </c>
      <c r="AG6" s="14">
        <v>2.41</v>
      </c>
      <c r="AH6" s="14">
        <v>2.41</v>
      </c>
      <c r="AI6" s="14">
        <v>2.35</v>
      </c>
      <c r="AJ6" s="42">
        <v>2.2200000000000002</v>
      </c>
      <c r="AK6" s="38"/>
      <c r="AL6" s="32">
        <v>2.38</v>
      </c>
      <c r="AM6" s="14">
        <v>2.37</v>
      </c>
      <c r="AN6" s="14">
        <v>2.4</v>
      </c>
      <c r="AO6" s="14">
        <v>2.33</v>
      </c>
      <c r="AP6" s="42">
        <v>2.2400000000000002</v>
      </c>
      <c r="AQ6" s="38"/>
      <c r="AR6" s="32">
        <v>2.36</v>
      </c>
      <c r="AS6" s="14">
        <v>2.4300000000000002</v>
      </c>
      <c r="AT6" s="14">
        <v>2.39</v>
      </c>
      <c r="AU6" s="14">
        <v>2.35</v>
      </c>
      <c r="AV6" s="42">
        <v>2.21</v>
      </c>
      <c r="AW6" s="38"/>
      <c r="AX6" s="32">
        <v>2.39</v>
      </c>
      <c r="AY6" s="14">
        <v>2.39</v>
      </c>
      <c r="AZ6" s="14">
        <v>2.39</v>
      </c>
      <c r="BA6" s="14">
        <v>2.29</v>
      </c>
      <c r="BB6" s="42">
        <v>2.21</v>
      </c>
      <c r="BC6" s="38"/>
      <c r="BD6" s="32">
        <v>2.37</v>
      </c>
      <c r="BE6" s="14">
        <v>2.41</v>
      </c>
      <c r="BF6" s="14">
        <v>2.39</v>
      </c>
      <c r="BG6" s="14">
        <v>2.34</v>
      </c>
      <c r="BH6" s="42">
        <v>2.2000000000000002</v>
      </c>
      <c r="BI6" s="38"/>
      <c r="BJ6" s="32"/>
      <c r="BK6" s="32"/>
      <c r="BL6" s="32"/>
      <c r="BM6" s="32"/>
      <c r="BN6" s="32"/>
    </row>
    <row r="7" spans="1:66">
      <c r="A7" s="38" t="s">
        <v>4</v>
      </c>
      <c r="B7" s="14">
        <v>2.3199999999999998</v>
      </c>
      <c r="C7" s="14">
        <v>2.36</v>
      </c>
      <c r="D7" s="14">
        <v>2.31</v>
      </c>
      <c r="E7" s="14">
        <v>2.2400000000000002</v>
      </c>
      <c r="F7" s="42">
        <v>1.94</v>
      </c>
      <c r="G7" s="38" t="s">
        <v>4</v>
      </c>
      <c r="H7" s="14">
        <v>2.2999999999999998</v>
      </c>
      <c r="I7" s="14">
        <v>2.35</v>
      </c>
      <c r="J7" s="14">
        <v>2.33</v>
      </c>
      <c r="K7" s="14">
        <v>2.2400000000000002</v>
      </c>
      <c r="L7" s="42">
        <v>2</v>
      </c>
      <c r="M7" s="38" t="s">
        <v>4</v>
      </c>
      <c r="N7" s="14">
        <v>2.3199999999999998</v>
      </c>
      <c r="O7" s="14">
        <v>2.39</v>
      </c>
      <c r="P7" s="14">
        <v>2.35</v>
      </c>
      <c r="Q7" s="14">
        <v>2.29</v>
      </c>
      <c r="R7" s="42">
        <v>2.06</v>
      </c>
      <c r="S7" s="38" t="s">
        <v>4</v>
      </c>
      <c r="T7" s="14">
        <v>2.3199999999999998</v>
      </c>
      <c r="U7" s="14">
        <v>2.34</v>
      </c>
      <c r="V7" s="14">
        <v>2.36</v>
      </c>
      <c r="W7" s="14">
        <v>2.23</v>
      </c>
      <c r="X7" s="42">
        <v>1.99</v>
      </c>
      <c r="Y7" s="38" t="s">
        <v>4</v>
      </c>
      <c r="Z7" s="14">
        <v>2.3199999999999998</v>
      </c>
      <c r="AA7" s="14">
        <v>2.36</v>
      </c>
      <c r="AB7" s="14">
        <v>2.36</v>
      </c>
      <c r="AC7" s="14">
        <v>2.31</v>
      </c>
      <c r="AD7" s="42">
        <v>2.0099999999999998</v>
      </c>
      <c r="AE7" s="38" t="s">
        <v>4</v>
      </c>
      <c r="AF7" s="14">
        <v>2.2999999999999998</v>
      </c>
      <c r="AG7" s="14">
        <v>2.3199999999999998</v>
      </c>
      <c r="AH7" s="14">
        <v>2.2999999999999998</v>
      </c>
      <c r="AI7" s="14">
        <v>2.2200000000000002</v>
      </c>
      <c r="AJ7" s="42">
        <v>2.0299999999999998</v>
      </c>
      <c r="AK7" s="38" t="s">
        <v>4</v>
      </c>
      <c r="AL7" s="14">
        <v>2.36</v>
      </c>
      <c r="AM7" s="14">
        <v>2.37</v>
      </c>
      <c r="AN7" s="14">
        <v>2.31</v>
      </c>
      <c r="AO7" s="14">
        <v>2.23</v>
      </c>
      <c r="AP7" s="42">
        <v>2</v>
      </c>
      <c r="AQ7" s="38" t="s">
        <v>4</v>
      </c>
      <c r="AR7" s="14">
        <v>2.33</v>
      </c>
      <c r="AS7" s="14">
        <v>2.35</v>
      </c>
      <c r="AT7" s="14">
        <v>2.33</v>
      </c>
      <c r="AU7" s="14">
        <v>2.1800000000000002</v>
      </c>
      <c r="AV7" s="42">
        <v>1.96</v>
      </c>
      <c r="AW7" s="38" t="s">
        <v>4</v>
      </c>
      <c r="AX7" s="14">
        <v>2.3199999999999998</v>
      </c>
      <c r="AY7" s="14">
        <v>2.38</v>
      </c>
      <c r="AZ7" s="14">
        <v>2.31</v>
      </c>
      <c r="BA7" s="14">
        <v>2.2200000000000002</v>
      </c>
      <c r="BB7" s="42">
        <v>1.98</v>
      </c>
      <c r="BC7" s="38" t="s">
        <v>4</v>
      </c>
      <c r="BD7" s="14">
        <v>2.34</v>
      </c>
      <c r="BE7" s="14">
        <v>2.36</v>
      </c>
      <c r="BF7" s="14">
        <v>2.34</v>
      </c>
      <c r="BG7" s="14">
        <v>2.23</v>
      </c>
      <c r="BH7" s="42">
        <v>1.97</v>
      </c>
      <c r="BI7" s="38" t="s">
        <v>4</v>
      </c>
      <c r="BJ7" s="32"/>
      <c r="BK7" s="32"/>
      <c r="BL7" s="32"/>
      <c r="BM7" s="32"/>
      <c r="BN7" s="32"/>
    </row>
    <row r="8" spans="1:66">
      <c r="A8" s="46"/>
      <c r="B8" s="14">
        <v>2.2999999999999998</v>
      </c>
      <c r="C8" s="14">
        <v>2.41</v>
      </c>
      <c r="D8" s="14">
        <v>2.31</v>
      </c>
      <c r="E8" s="14">
        <v>2.2400000000000002</v>
      </c>
      <c r="F8" s="42">
        <v>2</v>
      </c>
      <c r="G8" s="46"/>
      <c r="H8" s="14">
        <v>2.34</v>
      </c>
      <c r="I8" s="14">
        <v>2.39</v>
      </c>
      <c r="J8" s="14">
        <v>2.33</v>
      </c>
      <c r="K8" s="14">
        <v>2.2999999999999998</v>
      </c>
      <c r="L8" s="42">
        <v>2.0499999999999998</v>
      </c>
      <c r="M8" s="46"/>
      <c r="N8" s="14">
        <v>2.31</v>
      </c>
      <c r="O8" s="14">
        <v>2.36</v>
      </c>
      <c r="P8" s="14">
        <v>2.33</v>
      </c>
      <c r="Q8" s="14">
        <v>2.2799999999999998</v>
      </c>
      <c r="R8" s="42">
        <v>2.06</v>
      </c>
      <c r="S8" s="46"/>
      <c r="T8" s="14">
        <v>2.33</v>
      </c>
      <c r="U8" s="14">
        <v>2.35</v>
      </c>
      <c r="V8" s="14">
        <v>2.33</v>
      </c>
      <c r="W8" s="14">
        <v>2.2200000000000002</v>
      </c>
      <c r="X8" s="42">
        <v>1.99</v>
      </c>
      <c r="Y8" s="46"/>
      <c r="Z8" s="14">
        <v>2.3199999999999998</v>
      </c>
      <c r="AA8" s="14">
        <v>2.36</v>
      </c>
      <c r="AB8" s="14">
        <v>2.35</v>
      </c>
      <c r="AC8" s="14">
        <v>2.2599999999999998</v>
      </c>
      <c r="AD8" s="42">
        <v>1.99</v>
      </c>
      <c r="AE8" s="46"/>
      <c r="AF8" s="14">
        <v>2.35</v>
      </c>
      <c r="AG8" s="14">
        <v>2.39</v>
      </c>
      <c r="AH8" s="14">
        <v>2.33</v>
      </c>
      <c r="AI8" s="14">
        <v>2.25</v>
      </c>
      <c r="AJ8" s="42">
        <v>2</v>
      </c>
      <c r="AK8" s="46"/>
      <c r="AL8" s="14">
        <v>2.33</v>
      </c>
      <c r="AM8" s="14">
        <v>2.38</v>
      </c>
      <c r="AN8" s="14">
        <v>2.33</v>
      </c>
      <c r="AO8" s="14">
        <v>2.1800000000000002</v>
      </c>
      <c r="AP8" s="42">
        <v>1.99</v>
      </c>
      <c r="AQ8" s="46"/>
      <c r="AR8" s="14">
        <v>2.35</v>
      </c>
      <c r="AS8" s="14">
        <v>2.34</v>
      </c>
      <c r="AT8" s="14">
        <v>2.31</v>
      </c>
      <c r="AU8" s="14">
        <v>2.27</v>
      </c>
      <c r="AV8" s="42">
        <v>2.0099999999999998</v>
      </c>
      <c r="AW8" s="46"/>
      <c r="AX8" s="14">
        <v>2.34</v>
      </c>
      <c r="AY8" s="14">
        <v>2.37</v>
      </c>
      <c r="AZ8" s="14">
        <v>2.34</v>
      </c>
      <c r="BA8" s="14">
        <v>2.2599999999999998</v>
      </c>
      <c r="BB8" s="42">
        <v>2</v>
      </c>
      <c r="BC8" s="46"/>
      <c r="BD8" s="14">
        <v>2.31</v>
      </c>
      <c r="BE8" s="14">
        <v>2.37</v>
      </c>
      <c r="BF8" s="14">
        <v>2.34</v>
      </c>
      <c r="BG8" s="14">
        <v>2.2400000000000002</v>
      </c>
      <c r="BH8" s="42">
        <v>2</v>
      </c>
      <c r="BI8" s="46"/>
      <c r="BJ8" s="32"/>
      <c r="BK8" s="32"/>
      <c r="BL8" s="32"/>
      <c r="BM8" s="32"/>
      <c r="BN8" s="32"/>
    </row>
    <row r="9" spans="1:66">
      <c r="A9" s="11"/>
      <c r="B9" s="47">
        <v>2.33</v>
      </c>
      <c r="C9" s="47">
        <v>2.33</v>
      </c>
      <c r="D9" s="47">
        <v>2.31</v>
      </c>
      <c r="E9" s="47">
        <v>2.2400000000000002</v>
      </c>
      <c r="F9" s="49">
        <v>1.98</v>
      </c>
      <c r="G9" s="36"/>
      <c r="H9" s="47">
        <v>2.3199999999999998</v>
      </c>
      <c r="I9" s="47">
        <v>2.36</v>
      </c>
      <c r="J9" s="47">
        <v>2.34</v>
      </c>
      <c r="K9" s="47">
        <v>2.27</v>
      </c>
      <c r="L9" s="49">
        <v>2.04</v>
      </c>
      <c r="M9" s="36"/>
      <c r="N9" s="47">
        <v>2.34</v>
      </c>
      <c r="O9" s="47">
        <v>2.4</v>
      </c>
      <c r="P9" s="47">
        <v>2.39</v>
      </c>
      <c r="Q9" s="47">
        <v>2.29</v>
      </c>
      <c r="R9" s="49">
        <v>2.0499999999999998</v>
      </c>
      <c r="S9" s="36"/>
      <c r="T9" s="47">
        <v>2.31</v>
      </c>
      <c r="U9" s="47">
        <v>2.3199999999999998</v>
      </c>
      <c r="V9" s="47">
        <v>2.38</v>
      </c>
      <c r="W9" s="47">
        <v>2.2799999999999998</v>
      </c>
      <c r="X9" s="49">
        <v>2</v>
      </c>
      <c r="Y9" s="36"/>
      <c r="Z9" s="47">
        <v>2.34</v>
      </c>
      <c r="AA9" s="47">
        <v>2.39</v>
      </c>
      <c r="AB9" s="47">
        <v>2.39</v>
      </c>
      <c r="AC9" s="47">
        <v>2.23</v>
      </c>
      <c r="AD9" s="49">
        <v>2.02</v>
      </c>
      <c r="AE9" s="36"/>
      <c r="AF9" s="47">
        <v>2.33</v>
      </c>
      <c r="AG9" s="47">
        <v>2.3199999999999998</v>
      </c>
      <c r="AH9" s="47">
        <v>2.33</v>
      </c>
      <c r="AI9" s="47">
        <v>2.23</v>
      </c>
      <c r="AJ9" s="49">
        <v>2.02</v>
      </c>
      <c r="AK9" s="36"/>
      <c r="AL9" s="47">
        <v>2.3199999999999998</v>
      </c>
      <c r="AM9" s="47">
        <v>2.34</v>
      </c>
      <c r="AN9" s="47">
        <v>2.36</v>
      </c>
      <c r="AO9" s="47">
        <v>2.21</v>
      </c>
      <c r="AP9" s="49">
        <v>2.0099999999999998</v>
      </c>
      <c r="AQ9" s="36"/>
      <c r="AR9" s="47">
        <v>2.34</v>
      </c>
      <c r="AS9" s="47">
        <v>2.36</v>
      </c>
      <c r="AT9" s="47">
        <v>2.33</v>
      </c>
      <c r="AU9" s="47">
        <v>2.25</v>
      </c>
      <c r="AV9" s="49">
        <v>1.96</v>
      </c>
      <c r="AW9" s="36"/>
      <c r="AX9" s="47">
        <v>2.34</v>
      </c>
      <c r="AY9" s="47">
        <v>2.39</v>
      </c>
      <c r="AZ9" s="47">
        <v>2.38</v>
      </c>
      <c r="BA9" s="47">
        <v>2.2400000000000002</v>
      </c>
      <c r="BB9" s="49">
        <v>2.0099999999999998</v>
      </c>
      <c r="BC9" s="36"/>
      <c r="BD9" s="47">
        <v>2.29</v>
      </c>
      <c r="BE9" s="47">
        <v>2.34</v>
      </c>
      <c r="BF9" s="47">
        <v>2.3199999999999998</v>
      </c>
      <c r="BG9" s="47">
        <v>2.25</v>
      </c>
      <c r="BH9" s="49">
        <v>2</v>
      </c>
      <c r="BI9" s="36"/>
      <c r="BJ9" s="32"/>
      <c r="BK9" s="32"/>
      <c r="BL9" s="32"/>
      <c r="BM9" s="32"/>
      <c r="BN9" s="32"/>
    </row>
    <row r="10" spans="1:66">
      <c r="A10" s="11"/>
      <c r="B10" s="14">
        <v>2.33</v>
      </c>
      <c r="C10" s="14">
        <v>2.36</v>
      </c>
      <c r="D10" s="14">
        <v>2.3199999999999998</v>
      </c>
      <c r="E10" s="14">
        <v>2.2200000000000002</v>
      </c>
      <c r="F10" s="42">
        <v>1.97</v>
      </c>
      <c r="G10" s="38"/>
      <c r="H10" s="14">
        <v>2.34</v>
      </c>
      <c r="I10" s="14">
        <v>2.39</v>
      </c>
      <c r="J10" s="14">
        <v>2.3199999999999998</v>
      </c>
      <c r="K10" s="14">
        <v>2.25</v>
      </c>
      <c r="L10" s="42">
        <v>2.09</v>
      </c>
      <c r="M10" s="38"/>
      <c r="N10" s="14">
        <v>2.38</v>
      </c>
      <c r="O10" s="14">
        <v>2.35</v>
      </c>
      <c r="P10" s="14">
        <v>2.38</v>
      </c>
      <c r="Q10" s="14">
        <v>2.25</v>
      </c>
      <c r="R10" s="42">
        <v>2.0699999999999998</v>
      </c>
      <c r="S10" s="38"/>
      <c r="T10" s="14">
        <v>2.33</v>
      </c>
      <c r="U10" s="14">
        <v>2.37</v>
      </c>
      <c r="V10" s="14">
        <v>2.39</v>
      </c>
      <c r="W10" s="14">
        <v>2.2599999999999998</v>
      </c>
      <c r="X10" s="42">
        <v>1.98</v>
      </c>
      <c r="Y10" s="38"/>
      <c r="Z10" s="14">
        <v>2.34</v>
      </c>
      <c r="AA10" s="14">
        <v>2.37</v>
      </c>
      <c r="AB10" s="14">
        <v>2.2999999999999998</v>
      </c>
      <c r="AC10" s="14">
        <v>2.2400000000000002</v>
      </c>
      <c r="AD10" s="42">
        <v>2.02</v>
      </c>
      <c r="AE10" s="38"/>
      <c r="AF10" s="14">
        <v>2.41</v>
      </c>
      <c r="AG10" s="14">
        <v>2.31</v>
      </c>
      <c r="AH10" s="14">
        <v>2.33</v>
      </c>
      <c r="AI10" s="14">
        <v>2.25</v>
      </c>
      <c r="AJ10" s="42">
        <v>2.0099999999999998</v>
      </c>
      <c r="AK10" s="38"/>
      <c r="AL10" s="14">
        <v>2.33</v>
      </c>
      <c r="AM10" s="14">
        <v>2.33</v>
      </c>
      <c r="AN10" s="14">
        <v>2.33</v>
      </c>
      <c r="AO10" s="14">
        <v>2.23</v>
      </c>
      <c r="AP10" s="42">
        <v>1.99</v>
      </c>
      <c r="AQ10" s="38"/>
      <c r="AR10" s="14">
        <v>2.3199999999999998</v>
      </c>
      <c r="AS10" s="14">
        <v>2.36</v>
      </c>
      <c r="AT10" s="14">
        <v>2.34</v>
      </c>
      <c r="AU10" s="14">
        <v>2.2000000000000002</v>
      </c>
      <c r="AV10" s="42">
        <v>1.95</v>
      </c>
      <c r="AW10" s="38"/>
      <c r="AX10" s="14">
        <v>2.29</v>
      </c>
      <c r="AY10" s="14">
        <v>2.34</v>
      </c>
      <c r="AZ10" s="14">
        <v>2.34</v>
      </c>
      <c r="BA10" s="14">
        <v>2.25</v>
      </c>
      <c r="BB10" s="42">
        <v>2.02</v>
      </c>
      <c r="BC10" s="38"/>
      <c r="BD10" s="14">
        <v>2.31</v>
      </c>
      <c r="BE10" s="14">
        <v>2.35</v>
      </c>
      <c r="BF10" s="14">
        <v>2.35</v>
      </c>
      <c r="BG10" s="14">
        <v>2.2400000000000002</v>
      </c>
      <c r="BH10" s="42">
        <v>2</v>
      </c>
      <c r="BI10" s="38"/>
      <c r="BJ10" s="32"/>
      <c r="BK10" s="32"/>
      <c r="BL10" s="32"/>
      <c r="BM10" s="32"/>
      <c r="BN10" s="32"/>
    </row>
    <row r="11" spans="1:66" ht="15.65" thickBot="1">
      <c r="A11" s="16"/>
      <c r="B11" s="33">
        <v>2.2599999999999998</v>
      </c>
      <c r="C11" s="33">
        <v>2.33</v>
      </c>
      <c r="D11" s="33">
        <v>2.3199999999999998</v>
      </c>
      <c r="E11" s="33">
        <v>2.27</v>
      </c>
      <c r="F11" s="39">
        <v>1.94</v>
      </c>
      <c r="G11" s="48"/>
      <c r="H11" s="33">
        <v>2.33</v>
      </c>
      <c r="I11" s="33">
        <v>2.36</v>
      </c>
      <c r="J11" s="33">
        <v>2.37</v>
      </c>
      <c r="K11" s="33">
        <v>2.2400000000000002</v>
      </c>
      <c r="L11" s="39">
        <v>2.0299999999999998</v>
      </c>
      <c r="M11" s="48"/>
      <c r="N11" s="33">
        <v>2.3199999999999998</v>
      </c>
      <c r="O11" s="33">
        <v>2.34</v>
      </c>
      <c r="P11" s="33">
        <v>2.35</v>
      </c>
      <c r="Q11" s="33">
        <v>2.2799999999999998</v>
      </c>
      <c r="R11" s="39">
        <v>2.0499999999999998</v>
      </c>
      <c r="S11" s="48"/>
      <c r="T11" s="33">
        <v>2.3199999999999998</v>
      </c>
      <c r="U11" s="33">
        <v>2.33</v>
      </c>
      <c r="V11" s="33">
        <v>2.34</v>
      </c>
      <c r="W11" s="33">
        <v>2.21</v>
      </c>
      <c r="X11" s="39">
        <v>2.0099999999999998</v>
      </c>
      <c r="Y11" s="48"/>
      <c r="Z11" s="33">
        <v>2.2999999999999998</v>
      </c>
      <c r="AA11" s="33">
        <v>2.3199999999999998</v>
      </c>
      <c r="AB11" s="33">
        <v>2.34</v>
      </c>
      <c r="AC11" s="33">
        <v>2.21</v>
      </c>
      <c r="AD11" s="39">
        <v>2.0299999999999998</v>
      </c>
      <c r="AE11" s="48"/>
      <c r="AF11" s="33">
        <v>2.29</v>
      </c>
      <c r="AG11" s="33">
        <v>2.34</v>
      </c>
      <c r="AH11" s="33">
        <v>2.3199999999999998</v>
      </c>
      <c r="AI11" s="33">
        <v>2.2400000000000002</v>
      </c>
      <c r="AJ11" s="39">
        <v>2</v>
      </c>
      <c r="AK11" s="48"/>
      <c r="AL11" s="33">
        <v>2.31</v>
      </c>
      <c r="AM11" s="33">
        <v>2.35</v>
      </c>
      <c r="AN11" s="33">
        <v>2.35</v>
      </c>
      <c r="AO11" s="33">
        <v>2.21</v>
      </c>
      <c r="AP11" s="39">
        <v>1.98</v>
      </c>
      <c r="AQ11" s="48"/>
      <c r="AR11" s="33">
        <v>2.31</v>
      </c>
      <c r="AS11" s="33">
        <v>2.38</v>
      </c>
      <c r="AT11" s="33">
        <v>2.3199999999999998</v>
      </c>
      <c r="AU11" s="33">
        <v>2.21</v>
      </c>
      <c r="AV11" s="39">
        <v>1.95</v>
      </c>
      <c r="AW11" s="48"/>
      <c r="AX11" s="33">
        <v>2.34</v>
      </c>
      <c r="AY11" s="33">
        <v>2.36</v>
      </c>
      <c r="AZ11" s="33">
        <v>2.3199999999999998</v>
      </c>
      <c r="BA11" s="33">
        <v>2.2200000000000002</v>
      </c>
      <c r="BB11" s="39">
        <v>1.98</v>
      </c>
      <c r="BC11" s="48"/>
      <c r="BD11" s="33">
        <v>2.33</v>
      </c>
      <c r="BE11" s="33">
        <v>2.34</v>
      </c>
      <c r="BF11" s="33">
        <v>2.31</v>
      </c>
      <c r="BG11" s="33">
        <v>2.25</v>
      </c>
      <c r="BH11" s="39">
        <v>1.96</v>
      </c>
      <c r="BI11" s="48"/>
      <c r="BJ11" s="32"/>
      <c r="BK11" s="32"/>
      <c r="BL11" s="32"/>
      <c r="BM11" s="32"/>
      <c r="BN11" s="32"/>
    </row>
    <row r="12" spans="1:66">
      <c r="A12" s="19" t="s">
        <v>5</v>
      </c>
      <c r="B12" s="47">
        <v>2.06</v>
      </c>
      <c r="C12" s="35">
        <v>2.0499999999999998</v>
      </c>
      <c r="D12" s="35">
        <v>2.08</v>
      </c>
      <c r="E12" s="35">
        <v>2.0099999999999998</v>
      </c>
      <c r="F12" s="40">
        <v>1.92</v>
      </c>
      <c r="G12" s="36" t="s">
        <v>6</v>
      </c>
      <c r="H12" s="35">
        <v>1.52</v>
      </c>
      <c r="I12" s="35">
        <v>1.5</v>
      </c>
      <c r="J12" s="35">
        <v>1.48</v>
      </c>
      <c r="K12" s="35">
        <v>1.41</v>
      </c>
      <c r="L12" s="40">
        <v>1.27</v>
      </c>
      <c r="M12" s="36" t="s">
        <v>6</v>
      </c>
      <c r="N12" s="35">
        <v>1.45</v>
      </c>
      <c r="O12" s="35">
        <v>1.44</v>
      </c>
      <c r="P12" s="35">
        <v>1.44</v>
      </c>
      <c r="Q12" s="35">
        <v>1.46</v>
      </c>
      <c r="R12" s="40">
        <v>1.27</v>
      </c>
      <c r="S12" s="36" t="s">
        <v>6</v>
      </c>
      <c r="T12" s="35">
        <v>1.58</v>
      </c>
      <c r="U12" s="35">
        <v>1.73</v>
      </c>
      <c r="V12" s="35">
        <v>1.69</v>
      </c>
      <c r="W12" s="35">
        <v>1.62</v>
      </c>
      <c r="X12" s="40">
        <v>1.43</v>
      </c>
      <c r="Y12" s="36" t="s">
        <v>6</v>
      </c>
      <c r="Z12" s="35">
        <v>1.27</v>
      </c>
      <c r="AA12" s="35">
        <v>1.29</v>
      </c>
      <c r="AB12" s="35">
        <v>1.33</v>
      </c>
      <c r="AC12" s="35">
        <v>1.19</v>
      </c>
      <c r="AD12" s="40">
        <v>1.08</v>
      </c>
      <c r="AE12" s="36" t="s">
        <v>6</v>
      </c>
      <c r="AF12" s="35">
        <v>1.43</v>
      </c>
      <c r="AG12" s="35">
        <v>1.49</v>
      </c>
      <c r="AH12" s="35">
        <v>1.46</v>
      </c>
      <c r="AI12" s="35">
        <v>1.44</v>
      </c>
      <c r="AJ12" s="40">
        <v>1.29</v>
      </c>
      <c r="AK12" s="36" t="s">
        <v>6</v>
      </c>
      <c r="AL12" s="35">
        <v>1.6</v>
      </c>
      <c r="AM12" s="35">
        <v>1.69</v>
      </c>
      <c r="AN12" s="35">
        <v>1.73</v>
      </c>
      <c r="AO12" s="35">
        <v>1.67</v>
      </c>
      <c r="AP12" s="40">
        <v>1.52</v>
      </c>
      <c r="AQ12" s="36" t="s">
        <v>6</v>
      </c>
      <c r="AR12" s="35">
        <v>1.23</v>
      </c>
      <c r="AS12" s="35">
        <v>1.26</v>
      </c>
      <c r="AT12" s="35">
        <v>1.28</v>
      </c>
      <c r="AU12" s="35">
        <v>1.23</v>
      </c>
      <c r="AV12" s="40">
        <v>1.1100000000000001</v>
      </c>
      <c r="AW12" s="36" t="s">
        <v>6</v>
      </c>
      <c r="AX12" s="35">
        <v>1.29</v>
      </c>
      <c r="AY12" s="35">
        <v>1.26</v>
      </c>
      <c r="AZ12" s="35">
        <v>1.26</v>
      </c>
      <c r="BA12" s="35">
        <v>1.2</v>
      </c>
      <c r="BB12" s="40">
        <v>1.1299999999999999</v>
      </c>
      <c r="BC12" s="36" t="s">
        <v>6</v>
      </c>
      <c r="BD12" s="35"/>
      <c r="BE12" s="35"/>
      <c r="BF12" s="35"/>
      <c r="BG12" s="35"/>
      <c r="BH12" s="40"/>
      <c r="BI12" s="36" t="s">
        <v>6</v>
      </c>
      <c r="BJ12" s="35"/>
      <c r="BK12" s="35"/>
      <c r="BL12" s="35"/>
      <c r="BM12" s="35"/>
      <c r="BN12" s="40"/>
    </row>
    <row r="13" spans="1:66">
      <c r="A13" s="22"/>
      <c r="B13" s="37">
        <v>2.06</v>
      </c>
      <c r="C13" s="37">
        <v>2.12</v>
      </c>
      <c r="D13" s="37">
        <v>2.1</v>
      </c>
      <c r="E13" s="37">
        <v>2.0299999999999998</v>
      </c>
      <c r="F13" s="41">
        <v>1.9</v>
      </c>
      <c r="G13" s="38"/>
      <c r="H13" s="37">
        <v>1.48</v>
      </c>
      <c r="I13" s="37">
        <v>1.53</v>
      </c>
      <c r="J13" s="37">
        <v>1.49</v>
      </c>
      <c r="K13" s="37">
        <v>1.42</v>
      </c>
      <c r="L13" s="41">
        <v>1.27</v>
      </c>
      <c r="M13" s="38"/>
      <c r="N13" s="37">
        <v>1.38</v>
      </c>
      <c r="O13" s="37">
        <v>1.4</v>
      </c>
      <c r="P13" s="37">
        <v>1.45</v>
      </c>
      <c r="Q13" s="37">
        <v>1.33</v>
      </c>
      <c r="R13" s="41">
        <v>1.22</v>
      </c>
      <c r="S13" s="38"/>
      <c r="T13" s="37">
        <v>1.49</v>
      </c>
      <c r="U13" s="37">
        <v>1.84</v>
      </c>
      <c r="V13" s="37">
        <v>1.66</v>
      </c>
      <c r="W13" s="37">
        <v>1.57</v>
      </c>
      <c r="X13" s="41">
        <v>1.46</v>
      </c>
      <c r="Y13" s="38"/>
      <c r="Z13" s="37">
        <v>1.29</v>
      </c>
      <c r="AA13" s="37">
        <v>1.37</v>
      </c>
      <c r="AB13" s="37">
        <v>1.27</v>
      </c>
      <c r="AC13" s="37">
        <v>1.22</v>
      </c>
      <c r="AD13" s="41">
        <v>1.06</v>
      </c>
      <c r="AE13" s="38"/>
      <c r="AF13" s="37">
        <v>1.37</v>
      </c>
      <c r="AG13" s="37">
        <v>1.38</v>
      </c>
      <c r="AH13" s="37">
        <v>1.35</v>
      </c>
      <c r="AI13" s="37">
        <v>1.3</v>
      </c>
      <c r="AJ13" s="41">
        <v>1.2</v>
      </c>
      <c r="AK13" s="38"/>
      <c r="AL13" s="37">
        <v>1.68</v>
      </c>
      <c r="AM13" s="37">
        <v>1.75</v>
      </c>
      <c r="AN13" s="37">
        <v>1.76</v>
      </c>
      <c r="AO13" s="37">
        <v>1.53</v>
      </c>
      <c r="AP13" s="41">
        <v>1.47</v>
      </c>
      <c r="AQ13" s="38"/>
      <c r="AR13" s="37">
        <v>1.27</v>
      </c>
      <c r="AS13" s="37">
        <v>1.27</v>
      </c>
      <c r="AT13" s="37">
        <v>1.32</v>
      </c>
      <c r="AU13" s="37">
        <v>1.21</v>
      </c>
      <c r="AV13" s="41">
        <v>1.07</v>
      </c>
      <c r="AW13" s="38"/>
      <c r="AX13" s="37">
        <v>1.3</v>
      </c>
      <c r="AY13" s="37">
        <v>1.27</v>
      </c>
      <c r="AZ13" s="37">
        <v>1.29</v>
      </c>
      <c r="BA13" s="37">
        <v>1.25</v>
      </c>
      <c r="BB13" s="41">
        <v>1.0900000000000001</v>
      </c>
      <c r="BC13" s="38"/>
      <c r="BD13" s="37"/>
      <c r="BE13" s="37"/>
      <c r="BF13" s="37"/>
      <c r="BG13" s="37"/>
      <c r="BH13" s="41"/>
      <c r="BI13" s="38"/>
      <c r="BJ13" s="37"/>
      <c r="BK13" s="37"/>
      <c r="BL13" s="37"/>
      <c r="BM13" s="37"/>
      <c r="BN13" s="41"/>
    </row>
    <row r="14" spans="1:66">
      <c r="A14" s="22"/>
      <c r="B14" s="37">
        <v>2.0499999999999998</v>
      </c>
      <c r="C14" s="37">
        <v>2.09</v>
      </c>
      <c r="D14" s="37">
        <v>2.12</v>
      </c>
      <c r="E14" s="37">
        <v>2.02</v>
      </c>
      <c r="F14" s="41">
        <v>1.91</v>
      </c>
      <c r="G14" s="38"/>
      <c r="H14" s="37">
        <v>1.53</v>
      </c>
      <c r="I14" s="37">
        <v>1.55</v>
      </c>
      <c r="J14" s="37">
        <v>1.51</v>
      </c>
      <c r="K14" s="37">
        <v>1.45</v>
      </c>
      <c r="L14" s="41">
        <v>1.27</v>
      </c>
      <c r="M14" s="38"/>
      <c r="N14" s="37">
        <v>1.38</v>
      </c>
      <c r="O14" s="37">
        <v>1.4</v>
      </c>
      <c r="P14" s="37">
        <v>1.42</v>
      </c>
      <c r="Q14" s="37">
        <v>1.34</v>
      </c>
      <c r="R14" s="41">
        <v>1.23</v>
      </c>
      <c r="S14" s="38"/>
      <c r="T14" s="37">
        <v>1.49</v>
      </c>
      <c r="U14" s="37">
        <v>1.71</v>
      </c>
      <c r="V14" s="37">
        <v>1.67</v>
      </c>
      <c r="W14" s="37">
        <v>1.58</v>
      </c>
      <c r="X14" s="41">
        <v>1.45</v>
      </c>
      <c r="Y14" s="38"/>
      <c r="Z14" s="37">
        <v>1.29</v>
      </c>
      <c r="AA14" s="37">
        <v>1.33</v>
      </c>
      <c r="AB14" s="37">
        <v>1.27</v>
      </c>
      <c r="AC14" s="37">
        <v>1.24</v>
      </c>
      <c r="AD14" s="41">
        <v>1.1000000000000001</v>
      </c>
      <c r="AE14" s="38"/>
      <c r="AF14" s="37">
        <v>1.41</v>
      </c>
      <c r="AG14" s="37">
        <v>1.38</v>
      </c>
      <c r="AH14" s="37">
        <v>1.38</v>
      </c>
      <c r="AI14" s="37">
        <v>1.31</v>
      </c>
      <c r="AJ14" s="41">
        <v>1.23</v>
      </c>
      <c r="AK14" s="38"/>
      <c r="AL14" s="37">
        <v>1.67</v>
      </c>
      <c r="AM14" s="37">
        <v>1.75</v>
      </c>
      <c r="AN14" s="37">
        <v>1.71</v>
      </c>
      <c r="AO14" s="37">
        <v>1.64</v>
      </c>
      <c r="AP14" s="41">
        <v>1.53</v>
      </c>
      <c r="AQ14" s="38"/>
      <c r="AR14" s="37">
        <v>1.3</v>
      </c>
      <c r="AS14" s="37">
        <v>1.29</v>
      </c>
      <c r="AT14" s="37">
        <v>1.31</v>
      </c>
      <c r="AU14" s="37">
        <v>1.27</v>
      </c>
      <c r="AV14" s="41">
        <v>1.1599999999999999</v>
      </c>
      <c r="AW14" s="38"/>
      <c r="AX14" s="37">
        <v>1.24</v>
      </c>
      <c r="AY14" s="37">
        <v>1.28</v>
      </c>
      <c r="AZ14" s="37">
        <v>1.29</v>
      </c>
      <c r="BA14" s="37">
        <v>1.23</v>
      </c>
      <c r="BB14" s="41">
        <v>1.1100000000000001</v>
      </c>
      <c r="BC14" s="38"/>
      <c r="BD14" s="37"/>
      <c r="BE14" s="37"/>
      <c r="BF14" s="37"/>
      <c r="BG14" s="37"/>
      <c r="BH14" s="41"/>
      <c r="BI14" s="38"/>
      <c r="BJ14" s="37"/>
      <c r="BK14" s="37"/>
      <c r="BL14" s="37"/>
      <c r="BM14" s="37"/>
      <c r="BN14" s="41"/>
    </row>
    <row r="15" spans="1:66">
      <c r="A15" s="22"/>
      <c r="B15" s="37">
        <v>2.04</v>
      </c>
      <c r="C15" s="37">
        <v>2.1</v>
      </c>
      <c r="D15" s="37">
        <v>2.09</v>
      </c>
      <c r="E15" s="37">
        <v>2.0499999999999998</v>
      </c>
      <c r="F15" s="41">
        <v>1.91</v>
      </c>
      <c r="G15" s="38"/>
      <c r="H15" s="37">
        <v>1.47</v>
      </c>
      <c r="I15" s="37">
        <v>1.49</v>
      </c>
      <c r="J15" s="37">
        <v>1.51</v>
      </c>
      <c r="K15" s="37">
        <v>1.42</v>
      </c>
      <c r="L15" s="41">
        <v>1.25</v>
      </c>
      <c r="M15" s="38"/>
      <c r="N15" s="37">
        <v>1.4</v>
      </c>
      <c r="O15" s="37">
        <v>1.38</v>
      </c>
      <c r="P15" s="37">
        <v>1.42</v>
      </c>
      <c r="Q15" s="37">
        <v>1.28</v>
      </c>
      <c r="R15" s="41">
        <v>1.18</v>
      </c>
      <c r="S15" s="38"/>
      <c r="T15" s="37">
        <v>1.58</v>
      </c>
      <c r="U15" s="37">
        <v>1.59</v>
      </c>
      <c r="V15" s="37">
        <v>1.54</v>
      </c>
      <c r="W15" s="37">
        <v>1.61</v>
      </c>
      <c r="X15" s="41">
        <v>1.46</v>
      </c>
      <c r="Y15" s="38"/>
      <c r="Z15" s="37">
        <v>1.34</v>
      </c>
      <c r="AA15" s="37">
        <v>1.32</v>
      </c>
      <c r="AB15" s="37">
        <v>1.31</v>
      </c>
      <c r="AC15" s="37">
        <v>1.21</v>
      </c>
      <c r="AD15" s="41">
        <v>1.08</v>
      </c>
      <c r="AE15" s="38"/>
      <c r="AF15" s="37">
        <v>1.45</v>
      </c>
      <c r="AG15" s="37">
        <v>1.39</v>
      </c>
      <c r="AH15" s="37">
        <v>1.42</v>
      </c>
      <c r="AI15" s="37">
        <v>1.3</v>
      </c>
      <c r="AJ15" s="41">
        <v>1.18</v>
      </c>
      <c r="AK15" s="38"/>
      <c r="AL15" s="37">
        <v>1.66</v>
      </c>
      <c r="AM15" s="37">
        <v>1.71</v>
      </c>
      <c r="AN15" s="37">
        <v>1.7</v>
      </c>
      <c r="AO15" s="37">
        <v>1.65</v>
      </c>
      <c r="AP15" s="41">
        <v>1.52</v>
      </c>
      <c r="AQ15" s="38"/>
      <c r="AR15" s="37">
        <v>1.28</v>
      </c>
      <c r="AS15" s="37">
        <v>1.28</v>
      </c>
      <c r="AT15" s="37">
        <v>1.27</v>
      </c>
      <c r="AU15" s="37">
        <v>1.22</v>
      </c>
      <c r="AV15" s="41">
        <v>1.08</v>
      </c>
      <c r="AW15" s="38"/>
      <c r="AX15" s="37">
        <v>1.26</v>
      </c>
      <c r="AY15" s="37">
        <v>1.25</v>
      </c>
      <c r="AZ15" s="37">
        <v>1.28</v>
      </c>
      <c r="BA15" s="37">
        <v>1.19</v>
      </c>
      <c r="BB15" s="41">
        <v>1.08</v>
      </c>
      <c r="BC15" s="38"/>
      <c r="BD15" s="37"/>
      <c r="BE15" s="37"/>
      <c r="BF15" s="37"/>
      <c r="BG15" s="37"/>
      <c r="BH15" s="41"/>
      <c r="BI15" s="38"/>
      <c r="BJ15" s="37"/>
      <c r="BK15" s="37"/>
      <c r="BL15" s="37"/>
      <c r="BM15" s="37"/>
      <c r="BN15" s="41"/>
    </row>
    <row r="16" spans="1:66">
      <c r="A16" s="22"/>
      <c r="B16" s="37">
        <v>2.02</v>
      </c>
      <c r="C16" s="37">
        <v>2.08</v>
      </c>
      <c r="D16" s="37">
        <v>2.0499999999999998</v>
      </c>
      <c r="E16" s="37">
        <v>1.99</v>
      </c>
      <c r="F16" s="41">
        <v>1.9</v>
      </c>
      <c r="G16" s="38"/>
      <c r="H16" s="37">
        <v>1.46</v>
      </c>
      <c r="I16" s="37">
        <v>1.53</v>
      </c>
      <c r="J16" s="37">
        <v>1.52</v>
      </c>
      <c r="K16" s="37">
        <v>1.41</v>
      </c>
      <c r="L16" s="41">
        <v>1.23</v>
      </c>
      <c r="M16" s="38"/>
      <c r="N16" s="37">
        <v>1.35</v>
      </c>
      <c r="O16" s="37">
        <v>1.4</v>
      </c>
      <c r="P16" s="37">
        <v>1.35</v>
      </c>
      <c r="Q16" s="37">
        <v>1.24</v>
      </c>
      <c r="R16" s="41">
        <v>1.1100000000000001</v>
      </c>
      <c r="S16" s="38"/>
      <c r="T16" s="37">
        <v>1.64</v>
      </c>
      <c r="U16" s="37">
        <v>1.7</v>
      </c>
      <c r="V16" s="37">
        <v>1.64</v>
      </c>
      <c r="W16" s="37">
        <v>1.64</v>
      </c>
      <c r="X16" s="41">
        <v>1.49</v>
      </c>
      <c r="Y16" s="38"/>
      <c r="Z16" s="37">
        <v>1.35</v>
      </c>
      <c r="AA16" s="37">
        <v>1.32</v>
      </c>
      <c r="AB16" s="37">
        <v>1.3</v>
      </c>
      <c r="AC16" s="37">
        <v>1.2</v>
      </c>
      <c r="AD16" s="41">
        <v>1.06</v>
      </c>
      <c r="AE16" s="38"/>
      <c r="AF16" s="37">
        <v>1.41</v>
      </c>
      <c r="AG16" s="37">
        <v>1.39</v>
      </c>
      <c r="AH16" s="37">
        <v>1.36</v>
      </c>
      <c r="AI16" s="37">
        <v>1.28</v>
      </c>
      <c r="AJ16" s="41">
        <v>1.19</v>
      </c>
      <c r="AK16" s="38"/>
      <c r="AL16" s="37">
        <v>1.7</v>
      </c>
      <c r="AM16" s="37">
        <v>1.66</v>
      </c>
      <c r="AN16" s="37">
        <v>1.71</v>
      </c>
      <c r="AO16" s="37">
        <v>1.64</v>
      </c>
      <c r="AP16" s="41">
        <v>1.47</v>
      </c>
      <c r="AQ16" s="38"/>
      <c r="AR16" s="37">
        <v>1.25</v>
      </c>
      <c r="AS16" s="37">
        <v>1.31</v>
      </c>
      <c r="AT16" s="37">
        <v>1.28</v>
      </c>
      <c r="AU16" s="37">
        <v>1.21</v>
      </c>
      <c r="AV16" s="41">
        <v>1.06</v>
      </c>
      <c r="AW16" s="38"/>
      <c r="AX16" s="37">
        <v>1.26</v>
      </c>
      <c r="AY16" s="37">
        <v>1.25</v>
      </c>
      <c r="AZ16" s="37">
        <v>1.27</v>
      </c>
      <c r="BA16" s="37">
        <v>1.19</v>
      </c>
      <c r="BB16" s="41">
        <v>1.08</v>
      </c>
      <c r="BC16" s="38"/>
      <c r="BD16" s="37"/>
      <c r="BE16" s="37"/>
      <c r="BF16" s="37"/>
      <c r="BG16" s="37"/>
      <c r="BH16" s="41"/>
      <c r="BI16" s="38"/>
      <c r="BJ16" s="37"/>
      <c r="BK16" s="37"/>
      <c r="BL16" s="37"/>
      <c r="BM16" s="37"/>
      <c r="BN16" s="41"/>
    </row>
    <row r="17" spans="1:66">
      <c r="A17" s="22" t="s">
        <v>7</v>
      </c>
      <c r="B17" s="37">
        <v>1.99</v>
      </c>
      <c r="C17" s="37">
        <v>2.04</v>
      </c>
      <c r="D17" s="37">
        <v>2.02</v>
      </c>
      <c r="E17" s="37">
        <v>1.91</v>
      </c>
      <c r="F17" s="41">
        <v>1.68</v>
      </c>
      <c r="G17" s="38" t="s">
        <v>8</v>
      </c>
      <c r="H17" s="37">
        <v>1.57</v>
      </c>
      <c r="I17" s="37">
        <v>1.63</v>
      </c>
      <c r="J17" s="37">
        <v>1.61</v>
      </c>
      <c r="K17" s="37">
        <v>1.5</v>
      </c>
      <c r="L17" s="41">
        <v>1.32</v>
      </c>
      <c r="M17" s="38" t="s">
        <v>8</v>
      </c>
      <c r="N17" s="37">
        <v>1.71</v>
      </c>
      <c r="O17" s="37">
        <v>1.81</v>
      </c>
      <c r="P17" s="37">
        <v>1.79</v>
      </c>
      <c r="Q17" s="37">
        <v>1.69</v>
      </c>
      <c r="R17" s="41">
        <v>1.49</v>
      </c>
      <c r="S17" s="38" t="s">
        <v>8</v>
      </c>
      <c r="T17" s="37">
        <v>1.75</v>
      </c>
      <c r="U17" s="37">
        <v>1.67</v>
      </c>
      <c r="V17" s="37">
        <v>1.62</v>
      </c>
      <c r="W17" s="37">
        <v>1.59</v>
      </c>
      <c r="X17" s="41">
        <v>1.37</v>
      </c>
      <c r="Y17" s="38" t="s">
        <v>8</v>
      </c>
      <c r="Z17" s="37">
        <v>1.44</v>
      </c>
      <c r="AA17" s="37">
        <v>1.47</v>
      </c>
      <c r="AB17" s="37">
        <v>1.47</v>
      </c>
      <c r="AC17" s="37">
        <v>1.37</v>
      </c>
      <c r="AD17" s="41">
        <v>1.17</v>
      </c>
      <c r="AE17" s="38" t="s">
        <v>8</v>
      </c>
      <c r="AF17" s="37">
        <v>1.62</v>
      </c>
      <c r="AG17" s="37">
        <v>1.66</v>
      </c>
      <c r="AH17" s="37">
        <v>1.65</v>
      </c>
      <c r="AI17" s="37">
        <v>1.57</v>
      </c>
      <c r="AJ17" s="41">
        <v>1.33</v>
      </c>
      <c r="AK17" s="38" t="s">
        <v>8</v>
      </c>
      <c r="AL17" s="37">
        <v>1.73</v>
      </c>
      <c r="AM17" s="37">
        <v>1.75</v>
      </c>
      <c r="AN17" s="37">
        <v>1.74</v>
      </c>
      <c r="AO17" s="37">
        <v>1.62</v>
      </c>
      <c r="AP17" s="41">
        <v>1.4</v>
      </c>
      <c r="AQ17" s="38" t="s">
        <v>8</v>
      </c>
      <c r="AR17" s="37">
        <v>1.4</v>
      </c>
      <c r="AS17" s="37">
        <v>1.44</v>
      </c>
      <c r="AT17" s="37">
        <v>1.43</v>
      </c>
      <c r="AU17" s="37">
        <v>1.32</v>
      </c>
      <c r="AV17" s="41">
        <v>1.08</v>
      </c>
      <c r="AW17" s="38" t="s">
        <v>8</v>
      </c>
      <c r="AX17" s="37">
        <v>1.38</v>
      </c>
      <c r="AY17" s="37">
        <v>1.44</v>
      </c>
      <c r="AZ17" s="37">
        <v>1.4</v>
      </c>
      <c r="BA17" s="37">
        <v>1.3</v>
      </c>
      <c r="BB17" s="41">
        <v>1.05</v>
      </c>
      <c r="BC17" s="38" t="s">
        <v>8</v>
      </c>
      <c r="BD17" s="37"/>
      <c r="BE17" s="37"/>
      <c r="BF17" s="37"/>
      <c r="BG17" s="37"/>
      <c r="BH17" s="41"/>
      <c r="BI17" s="38" t="s">
        <v>8</v>
      </c>
      <c r="BJ17" s="37"/>
      <c r="BK17" s="37"/>
      <c r="BL17" s="37"/>
      <c r="BM17" s="37"/>
      <c r="BN17" s="41"/>
    </row>
    <row r="18" spans="1:66">
      <c r="A18" s="22"/>
      <c r="B18" s="37">
        <v>2.02</v>
      </c>
      <c r="C18" s="37">
        <v>2.06</v>
      </c>
      <c r="D18" s="37">
        <v>2</v>
      </c>
      <c r="E18" s="37">
        <v>1.95</v>
      </c>
      <c r="F18" s="41">
        <v>1.67</v>
      </c>
      <c r="G18" s="38"/>
      <c r="H18" s="37">
        <v>1.59</v>
      </c>
      <c r="I18" s="37">
        <v>1.65</v>
      </c>
      <c r="J18" s="37">
        <v>1.6</v>
      </c>
      <c r="K18" s="37">
        <v>1.54</v>
      </c>
      <c r="L18" s="41">
        <v>1.33</v>
      </c>
      <c r="M18" s="38"/>
      <c r="N18" s="37">
        <v>1.61</v>
      </c>
      <c r="O18" s="37">
        <v>1.69</v>
      </c>
      <c r="P18" s="37">
        <v>1.69</v>
      </c>
      <c r="Q18" s="37">
        <v>1.63</v>
      </c>
      <c r="R18" s="41">
        <v>1.33</v>
      </c>
      <c r="S18" s="38"/>
      <c r="T18" s="37">
        <v>1.77</v>
      </c>
      <c r="U18" s="37">
        <v>1.66</v>
      </c>
      <c r="V18" s="37">
        <v>1.61</v>
      </c>
      <c r="W18" s="37">
        <v>1.59</v>
      </c>
      <c r="X18" s="41">
        <v>1.36</v>
      </c>
      <c r="Y18" s="38"/>
      <c r="Z18" s="37">
        <v>1.42</v>
      </c>
      <c r="AA18" s="37">
        <v>1.44</v>
      </c>
      <c r="AB18" s="37">
        <v>1.42</v>
      </c>
      <c r="AC18" s="37">
        <v>1.34</v>
      </c>
      <c r="AD18" s="41">
        <v>1.1000000000000001</v>
      </c>
      <c r="AE18" s="38"/>
      <c r="AF18" s="37">
        <v>1.64</v>
      </c>
      <c r="AG18" s="37">
        <v>1.66</v>
      </c>
      <c r="AH18" s="37">
        <v>1.66</v>
      </c>
      <c r="AI18" s="37">
        <v>1.55</v>
      </c>
      <c r="AJ18" s="41">
        <v>1.3</v>
      </c>
      <c r="AK18" s="38"/>
      <c r="AL18" s="37">
        <v>1.73</v>
      </c>
      <c r="AM18" s="37">
        <v>1.68</v>
      </c>
      <c r="AN18" s="37">
        <v>1.65</v>
      </c>
      <c r="AO18" s="37">
        <v>1.55</v>
      </c>
      <c r="AP18" s="41">
        <v>1.38</v>
      </c>
      <c r="AQ18" s="38"/>
      <c r="AR18" s="37">
        <v>1.4</v>
      </c>
      <c r="AS18" s="37">
        <v>1.42</v>
      </c>
      <c r="AT18" s="37">
        <v>1.39</v>
      </c>
      <c r="AU18" s="37">
        <v>1.31</v>
      </c>
      <c r="AV18" s="41">
        <v>1.07</v>
      </c>
      <c r="AW18" s="38"/>
      <c r="AX18" s="37">
        <v>1.4</v>
      </c>
      <c r="AY18" s="37">
        <v>1.46</v>
      </c>
      <c r="AZ18" s="37">
        <v>1.39</v>
      </c>
      <c r="BA18" s="37">
        <v>1.31</v>
      </c>
      <c r="BB18" s="41">
        <v>1.06</v>
      </c>
      <c r="BC18" s="38"/>
      <c r="BD18" s="37"/>
      <c r="BE18" s="37"/>
      <c r="BF18" s="37"/>
      <c r="BG18" s="37"/>
      <c r="BH18" s="41"/>
      <c r="BI18" s="38"/>
      <c r="BJ18" s="37"/>
      <c r="BK18" s="37"/>
      <c r="BL18" s="37"/>
      <c r="BM18" s="37"/>
      <c r="BN18" s="41"/>
    </row>
    <row r="19" spans="1:66">
      <c r="A19" s="22"/>
      <c r="B19" s="37">
        <v>2.02</v>
      </c>
      <c r="C19" s="37">
        <v>2.0299999999999998</v>
      </c>
      <c r="D19" s="37">
        <v>1.99</v>
      </c>
      <c r="E19" s="37">
        <v>1.91</v>
      </c>
      <c r="F19" s="41">
        <v>1.65</v>
      </c>
      <c r="G19" s="38"/>
      <c r="H19" s="37">
        <v>1.55</v>
      </c>
      <c r="I19" s="37">
        <v>1.59</v>
      </c>
      <c r="J19" s="37">
        <v>1.59</v>
      </c>
      <c r="K19" s="37">
        <v>1.51</v>
      </c>
      <c r="L19" s="41">
        <v>1.28</v>
      </c>
      <c r="M19" s="38"/>
      <c r="N19" s="37">
        <v>1.66</v>
      </c>
      <c r="O19" s="37">
        <v>1.7</v>
      </c>
      <c r="P19" s="37">
        <v>1.66</v>
      </c>
      <c r="Q19" s="37">
        <v>1.62</v>
      </c>
      <c r="R19" s="41">
        <v>1.41</v>
      </c>
      <c r="S19" s="38"/>
      <c r="T19" s="37">
        <v>1.67</v>
      </c>
      <c r="U19" s="37">
        <v>1.68</v>
      </c>
      <c r="V19" s="37">
        <v>1.61</v>
      </c>
      <c r="W19" s="37">
        <v>1.57</v>
      </c>
      <c r="X19" s="41">
        <v>1.37</v>
      </c>
      <c r="Y19" s="38"/>
      <c r="Z19" s="37">
        <v>1.42</v>
      </c>
      <c r="AA19" s="37">
        <v>1.47</v>
      </c>
      <c r="AB19" s="37">
        <v>1.44</v>
      </c>
      <c r="AC19" s="37">
        <v>1.34</v>
      </c>
      <c r="AD19" s="41">
        <v>1.1299999999999999</v>
      </c>
      <c r="AE19" s="38"/>
      <c r="AF19" s="37">
        <v>1.6</v>
      </c>
      <c r="AG19" s="37">
        <v>1.61</v>
      </c>
      <c r="AH19" s="37">
        <v>1.6</v>
      </c>
      <c r="AI19" s="37">
        <v>1.5</v>
      </c>
      <c r="AJ19" s="41">
        <v>1.32</v>
      </c>
      <c r="AK19" s="38"/>
      <c r="AL19" s="37">
        <v>1.69</v>
      </c>
      <c r="AM19" s="37">
        <v>1.62</v>
      </c>
      <c r="AN19" s="37">
        <v>1.63</v>
      </c>
      <c r="AO19" s="37">
        <v>1.51</v>
      </c>
      <c r="AP19" s="41">
        <v>1.33</v>
      </c>
      <c r="AQ19" s="38"/>
      <c r="AR19" s="37">
        <v>1.4</v>
      </c>
      <c r="AS19" s="37">
        <v>1.39</v>
      </c>
      <c r="AT19" s="37">
        <v>1.38</v>
      </c>
      <c r="AU19" s="37">
        <v>1.31</v>
      </c>
      <c r="AV19" s="41">
        <v>1.03</v>
      </c>
      <c r="AW19" s="38"/>
      <c r="AX19" s="37">
        <v>1.38</v>
      </c>
      <c r="AY19" s="37">
        <v>1.44</v>
      </c>
      <c r="AZ19" s="37">
        <v>1.4</v>
      </c>
      <c r="BA19" s="37">
        <v>1.26</v>
      </c>
      <c r="BB19" s="41">
        <v>1.06</v>
      </c>
      <c r="BC19" s="38"/>
      <c r="BD19" s="37"/>
      <c r="BE19" s="37"/>
      <c r="BF19" s="37"/>
      <c r="BG19" s="37"/>
      <c r="BH19" s="41"/>
      <c r="BI19" s="38"/>
      <c r="BJ19" s="37"/>
      <c r="BK19" s="37"/>
      <c r="BL19" s="37"/>
      <c r="BM19" s="37"/>
      <c r="BN19" s="41"/>
    </row>
    <row r="20" spans="1:66">
      <c r="A20" s="22"/>
      <c r="B20" s="37">
        <v>2.0099999999999998</v>
      </c>
      <c r="C20" s="37">
        <v>2.06</v>
      </c>
      <c r="D20" s="37">
        <v>2.0299999999999998</v>
      </c>
      <c r="E20" s="37">
        <v>1.92</v>
      </c>
      <c r="F20" s="41">
        <v>1.68</v>
      </c>
      <c r="G20" s="38"/>
      <c r="H20" s="37">
        <v>1.6</v>
      </c>
      <c r="I20" s="37">
        <v>1.65</v>
      </c>
      <c r="J20" s="37">
        <v>1.55</v>
      </c>
      <c r="K20" s="37">
        <v>1.51</v>
      </c>
      <c r="L20" s="41">
        <v>1.31</v>
      </c>
      <c r="M20" s="38"/>
      <c r="N20" s="37">
        <v>1.69</v>
      </c>
      <c r="O20" s="37">
        <v>1.68</v>
      </c>
      <c r="P20" s="37">
        <v>1.62</v>
      </c>
      <c r="Q20" s="37">
        <v>1.55</v>
      </c>
      <c r="R20" s="41">
        <v>1.4</v>
      </c>
      <c r="S20" s="38"/>
      <c r="T20" s="37">
        <v>1.69</v>
      </c>
      <c r="U20" s="37">
        <v>1.63</v>
      </c>
      <c r="V20" s="37">
        <v>1.64</v>
      </c>
      <c r="W20" s="37">
        <v>1.54</v>
      </c>
      <c r="X20" s="41">
        <v>1.4</v>
      </c>
      <c r="Y20" s="38"/>
      <c r="Z20" s="37">
        <v>1.44</v>
      </c>
      <c r="AA20" s="37">
        <v>1.49</v>
      </c>
      <c r="AB20" s="37">
        <v>1.38</v>
      </c>
      <c r="AC20" s="37">
        <v>1.37</v>
      </c>
      <c r="AD20" s="41">
        <v>1.1499999999999999</v>
      </c>
      <c r="AE20" s="38"/>
      <c r="AF20" s="37">
        <v>1.66</v>
      </c>
      <c r="AG20" s="37">
        <v>1.62</v>
      </c>
      <c r="AH20" s="37">
        <v>1.61</v>
      </c>
      <c r="AI20" s="37">
        <v>1.55</v>
      </c>
      <c r="AJ20" s="41">
        <v>1.34</v>
      </c>
      <c r="AK20" s="38"/>
      <c r="AL20" s="37">
        <v>1.63</v>
      </c>
      <c r="AM20" s="37">
        <v>1.54</v>
      </c>
      <c r="AN20" s="37">
        <v>1.6</v>
      </c>
      <c r="AO20" s="37">
        <v>1.56</v>
      </c>
      <c r="AP20" s="41">
        <v>1.32</v>
      </c>
      <c r="AQ20" s="38"/>
      <c r="AR20" s="37">
        <v>1.39</v>
      </c>
      <c r="AS20" s="37">
        <v>1.43</v>
      </c>
      <c r="AT20" s="37">
        <v>1.4</v>
      </c>
      <c r="AU20" s="37">
        <v>1.29</v>
      </c>
      <c r="AV20" s="41">
        <v>1.07</v>
      </c>
      <c r="AW20" s="38"/>
      <c r="AX20" s="37">
        <v>1.4</v>
      </c>
      <c r="AY20" s="37">
        <v>1.41</v>
      </c>
      <c r="AZ20" s="37">
        <v>1.35</v>
      </c>
      <c r="BA20" s="37">
        <v>1.27</v>
      </c>
      <c r="BB20" s="41">
        <v>1.07</v>
      </c>
      <c r="BC20" s="38"/>
      <c r="BD20" s="37"/>
      <c r="BE20" s="37"/>
      <c r="BF20" s="37"/>
      <c r="BG20" s="37"/>
      <c r="BH20" s="41"/>
      <c r="BI20" s="38"/>
      <c r="BJ20" s="37"/>
      <c r="BK20" s="37"/>
      <c r="BL20" s="37"/>
      <c r="BM20" s="37"/>
      <c r="BN20" s="41"/>
    </row>
    <row r="21" spans="1:66">
      <c r="A21" s="22"/>
      <c r="B21" s="37">
        <v>2.0099999999999998</v>
      </c>
      <c r="C21" s="37">
        <v>2.02</v>
      </c>
      <c r="D21" s="37">
        <v>2.0099999999999998</v>
      </c>
      <c r="E21" s="37">
        <v>1.91</v>
      </c>
      <c r="F21" s="41">
        <v>1.65</v>
      </c>
      <c r="G21" s="38"/>
      <c r="H21" s="37">
        <v>1.61</v>
      </c>
      <c r="I21" s="37">
        <v>1.61</v>
      </c>
      <c r="J21" s="37">
        <v>1.58</v>
      </c>
      <c r="K21" s="37">
        <v>1.49</v>
      </c>
      <c r="L21" s="41">
        <v>1.32</v>
      </c>
      <c r="M21" s="38"/>
      <c r="N21" s="37">
        <v>1.67</v>
      </c>
      <c r="O21" s="37">
        <v>1.63</v>
      </c>
      <c r="P21" s="37">
        <v>1.64</v>
      </c>
      <c r="Q21" s="37">
        <v>1.57</v>
      </c>
      <c r="R21" s="41">
        <v>1.41</v>
      </c>
      <c r="S21" s="38"/>
      <c r="T21" s="37">
        <v>1.74</v>
      </c>
      <c r="U21" s="37">
        <v>1.6</v>
      </c>
      <c r="V21" s="37">
        <v>1.61</v>
      </c>
      <c r="W21" s="37">
        <v>1.49</v>
      </c>
      <c r="X21" s="41">
        <v>1.43</v>
      </c>
      <c r="Y21" s="38"/>
      <c r="Z21" s="37">
        <v>1.45</v>
      </c>
      <c r="AA21" s="37">
        <v>1.43</v>
      </c>
      <c r="AB21" s="37">
        <v>1.41</v>
      </c>
      <c r="AC21" s="37">
        <v>1.32</v>
      </c>
      <c r="AD21" s="41">
        <v>1.1499999999999999</v>
      </c>
      <c r="AE21" s="38"/>
      <c r="AF21" s="37">
        <v>1.65</v>
      </c>
      <c r="AG21" s="37">
        <v>1.63</v>
      </c>
      <c r="AH21" s="37">
        <v>1.6</v>
      </c>
      <c r="AI21" s="37">
        <v>1.54</v>
      </c>
      <c r="AJ21" s="41">
        <v>1.36</v>
      </c>
      <c r="AK21" s="38"/>
      <c r="AL21" s="37">
        <v>1.64</v>
      </c>
      <c r="AM21" s="37">
        <v>1.53</v>
      </c>
      <c r="AN21" s="37">
        <v>1.68</v>
      </c>
      <c r="AO21" s="37">
        <v>1.46</v>
      </c>
      <c r="AP21" s="41">
        <v>1.32</v>
      </c>
      <c r="AQ21" s="38"/>
      <c r="AR21" s="37">
        <v>1.4</v>
      </c>
      <c r="AS21" s="37">
        <v>1.45</v>
      </c>
      <c r="AT21" s="37">
        <v>1.38</v>
      </c>
      <c r="AU21" s="37">
        <v>1.3</v>
      </c>
      <c r="AV21" s="41">
        <v>1.08</v>
      </c>
      <c r="AW21" s="38"/>
      <c r="AX21" s="37">
        <v>1.43</v>
      </c>
      <c r="AY21" s="37">
        <v>1.4</v>
      </c>
      <c r="AZ21" s="37">
        <v>1.39</v>
      </c>
      <c r="BA21" s="37">
        <v>1.3</v>
      </c>
      <c r="BB21" s="41">
        <v>1.05</v>
      </c>
      <c r="BC21" s="38"/>
      <c r="BD21" s="37"/>
      <c r="BE21" s="37"/>
      <c r="BF21" s="37"/>
      <c r="BG21" s="37"/>
      <c r="BH21" s="41"/>
      <c r="BI21" s="38"/>
      <c r="BJ21" s="37"/>
      <c r="BK21" s="37"/>
      <c r="BL21" s="37"/>
      <c r="BM21" s="37"/>
      <c r="BN21" s="41"/>
    </row>
    <row r="22" spans="1:6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</row>
    <row r="23" spans="1:66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  <c r="BC23" s="26" t="s">
        <v>9</v>
      </c>
      <c r="BD23" s="26" t="s">
        <v>10</v>
      </c>
      <c r="BE23" s="289" t="s">
        <v>11</v>
      </c>
      <c r="BF23" s="289"/>
      <c r="BG23" s="290" t="s">
        <v>12</v>
      </c>
      <c r="BH23" s="290"/>
      <c r="BI23" s="26" t="s">
        <v>9</v>
      </c>
      <c r="BJ23" s="26" t="s">
        <v>10</v>
      </c>
      <c r="BK23" s="289" t="s">
        <v>11</v>
      </c>
      <c r="BL23" s="289"/>
      <c r="BM23" s="290" t="s">
        <v>12</v>
      </c>
      <c r="BN23" s="290"/>
    </row>
    <row r="24" spans="1:66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0.30959999999999877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0.8203999999999998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0.8308000000000002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0.71099999999999985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0.99519999999999964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0.85400000000000009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0.70259999999999989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1.0233999999999999</v>
      </c>
      <c r="AV24" s="292"/>
      <c r="AW24" s="27" t="s">
        <v>13</v>
      </c>
      <c r="AX24" s="27" t="s">
        <v>14</v>
      </c>
      <c r="AY24" s="293" t="s">
        <v>16</v>
      </c>
      <c r="AZ24" s="293"/>
      <c r="BA24" s="292">
        <f>AVERAGE(AX2:BB11)-AVERAGE(AX12:BB21)</f>
        <v>1.029600000000001</v>
      </c>
      <c r="BB24" s="292"/>
      <c r="BC24" s="27" t="s">
        <v>13</v>
      </c>
      <c r="BD24" s="27" t="s">
        <v>14</v>
      </c>
      <c r="BE24" s="293" t="s">
        <v>16</v>
      </c>
      <c r="BF24" s="293"/>
      <c r="BG24" s="292" t="e">
        <f>AVERAGE(BD2:BH11)-AVERAGE(BD12:BH21)</f>
        <v>#DIV/0!</v>
      </c>
      <c r="BH24" s="292"/>
      <c r="BI24" s="27" t="s">
        <v>13</v>
      </c>
      <c r="BJ24" s="27" t="s">
        <v>14</v>
      </c>
      <c r="BK24" s="293" t="s">
        <v>16</v>
      </c>
      <c r="BL24" s="293"/>
      <c r="BM24" s="292" t="e">
        <f>AVERAGE(BJ2:BN11)-AVERAGE(BJ12:BN21)</f>
        <v>#DIV/0!</v>
      </c>
      <c r="BN24" s="292"/>
    </row>
    <row r="25" spans="1:6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1.1000000000000001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1.1000000000000001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1.1000000000000001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1.1000000000000001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1.1000000000000001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1.1000000000000001</v>
      </c>
      <c r="BB25" s="287"/>
      <c r="BC25" s="28" t="s">
        <v>17</v>
      </c>
      <c r="BD25" s="28" t="s">
        <v>18</v>
      </c>
      <c r="BE25" s="286" t="str">
        <f>"--"</f>
        <v>--</v>
      </c>
      <c r="BF25" s="286"/>
      <c r="BG25" s="287">
        <v>1.1000000000000001</v>
      </c>
      <c r="BH25" s="287"/>
      <c r="BI25" s="28" t="s">
        <v>17</v>
      </c>
      <c r="BJ25" s="28" t="s">
        <v>18</v>
      </c>
      <c r="BK25" s="286" t="str">
        <f>"--"</f>
        <v>--</v>
      </c>
      <c r="BL25" s="286"/>
      <c r="BM25" s="287">
        <v>1.1000000000000001</v>
      </c>
      <c r="BN25" s="287"/>
    </row>
    <row r="26" spans="1:66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0.53981538461538248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0.59082304526748952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0.47010288065843636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0.40231481481481479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0.5631275720164608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0.48323045267489723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0.39756172839506171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0.57908436213991765</v>
      </c>
      <c r="AV26" s="269"/>
      <c r="AW26" s="27" t="s">
        <v>19</v>
      </c>
      <c r="AX26" s="27" t="s">
        <v>20</v>
      </c>
      <c r="AY26" s="288" t="s">
        <v>22</v>
      </c>
      <c r="AZ26" s="288"/>
      <c r="BA26" s="269">
        <f>(BA24/(1.944/BA25))</f>
        <v>0.58259259259259322</v>
      </c>
      <c r="BB26" s="269"/>
      <c r="BC26" s="27" t="s">
        <v>19</v>
      </c>
      <c r="BD26" s="27" t="s">
        <v>20</v>
      </c>
      <c r="BE26" s="288" t="s">
        <v>22</v>
      </c>
      <c r="BF26" s="288"/>
      <c r="BG26" s="269" t="e">
        <f>(BG24/(1.944/BG25))</f>
        <v>#DIV/0!</v>
      </c>
      <c r="BH26" s="269"/>
      <c r="BI26" s="27" t="s">
        <v>19</v>
      </c>
      <c r="BJ26" s="27" t="s">
        <v>20</v>
      </c>
      <c r="BK26" s="288" t="s">
        <v>22</v>
      </c>
      <c r="BL26" s="288"/>
      <c r="BM26" s="269" t="e">
        <f>(BM24/(1.944/BM25))</f>
        <v>#DIV/0!</v>
      </c>
      <c r="BN26" s="269"/>
    </row>
    <row r="27" spans="1:66" ht="17">
      <c r="A27" s="27"/>
      <c r="B27" s="27"/>
      <c r="C27" s="27"/>
      <c r="D27" s="27"/>
      <c r="E27" s="27"/>
      <c r="F27" s="27"/>
    </row>
    <row r="28" spans="1:66" ht="17">
      <c r="A28" s="27"/>
      <c r="B28" s="27"/>
      <c r="C28" s="27"/>
      <c r="D28" s="27"/>
      <c r="E28" s="27"/>
      <c r="F28" s="27"/>
    </row>
    <row r="29" spans="1:66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66">
      <c r="A30" s="29"/>
      <c r="B30" s="29"/>
      <c r="C30" s="29"/>
      <c r="D30" s="29"/>
      <c r="E30" s="29"/>
      <c r="F30" s="29"/>
    </row>
    <row r="31" spans="1:66">
      <c r="A31" s="29"/>
      <c r="B31" s="29"/>
      <c r="C31" s="29"/>
      <c r="D31" s="29"/>
      <c r="E31" s="29"/>
      <c r="F31" s="29"/>
    </row>
    <row r="32" spans="1:6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01">
    <mergeCell ref="AY24:AZ24"/>
    <mergeCell ref="BA24:BB24"/>
    <mergeCell ref="BE24:BF24"/>
    <mergeCell ref="BG24:BH24"/>
    <mergeCell ref="BK24:BL24"/>
    <mergeCell ref="AS24:AT24"/>
    <mergeCell ref="AU24:AV24"/>
    <mergeCell ref="BM26:BN26"/>
    <mergeCell ref="AY26:AZ26"/>
    <mergeCell ref="BA26:BB26"/>
    <mergeCell ref="BE26:BF26"/>
    <mergeCell ref="BG26:BH26"/>
    <mergeCell ref="BK26:BL26"/>
    <mergeCell ref="BM24:BN24"/>
    <mergeCell ref="AY25:AZ25"/>
    <mergeCell ref="BA25:BB25"/>
    <mergeCell ref="BE25:BF25"/>
    <mergeCell ref="BG25:BH25"/>
    <mergeCell ref="BK25:BL25"/>
    <mergeCell ref="BM25:BN25"/>
    <mergeCell ref="AS25:AT25"/>
    <mergeCell ref="AU25:AV25"/>
    <mergeCell ref="AW1:BB1"/>
    <mergeCell ref="BC1:BH1"/>
    <mergeCell ref="BI1:BN1"/>
    <mergeCell ref="AY23:AZ23"/>
    <mergeCell ref="BA23:BB23"/>
    <mergeCell ref="BE23:BF23"/>
    <mergeCell ref="BG23:BH23"/>
    <mergeCell ref="BK23:BL23"/>
    <mergeCell ref="BM23:BN23"/>
    <mergeCell ref="AQ1:AV1"/>
    <mergeCell ref="AM23:AN23"/>
    <mergeCell ref="AO23:AP23"/>
    <mergeCell ref="AS23:AT23"/>
    <mergeCell ref="AU23:AV23"/>
    <mergeCell ref="AS26:AT26"/>
    <mergeCell ref="AU26:AV26"/>
    <mergeCell ref="AK1:AP1"/>
    <mergeCell ref="AM24:AN24"/>
    <mergeCell ref="AO24:AP24"/>
    <mergeCell ref="AM26:AN26"/>
    <mergeCell ref="AO26:AP26"/>
    <mergeCell ref="AE1:AJ1"/>
    <mergeCell ref="AG23:AH23"/>
    <mergeCell ref="AI23:AJ23"/>
    <mergeCell ref="AG24:AH24"/>
    <mergeCell ref="AI24:AJ24"/>
    <mergeCell ref="AM25:AN25"/>
    <mergeCell ref="AO25:AP25"/>
    <mergeCell ref="C23:D23"/>
    <mergeCell ref="E23:F23"/>
    <mergeCell ref="I23:J23"/>
    <mergeCell ref="K23:L23"/>
    <mergeCell ref="O23:P23"/>
    <mergeCell ref="Q23:R23"/>
    <mergeCell ref="AG25:AH25"/>
    <mergeCell ref="AI25:AJ25"/>
    <mergeCell ref="S1:X1"/>
    <mergeCell ref="Q24:R24"/>
    <mergeCell ref="C25:D25"/>
    <mergeCell ref="E25:F25"/>
    <mergeCell ref="I25:J25"/>
    <mergeCell ref="K25:L25"/>
    <mergeCell ref="O25:P25"/>
    <mergeCell ref="Q25:R25"/>
    <mergeCell ref="C24:D24"/>
    <mergeCell ref="AG26:AH26"/>
    <mergeCell ref="AI26:AJ26"/>
    <mergeCell ref="Q26:R26"/>
    <mergeCell ref="A29:B29"/>
    <mergeCell ref="C29:F29"/>
    <mergeCell ref="C26:D26"/>
    <mergeCell ref="E26:F26"/>
    <mergeCell ref="I26:J26"/>
    <mergeCell ref="K26:L26"/>
    <mergeCell ref="O26:P26"/>
    <mergeCell ref="U26:V26"/>
    <mergeCell ref="W26:X26"/>
    <mergeCell ref="AA26:AB26"/>
    <mergeCell ref="AC26:AD26"/>
    <mergeCell ref="U25:V25"/>
    <mergeCell ref="W25:X25"/>
    <mergeCell ref="AA25:AB25"/>
    <mergeCell ref="AC25:AD25"/>
    <mergeCell ref="E24:F24"/>
    <mergeCell ref="I24:J24"/>
    <mergeCell ref="K24:L24"/>
    <mergeCell ref="O24:P24"/>
    <mergeCell ref="A1:F1"/>
    <mergeCell ref="G1:L1"/>
    <mergeCell ref="M1:R1"/>
    <mergeCell ref="Y1:AD1"/>
    <mergeCell ref="U23:V23"/>
    <mergeCell ref="W23:X23"/>
    <mergeCell ref="AA23:AB23"/>
    <mergeCell ref="AC23:AD23"/>
    <mergeCell ref="U24:V24"/>
    <mergeCell ref="W24:X24"/>
    <mergeCell ref="AA24:AB24"/>
    <mergeCell ref="AC24:AD24"/>
  </mergeCells>
  <phoneticPr fontId="24" type="noConversion"/>
  <conditionalFormatting sqref="E24">
    <cfRule type="cellIs" dxfId="2016" priority="23" operator="notBetween">
      <formula>0.2</formula>
      <formula>0.404</formula>
    </cfRule>
  </conditionalFormatting>
  <conditionalFormatting sqref="E26">
    <cfRule type="cellIs" dxfId="2015" priority="24" operator="notBetween">
      <formula>0.38</formula>
      <formula>0.72</formula>
    </cfRule>
  </conditionalFormatting>
  <conditionalFormatting sqref="K24">
    <cfRule type="cellIs" dxfId="2014" priority="22" operator="notBetween">
      <formula>0.77</formula>
      <formula>0.91</formula>
    </cfRule>
  </conditionalFormatting>
  <conditionalFormatting sqref="K26">
    <cfRule type="cellIs" dxfId="2013" priority="21" operator="notBetween">
      <formula>0.68</formula>
      <formula>0.82</formula>
    </cfRule>
  </conditionalFormatting>
  <conditionalFormatting sqref="Q24">
    <cfRule type="cellIs" dxfId="2012" priority="18" operator="notBetween">
      <formula>0.77</formula>
      <formula>0.91</formula>
    </cfRule>
  </conditionalFormatting>
  <conditionalFormatting sqref="Q26">
    <cfRule type="cellIs" dxfId="2011" priority="17" operator="notBetween">
      <formula>0.68</formula>
      <formula>0.82</formula>
    </cfRule>
  </conditionalFormatting>
  <conditionalFormatting sqref="W24">
    <cfRule type="cellIs" dxfId="2010" priority="16" operator="notBetween">
      <formula>0.77</formula>
      <formula>0.91</formula>
    </cfRule>
  </conditionalFormatting>
  <conditionalFormatting sqref="W26">
    <cfRule type="cellIs" dxfId="2009" priority="15" operator="notBetween">
      <formula>0.68</formula>
      <formula>0.82</formula>
    </cfRule>
  </conditionalFormatting>
  <conditionalFormatting sqref="AC24">
    <cfRule type="cellIs" dxfId="2008" priority="14" operator="notBetween">
      <formula>0.77</formula>
      <formula>0.91</formula>
    </cfRule>
  </conditionalFormatting>
  <conditionalFormatting sqref="AC26">
    <cfRule type="cellIs" dxfId="2007" priority="13" operator="notBetween">
      <formula>0.68</formula>
      <formula>0.82</formula>
    </cfRule>
  </conditionalFormatting>
  <conditionalFormatting sqref="AI24">
    <cfRule type="cellIs" dxfId="2006" priority="12" operator="notBetween">
      <formula>0.77</formula>
      <formula>0.91</formula>
    </cfRule>
  </conditionalFormatting>
  <conditionalFormatting sqref="AI26">
    <cfRule type="cellIs" dxfId="2005" priority="11" operator="notBetween">
      <formula>0.68</formula>
      <formula>0.82</formula>
    </cfRule>
  </conditionalFormatting>
  <conditionalFormatting sqref="AO24">
    <cfRule type="cellIs" dxfId="2004" priority="10" operator="notBetween">
      <formula>0.77</formula>
      <formula>0.91</formula>
    </cfRule>
  </conditionalFormatting>
  <conditionalFormatting sqref="AO26">
    <cfRule type="cellIs" dxfId="2003" priority="9" operator="notBetween">
      <formula>0.68</formula>
      <formula>0.82</formula>
    </cfRule>
  </conditionalFormatting>
  <conditionalFormatting sqref="AU24">
    <cfRule type="cellIs" dxfId="2002" priority="8" operator="notBetween">
      <formula>0.77</formula>
      <formula>0.91</formula>
    </cfRule>
  </conditionalFormatting>
  <conditionalFormatting sqref="AU26">
    <cfRule type="cellIs" dxfId="2001" priority="7" operator="notBetween">
      <formula>0.68</formula>
      <formula>0.82</formula>
    </cfRule>
  </conditionalFormatting>
  <conditionalFormatting sqref="BA24">
    <cfRule type="cellIs" dxfId="2000" priority="6" operator="notBetween">
      <formula>0.77</formula>
      <formula>0.91</formula>
    </cfRule>
  </conditionalFormatting>
  <conditionalFormatting sqref="BA26">
    <cfRule type="cellIs" dxfId="1999" priority="5" operator="notBetween">
      <formula>0.68</formula>
      <formula>0.82</formula>
    </cfRule>
  </conditionalFormatting>
  <conditionalFormatting sqref="BG24">
    <cfRule type="cellIs" dxfId="1998" priority="4" operator="notBetween">
      <formula>0.77</formula>
      <formula>0.91</formula>
    </cfRule>
  </conditionalFormatting>
  <conditionalFormatting sqref="BG26">
    <cfRule type="cellIs" dxfId="1997" priority="3" operator="notBetween">
      <formula>0.68</formula>
      <formula>0.82</formula>
    </cfRule>
  </conditionalFormatting>
  <conditionalFormatting sqref="BM24">
    <cfRule type="cellIs" dxfId="1996" priority="2" operator="notBetween">
      <formula>0.77</formula>
      <formula>0.91</formula>
    </cfRule>
  </conditionalFormatting>
  <conditionalFormatting sqref="BM26">
    <cfRule type="cellIs" dxfId="19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V40"/>
  <sheetViews>
    <sheetView zoomScale="115" zoomScaleNormal="115" workbookViewId="0">
      <selection activeCell="AA30" sqref="AA3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" customWidth="1"/>
    <col min="26" max="30" width="6.6640625" customWidth="1"/>
    <col min="31" max="31" width="9" customWidth="1"/>
    <col min="32" max="36" width="6.6640625" customWidth="1"/>
    <col min="37" max="37" width="9" customWidth="1"/>
    <col min="38" max="40" width="6.6640625" customWidth="1"/>
    <col min="41" max="41" width="3.21875" customWidth="1"/>
    <col min="42" max="42" width="6.6640625" customWidth="1"/>
    <col min="43" max="43" width="9" customWidth="1"/>
    <col min="44" max="48" width="6.6640625" customWidth="1"/>
  </cols>
  <sheetData>
    <row r="1" spans="1:48" ht="48.1" customHeight="1" thickTop="1" thickBo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139</v>
      </c>
      <c r="N1" s="301"/>
      <c r="O1" s="301"/>
      <c r="P1" s="301"/>
      <c r="Q1" s="301"/>
      <c r="R1" s="302"/>
      <c r="S1" s="300" t="s">
        <v>138</v>
      </c>
      <c r="T1" s="301"/>
      <c r="U1" s="301"/>
      <c r="V1" s="301"/>
      <c r="W1" s="301"/>
      <c r="X1" s="302"/>
      <c r="Y1" s="300" t="s">
        <v>137</v>
      </c>
      <c r="Z1" s="301"/>
      <c r="AA1" s="301"/>
      <c r="AB1" s="301"/>
      <c r="AC1" s="301"/>
      <c r="AD1" s="302"/>
      <c r="AE1" s="300" t="s">
        <v>140</v>
      </c>
      <c r="AF1" s="301"/>
      <c r="AG1" s="301"/>
      <c r="AH1" s="301"/>
      <c r="AI1" s="301"/>
      <c r="AJ1" s="302"/>
      <c r="AK1" s="300" t="s">
        <v>141</v>
      </c>
      <c r="AL1" s="301"/>
      <c r="AM1" s="301"/>
      <c r="AN1" s="301"/>
      <c r="AO1" s="301"/>
      <c r="AP1" s="302"/>
      <c r="AQ1" s="300" t="s">
        <v>142</v>
      </c>
      <c r="AR1" s="301"/>
      <c r="AS1" s="301"/>
      <c r="AT1" s="301"/>
      <c r="AU1" s="301"/>
      <c r="AV1" s="302"/>
    </row>
    <row r="2" spans="1:48" ht="15.65" thickTop="1">
      <c r="A2" s="36" t="s">
        <v>3</v>
      </c>
      <c r="B2" s="32">
        <v>2.36</v>
      </c>
      <c r="C2" s="32">
        <v>2.41</v>
      </c>
      <c r="D2" s="32">
        <v>2.31</v>
      </c>
      <c r="E2" s="32">
        <v>2.2599999999999998</v>
      </c>
      <c r="F2" s="44">
        <v>2.08</v>
      </c>
      <c r="G2" s="36" t="s">
        <v>3</v>
      </c>
      <c r="H2" s="32">
        <v>2.36</v>
      </c>
      <c r="I2" s="32">
        <v>2.37</v>
      </c>
      <c r="J2" s="32">
        <v>2.44</v>
      </c>
      <c r="K2" s="32">
        <v>2.3199999999999998</v>
      </c>
      <c r="L2" s="44">
        <v>2.1</v>
      </c>
      <c r="M2" s="36" t="s">
        <v>3</v>
      </c>
      <c r="N2" s="32">
        <v>2.37</v>
      </c>
      <c r="O2" s="32">
        <v>2.38</v>
      </c>
      <c r="P2" s="32">
        <v>2.38</v>
      </c>
      <c r="Q2" s="32">
        <v>2.33</v>
      </c>
      <c r="R2" s="44">
        <v>2.16</v>
      </c>
      <c r="S2" s="36" t="s">
        <v>3</v>
      </c>
      <c r="T2" s="32">
        <v>2.42</v>
      </c>
      <c r="U2" s="32">
        <v>2.4</v>
      </c>
      <c r="V2" s="32">
        <v>2.4300000000000002</v>
      </c>
      <c r="W2" s="32">
        <v>2.39</v>
      </c>
      <c r="X2" s="44">
        <v>2.2200000000000002</v>
      </c>
      <c r="Y2" s="36" t="s">
        <v>3</v>
      </c>
      <c r="Z2" s="32">
        <v>2.38</v>
      </c>
      <c r="AA2" s="32">
        <v>2.4</v>
      </c>
      <c r="AB2" s="32">
        <v>2.4300000000000002</v>
      </c>
      <c r="AC2" s="32">
        <v>2.31</v>
      </c>
      <c r="AD2" s="44">
        <v>2.15</v>
      </c>
      <c r="AE2" s="36" t="s">
        <v>3</v>
      </c>
      <c r="AF2" s="32">
        <v>2.39</v>
      </c>
      <c r="AG2" s="32">
        <v>2.4300000000000002</v>
      </c>
      <c r="AH2" s="32">
        <v>2.42</v>
      </c>
      <c r="AI2" s="32">
        <v>2.33</v>
      </c>
      <c r="AJ2" s="44">
        <v>2.2000000000000002</v>
      </c>
      <c r="AK2" s="36" t="s">
        <v>3</v>
      </c>
      <c r="AL2" s="32">
        <v>2.39</v>
      </c>
      <c r="AM2" s="32">
        <v>2.42</v>
      </c>
      <c r="AN2" s="32">
        <v>2.4</v>
      </c>
      <c r="AO2" s="32">
        <v>2.35</v>
      </c>
      <c r="AP2" s="44">
        <v>2.2400000000000002</v>
      </c>
      <c r="AQ2" s="36" t="s">
        <v>3</v>
      </c>
      <c r="AR2" s="32">
        <v>2.17</v>
      </c>
      <c r="AS2" s="32">
        <v>2.29</v>
      </c>
      <c r="AT2" s="32">
        <v>2.42</v>
      </c>
      <c r="AU2" s="32">
        <v>2.39</v>
      </c>
      <c r="AV2" s="44">
        <v>2.38</v>
      </c>
    </row>
    <row r="3" spans="1:48">
      <c r="A3" s="11"/>
      <c r="B3" s="32">
        <v>2.33</v>
      </c>
      <c r="C3" s="14">
        <v>2.39</v>
      </c>
      <c r="D3" s="14">
        <v>2.34</v>
      </c>
      <c r="E3" s="14">
        <v>2.2799999999999998</v>
      </c>
      <c r="F3" s="42">
        <v>2.08</v>
      </c>
      <c r="G3" s="38"/>
      <c r="H3" s="32">
        <v>2.39</v>
      </c>
      <c r="I3" s="14">
        <v>2.46</v>
      </c>
      <c r="J3" s="14">
        <v>2.44</v>
      </c>
      <c r="K3" s="14">
        <v>2.33</v>
      </c>
      <c r="L3" s="42">
        <v>2.19</v>
      </c>
      <c r="M3" s="38"/>
      <c r="N3" s="32">
        <v>2.36</v>
      </c>
      <c r="O3" s="14">
        <v>2.44</v>
      </c>
      <c r="P3" s="14">
        <v>2.4300000000000002</v>
      </c>
      <c r="Q3" s="14">
        <v>2.34</v>
      </c>
      <c r="R3" s="42">
        <v>2.19</v>
      </c>
      <c r="S3" s="38"/>
      <c r="T3" s="32">
        <v>2.34</v>
      </c>
      <c r="U3" s="14">
        <v>2.42</v>
      </c>
      <c r="V3" s="14">
        <v>2.4</v>
      </c>
      <c r="W3" s="14">
        <v>2.3199999999999998</v>
      </c>
      <c r="X3" s="42">
        <v>2.21</v>
      </c>
      <c r="Y3" s="38"/>
      <c r="Z3" s="32">
        <v>2.38</v>
      </c>
      <c r="AA3" s="14">
        <v>2.42</v>
      </c>
      <c r="AB3" s="14">
        <v>2.41</v>
      </c>
      <c r="AC3" s="14">
        <v>2.3199999999999998</v>
      </c>
      <c r="AD3" s="42">
        <v>2.15</v>
      </c>
      <c r="AE3" s="38"/>
      <c r="AF3" s="32">
        <v>2.39</v>
      </c>
      <c r="AG3" s="14">
        <v>2.42</v>
      </c>
      <c r="AH3" s="14">
        <v>2.4</v>
      </c>
      <c r="AI3" s="14">
        <v>2.38</v>
      </c>
      <c r="AJ3" s="42">
        <v>2.2200000000000002</v>
      </c>
      <c r="AK3" s="38"/>
      <c r="AL3" s="32">
        <v>2.36</v>
      </c>
      <c r="AM3" s="14">
        <v>2.34</v>
      </c>
      <c r="AN3" s="14">
        <v>2.36</v>
      </c>
      <c r="AO3" s="14">
        <v>2.33</v>
      </c>
      <c r="AP3" s="42">
        <v>2.2200000000000002</v>
      </c>
      <c r="AQ3" s="38"/>
      <c r="AR3" s="32">
        <v>2.2000000000000002</v>
      </c>
      <c r="AS3" s="14">
        <v>2.35</v>
      </c>
      <c r="AT3" s="14">
        <v>2.4300000000000002</v>
      </c>
      <c r="AU3" s="14">
        <v>2.4300000000000002</v>
      </c>
      <c r="AV3" s="42">
        <v>2.33</v>
      </c>
    </row>
    <row r="4" spans="1:48">
      <c r="A4" s="11"/>
      <c r="B4" s="32">
        <v>2.33</v>
      </c>
      <c r="C4" s="14">
        <v>2.35</v>
      </c>
      <c r="D4" s="14">
        <v>2.36</v>
      </c>
      <c r="E4" s="14">
        <v>2.2999999999999998</v>
      </c>
      <c r="F4" s="42">
        <v>2.09</v>
      </c>
      <c r="G4" s="38"/>
      <c r="H4" s="32">
        <v>2.37</v>
      </c>
      <c r="I4" s="14">
        <v>2.42</v>
      </c>
      <c r="J4" s="14">
        <v>2.37</v>
      </c>
      <c r="K4" s="14">
        <v>2.33</v>
      </c>
      <c r="L4" s="42">
        <v>2.17</v>
      </c>
      <c r="M4" s="38"/>
      <c r="N4" s="32">
        <v>2.4300000000000002</v>
      </c>
      <c r="O4" s="14">
        <v>2.44</v>
      </c>
      <c r="P4" s="14">
        <v>2.4300000000000002</v>
      </c>
      <c r="Q4" s="14">
        <v>2.36</v>
      </c>
      <c r="R4" s="42">
        <v>2.16</v>
      </c>
      <c r="S4" s="38"/>
      <c r="T4" s="32">
        <v>2.38</v>
      </c>
      <c r="U4" s="14">
        <v>2.42</v>
      </c>
      <c r="V4" s="14">
        <v>2.4900000000000002</v>
      </c>
      <c r="W4" s="14">
        <v>2.37</v>
      </c>
      <c r="X4" s="42">
        <v>2.2200000000000002</v>
      </c>
      <c r="Y4" s="38"/>
      <c r="Z4" s="32">
        <v>2.39</v>
      </c>
      <c r="AA4" s="14">
        <v>2.41</v>
      </c>
      <c r="AB4" s="14">
        <v>2.37</v>
      </c>
      <c r="AC4" s="14">
        <v>2.31</v>
      </c>
      <c r="AD4" s="42">
        <v>2.1800000000000002</v>
      </c>
      <c r="AE4" s="38"/>
      <c r="AF4" s="32">
        <v>2.37</v>
      </c>
      <c r="AG4" s="14">
        <v>2.4</v>
      </c>
      <c r="AH4" s="14">
        <v>2.38</v>
      </c>
      <c r="AI4" s="14">
        <v>2.33</v>
      </c>
      <c r="AJ4" s="42">
        <v>2.1800000000000002</v>
      </c>
      <c r="AK4" s="38"/>
      <c r="AL4" s="32">
        <v>2.33</v>
      </c>
      <c r="AM4" s="14">
        <v>2.4</v>
      </c>
      <c r="AN4" s="14">
        <v>2.4</v>
      </c>
      <c r="AO4" s="14">
        <v>2.37</v>
      </c>
      <c r="AP4" s="42">
        <v>2.2000000000000002</v>
      </c>
      <c r="AQ4" s="38"/>
      <c r="AR4" s="32">
        <v>2.2200000000000002</v>
      </c>
      <c r="AS4" s="14">
        <v>2.33</v>
      </c>
      <c r="AT4" s="14">
        <v>2.38</v>
      </c>
      <c r="AU4" s="14">
        <v>2.41</v>
      </c>
      <c r="AV4" s="42">
        <v>2.36</v>
      </c>
    </row>
    <row r="5" spans="1:48">
      <c r="A5" s="11"/>
      <c r="B5" s="32">
        <v>2.36</v>
      </c>
      <c r="C5" s="14">
        <v>2.39</v>
      </c>
      <c r="D5" s="14">
        <v>2.41</v>
      </c>
      <c r="E5" s="14">
        <v>2.31</v>
      </c>
      <c r="F5" s="42">
        <v>2.1</v>
      </c>
      <c r="G5" s="38"/>
      <c r="H5" s="32">
        <v>2.41</v>
      </c>
      <c r="I5" s="14">
        <v>2.41</v>
      </c>
      <c r="J5" s="14">
        <v>2.42</v>
      </c>
      <c r="K5" s="14">
        <v>2.37</v>
      </c>
      <c r="L5" s="42">
        <v>2.2000000000000002</v>
      </c>
      <c r="M5" s="38"/>
      <c r="N5" s="32">
        <v>2.35</v>
      </c>
      <c r="O5" s="14">
        <v>2.4300000000000002</v>
      </c>
      <c r="P5" s="14">
        <v>2.42</v>
      </c>
      <c r="Q5" s="14">
        <v>2.37</v>
      </c>
      <c r="R5" s="42">
        <v>2.19</v>
      </c>
      <c r="S5" s="38"/>
      <c r="T5" s="32">
        <v>2.34</v>
      </c>
      <c r="U5" s="14">
        <v>2.4</v>
      </c>
      <c r="V5" s="14">
        <v>2.41</v>
      </c>
      <c r="W5" s="14">
        <v>2.33</v>
      </c>
      <c r="X5" s="42">
        <v>2.21</v>
      </c>
      <c r="Y5" s="38"/>
      <c r="Z5" s="32">
        <v>2.38</v>
      </c>
      <c r="AA5" s="14">
        <v>2.41</v>
      </c>
      <c r="AB5" s="14">
        <v>2.4</v>
      </c>
      <c r="AC5" s="14">
        <v>2.34</v>
      </c>
      <c r="AD5" s="42">
        <v>2.1800000000000002</v>
      </c>
      <c r="AE5" s="38"/>
      <c r="AF5" s="32">
        <v>2.39</v>
      </c>
      <c r="AG5" s="14">
        <v>2.41</v>
      </c>
      <c r="AH5" s="14">
        <v>2.4</v>
      </c>
      <c r="AI5" s="14">
        <v>2.33</v>
      </c>
      <c r="AJ5" s="42">
        <v>2.19</v>
      </c>
      <c r="AK5" s="38"/>
      <c r="AL5" s="32">
        <v>2.34</v>
      </c>
      <c r="AM5" s="14">
        <v>2.39</v>
      </c>
      <c r="AN5" s="14">
        <v>2.41</v>
      </c>
      <c r="AO5" s="14">
        <v>2.33</v>
      </c>
      <c r="AP5" s="42">
        <v>2.2000000000000002</v>
      </c>
      <c r="AQ5" s="38"/>
      <c r="AR5" s="32">
        <v>2.1800000000000002</v>
      </c>
      <c r="AS5" s="14">
        <v>2.3199999999999998</v>
      </c>
      <c r="AT5" s="14">
        <v>2.37</v>
      </c>
      <c r="AU5" s="14">
        <v>2.39</v>
      </c>
      <c r="AV5" s="42">
        <v>2.34</v>
      </c>
    </row>
    <row r="6" spans="1:48">
      <c r="A6" s="11"/>
      <c r="B6" s="32">
        <v>2.42</v>
      </c>
      <c r="C6" s="14">
        <v>2.4</v>
      </c>
      <c r="D6" s="14">
        <v>2.38</v>
      </c>
      <c r="E6" s="14">
        <v>2.2799999999999998</v>
      </c>
      <c r="F6" s="42">
        <v>2.0299999999999998</v>
      </c>
      <c r="G6" s="38"/>
      <c r="H6" s="32">
        <v>2.37</v>
      </c>
      <c r="I6" s="14">
        <v>2.38</v>
      </c>
      <c r="J6" s="14">
        <v>2.37</v>
      </c>
      <c r="K6" s="14">
        <v>2.33</v>
      </c>
      <c r="L6" s="42">
        <v>2.16</v>
      </c>
      <c r="M6" s="38"/>
      <c r="N6" s="32">
        <v>2.36</v>
      </c>
      <c r="O6" s="14">
        <v>2.44</v>
      </c>
      <c r="P6" s="14">
        <v>2.4</v>
      </c>
      <c r="Q6" s="14">
        <v>2.31</v>
      </c>
      <c r="R6" s="42">
        <v>2.15</v>
      </c>
      <c r="S6" s="38"/>
      <c r="T6" s="32">
        <v>2.3199999999999998</v>
      </c>
      <c r="U6" s="14">
        <v>2.42</v>
      </c>
      <c r="V6" s="14">
        <v>2.4</v>
      </c>
      <c r="W6" s="14">
        <v>2.34</v>
      </c>
      <c r="X6" s="42">
        <v>2.1800000000000002</v>
      </c>
      <c r="Y6" s="38"/>
      <c r="Z6" s="32">
        <v>2.35</v>
      </c>
      <c r="AA6" s="14">
        <v>2.4300000000000002</v>
      </c>
      <c r="AB6" s="14">
        <v>2.41</v>
      </c>
      <c r="AC6" s="14">
        <v>2.3199999999999998</v>
      </c>
      <c r="AD6" s="42">
        <v>2.17</v>
      </c>
      <c r="AE6" s="38"/>
      <c r="AF6" s="32">
        <v>2.36</v>
      </c>
      <c r="AG6" s="14">
        <v>2.4</v>
      </c>
      <c r="AH6" s="14">
        <v>2.39</v>
      </c>
      <c r="AI6" s="14">
        <v>2.31</v>
      </c>
      <c r="AJ6" s="42">
        <v>2.12</v>
      </c>
      <c r="AK6" s="38"/>
      <c r="AL6" s="32">
        <v>2.34</v>
      </c>
      <c r="AM6" s="14">
        <v>2.4</v>
      </c>
      <c r="AN6" s="14">
        <v>2.35</v>
      </c>
      <c r="AO6" s="14">
        <v>2.35</v>
      </c>
      <c r="AP6" s="42">
        <v>2.19</v>
      </c>
      <c r="AQ6" s="38"/>
      <c r="AR6" s="32">
        <v>2.1800000000000002</v>
      </c>
      <c r="AS6" s="14">
        <v>2.31</v>
      </c>
      <c r="AT6" s="14">
        <v>2.35</v>
      </c>
      <c r="AU6" s="14">
        <v>2.37</v>
      </c>
      <c r="AV6" s="42">
        <v>2.2999999999999998</v>
      </c>
    </row>
    <row r="7" spans="1:48">
      <c r="A7" s="38" t="s">
        <v>4</v>
      </c>
      <c r="B7" s="14">
        <v>2.38</v>
      </c>
      <c r="C7" s="14">
        <v>2.41</v>
      </c>
      <c r="D7" s="14">
        <v>2.41</v>
      </c>
      <c r="E7" s="14">
        <v>2.35</v>
      </c>
      <c r="F7" s="42">
        <v>2.11</v>
      </c>
      <c r="G7" s="38" t="s">
        <v>4</v>
      </c>
      <c r="H7" s="14">
        <v>2.3199999999999998</v>
      </c>
      <c r="I7" s="14">
        <v>2.35</v>
      </c>
      <c r="J7" s="14">
        <v>2.2799999999999998</v>
      </c>
      <c r="K7" s="14">
        <v>2.25</v>
      </c>
      <c r="L7" s="42">
        <v>2.0099999999999998</v>
      </c>
      <c r="M7" s="38" t="s">
        <v>4</v>
      </c>
      <c r="N7" s="14">
        <v>2.3199999999999998</v>
      </c>
      <c r="O7" s="14">
        <v>2.39</v>
      </c>
      <c r="P7" s="14">
        <v>2.35</v>
      </c>
      <c r="Q7" s="14">
        <v>2.29</v>
      </c>
      <c r="R7" s="42">
        <v>2.06</v>
      </c>
      <c r="S7" s="38" t="s">
        <v>4</v>
      </c>
      <c r="T7" s="14">
        <v>2.3199999999999998</v>
      </c>
      <c r="U7" s="14">
        <v>2.34</v>
      </c>
      <c r="V7" s="14">
        <v>2.36</v>
      </c>
      <c r="W7" s="14">
        <v>2.23</v>
      </c>
      <c r="X7" s="42">
        <v>1.99</v>
      </c>
      <c r="Y7" s="38" t="s">
        <v>4</v>
      </c>
      <c r="Z7" s="14">
        <v>2.3199999999999998</v>
      </c>
      <c r="AA7" s="14">
        <v>2.36</v>
      </c>
      <c r="AB7" s="14">
        <v>2.36</v>
      </c>
      <c r="AC7" s="14">
        <v>2.31</v>
      </c>
      <c r="AD7" s="42">
        <v>2.0099999999999998</v>
      </c>
      <c r="AE7" s="38" t="s">
        <v>4</v>
      </c>
      <c r="AF7" s="14">
        <v>2.3199999999999998</v>
      </c>
      <c r="AG7" s="14">
        <v>2.3199999999999998</v>
      </c>
      <c r="AH7" s="14">
        <v>2.36</v>
      </c>
      <c r="AI7" s="14">
        <v>2.2400000000000002</v>
      </c>
      <c r="AJ7" s="42">
        <v>2.0099999999999998</v>
      </c>
      <c r="AK7" s="38" t="s">
        <v>4</v>
      </c>
      <c r="AL7" s="14">
        <v>2.31</v>
      </c>
      <c r="AM7" s="14">
        <v>2.37</v>
      </c>
      <c r="AN7" s="14">
        <v>2.34</v>
      </c>
      <c r="AO7" s="14">
        <v>2.2200000000000002</v>
      </c>
      <c r="AP7" s="42">
        <v>1.96</v>
      </c>
      <c r="AQ7" s="38" t="s">
        <v>4</v>
      </c>
      <c r="AR7" s="14">
        <v>1.99</v>
      </c>
      <c r="AS7" s="14">
        <v>2.2400000000000002</v>
      </c>
      <c r="AT7" s="14">
        <v>2.34</v>
      </c>
      <c r="AU7" s="14">
        <v>2.3199999999999998</v>
      </c>
      <c r="AV7" s="42">
        <v>2.2999999999999998</v>
      </c>
    </row>
    <row r="8" spans="1:48">
      <c r="A8" s="46"/>
      <c r="B8" s="14">
        <v>2.36</v>
      </c>
      <c r="C8" s="14">
        <v>2.4500000000000002</v>
      </c>
      <c r="D8" s="14">
        <v>2.38</v>
      </c>
      <c r="E8" s="14">
        <v>2.36</v>
      </c>
      <c r="F8" s="42">
        <v>2.1800000000000002</v>
      </c>
      <c r="G8" s="46"/>
      <c r="H8" s="14">
        <v>2.38</v>
      </c>
      <c r="I8" s="14">
        <v>2.37</v>
      </c>
      <c r="J8" s="14">
        <v>2.35</v>
      </c>
      <c r="K8" s="14">
        <v>2.2799999999999998</v>
      </c>
      <c r="L8" s="42">
        <v>2.0499999999999998</v>
      </c>
      <c r="M8" s="46"/>
      <c r="N8" s="14">
        <v>2.31</v>
      </c>
      <c r="O8" s="14">
        <v>2.36</v>
      </c>
      <c r="P8" s="14">
        <v>2.33</v>
      </c>
      <c r="Q8" s="14">
        <v>2.2799999999999998</v>
      </c>
      <c r="R8" s="42">
        <v>2.06</v>
      </c>
      <c r="S8" s="46"/>
      <c r="T8" s="14">
        <v>2.33</v>
      </c>
      <c r="U8" s="14">
        <v>2.35</v>
      </c>
      <c r="V8" s="14">
        <v>2.33</v>
      </c>
      <c r="W8" s="14">
        <v>2.2200000000000002</v>
      </c>
      <c r="X8" s="42">
        <v>1.99</v>
      </c>
      <c r="Y8" s="46"/>
      <c r="Z8" s="14">
        <v>2.3199999999999998</v>
      </c>
      <c r="AA8" s="14">
        <v>2.36</v>
      </c>
      <c r="AB8" s="14">
        <v>2.35</v>
      </c>
      <c r="AC8" s="14">
        <v>2.2599999999999998</v>
      </c>
      <c r="AD8" s="42">
        <v>1.99</v>
      </c>
      <c r="AE8" s="46"/>
      <c r="AF8" s="14">
        <v>2.35</v>
      </c>
      <c r="AG8" s="14">
        <v>2.33</v>
      </c>
      <c r="AH8" s="14">
        <v>2.31</v>
      </c>
      <c r="AI8" s="14">
        <v>2.2400000000000002</v>
      </c>
      <c r="AJ8" s="42">
        <v>1.98</v>
      </c>
      <c r="AK8" s="46"/>
      <c r="AL8" s="14">
        <v>2.29</v>
      </c>
      <c r="AM8" s="14">
        <v>2.36</v>
      </c>
      <c r="AN8" s="14">
        <v>2.35</v>
      </c>
      <c r="AO8" s="14">
        <v>2.2400000000000002</v>
      </c>
      <c r="AP8" s="42">
        <v>1.95</v>
      </c>
      <c r="AQ8" s="46"/>
      <c r="AR8" s="14">
        <v>1.98</v>
      </c>
      <c r="AS8" s="14">
        <v>2.23</v>
      </c>
      <c r="AT8" s="14">
        <v>2.3199999999999998</v>
      </c>
      <c r="AU8" s="14">
        <v>2.34</v>
      </c>
      <c r="AV8" s="42">
        <v>2.29</v>
      </c>
    </row>
    <row r="9" spans="1:48">
      <c r="A9" s="11"/>
      <c r="B9" s="47">
        <v>2.38</v>
      </c>
      <c r="C9" s="47">
        <v>2.46</v>
      </c>
      <c r="D9" s="47">
        <v>2.41</v>
      </c>
      <c r="E9" s="47">
        <v>2.33</v>
      </c>
      <c r="F9" s="49">
        <v>2.19</v>
      </c>
      <c r="G9" s="36"/>
      <c r="H9" s="47">
        <v>2.34</v>
      </c>
      <c r="I9" s="47">
        <v>2.4</v>
      </c>
      <c r="J9" s="47">
        <v>2.35</v>
      </c>
      <c r="K9" s="47">
        <v>2.27</v>
      </c>
      <c r="L9" s="49">
        <v>2.06</v>
      </c>
      <c r="M9" s="36"/>
      <c r="N9" s="47">
        <v>2.34</v>
      </c>
      <c r="O9" s="47">
        <v>2.4</v>
      </c>
      <c r="P9" s="47">
        <v>2.39</v>
      </c>
      <c r="Q9" s="47">
        <v>2.29</v>
      </c>
      <c r="R9" s="49">
        <v>2.0499999999999998</v>
      </c>
      <c r="S9" s="36"/>
      <c r="T9" s="47">
        <v>2.31</v>
      </c>
      <c r="U9" s="47">
        <v>2.3199999999999998</v>
      </c>
      <c r="V9" s="47">
        <v>2.38</v>
      </c>
      <c r="W9" s="47">
        <v>2.2799999999999998</v>
      </c>
      <c r="X9" s="49">
        <v>2</v>
      </c>
      <c r="Y9" s="36"/>
      <c r="Z9" s="47">
        <v>2.34</v>
      </c>
      <c r="AA9" s="47">
        <v>2.39</v>
      </c>
      <c r="AB9" s="47">
        <v>2.39</v>
      </c>
      <c r="AC9" s="47">
        <v>2.23</v>
      </c>
      <c r="AD9" s="49">
        <v>2.02</v>
      </c>
      <c r="AE9" s="36"/>
      <c r="AF9" s="47">
        <v>2.37</v>
      </c>
      <c r="AG9" s="47">
        <v>2.34</v>
      </c>
      <c r="AH9" s="47">
        <v>2.3199999999999998</v>
      </c>
      <c r="AI9" s="47">
        <v>2.27</v>
      </c>
      <c r="AJ9" s="49">
        <v>2.0299999999999998</v>
      </c>
      <c r="AK9" s="36"/>
      <c r="AL9" s="47">
        <v>2.34</v>
      </c>
      <c r="AM9" s="47">
        <v>2.37</v>
      </c>
      <c r="AN9" s="47">
        <v>2.33</v>
      </c>
      <c r="AO9" s="47">
        <v>2.2400000000000002</v>
      </c>
      <c r="AP9" s="49">
        <v>2.02</v>
      </c>
      <c r="AQ9" s="36"/>
      <c r="AR9" s="47">
        <v>1.98</v>
      </c>
      <c r="AS9" s="47">
        <v>2.2200000000000002</v>
      </c>
      <c r="AT9" s="47">
        <v>2.31</v>
      </c>
      <c r="AU9" s="47">
        <v>2.39</v>
      </c>
      <c r="AV9" s="49">
        <v>2.2999999999999998</v>
      </c>
    </row>
    <row r="10" spans="1:48">
      <c r="A10" s="11"/>
      <c r="B10" s="14">
        <v>2.37</v>
      </c>
      <c r="C10" s="14">
        <v>2.44</v>
      </c>
      <c r="D10" s="14">
        <v>2.42</v>
      </c>
      <c r="E10" s="14">
        <v>2.35</v>
      </c>
      <c r="F10" s="42">
        <v>2.2000000000000002</v>
      </c>
      <c r="G10" s="38"/>
      <c r="H10" s="14">
        <v>2.2999999999999998</v>
      </c>
      <c r="I10" s="14">
        <v>2.38</v>
      </c>
      <c r="J10" s="14">
        <v>2.36</v>
      </c>
      <c r="K10" s="14">
        <v>2.27</v>
      </c>
      <c r="L10" s="42">
        <v>2.0699999999999998</v>
      </c>
      <c r="M10" s="38"/>
      <c r="N10" s="14">
        <v>2.38</v>
      </c>
      <c r="O10" s="14">
        <v>2.35</v>
      </c>
      <c r="P10" s="14">
        <v>2.38</v>
      </c>
      <c r="Q10" s="14">
        <v>2.25</v>
      </c>
      <c r="R10" s="42">
        <v>2.0699999999999998</v>
      </c>
      <c r="S10" s="38"/>
      <c r="T10" s="14">
        <v>2.33</v>
      </c>
      <c r="U10" s="14">
        <v>2.37</v>
      </c>
      <c r="V10" s="14">
        <v>2.39</v>
      </c>
      <c r="W10" s="14">
        <v>2.2599999999999998</v>
      </c>
      <c r="X10" s="42">
        <v>1.98</v>
      </c>
      <c r="Y10" s="38"/>
      <c r="Z10" s="14">
        <v>2.34</v>
      </c>
      <c r="AA10" s="14">
        <v>2.37</v>
      </c>
      <c r="AB10" s="14">
        <v>2.2999999999999998</v>
      </c>
      <c r="AC10" s="14">
        <v>2.2400000000000002</v>
      </c>
      <c r="AD10" s="42">
        <v>2.02</v>
      </c>
      <c r="AE10" s="38"/>
      <c r="AF10" s="14">
        <v>2.33</v>
      </c>
      <c r="AG10" s="14">
        <v>2.35</v>
      </c>
      <c r="AH10" s="14">
        <v>2.2999999999999998</v>
      </c>
      <c r="AI10" s="14">
        <v>2.2000000000000002</v>
      </c>
      <c r="AJ10" s="42">
        <v>2</v>
      </c>
      <c r="AK10" s="38"/>
      <c r="AL10" s="14">
        <v>2.29</v>
      </c>
      <c r="AM10" s="14">
        <v>2.35</v>
      </c>
      <c r="AN10" s="14">
        <v>2.3199999999999998</v>
      </c>
      <c r="AO10" s="14">
        <v>2.2200000000000002</v>
      </c>
      <c r="AP10" s="42">
        <v>1.98</v>
      </c>
      <c r="AQ10" s="38"/>
      <c r="AR10" s="14">
        <v>1.97</v>
      </c>
      <c r="AS10" s="14">
        <v>2.23</v>
      </c>
      <c r="AT10" s="14">
        <v>2.36</v>
      </c>
      <c r="AU10" s="14">
        <v>2.31</v>
      </c>
      <c r="AV10" s="42">
        <v>2.27</v>
      </c>
    </row>
    <row r="11" spans="1:48" ht="15.65" thickBot="1">
      <c r="A11" s="16"/>
      <c r="B11" s="33">
        <v>2.35</v>
      </c>
      <c r="C11" s="33">
        <v>2.44</v>
      </c>
      <c r="D11" s="33">
        <v>2.42</v>
      </c>
      <c r="E11" s="33">
        <v>2.33</v>
      </c>
      <c r="F11" s="39">
        <v>2.21</v>
      </c>
      <c r="G11" s="48"/>
      <c r="H11" s="33">
        <v>2.33</v>
      </c>
      <c r="I11" s="33">
        <v>2.34</v>
      </c>
      <c r="J11" s="33">
        <v>2.33</v>
      </c>
      <c r="K11" s="33">
        <v>2.23</v>
      </c>
      <c r="L11" s="39">
        <v>2.04</v>
      </c>
      <c r="M11" s="48"/>
      <c r="N11" s="33">
        <v>2.3199999999999998</v>
      </c>
      <c r="O11" s="33">
        <v>2.34</v>
      </c>
      <c r="P11" s="33">
        <v>2.35</v>
      </c>
      <c r="Q11" s="33">
        <v>2.2799999999999998</v>
      </c>
      <c r="R11" s="39">
        <v>2.0499999999999998</v>
      </c>
      <c r="S11" s="48"/>
      <c r="T11" s="33">
        <v>2.3199999999999998</v>
      </c>
      <c r="U11" s="33">
        <v>2.33</v>
      </c>
      <c r="V11" s="33">
        <v>2.34</v>
      </c>
      <c r="W11" s="33">
        <v>2.21</v>
      </c>
      <c r="X11" s="39">
        <v>2.0099999999999998</v>
      </c>
      <c r="Y11" s="48"/>
      <c r="Z11" s="33">
        <v>2.2999999999999998</v>
      </c>
      <c r="AA11" s="33">
        <v>2.3199999999999998</v>
      </c>
      <c r="AB11" s="33">
        <v>2.34</v>
      </c>
      <c r="AC11" s="33">
        <v>2.21</v>
      </c>
      <c r="AD11" s="39">
        <v>2.0299999999999998</v>
      </c>
      <c r="AE11" s="48"/>
      <c r="AF11" s="33">
        <v>2.35</v>
      </c>
      <c r="AG11" s="33">
        <v>2.34</v>
      </c>
      <c r="AH11" s="33">
        <v>2.31</v>
      </c>
      <c r="AI11" s="33">
        <v>2.2400000000000002</v>
      </c>
      <c r="AJ11" s="39">
        <v>2</v>
      </c>
      <c r="AK11" s="48"/>
      <c r="AL11" s="33">
        <v>2.2999999999999998</v>
      </c>
      <c r="AM11" s="33">
        <v>2.37</v>
      </c>
      <c r="AN11" s="33">
        <v>2.2999999999999998</v>
      </c>
      <c r="AO11" s="33">
        <v>2.2599999999999998</v>
      </c>
      <c r="AP11" s="39">
        <v>1.96</v>
      </c>
      <c r="AQ11" s="48"/>
      <c r="AR11" s="33">
        <v>1.98</v>
      </c>
      <c r="AS11" s="33">
        <v>2.2200000000000002</v>
      </c>
      <c r="AT11" s="33">
        <v>2.33</v>
      </c>
      <c r="AU11" s="33">
        <v>2.34</v>
      </c>
      <c r="AV11" s="39">
        <v>2.2999999999999998</v>
      </c>
    </row>
    <row r="12" spans="1:48">
      <c r="A12" s="19" t="s">
        <v>5</v>
      </c>
      <c r="B12" s="47">
        <v>2.0099999999999998</v>
      </c>
      <c r="C12" s="35">
        <v>2.0499999999999998</v>
      </c>
      <c r="D12" s="35">
        <v>1.99</v>
      </c>
      <c r="E12" s="35">
        <v>1.93</v>
      </c>
      <c r="F12" s="40">
        <v>1.74</v>
      </c>
      <c r="G12" s="36" t="s">
        <v>6</v>
      </c>
      <c r="H12" s="35">
        <v>1.62</v>
      </c>
      <c r="I12" s="35">
        <v>1.61</v>
      </c>
      <c r="J12" s="35">
        <v>1.61</v>
      </c>
      <c r="K12" s="35">
        <v>1.55</v>
      </c>
      <c r="L12" s="40">
        <v>1.37</v>
      </c>
      <c r="M12" s="36" t="s">
        <v>6</v>
      </c>
      <c r="N12" s="35"/>
      <c r="O12" s="35"/>
      <c r="P12" s="35"/>
      <c r="Q12" s="35"/>
      <c r="R12" s="40"/>
      <c r="S12" s="36" t="s">
        <v>6</v>
      </c>
      <c r="T12" s="35"/>
      <c r="U12" s="35"/>
      <c r="V12" s="35"/>
      <c r="W12" s="35"/>
      <c r="X12" s="40"/>
      <c r="Y12" s="36" t="s">
        <v>6</v>
      </c>
      <c r="Z12" s="35"/>
      <c r="AA12" s="35"/>
      <c r="AB12" s="35"/>
      <c r="AC12" s="35"/>
      <c r="AD12" s="40"/>
      <c r="AE12" s="36" t="s">
        <v>6</v>
      </c>
      <c r="AF12" s="35">
        <v>1.59</v>
      </c>
      <c r="AG12" s="35">
        <v>1.59</v>
      </c>
      <c r="AH12" s="35">
        <v>1.59</v>
      </c>
      <c r="AI12" s="35">
        <v>1.52</v>
      </c>
      <c r="AJ12" s="40">
        <v>1.39</v>
      </c>
      <c r="AK12" s="36" t="s">
        <v>6</v>
      </c>
      <c r="AL12" s="35">
        <v>1.74</v>
      </c>
      <c r="AM12" s="35">
        <v>1.75</v>
      </c>
      <c r="AN12" s="35">
        <v>1.73</v>
      </c>
      <c r="AO12" s="35">
        <v>1.68</v>
      </c>
      <c r="AP12" s="40">
        <v>1.58</v>
      </c>
      <c r="AQ12" s="36" t="s">
        <v>6</v>
      </c>
      <c r="AR12" s="35">
        <v>1.33</v>
      </c>
      <c r="AS12" s="35">
        <v>1.38</v>
      </c>
      <c r="AT12" s="35">
        <v>1.47</v>
      </c>
      <c r="AU12" s="35">
        <v>1.48</v>
      </c>
      <c r="AV12" s="40">
        <v>1.44</v>
      </c>
    </row>
    <row r="13" spans="1:48">
      <c r="A13" s="22"/>
      <c r="B13" s="37">
        <v>1.96</v>
      </c>
      <c r="C13" s="37">
        <v>2.0299999999999998</v>
      </c>
      <c r="D13" s="37">
        <v>1.99</v>
      </c>
      <c r="E13" s="37">
        <v>1.92</v>
      </c>
      <c r="F13" s="41">
        <v>1.71</v>
      </c>
      <c r="G13" s="38"/>
      <c r="H13" s="37">
        <v>1.63</v>
      </c>
      <c r="I13" s="37">
        <v>1.63</v>
      </c>
      <c r="J13" s="37">
        <v>1.62</v>
      </c>
      <c r="K13" s="37">
        <v>1.56</v>
      </c>
      <c r="L13" s="41">
        <v>1.42</v>
      </c>
      <c r="M13" s="38"/>
      <c r="N13" s="37"/>
      <c r="O13" s="37"/>
      <c r="P13" s="37"/>
      <c r="Q13" s="37"/>
      <c r="R13" s="41"/>
      <c r="S13" s="38"/>
      <c r="T13" s="37"/>
      <c r="U13" s="37"/>
      <c r="V13" s="37"/>
      <c r="W13" s="37"/>
      <c r="X13" s="41"/>
      <c r="Y13" s="38"/>
      <c r="Z13" s="37"/>
      <c r="AA13" s="37"/>
      <c r="AB13" s="37"/>
      <c r="AC13" s="37"/>
      <c r="AD13" s="41"/>
      <c r="AE13" s="38"/>
      <c r="AF13" s="37">
        <v>1.61</v>
      </c>
      <c r="AG13" s="37">
        <v>1.65</v>
      </c>
      <c r="AH13" s="37">
        <v>1.62</v>
      </c>
      <c r="AI13" s="37">
        <v>1.54</v>
      </c>
      <c r="AJ13" s="41">
        <v>1.42</v>
      </c>
      <c r="AK13" s="38"/>
      <c r="AL13" s="37">
        <v>1.7</v>
      </c>
      <c r="AM13" s="37">
        <v>1.71</v>
      </c>
      <c r="AN13" s="37">
        <v>1.72</v>
      </c>
      <c r="AO13" s="37">
        <v>1.66</v>
      </c>
      <c r="AP13" s="41">
        <v>1.53</v>
      </c>
      <c r="AQ13" s="38"/>
      <c r="AR13" s="37">
        <v>1.35</v>
      </c>
      <c r="AS13" s="37">
        <v>1.44</v>
      </c>
      <c r="AT13" s="37">
        <v>1.54</v>
      </c>
      <c r="AU13" s="37">
        <v>1.55</v>
      </c>
      <c r="AV13" s="41">
        <v>1.48</v>
      </c>
    </row>
    <row r="14" spans="1:48">
      <c r="A14" s="22"/>
      <c r="B14" s="37">
        <v>2.0099999999999998</v>
      </c>
      <c r="C14" s="37">
        <v>2.0099999999999998</v>
      </c>
      <c r="D14" s="37">
        <v>2.0099999999999998</v>
      </c>
      <c r="E14" s="37">
        <v>1.92</v>
      </c>
      <c r="F14" s="41">
        <v>1.71</v>
      </c>
      <c r="G14" s="38"/>
      <c r="H14" s="37">
        <v>1.66</v>
      </c>
      <c r="I14" s="37">
        <v>1.65</v>
      </c>
      <c r="J14" s="37">
        <v>1.64</v>
      </c>
      <c r="K14" s="37">
        <v>1.58</v>
      </c>
      <c r="L14" s="41">
        <v>1.38</v>
      </c>
      <c r="M14" s="38"/>
      <c r="N14" s="37"/>
      <c r="O14" s="37"/>
      <c r="P14" s="37"/>
      <c r="Q14" s="37"/>
      <c r="R14" s="41"/>
      <c r="S14" s="38"/>
      <c r="T14" s="37"/>
      <c r="U14" s="37"/>
      <c r="V14" s="37"/>
      <c r="W14" s="37"/>
      <c r="X14" s="41"/>
      <c r="Y14" s="38"/>
      <c r="Z14" s="37"/>
      <c r="AA14" s="37"/>
      <c r="AB14" s="37"/>
      <c r="AC14" s="37"/>
      <c r="AD14" s="41"/>
      <c r="AE14" s="38"/>
      <c r="AF14" s="37">
        <v>1.6</v>
      </c>
      <c r="AG14" s="37">
        <v>1.63</v>
      </c>
      <c r="AH14" s="37">
        <v>1.61</v>
      </c>
      <c r="AI14" s="37">
        <v>1.55</v>
      </c>
      <c r="AJ14" s="41">
        <v>1.39</v>
      </c>
      <c r="AK14" s="38"/>
      <c r="AL14" s="37">
        <v>1.72</v>
      </c>
      <c r="AM14" s="37">
        <v>1.75</v>
      </c>
      <c r="AN14" s="37">
        <v>1.74</v>
      </c>
      <c r="AO14" s="37">
        <v>1.68</v>
      </c>
      <c r="AP14" s="41">
        <v>1.51</v>
      </c>
      <c r="AQ14" s="38"/>
      <c r="AR14" s="37">
        <v>1.37</v>
      </c>
      <c r="AS14" s="37">
        <v>1.44</v>
      </c>
      <c r="AT14" s="37">
        <v>1.5</v>
      </c>
      <c r="AU14" s="37">
        <v>1.53</v>
      </c>
      <c r="AV14" s="41">
        <v>1.48</v>
      </c>
    </row>
    <row r="15" spans="1:48">
      <c r="A15" s="22"/>
      <c r="B15" s="37">
        <v>2.0499999999999998</v>
      </c>
      <c r="C15" s="37">
        <v>2.06</v>
      </c>
      <c r="D15" s="37">
        <v>2.0699999999999998</v>
      </c>
      <c r="E15" s="37">
        <v>1.97</v>
      </c>
      <c r="F15" s="41">
        <v>1.74</v>
      </c>
      <c r="G15" s="38"/>
      <c r="H15" s="37">
        <v>1.63</v>
      </c>
      <c r="I15" s="37">
        <v>1.61</v>
      </c>
      <c r="J15" s="37">
        <v>1.65</v>
      </c>
      <c r="K15" s="37">
        <v>1.58</v>
      </c>
      <c r="L15" s="41">
        <v>1.4</v>
      </c>
      <c r="M15" s="38"/>
      <c r="N15" s="37"/>
      <c r="O15" s="37"/>
      <c r="P15" s="37"/>
      <c r="Q15" s="37"/>
      <c r="R15" s="41"/>
      <c r="S15" s="38"/>
      <c r="T15" s="37"/>
      <c r="U15" s="37"/>
      <c r="V15" s="37"/>
      <c r="W15" s="37"/>
      <c r="X15" s="41"/>
      <c r="Y15" s="38"/>
      <c r="Z15" s="37"/>
      <c r="AA15" s="37"/>
      <c r="AB15" s="37"/>
      <c r="AC15" s="37"/>
      <c r="AD15" s="41"/>
      <c r="AE15" s="38"/>
      <c r="AF15" s="37">
        <v>1.62</v>
      </c>
      <c r="AG15" s="37">
        <v>1.61</v>
      </c>
      <c r="AH15" s="37">
        <v>1.61</v>
      </c>
      <c r="AI15" s="37">
        <v>1.55</v>
      </c>
      <c r="AJ15" s="41">
        <v>1.39</v>
      </c>
      <c r="AK15" s="38"/>
      <c r="AL15" s="37">
        <v>1.75</v>
      </c>
      <c r="AM15" s="37">
        <v>1.72</v>
      </c>
      <c r="AN15" s="37">
        <v>1.76</v>
      </c>
      <c r="AO15" s="37">
        <v>1.69</v>
      </c>
      <c r="AP15" s="41">
        <v>1.56</v>
      </c>
      <c r="AQ15" s="38"/>
      <c r="AR15" s="37">
        <v>1.32</v>
      </c>
      <c r="AS15" s="37">
        <v>1.45</v>
      </c>
      <c r="AT15" s="37">
        <v>1.48</v>
      </c>
      <c r="AU15" s="37">
        <v>1.47</v>
      </c>
      <c r="AV15" s="41">
        <v>1.47</v>
      </c>
    </row>
    <row r="16" spans="1:48">
      <c r="A16" s="22"/>
      <c r="B16" s="37">
        <v>2.0299999999999998</v>
      </c>
      <c r="C16" s="37">
        <v>2.0499999999999998</v>
      </c>
      <c r="D16" s="37">
        <v>2</v>
      </c>
      <c r="E16" s="37">
        <v>1.93</v>
      </c>
      <c r="F16" s="41">
        <v>1.69</v>
      </c>
      <c r="G16" s="38"/>
      <c r="H16" s="37">
        <v>1.59</v>
      </c>
      <c r="I16" s="37">
        <v>1.63</v>
      </c>
      <c r="J16" s="37">
        <v>1.63</v>
      </c>
      <c r="K16" s="37">
        <v>1.56</v>
      </c>
      <c r="L16" s="41">
        <v>1.43</v>
      </c>
      <c r="M16" s="38"/>
      <c r="N16" s="37"/>
      <c r="O16" s="37"/>
      <c r="P16" s="37"/>
      <c r="Q16" s="37"/>
      <c r="R16" s="41"/>
      <c r="S16" s="38"/>
      <c r="T16" s="37"/>
      <c r="U16" s="37"/>
      <c r="V16" s="37"/>
      <c r="W16" s="37"/>
      <c r="X16" s="41"/>
      <c r="Y16" s="38"/>
      <c r="Z16" s="37"/>
      <c r="AA16" s="37"/>
      <c r="AB16" s="37"/>
      <c r="AC16" s="37"/>
      <c r="AD16" s="41"/>
      <c r="AE16" s="38"/>
      <c r="AF16" s="37">
        <v>1.59</v>
      </c>
      <c r="AG16" s="37">
        <v>1.63</v>
      </c>
      <c r="AH16" s="37">
        <v>1.63</v>
      </c>
      <c r="AI16" s="37">
        <v>1.51</v>
      </c>
      <c r="AJ16" s="41">
        <v>1.35</v>
      </c>
      <c r="AK16" s="38"/>
      <c r="AL16" s="37">
        <v>1.72</v>
      </c>
      <c r="AM16" s="37">
        <v>1.76</v>
      </c>
      <c r="AN16" s="37">
        <v>1.73</v>
      </c>
      <c r="AO16" s="37">
        <v>1.67</v>
      </c>
      <c r="AP16" s="41">
        <v>1.55</v>
      </c>
      <c r="AQ16" s="38"/>
      <c r="AR16" s="37">
        <v>1.34</v>
      </c>
      <c r="AS16" s="37">
        <v>1.45</v>
      </c>
      <c r="AT16" s="37">
        <v>1.47</v>
      </c>
      <c r="AU16" s="37">
        <v>1.46</v>
      </c>
      <c r="AV16" s="41">
        <v>1.44</v>
      </c>
    </row>
    <row r="17" spans="1:48">
      <c r="A17" s="22" t="s">
        <v>7</v>
      </c>
      <c r="B17" s="37">
        <v>2.06</v>
      </c>
      <c r="C17" s="37">
        <v>2.09</v>
      </c>
      <c r="D17" s="37">
        <v>2.09</v>
      </c>
      <c r="E17" s="37">
        <v>2.02</v>
      </c>
      <c r="F17" s="41">
        <v>1.82</v>
      </c>
      <c r="G17" s="38" t="s">
        <v>8</v>
      </c>
      <c r="H17" s="37">
        <v>1.7</v>
      </c>
      <c r="I17" s="37">
        <v>1.7</v>
      </c>
      <c r="J17" s="37">
        <v>1.7</v>
      </c>
      <c r="K17" s="37">
        <v>1.6</v>
      </c>
      <c r="L17" s="41">
        <v>1.38</v>
      </c>
      <c r="M17" s="38" t="s">
        <v>8</v>
      </c>
      <c r="N17" s="37"/>
      <c r="O17" s="37"/>
      <c r="P17" s="37"/>
      <c r="Q17" s="37"/>
      <c r="R17" s="41"/>
      <c r="S17" s="38" t="s">
        <v>8</v>
      </c>
      <c r="T17" s="37"/>
      <c r="U17" s="37"/>
      <c r="V17" s="37"/>
      <c r="W17" s="37"/>
      <c r="X17" s="41"/>
      <c r="Y17" s="38" t="s">
        <v>8</v>
      </c>
      <c r="Z17" s="37"/>
      <c r="AA17" s="37"/>
      <c r="AB17" s="37"/>
      <c r="AC17" s="37"/>
      <c r="AD17" s="41"/>
      <c r="AE17" s="38" t="s">
        <v>8</v>
      </c>
      <c r="AF17" s="37">
        <v>1.65</v>
      </c>
      <c r="AG17" s="37">
        <v>1.69</v>
      </c>
      <c r="AH17" s="37">
        <v>1.69</v>
      </c>
      <c r="AI17" s="37">
        <v>1.59</v>
      </c>
      <c r="AJ17" s="41">
        <v>1.35</v>
      </c>
      <c r="AK17" s="38" t="s">
        <v>8</v>
      </c>
      <c r="AL17" s="37">
        <v>1.76</v>
      </c>
      <c r="AM17" s="37">
        <v>1.79</v>
      </c>
      <c r="AN17" s="37">
        <v>1.75</v>
      </c>
      <c r="AO17" s="37">
        <v>1.7</v>
      </c>
      <c r="AP17" s="41">
        <v>1.4</v>
      </c>
      <c r="AQ17" s="38" t="s">
        <v>8</v>
      </c>
      <c r="AR17" s="37">
        <v>1.25</v>
      </c>
      <c r="AS17" s="37">
        <v>1.5</v>
      </c>
      <c r="AT17" s="37">
        <v>1.59</v>
      </c>
      <c r="AU17" s="37">
        <v>1.59</v>
      </c>
      <c r="AV17" s="41">
        <v>1.58</v>
      </c>
    </row>
    <row r="18" spans="1:48">
      <c r="A18" s="22"/>
      <c r="B18" s="37">
        <v>2.04</v>
      </c>
      <c r="C18" s="37">
        <v>2.0699999999999998</v>
      </c>
      <c r="D18" s="37">
        <v>2.06</v>
      </c>
      <c r="E18" s="37">
        <v>1.97</v>
      </c>
      <c r="F18" s="41">
        <v>1.83</v>
      </c>
      <c r="G18" s="38"/>
      <c r="H18" s="37">
        <v>1.72</v>
      </c>
      <c r="I18" s="37">
        <v>1.71</v>
      </c>
      <c r="J18" s="37">
        <v>1.68</v>
      </c>
      <c r="K18" s="37">
        <v>1.62</v>
      </c>
      <c r="L18" s="41">
        <v>1.4</v>
      </c>
      <c r="M18" s="38"/>
      <c r="N18" s="37"/>
      <c r="O18" s="37"/>
      <c r="P18" s="37"/>
      <c r="Q18" s="37"/>
      <c r="R18" s="41"/>
      <c r="S18" s="38"/>
      <c r="T18" s="37"/>
      <c r="U18" s="37"/>
      <c r="V18" s="37"/>
      <c r="W18" s="37"/>
      <c r="X18" s="41"/>
      <c r="Y18" s="38"/>
      <c r="Z18" s="37"/>
      <c r="AA18" s="37"/>
      <c r="AB18" s="37"/>
      <c r="AC18" s="37"/>
      <c r="AD18" s="41"/>
      <c r="AE18" s="38"/>
      <c r="AF18" s="37">
        <v>1.66</v>
      </c>
      <c r="AG18" s="37">
        <v>1.67</v>
      </c>
      <c r="AH18" s="37">
        <v>1.68</v>
      </c>
      <c r="AI18" s="37">
        <v>1.59</v>
      </c>
      <c r="AJ18" s="41">
        <v>1.32</v>
      </c>
      <c r="AK18" s="38"/>
      <c r="AL18" s="37">
        <v>1.73</v>
      </c>
      <c r="AM18" s="37">
        <v>1.78</v>
      </c>
      <c r="AN18" s="37">
        <v>1.75</v>
      </c>
      <c r="AO18" s="37">
        <v>1.66</v>
      </c>
      <c r="AP18" s="41">
        <v>1.42</v>
      </c>
      <c r="AQ18" s="38"/>
      <c r="AR18" s="37">
        <v>1.25</v>
      </c>
      <c r="AS18" s="37">
        <v>1.52</v>
      </c>
      <c r="AT18" s="37">
        <v>1.59</v>
      </c>
      <c r="AU18" s="37">
        <v>1.6</v>
      </c>
      <c r="AV18" s="41">
        <v>1.56</v>
      </c>
    </row>
    <row r="19" spans="1:48">
      <c r="A19" s="22"/>
      <c r="B19" s="37">
        <v>2.02</v>
      </c>
      <c r="C19" s="37">
        <v>2.06</v>
      </c>
      <c r="D19" s="37">
        <v>2.0499999999999998</v>
      </c>
      <c r="E19" s="37">
        <v>1.99</v>
      </c>
      <c r="F19" s="41">
        <v>1.81</v>
      </c>
      <c r="G19" s="38"/>
      <c r="H19" s="37">
        <v>1.7</v>
      </c>
      <c r="I19" s="37">
        <v>1.74</v>
      </c>
      <c r="J19" s="37">
        <v>1.69</v>
      </c>
      <c r="K19" s="37">
        <v>1.61</v>
      </c>
      <c r="L19" s="41">
        <v>1.4</v>
      </c>
      <c r="M19" s="38"/>
      <c r="N19" s="37"/>
      <c r="O19" s="37"/>
      <c r="P19" s="37"/>
      <c r="Q19" s="37"/>
      <c r="R19" s="41"/>
      <c r="S19" s="38"/>
      <c r="T19" s="37"/>
      <c r="U19" s="37"/>
      <c r="V19" s="37"/>
      <c r="W19" s="37"/>
      <c r="X19" s="41"/>
      <c r="Y19" s="38"/>
      <c r="Z19" s="37"/>
      <c r="AA19" s="37"/>
      <c r="AB19" s="37"/>
      <c r="AC19" s="37"/>
      <c r="AD19" s="41"/>
      <c r="AE19" s="38"/>
      <c r="AF19" s="37">
        <v>1.67</v>
      </c>
      <c r="AG19" s="37">
        <v>1.67</v>
      </c>
      <c r="AH19" s="37">
        <v>1.66</v>
      </c>
      <c r="AI19" s="37">
        <v>1.59</v>
      </c>
      <c r="AJ19" s="41">
        <v>1.37</v>
      </c>
      <c r="AK19" s="38"/>
      <c r="AL19" s="37">
        <v>1.73</v>
      </c>
      <c r="AM19" s="37">
        <v>1.79</v>
      </c>
      <c r="AN19" s="37">
        <v>1.76</v>
      </c>
      <c r="AO19" s="37">
        <v>1.66</v>
      </c>
      <c r="AP19" s="41">
        <v>1.43</v>
      </c>
      <c r="AQ19" s="38"/>
      <c r="AR19" s="37">
        <v>1.23</v>
      </c>
      <c r="AS19" s="37">
        <v>1.5</v>
      </c>
      <c r="AT19" s="37">
        <v>1.59</v>
      </c>
      <c r="AU19" s="37">
        <v>1.6</v>
      </c>
      <c r="AV19" s="41">
        <v>1.58</v>
      </c>
    </row>
    <row r="20" spans="1:48">
      <c r="A20" s="22"/>
      <c r="B20" s="37">
        <v>2.02</v>
      </c>
      <c r="C20" s="37">
        <v>2.06</v>
      </c>
      <c r="D20" s="37">
        <v>2.0499999999999998</v>
      </c>
      <c r="E20" s="37">
        <v>1.97</v>
      </c>
      <c r="F20" s="41">
        <v>1.85</v>
      </c>
      <c r="G20" s="38"/>
      <c r="H20" s="37">
        <v>1.72</v>
      </c>
      <c r="I20" s="37">
        <v>1.73</v>
      </c>
      <c r="J20" s="37">
        <v>1.69</v>
      </c>
      <c r="K20" s="37">
        <v>1.64</v>
      </c>
      <c r="L20" s="41">
        <v>1.4</v>
      </c>
      <c r="M20" s="38"/>
      <c r="N20" s="37"/>
      <c r="O20" s="37"/>
      <c r="P20" s="37"/>
      <c r="Q20" s="37"/>
      <c r="R20" s="41"/>
      <c r="S20" s="38"/>
      <c r="T20" s="37"/>
      <c r="U20" s="37"/>
      <c r="V20" s="37"/>
      <c r="W20" s="37"/>
      <c r="X20" s="41"/>
      <c r="Y20" s="38"/>
      <c r="Z20" s="37"/>
      <c r="AA20" s="37"/>
      <c r="AB20" s="37"/>
      <c r="AC20" s="37"/>
      <c r="AD20" s="41"/>
      <c r="AE20" s="38"/>
      <c r="AF20" s="37">
        <v>1.68</v>
      </c>
      <c r="AG20" s="37">
        <v>1.65</v>
      </c>
      <c r="AH20" s="37">
        <v>1.63</v>
      </c>
      <c r="AI20" s="37">
        <v>1.56</v>
      </c>
      <c r="AJ20" s="41">
        <v>1.34</v>
      </c>
      <c r="AK20" s="38"/>
      <c r="AL20" s="37">
        <v>1.75</v>
      </c>
      <c r="AM20" s="37">
        <v>1.77</v>
      </c>
      <c r="AN20" s="37">
        <v>1.73</v>
      </c>
      <c r="AO20" s="37">
        <v>1.66</v>
      </c>
      <c r="AP20" s="41">
        <v>1.43</v>
      </c>
      <c r="AQ20" s="38"/>
      <c r="AR20" s="37">
        <v>1.27</v>
      </c>
      <c r="AS20" s="37">
        <v>1.51</v>
      </c>
      <c r="AT20" s="37">
        <v>1.6</v>
      </c>
      <c r="AU20" s="37">
        <v>1.6</v>
      </c>
      <c r="AV20" s="41">
        <v>1.56</v>
      </c>
    </row>
    <row r="21" spans="1:48">
      <c r="A21" s="22"/>
      <c r="B21" s="37">
        <v>2.0499999999999998</v>
      </c>
      <c r="C21" s="37">
        <v>2.08</v>
      </c>
      <c r="D21" s="37">
        <v>2.06</v>
      </c>
      <c r="E21" s="37">
        <v>1.98</v>
      </c>
      <c r="F21" s="41">
        <v>1.87</v>
      </c>
      <c r="G21" s="38"/>
      <c r="H21" s="37">
        <v>1.7</v>
      </c>
      <c r="I21" s="37">
        <v>1.72</v>
      </c>
      <c r="J21" s="37">
        <v>1.67</v>
      </c>
      <c r="K21" s="37">
        <v>1.59</v>
      </c>
      <c r="L21" s="41">
        <v>1.41</v>
      </c>
      <c r="M21" s="38"/>
      <c r="N21" s="37"/>
      <c r="O21" s="37"/>
      <c r="P21" s="37"/>
      <c r="Q21" s="37"/>
      <c r="R21" s="41"/>
      <c r="S21" s="38"/>
      <c r="T21" s="37"/>
      <c r="U21" s="37"/>
      <c r="V21" s="37"/>
      <c r="W21" s="37"/>
      <c r="X21" s="41"/>
      <c r="Y21" s="38"/>
      <c r="Z21" s="37"/>
      <c r="AA21" s="37"/>
      <c r="AB21" s="37"/>
      <c r="AC21" s="37"/>
      <c r="AD21" s="41"/>
      <c r="AE21" s="38"/>
      <c r="AF21" s="37">
        <v>1.7</v>
      </c>
      <c r="AG21" s="37">
        <v>1.71</v>
      </c>
      <c r="AH21" s="37">
        <v>1.63</v>
      </c>
      <c r="AI21" s="37">
        <v>1.6</v>
      </c>
      <c r="AJ21" s="41">
        <v>1.36</v>
      </c>
      <c r="AK21" s="38"/>
      <c r="AL21" s="37">
        <v>1.73</v>
      </c>
      <c r="AM21" s="37">
        <v>1.78</v>
      </c>
      <c r="AN21" s="37">
        <v>1.72</v>
      </c>
      <c r="AO21" s="37">
        <v>1.68</v>
      </c>
      <c r="AP21" s="41">
        <v>1.44</v>
      </c>
      <c r="AQ21" s="38"/>
      <c r="AR21" s="37">
        <v>1.26</v>
      </c>
      <c r="AS21" s="37">
        <v>1.48</v>
      </c>
      <c r="AT21" s="37">
        <v>1.56</v>
      </c>
      <c r="AU21" s="37">
        <v>1.62</v>
      </c>
      <c r="AV21" s="41">
        <v>1.58</v>
      </c>
    </row>
    <row r="22" spans="1:4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spans="1:48" ht="17.7" thickBot="1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</row>
    <row r="24" spans="1:4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0.34979999999999967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0.70659999999999923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3" t="s">
        <v>16</v>
      </c>
      <c r="V24" s="293"/>
      <c r="W24" s="292" t="e">
        <f>AVERAGE(T2:X11)-AVERAGE(T12:X21)</f>
        <v>#DIV/0!</v>
      </c>
      <c r="X24" s="292"/>
      <c r="Y24" s="27" t="s">
        <v>13</v>
      </c>
      <c r="Z24" s="27" t="s">
        <v>14</v>
      </c>
      <c r="AA24" s="293" t="s">
        <v>16</v>
      </c>
      <c r="AB24" s="293"/>
      <c r="AC24" s="292" t="e">
        <f>AVERAGE(Z2:AD11)-AVERAGE(Z12:AD21)</f>
        <v>#DIV/0!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0.72499999999999942</v>
      </c>
      <c r="AJ24" s="292"/>
      <c r="AK24" s="27" t="s">
        <v>13</v>
      </c>
      <c r="AL24" s="27" t="s">
        <v>14</v>
      </c>
      <c r="AM24" s="293" t="s">
        <v>16</v>
      </c>
      <c r="AN24" s="293"/>
      <c r="AO24" s="292">
        <f>AVERAGE(AL2:AP11)-AVERAGE(AL12:AP21)</f>
        <v>0.61079999999999979</v>
      </c>
      <c r="AP24" s="292"/>
      <c r="AQ24" s="27" t="s">
        <v>13</v>
      </c>
      <c r="AR24" s="27" t="s">
        <v>14</v>
      </c>
      <c r="AS24" s="293" t="s">
        <v>16</v>
      </c>
      <c r="AT24" s="293"/>
      <c r="AU24" s="292">
        <f>AVERAGE(AR2:AV11)-AVERAGE(AR12:AV21)</f>
        <v>0.80719999999999947</v>
      </c>
      <c r="AV24" s="292"/>
    </row>
    <row r="25" spans="1:4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1.1000000000000001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1.1000000000000001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1.1000000000000001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1.4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1.4</v>
      </c>
      <c r="AV25" s="287"/>
    </row>
    <row r="26" spans="1:4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0.60990769230769182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0.50886831275720112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22</v>
      </c>
      <c r="V26" s="288"/>
      <c r="W26" s="269" t="e">
        <f>(W24/(1.944/W25))</f>
        <v>#DIV/0!</v>
      </c>
      <c r="X26" s="269"/>
      <c r="Y26" s="27" t="s">
        <v>19</v>
      </c>
      <c r="Z26" s="27" t="s">
        <v>20</v>
      </c>
      <c r="AA26" s="288" t="s">
        <v>22</v>
      </c>
      <c r="AB26" s="288"/>
      <c r="AC26" s="269" t="e">
        <f>(AC24/(1.944/AC25))</f>
        <v>#DIV/0!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0.52211934156378559</v>
      </c>
      <c r="AJ26" s="269"/>
      <c r="AK26" s="27" t="s">
        <v>19</v>
      </c>
      <c r="AL26" s="27" t="s">
        <v>20</v>
      </c>
      <c r="AM26" s="288" t="s">
        <v>22</v>
      </c>
      <c r="AN26" s="288"/>
      <c r="AO26" s="269">
        <f>(AO24/(1.944/AO25))</f>
        <v>0.4398765432098764</v>
      </c>
      <c r="AP26" s="269"/>
      <c r="AQ26" s="27" t="s">
        <v>19</v>
      </c>
      <c r="AR26" s="27" t="s">
        <v>20</v>
      </c>
      <c r="AS26" s="288" t="s">
        <v>22</v>
      </c>
      <c r="AT26" s="288"/>
      <c r="AU26" s="269">
        <f>(AU24/(1.944/AU25))</f>
        <v>0.58131687242798313</v>
      </c>
      <c r="AV26" s="269"/>
    </row>
    <row r="27" spans="1:48" ht="17">
      <c r="A27" s="27"/>
      <c r="B27" s="27"/>
      <c r="C27" s="27"/>
      <c r="D27" s="27"/>
      <c r="E27" s="27"/>
      <c r="F27" s="27"/>
    </row>
    <row r="28" spans="1:48" ht="17">
      <c r="A28" s="27"/>
      <c r="B28" s="27"/>
      <c r="C28" s="27"/>
      <c r="D28" s="27"/>
      <c r="E28" s="27"/>
      <c r="F28" s="27"/>
    </row>
    <row r="29" spans="1:48" ht="17.7" thickBot="1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48">
      <c r="A30" s="29"/>
      <c r="B30" s="29"/>
      <c r="C30" s="29"/>
      <c r="D30" s="29"/>
      <c r="E30" s="29"/>
      <c r="F30" s="29"/>
    </row>
    <row r="31" spans="1:48">
      <c r="A31" s="29"/>
      <c r="B31" s="29"/>
      <c r="C31" s="29"/>
      <c r="D31" s="29"/>
      <c r="E31" s="29"/>
      <c r="F31" s="29"/>
    </row>
    <row r="32" spans="1:4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74">
    <mergeCell ref="AM25:AN25"/>
    <mergeCell ref="AO25:AP25"/>
    <mergeCell ref="AM26:AN26"/>
    <mergeCell ref="AO26:AP26"/>
    <mergeCell ref="AE1:AJ1"/>
    <mergeCell ref="AG23:AH23"/>
    <mergeCell ref="AI23:AJ23"/>
    <mergeCell ref="AK1:AP1"/>
    <mergeCell ref="AM23:AN23"/>
    <mergeCell ref="AO23:AP23"/>
    <mergeCell ref="AM24:AN24"/>
    <mergeCell ref="AO24:AP24"/>
    <mergeCell ref="AG24:AH24"/>
    <mergeCell ref="AI24:AJ24"/>
    <mergeCell ref="U25:V25"/>
    <mergeCell ref="W25:X25"/>
    <mergeCell ref="U26:V26"/>
    <mergeCell ref="W26:X26"/>
    <mergeCell ref="AA25:AB25"/>
    <mergeCell ref="AC25:AD25"/>
    <mergeCell ref="AA26:AB26"/>
    <mergeCell ref="AC26:AD26"/>
    <mergeCell ref="AG25:AH25"/>
    <mergeCell ref="AI25:AJ25"/>
    <mergeCell ref="AG26:AH26"/>
    <mergeCell ref="AI26:AJ26"/>
    <mergeCell ref="Y1:AD1"/>
    <mergeCell ref="AA23:AB23"/>
    <mergeCell ref="AC23:AD23"/>
    <mergeCell ref="AA24:AB24"/>
    <mergeCell ref="AC24:AD24"/>
    <mergeCell ref="S1:X1"/>
    <mergeCell ref="U23:V23"/>
    <mergeCell ref="W23:X23"/>
    <mergeCell ref="U24:V24"/>
    <mergeCell ref="W24:X24"/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  <mergeCell ref="AS25:AT25"/>
    <mergeCell ref="AU25:AV25"/>
    <mergeCell ref="AS26:AT26"/>
    <mergeCell ref="AU26:AV26"/>
    <mergeCell ref="AQ1:AV1"/>
    <mergeCell ref="AS23:AT23"/>
    <mergeCell ref="AU23:AV23"/>
    <mergeCell ref="AS24:AT24"/>
    <mergeCell ref="AU24:AV24"/>
  </mergeCells>
  <phoneticPr fontId="24" type="noConversion"/>
  <conditionalFormatting sqref="E24">
    <cfRule type="cellIs" dxfId="1994" priority="17" operator="notBetween">
      <formula>0.2</formula>
      <formula>0.404</formula>
    </cfRule>
  </conditionalFormatting>
  <conditionalFormatting sqref="E26">
    <cfRule type="cellIs" dxfId="1993" priority="18" operator="notBetween">
      <formula>0.38</formula>
      <formula>0.72</formula>
    </cfRule>
  </conditionalFormatting>
  <conditionalFormatting sqref="K24">
    <cfRule type="cellIs" dxfId="1992" priority="16" operator="notBetween">
      <formula>0.77</formula>
      <formula>0.91</formula>
    </cfRule>
  </conditionalFormatting>
  <conditionalFormatting sqref="K26">
    <cfRule type="cellIs" dxfId="1991" priority="15" operator="notBetween">
      <formula>0.68</formula>
      <formula>0.82</formula>
    </cfRule>
  </conditionalFormatting>
  <conditionalFormatting sqref="Q24">
    <cfRule type="cellIs" dxfId="1990" priority="14" operator="notBetween">
      <formula>0.77</formula>
      <formula>0.91</formula>
    </cfRule>
  </conditionalFormatting>
  <conditionalFormatting sqref="Q26">
    <cfRule type="cellIs" dxfId="1989" priority="13" operator="notBetween">
      <formula>0.68</formula>
      <formula>0.82</formula>
    </cfRule>
  </conditionalFormatting>
  <conditionalFormatting sqref="W24">
    <cfRule type="cellIs" dxfId="1988" priority="12" operator="notBetween">
      <formula>0.77</formula>
      <formula>0.91</formula>
    </cfRule>
  </conditionalFormatting>
  <conditionalFormatting sqref="W26">
    <cfRule type="cellIs" dxfId="1987" priority="11" operator="notBetween">
      <formula>0.68</formula>
      <formula>0.82</formula>
    </cfRule>
  </conditionalFormatting>
  <conditionalFormatting sqref="AC24">
    <cfRule type="cellIs" dxfId="1986" priority="6" operator="notBetween">
      <formula>0.77</formula>
      <formula>0.91</formula>
    </cfRule>
  </conditionalFormatting>
  <conditionalFormatting sqref="AC26">
    <cfRule type="cellIs" dxfId="1985" priority="5" operator="notBetween">
      <formula>0.68</formula>
      <formula>0.82</formula>
    </cfRule>
  </conditionalFormatting>
  <conditionalFormatting sqref="AI24">
    <cfRule type="cellIs" dxfId="1984" priority="8" operator="notBetween">
      <formula>0.77</formula>
      <formula>0.91</formula>
    </cfRule>
  </conditionalFormatting>
  <conditionalFormatting sqref="AI26">
    <cfRule type="cellIs" dxfId="1983" priority="7" operator="notBetween">
      <formula>0.68</formula>
      <formula>0.82</formula>
    </cfRule>
  </conditionalFormatting>
  <conditionalFormatting sqref="AO24">
    <cfRule type="cellIs" dxfId="1982" priority="4" operator="notBetween">
      <formula>0.77</formula>
      <formula>0.91</formula>
    </cfRule>
  </conditionalFormatting>
  <conditionalFormatting sqref="AO26">
    <cfRule type="cellIs" dxfId="1981" priority="3" operator="notBetween">
      <formula>0.68</formula>
      <formula>0.82</formula>
    </cfRule>
  </conditionalFormatting>
  <conditionalFormatting sqref="AU24">
    <cfRule type="cellIs" dxfId="1980" priority="2" operator="notBetween">
      <formula>0.77</formula>
      <formula>0.91</formula>
    </cfRule>
  </conditionalFormatting>
  <conditionalFormatting sqref="AU26">
    <cfRule type="cellIs" dxfId="19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R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2.41</v>
      </c>
      <c r="D2" s="32">
        <v>2.31</v>
      </c>
      <c r="E2" s="32">
        <v>2.2599999999999998</v>
      </c>
      <c r="F2" s="44">
        <v>2.08</v>
      </c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38"/>
      <c r="B3" s="32">
        <v>2.33</v>
      </c>
      <c r="C3" s="14">
        <v>2.39</v>
      </c>
      <c r="D3" s="14">
        <v>2.34</v>
      </c>
      <c r="E3" s="14">
        <v>2.2799999999999998</v>
      </c>
      <c r="F3" s="42">
        <v>2.08</v>
      </c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38"/>
      <c r="B4" s="32">
        <v>2.33</v>
      </c>
      <c r="C4" s="14">
        <v>2.35</v>
      </c>
      <c r="D4" s="14">
        <v>2.36</v>
      </c>
      <c r="E4" s="14">
        <v>2.2999999999999998</v>
      </c>
      <c r="F4" s="42">
        <v>2.09</v>
      </c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38"/>
      <c r="B5" s="32">
        <v>2.36</v>
      </c>
      <c r="C5" s="14">
        <v>2.39</v>
      </c>
      <c r="D5" s="14">
        <v>2.41</v>
      </c>
      <c r="E5" s="14">
        <v>2.31</v>
      </c>
      <c r="F5" s="42">
        <v>2.1</v>
      </c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38"/>
      <c r="B6" s="32">
        <v>2.42</v>
      </c>
      <c r="C6" s="14">
        <v>2.4</v>
      </c>
      <c r="D6" s="14">
        <v>2.38</v>
      </c>
      <c r="E6" s="14">
        <v>2.2799999999999998</v>
      </c>
      <c r="F6" s="42">
        <v>2.0299999999999998</v>
      </c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2.41</v>
      </c>
      <c r="D7" s="14">
        <v>2.41</v>
      </c>
      <c r="E7" s="14">
        <v>2.35</v>
      </c>
      <c r="F7" s="42">
        <v>2.11</v>
      </c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2.4500000000000002</v>
      </c>
      <c r="D8" s="14">
        <v>2.38</v>
      </c>
      <c r="E8" s="14">
        <v>2.36</v>
      </c>
      <c r="F8" s="42">
        <v>2.1800000000000002</v>
      </c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36"/>
      <c r="B9" s="47">
        <v>2.38</v>
      </c>
      <c r="C9" s="47">
        <v>2.46</v>
      </c>
      <c r="D9" s="47">
        <v>2.41</v>
      </c>
      <c r="E9" s="47">
        <v>2.33</v>
      </c>
      <c r="F9" s="49">
        <v>2.19</v>
      </c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38"/>
      <c r="B10" s="14">
        <v>2.37</v>
      </c>
      <c r="C10" s="14">
        <v>2.44</v>
      </c>
      <c r="D10" s="14">
        <v>2.42</v>
      </c>
      <c r="E10" s="14">
        <v>2.35</v>
      </c>
      <c r="F10" s="42">
        <v>2.2000000000000002</v>
      </c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>
      <c r="A11" s="48"/>
      <c r="B11" s="33">
        <v>2.35</v>
      </c>
      <c r="C11" s="33">
        <v>2.44</v>
      </c>
      <c r="D11" s="33">
        <v>2.42</v>
      </c>
      <c r="E11" s="33">
        <v>2.33</v>
      </c>
      <c r="F11" s="39">
        <v>2.21</v>
      </c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78" priority="5" operator="notBetween">
      <formula>0.2</formula>
      <formula>0.404</formula>
    </cfRule>
  </conditionalFormatting>
  <conditionalFormatting sqref="E26">
    <cfRule type="cellIs" dxfId="1977" priority="6" operator="notBetween">
      <formula>0.38</formula>
      <formula>0.72</formula>
    </cfRule>
  </conditionalFormatting>
  <conditionalFormatting sqref="K24">
    <cfRule type="cellIs" dxfId="1976" priority="4" operator="notBetween">
      <formula>0.77</formula>
      <formula>0.91</formula>
    </cfRule>
  </conditionalFormatting>
  <conditionalFormatting sqref="K26">
    <cfRule type="cellIs" dxfId="1975" priority="3" operator="notBetween">
      <formula>0.68</formula>
      <formula>0.82</formula>
    </cfRule>
  </conditionalFormatting>
  <conditionalFormatting sqref="Q24">
    <cfRule type="cellIs" dxfId="1974" priority="2" operator="notBetween">
      <formula>0.77</formula>
      <formula>0.91</formula>
    </cfRule>
  </conditionalFormatting>
  <conditionalFormatting sqref="Q26">
    <cfRule type="cellIs" dxfId="19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0"/>
  <sheetViews>
    <sheetView zoomScale="115" zoomScaleNormal="115" workbookViewId="0">
      <selection activeCell="H2" sqref="H2:L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2.3199999999999998</v>
      </c>
      <c r="C2" s="32">
        <v>2.42</v>
      </c>
      <c r="D2" s="32">
        <v>2.4300000000000002</v>
      </c>
      <c r="E2" s="32">
        <v>2.31</v>
      </c>
      <c r="F2" s="44">
        <v>2.19</v>
      </c>
      <c r="G2" s="36" t="s">
        <v>3</v>
      </c>
      <c r="H2" s="32">
        <v>2.36</v>
      </c>
      <c r="I2" s="32">
        <v>2.37</v>
      </c>
      <c r="J2" s="32">
        <v>2.44</v>
      </c>
      <c r="K2" s="32">
        <v>2.3199999999999998</v>
      </c>
      <c r="L2" s="44">
        <v>2.1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2.35</v>
      </c>
      <c r="C3" s="14">
        <v>2.4300000000000002</v>
      </c>
      <c r="D3" s="14">
        <v>2.4300000000000002</v>
      </c>
      <c r="E3" s="14">
        <v>2.35</v>
      </c>
      <c r="F3" s="42">
        <v>2.1800000000000002</v>
      </c>
      <c r="G3" s="38"/>
      <c r="H3" s="32">
        <v>2.39</v>
      </c>
      <c r="I3" s="14">
        <v>2.46</v>
      </c>
      <c r="J3" s="14">
        <v>2.44</v>
      </c>
      <c r="K3" s="14">
        <v>2.33</v>
      </c>
      <c r="L3" s="42">
        <v>2.19</v>
      </c>
      <c r="M3" s="38"/>
      <c r="N3" s="32"/>
      <c r="O3" s="14"/>
      <c r="P3" s="14"/>
      <c r="Q3" s="14"/>
      <c r="R3" s="42"/>
    </row>
    <row r="4" spans="1:18">
      <c r="A4" s="11"/>
      <c r="B4" s="32">
        <v>2.35</v>
      </c>
      <c r="C4" s="14">
        <v>2.39</v>
      </c>
      <c r="D4" s="14">
        <v>2.41</v>
      </c>
      <c r="E4" s="14">
        <v>2.2999999999999998</v>
      </c>
      <c r="F4" s="42">
        <v>2.14</v>
      </c>
      <c r="G4" s="38"/>
      <c r="H4" s="32">
        <v>2.37</v>
      </c>
      <c r="I4" s="14">
        <v>2.42</v>
      </c>
      <c r="J4" s="14">
        <v>2.37</v>
      </c>
      <c r="K4" s="14">
        <v>2.33</v>
      </c>
      <c r="L4" s="42">
        <v>2.17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2.39</v>
      </c>
      <c r="D5" s="14">
        <v>2.4500000000000002</v>
      </c>
      <c r="E5" s="14">
        <v>2.33</v>
      </c>
      <c r="F5" s="42">
        <v>2.16</v>
      </c>
      <c r="G5" s="38"/>
      <c r="H5" s="32">
        <v>2.41</v>
      </c>
      <c r="I5" s="14">
        <v>2.41</v>
      </c>
      <c r="J5" s="14">
        <v>2.42</v>
      </c>
      <c r="K5" s="14">
        <v>2.37</v>
      </c>
      <c r="L5" s="42">
        <v>2.2000000000000002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2.37</v>
      </c>
      <c r="D6" s="14">
        <v>2.39</v>
      </c>
      <c r="E6" s="14">
        <v>2.31</v>
      </c>
      <c r="F6" s="42">
        <v>2.11</v>
      </c>
      <c r="G6" s="38"/>
      <c r="H6" s="32">
        <v>2.37</v>
      </c>
      <c r="I6" s="14">
        <v>2.38</v>
      </c>
      <c r="J6" s="14">
        <v>2.37</v>
      </c>
      <c r="K6" s="14">
        <v>2.33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2.2799999999999998</v>
      </c>
      <c r="C7" s="14">
        <v>2.37</v>
      </c>
      <c r="D7" s="14">
        <v>2.3199999999999998</v>
      </c>
      <c r="E7" s="14">
        <v>2.2400000000000002</v>
      </c>
      <c r="F7" s="42">
        <v>2.02</v>
      </c>
      <c r="G7" s="38" t="s">
        <v>4</v>
      </c>
      <c r="H7" s="14">
        <v>2.3199999999999998</v>
      </c>
      <c r="I7" s="14">
        <v>2.35</v>
      </c>
      <c r="J7" s="14">
        <v>2.2799999999999998</v>
      </c>
      <c r="K7" s="14">
        <v>2.25</v>
      </c>
      <c r="L7" s="42">
        <v>2.0099999999999998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2.31</v>
      </c>
      <c r="C8" s="14">
        <v>2.41</v>
      </c>
      <c r="D8" s="14">
        <v>2.35</v>
      </c>
      <c r="E8" s="14">
        <v>2.2599999999999998</v>
      </c>
      <c r="F8" s="42">
        <v>2.06</v>
      </c>
      <c r="G8" s="46"/>
      <c r="H8" s="14">
        <v>2.38</v>
      </c>
      <c r="I8" s="14">
        <v>2.37</v>
      </c>
      <c r="J8" s="14">
        <v>2.35</v>
      </c>
      <c r="K8" s="14">
        <v>2.2799999999999998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2.37</v>
      </c>
      <c r="D9" s="47">
        <v>2.38</v>
      </c>
      <c r="E9" s="47">
        <v>2.2599999999999998</v>
      </c>
      <c r="F9" s="49">
        <v>2.04</v>
      </c>
      <c r="G9" s="36"/>
      <c r="H9" s="47">
        <v>2.34</v>
      </c>
      <c r="I9" s="47">
        <v>2.4</v>
      </c>
      <c r="J9" s="47">
        <v>2.35</v>
      </c>
      <c r="K9" s="47">
        <v>2.27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2.2999999999999998</v>
      </c>
      <c r="C10" s="14">
        <v>2.36</v>
      </c>
      <c r="D10" s="14">
        <v>2.34</v>
      </c>
      <c r="E10" s="14">
        <v>2.2599999999999998</v>
      </c>
      <c r="F10" s="42">
        <v>2.04</v>
      </c>
      <c r="G10" s="38"/>
      <c r="H10" s="14">
        <v>2.2999999999999998</v>
      </c>
      <c r="I10" s="14">
        <v>2.38</v>
      </c>
      <c r="J10" s="14">
        <v>2.36</v>
      </c>
      <c r="K10" s="14">
        <v>2.27</v>
      </c>
      <c r="L10" s="42">
        <v>2.0699999999999998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2.3199999999999998</v>
      </c>
      <c r="C11" s="33">
        <v>2.3199999999999998</v>
      </c>
      <c r="D11" s="33">
        <v>2.2999999999999998</v>
      </c>
      <c r="E11" s="33">
        <v>2.2999999999999998</v>
      </c>
      <c r="F11" s="39">
        <v>2.0499999999999998</v>
      </c>
      <c r="G11" s="48"/>
      <c r="H11" s="33">
        <v>2.33</v>
      </c>
      <c r="I11" s="33">
        <v>2.34</v>
      </c>
      <c r="J11" s="33">
        <v>2.33</v>
      </c>
      <c r="K11" s="33">
        <v>2.23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2.0590000000000002</v>
      </c>
      <c r="C12" s="35">
        <v>2.1240000000000001</v>
      </c>
      <c r="D12" s="35">
        <v>2.1019999999999999</v>
      </c>
      <c r="E12" s="35">
        <v>2.0150000000000001</v>
      </c>
      <c r="F12" s="40">
        <v>1.9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2.0659999999999998</v>
      </c>
      <c r="C13" s="37">
        <v>2.105</v>
      </c>
      <c r="D13" s="37">
        <v>2.1179999999999999</v>
      </c>
      <c r="E13" s="37">
        <v>2.0409999999999999</v>
      </c>
      <c r="F13" s="41">
        <v>1.8640000000000001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2.0569999999999999</v>
      </c>
      <c r="C14" s="37">
        <v>2.141</v>
      </c>
      <c r="D14" s="37">
        <v>2.1150000000000002</v>
      </c>
      <c r="E14" s="37">
        <v>2.0630000000000002</v>
      </c>
      <c r="F14" s="41">
        <v>1.8759999999999999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2.09</v>
      </c>
      <c r="C15" s="37">
        <v>2.1120000000000001</v>
      </c>
      <c r="D15" s="37">
        <v>2.1280000000000001</v>
      </c>
      <c r="E15" s="37">
        <v>2.0449999999999999</v>
      </c>
      <c r="F15" s="41">
        <v>1.901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2.056</v>
      </c>
      <c r="C16" s="37">
        <v>2.0550000000000002</v>
      </c>
      <c r="D16" s="37">
        <v>2.089</v>
      </c>
      <c r="E16" s="37">
        <v>2.004</v>
      </c>
      <c r="F16" s="41">
        <v>1.8740000000000001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2.0209999999999999</v>
      </c>
      <c r="C17" s="37">
        <v>2.0779999999999998</v>
      </c>
      <c r="D17" s="37">
        <v>2.0390000000000001</v>
      </c>
      <c r="E17" s="37">
        <v>1.9239999999999999</v>
      </c>
      <c r="F17" s="41">
        <v>1.7509999999999999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2.0009999999999999</v>
      </c>
      <c r="C18" s="37">
        <v>2.0750000000000002</v>
      </c>
      <c r="D18" s="37">
        <v>2.0379999999999998</v>
      </c>
      <c r="E18" s="37">
        <v>1.9750000000000001</v>
      </c>
      <c r="F18" s="41">
        <v>1.7629999999999999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2.016</v>
      </c>
      <c r="C19" s="37">
        <v>2.0619999999999998</v>
      </c>
      <c r="D19" s="37">
        <v>2.0659999999999998</v>
      </c>
      <c r="E19" s="37">
        <v>1.95</v>
      </c>
      <c r="F19" s="41">
        <v>1.768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2.0150000000000001</v>
      </c>
      <c r="C20" s="37">
        <v>2.0350000000000001</v>
      </c>
      <c r="D20" s="37">
        <v>2.0499999999999998</v>
      </c>
      <c r="E20" s="37">
        <v>1.9650000000000001</v>
      </c>
      <c r="F20" s="41">
        <v>1.7769999999999999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2.0310000000000001</v>
      </c>
      <c r="C21" s="37">
        <v>2.0630000000000002</v>
      </c>
      <c r="D21" s="37">
        <v>2.0299999999999998</v>
      </c>
      <c r="E21" s="37">
        <v>1.974</v>
      </c>
      <c r="F21" s="41">
        <v>1.75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0.29285999999999968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0.51062769230769178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72" priority="5" operator="notBetween">
      <formula>0.2</formula>
      <formula>0.404</formula>
    </cfRule>
  </conditionalFormatting>
  <conditionalFormatting sqref="E26">
    <cfRule type="cellIs" dxfId="1971" priority="6" operator="notBetween">
      <formula>0.38</formula>
      <formula>0.72</formula>
    </cfRule>
  </conditionalFormatting>
  <conditionalFormatting sqref="K24">
    <cfRule type="cellIs" dxfId="1970" priority="4" operator="notBetween">
      <formula>0.77</formula>
      <formula>0.91</formula>
    </cfRule>
  </conditionalFormatting>
  <conditionalFormatting sqref="K26">
    <cfRule type="cellIs" dxfId="1969" priority="3" operator="notBetween">
      <formula>0.68</formula>
      <formula>0.82</formula>
    </cfRule>
  </conditionalFormatting>
  <conditionalFormatting sqref="Q24">
    <cfRule type="cellIs" dxfId="1968" priority="2" operator="notBetween">
      <formula>0.77</formula>
      <formula>0.91</formula>
    </cfRule>
  </conditionalFormatting>
  <conditionalFormatting sqref="Q26">
    <cfRule type="cellIs" dxfId="19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R40"/>
  <sheetViews>
    <sheetView zoomScale="115" zoomScaleNormal="115" workbookViewId="0">
      <selection activeCell="H2" sqref="H2:L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2.41</v>
      </c>
      <c r="D2" s="32">
        <v>2.39</v>
      </c>
      <c r="E2" s="32">
        <v>2.2799999999999998</v>
      </c>
      <c r="F2" s="44">
        <v>2.08</v>
      </c>
      <c r="G2" s="36" t="s">
        <v>3</v>
      </c>
      <c r="H2" s="32"/>
      <c r="I2" s="32"/>
      <c r="J2" s="32"/>
      <c r="K2" s="32"/>
      <c r="L2" s="44"/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2.34</v>
      </c>
      <c r="C3" s="14">
        <v>2.4300000000000002</v>
      </c>
      <c r="D3" s="14">
        <v>2.38</v>
      </c>
      <c r="E3" s="14">
        <v>2.35</v>
      </c>
      <c r="F3" s="42">
        <v>2.09</v>
      </c>
      <c r="G3" s="38"/>
      <c r="H3" s="32"/>
      <c r="I3" s="14"/>
      <c r="J3" s="14"/>
      <c r="K3" s="14"/>
      <c r="L3" s="42"/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2.4500000000000002</v>
      </c>
      <c r="D4" s="14">
        <v>2.42</v>
      </c>
      <c r="E4" s="14">
        <v>2.31</v>
      </c>
      <c r="F4" s="42">
        <v>2.11</v>
      </c>
      <c r="G4" s="38"/>
      <c r="H4" s="32"/>
      <c r="I4" s="14"/>
      <c r="J4" s="14"/>
      <c r="K4" s="14"/>
      <c r="L4" s="42"/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2.41</v>
      </c>
      <c r="D5" s="14">
        <v>2.41</v>
      </c>
      <c r="E5" s="14">
        <v>2.2799999999999998</v>
      </c>
      <c r="F5" s="42">
        <v>2.0499999999999998</v>
      </c>
      <c r="G5" s="38"/>
      <c r="H5" s="32"/>
      <c r="I5" s="14"/>
      <c r="J5" s="14"/>
      <c r="K5" s="14"/>
      <c r="L5" s="42"/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2.4</v>
      </c>
      <c r="D6" s="14">
        <v>2.37</v>
      </c>
      <c r="E6" s="14">
        <v>2.2599999999999998</v>
      </c>
      <c r="F6" s="42">
        <v>2.0299999999999998</v>
      </c>
      <c r="G6" s="38"/>
      <c r="H6" s="32"/>
      <c r="I6" s="14"/>
      <c r="J6" s="14"/>
      <c r="K6" s="14"/>
      <c r="L6" s="42"/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2.4700000000000002</v>
      </c>
      <c r="D7" s="14">
        <v>2.41</v>
      </c>
      <c r="E7" s="14">
        <v>2.37</v>
      </c>
      <c r="F7" s="42">
        <v>2.16</v>
      </c>
      <c r="G7" s="38" t="s">
        <v>4</v>
      </c>
      <c r="H7" s="14"/>
      <c r="I7" s="14"/>
      <c r="J7" s="14"/>
      <c r="K7" s="14"/>
      <c r="L7" s="42"/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2.42</v>
      </c>
      <c r="C8" s="14">
        <v>2.4300000000000002</v>
      </c>
      <c r="D8" s="14">
        <v>2.4500000000000002</v>
      </c>
      <c r="E8" s="14">
        <v>2.4</v>
      </c>
      <c r="F8" s="42">
        <v>2.2000000000000002</v>
      </c>
      <c r="G8" s="46"/>
      <c r="H8" s="14"/>
      <c r="I8" s="14"/>
      <c r="J8" s="14"/>
      <c r="K8" s="14"/>
      <c r="L8" s="42"/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2.4300000000000002</v>
      </c>
      <c r="D9" s="47">
        <v>2.41</v>
      </c>
      <c r="E9" s="47">
        <v>2.37</v>
      </c>
      <c r="F9" s="49">
        <v>2.19</v>
      </c>
      <c r="G9" s="36"/>
      <c r="H9" s="47"/>
      <c r="I9" s="47"/>
      <c r="J9" s="47"/>
      <c r="K9" s="47"/>
      <c r="L9" s="49"/>
      <c r="M9" s="36"/>
      <c r="N9" s="47"/>
      <c r="O9" s="47"/>
      <c r="P9" s="47"/>
      <c r="Q9" s="47"/>
      <c r="R9" s="49"/>
    </row>
    <row r="10" spans="1:18">
      <c r="A10" s="11"/>
      <c r="B10" s="14">
        <v>2.4300000000000002</v>
      </c>
      <c r="C10" s="14">
        <v>2.46</v>
      </c>
      <c r="D10" s="14">
        <v>2.4900000000000002</v>
      </c>
      <c r="E10" s="14">
        <v>2.37</v>
      </c>
      <c r="F10" s="42">
        <v>2.1800000000000002</v>
      </c>
      <c r="G10" s="38"/>
      <c r="H10" s="14"/>
      <c r="I10" s="14"/>
      <c r="J10" s="14"/>
      <c r="K10" s="14"/>
      <c r="L10" s="42"/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2.42</v>
      </c>
      <c r="D11" s="33">
        <v>2.44</v>
      </c>
      <c r="E11" s="33">
        <v>2.33</v>
      </c>
      <c r="F11" s="39">
        <v>2.15</v>
      </c>
      <c r="G11" s="48"/>
      <c r="H11" s="33"/>
      <c r="I11" s="33"/>
      <c r="J11" s="33"/>
      <c r="K11" s="33"/>
      <c r="L11" s="39"/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1.98</v>
      </c>
      <c r="C12" s="35">
        <v>2</v>
      </c>
      <c r="D12" s="35">
        <v>2</v>
      </c>
      <c r="E12" s="35">
        <v>1.93</v>
      </c>
      <c r="F12" s="40">
        <v>1.72</v>
      </c>
      <c r="G12" s="36" t="s">
        <v>6</v>
      </c>
      <c r="H12" s="35"/>
      <c r="I12" s="35"/>
      <c r="J12" s="35"/>
      <c r="K12" s="35"/>
      <c r="L12" s="40"/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1.99</v>
      </c>
      <c r="C13" s="37">
        <v>2.0699999999999998</v>
      </c>
      <c r="D13" s="37">
        <v>2.02</v>
      </c>
      <c r="E13" s="37">
        <v>1.93</v>
      </c>
      <c r="F13" s="41">
        <v>1.7</v>
      </c>
      <c r="G13" s="38"/>
      <c r="H13" s="37"/>
      <c r="I13" s="37"/>
      <c r="J13" s="37"/>
      <c r="K13" s="37"/>
      <c r="L13" s="41"/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2.08</v>
      </c>
      <c r="D14" s="37">
        <v>2.09</v>
      </c>
      <c r="E14" s="37">
        <v>1.97</v>
      </c>
      <c r="F14" s="41">
        <v>1.74</v>
      </c>
      <c r="G14" s="38"/>
      <c r="H14" s="37"/>
      <c r="I14" s="37"/>
      <c r="J14" s="37"/>
      <c r="K14" s="37"/>
      <c r="L14" s="41"/>
      <c r="M14" s="38"/>
      <c r="N14" s="37"/>
      <c r="O14" s="37"/>
      <c r="P14" s="37"/>
      <c r="Q14" s="37"/>
      <c r="R14" s="41"/>
    </row>
    <row r="15" spans="1:18">
      <c r="A15" s="22"/>
      <c r="B15" s="37">
        <v>2.0299999999999998</v>
      </c>
      <c r="C15" s="37">
        <v>2.09</v>
      </c>
      <c r="D15" s="37">
        <v>2.08</v>
      </c>
      <c r="E15" s="37">
        <v>1.97</v>
      </c>
      <c r="F15" s="41">
        <v>1.76</v>
      </c>
      <c r="G15" s="38"/>
      <c r="H15" s="37"/>
      <c r="I15" s="37"/>
      <c r="J15" s="37"/>
      <c r="K15" s="37"/>
      <c r="L15" s="41"/>
      <c r="M15" s="38"/>
      <c r="N15" s="37"/>
      <c r="O15" s="37"/>
      <c r="P15" s="37"/>
      <c r="Q15" s="37"/>
      <c r="R15" s="41"/>
    </row>
    <row r="16" spans="1:18">
      <c r="A16" s="22"/>
      <c r="B16" s="37">
        <v>2</v>
      </c>
      <c r="C16" s="37">
        <v>2.0699999999999998</v>
      </c>
      <c r="D16" s="37">
        <v>2.04</v>
      </c>
      <c r="E16" s="37">
        <v>1.9</v>
      </c>
      <c r="F16" s="41">
        <v>1.69</v>
      </c>
      <c r="G16" s="38"/>
      <c r="H16" s="37"/>
      <c r="I16" s="37"/>
      <c r="J16" s="37"/>
      <c r="K16" s="37"/>
      <c r="L16" s="41"/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2.0299999999999998</v>
      </c>
      <c r="C17" s="37">
        <v>2.09</v>
      </c>
      <c r="D17" s="37">
        <v>2.0699999999999998</v>
      </c>
      <c r="E17" s="37">
        <v>2</v>
      </c>
      <c r="F17" s="41">
        <v>1.81</v>
      </c>
      <c r="G17" s="38" t="s">
        <v>8</v>
      </c>
      <c r="H17" s="37"/>
      <c r="I17" s="37"/>
      <c r="J17" s="37"/>
      <c r="K17" s="37"/>
      <c r="L17" s="41"/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2.09</v>
      </c>
      <c r="D18" s="37">
        <v>2.09</v>
      </c>
      <c r="E18" s="37">
        <v>2.0099999999999998</v>
      </c>
      <c r="F18" s="41">
        <v>1.84</v>
      </c>
      <c r="G18" s="38"/>
      <c r="H18" s="37"/>
      <c r="I18" s="37"/>
      <c r="J18" s="37"/>
      <c r="K18" s="37"/>
      <c r="L18" s="41"/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2.06</v>
      </c>
      <c r="D19" s="37">
        <v>2.04</v>
      </c>
      <c r="E19" s="37">
        <v>1.98</v>
      </c>
      <c r="F19" s="41">
        <v>1.83</v>
      </c>
      <c r="G19" s="38"/>
      <c r="H19" s="37"/>
      <c r="I19" s="37"/>
      <c r="J19" s="37"/>
      <c r="K19" s="37"/>
      <c r="L19" s="41"/>
      <c r="M19" s="38"/>
      <c r="N19" s="37"/>
      <c r="O19" s="37"/>
      <c r="P19" s="37"/>
      <c r="Q19" s="37"/>
      <c r="R19" s="41"/>
    </row>
    <row r="20" spans="1:18">
      <c r="A20" s="22"/>
      <c r="B20" s="37">
        <v>2.0699999999999998</v>
      </c>
      <c r="C20" s="37">
        <v>2.09</v>
      </c>
      <c r="D20" s="37">
        <v>2.11</v>
      </c>
      <c r="E20" s="37">
        <v>2.0299999999999998</v>
      </c>
      <c r="F20" s="41">
        <v>1.85</v>
      </c>
      <c r="G20" s="38"/>
      <c r="H20" s="37"/>
      <c r="I20" s="37"/>
      <c r="J20" s="37"/>
      <c r="K20" s="37"/>
      <c r="L20" s="41"/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2.04</v>
      </c>
      <c r="D21" s="37">
        <v>2.0499999999999998</v>
      </c>
      <c r="E21" s="37">
        <v>1.98</v>
      </c>
      <c r="F21" s="41">
        <v>1.8</v>
      </c>
      <c r="G21" s="38"/>
      <c r="H21" s="37"/>
      <c r="I21" s="37"/>
      <c r="J21" s="37"/>
      <c r="K21" s="37"/>
      <c r="L21" s="41"/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0.35480000000000023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0.61862564102564144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66" priority="5" operator="notBetween">
      <formula>0.2</formula>
      <formula>0.404</formula>
    </cfRule>
  </conditionalFormatting>
  <conditionalFormatting sqref="E26">
    <cfRule type="cellIs" dxfId="1965" priority="6" operator="notBetween">
      <formula>0.38</formula>
      <formula>0.72</formula>
    </cfRule>
  </conditionalFormatting>
  <conditionalFormatting sqref="K24">
    <cfRule type="cellIs" dxfId="1964" priority="4" operator="notBetween">
      <formula>0.77</formula>
      <formula>0.91</formula>
    </cfRule>
  </conditionalFormatting>
  <conditionalFormatting sqref="K26">
    <cfRule type="cellIs" dxfId="1963" priority="3" operator="notBetween">
      <formula>0.68</formula>
      <formula>0.82</formula>
    </cfRule>
  </conditionalFormatting>
  <conditionalFormatting sqref="Q24">
    <cfRule type="cellIs" dxfId="1962" priority="2" operator="notBetween">
      <formula>0.77</formula>
      <formula>0.91</formula>
    </cfRule>
  </conditionalFormatting>
  <conditionalFormatting sqref="Q26">
    <cfRule type="cellIs" dxfId="19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R40"/>
  <sheetViews>
    <sheetView zoomScale="115" zoomScaleNormal="115" workbookViewId="0">
      <selection activeCell="M30" sqref="M3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2.2999999999999998</v>
      </c>
      <c r="C2" s="32">
        <v>2.39</v>
      </c>
      <c r="D2" s="32">
        <v>2.31</v>
      </c>
      <c r="E2" s="32">
        <v>2.2799999999999998</v>
      </c>
      <c r="F2" s="44">
        <v>2.0699999999999998</v>
      </c>
      <c r="G2" s="36" t="s">
        <v>3</v>
      </c>
      <c r="H2" s="32">
        <v>2.2799999999999998</v>
      </c>
      <c r="I2" s="32">
        <v>2.33</v>
      </c>
      <c r="J2" s="32">
        <v>2.34</v>
      </c>
      <c r="K2" s="32">
        <v>2.2799999999999998</v>
      </c>
      <c r="L2" s="44">
        <v>2.0299999999999998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2.33</v>
      </c>
      <c r="C3" s="14">
        <v>2.37</v>
      </c>
      <c r="D3" s="14">
        <v>2.39</v>
      </c>
      <c r="E3" s="14">
        <v>2.29</v>
      </c>
      <c r="F3" s="42">
        <v>2.06</v>
      </c>
      <c r="G3" s="38"/>
      <c r="H3" s="32">
        <v>2.38</v>
      </c>
      <c r="I3" s="14">
        <v>2.36</v>
      </c>
      <c r="J3" s="14">
        <v>2.37</v>
      </c>
      <c r="K3" s="14">
        <v>2.2400000000000002</v>
      </c>
      <c r="L3" s="42">
        <v>2.06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2.35</v>
      </c>
      <c r="D4" s="14">
        <v>2.37</v>
      </c>
      <c r="E4" s="14">
        <v>2.29</v>
      </c>
      <c r="F4" s="42">
        <v>2.04</v>
      </c>
      <c r="G4" s="38"/>
      <c r="H4" s="32">
        <v>2.3199999999999998</v>
      </c>
      <c r="I4" s="14">
        <v>2.39</v>
      </c>
      <c r="J4" s="14">
        <v>2.39</v>
      </c>
      <c r="K4" s="14">
        <v>2.2999999999999998</v>
      </c>
      <c r="L4" s="42">
        <v>2.02</v>
      </c>
      <c r="M4" s="38"/>
      <c r="N4" s="32"/>
      <c r="O4" s="14"/>
      <c r="P4" s="14"/>
      <c r="Q4" s="14"/>
      <c r="R4" s="42"/>
    </row>
    <row r="5" spans="1:18">
      <c r="A5" s="11"/>
      <c r="B5" s="32">
        <v>2.33</v>
      </c>
      <c r="C5" s="14">
        <v>2.37</v>
      </c>
      <c r="D5" s="14">
        <v>2.37</v>
      </c>
      <c r="E5" s="14">
        <v>2.29</v>
      </c>
      <c r="F5" s="42">
        <v>2.04</v>
      </c>
      <c r="G5" s="38"/>
      <c r="H5" s="32">
        <v>2.34</v>
      </c>
      <c r="I5" s="14">
        <v>2.4</v>
      </c>
      <c r="J5" s="14">
        <v>2.33</v>
      </c>
      <c r="K5" s="14">
        <v>2.29</v>
      </c>
      <c r="L5" s="42">
        <v>2.0499999999999998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2.33</v>
      </c>
      <c r="C6" s="14">
        <v>2.37</v>
      </c>
      <c r="D6" s="14">
        <v>2.33</v>
      </c>
      <c r="E6" s="14">
        <v>2.2799999999999998</v>
      </c>
      <c r="F6" s="42">
        <v>2.0499999999999998</v>
      </c>
      <c r="G6" s="38"/>
      <c r="H6" s="32">
        <v>2.34</v>
      </c>
      <c r="I6" s="14">
        <v>2.4</v>
      </c>
      <c r="J6" s="14">
        <v>2.41</v>
      </c>
      <c r="K6" s="14">
        <v>2.2599999999999998</v>
      </c>
      <c r="L6" s="42">
        <v>2.04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2.4300000000000002</v>
      </c>
      <c r="D7" s="14">
        <v>2.41</v>
      </c>
      <c r="E7" s="14">
        <v>2.34</v>
      </c>
      <c r="F7" s="42">
        <v>2.16</v>
      </c>
      <c r="G7" s="38" t="s">
        <v>4</v>
      </c>
      <c r="H7" s="14">
        <v>2.36</v>
      </c>
      <c r="I7" s="14">
        <v>2.37</v>
      </c>
      <c r="J7" s="14">
        <v>2.42</v>
      </c>
      <c r="K7" s="14">
        <v>2.2999999999999998</v>
      </c>
      <c r="L7" s="42">
        <v>2.12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2.39</v>
      </c>
      <c r="C8" s="14">
        <v>2.46</v>
      </c>
      <c r="D8" s="14">
        <v>2.42</v>
      </c>
      <c r="E8" s="14">
        <v>2.33</v>
      </c>
      <c r="F8" s="42">
        <v>2.15</v>
      </c>
      <c r="G8" s="46"/>
      <c r="H8" s="14">
        <v>2.33</v>
      </c>
      <c r="I8" s="14">
        <v>2.4</v>
      </c>
      <c r="J8" s="14">
        <v>2.41</v>
      </c>
      <c r="K8" s="14">
        <v>2.31</v>
      </c>
      <c r="L8" s="42">
        <v>2.15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2.44</v>
      </c>
      <c r="D9" s="47">
        <v>2.41</v>
      </c>
      <c r="E9" s="47">
        <v>2.35</v>
      </c>
      <c r="F9" s="49">
        <v>2.13</v>
      </c>
      <c r="G9" s="36"/>
      <c r="H9" s="47">
        <v>2.36</v>
      </c>
      <c r="I9" s="47">
        <v>2.41</v>
      </c>
      <c r="J9" s="47">
        <v>2.37</v>
      </c>
      <c r="K9" s="47">
        <v>2.35</v>
      </c>
      <c r="L9" s="49">
        <v>2.15</v>
      </c>
      <c r="M9" s="36"/>
      <c r="N9" s="47"/>
      <c r="O9" s="47"/>
      <c r="P9" s="47"/>
      <c r="Q9" s="47"/>
      <c r="R9" s="49"/>
    </row>
    <row r="10" spans="1:18">
      <c r="A10" s="11"/>
      <c r="B10" s="14">
        <v>2.39</v>
      </c>
      <c r="C10" s="14">
        <v>2.4300000000000002</v>
      </c>
      <c r="D10" s="14">
        <v>2.4300000000000002</v>
      </c>
      <c r="E10" s="14">
        <v>2.34</v>
      </c>
      <c r="F10" s="42">
        <v>2.16</v>
      </c>
      <c r="G10" s="38"/>
      <c r="H10" s="14">
        <v>2.35</v>
      </c>
      <c r="I10" s="14">
        <v>2.4300000000000002</v>
      </c>
      <c r="J10" s="14">
        <v>2.4</v>
      </c>
      <c r="K10" s="14">
        <v>2.2999999999999998</v>
      </c>
      <c r="L10" s="42">
        <v>2.11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2.4300000000000002</v>
      </c>
      <c r="D11" s="33">
        <v>2.41</v>
      </c>
      <c r="E11" s="33">
        <v>2.37</v>
      </c>
      <c r="F11" s="39">
        <v>2.17</v>
      </c>
      <c r="G11" s="48"/>
      <c r="H11" s="33">
        <v>2.3199999999999998</v>
      </c>
      <c r="I11" s="33">
        <v>2.39</v>
      </c>
      <c r="J11" s="33">
        <v>2.39</v>
      </c>
      <c r="K11" s="33">
        <v>2.3199999999999998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</v>
      </c>
      <c r="D12" s="35">
        <v>2.04</v>
      </c>
      <c r="E12" s="35">
        <v>1.94</v>
      </c>
      <c r="F12" s="40">
        <v>1.73</v>
      </c>
      <c r="G12" s="36" t="s">
        <v>6</v>
      </c>
      <c r="H12" s="35">
        <v>1.1499999999999999</v>
      </c>
      <c r="I12" s="35">
        <v>1.1499999999999999</v>
      </c>
      <c r="J12" s="35">
        <v>1.1200000000000001</v>
      </c>
      <c r="K12" s="35">
        <v>1.0900000000000001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2.08</v>
      </c>
      <c r="D13" s="37">
        <v>2.0699999999999998</v>
      </c>
      <c r="E13" s="37">
        <v>1.99</v>
      </c>
      <c r="F13" s="41">
        <v>1.75</v>
      </c>
      <c r="G13" s="38"/>
      <c r="H13" s="37">
        <v>1.1499999999999999</v>
      </c>
      <c r="I13" s="37">
        <v>1.17</v>
      </c>
      <c r="J13" s="37">
        <v>1.1299999999999999</v>
      </c>
      <c r="K13" s="37">
        <v>1.07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2.08</v>
      </c>
      <c r="D14" s="37">
        <v>2.08</v>
      </c>
      <c r="E14" s="37">
        <v>2.0099999999999998</v>
      </c>
      <c r="F14" s="41">
        <v>1.74</v>
      </c>
      <c r="G14" s="38"/>
      <c r="H14" s="37">
        <v>1.18</v>
      </c>
      <c r="I14" s="37">
        <v>1.2</v>
      </c>
      <c r="J14" s="37">
        <v>1.1100000000000001</v>
      </c>
      <c r="K14" s="37">
        <v>1.1100000000000001</v>
      </c>
      <c r="L14" s="41">
        <v>0.88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2.11</v>
      </c>
      <c r="D15" s="37">
        <v>2.0699999999999998</v>
      </c>
      <c r="E15" s="37">
        <v>2</v>
      </c>
      <c r="F15" s="41">
        <v>1.72</v>
      </c>
      <c r="G15" s="38"/>
      <c r="H15" s="37">
        <v>1.18</v>
      </c>
      <c r="I15" s="37">
        <v>1.17</v>
      </c>
      <c r="J15" s="37">
        <v>1.1100000000000001</v>
      </c>
      <c r="K15" s="37">
        <v>1.04</v>
      </c>
      <c r="L15" s="41">
        <v>0.87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2.06</v>
      </c>
      <c r="D16" s="37">
        <v>2.04</v>
      </c>
      <c r="E16" s="37">
        <v>1.93</v>
      </c>
      <c r="F16" s="41">
        <v>1.75</v>
      </c>
      <c r="G16" s="38"/>
      <c r="H16" s="37">
        <v>1.1499999999999999</v>
      </c>
      <c r="I16" s="37">
        <v>1.1499999999999999</v>
      </c>
      <c r="J16" s="37">
        <v>1.19</v>
      </c>
      <c r="K16" s="37">
        <v>1.05</v>
      </c>
      <c r="L16" s="41">
        <v>0.87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2.09</v>
      </c>
      <c r="D17" s="37">
        <v>2.11</v>
      </c>
      <c r="E17" s="37">
        <v>2.0499999999999998</v>
      </c>
      <c r="F17" s="41">
        <v>1.82</v>
      </c>
      <c r="G17" s="38" t="s">
        <v>8</v>
      </c>
      <c r="H17" s="37">
        <v>1.4</v>
      </c>
      <c r="I17" s="37">
        <v>1.45</v>
      </c>
      <c r="J17" s="37">
        <v>1.45</v>
      </c>
      <c r="K17" s="37">
        <v>1.37</v>
      </c>
      <c r="L17" s="41">
        <v>1.17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2.0499999999999998</v>
      </c>
      <c r="C18" s="37">
        <v>2.1</v>
      </c>
      <c r="D18" s="37">
        <v>2.12</v>
      </c>
      <c r="E18" s="37">
        <v>2.06</v>
      </c>
      <c r="F18" s="41">
        <v>1.89</v>
      </c>
      <c r="G18" s="38"/>
      <c r="H18" s="37">
        <v>1.39</v>
      </c>
      <c r="I18" s="37">
        <v>1.43</v>
      </c>
      <c r="J18" s="37">
        <v>1.42</v>
      </c>
      <c r="K18" s="37">
        <v>1.34</v>
      </c>
      <c r="L18" s="41">
        <v>1.17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2.13</v>
      </c>
      <c r="D19" s="37">
        <v>2.11</v>
      </c>
      <c r="E19" s="37">
        <v>2.02</v>
      </c>
      <c r="F19" s="41">
        <v>1.81</v>
      </c>
      <c r="G19" s="38"/>
      <c r="H19" s="37">
        <v>1.43</v>
      </c>
      <c r="I19" s="37">
        <v>1.48</v>
      </c>
      <c r="J19" s="37">
        <v>1.42</v>
      </c>
      <c r="K19" s="37">
        <v>1.35</v>
      </c>
      <c r="L19" s="41">
        <v>1.19</v>
      </c>
      <c r="M19" s="38"/>
      <c r="N19" s="37"/>
      <c r="O19" s="37"/>
      <c r="P19" s="37"/>
      <c r="Q19" s="37"/>
      <c r="R19" s="41"/>
    </row>
    <row r="20" spans="1:18">
      <c r="A20" s="22"/>
      <c r="B20" s="37">
        <v>2.08</v>
      </c>
      <c r="C20" s="37">
        <v>2.08</v>
      </c>
      <c r="D20" s="37">
        <v>2.09</v>
      </c>
      <c r="E20" s="37">
        <v>2.04</v>
      </c>
      <c r="F20" s="41">
        <v>1.82</v>
      </c>
      <c r="G20" s="38"/>
      <c r="H20" s="37">
        <v>1.4</v>
      </c>
      <c r="I20" s="37">
        <v>1.45</v>
      </c>
      <c r="J20" s="37">
        <v>1.41</v>
      </c>
      <c r="K20" s="37">
        <v>1.33</v>
      </c>
      <c r="L20" s="41">
        <v>1.19</v>
      </c>
      <c r="M20" s="38"/>
      <c r="N20" s="37"/>
      <c r="O20" s="37"/>
      <c r="P20" s="37"/>
      <c r="Q20" s="37"/>
      <c r="R20" s="41"/>
    </row>
    <row r="21" spans="1:18">
      <c r="A21" s="22"/>
      <c r="B21" s="37">
        <v>2.06</v>
      </c>
      <c r="C21" s="37">
        <v>2.1</v>
      </c>
      <c r="D21" s="37">
        <v>2.09</v>
      </c>
      <c r="E21" s="37">
        <v>2.02</v>
      </c>
      <c r="F21" s="41">
        <v>1.84</v>
      </c>
      <c r="G21" s="38"/>
      <c r="H21" s="37">
        <v>1.41</v>
      </c>
      <c r="I21" s="37">
        <v>1.48</v>
      </c>
      <c r="J21" s="37">
        <v>1.52</v>
      </c>
      <c r="K21" s="37">
        <v>1.35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0.30879999999999974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1.0726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0.5384205128205124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0.77244855967078185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60" priority="5" operator="notBetween">
      <formula>0.2</formula>
      <formula>0.404</formula>
    </cfRule>
  </conditionalFormatting>
  <conditionalFormatting sqref="E26">
    <cfRule type="cellIs" dxfId="1959" priority="6" operator="notBetween">
      <formula>0.38</formula>
      <formula>0.72</formula>
    </cfRule>
  </conditionalFormatting>
  <conditionalFormatting sqref="K24">
    <cfRule type="cellIs" dxfId="1958" priority="4" operator="notBetween">
      <formula>0.77</formula>
      <formula>0.91</formula>
    </cfRule>
  </conditionalFormatting>
  <conditionalFormatting sqref="K26">
    <cfRule type="cellIs" dxfId="1957" priority="3" operator="notBetween">
      <formula>0.68</formula>
      <formula>0.82</formula>
    </cfRule>
  </conditionalFormatting>
  <conditionalFormatting sqref="Q24">
    <cfRule type="cellIs" dxfId="1956" priority="2" operator="notBetween">
      <formula>0.77</formula>
      <formula>0.91</formula>
    </cfRule>
  </conditionalFormatting>
  <conditionalFormatting sqref="Q26">
    <cfRule type="cellIs" dxfId="1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2.38</v>
      </c>
      <c r="D2" s="32">
        <v>2.4</v>
      </c>
      <c r="E2" s="32">
        <v>2.2999999999999998</v>
      </c>
      <c r="F2" s="44">
        <v>2.1</v>
      </c>
      <c r="G2" s="36" t="s">
        <v>3</v>
      </c>
      <c r="H2" s="32">
        <v>2.35</v>
      </c>
      <c r="I2" s="32">
        <v>2.37</v>
      </c>
      <c r="J2" s="32">
        <v>2.38</v>
      </c>
      <c r="K2" s="32">
        <v>2.2999999999999998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2.38</v>
      </c>
      <c r="D3" s="14">
        <v>2.36</v>
      </c>
      <c r="E3" s="14">
        <v>2.2999999999999998</v>
      </c>
      <c r="F3" s="42">
        <v>2.17</v>
      </c>
      <c r="G3" s="38"/>
      <c r="H3" s="32">
        <v>2.4300000000000002</v>
      </c>
      <c r="I3" s="14">
        <v>2.41</v>
      </c>
      <c r="J3" s="14">
        <v>2.4</v>
      </c>
      <c r="K3" s="14">
        <v>2.34</v>
      </c>
      <c r="L3" s="42">
        <v>2.16</v>
      </c>
      <c r="M3" s="38"/>
      <c r="N3" s="32"/>
      <c r="O3" s="14"/>
      <c r="P3" s="14"/>
      <c r="Q3" s="14"/>
      <c r="R3" s="42"/>
    </row>
    <row r="4" spans="1:18">
      <c r="A4" s="11"/>
      <c r="B4" s="32">
        <v>2.36</v>
      </c>
      <c r="C4" s="14">
        <v>2.4</v>
      </c>
      <c r="D4" s="14">
        <v>2.41</v>
      </c>
      <c r="E4" s="14">
        <v>2.3199999999999998</v>
      </c>
      <c r="F4" s="42">
        <v>2.16</v>
      </c>
      <c r="G4" s="38"/>
      <c r="H4" s="32">
        <v>2.38</v>
      </c>
      <c r="I4" s="14">
        <v>2.4300000000000002</v>
      </c>
      <c r="J4" s="14">
        <v>2.42</v>
      </c>
      <c r="K4" s="14">
        <v>2.34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2.38</v>
      </c>
      <c r="D5" s="14">
        <v>2.4</v>
      </c>
      <c r="E5" s="14">
        <v>2.33</v>
      </c>
      <c r="F5" s="42">
        <v>2.14</v>
      </c>
      <c r="G5" s="38"/>
      <c r="H5" s="32">
        <v>2.41</v>
      </c>
      <c r="I5" s="14">
        <v>2.38</v>
      </c>
      <c r="J5" s="14">
        <v>2.37</v>
      </c>
      <c r="K5" s="14">
        <v>2.33</v>
      </c>
      <c r="L5" s="42">
        <v>2.17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2.39</v>
      </c>
      <c r="D6" s="14">
        <v>2.41</v>
      </c>
      <c r="E6" s="14">
        <v>2.33</v>
      </c>
      <c r="F6" s="42">
        <v>2.13</v>
      </c>
      <c r="G6" s="38"/>
      <c r="H6" s="32">
        <v>2.38</v>
      </c>
      <c r="I6" s="14">
        <v>2.42</v>
      </c>
      <c r="J6" s="14">
        <v>2.44</v>
      </c>
      <c r="K6" s="14">
        <v>2.2999999999999998</v>
      </c>
      <c r="L6" s="42">
        <v>2.13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2.38</v>
      </c>
      <c r="D7" s="14">
        <v>2.37</v>
      </c>
      <c r="E7" s="14">
        <v>2.2799999999999998</v>
      </c>
      <c r="F7" s="42">
        <v>2.06</v>
      </c>
      <c r="G7" s="38" t="s">
        <v>4</v>
      </c>
      <c r="H7" s="14">
        <v>2.35</v>
      </c>
      <c r="I7" s="14">
        <v>2.37</v>
      </c>
      <c r="J7" s="14">
        <v>2.34</v>
      </c>
      <c r="K7" s="14">
        <v>2.2799999999999998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2.2799999999999998</v>
      </c>
      <c r="C8" s="14">
        <v>2.38</v>
      </c>
      <c r="D8" s="14">
        <v>2.36</v>
      </c>
      <c r="E8" s="14">
        <v>2.2599999999999998</v>
      </c>
      <c r="F8" s="42">
        <v>2.0699999999999998</v>
      </c>
      <c r="G8" s="46"/>
      <c r="H8" s="14">
        <v>2.38</v>
      </c>
      <c r="I8" s="14">
        <v>2.41</v>
      </c>
      <c r="J8" s="14">
        <v>2.39</v>
      </c>
      <c r="K8" s="14">
        <v>2.2999999999999998</v>
      </c>
      <c r="L8" s="42">
        <v>2.0299999999999998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2.2999999999999998</v>
      </c>
      <c r="C9" s="47">
        <v>2.35</v>
      </c>
      <c r="D9" s="47">
        <v>2.36</v>
      </c>
      <c r="E9" s="47">
        <v>2.25</v>
      </c>
      <c r="F9" s="49">
        <v>2.09</v>
      </c>
      <c r="G9" s="36"/>
      <c r="H9" s="47">
        <v>2.38</v>
      </c>
      <c r="I9" s="47">
        <v>2.39</v>
      </c>
      <c r="J9" s="47">
        <v>2.4</v>
      </c>
      <c r="K9" s="47">
        <v>2.31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2.37</v>
      </c>
      <c r="D10" s="14">
        <v>2.42</v>
      </c>
      <c r="E10" s="14">
        <v>2.29</v>
      </c>
      <c r="F10" s="42">
        <v>2.0299999999999998</v>
      </c>
      <c r="G10" s="38"/>
      <c r="H10" s="14">
        <v>2.3199999999999998</v>
      </c>
      <c r="I10" s="14">
        <v>2.37</v>
      </c>
      <c r="J10" s="14">
        <v>2.37</v>
      </c>
      <c r="K10" s="14">
        <v>2.2799999999999998</v>
      </c>
      <c r="L10" s="42">
        <v>2.04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2.36</v>
      </c>
      <c r="D11" s="33">
        <v>2.39</v>
      </c>
      <c r="E11" s="33">
        <v>2.2200000000000002</v>
      </c>
      <c r="F11" s="39">
        <v>2.06</v>
      </c>
      <c r="G11" s="48"/>
      <c r="H11" s="33">
        <v>2.37</v>
      </c>
      <c r="I11" s="33">
        <v>2.36</v>
      </c>
      <c r="J11" s="33">
        <v>2.36</v>
      </c>
      <c r="K11" s="33">
        <v>2.2599999999999998</v>
      </c>
      <c r="L11" s="39">
        <v>2.0099999999999998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2.11</v>
      </c>
      <c r="D12" s="35">
        <v>2.1</v>
      </c>
      <c r="E12" s="35">
        <v>2.04</v>
      </c>
      <c r="F12" s="40">
        <v>1.8</v>
      </c>
      <c r="G12" s="36" t="s">
        <v>6</v>
      </c>
      <c r="H12" s="35">
        <v>1.23</v>
      </c>
      <c r="I12" s="35">
        <v>1.19</v>
      </c>
      <c r="J12" s="35">
        <v>1.2</v>
      </c>
      <c r="K12" s="35">
        <v>1.1299999999999999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2.08</v>
      </c>
      <c r="C13" s="37">
        <v>2.11</v>
      </c>
      <c r="D13" s="37">
        <v>2.1</v>
      </c>
      <c r="E13" s="37">
        <v>2.0099999999999998</v>
      </c>
      <c r="F13" s="41">
        <v>1.88</v>
      </c>
      <c r="G13" s="38"/>
      <c r="H13" s="37">
        <v>1.24</v>
      </c>
      <c r="I13" s="37">
        <v>1.26</v>
      </c>
      <c r="J13" s="37">
        <v>1.2</v>
      </c>
      <c r="K13" s="37">
        <v>1.1399999999999999</v>
      </c>
      <c r="L13" s="41">
        <v>0.99</v>
      </c>
      <c r="M13" s="38"/>
      <c r="N13" s="37"/>
      <c r="O13" s="37"/>
      <c r="P13" s="37"/>
      <c r="Q13" s="37"/>
      <c r="R13" s="41"/>
    </row>
    <row r="14" spans="1:18">
      <c r="A14" s="22"/>
      <c r="B14" s="37">
        <v>2.04</v>
      </c>
      <c r="C14" s="37">
        <v>2.11</v>
      </c>
      <c r="D14" s="37">
        <v>2.09</v>
      </c>
      <c r="E14" s="37">
        <v>2.02</v>
      </c>
      <c r="F14" s="41">
        <v>1.84</v>
      </c>
      <c r="G14" s="38"/>
      <c r="H14" s="37">
        <v>1.24</v>
      </c>
      <c r="I14" s="37">
        <v>1.27</v>
      </c>
      <c r="J14" s="37">
        <v>1.21</v>
      </c>
      <c r="K14" s="37">
        <v>1.1599999999999999</v>
      </c>
      <c r="L14" s="41">
        <v>1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2.11</v>
      </c>
      <c r="D15" s="37">
        <v>2.1</v>
      </c>
      <c r="E15" s="37">
        <v>2.0299999999999998</v>
      </c>
      <c r="F15" s="41">
        <v>1.84</v>
      </c>
      <c r="G15" s="38"/>
      <c r="H15" s="37">
        <v>1.26</v>
      </c>
      <c r="I15" s="37">
        <v>1.24</v>
      </c>
      <c r="J15" s="37">
        <v>1.21</v>
      </c>
      <c r="K15" s="37">
        <v>1.1499999999999999</v>
      </c>
      <c r="L15" s="41">
        <v>0.99</v>
      </c>
      <c r="M15" s="38"/>
      <c r="N15" s="37"/>
      <c r="O15" s="37"/>
      <c r="P15" s="37"/>
      <c r="Q15" s="37"/>
      <c r="R15" s="41"/>
    </row>
    <row r="16" spans="1:18">
      <c r="A16" s="22"/>
      <c r="B16" s="37">
        <v>2.0299999999999998</v>
      </c>
      <c r="C16" s="37">
        <v>2.08</v>
      </c>
      <c r="D16" s="37">
        <v>2.0499999999999998</v>
      </c>
      <c r="E16" s="37">
        <v>1.97</v>
      </c>
      <c r="F16" s="41">
        <v>1.79</v>
      </c>
      <c r="G16" s="38"/>
      <c r="H16" s="37">
        <v>1.22</v>
      </c>
      <c r="I16" s="37">
        <v>1.25</v>
      </c>
      <c r="J16" s="37">
        <v>1.25</v>
      </c>
      <c r="K16" s="37">
        <v>1.1399999999999999</v>
      </c>
      <c r="L16" s="41">
        <v>0.96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2.0499999999999998</v>
      </c>
      <c r="D17" s="37">
        <v>2.06</v>
      </c>
      <c r="E17" s="37">
        <v>1.99</v>
      </c>
      <c r="F17" s="41">
        <v>1.75</v>
      </c>
      <c r="G17" s="38" t="s">
        <v>8</v>
      </c>
      <c r="H17" s="37">
        <v>1.38</v>
      </c>
      <c r="I17" s="37">
        <v>1.42</v>
      </c>
      <c r="J17" s="37">
        <v>1.4</v>
      </c>
      <c r="K17" s="37">
        <v>1.33</v>
      </c>
      <c r="L17" s="41">
        <v>1.1100000000000001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2.0299999999999998</v>
      </c>
      <c r="D18" s="37">
        <v>2.0499999999999998</v>
      </c>
      <c r="E18" s="37">
        <v>1.95</v>
      </c>
      <c r="F18" s="41">
        <v>1.74</v>
      </c>
      <c r="G18" s="38"/>
      <c r="H18" s="37">
        <v>1.4</v>
      </c>
      <c r="I18" s="37">
        <v>1.45</v>
      </c>
      <c r="J18" s="37">
        <v>1.42</v>
      </c>
      <c r="K18" s="37">
        <v>1.36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2.0099999999999998</v>
      </c>
      <c r="D19" s="37">
        <v>2.02</v>
      </c>
      <c r="E19" s="37">
        <v>1.95</v>
      </c>
      <c r="F19" s="41">
        <v>1.75</v>
      </c>
      <c r="G19" s="38"/>
      <c r="H19" s="37">
        <v>1.4</v>
      </c>
      <c r="I19" s="37">
        <v>1.42</v>
      </c>
      <c r="J19" s="37">
        <v>1.42</v>
      </c>
      <c r="K19" s="37">
        <v>1.33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2.0699999999999998</v>
      </c>
      <c r="D20" s="37">
        <v>2.08</v>
      </c>
      <c r="E20" s="37">
        <v>1.98</v>
      </c>
      <c r="F20" s="41">
        <v>1.76</v>
      </c>
      <c r="G20" s="38"/>
      <c r="H20" s="37">
        <v>1.42</v>
      </c>
      <c r="I20" s="37">
        <v>1.41</v>
      </c>
      <c r="J20" s="37">
        <v>1.39</v>
      </c>
      <c r="K20" s="37">
        <v>1.31</v>
      </c>
      <c r="L20" s="41">
        <v>1.1200000000000001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2.02</v>
      </c>
      <c r="C21" s="37">
        <v>2.06</v>
      </c>
      <c r="D21" s="37">
        <v>2.0699999999999998</v>
      </c>
      <c r="E21" s="37">
        <v>1.92</v>
      </c>
      <c r="F21" s="41">
        <v>1.74</v>
      </c>
      <c r="G21" s="38"/>
      <c r="H21" s="37">
        <v>1.41</v>
      </c>
      <c r="I21" s="37">
        <v>1.39</v>
      </c>
      <c r="J21" s="37">
        <v>1.36</v>
      </c>
      <c r="K21" s="37">
        <v>1.31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0.30900000000000061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1.0620000000000005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0.53876923076923189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0.76481481481481517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54" priority="5" operator="notBetween">
      <formula>0.2</formula>
      <formula>0.404</formula>
    </cfRule>
  </conditionalFormatting>
  <conditionalFormatting sqref="E26">
    <cfRule type="cellIs" dxfId="1953" priority="6" operator="notBetween">
      <formula>0.38</formula>
      <formula>0.72</formula>
    </cfRule>
  </conditionalFormatting>
  <conditionalFormatting sqref="K24">
    <cfRule type="cellIs" dxfId="1952" priority="4" operator="notBetween">
      <formula>0.77</formula>
      <formula>0.91</formula>
    </cfRule>
  </conditionalFormatting>
  <conditionalFormatting sqref="K26">
    <cfRule type="cellIs" dxfId="1951" priority="3" operator="notBetween">
      <formula>0.68</formula>
      <formula>0.82</formula>
    </cfRule>
  </conditionalFormatting>
  <conditionalFormatting sqref="Q24">
    <cfRule type="cellIs" dxfId="1950" priority="2" operator="notBetween">
      <formula>0.77</formula>
      <formula>0.91</formula>
    </cfRule>
  </conditionalFormatting>
  <conditionalFormatting sqref="Q26">
    <cfRule type="cellIs" dxfId="19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2.44</v>
      </c>
      <c r="D2" s="32">
        <v>2.37</v>
      </c>
      <c r="E2" s="32">
        <v>2.2999999999999998</v>
      </c>
      <c r="F2" s="44">
        <v>2.06</v>
      </c>
      <c r="G2" s="36" t="s">
        <v>3</v>
      </c>
      <c r="H2" s="32">
        <v>2.36</v>
      </c>
      <c r="I2" s="32">
        <v>2.44</v>
      </c>
      <c r="J2" s="32">
        <v>2.4300000000000002</v>
      </c>
      <c r="K2" s="32">
        <v>2.35</v>
      </c>
      <c r="L2" s="44">
        <v>2.16</v>
      </c>
      <c r="M2" s="36" t="s">
        <v>3</v>
      </c>
      <c r="N2" s="32">
        <v>2.3199999999999998</v>
      </c>
      <c r="O2" s="32">
        <v>2.37</v>
      </c>
      <c r="P2" s="32">
        <v>2.4</v>
      </c>
      <c r="Q2" s="32">
        <v>2.33</v>
      </c>
      <c r="R2" s="44">
        <v>2.14</v>
      </c>
    </row>
    <row r="3" spans="1:18">
      <c r="A3" s="11"/>
      <c r="B3" s="32">
        <v>2.38</v>
      </c>
      <c r="C3" s="14">
        <v>2.37</v>
      </c>
      <c r="D3" s="14">
        <v>2.41</v>
      </c>
      <c r="E3" s="14">
        <v>2.29</v>
      </c>
      <c r="F3" s="42">
        <v>2.04</v>
      </c>
      <c r="G3" s="38"/>
      <c r="H3" s="32">
        <v>2.35</v>
      </c>
      <c r="I3" s="14">
        <v>2.41</v>
      </c>
      <c r="J3" s="14">
        <v>2.4300000000000002</v>
      </c>
      <c r="K3" s="14">
        <v>2.33</v>
      </c>
      <c r="L3" s="42">
        <v>2.15</v>
      </c>
      <c r="M3" s="38"/>
      <c r="N3" s="32">
        <v>2.36</v>
      </c>
      <c r="O3" s="14">
        <v>2.42</v>
      </c>
      <c r="P3" s="14">
        <v>2.38</v>
      </c>
      <c r="Q3" s="14">
        <v>2.2999999999999998</v>
      </c>
      <c r="R3" s="42">
        <v>2.12</v>
      </c>
    </row>
    <row r="4" spans="1:18">
      <c r="A4" s="11"/>
      <c r="B4" s="32">
        <v>2.35</v>
      </c>
      <c r="C4" s="14">
        <v>2.42</v>
      </c>
      <c r="D4" s="14">
        <v>2.39</v>
      </c>
      <c r="E4" s="14">
        <v>2.27</v>
      </c>
      <c r="F4" s="42">
        <v>2.08</v>
      </c>
      <c r="G4" s="38"/>
      <c r="H4" s="32">
        <v>2.41</v>
      </c>
      <c r="I4" s="14">
        <v>2.4500000000000002</v>
      </c>
      <c r="J4" s="14">
        <v>2.4</v>
      </c>
      <c r="K4" s="14">
        <v>2.38</v>
      </c>
      <c r="L4" s="42">
        <v>2.2000000000000002</v>
      </c>
      <c r="M4" s="38"/>
      <c r="N4" s="32">
        <v>2.33</v>
      </c>
      <c r="O4" s="14">
        <v>2.41</v>
      </c>
      <c r="P4" s="14">
        <v>2.38</v>
      </c>
      <c r="Q4" s="14">
        <v>2.34</v>
      </c>
      <c r="R4" s="42">
        <v>2.17</v>
      </c>
    </row>
    <row r="5" spans="1:18">
      <c r="A5" s="11"/>
      <c r="B5" s="32">
        <v>2.35</v>
      </c>
      <c r="C5" s="14">
        <v>2.38</v>
      </c>
      <c r="D5" s="14">
        <v>2.39</v>
      </c>
      <c r="E5" s="14">
        <v>2.2400000000000002</v>
      </c>
      <c r="F5" s="42">
        <v>2.0699999999999998</v>
      </c>
      <c r="G5" s="38"/>
      <c r="H5" s="32">
        <v>2.39</v>
      </c>
      <c r="I5" s="14">
        <v>2.42</v>
      </c>
      <c r="J5" s="14">
        <v>2.41</v>
      </c>
      <c r="K5" s="14">
        <v>2.3199999999999998</v>
      </c>
      <c r="L5" s="42">
        <v>2.13</v>
      </c>
      <c r="M5" s="38"/>
      <c r="N5" s="32">
        <v>2.36</v>
      </c>
      <c r="O5" s="14">
        <v>2.41</v>
      </c>
      <c r="P5" s="14">
        <v>2.38</v>
      </c>
      <c r="Q5" s="14">
        <v>2.2799999999999998</v>
      </c>
      <c r="R5" s="42">
        <v>2.12</v>
      </c>
    </row>
    <row r="6" spans="1:18">
      <c r="A6" s="11"/>
      <c r="B6" s="32">
        <v>2.37</v>
      </c>
      <c r="C6" s="14">
        <v>2.39</v>
      </c>
      <c r="D6" s="14">
        <v>2.36</v>
      </c>
      <c r="E6" s="14">
        <v>2.29</v>
      </c>
      <c r="F6" s="42">
        <v>2.04</v>
      </c>
      <c r="G6" s="38"/>
      <c r="H6" s="32">
        <v>2.4</v>
      </c>
      <c r="I6" s="14">
        <v>2.42</v>
      </c>
      <c r="J6" s="14">
        <v>2.37</v>
      </c>
      <c r="K6" s="14">
        <v>2.27</v>
      </c>
      <c r="L6" s="42">
        <v>2.12</v>
      </c>
      <c r="M6" s="38"/>
      <c r="N6" s="32">
        <v>2.36</v>
      </c>
      <c r="O6" s="14">
        <v>2.4</v>
      </c>
      <c r="P6" s="14">
        <v>2.34</v>
      </c>
      <c r="Q6" s="14">
        <v>2.2400000000000002</v>
      </c>
      <c r="R6" s="42">
        <v>2.12</v>
      </c>
    </row>
    <row r="7" spans="1:18">
      <c r="A7" s="38" t="s">
        <v>4</v>
      </c>
      <c r="B7" s="14">
        <v>2.37</v>
      </c>
      <c r="C7" s="14">
        <v>2.41</v>
      </c>
      <c r="D7" s="14">
        <v>2.4</v>
      </c>
      <c r="E7" s="14">
        <v>2.34</v>
      </c>
      <c r="F7" s="42">
        <v>2.13</v>
      </c>
      <c r="G7" s="38" t="s">
        <v>4</v>
      </c>
      <c r="H7" s="14">
        <v>2.34</v>
      </c>
      <c r="I7" s="14">
        <v>2.35</v>
      </c>
      <c r="J7" s="14">
        <v>2.41</v>
      </c>
      <c r="K7" s="14">
        <v>2.25</v>
      </c>
      <c r="L7" s="42">
        <v>2.0499999999999998</v>
      </c>
      <c r="M7" s="38" t="s">
        <v>4</v>
      </c>
      <c r="N7" s="14">
        <v>2.34</v>
      </c>
      <c r="O7" s="14">
        <v>2.36</v>
      </c>
      <c r="P7" s="14">
        <v>2.33</v>
      </c>
      <c r="Q7" s="14">
        <v>2.2999999999999998</v>
      </c>
      <c r="R7" s="42">
        <v>2.0699999999999998</v>
      </c>
    </row>
    <row r="8" spans="1:18">
      <c r="A8" s="46"/>
      <c r="B8" s="14">
        <v>2.38</v>
      </c>
      <c r="C8" s="14">
        <v>2.42</v>
      </c>
      <c r="D8" s="14">
        <v>2.38</v>
      </c>
      <c r="E8" s="14">
        <v>2.3199999999999998</v>
      </c>
      <c r="F8" s="42">
        <v>2.12</v>
      </c>
      <c r="G8" s="46"/>
      <c r="H8" s="14">
        <v>2.37</v>
      </c>
      <c r="I8" s="14">
        <v>2.36</v>
      </c>
      <c r="J8" s="14">
        <v>2.37</v>
      </c>
      <c r="K8" s="14">
        <v>2.2999999999999998</v>
      </c>
      <c r="L8" s="42">
        <v>2.0699999999999998</v>
      </c>
      <c r="M8" s="46"/>
      <c r="N8" s="14">
        <v>2.34</v>
      </c>
      <c r="O8" s="14">
        <v>2.42</v>
      </c>
      <c r="P8" s="14">
        <v>2.36</v>
      </c>
      <c r="Q8" s="14">
        <v>2.2599999999999998</v>
      </c>
      <c r="R8" s="42">
        <v>2.0299999999999998</v>
      </c>
    </row>
    <row r="9" spans="1:18">
      <c r="A9" s="11"/>
      <c r="B9" s="47">
        <v>2.37</v>
      </c>
      <c r="C9" s="47">
        <v>2.38</v>
      </c>
      <c r="D9" s="47">
        <v>2.41</v>
      </c>
      <c r="E9" s="47">
        <v>2.35</v>
      </c>
      <c r="F9" s="49">
        <v>2.1</v>
      </c>
      <c r="G9" s="36"/>
      <c r="H9" s="47">
        <v>2.37</v>
      </c>
      <c r="I9" s="47">
        <v>2.41</v>
      </c>
      <c r="J9" s="47">
        <v>2.4</v>
      </c>
      <c r="K9" s="47">
        <v>2.27</v>
      </c>
      <c r="L9" s="49">
        <v>2.09</v>
      </c>
      <c r="M9" s="36"/>
      <c r="N9" s="47">
        <v>2.33</v>
      </c>
      <c r="O9" s="47">
        <v>2.34</v>
      </c>
      <c r="P9" s="47">
        <v>2.35</v>
      </c>
      <c r="Q9" s="47">
        <v>2.2999999999999998</v>
      </c>
      <c r="R9" s="49">
        <v>2.0499999999999998</v>
      </c>
    </row>
    <row r="10" spans="1:18">
      <c r="A10" s="11"/>
      <c r="B10" s="14">
        <v>2.33</v>
      </c>
      <c r="C10" s="14">
        <v>2.4500000000000002</v>
      </c>
      <c r="D10" s="14">
        <v>2.4500000000000002</v>
      </c>
      <c r="E10" s="14">
        <v>2.3199999999999998</v>
      </c>
      <c r="F10" s="42">
        <v>2.19</v>
      </c>
      <c r="G10" s="38"/>
      <c r="H10" s="14">
        <v>2.37</v>
      </c>
      <c r="I10" s="14">
        <v>2.35</v>
      </c>
      <c r="J10" s="14">
        <v>2.4</v>
      </c>
      <c r="K10" s="14">
        <v>2.31</v>
      </c>
      <c r="L10" s="42">
        <v>2.04</v>
      </c>
      <c r="M10" s="38"/>
      <c r="N10" s="14">
        <v>2.33</v>
      </c>
      <c r="O10" s="14">
        <v>2.38</v>
      </c>
      <c r="P10" s="14">
        <v>2.38</v>
      </c>
      <c r="Q10" s="14">
        <v>2.25</v>
      </c>
      <c r="R10" s="42">
        <v>2.0699999999999998</v>
      </c>
    </row>
    <row r="11" spans="1:18">
      <c r="A11" s="16"/>
      <c r="B11" s="33">
        <v>2.37</v>
      </c>
      <c r="C11" s="33">
        <v>2.41</v>
      </c>
      <c r="D11" s="33">
        <v>2.37</v>
      </c>
      <c r="E11" s="33">
        <v>2.35</v>
      </c>
      <c r="F11" s="39">
        <v>2.13</v>
      </c>
      <c r="G11" s="48"/>
      <c r="H11" s="33">
        <v>2.35</v>
      </c>
      <c r="I11" s="33">
        <v>2.36</v>
      </c>
      <c r="J11" s="33">
        <v>2.35</v>
      </c>
      <c r="K11" s="33">
        <v>2.3199999999999998</v>
      </c>
      <c r="L11" s="39">
        <v>2.04</v>
      </c>
      <c r="M11" s="48"/>
      <c r="N11" s="33">
        <v>2.31</v>
      </c>
      <c r="O11" s="33">
        <v>2.33</v>
      </c>
      <c r="P11" s="33">
        <v>2.31</v>
      </c>
      <c r="Q11" s="33">
        <v>2.2400000000000002</v>
      </c>
      <c r="R11" s="39">
        <v>2.0499999999999998</v>
      </c>
    </row>
    <row r="12" spans="1:18">
      <c r="A12" s="19" t="s">
        <v>5</v>
      </c>
      <c r="B12" s="47">
        <v>2.0499999999999998</v>
      </c>
      <c r="C12" s="35">
        <v>2.11</v>
      </c>
      <c r="D12" s="35">
        <v>2.06</v>
      </c>
      <c r="E12" s="35">
        <v>1.99</v>
      </c>
      <c r="F12" s="40">
        <v>1.72</v>
      </c>
      <c r="G12" s="36" t="s">
        <v>6</v>
      </c>
      <c r="H12" s="35">
        <v>1.1200000000000001</v>
      </c>
      <c r="I12" s="35">
        <v>1.1200000000000001</v>
      </c>
      <c r="J12" s="35">
        <v>1.0900000000000001</v>
      </c>
      <c r="K12" s="35">
        <v>1.01</v>
      </c>
      <c r="L12" s="40">
        <v>0.84</v>
      </c>
      <c r="M12" s="36" t="s">
        <v>6</v>
      </c>
      <c r="N12" s="35">
        <v>1.22</v>
      </c>
      <c r="O12" s="35">
        <v>1.25</v>
      </c>
      <c r="P12" s="35">
        <v>1.21</v>
      </c>
      <c r="Q12" s="35">
        <v>1.1599999999999999</v>
      </c>
      <c r="R12" s="40">
        <v>0.99</v>
      </c>
    </row>
    <row r="13" spans="1:18">
      <c r="A13" s="22"/>
      <c r="B13" s="37">
        <v>2.0099999999999998</v>
      </c>
      <c r="C13" s="37">
        <v>2.11</v>
      </c>
      <c r="D13" s="37">
        <v>2.08</v>
      </c>
      <c r="E13" s="37">
        <v>1.94</v>
      </c>
      <c r="F13" s="41">
        <v>1.73</v>
      </c>
      <c r="G13" s="38"/>
      <c r="H13" s="37">
        <v>1.08</v>
      </c>
      <c r="I13" s="37">
        <v>1.08</v>
      </c>
      <c r="J13" s="37">
        <v>1.07</v>
      </c>
      <c r="K13" s="37">
        <v>1.02</v>
      </c>
      <c r="L13" s="41">
        <v>0.84</v>
      </c>
      <c r="M13" s="38"/>
      <c r="N13" s="37">
        <v>1.25</v>
      </c>
      <c r="O13" s="37">
        <v>1.24</v>
      </c>
      <c r="P13" s="37">
        <v>1.2</v>
      </c>
      <c r="Q13" s="37">
        <v>1.1399999999999999</v>
      </c>
      <c r="R13" s="41">
        <v>1</v>
      </c>
    </row>
    <row r="14" spans="1:18">
      <c r="A14" s="22"/>
      <c r="B14" s="37">
        <v>2.0299999999999998</v>
      </c>
      <c r="C14" s="37">
        <v>2.1</v>
      </c>
      <c r="D14" s="37">
        <v>2.02</v>
      </c>
      <c r="E14" s="37">
        <v>1.96</v>
      </c>
      <c r="F14" s="41">
        <v>1.74</v>
      </c>
      <c r="G14" s="38"/>
      <c r="H14" s="37">
        <v>1.1299999999999999</v>
      </c>
      <c r="I14" s="37">
        <v>1.1399999999999999</v>
      </c>
      <c r="J14" s="37">
        <v>1.0900000000000001</v>
      </c>
      <c r="K14" s="37">
        <v>1.08</v>
      </c>
      <c r="L14" s="41">
        <v>0.87</v>
      </c>
      <c r="M14" s="38"/>
      <c r="N14" s="37">
        <v>1.24</v>
      </c>
      <c r="O14" s="37">
        <v>1.26</v>
      </c>
      <c r="P14" s="37">
        <v>1.19</v>
      </c>
      <c r="Q14" s="37">
        <v>1.18</v>
      </c>
      <c r="R14" s="41">
        <v>0.99</v>
      </c>
    </row>
    <row r="15" spans="1:18">
      <c r="A15" s="22"/>
      <c r="B15" s="37">
        <v>2.02</v>
      </c>
      <c r="C15" s="37">
        <v>2.0699999999999998</v>
      </c>
      <c r="D15" s="37">
        <v>2.0499999999999998</v>
      </c>
      <c r="E15" s="37">
        <v>1.95</v>
      </c>
      <c r="F15" s="41">
        <v>1.73</v>
      </c>
      <c r="G15" s="38"/>
      <c r="H15" s="37">
        <v>1.08</v>
      </c>
      <c r="I15" s="37">
        <v>1.0900000000000001</v>
      </c>
      <c r="J15" s="37">
        <v>1.06</v>
      </c>
      <c r="K15" s="37">
        <v>1.01</v>
      </c>
      <c r="L15" s="41">
        <v>0.84</v>
      </c>
      <c r="M15" s="38"/>
      <c r="N15" s="37">
        <v>1.26</v>
      </c>
      <c r="O15" s="37">
        <v>1.25</v>
      </c>
      <c r="P15" s="37">
        <v>1.22</v>
      </c>
      <c r="Q15" s="37">
        <v>1.1200000000000001</v>
      </c>
      <c r="R15" s="41">
        <v>0.98</v>
      </c>
    </row>
    <row r="16" spans="1:18">
      <c r="A16" s="22"/>
      <c r="B16" s="37">
        <v>2.0099999999999998</v>
      </c>
      <c r="C16" s="37">
        <v>2.02</v>
      </c>
      <c r="D16" s="37">
        <v>2</v>
      </c>
      <c r="E16" s="37">
        <v>1.86</v>
      </c>
      <c r="F16" s="41">
        <v>1.71</v>
      </c>
      <c r="G16" s="38"/>
      <c r="H16" s="37">
        <v>1.08</v>
      </c>
      <c r="I16" s="37">
        <v>1.08</v>
      </c>
      <c r="J16" s="37">
        <v>1.05</v>
      </c>
      <c r="K16" s="37">
        <v>0.98</v>
      </c>
      <c r="L16" s="41">
        <v>0.82</v>
      </c>
      <c r="M16" s="38"/>
      <c r="N16" s="37">
        <v>1.21</v>
      </c>
      <c r="O16" s="37">
        <v>1.22</v>
      </c>
      <c r="P16" s="37">
        <v>1.18</v>
      </c>
      <c r="Q16" s="37">
        <v>1.1100000000000001</v>
      </c>
      <c r="R16" s="41">
        <v>0.97</v>
      </c>
    </row>
    <row r="17" spans="1:18">
      <c r="A17" s="22" t="s">
        <v>7</v>
      </c>
      <c r="B17" s="37">
        <v>2.04</v>
      </c>
      <c r="C17" s="37">
        <v>2.0699999999999998</v>
      </c>
      <c r="D17" s="37">
        <v>2.0699999999999998</v>
      </c>
      <c r="E17" s="37">
        <v>2.0099999999999998</v>
      </c>
      <c r="F17" s="41">
        <v>1.81</v>
      </c>
      <c r="G17" s="38" t="s">
        <v>8</v>
      </c>
      <c r="H17" s="37">
        <v>1.3</v>
      </c>
      <c r="I17" s="37">
        <v>1.29</v>
      </c>
      <c r="J17" s="37">
        <v>1.29</v>
      </c>
      <c r="K17" s="37">
        <v>1.24</v>
      </c>
      <c r="L17" s="41">
        <v>1</v>
      </c>
      <c r="M17" s="38" t="s">
        <v>8</v>
      </c>
      <c r="N17" s="37">
        <v>1.45</v>
      </c>
      <c r="O17" s="37">
        <v>1.42</v>
      </c>
      <c r="P17" s="37">
        <v>1.38</v>
      </c>
      <c r="Q17" s="37">
        <v>1.35</v>
      </c>
      <c r="R17" s="41">
        <v>1.1200000000000001</v>
      </c>
    </row>
    <row r="18" spans="1:18">
      <c r="A18" s="22"/>
      <c r="B18" s="37">
        <v>2.0299999999999998</v>
      </c>
      <c r="C18" s="37">
        <v>2.11</v>
      </c>
      <c r="D18" s="37">
        <v>2.0699999999999998</v>
      </c>
      <c r="E18" s="37">
        <v>1.99</v>
      </c>
      <c r="F18" s="41">
        <v>1.8</v>
      </c>
      <c r="G18" s="38"/>
      <c r="H18" s="37">
        <v>1.33</v>
      </c>
      <c r="I18" s="37">
        <v>1.3</v>
      </c>
      <c r="J18" s="37">
        <v>1.32</v>
      </c>
      <c r="K18" s="37">
        <v>1.19</v>
      </c>
      <c r="L18" s="41">
        <v>0.99</v>
      </c>
      <c r="M18" s="38"/>
      <c r="N18" s="37">
        <v>1.43</v>
      </c>
      <c r="O18" s="37">
        <v>1.43</v>
      </c>
      <c r="P18" s="37">
        <v>1.41</v>
      </c>
      <c r="Q18" s="37">
        <v>1.32</v>
      </c>
      <c r="R18" s="41">
        <v>1.08</v>
      </c>
    </row>
    <row r="19" spans="1:18">
      <c r="A19" s="22"/>
      <c r="B19" s="37">
        <v>2.04</v>
      </c>
      <c r="C19" s="37">
        <v>2.09</v>
      </c>
      <c r="D19" s="37">
        <v>2.13</v>
      </c>
      <c r="E19" s="37">
        <v>2</v>
      </c>
      <c r="F19" s="41">
        <v>1.78</v>
      </c>
      <c r="G19" s="38"/>
      <c r="H19" s="37">
        <v>1.29</v>
      </c>
      <c r="I19" s="37">
        <v>1.33</v>
      </c>
      <c r="J19" s="37">
        <v>1.29</v>
      </c>
      <c r="K19" s="37">
        <v>1.2</v>
      </c>
      <c r="L19" s="41">
        <v>1.01</v>
      </c>
      <c r="M19" s="38"/>
      <c r="N19" s="37">
        <v>1.4</v>
      </c>
      <c r="O19" s="37">
        <v>1.44</v>
      </c>
      <c r="P19" s="37">
        <v>1.42</v>
      </c>
      <c r="Q19" s="37">
        <v>1.33</v>
      </c>
      <c r="R19" s="41">
        <v>1.1200000000000001</v>
      </c>
    </row>
    <row r="20" spans="1:18">
      <c r="A20" s="22"/>
      <c r="B20" s="37">
        <v>2.0299999999999998</v>
      </c>
      <c r="C20" s="37">
        <v>2.1</v>
      </c>
      <c r="D20" s="37">
        <v>2.09</v>
      </c>
      <c r="E20" s="37">
        <v>2.02</v>
      </c>
      <c r="F20" s="41">
        <v>1.85</v>
      </c>
      <c r="G20" s="38"/>
      <c r="H20" s="37">
        <v>1.35</v>
      </c>
      <c r="I20" s="37">
        <v>1.33</v>
      </c>
      <c r="J20" s="37">
        <v>1.3</v>
      </c>
      <c r="K20" s="37">
        <v>1.21</v>
      </c>
      <c r="L20" s="41">
        <v>0.99</v>
      </c>
      <c r="M20" s="38"/>
      <c r="N20" s="37">
        <v>1.42</v>
      </c>
      <c r="O20" s="37">
        <v>1.41</v>
      </c>
      <c r="P20" s="37">
        <v>1.4</v>
      </c>
      <c r="Q20" s="37">
        <v>1.32</v>
      </c>
      <c r="R20" s="41">
        <v>1.1100000000000001</v>
      </c>
    </row>
    <row r="21" spans="1:18">
      <c r="A21" s="22"/>
      <c r="B21" s="37">
        <v>2.02</v>
      </c>
      <c r="C21" s="37">
        <v>2.08</v>
      </c>
      <c r="D21" s="37">
        <v>2.06</v>
      </c>
      <c r="E21" s="37">
        <v>2</v>
      </c>
      <c r="F21" s="41">
        <v>1.81</v>
      </c>
      <c r="G21" s="38"/>
      <c r="H21" s="37">
        <v>1.32</v>
      </c>
      <c r="I21" s="37">
        <v>1.27</v>
      </c>
      <c r="J21" s="37">
        <v>1.3</v>
      </c>
      <c r="K21" s="37">
        <v>1.21</v>
      </c>
      <c r="L21" s="41">
        <v>1.01</v>
      </c>
      <c r="M21" s="38"/>
      <c r="N21" s="37">
        <v>1.42</v>
      </c>
      <c r="O21" s="37">
        <v>1.39</v>
      </c>
      <c r="P21" s="37">
        <v>1.37</v>
      </c>
      <c r="Q21" s="37">
        <v>1.28</v>
      </c>
      <c r="R21" s="41">
        <v>1.1100000000000001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0.32999999999999985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1.1894000000000007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1.0447999999999997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0.57538461538461516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0.85656378600823091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0.75242798353909446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48" priority="5" operator="notBetween">
      <formula>0.2</formula>
      <formula>0.404</formula>
    </cfRule>
  </conditionalFormatting>
  <conditionalFormatting sqref="E26">
    <cfRule type="cellIs" dxfId="1947" priority="6" operator="notBetween">
      <formula>0.38</formula>
      <formula>0.72</formula>
    </cfRule>
  </conditionalFormatting>
  <conditionalFormatting sqref="K24">
    <cfRule type="cellIs" dxfId="1946" priority="4" operator="notBetween">
      <formula>0.77</formula>
      <formula>0.91</formula>
    </cfRule>
  </conditionalFormatting>
  <conditionalFormatting sqref="K26">
    <cfRule type="cellIs" dxfId="1945" priority="3" operator="notBetween">
      <formula>0.68</formula>
      <formula>0.82</formula>
    </cfRule>
  </conditionalFormatting>
  <conditionalFormatting sqref="Q24">
    <cfRule type="cellIs" dxfId="1944" priority="2" operator="notBetween">
      <formula>0.77</formula>
      <formula>0.91</formula>
    </cfRule>
  </conditionalFormatting>
  <conditionalFormatting sqref="Q26">
    <cfRule type="cellIs" dxfId="1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</v>
      </c>
      <c r="D2" s="32">
        <v>2.38</v>
      </c>
      <c r="E2" s="32">
        <v>2.2999999999999998</v>
      </c>
      <c r="F2" s="44">
        <v>2.0699999999999998</v>
      </c>
      <c r="G2" s="36" t="s">
        <v>3</v>
      </c>
      <c r="H2" s="32">
        <v>2.1</v>
      </c>
      <c r="I2" s="32">
        <v>2.2999999999999998</v>
      </c>
      <c r="J2" s="32">
        <v>2.37</v>
      </c>
      <c r="K2" s="32">
        <v>2.42</v>
      </c>
      <c r="L2" s="44">
        <v>2.33</v>
      </c>
      <c r="M2" s="36" t="s">
        <v>3</v>
      </c>
      <c r="N2" s="32">
        <v>2.1</v>
      </c>
      <c r="O2" s="32">
        <v>2.2999999999999998</v>
      </c>
      <c r="P2" s="32">
        <v>2.37</v>
      </c>
      <c r="Q2" s="32">
        <v>2.42</v>
      </c>
      <c r="R2" s="44">
        <v>2.33</v>
      </c>
    </row>
    <row r="3" spans="1:18">
      <c r="A3" s="11"/>
      <c r="B3" s="32">
        <v>2.35</v>
      </c>
      <c r="C3" s="14">
        <v>2.4</v>
      </c>
      <c r="D3" s="14">
        <v>2.37</v>
      </c>
      <c r="E3" s="14">
        <v>2.33</v>
      </c>
      <c r="F3" s="42">
        <v>2.14</v>
      </c>
      <c r="G3" s="38"/>
      <c r="H3" s="32">
        <v>2.09</v>
      </c>
      <c r="I3" s="14">
        <v>2.25</v>
      </c>
      <c r="J3" s="14">
        <v>2.42</v>
      </c>
      <c r="K3" s="14">
        <v>2.39</v>
      </c>
      <c r="L3" s="42">
        <v>2.36</v>
      </c>
      <c r="M3" s="38"/>
      <c r="N3" s="32">
        <v>2.09</v>
      </c>
      <c r="O3" s="14">
        <v>2.25</v>
      </c>
      <c r="P3" s="14">
        <v>2.42</v>
      </c>
      <c r="Q3" s="14">
        <v>2.39</v>
      </c>
      <c r="R3" s="42">
        <v>2.36</v>
      </c>
    </row>
    <row r="4" spans="1:18">
      <c r="A4" s="11"/>
      <c r="B4" s="32">
        <v>2.34</v>
      </c>
      <c r="C4" s="14">
        <v>2.41</v>
      </c>
      <c r="D4" s="14">
        <v>2.41</v>
      </c>
      <c r="E4" s="14">
        <v>2.38</v>
      </c>
      <c r="F4" s="42">
        <v>2.15</v>
      </c>
      <c r="G4" s="38"/>
      <c r="H4" s="32">
        <v>2.12</v>
      </c>
      <c r="I4" s="14">
        <v>2.36</v>
      </c>
      <c r="J4" s="14">
        <v>2.4300000000000002</v>
      </c>
      <c r="K4" s="14">
        <v>2.4500000000000002</v>
      </c>
      <c r="L4" s="42">
        <v>2.37</v>
      </c>
      <c r="M4" s="38"/>
      <c r="N4" s="32">
        <v>2.12</v>
      </c>
      <c r="O4" s="14">
        <v>2.36</v>
      </c>
      <c r="P4" s="14">
        <v>2.4300000000000002</v>
      </c>
      <c r="Q4" s="14">
        <v>2.4500000000000002</v>
      </c>
      <c r="R4" s="42">
        <v>2.37</v>
      </c>
    </row>
    <row r="5" spans="1:18">
      <c r="A5" s="11"/>
      <c r="B5" s="32">
        <v>2.37</v>
      </c>
      <c r="C5" s="14">
        <v>2.39</v>
      </c>
      <c r="D5" s="14">
        <v>2.41</v>
      </c>
      <c r="E5" s="14">
        <v>2.34</v>
      </c>
      <c r="F5" s="42">
        <v>2.13</v>
      </c>
      <c r="G5" s="38"/>
      <c r="H5" s="32">
        <v>2.14</v>
      </c>
      <c r="I5" s="14">
        <v>2.35</v>
      </c>
      <c r="J5" s="14">
        <v>2.4500000000000002</v>
      </c>
      <c r="K5" s="14">
        <v>2.38</v>
      </c>
      <c r="L5" s="42">
        <v>2.39</v>
      </c>
      <c r="M5" s="38"/>
      <c r="N5" s="32">
        <v>2.14</v>
      </c>
      <c r="O5" s="14">
        <v>2.35</v>
      </c>
      <c r="P5" s="14">
        <v>2.4500000000000002</v>
      </c>
      <c r="Q5" s="14">
        <v>2.38</v>
      </c>
      <c r="R5" s="42">
        <v>2.39</v>
      </c>
    </row>
    <row r="6" spans="1:18">
      <c r="A6" s="11"/>
      <c r="B6" s="32">
        <v>2.36</v>
      </c>
      <c r="C6" s="14">
        <v>2.44</v>
      </c>
      <c r="D6" s="14">
        <v>2.4</v>
      </c>
      <c r="E6" s="14">
        <v>2.2799999999999998</v>
      </c>
      <c r="F6" s="42">
        <v>2.08</v>
      </c>
      <c r="G6" s="38"/>
      <c r="H6" s="32">
        <v>2.15</v>
      </c>
      <c r="I6" s="14">
        <v>2.29</v>
      </c>
      <c r="J6" s="14">
        <v>2.4300000000000002</v>
      </c>
      <c r="K6" s="14">
        <v>2.4300000000000002</v>
      </c>
      <c r="L6" s="42">
        <v>2.35</v>
      </c>
      <c r="M6" s="38"/>
      <c r="N6" s="32">
        <v>2.15</v>
      </c>
      <c r="O6" s="14">
        <v>2.29</v>
      </c>
      <c r="P6" s="14">
        <v>2.4300000000000002</v>
      </c>
      <c r="Q6" s="14">
        <v>2.4300000000000002</v>
      </c>
      <c r="R6" s="42">
        <v>2.35</v>
      </c>
    </row>
    <row r="7" spans="1:18">
      <c r="A7" s="38" t="s">
        <v>4</v>
      </c>
      <c r="B7" s="14">
        <v>2.33</v>
      </c>
      <c r="C7" s="14">
        <v>2.31</v>
      </c>
      <c r="D7" s="14">
        <v>2.34</v>
      </c>
      <c r="E7" s="14">
        <v>2.23</v>
      </c>
      <c r="F7" s="42">
        <v>2.0699999999999998</v>
      </c>
      <c r="G7" s="38" t="s">
        <v>4</v>
      </c>
      <c r="H7" s="14">
        <v>2.3199999999999998</v>
      </c>
      <c r="I7" s="14">
        <v>2.3199999999999998</v>
      </c>
      <c r="J7" s="14">
        <v>2.36</v>
      </c>
      <c r="K7" s="14">
        <v>2.29</v>
      </c>
      <c r="L7" s="42">
        <v>2.08</v>
      </c>
      <c r="M7" s="38" t="s">
        <v>4</v>
      </c>
      <c r="N7" s="14">
        <v>2.3199999999999998</v>
      </c>
      <c r="O7" s="14">
        <v>2.3199999999999998</v>
      </c>
      <c r="P7" s="14">
        <v>2.36</v>
      </c>
      <c r="Q7" s="14">
        <v>2.29</v>
      </c>
      <c r="R7" s="42">
        <v>2.08</v>
      </c>
    </row>
    <row r="8" spans="1:18">
      <c r="A8" s="46"/>
      <c r="B8" s="14">
        <v>2.33</v>
      </c>
      <c r="C8" s="14">
        <v>2.37</v>
      </c>
      <c r="D8" s="14">
        <v>2.36</v>
      </c>
      <c r="E8" s="14">
        <v>2.2400000000000002</v>
      </c>
      <c r="F8" s="42">
        <v>2.08</v>
      </c>
      <c r="G8" s="46"/>
      <c r="H8" s="14">
        <v>2.36</v>
      </c>
      <c r="I8" s="14">
        <v>2.39</v>
      </c>
      <c r="J8" s="14">
        <v>2.4</v>
      </c>
      <c r="K8" s="14">
        <v>2.2799999999999998</v>
      </c>
      <c r="L8" s="42">
        <v>2.04</v>
      </c>
      <c r="M8" s="46"/>
      <c r="N8" s="14">
        <v>2.36</v>
      </c>
      <c r="O8" s="14">
        <v>2.39</v>
      </c>
      <c r="P8" s="14">
        <v>2.4</v>
      </c>
      <c r="Q8" s="14">
        <v>2.2799999999999998</v>
      </c>
      <c r="R8" s="42">
        <v>2.04</v>
      </c>
    </row>
    <row r="9" spans="1:18">
      <c r="A9" s="11"/>
      <c r="B9" s="47">
        <v>2.33</v>
      </c>
      <c r="C9" s="47">
        <v>2.4300000000000002</v>
      </c>
      <c r="D9" s="47">
        <v>2.39</v>
      </c>
      <c r="E9" s="47">
        <v>2.27</v>
      </c>
      <c r="F9" s="49">
        <v>2.0699999999999998</v>
      </c>
      <c r="G9" s="36"/>
      <c r="H9" s="47">
        <v>2.33</v>
      </c>
      <c r="I9" s="47">
        <v>2.39</v>
      </c>
      <c r="J9" s="47">
        <v>2.4</v>
      </c>
      <c r="K9" s="47">
        <v>2.29</v>
      </c>
      <c r="L9" s="49">
        <v>2.09</v>
      </c>
      <c r="M9" s="36"/>
      <c r="N9" s="47">
        <v>2.33</v>
      </c>
      <c r="O9" s="47">
        <v>2.39</v>
      </c>
      <c r="P9" s="47">
        <v>2.4</v>
      </c>
      <c r="Q9" s="47">
        <v>2.29</v>
      </c>
      <c r="R9" s="49">
        <v>2.09</v>
      </c>
    </row>
    <row r="10" spans="1:18">
      <c r="A10" s="11"/>
      <c r="B10" s="14">
        <v>2.36</v>
      </c>
      <c r="C10" s="14">
        <v>2.4300000000000002</v>
      </c>
      <c r="D10" s="14">
        <v>2.35</v>
      </c>
      <c r="E10" s="14">
        <v>2.25</v>
      </c>
      <c r="F10" s="42">
        <v>2.09</v>
      </c>
      <c r="G10" s="38"/>
      <c r="H10" s="14">
        <v>2.34</v>
      </c>
      <c r="I10" s="14">
        <v>2.4</v>
      </c>
      <c r="J10" s="14">
        <v>2.38</v>
      </c>
      <c r="K10" s="14">
        <v>2.2400000000000002</v>
      </c>
      <c r="L10" s="42">
        <v>2.0699999999999998</v>
      </c>
      <c r="M10" s="38"/>
      <c r="N10" s="14">
        <v>2.34</v>
      </c>
      <c r="O10" s="14">
        <v>2.4</v>
      </c>
      <c r="P10" s="14">
        <v>2.38</v>
      </c>
      <c r="Q10" s="14">
        <v>2.2400000000000002</v>
      </c>
      <c r="R10" s="42">
        <v>2.0699999999999998</v>
      </c>
    </row>
    <row r="11" spans="1:18">
      <c r="A11" s="16"/>
      <c r="B11" s="33">
        <v>2.36</v>
      </c>
      <c r="C11" s="33">
        <v>2.38</v>
      </c>
      <c r="D11" s="33">
        <v>2.3199999999999998</v>
      </c>
      <c r="E11" s="33">
        <v>2.25</v>
      </c>
      <c r="F11" s="39">
        <v>2.06</v>
      </c>
      <c r="G11" s="48"/>
      <c r="H11" s="33">
        <v>2.3199999999999998</v>
      </c>
      <c r="I11" s="33">
        <v>2.38</v>
      </c>
      <c r="J11" s="33">
        <v>2.34</v>
      </c>
      <c r="K11" s="33">
        <v>2.27</v>
      </c>
      <c r="L11" s="39">
        <v>2.04</v>
      </c>
      <c r="M11" s="48"/>
      <c r="N11" s="33">
        <v>2.3199999999999998</v>
      </c>
      <c r="O11" s="33">
        <v>2.38</v>
      </c>
      <c r="P11" s="33">
        <v>2.34</v>
      </c>
      <c r="Q11" s="33">
        <v>2.27</v>
      </c>
      <c r="R11" s="39">
        <v>2.04</v>
      </c>
    </row>
    <row r="12" spans="1:18">
      <c r="A12" s="19" t="s">
        <v>5</v>
      </c>
      <c r="B12" s="47">
        <v>2.0499999999999998</v>
      </c>
      <c r="C12" s="35">
        <v>2.11</v>
      </c>
      <c r="D12" s="35">
        <v>2.08</v>
      </c>
      <c r="E12" s="35">
        <v>2.02</v>
      </c>
      <c r="F12" s="40">
        <v>1.8</v>
      </c>
      <c r="G12" s="36" t="s">
        <v>6</v>
      </c>
      <c r="H12" s="35">
        <v>1.23</v>
      </c>
      <c r="I12" s="35">
        <v>1.2</v>
      </c>
      <c r="J12" s="35">
        <v>1.19</v>
      </c>
      <c r="K12" s="35">
        <v>1.1299999999999999</v>
      </c>
      <c r="L12" s="40">
        <v>0.96</v>
      </c>
      <c r="M12" s="36" t="s">
        <v>6</v>
      </c>
      <c r="N12" s="35">
        <v>1.2849999999999999</v>
      </c>
      <c r="O12" s="35">
        <v>1.254</v>
      </c>
      <c r="P12" s="35">
        <v>1.24</v>
      </c>
      <c r="Q12" s="35">
        <v>1.1830000000000001</v>
      </c>
      <c r="R12" s="40">
        <v>1.0169999999999999</v>
      </c>
    </row>
    <row r="13" spans="1:18">
      <c r="A13" s="22"/>
      <c r="B13" s="37">
        <v>2.0499999999999998</v>
      </c>
      <c r="C13" s="37">
        <v>2.14</v>
      </c>
      <c r="D13" s="37">
        <v>2.08</v>
      </c>
      <c r="E13" s="37">
        <v>2.04</v>
      </c>
      <c r="F13" s="41">
        <v>1.82</v>
      </c>
      <c r="G13" s="38"/>
      <c r="H13" s="37">
        <v>1.21</v>
      </c>
      <c r="I13" s="37">
        <v>1.22</v>
      </c>
      <c r="J13" s="37">
        <v>1.18</v>
      </c>
      <c r="K13" s="37">
        <v>1.1399999999999999</v>
      </c>
      <c r="L13" s="41">
        <v>0.95</v>
      </c>
      <c r="M13" s="38"/>
      <c r="N13" s="37">
        <v>1.27</v>
      </c>
      <c r="O13" s="37">
        <v>1.288</v>
      </c>
      <c r="P13" s="37">
        <v>1.232</v>
      </c>
      <c r="Q13" s="37">
        <v>1.19</v>
      </c>
      <c r="R13" s="41">
        <v>1.018</v>
      </c>
    </row>
    <row r="14" spans="1:18">
      <c r="A14" s="22"/>
      <c r="B14" s="37">
        <v>2.08</v>
      </c>
      <c r="C14" s="37">
        <v>2.15</v>
      </c>
      <c r="D14" s="37">
        <v>2.09</v>
      </c>
      <c r="E14" s="37">
        <v>2.0299999999999998</v>
      </c>
      <c r="F14" s="41">
        <v>1.82</v>
      </c>
      <c r="G14" s="38"/>
      <c r="H14" s="37">
        <v>1.23</v>
      </c>
      <c r="I14" s="37">
        <v>1.25</v>
      </c>
      <c r="J14" s="37">
        <v>1.21</v>
      </c>
      <c r="K14" s="37">
        <v>1.17</v>
      </c>
      <c r="L14" s="41">
        <v>0.98</v>
      </c>
      <c r="M14" s="38"/>
      <c r="N14" s="37">
        <v>1.2949999999999999</v>
      </c>
      <c r="O14" s="37">
        <v>1.306</v>
      </c>
      <c r="P14" s="37">
        <v>1.2709999999999999</v>
      </c>
      <c r="Q14" s="37">
        <v>1.2450000000000001</v>
      </c>
      <c r="R14" s="41">
        <v>1.038</v>
      </c>
    </row>
    <row r="15" spans="1:18">
      <c r="A15" s="22"/>
      <c r="B15" s="37">
        <v>2.09</v>
      </c>
      <c r="C15" s="37">
        <v>2.12</v>
      </c>
      <c r="D15" s="37">
        <v>2.13</v>
      </c>
      <c r="E15" s="37">
        <v>2.0499999999999998</v>
      </c>
      <c r="F15" s="41">
        <v>1.85</v>
      </c>
      <c r="G15" s="38"/>
      <c r="H15" s="37">
        <v>1.23</v>
      </c>
      <c r="I15" s="37">
        <v>1.21</v>
      </c>
      <c r="J15" s="37">
        <v>1.22</v>
      </c>
      <c r="K15" s="37">
        <v>1.1200000000000001</v>
      </c>
      <c r="L15" s="41">
        <v>0.97</v>
      </c>
      <c r="M15" s="38"/>
      <c r="N15" s="37">
        <v>1.3</v>
      </c>
      <c r="O15" s="37">
        <v>1.2749999999999999</v>
      </c>
      <c r="P15" s="37">
        <v>1.2849999999999999</v>
      </c>
      <c r="Q15" s="37">
        <v>1.1990000000000001</v>
      </c>
      <c r="R15" s="41">
        <v>1.032</v>
      </c>
    </row>
    <row r="16" spans="1:18">
      <c r="A16" s="22"/>
      <c r="B16" s="37">
        <v>2.02</v>
      </c>
      <c r="C16" s="37">
        <v>2.08</v>
      </c>
      <c r="D16" s="37">
        <v>2.0499999999999998</v>
      </c>
      <c r="E16" s="37">
        <v>2</v>
      </c>
      <c r="F16" s="41">
        <v>1.8</v>
      </c>
      <c r="G16" s="38"/>
      <c r="H16" s="37">
        <v>1.19</v>
      </c>
      <c r="I16" s="37">
        <v>1.2</v>
      </c>
      <c r="J16" s="37">
        <v>1.2</v>
      </c>
      <c r="K16" s="37">
        <v>1.1399999999999999</v>
      </c>
      <c r="L16" s="41">
        <v>0.97</v>
      </c>
      <c r="M16" s="38"/>
      <c r="N16" s="37">
        <v>1.2410000000000001</v>
      </c>
      <c r="O16" s="37">
        <v>1.2909999999999999</v>
      </c>
      <c r="P16" s="37">
        <v>1.2749999999999999</v>
      </c>
      <c r="Q16" s="37">
        <v>1.2050000000000001</v>
      </c>
      <c r="R16" s="41">
        <v>1.024</v>
      </c>
    </row>
    <row r="17" spans="1:18">
      <c r="A17" s="22" t="s">
        <v>7</v>
      </c>
      <c r="B17" s="37">
        <v>2.0499999999999998</v>
      </c>
      <c r="C17" s="37">
        <v>2.04</v>
      </c>
      <c r="D17" s="37">
        <v>2.06</v>
      </c>
      <c r="E17" s="37">
        <v>1.94</v>
      </c>
      <c r="F17" s="41">
        <v>1.77</v>
      </c>
      <c r="G17" s="38" t="s">
        <v>8</v>
      </c>
      <c r="H17" s="37">
        <v>1.38</v>
      </c>
      <c r="I17" s="37">
        <v>1.38</v>
      </c>
      <c r="J17" s="37">
        <v>1.39</v>
      </c>
      <c r="K17" s="37">
        <v>1.32</v>
      </c>
      <c r="L17" s="41">
        <v>1.1200000000000001</v>
      </c>
      <c r="M17" s="38" t="s">
        <v>8</v>
      </c>
      <c r="N17" s="37">
        <v>1.4330000000000001</v>
      </c>
      <c r="O17" s="37">
        <v>1.4279999999999999</v>
      </c>
      <c r="P17" s="37">
        <v>1.464</v>
      </c>
      <c r="Q17" s="37">
        <v>1.3839999999999999</v>
      </c>
      <c r="R17" s="41">
        <v>1.169</v>
      </c>
    </row>
    <row r="18" spans="1:18">
      <c r="A18" s="22"/>
      <c r="B18" s="37">
        <v>2.02</v>
      </c>
      <c r="C18" s="37">
        <v>2.0699999999999998</v>
      </c>
      <c r="D18" s="37">
        <v>2.09</v>
      </c>
      <c r="E18" s="37">
        <v>1.94</v>
      </c>
      <c r="F18" s="41">
        <v>1.75</v>
      </c>
      <c r="G18" s="38"/>
      <c r="H18" s="37">
        <v>1.38</v>
      </c>
      <c r="I18" s="37">
        <v>1.4</v>
      </c>
      <c r="J18" s="37">
        <v>1.41</v>
      </c>
      <c r="K18" s="37">
        <v>1.29</v>
      </c>
      <c r="L18" s="41">
        <v>1.1100000000000001</v>
      </c>
      <c r="M18" s="38"/>
      <c r="N18" s="37">
        <v>1.4339999999999999</v>
      </c>
      <c r="O18" s="37">
        <v>1.456</v>
      </c>
      <c r="P18" s="37">
        <v>1.444</v>
      </c>
      <c r="Q18" s="37">
        <v>1.3560000000000001</v>
      </c>
      <c r="R18" s="41">
        <v>1.1559999999999999</v>
      </c>
    </row>
    <row r="19" spans="1:18">
      <c r="A19" s="22"/>
      <c r="B19" s="37">
        <v>2</v>
      </c>
      <c r="C19" s="37">
        <v>2.0699999999999998</v>
      </c>
      <c r="D19" s="37">
        <v>2.04</v>
      </c>
      <c r="E19" s="37">
        <v>1.95</v>
      </c>
      <c r="F19" s="41">
        <v>1.76</v>
      </c>
      <c r="G19" s="38"/>
      <c r="H19" s="37">
        <v>1.41</v>
      </c>
      <c r="I19" s="37">
        <v>1.42</v>
      </c>
      <c r="J19" s="37">
        <v>1.41</v>
      </c>
      <c r="K19" s="37">
        <v>1.28</v>
      </c>
      <c r="L19" s="41">
        <v>1.1499999999999999</v>
      </c>
      <c r="M19" s="38"/>
      <c r="N19" s="37">
        <v>1.4410000000000001</v>
      </c>
      <c r="O19" s="37">
        <v>1.48</v>
      </c>
      <c r="P19" s="37">
        <v>1.472</v>
      </c>
      <c r="Q19" s="37">
        <v>1.329</v>
      </c>
      <c r="R19" s="41">
        <v>1.2130000000000001</v>
      </c>
    </row>
    <row r="20" spans="1:18">
      <c r="A20" s="22"/>
      <c r="B20" s="37">
        <v>2.0299999999999998</v>
      </c>
      <c r="C20" s="37">
        <v>2.04</v>
      </c>
      <c r="D20" s="37">
        <v>2.06</v>
      </c>
      <c r="E20" s="37">
        <v>1.93</v>
      </c>
      <c r="F20" s="41">
        <v>1.76</v>
      </c>
      <c r="G20" s="38"/>
      <c r="H20" s="37">
        <v>1.42</v>
      </c>
      <c r="I20" s="37">
        <v>1.4</v>
      </c>
      <c r="J20" s="37">
        <v>1.39</v>
      </c>
      <c r="K20" s="37">
        <v>1.29</v>
      </c>
      <c r="L20" s="41">
        <v>1.1200000000000001</v>
      </c>
      <c r="M20" s="38"/>
      <c r="N20" s="37">
        <v>1.474</v>
      </c>
      <c r="O20" s="37">
        <v>1.4690000000000001</v>
      </c>
      <c r="P20" s="37">
        <v>1.456</v>
      </c>
      <c r="Q20" s="37">
        <v>1.361</v>
      </c>
      <c r="R20" s="41">
        <v>1.1739999999999999</v>
      </c>
    </row>
    <row r="21" spans="1:18">
      <c r="A21" s="22"/>
      <c r="B21" s="37">
        <v>2.0099999999999998</v>
      </c>
      <c r="C21" s="37">
        <v>2.02</v>
      </c>
      <c r="D21" s="37">
        <v>2.02</v>
      </c>
      <c r="E21" s="37">
        <v>1.94</v>
      </c>
      <c r="F21" s="41">
        <v>1.72</v>
      </c>
      <c r="G21" s="38"/>
      <c r="H21" s="37">
        <v>1.41</v>
      </c>
      <c r="I21" s="37">
        <v>1.39</v>
      </c>
      <c r="J21" s="37">
        <v>1.37</v>
      </c>
      <c r="K21" s="37">
        <v>1.3</v>
      </c>
      <c r="L21" s="41">
        <v>1.1100000000000001</v>
      </c>
      <c r="M21" s="38"/>
      <c r="N21" s="37">
        <v>1.476</v>
      </c>
      <c r="O21" s="37">
        <v>1.4419999999999999</v>
      </c>
      <c r="P21" s="37">
        <v>1.446</v>
      </c>
      <c r="Q21" s="37">
        <v>1.4</v>
      </c>
      <c r="R21" s="41">
        <v>1.2070000000000001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1.069800000000001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1.0083400000000007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0.77043209876543284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0.72617078189300466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42" priority="7" operator="notBetween">
      <formula>0.2</formula>
      <formula>0.404</formula>
    </cfRule>
  </conditionalFormatting>
  <conditionalFormatting sqref="E26">
    <cfRule type="cellIs" dxfId="1941" priority="8" operator="notBetween">
      <formula>0.38</formula>
      <formula>0.72</formula>
    </cfRule>
  </conditionalFormatting>
  <conditionalFormatting sqref="K24">
    <cfRule type="cellIs" dxfId="1940" priority="6" operator="notBetween">
      <formula>0.77</formula>
      <formula>0.91</formula>
    </cfRule>
  </conditionalFormatting>
  <conditionalFormatting sqref="K26">
    <cfRule type="cellIs" dxfId="1939" priority="5" operator="notBetween">
      <formula>0.68</formula>
      <formula>0.82</formula>
    </cfRule>
  </conditionalFormatting>
  <conditionalFormatting sqref="Q24">
    <cfRule type="cellIs" dxfId="1938" priority="2" operator="notBetween">
      <formula>0.77</formula>
      <formula>0.91</formula>
    </cfRule>
  </conditionalFormatting>
  <conditionalFormatting sqref="Q26">
    <cfRule type="cellIs" dxfId="19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R40"/>
  <sheetViews>
    <sheetView topLeftCell="A4" zoomScale="115" zoomScaleNormal="115" workbookViewId="0">
      <selection activeCell="E22" sqref="E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2.35</v>
      </c>
      <c r="E2" s="32">
        <v>2.2599999999999998</v>
      </c>
      <c r="F2" s="44">
        <v>2.04</v>
      </c>
      <c r="G2" s="36" t="s">
        <v>3</v>
      </c>
      <c r="H2" s="32">
        <v>2.38</v>
      </c>
      <c r="I2" s="32">
        <v>2.39</v>
      </c>
      <c r="J2" s="32">
        <v>2.35</v>
      </c>
      <c r="K2" s="32">
        <v>2.27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2.37</v>
      </c>
      <c r="C3" s="14">
        <v>2.4</v>
      </c>
      <c r="D3" s="14">
        <v>2.39</v>
      </c>
      <c r="E3" s="14">
        <v>2.2999999999999998</v>
      </c>
      <c r="F3" s="42">
        <v>2.06</v>
      </c>
      <c r="G3" s="38"/>
      <c r="H3" s="32">
        <v>2.4</v>
      </c>
      <c r="I3" s="14">
        <v>2.41</v>
      </c>
      <c r="J3" s="14">
        <v>2.39</v>
      </c>
      <c r="K3" s="14">
        <v>2.2999999999999998</v>
      </c>
      <c r="L3" s="42">
        <v>2.0699999999999998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2.41</v>
      </c>
      <c r="D4" s="14">
        <v>2.34</v>
      </c>
      <c r="E4" s="14">
        <v>2.2999999999999998</v>
      </c>
      <c r="F4" s="42">
        <v>2.1</v>
      </c>
      <c r="G4" s="38"/>
      <c r="H4" s="32">
        <v>2.37</v>
      </c>
      <c r="I4" s="14">
        <v>2.4</v>
      </c>
      <c r="J4" s="14">
        <v>2.39</v>
      </c>
      <c r="K4" s="14">
        <v>2.29</v>
      </c>
      <c r="L4" s="42">
        <v>2.06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</v>
      </c>
      <c r="D5" s="14">
        <v>2.4</v>
      </c>
      <c r="E5" s="14">
        <v>2.29</v>
      </c>
      <c r="F5" s="42">
        <v>2.0699999999999998</v>
      </c>
      <c r="G5" s="38"/>
      <c r="H5" s="32">
        <v>2.37</v>
      </c>
      <c r="I5" s="14">
        <v>2.38</v>
      </c>
      <c r="J5" s="14">
        <v>2.41</v>
      </c>
      <c r="K5" s="14">
        <v>2.2599999999999998</v>
      </c>
      <c r="L5" s="42">
        <v>2.08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2.35</v>
      </c>
      <c r="D6" s="14">
        <v>2.37</v>
      </c>
      <c r="E6" s="14">
        <v>2.2799999999999998</v>
      </c>
      <c r="F6" s="42">
        <v>2.0499999999999998</v>
      </c>
      <c r="G6" s="38"/>
      <c r="H6" s="32">
        <v>2.39</v>
      </c>
      <c r="I6" s="14">
        <v>2.41</v>
      </c>
      <c r="J6" s="14">
        <v>2.36</v>
      </c>
      <c r="K6" s="14">
        <v>2.2999999999999998</v>
      </c>
      <c r="L6" s="42">
        <v>2.0699999999999998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2.37</v>
      </c>
      <c r="C7" s="14">
        <v>2.42</v>
      </c>
      <c r="D7" s="14">
        <v>2.4700000000000002</v>
      </c>
      <c r="E7" s="14">
        <v>2.3199999999999998</v>
      </c>
      <c r="F7" s="42">
        <v>2.19</v>
      </c>
      <c r="G7" s="38" t="s">
        <v>4</v>
      </c>
      <c r="H7" s="14">
        <v>2.36</v>
      </c>
      <c r="I7" s="14">
        <v>2.4500000000000002</v>
      </c>
      <c r="J7" s="14">
        <v>2.44</v>
      </c>
      <c r="K7" s="14">
        <v>2.3199999999999998</v>
      </c>
      <c r="L7" s="42">
        <v>2.12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2.36</v>
      </c>
      <c r="C8" s="14">
        <v>2.4700000000000002</v>
      </c>
      <c r="D8" s="14">
        <v>2.44</v>
      </c>
      <c r="E8" s="14">
        <v>2.35</v>
      </c>
      <c r="F8" s="42">
        <v>2.17</v>
      </c>
      <c r="G8" s="46"/>
      <c r="H8" s="14">
        <v>2.38</v>
      </c>
      <c r="I8" s="14">
        <v>2.4300000000000002</v>
      </c>
      <c r="J8" s="14">
        <v>2.44</v>
      </c>
      <c r="K8" s="14">
        <v>2.3199999999999998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2.41</v>
      </c>
      <c r="C9" s="47">
        <v>2.4500000000000002</v>
      </c>
      <c r="D9" s="47">
        <v>2.44</v>
      </c>
      <c r="E9" s="47">
        <v>2.36</v>
      </c>
      <c r="F9" s="49">
        <v>2.19</v>
      </c>
      <c r="G9" s="36"/>
      <c r="H9" s="47">
        <v>2.39</v>
      </c>
      <c r="I9" s="47">
        <v>2.41</v>
      </c>
      <c r="J9" s="47">
        <v>2.41</v>
      </c>
      <c r="K9" s="47">
        <v>2.36</v>
      </c>
      <c r="L9" s="49">
        <v>2.17</v>
      </c>
      <c r="M9" s="36"/>
      <c r="N9" s="47"/>
      <c r="O9" s="47"/>
      <c r="P9" s="47"/>
      <c r="Q9" s="47"/>
      <c r="R9" s="49"/>
    </row>
    <row r="10" spans="1:18">
      <c r="A10" s="11"/>
      <c r="B10" s="14">
        <v>2.4</v>
      </c>
      <c r="C10" s="14">
        <v>2.44</v>
      </c>
      <c r="D10" s="14">
        <v>2.44</v>
      </c>
      <c r="E10" s="14">
        <v>2.3199999999999998</v>
      </c>
      <c r="F10" s="42">
        <v>2.15</v>
      </c>
      <c r="G10" s="38"/>
      <c r="H10" s="14">
        <v>2.38</v>
      </c>
      <c r="I10" s="14">
        <v>2.42</v>
      </c>
      <c r="J10" s="14">
        <v>2.4300000000000002</v>
      </c>
      <c r="K10" s="14">
        <v>2.2999999999999998</v>
      </c>
      <c r="L10" s="42">
        <v>2.15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2.4</v>
      </c>
      <c r="D11" s="33">
        <v>2.38</v>
      </c>
      <c r="E11" s="33">
        <v>2.35</v>
      </c>
      <c r="F11" s="39">
        <v>2.15</v>
      </c>
      <c r="G11" s="48"/>
      <c r="H11" s="33">
        <v>2.4</v>
      </c>
      <c r="I11" s="33">
        <v>2.38</v>
      </c>
      <c r="J11" s="33">
        <v>2.4</v>
      </c>
      <c r="K11" s="33">
        <v>2.31</v>
      </c>
      <c r="L11" s="39">
        <v>2.12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2.0499999999999998</v>
      </c>
      <c r="C12" s="35">
        <v>2.0699999999999998</v>
      </c>
      <c r="D12" s="35">
        <v>2.02</v>
      </c>
      <c r="E12" s="35">
        <v>1.94</v>
      </c>
      <c r="F12" s="40">
        <v>1.74</v>
      </c>
      <c r="G12" s="36" t="s">
        <v>6</v>
      </c>
      <c r="H12" s="35">
        <v>1.26</v>
      </c>
      <c r="I12" s="35">
        <v>1.24</v>
      </c>
      <c r="J12" s="35">
        <v>1.17</v>
      </c>
      <c r="K12" s="35">
        <v>1.1599999999999999</v>
      </c>
      <c r="L12" s="40">
        <v>0.93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2.06</v>
      </c>
      <c r="D13" s="37">
        <v>2.04</v>
      </c>
      <c r="E13" s="37">
        <v>1.96</v>
      </c>
      <c r="F13" s="41">
        <v>1.73</v>
      </c>
      <c r="G13" s="38"/>
      <c r="H13" s="37">
        <v>1.25</v>
      </c>
      <c r="I13" s="37">
        <v>1.24</v>
      </c>
      <c r="J13" s="37">
        <v>1.19</v>
      </c>
      <c r="K13" s="37">
        <v>1.17</v>
      </c>
      <c r="L13" s="41">
        <v>0.93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2.11</v>
      </c>
      <c r="D14" s="37">
        <v>2.08</v>
      </c>
      <c r="E14" s="37">
        <v>2</v>
      </c>
      <c r="F14" s="41">
        <v>1.75</v>
      </c>
      <c r="G14" s="38"/>
      <c r="H14" s="37">
        <v>1.28</v>
      </c>
      <c r="I14" s="37">
        <v>1.27</v>
      </c>
      <c r="J14" s="37">
        <v>1.23</v>
      </c>
      <c r="K14" s="37">
        <v>1.1499999999999999</v>
      </c>
      <c r="L14" s="41">
        <v>0.94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2.12</v>
      </c>
      <c r="D15" s="37">
        <v>2.09</v>
      </c>
      <c r="E15" s="37">
        <v>1.99</v>
      </c>
      <c r="F15" s="41">
        <v>1.77</v>
      </c>
      <c r="G15" s="38"/>
      <c r="H15" s="37">
        <v>1.25</v>
      </c>
      <c r="I15" s="37">
        <v>1.23</v>
      </c>
      <c r="J15" s="37">
        <v>1.21</v>
      </c>
      <c r="K15" s="37">
        <v>1.1100000000000001</v>
      </c>
      <c r="L15" s="41">
        <v>0.93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2.0699999999999998</v>
      </c>
      <c r="D16" s="37">
        <v>2.0699999999999998</v>
      </c>
      <c r="E16" s="37">
        <v>1.94</v>
      </c>
      <c r="F16" s="41">
        <v>1.71</v>
      </c>
      <c r="G16" s="38"/>
      <c r="H16" s="37">
        <v>1.24</v>
      </c>
      <c r="I16" s="37">
        <v>1.24</v>
      </c>
      <c r="J16" s="37">
        <v>1.21</v>
      </c>
      <c r="K16" s="37">
        <v>1.1399999999999999</v>
      </c>
      <c r="L16" s="41">
        <v>0.91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2.0699999999999998</v>
      </c>
      <c r="C17" s="37">
        <v>2.1</v>
      </c>
      <c r="D17" s="37">
        <v>2.11</v>
      </c>
      <c r="E17" s="37">
        <v>2.02</v>
      </c>
      <c r="F17" s="41">
        <v>1.89</v>
      </c>
      <c r="G17" s="38" t="s">
        <v>8</v>
      </c>
      <c r="H17" s="37">
        <v>1.4</v>
      </c>
      <c r="I17" s="37">
        <v>1.51</v>
      </c>
      <c r="J17" s="37">
        <v>1.43</v>
      </c>
      <c r="K17" s="37">
        <v>1.4</v>
      </c>
      <c r="L17" s="41">
        <v>1.2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2.0299999999999998</v>
      </c>
      <c r="C18" s="37">
        <v>2.11</v>
      </c>
      <c r="D18" s="37">
        <v>2.09</v>
      </c>
      <c r="E18" s="37">
        <v>1.99</v>
      </c>
      <c r="F18" s="41">
        <v>1.8</v>
      </c>
      <c r="G18" s="38"/>
      <c r="H18" s="37">
        <v>1.44</v>
      </c>
      <c r="I18" s="37">
        <v>1.48</v>
      </c>
      <c r="J18" s="37">
        <v>1.48</v>
      </c>
      <c r="K18" s="37">
        <v>1.41</v>
      </c>
      <c r="L18" s="41">
        <v>1.21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2.0699999999999998</v>
      </c>
      <c r="D19" s="37">
        <v>2.06</v>
      </c>
      <c r="E19" s="37">
        <v>2.02</v>
      </c>
      <c r="F19" s="41">
        <v>1.85</v>
      </c>
      <c r="G19" s="38"/>
      <c r="H19" s="37">
        <v>1.45</v>
      </c>
      <c r="I19" s="37">
        <v>1.48</v>
      </c>
      <c r="J19" s="37">
        <v>1.49</v>
      </c>
      <c r="K19" s="37">
        <v>1.42</v>
      </c>
      <c r="L19" s="41">
        <v>1.26</v>
      </c>
      <c r="M19" s="38"/>
      <c r="N19" s="37"/>
      <c r="O19" s="37"/>
      <c r="P19" s="37"/>
      <c r="Q19" s="37"/>
      <c r="R19" s="41"/>
    </row>
    <row r="20" spans="1:18">
      <c r="A20" s="22"/>
      <c r="B20" s="37">
        <v>2.06</v>
      </c>
      <c r="C20" s="37">
        <v>2.1</v>
      </c>
      <c r="D20" s="37">
        <v>2.1</v>
      </c>
      <c r="E20" s="37">
        <v>2.02</v>
      </c>
      <c r="F20" s="41">
        <v>1.8</v>
      </c>
      <c r="G20" s="38"/>
      <c r="H20" s="37">
        <v>1.46</v>
      </c>
      <c r="I20" s="37">
        <v>1.45</v>
      </c>
      <c r="J20" s="37">
        <v>1.44</v>
      </c>
      <c r="K20" s="37">
        <v>1.39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2.0699999999999998</v>
      </c>
      <c r="D21" s="37">
        <v>2.0699999999999998</v>
      </c>
      <c r="E21" s="37">
        <v>2.0099999999999998</v>
      </c>
      <c r="F21" s="41">
        <v>1.78</v>
      </c>
      <c r="G21" s="38"/>
      <c r="H21" s="37">
        <v>1.48</v>
      </c>
      <c r="I21" s="37">
        <v>1.45</v>
      </c>
      <c r="J21" s="37">
        <v>1.45</v>
      </c>
      <c r="K21" s="37">
        <v>1.37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0.32720000000000038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1.0422000000000002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0.57050256410256484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0.75055555555555575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36" priority="5" operator="notBetween">
      <formula>0.2</formula>
      <formula>0.404</formula>
    </cfRule>
  </conditionalFormatting>
  <conditionalFormatting sqref="E26">
    <cfRule type="cellIs" dxfId="1935" priority="6" operator="notBetween">
      <formula>0.38</formula>
      <formula>0.72</formula>
    </cfRule>
  </conditionalFormatting>
  <conditionalFormatting sqref="K24">
    <cfRule type="cellIs" dxfId="1934" priority="4" operator="notBetween">
      <formula>0.77</formula>
      <formula>0.91</formula>
    </cfRule>
  </conditionalFormatting>
  <conditionalFormatting sqref="K26">
    <cfRule type="cellIs" dxfId="1933" priority="3" operator="notBetween">
      <formula>0.68</formula>
      <formula>0.82</formula>
    </cfRule>
  </conditionalFormatting>
  <conditionalFormatting sqref="Q24">
    <cfRule type="cellIs" dxfId="1932" priority="2" operator="notBetween">
      <formula>0.77</formula>
      <formula>0.91</formula>
    </cfRule>
  </conditionalFormatting>
  <conditionalFormatting sqref="Q26">
    <cfRule type="cellIs" dxfId="19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2.37</v>
      </c>
      <c r="E2" s="32">
        <v>2.27</v>
      </c>
      <c r="F2" s="44">
        <v>2.06</v>
      </c>
      <c r="G2" s="36" t="s">
        <v>3</v>
      </c>
      <c r="H2" s="32">
        <v>2.35</v>
      </c>
      <c r="I2" s="32">
        <v>2.38</v>
      </c>
      <c r="J2" s="32">
        <v>2.34</v>
      </c>
      <c r="K2" s="32">
        <v>2.2799999999999998</v>
      </c>
      <c r="L2" s="44">
        <v>2.02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2.38</v>
      </c>
      <c r="C3" s="14">
        <v>2.4</v>
      </c>
      <c r="D3" s="14">
        <v>2.34</v>
      </c>
      <c r="E3" s="14">
        <v>2.2799999999999998</v>
      </c>
      <c r="F3" s="42">
        <v>2.08</v>
      </c>
      <c r="G3" s="38"/>
      <c r="H3" s="32">
        <v>2.38</v>
      </c>
      <c r="I3" s="14">
        <v>2.41</v>
      </c>
      <c r="J3" s="14">
        <v>2.37</v>
      </c>
      <c r="K3" s="14">
        <v>2.25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2.41</v>
      </c>
      <c r="D4" s="14">
        <v>2.37</v>
      </c>
      <c r="E4" s="14">
        <v>2.2999999999999998</v>
      </c>
      <c r="F4" s="42">
        <v>2.08</v>
      </c>
      <c r="G4" s="38"/>
      <c r="H4" s="32">
        <v>2.39</v>
      </c>
      <c r="I4" s="14">
        <v>2.4300000000000002</v>
      </c>
      <c r="J4" s="14">
        <v>2.36</v>
      </c>
      <c r="K4" s="14">
        <v>2.31</v>
      </c>
      <c r="L4" s="42">
        <v>2.04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</v>
      </c>
      <c r="D5" s="14">
        <v>2.31</v>
      </c>
      <c r="E5" s="14">
        <v>2.27</v>
      </c>
      <c r="F5" s="42">
        <v>2.0299999999999998</v>
      </c>
      <c r="G5" s="38"/>
      <c r="H5" s="32">
        <v>2.34</v>
      </c>
      <c r="I5" s="14">
        <v>2.4</v>
      </c>
      <c r="J5" s="14">
        <v>2.35</v>
      </c>
      <c r="K5" s="14">
        <v>2.29</v>
      </c>
      <c r="L5" s="42">
        <v>2.04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2.39</v>
      </c>
      <c r="D6" s="14">
        <v>2.41</v>
      </c>
      <c r="E6" s="14">
        <v>2.27</v>
      </c>
      <c r="F6" s="42">
        <v>2.06</v>
      </c>
      <c r="G6" s="38"/>
      <c r="H6" s="32">
        <v>2.34</v>
      </c>
      <c r="I6" s="14">
        <v>2.36</v>
      </c>
      <c r="J6" s="14">
        <v>2.36</v>
      </c>
      <c r="K6" s="14">
        <v>2.23</v>
      </c>
      <c r="L6" s="42">
        <v>2.02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2.4500000000000002</v>
      </c>
      <c r="D7" s="14">
        <v>2.39</v>
      </c>
      <c r="E7" s="14">
        <v>2.27</v>
      </c>
      <c r="F7" s="42">
        <v>2.15</v>
      </c>
      <c r="G7" s="38" t="s">
        <v>4</v>
      </c>
      <c r="H7" s="14">
        <v>2.35</v>
      </c>
      <c r="I7" s="14">
        <v>2.36</v>
      </c>
      <c r="J7" s="14">
        <v>2.37</v>
      </c>
      <c r="K7" s="14">
        <v>2.36</v>
      </c>
      <c r="L7" s="42">
        <v>2.15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2.44</v>
      </c>
      <c r="D8" s="14">
        <v>2.44</v>
      </c>
      <c r="E8" s="14">
        <v>2.3199999999999998</v>
      </c>
      <c r="F8" s="42">
        <v>2.16</v>
      </c>
      <c r="G8" s="46"/>
      <c r="H8" s="14">
        <v>2.36</v>
      </c>
      <c r="I8" s="14">
        <v>2.41</v>
      </c>
      <c r="J8" s="14">
        <v>2.42</v>
      </c>
      <c r="K8" s="14">
        <v>2.31</v>
      </c>
      <c r="L8" s="42">
        <v>2.16</v>
      </c>
      <c r="M8" s="46"/>
      <c r="N8" s="14"/>
      <c r="O8" s="14"/>
      <c r="P8" s="14"/>
      <c r="Q8" s="14"/>
      <c r="R8" s="42"/>
    </row>
    <row r="9" spans="1:18">
      <c r="A9" s="11"/>
      <c r="B9" s="47">
        <v>2.33</v>
      </c>
      <c r="C9" s="47">
        <v>2.4300000000000002</v>
      </c>
      <c r="D9" s="47">
        <v>2.38</v>
      </c>
      <c r="E9" s="47">
        <v>2.31</v>
      </c>
      <c r="F9" s="49">
        <v>2.1800000000000002</v>
      </c>
      <c r="G9" s="36"/>
      <c r="H9" s="47">
        <v>2.34</v>
      </c>
      <c r="I9" s="47">
        <v>2.42</v>
      </c>
      <c r="J9" s="47">
        <v>2.41</v>
      </c>
      <c r="K9" s="47">
        <v>2.33</v>
      </c>
      <c r="L9" s="49">
        <v>2.19</v>
      </c>
      <c r="M9" s="36"/>
      <c r="N9" s="47"/>
      <c r="O9" s="47"/>
      <c r="P9" s="47"/>
      <c r="Q9" s="47"/>
      <c r="R9" s="49"/>
    </row>
    <row r="10" spans="1:18">
      <c r="A10" s="11"/>
      <c r="B10" s="14">
        <v>2.31</v>
      </c>
      <c r="C10" s="14">
        <v>2.44</v>
      </c>
      <c r="D10" s="14">
        <v>2.38</v>
      </c>
      <c r="E10" s="14">
        <v>2.3199999999999998</v>
      </c>
      <c r="F10" s="42">
        <v>2.15</v>
      </c>
      <c r="G10" s="38"/>
      <c r="H10" s="14">
        <v>2.38</v>
      </c>
      <c r="I10" s="14">
        <v>2.41</v>
      </c>
      <c r="J10" s="14">
        <v>2.41</v>
      </c>
      <c r="K10" s="14">
        <v>2.31</v>
      </c>
      <c r="L10" s="42">
        <v>2.2000000000000002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2.4</v>
      </c>
      <c r="D11" s="33">
        <v>2.38</v>
      </c>
      <c r="E11" s="33">
        <v>2.33</v>
      </c>
      <c r="F11" s="39">
        <v>2.16</v>
      </c>
      <c r="G11" s="48"/>
      <c r="H11" s="33">
        <v>2.34</v>
      </c>
      <c r="I11" s="33">
        <v>2.42</v>
      </c>
      <c r="J11" s="33">
        <v>2.39</v>
      </c>
      <c r="K11" s="33">
        <v>2.34</v>
      </c>
      <c r="L11" s="39">
        <v>2.17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2.09</v>
      </c>
      <c r="D12" s="35">
        <v>2.0699999999999998</v>
      </c>
      <c r="E12" s="35">
        <v>1.95</v>
      </c>
      <c r="F12" s="40">
        <v>1.73</v>
      </c>
      <c r="G12" s="36" t="s">
        <v>6</v>
      </c>
      <c r="H12" s="35">
        <v>1.22</v>
      </c>
      <c r="I12" s="35">
        <v>1.18</v>
      </c>
      <c r="J12" s="35">
        <v>1.1399999999999999</v>
      </c>
      <c r="K12" s="35">
        <v>1.1000000000000001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</v>
      </c>
      <c r="C13" s="37">
        <v>2.09</v>
      </c>
      <c r="D13" s="37">
        <v>2.0499999999999998</v>
      </c>
      <c r="E13" s="37">
        <v>1.96</v>
      </c>
      <c r="F13" s="41">
        <v>1.74</v>
      </c>
      <c r="G13" s="38"/>
      <c r="H13" s="37">
        <v>1.22</v>
      </c>
      <c r="I13" s="37">
        <v>1.2</v>
      </c>
      <c r="J13" s="37">
        <v>1.17</v>
      </c>
      <c r="K13" s="37">
        <v>1.0900000000000001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2.06</v>
      </c>
      <c r="D14" s="37">
        <v>2.0299999999999998</v>
      </c>
      <c r="E14" s="37">
        <v>1.96</v>
      </c>
      <c r="F14" s="41">
        <v>1.75</v>
      </c>
      <c r="G14" s="38"/>
      <c r="H14" s="37">
        <v>1.24</v>
      </c>
      <c r="I14" s="37">
        <v>1.22</v>
      </c>
      <c r="J14" s="37">
        <v>1.1499999999999999</v>
      </c>
      <c r="K14" s="37">
        <v>1.1000000000000001</v>
      </c>
      <c r="L14" s="41">
        <v>0.89</v>
      </c>
      <c r="M14" s="38"/>
      <c r="N14" s="37"/>
      <c r="O14" s="37"/>
      <c r="P14" s="37"/>
      <c r="Q14" s="37"/>
      <c r="R14" s="41"/>
    </row>
    <row r="15" spans="1:18">
      <c r="A15" s="22"/>
      <c r="B15" s="37">
        <v>2.0499999999999998</v>
      </c>
      <c r="C15" s="37">
        <v>2.1</v>
      </c>
      <c r="D15" s="37">
        <v>2</v>
      </c>
      <c r="E15" s="37">
        <v>1.97</v>
      </c>
      <c r="F15" s="41">
        <v>1.73</v>
      </c>
      <c r="G15" s="38"/>
      <c r="H15" s="37">
        <v>1.2</v>
      </c>
      <c r="I15" s="37">
        <v>1.17</v>
      </c>
      <c r="J15" s="37">
        <v>1.18</v>
      </c>
      <c r="K15" s="37">
        <v>1.07</v>
      </c>
      <c r="L15" s="41">
        <v>0.89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2.02</v>
      </c>
      <c r="D16" s="37">
        <v>2.0099999999999998</v>
      </c>
      <c r="E16" s="37">
        <v>1.95</v>
      </c>
      <c r="F16" s="41">
        <v>1.73</v>
      </c>
      <c r="G16" s="38"/>
      <c r="H16" s="37">
        <v>1.1599999999999999</v>
      </c>
      <c r="I16" s="37">
        <v>1.1599999999999999</v>
      </c>
      <c r="J16" s="37">
        <v>1.1599999999999999</v>
      </c>
      <c r="K16" s="37">
        <v>1.08</v>
      </c>
      <c r="L16" s="41">
        <v>0.87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2.11</v>
      </c>
      <c r="D17" s="37">
        <v>2.1</v>
      </c>
      <c r="E17" s="37">
        <v>2.0099999999999998</v>
      </c>
      <c r="F17" s="41">
        <v>1.8</v>
      </c>
      <c r="G17" s="38" t="s">
        <v>8</v>
      </c>
      <c r="H17" s="37">
        <v>1.41</v>
      </c>
      <c r="I17" s="37">
        <v>1.42</v>
      </c>
      <c r="J17" s="37">
        <v>1.42</v>
      </c>
      <c r="K17" s="37">
        <v>1.36</v>
      </c>
      <c r="L17" s="41">
        <v>1.19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2.08</v>
      </c>
      <c r="D18" s="37">
        <v>2.08</v>
      </c>
      <c r="E18" s="37">
        <v>1.99</v>
      </c>
      <c r="F18" s="41">
        <v>1.85</v>
      </c>
      <c r="G18" s="38"/>
      <c r="H18" s="37">
        <v>1.4</v>
      </c>
      <c r="I18" s="37">
        <v>1.45</v>
      </c>
      <c r="J18" s="37">
        <v>1.45</v>
      </c>
      <c r="K18" s="37">
        <v>1.36</v>
      </c>
      <c r="L18" s="41">
        <v>1.19</v>
      </c>
      <c r="M18" s="38"/>
      <c r="N18" s="37"/>
      <c r="O18" s="37"/>
      <c r="P18" s="37"/>
      <c r="Q18" s="37"/>
      <c r="R18" s="41"/>
    </row>
    <row r="19" spans="1:18">
      <c r="A19" s="22"/>
      <c r="B19" s="37">
        <v>2.0299999999999998</v>
      </c>
      <c r="C19" s="37">
        <v>2.09</v>
      </c>
      <c r="D19" s="37">
        <v>2.0699999999999998</v>
      </c>
      <c r="E19" s="37">
        <v>2</v>
      </c>
      <c r="F19" s="41">
        <v>1.84</v>
      </c>
      <c r="G19" s="38"/>
      <c r="H19" s="37">
        <v>1.42</v>
      </c>
      <c r="I19" s="37">
        <v>1.47</v>
      </c>
      <c r="J19" s="37">
        <v>1.43</v>
      </c>
      <c r="K19" s="37">
        <v>1.36</v>
      </c>
      <c r="L19" s="41">
        <v>1.21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2.1</v>
      </c>
      <c r="D20" s="37">
        <v>2.0699999999999998</v>
      </c>
      <c r="E20" s="37">
        <v>2.0099999999999998</v>
      </c>
      <c r="F20" s="41">
        <v>1.85</v>
      </c>
      <c r="G20" s="38"/>
      <c r="H20" s="37">
        <v>1.45</v>
      </c>
      <c r="I20" s="37">
        <v>1.46</v>
      </c>
      <c r="J20" s="37">
        <v>1.43</v>
      </c>
      <c r="K20" s="37">
        <v>1.38</v>
      </c>
      <c r="L20" s="41">
        <v>1.22</v>
      </c>
      <c r="M20" s="38"/>
      <c r="N20" s="37"/>
      <c r="O20" s="37"/>
      <c r="P20" s="37"/>
      <c r="Q20" s="37"/>
      <c r="R20" s="41"/>
    </row>
    <row r="21" spans="1:18">
      <c r="A21" s="22"/>
      <c r="B21" s="37">
        <v>2.02</v>
      </c>
      <c r="C21" s="37">
        <v>2.0699999999999998</v>
      </c>
      <c r="D21" s="37">
        <v>2.0699999999999998</v>
      </c>
      <c r="E21" s="37">
        <v>2.0099999999999998</v>
      </c>
      <c r="F21" s="41">
        <v>1.82</v>
      </c>
      <c r="G21" s="38"/>
      <c r="H21" s="37">
        <v>1.42</v>
      </c>
      <c r="I21" s="37">
        <v>1.47</v>
      </c>
      <c r="J21" s="37">
        <v>1.44</v>
      </c>
      <c r="K21" s="37">
        <v>1.37</v>
      </c>
      <c r="L21" s="41">
        <v>1.22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0.3254000000000008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1.0665999999999998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0.56736410256410397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0.76812757201646076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30" priority="5" operator="notBetween">
      <formula>0.2</formula>
      <formula>0.404</formula>
    </cfRule>
  </conditionalFormatting>
  <conditionalFormatting sqref="E26">
    <cfRule type="cellIs" dxfId="1929" priority="6" operator="notBetween">
      <formula>0.38</formula>
      <formula>0.72</formula>
    </cfRule>
  </conditionalFormatting>
  <conditionalFormatting sqref="K24">
    <cfRule type="cellIs" dxfId="1928" priority="4" operator="notBetween">
      <formula>0.77</formula>
      <formula>0.91</formula>
    </cfRule>
  </conditionalFormatting>
  <conditionalFormatting sqref="K26">
    <cfRule type="cellIs" dxfId="1927" priority="3" operator="notBetween">
      <formula>0.68</formula>
      <formula>0.82</formula>
    </cfRule>
  </conditionalFormatting>
  <conditionalFormatting sqref="Q24">
    <cfRule type="cellIs" dxfId="1926" priority="2" operator="notBetween">
      <formula>0.77</formula>
      <formula>0.91</formula>
    </cfRule>
  </conditionalFormatting>
  <conditionalFormatting sqref="Q26">
    <cfRule type="cellIs" dxfId="19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R40"/>
  <sheetViews>
    <sheetView zoomScale="115" zoomScaleNormal="115" workbookViewId="0">
      <selection activeCell="M17" sqref="M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2.33</v>
      </c>
      <c r="C2" s="32">
        <v>2.39</v>
      </c>
      <c r="D2" s="32">
        <v>2.4300000000000002</v>
      </c>
      <c r="E2" s="32">
        <v>2.33</v>
      </c>
      <c r="F2" s="44">
        <v>2.19</v>
      </c>
      <c r="G2" s="36" t="s">
        <v>3</v>
      </c>
      <c r="H2" s="32">
        <v>2.36</v>
      </c>
      <c r="I2" s="32">
        <v>2.38</v>
      </c>
      <c r="J2" s="32">
        <v>2.4</v>
      </c>
      <c r="K2" s="32">
        <v>2.35</v>
      </c>
      <c r="L2" s="44">
        <v>2.14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2.44</v>
      </c>
      <c r="D3" s="14">
        <v>2.39</v>
      </c>
      <c r="E3" s="14">
        <v>2.33</v>
      </c>
      <c r="F3" s="42">
        <v>2.23</v>
      </c>
      <c r="G3" s="38"/>
      <c r="H3" s="32">
        <v>2.38</v>
      </c>
      <c r="I3" s="14">
        <v>2.42</v>
      </c>
      <c r="J3" s="14">
        <v>2.4300000000000002</v>
      </c>
      <c r="K3" s="14">
        <v>2.34</v>
      </c>
      <c r="L3" s="42">
        <v>2.15</v>
      </c>
      <c r="M3" s="38"/>
      <c r="N3" s="32"/>
      <c r="O3" s="14"/>
      <c r="P3" s="14"/>
      <c r="Q3" s="14"/>
      <c r="R3" s="42"/>
    </row>
    <row r="4" spans="1:18">
      <c r="A4" s="11"/>
      <c r="B4" s="32">
        <v>2.34</v>
      </c>
      <c r="C4" s="14">
        <v>2.39</v>
      </c>
      <c r="D4" s="14">
        <v>2.39</v>
      </c>
      <c r="E4" s="14">
        <v>2.3199999999999998</v>
      </c>
      <c r="F4" s="42">
        <v>2.14</v>
      </c>
      <c r="G4" s="38"/>
      <c r="H4" s="32">
        <v>2.4300000000000002</v>
      </c>
      <c r="I4" s="14">
        <v>2.42</v>
      </c>
      <c r="J4" s="14">
        <v>2.39</v>
      </c>
      <c r="K4" s="14">
        <v>2.3199999999999998</v>
      </c>
      <c r="L4" s="42">
        <v>2.2000000000000002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2.35</v>
      </c>
      <c r="C5" s="14">
        <v>2.41</v>
      </c>
      <c r="D5" s="14">
        <v>2.38</v>
      </c>
      <c r="E5" s="14">
        <v>2.37</v>
      </c>
      <c r="F5" s="42">
        <v>2.15</v>
      </c>
      <c r="G5" s="38"/>
      <c r="H5" s="32">
        <v>2.37</v>
      </c>
      <c r="I5" s="14">
        <v>2.38</v>
      </c>
      <c r="J5" s="14">
        <v>2.4</v>
      </c>
      <c r="K5" s="14">
        <v>2.33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2.41</v>
      </c>
      <c r="D6" s="14">
        <v>2.38</v>
      </c>
      <c r="E6" s="14">
        <v>2.33</v>
      </c>
      <c r="F6" s="42">
        <v>2.11</v>
      </c>
      <c r="G6" s="38"/>
      <c r="H6" s="32">
        <v>2.38</v>
      </c>
      <c r="I6" s="14">
        <v>2.4</v>
      </c>
      <c r="J6" s="14">
        <v>2.42</v>
      </c>
      <c r="K6" s="14">
        <v>2.31</v>
      </c>
      <c r="L6" s="42">
        <v>2.16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2.3199999999999998</v>
      </c>
      <c r="C7" s="14">
        <v>2.4</v>
      </c>
      <c r="D7" s="14">
        <v>2.41</v>
      </c>
      <c r="E7" s="14">
        <v>2.29</v>
      </c>
      <c r="F7" s="42">
        <v>2.0099999999999998</v>
      </c>
      <c r="G7" s="38" t="s">
        <v>4</v>
      </c>
      <c r="H7" s="14">
        <v>2.36</v>
      </c>
      <c r="I7" s="14">
        <v>2.38</v>
      </c>
      <c r="J7" s="14">
        <v>2.36</v>
      </c>
      <c r="K7" s="14">
        <v>2.2999999999999998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2.4300000000000002</v>
      </c>
      <c r="D8" s="14">
        <v>2.36</v>
      </c>
      <c r="E8" s="14">
        <v>2.25</v>
      </c>
      <c r="F8" s="42">
        <v>2.06</v>
      </c>
      <c r="G8" s="46"/>
      <c r="H8" s="14">
        <v>2.36</v>
      </c>
      <c r="I8" s="14">
        <v>2.41</v>
      </c>
      <c r="J8" s="14">
        <v>2.42</v>
      </c>
      <c r="K8" s="14">
        <v>2.2999999999999998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2.33</v>
      </c>
      <c r="C9" s="47">
        <v>2.37</v>
      </c>
      <c r="D9" s="47">
        <v>2.39</v>
      </c>
      <c r="E9" s="47">
        <v>2.2799999999999998</v>
      </c>
      <c r="F9" s="49">
        <v>2.0499999999999998</v>
      </c>
      <c r="G9" s="36"/>
      <c r="H9" s="47">
        <v>2.33</v>
      </c>
      <c r="I9" s="47">
        <v>2.41</v>
      </c>
      <c r="J9" s="47">
        <v>2.4</v>
      </c>
      <c r="K9" s="47">
        <v>2.29</v>
      </c>
      <c r="L9" s="49">
        <v>2.06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2.4</v>
      </c>
      <c r="D10" s="14">
        <v>2.39</v>
      </c>
      <c r="E10" s="14">
        <v>2.2999999999999998</v>
      </c>
      <c r="F10" s="42">
        <v>2.1</v>
      </c>
      <c r="G10" s="38"/>
      <c r="H10" s="14">
        <v>2.36</v>
      </c>
      <c r="I10" s="14">
        <v>2.4</v>
      </c>
      <c r="J10" s="14">
        <v>2.37</v>
      </c>
      <c r="K10" s="14">
        <v>2.2799999999999998</v>
      </c>
      <c r="L10" s="42">
        <v>2</v>
      </c>
      <c r="M10" s="38"/>
      <c r="N10" s="14"/>
      <c r="O10" s="14"/>
      <c r="P10" s="14"/>
      <c r="Q10" s="14"/>
      <c r="R10" s="42"/>
    </row>
    <row r="11" spans="1:18">
      <c r="A11" s="16"/>
      <c r="B11" s="33">
        <v>2.39</v>
      </c>
      <c r="C11" s="33">
        <v>2.38</v>
      </c>
      <c r="D11" s="33">
        <v>2.35</v>
      </c>
      <c r="E11" s="33">
        <v>2.27</v>
      </c>
      <c r="F11" s="39">
        <v>2.04</v>
      </c>
      <c r="G11" s="48"/>
      <c r="H11" s="33">
        <v>2.36</v>
      </c>
      <c r="I11" s="33">
        <v>2.39</v>
      </c>
      <c r="J11" s="33">
        <v>2.33</v>
      </c>
      <c r="K11" s="33">
        <v>2.2599999999999998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2.0699999999999998</v>
      </c>
      <c r="D12" s="35">
        <v>2.1</v>
      </c>
      <c r="E12" s="35">
        <v>2.0099999999999998</v>
      </c>
      <c r="F12" s="40">
        <v>1.89</v>
      </c>
      <c r="G12" s="36" t="s">
        <v>6</v>
      </c>
      <c r="H12" s="35">
        <v>1.2</v>
      </c>
      <c r="I12" s="35">
        <v>1.2</v>
      </c>
      <c r="J12" s="35">
        <v>1.19</v>
      </c>
      <c r="K12" s="35">
        <v>1.1200000000000001</v>
      </c>
      <c r="L12" s="40">
        <v>0.98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2.0499999999999998</v>
      </c>
      <c r="C13" s="37">
        <v>2.12</v>
      </c>
      <c r="D13" s="37">
        <v>2.06</v>
      </c>
      <c r="E13" s="37">
        <v>2.0299999999999998</v>
      </c>
      <c r="F13" s="41">
        <v>1.89</v>
      </c>
      <c r="G13" s="38"/>
      <c r="H13" s="37">
        <v>1.21</v>
      </c>
      <c r="I13" s="37">
        <v>1.23</v>
      </c>
      <c r="J13" s="37">
        <v>1.2</v>
      </c>
      <c r="K13" s="37">
        <v>1.1299999999999999</v>
      </c>
      <c r="L13" s="41">
        <v>1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2.09</v>
      </c>
      <c r="D14" s="37">
        <v>2.1</v>
      </c>
      <c r="E14" s="37">
        <v>2.02</v>
      </c>
      <c r="F14" s="41">
        <v>1.84</v>
      </c>
      <c r="G14" s="38"/>
      <c r="H14" s="37">
        <v>1.25</v>
      </c>
      <c r="I14" s="37">
        <v>1.26</v>
      </c>
      <c r="J14" s="37">
        <v>1.21</v>
      </c>
      <c r="K14" s="37">
        <v>1.1399999999999999</v>
      </c>
      <c r="L14" s="41">
        <v>1.01</v>
      </c>
      <c r="M14" s="38"/>
      <c r="N14" s="37"/>
      <c r="O14" s="37"/>
      <c r="P14" s="37"/>
      <c r="Q14" s="37"/>
      <c r="R14" s="41"/>
    </row>
    <row r="15" spans="1:18">
      <c r="A15" s="22"/>
      <c r="B15" s="37">
        <v>2.04</v>
      </c>
      <c r="C15" s="37">
        <v>2.09</v>
      </c>
      <c r="D15" s="37">
        <v>2.11</v>
      </c>
      <c r="E15" s="37">
        <v>2.0299999999999998</v>
      </c>
      <c r="F15" s="41">
        <v>1.85</v>
      </c>
      <c r="G15" s="38"/>
      <c r="H15" s="37">
        <v>1.24</v>
      </c>
      <c r="I15" s="37">
        <v>1.17</v>
      </c>
      <c r="J15" s="37">
        <v>1.18</v>
      </c>
      <c r="K15" s="37">
        <v>1.1299999999999999</v>
      </c>
      <c r="L15" s="41">
        <v>0.95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2.0499999999999998</v>
      </c>
      <c r="D16" s="37">
        <v>2.0499999999999998</v>
      </c>
      <c r="E16" s="37">
        <v>1.99</v>
      </c>
      <c r="F16" s="41">
        <v>1.8</v>
      </c>
      <c r="G16" s="38"/>
      <c r="H16" s="37">
        <v>1.2</v>
      </c>
      <c r="I16" s="37">
        <v>1.18</v>
      </c>
      <c r="J16" s="37">
        <v>1.18</v>
      </c>
      <c r="K16" s="37">
        <v>1.1000000000000001</v>
      </c>
      <c r="L16" s="41">
        <v>0.96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</v>
      </c>
      <c r="C17" s="37">
        <v>2.0699999999999998</v>
      </c>
      <c r="D17" s="37">
        <v>2.04</v>
      </c>
      <c r="E17" s="37">
        <v>1.94</v>
      </c>
      <c r="F17" s="41">
        <v>1.7</v>
      </c>
      <c r="G17" s="38" t="s">
        <v>8</v>
      </c>
      <c r="H17" s="37">
        <v>1.41</v>
      </c>
      <c r="I17" s="37">
        <v>1.45</v>
      </c>
      <c r="J17" s="37">
        <v>1.41</v>
      </c>
      <c r="K17" s="37">
        <v>1.35</v>
      </c>
      <c r="L17" s="41">
        <v>1.08</v>
      </c>
      <c r="M17" s="80" t="s">
        <v>155</v>
      </c>
      <c r="N17" s="37"/>
      <c r="O17" s="37"/>
      <c r="P17" s="37"/>
      <c r="Q17" s="37"/>
      <c r="R17" s="41"/>
    </row>
    <row r="18" spans="1:18">
      <c r="A18" s="22"/>
      <c r="B18" s="37">
        <v>2.0499999999999998</v>
      </c>
      <c r="C18" s="37">
        <v>2.09</v>
      </c>
      <c r="D18" s="37">
        <v>2.0699999999999998</v>
      </c>
      <c r="E18" s="37">
        <v>1.96</v>
      </c>
      <c r="F18" s="41">
        <v>1.73</v>
      </c>
      <c r="G18" s="38"/>
      <c r="H18" s="37">
        <v>1.35</v>
      </c>
      <c r="I18" s="37">
        <v>1.44</v>
      </c>
      <c r="J18" s="37">
        <v>1.42</v>
      </c>
      <c r="K18" s="37">
        <v>1.33</v>
      </c>
      <c r="L18" s="41">
        <v>1.07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2.0699999999999998</v>
      </c>
      <c r="D19" s="37">
        <v>2.06</v>
      </c>
      <c r="E19" s="37">
        <v>1.98</v>
      </c>
      <c r="F19" s="41">
        <v>1.71</v>
      </c>
      <c r="G19" s="38"/>
      <c r="H19" s="37">
        <v>1.39</v>
      </c>
      <c r="I19" s="37">
        <v>1.42</v>
      </c>
      <c r="J19" s="37">
        <v>1.42</v>
      </c>
      <c r="K19" s="37">
        <v>1.32</v>
      </c>
      <c r="L19" s="41">
        <v>1.1000000000000001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</v>
      </c>
      <c r="C20" s="37">
        <v>2.09</v>
      </c>
      <c r="D20" s="37">
        <v>2.09</v>
      </c>
      <c r="E20" s="37">
        <v>1.96</v>
      </c>
      <c r="F20" s="41">
        <v>1.73</v>
      </c>
      <c r="G20" s="38"/>
      <c r="H20" s="37">
        <v>1.44</v>
      </c>
      <c r="I20" s="37">
        <v>1.4</v>
      </c>
      <c r="J20" s="37">
        <v>1.38</v>
      </c>
      <c r="K20" s="37">
        <v>1.31</v>
      </c>
      <c r="L20" s="41">
        <v>1.08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2.02</v>
      </c>
      <c r="D21" s="37">
        <v>2.04</v>
      </c>
      <c r="E21" s="37">
        <v>1.91</v>
      </c>
      <c r="F21" s="41">
        <v>1.69</v>
      </c>
      <c r="G21" s="38"/>
      <c r="H21" s="37">
        <v>1.42</v>
      </c>
      <c r="I21" s="37">
        <v>1.37</v>
      </c>
      <c r="J21" s="37">
        <v>1.37</v>
      </c>
      <c r="K21" s="37">
        <v>1.3</v>
      </c>
      <c r="L21" s="41">
        <v>1.1000000000000001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0.32200000000000095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1.0788000000000002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0.56143589743589917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0.7769135802469137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24" priority="5" operator="notBetween">
      <formula>0.2</formula>
      <formula>0.404</formula>
    </cfRule>
  </conditionalFormatting>
  <conditionalFormatting sqref="E26">
    <cfRule type="cellIs" dxfId="1923" priority="6" operator="notBetween">
      <formula>0.38</formula>
      <formula>0.72</formula>
    </cfRule>
  </conditionalFormatting>
  <conditionalFormatting sqref="K24">
    <cfRule type="cellIs" dxfId="1922" priority="4" operator="notBetween">
      <formula>0.77</formula>
      <formula>0.91</formula>
    </cfRule>
  </conditionalFormatting>
  <conditionalFormatting sqref="K26">
    <cfRule type="cellIs" dxfId="1921" priority="3" operator="notBetween">
      <formula>0.68</formula>
      <formula>0.82</formula>
    </cfRule>
  </conditionalFormatting>
  <conditionalFormatting sqref="Q24">
    <cfRule type="cellIs" dxfId="1920" priority="2" operator="notBetween">
      <formula>0.77</formula>
      <formula>0.91</formula>
    </cfRule>
  </conditionalFormatting>
  <conditionalFormatting sqref="Q26">
    <cfRule type="cellIs" dxfId="19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2.44</v>
      </c>
      <c r="D2" s="32">
        <v>2.4300000000000002</v>
      </c>
      <c r="E2" s="32">
        <v>2.36</v>
      </c>
      <c r="F2" s="44">
        <v>2.1800000000000002</v>
      </c>
      <c r="G2" s="36" t="s">
        <v>3</v>
      </c>
      <c r="H2" s="32">
        <v>2.33</v>
      </c>
      <c r="I2" s="32">
        <v>2.39</v>
      </c>
      <c r="J2" s="32">
        <v>2.42</v>
      </c>
      <c r="K2" s="32">
        <v>2.2999999999999998</v>
      </c>
      <c r="L2" s="44">
        <v>2.1800000000000002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2.4500000000000002</v>
      </c>
      <c r="D3" s="14">
        <v>2.44</v>
      </c>
      <c r="E3" s="14">
        <v>2.34</v>
      </c>
      <c r="F3" s="42">
        <v>2.2000000000000002</v>
      </c>
      <c r="G3" s="38"/>
      <c r="H3" s="32">
        <v>2.34</v>
      </c>
      <c r="I3" s="14">
        <v>2.4500000000000002</v>
      </c>
      <c r="J3" s="14">
        <v>2.41</v>
      </c>
      <c r="K3" s="14">
        <v>2.3199999999999998</v>
      </c>
      <c r="L3" s="42">
        <v>2.14</v>
      </c>
      <c r="M3" s="38"/>
      <c r="N3" s="32"/>
      <c r="O3" s="14"/>
      <c r="P3" s="14"/>
      <c r="Q3" s="14"/>
      <c r="R3" s="42"/>
    </row>
    <row r="4" spans="1:18">
      <c r="A4" s="11"/>
      <c r="B4" s="32">
        <v>2.42</v>
      </c>
      <c r="C4" s="14">
        <v>2.46</v>
      </c>
      <c r="D4" s="14">
        <v>2.48</v>
      </c>
      <c r="E4" s="14">
        <v>2.39</v>
      </c>
      <c r="F4" s="42">
        <v>2.17</v>
      </c>
      <c r="G4" s="38"/>
      <c r="H4" s="32">
        <v>2.36</v>
      </c>
      <c r="I4" s="14">
        <v>2.39</v>
      </c>
      <c r="J4" s="14">
        <v>2.44</v>
      </c>
      <c r="K4" s="14">
        <v>2.34</v>
      </c>
      <c r="L4" s="42">
        <v>2.19</v>
      </c>
      <c r="M4" s="38"/>
      <c r="N4" s="32"/>
      <c r="O4" s="14"/>
      <c r="P4" s="14"/>
      <c r="Q4" s="14"/>
      <c r="R4" s="42"/>
    </row>
    <row r="5" spans="1:18">
      <c r="A5" s="11"/>
      <c r="B5" s="32">
        <v>2.4</v>
      </c>
      <c r="C5" s="14">
        <v>2.4300000000000002</v>
      </c>
      <c r="D5" s="14">
        <v>2.44</v>
      </c>
      <c r="E5" s="14">
        <v>2.37</v>
      </c>
      <c r="F5" s="42">
        <v>2.16</v>
      </c>
      <c r="G5" s="38"/>
      <c r="H5" s="32">
        <v>2.41</v>
      </c>
      <c r="I5" s="14">
        <v>2.4</v>
      </c>
      <c r="J5" s="14">
        <v>2.44</v>
      </c>
      <c r="K5" s="14">
        <v>2.35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2.42</v>
      </c>
      <c r="C6" s="14">
        <v>2.4300000000000002</v>
      </c>
      <c r="D6" s="14">
        <v>2.4300000000000002</v>
      </c>
      <c r="E6" s="14">
        <v>2.4</v>
      </c>
      <c r="F6" s="42">
        <v>2.1800000000000002</v>
      </c>
      <c r="G6" s="38"/>
      <c r="H6" s="32">
        <v>2.37</v>
      </c>
      <c r="I6" s="14">
        <v>2.44</v>
      </c>
      <c r="J6" s="14">
        <v>2.41</v>
      </c>
      <c r="K6" s="14">
        <v>2.35</v>
      </c>
      <c r="L6" s="42">
        <v>2.1800000000000002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2.44</v>
      </c>
      <c r="D7" s="14">
        <v>2.39</v>
      </c>
      <c r="E7" s="14">
        <v>2.3199999999999998</v>
      </c>
      <c r="F7" s="42">
        <v>2.06</v>
      </c>
      <c r="G7" s="38" t="s">
        <v>4</v>
      </c>
      <c r="H7" s="14">
        <v>2.35</v>
      </c>
      <c r="I7" s="14">
        <v>2.42</v>
      </c>
      <c r="J7" s="14">
        <v>2.39</v>
      </c>
      <c r="K7" s="14">
        <v>2.3199999999999998</v>
      </c>
      <c r="L7" s="42">
        <v>2.04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2.33</v>
      </c>
      <c r="C8" s="14">
        <v>2.4300000000000002</v>
      </c>
      <c r="D8" s="14">
        <v>2.38</v>
      </c>
      <c r="E8" s="14">
        <v>2.3199999999999998</v>
      </c>
      <c r="F8" s="42">
        <v>2.06</v>
      </c>
      <c r="G8" s="46"/>
      <c r="H8" s="14">
        <v>2.41</v>
      </c>
      <c r="I8" s="14">
        <v>2.4300000000000002</v>
      </c>
      <c r="J8" s="14">
        <v>2.42</v>
      </c>
      <c r="K8" s="14">
        <v>2.31</v>
      </c>
      <c r="L8" s="42">
        <v>2.06</v>
      </c>
      <c r="M8" s="46"/>
      <c r="N8" s="14"/>
      <c r="O8" s="14"/>
      <c r="P8" s="14"/>
      <c r="Q8" s="14"/>
      <c r="R8" s="42"/>
    </row>
    <row r="9" spans="1:18">
      <c r="A9" s="11"/>
      <c r="B9" s="47">
        <v>2.34</v>
      </c>
      <c r="C9" s="47">
        <v>2.37</v>
      </c>
      <c r="D9" s="47">
        <v>2.33</v>
      </c>
      <c r="E9" s="47">
        <v>2.27</v>
      </c>
      <c r="F9" s="49">
        <v>2.04</v>
      </c>
      <c r="G9" s="36"/>
      <c r="H9" s="47">
        <v>2.39</v>
      </c>
      <c r="I9" s="47">
        <v>2.44</v>
      </c>
      <c r="J9" s="47">
        <v>2.42</v>
      </c>
      <c r="K9" s="47">
        <v>2.3199999999999998</v>
      </c>
      <c r="L9" s="49">
        <v>2.08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2.41</v>
      </c>
      <c r="D10" s="14">
        <v>2.4</v>
      </c>
      <c r="E10" s="14">
        <v>2.31</v>
      </c>
      <c r="F10" s="42">
        <v>2.0499999999999998</v>
      </c>
      <c r="G10" s="38"/>
      <c r="H10" s="14">
        <v>2.37</v>
      </c>
      <c r="I10" s="14">
        <v>2.41</v>
      </c>
      <c r="J10" s="14">
        <v>2.37</v>
      </c>
      <c r="K10" s="14">
        <v>2.33</v>
      </c>
      <c r="L10" s="42">
        <v>2.04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2.35</v>
      </c>
      <c r="E11" s="33">
        <v>2.29</v>
      </c>
      <c r="F11" s="39">
        <v>2.0499999999999998</v>
      </c>
      <c r="G11" s="48"/>
      <c r="H11" s="33">
        <v>2.35</v>
      </c>
      <c r="I11" s="33">
        <v>2.36</v>
      </c>
      <c r="J11" s="33">
        <v>2.37</v>
      </c>
      <c r="K11" s="33">
        <v>2.33</v>
      </c>
      <c r="L11" s="39">
        <v>2.02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2.12</v>
      </c>
      <c r="D12" s="35">
        <v>2.0699999999999998</v>
      </c>
      <c r="E12" s="35">
        <v>2</v>
      </c>
      <c r="F12" s="40">
        <v>1.85</v>
      </c>
      <c r="G12" s="36" t="s">
        <v>6</v>
      </c>
      <c r="H12" s="35">
        <v>1.25</v>
      </c>
      <c r="I12" s="35">
        <v>1.19</v>
      </c>
      <c r="J12" s="35">
        <v>1.24</v>
      </c>
      <c r="K12" s="35">
        <v>1.1499999999999999</v>
      </c>
      <c r="L12" s="40">
        <v>1.02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2.1</v>
      </c>
      <c r="D13" s="37">
        <v>2.0699999999999998</v>
      </c>
      <c r="E13" s="37">
        <v>2.04</v>
      </c>
      <c r="F13" s="41">
        <v>1.85</v>
      </c>
      <c r="G13" s="38"/>
      <c r="H13" s="37">
        <v>1.23</v>
      </c>
      <c r="I13" s="37">
        <v>1.23</v>
      </c>
      <c r="J13" s="37">
        <v>1.22</v>
      </c>
      <c r="K13" s="37">
        <v>1.17</v>
      </c>
      <c r="L13" s="41">
        <v>1.02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2.14</v>
      </c>
      <c r="D14" s="37">
        <v>2.12</v>
      </c>
      <c r="E14" s="37">
        <v>2.04</v>
      </c>
      <c r="F14" s="41">
        <v>1.85</v>
      </c>
      <c r="G14" s="38"/>
      <c r="H14" s="37">
        <v>1.23</v>
      </c>
      <c r="I14" s="37">
        <v>1.22</v>
      </c>
      <c r="J14" s="37">
        <v>1.24</v>
      </c>
      <c r="K14" s="37">
        <v>1.18</v>
      </c>
      <c r="L14" s="41">
        <v>1.03</v>
      </c>
      <c r="M14" s="38"/>
      <c r="N14" s="37"/>
      <c r="O14" s="37"/>
      <c r="P14" s="37"/>
      <c r="Q14" s="37"/>
      <c r="R14" s="41"/>
    </row>
    <row r="15" spans="1:18">
      <c r="A15" s="22"/>
      <c r="B15" s="37">
        <v>2.0499999999999998</v>
      </c>
      <c r="C15" s="37">
        <v>2.13</v>
      </c>
      <c r="D15" s="37">
        <v>2.11</v>
      </c>
      <c r="E15" s="37">
        <v>2.0299999999999998</v>
      </c>
      <c r="F15" s="41">
        <v>1.85</v>
      </c>
      <c r="G15" s="38"/>
      <c r="H15" s="37">
        <v>1.24</v>
      </c>
      <c r="I15" s="37">
        <v>1.24</v>
      </c>
      <c r="J15" s="37">
        <v>1.22</v>
      </c>
      <c r="K15" s="37">
        <v>1.18</v>
      </c>
      <c r="L15" s="41">
        <v>1.02</v>
      </c>
      <c r="M15" s="38"/>
      <c r="N15" s="37"/>
      <c r="O15" s="37"/>
      <c r="P15" s="37"/>
      <c r="Q15" s="37"/>
      <c r="R15" s="41"/>
    </row>
    <row r="16" spans="1:18">
      <c r="A16" s="22"/>
      <c r="B16" s="37">
        <v>2.0699999999999998</v>
      </c>
      <c r="C16" s="37">
        <v>2.0699999999999998</v>
      </c>
      <c r="D16" s="37">
        <v>2.1</v>
      </c>
      <c r="E16" s="37">
        <v>2</v>
      </c>
      <c r="F16" s="41">
        <v>1.82</v>
      </c>
      <c r="G16" s="38"/>
      <c r="H16" s="37">
        <v>1.21</v>
      </c>
      <c r="I16" s="37">
        <v>1.24</v>
      </c>
      <c r="J16" s="37">
        <v>1.23</v>
      </c>
      <c r="K16" s="37">
        <v>1.1499999999999999</v>
      </c>
      <c r="L16" s="41">
        <v>1.02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2.06</v>
      </c>
      <c r="D17" s="37">
        <v>2.0499999999999998</v>
      </c>
      <c r="E17" s="37">
        <v>1.97</v>
      </c>
      <c r="F17" s="41">
        <v>1.7</v>
      </c>
      <c r="G17" s="38" t="s">
        <v>8</v>
      </c>
      <c r="H17" s="37">
        <v>1.4</v>
      </c>
      <c r="I17" s="37">
        <v>1.45</v>
      </c>
      <c r="J17" s="37">
        <v>1.41</v>
      </c>
      <c r="K17" s="37">
        <v>1.33</v>
      </c>
      <c r="L17" s="41">
        <v>1.1000000000000001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2.08</v>
      </c>
      <c r="D18" s="37">
        <v>2.06</v>
      </c>
      <c r="E18" s="37">
        <v>2</v>
      </c>
      <c r="F18" s="41">
        <v>1.73</v>
      </c>
      <c r="G18" s="38"/>
      <c r="H18" s="37">
        <v>1.42</v>
      </c>
      <c r="I18" s="37">
        <v>1.46</v>
      </c>
      <c r="J18" s="37">
        <v>1.42</v>
      </c>
      <c r="K18" s="37">
        <v>1.33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2.0499999999999998</v>
      </c>
      <c r="D19" s="37">
        <v>2.0099999999999998</v>
      </c>
      <c r="E19" s="37">
        <v>1.97</v>
      </c>
      <c r="F19" s="41">
        <v>1.72</v>
      </c>
      <c r="G19" s="38"/>
      <c r="H19" s="37">
        <v>1.44</v>
      </c>
      <c r="I19" s="37">
        <v>1.45</v>
      </c>
      <c r="J19" s="37">
        <v>1.42</v>
      </c>
      <c r="K19" s="37">
        <v>1.33</v>
      </c>
      <c r="L19" s="41">
        <v>1.07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2.0499999999999998</v>
      </c>
      <c r="D20" s="37">
        <v>2.0299999999999998</v>
      </c>
      <c r="E20" s="37">
        <v>1.96</v>
      </c>
      <c r="F20" s="41">
        <v>1.71</v>
      </c>
      <c r="G20" s="38"/>
      <c r="H20" s="37">
        <v>1.46</v>
      </c>
      <c r="I20" s="37">
        <v>1.43</v>
      </c>
      <c r="J20" s="37">
        <v>1.4</v>
      </c>
      <c r="K20" s="37">
        <v>1.32</v>
      </c>
      <c r="L20" s="41">
        <v>1.1100000000000001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2.08</v>
      </c>
      <c r="D21" s="37">
        <v>2.04</v>
      </c>
      <c r="E21" s="37">
        <v>1.9</v>
      </c>
      <c r="F21" s="41">
        <v>1.7</v>
      </c>
      <c r="G21" s="38"/>
      <c r="H21" s="37">
        <v>1.47</v>
      </c>
      <c r="I21" s="37">
        <v>1.42</v>
      </c>
      <c r="J21" s="37">
        <v>1.38</v>
      </c>
      <c r="K21" s="37">
        <v>1.34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0.3407999999999991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1.0673999999999997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0.76870370370370344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18" priority="5" operator="notBetween">
      <formula>0.2</formula>
      <formula>0.404</formula>
    </cfRule>
  </conditionalFormatting>
  <conditionalFormatting sqref="E26">
    <cfRule type="cellIs" dxfId="1917" priority="6" operator="notBetween">
      <formula>0.38</formula>
      <formula>0.72</formula>
    </cfRule>
  </conditionalFormatting>
  <conditionalFormatting sqref="K24">
    <cfRule type="cellIs" dxfId="1916" priority="4" operator="notBetween">
      <formula>0.77</formula>
      <formula>0.91</formula>
    </cfRule>
  </conditionalFormatting>
  <conditionalFormatting sqref="K26">
    <cfRule type="cellIs" dxfId="1915" priority="3" operator="notBetween">
      <formula>0.68</formula>
      <formula>0.82</formula>
    </cfRule>
  </conditionalFormatting>
  <conditionalFormatting sqref="Q24">
    <cfRule type="cellIs" dxfId="1914" priority="2" operator="notBetween">
      <formula>0.77</formula>
      <formula>0.91</formula>
    </cfRule>
  </conditionalFormatting>
  <conditionalFormatting sqref="Q26">
    <cfRule type="cellIs" dxfId="19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2.34</v>
      </c>
      <c r="C2" s="32">
        <v>2.4</v>
      </c>
      <c r="D2" s="32">
        <v>2.35</v>
      </c>
      <c r="E2" s="32">
        <v>2.27</v>
      </c>
      <c r="F2" s="44">
        <v>2.02</v>
      </c>
      <c r="G2" s="36" t="s">
        <v>3</v>
      </c>
      <c r="H2" s="32">
        <v>2.39</v>
      </c>
      <c r="I2" s="32">
        <v>2.4500000000000002</v>
      </c>
      <c r="J2" s="32">
        <v>2.44</v>
      </c>
      <c r="K2" s="32">
        <v>2.34</v>
      </c>
      <c r="L2" s="44">
        <v>2.2200000000000002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2.41</v>
      </c>
      <c r="D3" s="14">
        <v>2.37</v>
      </c>
      <c r="E3" s="14">
        <v>2.29</v>
      </c>
      <c r="F3" s="42">
        <v>2.0299999999999998</v>
      </c>
      <c r="G3" s="38"/>
      <c r="H3" s="32">
        <v>2.37</v>
      </c>
      <c r="I3" s="14">
        <v>2.39</v>
      </c>
      <c r="J3" s="14">
        <v>2.38</v>
      </c>
      <c r="K3" s="14">
        <v>2.34</v>
      </c>
      <c r="L3" s="42">
        <v>2.1800000000000002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2.41</v>
      </c>
      <c r="D4" s="14">
        <v>2.39</v>
      </c>
      <c r="E4" s="14">
        <v>2.29</v>
      </c>
      <c r="F4" s="42">
        <v>2.04</v>
      </c>
      <c r="G4" s="38"/>
      <c r="H4" s="32">
        <v>2.39</v>
      </c>
      <c r="I4" s="14">
        <v>2.48</v>
      </c>
      <c r="J4" s="14">
        <v>2.44</v>
      </c>
      <c r="K4" s="14">
        <v>2.37</v>
      </c>
      <c r="L4" s="42">
        <v>2.16</v>
      </c>
      <c r="M4" s="38"/>
      <c r="N4" s="32"/>
      <c r="O4" s="14"/>
      <c r="P4" s="14"/>
      <c r="Q4" s="14"/>
      <c r="R4" s="42"/>
    </row>
    <row r="5" spans="1:18">
      <c r="A5" s="11"/>
      <c r="B5" s="32">
        <v>2.36</v>
      </c>
      <c r="C5" s="14">
        <v>2.41</v>
      </c>
      <c r="D5" s="14">
        <v>2.34</v>
      </c>
      <c r="E5" s="14">
        <v>2.2799999999999998</v>
      </c>
      <c r="F5" s="42">
        <v>1.99</v>
      </c>
      <c r="G5" s="38"/>
      <c r="H5" s="32">
        <v>2.4300000000000002</v>
      </c>
      <c r="I5" s="14">
        <v>2.44</v>
      </c>
      <c r="J5" s="14">
        <v>2.44</v>
      </c>
      <c r="K5" s="14">
        <v>2.39</v>
      </c>
      <c r="L5" s="42">
        <v>2.23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2.41</v>
      </c>
      <c r="D6" s="14">
        <v>2.35</v>
      </c>
      <c r="E6" s="14">
        <v>2.25</v>
      </c>
      <c r="F6" s="42">
        <v>2</v>
      </c>
      <c r="G6" s="38"/>
      <c r="H6" s="32">
        <v>2.33</v>
      </c>
      <c r="I6" s="14">
        <v>2.37</v>
      </c>
      <c r="J6" s="14">
        <v>2.41</v>
      </c>
      <c r="K6" s="14">
        <v>2.34</v>
      </c>
      <c r="L6" s="42">
        <v>2.15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2.44</v>
      </c>
      <c r="D7" s="14">
        <v>2.46</v>
      </c>
      <c r="E7" s="14">
        <v>2.39</v>
      </c>
      <c r="F7" s="42">
        <v>2.23</v>
      </c>
      <c r="G7" s="38" t="s">
        <v>4</v>
      </c>
      <c r="H7" s="14">
        <v>2.36</v>
      </c>
      <c r="I7" s="14">
        <v>2.4</v>
      </c>
      <c r="J7" s="14">
        <v>2.36</v>
      </c>
      <c r="K7" s="14">
        <v>2.25</v>
      </c>
      <c r="L7" s="42">
        <v>2.0299999999999998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2.39</v>
      </c>
      <c r="C8" s="14">
        <v>2.4300000000000002</v>
      </c>
      <c r="D8" s="14">
        <v>2.4300000000000002</v>
      </c>
      <c r="E8" s="14">
        <v>2.39</v>
      </c>
      <c r="F8" s="42">
        <v>2.19</v>
      </c>
      <c r="G8" s="46"/>
      <c r="H8" s="14">
        <v>2.36</v>
      </c>
      <c r="I8" s="14">
        <v>2.41</v>
      </c>
      <c r="J8" s="14">
        <v>2.39</v>
      </c>
      <c r="K8" s="14">
        <v>2.29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2.4300000000000002</v>
      </c>
      <c r="D9" s="47">
        <v>2.4500000000000002</v>
      </c>
      <c r="E9" s="47">
        <v>2.39</v>
      </c>
      <c r="F9" s="49">
        <v>2.21</v>
      </c>
      <c r="G9" s="36"/>
      <c r="H9" s="47">
        <v>2.35</v>
      </c>
      <c r="I9" s="47">
        <v>2.39</v>
      </c>
      <c r="J9" s="47">
        <v>2.42</v>
      </c>
      <c r="K9" s="47">
        <v>2.2599999999999998</v>
      </c>
      <c r="L9" s="49">
        <v>2.02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2.4700000000000002</v>
      </c>
      <c r="D10" s="14">
        <v>2.42</v>
      </c>
      <c r="E10" s="14">
        <v>2.39</v>
      </c>
      <c r="F10" s="42">
        <v>2.2200000000000002</v>
      </c>
      <c r="G10" s="38"/>
      <c r="H10" s="14">
        <v>2.36</v>
      </c>
      <c r="I10" s="14">
        <v>2.4</v>
      </c>
      <c r="J10" s="14">
        <v>2.39</v>
      </c>
      <c r="K10" s="14">
        <v>2.27</v>
      </c>
      <c r="L10" s="42">
        <v>2.0299999999999998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2.38</v>
      </c>
      <c r="C11" s="33">
        <v>2.41</v>
      </c>
      <c r="D11" s="33">
        <v>2.4300000000000002</v>
      </c>
      <c r="E11" s="33">
        <v>2.35</v>
      </c>
      <c r="F11" s="39">
        <v>2.2200000000000002</v>
      </c>
      <c r="G11" s="48"/>
      <c r="H11" s="33">
        <v>2.34</v>
      </c>
      <c r="I11" s="33">
        <v>2.39</v>
      </c>
      <c r="J11" s="33">
        <v>2.38</v>
      </c>
      <c r="K11" s="33">
        <v>2.2599999999999998</v>
      </c>
      <c r="L11" s="39">
        <v>2.04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1.99</v>
      </c>
      <c r="C12" s="35">
        <v>2.06</v>
      </c>
      <c r="D12" s="35">
        <v>1.99</v>
      </c>
      <c r="E12" s="35">
        <v>1.94</v>
      </c>
      <c r="F12" s="40">
        <v>1.71</v>
      </c>
      <c r="G12" s="36" t="s">
        <v>6</v>
      </c>
      <c r="H12" s="35">
        <v>1.29</v>
      </c>
      <c r="I12" s="35">
        <v>1.3</v>
      </c>
      <c r="J12" s="35">
        <v>1.26</v>
      </c>
      <c r="K12" s="35">
        <v>1.21</v>
      </c>
      <c r="L12" s="40">
        <v>1.1000000000000001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2.06</v>
      </c>
      <c r="D13" s="37">
        <v>2.0499999999999998</v>
      </c>
      <c r="E13" s="37">
        <v>1.95</v>
      </c>
      <c r="F13" s="41">
        <v>1.73</v>
      </c>
      <c r="G13" s="38"/>
      <c r="H13" s="37">
        <v>1.29</v>
      </c>
      <c r="I13" s="37">
        <v>1.26</v>
      </c>
      <c r="J13" s="37">
        <v>1.25</v>
      </c>
      <c r="K13" s="37">
        <v>1.22</v>
      </c>
      <c r="L13" s="41">
        <v>1.07</v>
      </c>
      <c r="M13" s="38"/>
      <c r="N13" s="37"/>
      <c r="O13" s="37"/>
      <c r="P13" s="37"/>
      <c r="Q13" s="37"/>
      <c r="R13" s="41"/>
    </row>
    <row r="14" spans="1:18">
      <c r="A14" s="22"/>
      <c r="B14" s="37">
        <v>2.06</v>
      </c>
      <c r="C14" s="37">
        <v>2.09</v>
      </c>
      <c r="D14" s="37">
        <v>2.06</v>
      </c>
      <c r="E14" s="37">
        <v>1.99</v>
      </c>
      <c r="F14" s="41">
        <v>1.71</v>
      </c>
      <c r="G14" s="38"/>
      <c r="H14" s="37">
        <v>1.29</v>
      </c>
      <c r="I14" s="37">
        <v>1.33</v>
      </c>
      <c r="J14" s="37">
        <v>1.28</v>
      </c>
      <c r="K14" s="37">
        <v>1.22</v>
      </c>
      <c r="L14" s="41">
        <v>1.06</v>
      </c>
      <c r="M14" s="38"/>
      <c r="N14" s="37"/>
      <c r="O14" s="37"/>
      <c r="P14" s="37"/>
      <c r="Q14" s="37"/>
      <c r="R14" s="41"/>
    </row>
    <row r="15" spans="1:18">
      <c r="A15" s="22"/>
      <c r="B15" s="37">
        <v>2.02</v>
      </c>
      <c r="C15" s="37">
        <v>2.1</v>
      </c>
      <c r="D15" s="37">
        <v>2.02</v>
      </c>
      <c r="E15" s="37">
        <v>1.96</v>
      </c>
      <c r="F15" s="41">
        <v>1.68</v>
      </c>
      <c r="G15" s="38"/>
      <c r="H15" s="37">
        <v>1.31</v>
      </c>
      <c r="I15" s="37">
        <v>1.29</v>
      </c>
      <c r="J15" s="37">
        <v>1.27</v>
      </c>
      <c r="K15" s="37">
        <v>1.19</v>
      </c>
      <c r="L15" s="41">
        <v>1.0900000000000001</v>
      </c>
      <c r="M15" s="38"/>
      <c r="N15" s="37"/>
      <c r="O15" s="37"/>
      <c r="P15" s="37"/>
      <c r="Q15" s="37"/>
      <c r="R15" s="41"/>
    </row>
    <row r="16" spans="1:18">
      <c r="A16" s="22"/>
      <c r="B16" s="37">
        <v>1.99</v>
      </c>
      <c r="C16" s="37">
        <v>2.06</v>
      </c>
      <c r="D16" s="37">
        <v>1.98</v>
      </c>
      <c r="E16" s="37">
        <v>1.91</v>
      </c>
      <c r="F16" s="41">
        <v>1.66</v>
      </c>
      <c r="G16" s="38"/>
      <c r="H16" s="37">
        <v>1.26</v>
      </c>
      <c r="I16" s="37">
        <v>1.25</v>
      </c>
      <c r="J16" s="37">
        <v>1.32</v>
      </c>
      <c r="K16" s="37">
        <v>1.17</v>
      </c>
      <c r="L16" s="41">
        <v>1.05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2.02</v>
      </c>
      <c r="C17" s="37">
        <v>2.0699999999999998</v>
      </c>
      <c r="D17" s="37">
        <v>2.14</v>
      </c>
      <c r="E17" s="37">
        <v>2.04</v>
      </c>
      <c r="F17" s="41">
        <v>1.89</v>
      </c>
      <c r="G17" s="38" t="s">
        <v>8</v>
      </c>
      <c r="H17" s="37">
        <v>1.45</v>
      </c>
      <c r="I17" s="37">
        <v>1.49</v>
      </c>
      <c r="J17" s="37">
        <v>1.46</v>
      </c>
      <c r="K17" s="37">
        <v>1.33</v>
      </c>
      <c r="L17" s="41">
        <v>1.1299999999999999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2.1</v>
      </c>
      <c r="D18" s="37">
        <v>2.11</v>
      </c>
      <c r="E18" s="37">
        <v>2.0299999999999998</v>
      </c>
      <c r="F18" s="41">
        <v>1.87</v>
      </c>
      <c r="G18" s="38"/>
      <c r="H18" s="37">
        <v>1.46</v>
      </c>
      <c r="I18" s="37">
        <v>1.49</v>
      </c>
      <c r="J18" s="37">
        <v>1.46</v>
      </c>
      <c r="K18" s="37">
        <v>1.37</v>
      </c>
      <c r="L18" s="41">
        <v>1.1000000000000001</v>
      </c>
      <c r="M18" s="38"/>
      <c r="N18" s="37"/>
      <c r="O18" s="37"/>
      <c r="P18" s="37"/>
      <c r="Q18" s="37"/>
      <c r="R18" s="41"/>
    </row>
    <row r="19" spans="1:18">
      <c r="A19" s="22"/>
      <c r="B19" s="37">
        <v>2.06</v>
      </c>
      <c r="C19" s="37">
        <v>2.09</v>
      </c>
      <c r="D19" s="37">
        <v>2.12</v>
      </c>
      <c r="E19" s="37">
        <v>2.06</v>
      </c>
      <c r="F19" s="41">
        <v>1.89</v>
      </c>
      <c r="G19" s="38"/>
      <c r="H19" s="37">
        <v>1.45</v>
      </c>
      <c r="I19" s="37">
        <v>1.45</v>
      </c>
      <c r="J19" s="37">
        <v>1.44</v>
      </c>
      <c r="K19" s="37">
        <v>1.34</v>
      </c>
      <c r="L19" s="41">
        <v>1.1200000000000001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2</v>
      </c>
      <c r="C20" s="37">
        <v>2.08</v>
      </c>
      <c r="D20" s="37">
        <v>2.0699999999999998</v>
      </c>
      <c r="E20" s="37">
        <v>2.0299999999999998</v>
      </c>
      <c r="F20" s="41">
        <v>1.85</v>
      </c>
      <c r="G20" s="38"/>
      <c r="H20" s="37">
        <v>1.48</v>
      </c>
      <c r="I20" s="37">
        <v>1.49</v>
      </c>
      <c r="J20" s="37">
        <v>1.43</v>
      </c>
      <c r="K20" s="37">
        <v>1.36</v>
      </c>
      <c r="L20" s="41">
        <v>1.1499999999999999</v>
      </c>
      <c r="M20" s="38"/>
      <c r="N20" s="37"/>
      <c r="O20" s="37"/>
      <c r="P20" s="37"/>
      <c r="Q20" s="37"/>
      <c r="R20" s="41"/>
    </row>
    <row r="21" spans="1:18">
      <c r="A21" s="22"/>
      <c r="B21" s="37">
        <v>2.08</v>
      </c>
      <c r="C21" s="37">
        <v>2.09</v>
      </c>
      <c r="D21" s="37">
        <v>2.06</v>
      </c>
      <c r="E21" s="37">
        <v>2</v>
      </c>
      <c r="F21" s="41">
        <v>1.84</v>
      </c>
      <c r="G21" s="38"/>
      <c r="H21" s="37">
        <v>1.44</v>
      </c>
      <c r="I21" s="37">
        <v>1.44</v>
      </c>
      <c r="J21" s="37">
        <v>1.41</v>
      </c>
      <c r="K21" s="37">
        <v>1.37</v>
      </c>
      <c r="L21" s="41">
        <v>1.1200000000000001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0.33800000000000008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1.0242000000000002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0.58933333333333349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0.7375925925925928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12" priority="5" operator="notBetween">
      <formula>0.2</formula>
      <formula>0.404</formula>
    </cfRule>
  </conditionalFormatting>
  <conditionalFormatting sqref="E26">
    <cfRule type="cellIs" dxfId="1911" priority="6" operator="notBetween">
      <formula>0.38</formula>
      <formula>0.72</formula>
    </cfRule>
  </conditionalFormatting>
  <conditionalFormatting sqref="K24">
    <cfRule type="cellIs" dxfId="1910" priority="4" operator="notBetween">
      <formula>0.77</formula>
      <formula>0.91</formula>
    </cfRule>
  </conditionalFormatting>
  <conditionalFormatting sqref="K26">
    <cfRule type="cellIs" dxfId="1909" priority="3" operator="notBetween">
      <formula>0.68</formula>
      <formula>0.82</formula>
    </cfRule>
  </conditionalFormatting>
  <conditionalFormatting sqref="Q24">
    <cfRule type="cellIs" dxfId="1908" priority="2" operator="notBetween">
      <formula>0.77</formula>
      <formula>0.91</formula>
    </cfRule>
  </conditionalFormatting>
  <conditionalFormatting sqref="Q26">
    <cfRule type="cellIs" dxfId="1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26</v>
      </c>
      <c r="N1" s="301"/>
      <c r="O1" s="301"/>
      <c r="P1" s="301"/>
      <c r="Q1" s="301"/>
      <c r="R1" s="302"/>
      <c r="S1" s="300" t="s">
        <v>27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2.38</v>
      </c>
      <c r="C2" s="32">
        <v>2.4300000000000002</v>
      </c>
      <c r="D2" s="32">
        <v>2.44</v>
      </c>
      <c r="E2" s="32">
        <v>2.35</v>
      </c>
      <c r="F2" s="44">
        <v>2.17</v>
      </c>
      <c r="G2" s="36" t="s">
        <v>3</v>
      </c>
      <c r="H2" s="32">
        <v>2.39</v>
      </c>
      <c r="I2" s="32">
        <v>2.42</v>
      </c>
      <c r="J2" s="32">
        <v>2.39</v>
      </c>
      <c r="K2" s="32">
        <v>2.33</v>
      </c>
      <c r="L2" s="44">
        <v>2.1800000000000002</v>
      </c>
      <c r="M2" s="36" t="s">
        <v>3</v>
      </c>
      <c r="N2" s="32">
        <v>2.33</v>
      </c>
      <c r="O2" s="32">
        <v>2.41</v>
      </c>
      <c r="P2" s="32">
        <v>2.37</v>
      </c>
      <c r="Q2" s="32">
        <v>2.27</v>
      </c>
      <c r="R2" s="44">
        <v>2</v>
      </c>
      <c r="S2" s="36" t="s">
        <v>3</v>
      </c>
      <c r="T2" s="32">
        <v>2.37</v>
      </c>
      <c r="U2" s="32">
        <v>2.4300000000000002</v>
      </c>
      <c r="V2" s="32">
        <v>2.4500000000000002</v>
      </c>
      <c r="W2" s="32">
        <v>2.34</v>
      </c>
      <c r="X2" s="44">
        <v>2.16</v>
      </c>
    </row>
    <row r="3" spans="1:24">
      <c r="A3" s="11"/>
      <c r="B3" s="32">
        <v>2.4</v>
      </c>
      <c r="C3" s="14">
        <v>2.4300000000000002</v>
      </c>
      <c r="D3" s="14">
        <v>2.44</v>
      </c>
      <c r="E3" s="14">
        <v>2.35</v>
      </c>
      <c r="F3" s="42">
        <v>2.16</v>
      </c>
      <c r="G3" s="38"/>
      <c r="H3" s="32">
        <v>2.36</v>
      </c>
      <c r="I3" s="14">
        <v>2.46</v>
      </c>
      <c r="J3" s="14">
        <v>2.4300000000000002</v>
      </c>
      <c r="K3" s="14">
        <v>2.42</v>
      </c>
      <c r="L3" s="42">
        <v>2.19</v>
      </c>
      <c r="M3" s="38"/>
      <c r="N3" s="32">
        <v>2.35</v>
      </c>
      <c r="O3" s="14">
        <v>2.38</v>
      </c>
      <c r="P3" s="14">
        <v>2.38</v>
      </c>
      <c r="Q3" s="14">
        <v>2.29</v>
      </c>
      <c r="R3" s="42">
        <v>2</v>
      </c>
      <c r="S3" s="38"/>
      <c r="T3" s="32">
        <v>2.4</v>
      </c>
      <c r="U3" s="14">
        <v>2.4500000000000002</v>
      </c>
      <c r="V3" s="14">
        <v>2.44</v>
      </c>
      <c r="W3" s="14">
        <v>2.37</v>
      </c>
      <c r="X3" s="42">
        <v>2.16</v>
      </c>
    </row>
    <row r="4" spans="1:24">
      <c r="A4" s="11"/>
      <c r="B4" s="32">
        <v>2.37</v>
      </c>
      <c r="C4" s="14">
        <v>2.4500000000000002</v>
      </c>
      <c r="D4" s="14">
        <v>2.4</v>
      </c>
      <c r="E4" s="14">
        <v>2.33</v>
      </c>
      <c r="F4" s="42">
        <v>2.2200000000000002</v>
      </c>
      <c r="G4" s="38"/>
      <c r="H4" s="32">
        <v>2.4</v>
      </c>
      <c r="I4" s="14">
        <v>2.4300000000000002</v>
      </c>
      <c r="J4" s="14">
        <v>2.41</v>
      </c>
      <c r="K4" s="14">
        <v>2.35</v>
      </c>
      <c r="L4" s="42">
        <v>2.19</v>
      </c>
      <c r="M4" s="38"/>
      <c r="N4" s="32">
        <v>2.37</v>
      </c>
      <c r="O4" s="14">
        <v>2.42</v>
      </c>
      <c r="P4" s="14">
        <v>2.39</v>
      </c>
      <c r="Q4" s="14">
        <v>2.2799999999999998</v>
      </c>
      <c r="R4" s="42">
        <v>2.02</v>
      </c>
      <c r="S4" s="38"/>
      <c r="T4" s="32">
        <v>2.36</v>
      </c>
      <c r="U4" s="14">
        <v>2.42</v>
      </c>
      <c r="V4" s="14">
        <v>2.4300000000000002</v>
      </c>
      <c r="W4" s="14">
        <v>2.33</v>
      </c>
      <c r="X4" s="42">
        <v>2.2200000000000002</v>
      </c>
    </row>
    <row r="5" spans="1:24">
      <c r="A5" s="11"/>
      <c r="B5" s="32">
        <v>2.38</v>
      </c>
      <c r="C5" s="14">
        <v>2.44</v>
      </c>
      <c r="D5" s="14">
        <v>2.46</v>
      </c>
      <c r="E5" s="14">
        <v>2.34</v>
      </c>
      <c r="F5" s="42">
        <v>2.23</v>
      </c>
      <c r="G5" s="38"/>
      <c r="H5" s="32">
        <v>2.39</v>
      </c>
      <c r="I5" s="14">
        <v>2.4300000000000002</v>
      </c>
      <c r="J5" s="14">
        <v>2.39</v>
      </c>
      <c r="K5" s="14">
        <v>2.34</v>
      </c>
      <c r="L5" s="42">
        <v>2.16</v>
      </c>
      <c r="M5" s="38"/>
      <c r="N5" s="32">
        <v>2.36</v>
      </c>
      <c r="O5" s="14">
        <v>2.39</v>
      </c>
      <c r="P5" s="14">
        <v>2.41</v>
      </c>
      <c r="Q5" s="14">
        <v>2.29</v>
      </c>
      <c r="R5" s="42">
        <v>2.0299999999999998</v>
      </c>
      <c r="S5" s="38"/>
      <c r="T5" s="32">
        <v>2.39</v>
      </c>
      <c r="U5" s="14">
        <v>2.42</v>
      </c>
      <c r="V5" s="14">
        <v>2.46</v>
      </c>
      <c r="W5" s="14">
        <v>2.39</v>
      </c>
      <c r="X5" s="42">
        <v>2.14</v>
      </c>
    </row>
    <row r="6" spans="1:24">
      <c r="A6" s="11"/>
      <c r="B6" s="32">
        <v>2.38</v>
      </c>
      <c r="C6" s="14">
        <v>2.42</v>
      </c>
      <c r="D6" s="14">
        <v>2.4300000000000002</v>
      </c>
      <c r="E6" s="14">
        <v>2.37</v>
      </c>
      <c r="F6" s="42">
        <v>2.2200000000000002</v>
      </c>
      <c r="G6" s="38"/>
      <c r="H6" s="32">
        <v>2.3199999999999998</v>
      </c>
      <c r="I6" s="14">
        <v>2.37</v>
      </c>
      <c r="J6" s="14">
        <v>2.39</v>
      </c>
      <c r="K6" s="14">
        <v>2.35</v>
      </c>
      <c r="L6" s="42">
        <v>2.16</v>
      </c>
      <c r="M6" s="38"/>
      <c r="N6" s="32">
        <v>2.36</v>
      </c>
      <c r="O6" s="14">
        <v>2.36</v>
      </c>
      <c r="P6" s="14">
        <v>2.38</v>
      </c>
      <c r="Q6" s="14">
        <v>2.2799999999999998</v>
      </c>
      <c r="R6" s="42">
        <v>2.0299999999999998</v>
      </c>
      <c r="S6" s="38"/>
      <c r="T6" s="32">
        <v>2.37</v>
      </c>
      <c r="U6" s="14">
        <v>2.41</v>
      </c>
      <c r="V6" s="14">
        <v>2.44</v>
      </c>
      <c r="W6" s="14">
        <v>2.36</v>
      </c>
      <c r="X6" s="42">
        <v>2.1800000000000002</v>
      </c>
    </row>
    <row r="7" spans="1:24">
      <c r="A7" s="38" t="s">
        <v>4</v>
      </c>
      <c r="B7" s="14">
        <v>2.34</v>
      </c>
      <c r="C7" s="14">
        <v>2.36</v>
      </c>
      <c r="D7" s="14">
        <v>2.34</v>
      </c>
      <c r="E7" s="14">
        <v>2.2200000000000002</v>
      </c>
      <c r="F7" s="42">
        <v>2.0099999999999998</v>
      </c>
      <c r="G7" s="38" t="s">
        <v>4</v>
      </c>
      <c r="H7" s="14">
        <v>2.3199999999999998</v>
      </c>
      <c r="I7" s="14">
        <v>2.38</v>
      </c>
      <c r="J7" s="14">
        <v>2.36</v>
      </c>
      <c r="K7" s="14">
        <v>2.25</v>
      </c>
      <c r="L7" s="42">
        <v>2.0099999999999998</v>
      </c>
      <c r="M7" s="38" t="s">
        <v>4</v>
      </c>
      <c r="N7" s="14">
        <v>2.36</v>
      </c>
      <c r="O7" s="14">
        <v>2.42</v>
      </c>
      <c r="P7" s="14">
        <v>2.38</v>
      </c>
      <c r="Q7" s="14">
        <v>2.3199999999999998</v>
      </c>
      <c r="R7" s="42">
        <v>2.17</v>
      </c>
      <c r="S7" s="38" t="s">
        <v>4</v>
      </c>
      <c r="T7" s="14">
        <v>2.37</v>
      </c>
      <c r="U7" s="14">
        <v>2.38</v>
      </c>
      <c r="V7" s="14">
        <v>2.38</v>
      </c>
      <c r="W7" s="14">
        <v>2.2999999999999998</v>
      </c>
      <c r="X7" s="42">
        <v>2.04</v>
      </c>
    </row>
    <row r="8" spans="1:24">
      <c r="A8" s="46"/>
      <c r="B8" s="14">
        <v>2.35</v>
      </c>
      <c r="C8" s="14">
        <v>2.35</v>
      </c>
      <c r="D8" s="14">
        <v>2.34</v>
      </c>
      <c r="E8" s="14">
        <v>2.2599999999999998</v>
      </c>
      <c r="F8" s="42">
        <v>2.02</v>
      </c>
      <c r="G8" s="46"/>
      <c r="H8" s="14">
        <v>2.36</v>
      </c>
      <c r="I8" s="14">
        <v>2.36</v>
      </c>
      <c r="J8" s="14">
        <v>2.34</v>
      </c>
      <c r="K8" s="14">
        <v>2.27</v>
      </c>
      <c r="L8" s="42">
        <v>2.0299999999999998</v>
      </c>
      <c r="M8" s="46"/>
      <c r="N8" s="14">
        <v>2.39</v>
      </c>
      <c r="O8" s="14">
        <v>2.41</v>
      </c>
      <c r="P8" s="14">
        <v>2.4300000000000002</v>
      </c>
      <c r="Q8" s="14">
        <v>2.34</v>
      </c>
      <c r="R8" s="42">
        <v>2.19</v>
      </c>
      <c r="S8" s="46"/>
      <c r="T8" s="14">
        <v>2.39</v>
      </c>
      <c r="U8" s="14">
        <v>2.39</v>
      </c>
      <c r="V8" s="14">
        <v>2.37</v>
      </c>
      <c r="W8" s="14">
        <v>2.2999999999999998</v>
      </c>
      <c r="X8" s="42">
        <v>2.0499999999999998</v>
      </c>
    </row>
    <row r="9" spans="1:24">
      <c r="A9" s="11"/>
      <c r="B9" s="47">
        <v>2.34</v>
      </c>
      <c r="C9" s="47">
        <v>2.37</v>
      </c>
      <c r="D9" s="47">
        <v>2.33</v>
      </c>
      <c r="E9" s="47">
        <v>2.2799999999999998</v>
      </c>
      <c r="F9" s="49">
        <v>2.02</v>
      </c>
      <c r="G9" s="36"/>
      <c r="H9" s="47">
        <v>2.33</v>
      </c>
      <c r="I9" s="47">
        <v>2.37</v>
      </c>
      <c r="J9" s="47">
        <v>2.37</v>
      </c>
      <c r="K9" s="47">
        <v>2.2599999999999998</v>
      </c>
      <c r="L9" s="49">
        <v>2.0099999999999998</v>
      </c>
      <c r="M9" s="36"/>
      <c r="N9" s="47">
        <v>2.36</v>
      </c>
      <c r="O9" s="47">
        <v>2.4</v>
      </c>
      <c r="P9" s="47">
        <v>2.4</v>
      </c>
      <c r="Q9" s="47">
        <v>2.33</v>
      </c>
      <c r="R9" s="49">
        <v>2.19</v>
      </c>
      <c r="S9" s="36"/>
      <c r="T9" s="47">
        <v>2.4</v>
      </c>
      <c r="U9" s="47">
        <v>2.42</v>
      </c>
      <c r="V9" s="47">
        <v>2.42</v>
      </c>
      <c r="W9" s="47">
        <v>2.3199999999999998</v>
      </c>
      <c r="X9" s="49">
        <v>2.04</v>
      </c>
    </row>
    <row r="10" spans="1:24">
      <c r="A10" s="11"/>
      <c r="B10" s="14">
        <v>2.36</v>
      </c>
      <c r="C10" s="14">
        <v>2.4</v>
      </c>
      <c r="D10" s="14">
        <v>2.39</v>
      </c>
      <c r="E10" s="14">
        <v>2.2599999999999998</v>
      </c>
      <c r="F10" s="42">
        <v>2.0699999999999998</v>
      </c>
      <c r="G10" s="38"/>
      <c r="H10" s="14">
        <v>2.31</v>
      </c>
      <c r="I10" s="14">
        <v>2.4</v>
      </c>
      <c r="J10" s="14">
        <v>2.35</v>
      </c>
      <c r="K10" s="14">
        <v>2.2400000000000002</v>
      </c>
      <c r="L10" s="42">
        <v>2.0099999999999998</v>
      </c>
      <c r="M10" s="38"/>
      <c r="N10" s="14">
        <v>2.38</v>
      </c>
      <c r="O10" s="14">
        <v>2.42</v>
      </c>
      <c r="P10" s="14">
        <v>2.4300000000000002</v>
      </c>
      <c r="Q10" s="14">
        <v>2.36</v>
      </c>
      <c r="R10" s="42">
        <v>2.19</v>
      </c>
      <c r="S10" s="38"/>
      <c r="T10" s="14">
        <v>2.39</v>
      </c>
      <c r="U10" s="14">
        <v>2.4300000000000002</v>
      </c>
      <c r="V10" s="14">
        <v>2.39</v>
      </c>
      <c r="W10" s="14">
        <v>2.2999999999999998</v>
      </c>
      <c r="X10" s="42">
        <v>2.0099999999999998</v>
      </c>
    </row>
    <row r="11" spans="1:24">
      <c r="A11" s="16"/>
      <c r="B11" s="33">
        <v>2.3199999999999998</v>
      </c>
      <c r="C11" s="33">
        <v>2.36</v>
      </c>
      <c r="D11" s="33">
        <v>2.31</v>
      </c>
      <c r="E11" s="33">
        <v>2.2400000000000002</v>
      </c>
      <c r="F11" s="39">
        <v>2.0299999999999998</v>
      </c>
      <c r="G11" s="48"/>
      <c r="H11" s="33">
        <v>2.37</v>
      </c>
      <c r="I11" s="33">
        <v>2.37</v>
      </c>
      <c r="J11" s="33">
        <v>2.36</v>
      </c>
      <c r="K11" s="33">
        <v>2.27</v>
      </c>
      <c r="L11" s="39">
        <v>2.02</v>
      </c>
      <c r="M11" s="48"/>
      <c r="N11" s="33">
        <v>2.38</v>
      </c>
      <c r="O11" s="33">
        <v>2.4300000000000002</v>
      </c>
      <c r="P11" s="33">
        <v>2.42</v>
      </c>
      <c r="Q11" s="33">
        <v>2.33</v>
      </c>
      <c r="R11" s="39">
        <v>2.1800000000000002</v>
      </c>
      <c r="S11" s="48"/>
      <c r="T11" s="33">
        <v>2.37</v>
      </c>
      <c r="U11" s="33">
        <v>2.4</v>
      </c>
      <c r="V11" s="33">
        <v>2.38</v>
      </c>
      <c r="W11" s="33">
        <v>2.29</v>
      </c>
      <c r="X11" s="39">
        <v>2</v>
      </c>
    </row>
    <row r="12" spans="1:24">
      <c r="A12" s="19" t="s">
        <v>5</v>
      </c>
      <c r="B12" s="47">
        <v>2.0299999999999998</v>
      </c>
      <c r="C12" s="35">
        <v>2.08</v>
      </c>
      <c r="D12" s="35">
        <v>2.12</v>
      </c>
      <c r="E12" s="35">
        <v>2.0099999999999998</v>
      </c>
      <c r="F12" s="40">
        <v>1.84</v>
      </c>
      <c r="G12" s="36" t="s">
        <v>6</v>
      </c>
      <c r="H12" s="35">
        <v>1.43</v>
      </c>
      <c r="I12" s="35">
        <v>1.41</v>
      </c>
      <c r="J12" s="35">
        <v>1.4</v>
      </c>
      <c r="K12" s="35">
        <v>1.35</v>
      </c>
      <c r="L12" s="40">
        <v>1.25</v>
      </c>
      <c r="M12" s="36" t="s">
        <v>6</v>
      </c>
      <c r="N12" s="35">
        <v>1.4</v>
      </c>
      <c r="O12" s="35">
        <v>1.36</v>
      </c>
      <c r="P12" s="35">
        <v>1.37</v>
      </c>
      <c r="Q12" s="35">
        <v>1.29</v>
      </c>
      <c r="R12" s="40">
        <v>1.06</v>
      </c>
      <c r="S12" s="36" t="s">
        <v>6</v>
      </c>
      <c r="T12" s="35">
        <v>1.38</v>
      </c>
      <c r="U12" s="35">
        <v>1.37</v>
      </c>
      <c r="V12" s="35">
        <v>1.37</v>
      </c>
      <c r="W12" s="35">
        <v>1.29</v>
      </c>
      <c r="X12" s="40">
        <v>1.17</v>
      </c>
    </row>
    <row r="13" spans="1:24">
      <c r="A13" s="22"/>
      <c r="B13" s="37">
        <v>2.06</v>
      </c>
      <c r="C13" s="37">
        <v>2.06</v>
      </c>
      <c r="D13" s="37">
        <v>2.11</v>
      </c>
      <c r="E13" s="37">
        <v>2.02</v>
      </c>
      <c r="F13" s="41">
        <v>1.87</v>
      </c>
      <c r="G13" s="38"/>
      <c r="H13" s="37">
        <v>1.41</v>
      </c>
      <c r="I13" s="37">
        <v>1.44</v>
      </c>
      <c r="J13" s="37">
        <v>1.4</v>
      </c>
      <c r="K13" s="37">
        <v>1.39</v>
      </c>
      <c r="L13" s="41">
        <v>1.24</v>
      </c>
      <c r="M13" s="38"/>
      <c r="N13" s="37">
        <v>1.39</v>
      </c>
      <c r="O13" s="37">
        <v>1.39</v>
      </c>
      <c r="P13" s="37">
        <v>1.35</v>
      </c>
      <c r="Q13" s="37">
        <v>1.3</v>
      </c>
      <c r="R13" s="41">
        <v>1.05</v>
      </c>
      <c r="S13" s="38"/>
      <c r="T13" s="37">
        <v>1.39</v>
      </c>
      <c r="U13" s="37">
        <v>1.41</v>
      </c>
      <c r="V13" s="37">
        <v>1.37</v>
      </c>
      <c r="W13" s="37">
        <v>1.31</v>
      </c>
      <c r="X13" s="41">
        <v>1.1499999999999999</v>
      </c>
    </row>
    <row r="14" spans="1:24">
      <c r="A14" s="22"/>
      <c r="B14" s="37">
        <v>2.0699999999999998</v>
      </c>
      <c r="C14" s="37">
        <v>2.14</v>
      </c>
      <c r="D14" s="37">
        <v>2.11</v>
      </c>
      <c r="E14" s="37">
        <v>2.02</v>
      </c>
      <c r="F14" s="41">
        <v>1.89</v>
      </c>
      <c r="G14" s="38"/>
      <c r="H14" s="37">
        <v>1.42</v>
      </c>
      <c r="I14" s="37">
        <v>1.44</v>
      </c>
      <c r="J14" s="37">
        <v>1.43</v>
      </c>
      <c r="K14" s="37">
        <v>1.36</v>
      </c>
      <c r="L14" s="41">
        <v>1.25</v>
      </c>
      <c r="M14" s="38"/>
      <c r="N14" s="37">
        <v>1.43</v>
      </c>
      <c r="O14" s="37">
        <v>1.43</v>
      </c>
      <c r="P14" s="37">
        <v>1.37</v>
      </c>
      <c r="Q14" s="37">
        <v>1.27</v>
      </c>
      <c r="R14" s="41">
        <v>1.05</v>
      </c>
      <c r="S14" s="38"/>
      <c r="T14" s="37">
        <v>1.38</v>
      </c>
      <c r="U14" s="37">
        <v>1.39</v>
      </c>
      <c r="V14" s="37">
        <v>1.36</v>
      </c>
      <c r="W14" s="37">
        <v>1.32</v>
      </c>
      <c r="X14" s="41">
        <v>1.2</v>
      </c>
    </row>
    <row r="15" spans="1:24">
      <c r="A15" s="22"/>
      <c r="B15" s="37">
        <v>2.12</v>
      </c>
      <c r="C15" s="37">
        <v>2.16</v>
      </c>
      <c r="D15" s="37">
        <v>2.14</v>
      </c>
      <c r="E15" s="37">
        <v>2.02</v>
      </c>
      <c r="F15" s="41">
        <v>1.89</v>
      </c>
      <c r="G15" s="38"/>
      <c r="H15" s="37">
        <v>1.42</v>
      </c>
      <c r="I15" s="37">
        <v>1.41</v>
      </c>
      <c r="J15" s="37">
        <v>1.4</v>
      </c>
      <c r="K15" s="37">
        <v>1.33</v>
      </c>
      <c r="L15" s="41">
        <v>1.17</v>
      </c>
      <c r="M15" s="38"/>
      <c r="N15" s="37">
        <v>1.39</v>
      </c>
      <c r="O15" s="37">
        <v>1.4</v>
      </c>
      <c r="P15" s="37">
        <v>1.35</v>
      </c>
      <c r="Q15" s="37">
        <v>1.28</v>
      </c>
      <c r="R15" s="41">
        <v>1.04</v>
      </c>
      <c r="S15" s="38"/>
      <c r="T15" s="37">
        <v>1.39</v>
      </c>
      <c r="U15" s="37">
        <v>1.39</v>
      </c>
      <c r="V15" s="37">
        <v>1.37</v>
      </c>
      <c r="W15" s="37">
        <v>1.29</v>
      </c>
      <c r="X15" s="41">
        <v>1.1299999999999999</v>
      </c>
    </row>
    <row r="16" spans="1:24">
      <c r="A16" s="22"/>
      <c r="B16" s="37">
        <v>2.0699999999999998</v>
      </c>
      <c r="C16" s="37">
        <v>2.0699999999999998</v>
      </c>
      <c r="D16" s="37">
        <v>2.06</v>
      </c>
      <c r="E16" s="37">
        <v>2.02</v>
      </c>
      <c r="F16" s="41">
        <v>1.88</v>
      </c>
      <c r="G16" s="38"/>
      <c r="H16" s="37">
        <v>1.38</v>
      </c>
      <c r="I16" s="37">
        <v>1.41</v>
      </c>
      <c r="J16" s="37">
        <v>1.41</v>
      </c>
      <c r="K16" s="37">
        <v>1.33</v>
      </c>
      <c r="L16" s="41">
        <v>1.2</v>
      </c>
      <c r="M16" s="38"/>
      <c r="N16" s="37">
        <v>1.39</v>
      </c>
      <c r="O16" s="37">
        <v>1.38</v>
      </c>
      <c r="P16" s="37">
        <v>1.34</v>
      </c>
      <c r="Q16" s="37">
        <v>1.25</v>
      </c>
      <c r="R16" s="41">
        <v>1.02</v>
      </c>
      <c r="S16" s="38"/>
      <c r="T16" s="37">
        <v>1.37</v>
      </c>
      <c r="U16" s="37">
        <v>1.38</v>
      </c>
      <c r="V16" s="37">
        <v>1.41</v>
      </c>
      <c r="W16" s="37">
        <v>1.32</v>
      </c>
      <c r="X16" s="41">
        <v>1.1499999999999999</v>
      </c>
    </row>
    <row r="17" spans="1:24">
      <c r="A17" s="22" t="s">
        <v>7</v>
      </c>
      <c r="B17" s="37">
        <v>2</v>
      </c>
      <c r="C17" s="37">
        <v>2.02</v>
      </c>
      <c r="D17" s="37">
        <v>2.04</v>
      </c>
      <c r="E17" s="37">
        <v>1.93</v>
      </c>
      <c r="F17" s="41">
        <v>1.69</v>
      </c>
      <c r="G17" s="38" t="s">
        <v>8</v>
      </c>
      <c r="H17" s="37">
        <v>1.56</v>
      </c>
      <c r="I17" s="37">
        <v>1.59</v>
      </c>
      <c r="J17" s="37">
        <v>1.52</v>
      </c>
      <c r="K17" s="37">
        <v>1.42</v>
      </c>
      <c r="L17" s="41">
        <v>1.22</v>
      </c>
      <c r="M17" s="38" t="s">
        <v>8</v>
      </c>
      <c r="N17" s="37">
        <v>1.58</v>
      </c>
      <c r="O17" s="37">
        <v>1.56</v>
      </c>
      <c r="P17" s="37">
        <v>1.57</v>
      </c>
      <c r="Q17" s="37">
        <v>1.52</v>
      </c>
      <c r="R17" s="41">
        <v>1.36</v>
      </c>
      <c r="S17" s="38" t="s">
        <v>8</v>
      </c>
      <c r="T17" s="37">
        <v>1.53</v>
      </c>
      <c r="U17" s="37">
        <v>1.54</v>
      </c>
      <c r="V17" s="37">
        <v>1.54</v>
      </c>
      <c r="W17" s="37">
        <v>1.46</v>
      </c>
      <c r="X17" s="41">
        <v>1.2</v>
      </c>
    </row>
    <row r="18" spans="1:24">
      <c r="A18" s="22"/>
      <c r="B18" s="37">
        <v>2</v>
      </c>
      <c r="C18" s="37">
        <v>2.0299999999999998</v>
      </c>
      <c r="D18" s="37">
        <v>2.02</v>
      </c>
      <c r="E18" s="37">
        <v>1.91</v>
      </c>
      <c r="F18" s="41">
        <v>1.7</v>
      </c>
      <c r="G18" s="38"/>
      <c r="H18" s="37">
        <v>1.59</v>
      </c>
      <c r="I18" s="37">
        <v>1.58</v>
      </c>
      <c r="J18" s="37">
        <v>1.53</v>
      </c>
      <c r="K18" s="37">
        <v>1.46</v>
      </c>
      <c r="L18" s="41">
        <v>1.22</v>
      </c>
      <c r="M18" s="38"/>
      <c r="N18" s="37">
        <v>1.56</v>
      </c>
      <c r="O18" s="37">
        <v>1.59</v>
      </c>
      <c r="P18" s="37">
        <v>1.57</v>
      </c>
      <c r="Q18" s="37">
        <v>1.49</v>
      </c>
      <c r="R18" s="41">
        <v>1.37</v>
      </c>
      <c r="S18" s="38"/>
      <c r="T18" s="37">
        <v>1.53</v>
      </c>
      <c r="U18" s="37">
        <v>1.54</v>
      </c>
      <c r="V18" s="37">
        <v>1.5</v>
      </c>
      <c r="W18" s="37">
        <v>1.44</v>
      </c>
      <c r="X18" s="41">
        <v>1.19</v>
      </c>
    </row>
    <row r="19" spans="1:24">
      <c r="A19" s="22"/>
      <c r="B19" s="37">
        <v>2</v>
      </c>
      <c r="C19" s="37">
        <v>2.0299999999999998</v>
      </c>
      <c r="D19" s="37">
        <v>2.0299999999999998</v>
      </c>
      <c r="E19" s="37">
        <v>1.94</v>
      </c>
      <c r="F19" s="41">
        <v>1.69</v>
      </c>
      <c r="G19" s="38"/>
      <c r="H19" s="37">
        <v>1.53</v>
      </c>
      <c r="I19" s="37">
        <v>1.54</v>
      </c>
      <c r="J19" s="37">
        <v>1.52</v>
      </c>
      <c r="K19" s="37">
        <v>1.47</v>
      </c>
      <c r="L19" s="41">
        <v>1.22</v>
      </c>
      <c r="M19" s="38"/>
      <c r="N19" s="37">
        <v>1.54</v>
      </c>
      <c r="O19" s="37">
        <v>1.63</v>
      </c>
      <c r="P19" s="37">
        <v>1.54</v>
      </c>
      <c r="Q19" s="37">
        <v>1.47</v>
      </c>
      <c r="R19" s="41">
        <v>1.36</v>
      </c>
      <c r="S19" s="38"/>
      <c r="T19" s="37">
        <v>1.54</v>
      </c>
      <c r="U19" s="37">
        <v>1.56</v>
      </c>
      <c r="V19" s="37">
        <v>1.53</v>
      </c>
      <c r="W19" s="37">
        <v>1.42</v>
      </c>
      <c r="X19" s="41">
        <v>1.17</v>
      </c>
    </row>
    <row r="20" spans="1:24">
      <c r="A20" s="22"/>
      <c r="B20" s="37">
        <v>2.02</v>
      </c>
      <c r="C20" s="37">
        <v>2.0299999999999998</v>
      </c>
      <c r="D20" s="37">
        <v>2.0499999999999998</v>
      </c>
      <c r="E20" s="37">
        <v>1.97</v>
      </c>
      <c r="F20" s="41">
        <v>1.72</v>
      </c>
      <c r="G20" s="38"/>
      <c r="H20" s="37">
        <v>1.58</v>
      </c>
      <c r="I20" s="37">
        <v>1.57</v>
      </c>
      <c r="J20" s="37">
        <v>1.5</v>
      </c>
      <c r="K20" s="37">
        <v>1.42</v>
      </c>
      <c r="L20" s="41">
        <v>1.23</v>
      </c>
      <c r="M20" s="38"/>
      <c r="N20" s="37">
        <v>1.57</v>
      </c>
      <c r="O20" s="37">
        <v>1.59</v>
      </c>
      <c r="P20" s="37">
        <v>1.55</v>
      </c>
      <c r="Q20" s="37">
        <v>1.48</v>
      </c>
      <c r="R20" s="41">
        <v>1.38</v>
      </c>
      <c r="S20" s="38"/>
      <c r="T20" s="37">
        <v>1.51</v>
      </c>
      <c r="U20" s="37">
        <v>1.52</v>
      </c>
      <c r="V20" s="37">
        <v>1.46</v>
      </c>
      <c r="W20" s="37">
        <v>1.4</v>
      </c>
      <c r="X20" s="41">
        <v>1.2</v>
      </c>
    </row>
    <row r="21" spans="1:24">
      <c r="A21" s="22"/>
      <c r="B21" s="37">
        <v>1.96</v>
      </c>
      <c r="C21" s="37">
        <v>2.0299999999999998</v>
      </c>
      <c r="D21" s="37">
        <v>1.99</v>
      </c>
      <c r="E21" s="37">
        <v>1.91</v>
      </c>
      <c r="F21" s="41">
        <v>1.7</v>
      </c>
      <c r="G21" s="38"/>
      <c r="H21" s="37">
        <v>1.57</v>
      </c>
      <c r="I21" s="37">
        <v>1.57</v>
      </c>
      <c r="J21" s="37">
        <v>1.52</v>
      </c>
      <c r="K21" s="37">
        <v>1.45</v>
      </c>
      <c r="L21" s="41">
        <v>1.27</v>
      </c>
      <c r="M21" s="38"/>
      <c r="N21" s="37">
        <v>1.58</v>
      </c>
      <c r="O21" s="37">
        <v>1.57</v>
      </c>
      <c r="P21" s="37">
        <v>1.57</v>
      </c>
      <c r="Q21" s="37">
        <v>1.48</v>
      </c>
      <c r="R21" s="41">
        <v>1.35</v>
      </c>
      <c r="S21" s="38"/>
      <c r="T21" s="37">
        <v>1.54</v>
      </c>
      <c r="U21" s="37">
        <v>1.52</v>
      </c>
      <c r="V21" s="37">
        <v>1.53</v>
      </c>
      <c r="W21" s="37">
        <v>1.41</v>
      </c>
      <c r="X21" s="41">
        <v>1.1599999999999999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0.32780000000000054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0.8928000000000007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0.91160000000000041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0.9484000000000008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0.57154871794871898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0.64296296296296351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0.65650205761316904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0.68300411522633797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906" priority="7" operator="notBetween">
      <formula>0.2</formula>
      <formula>0.404</formula>
    </cfRule>
  </conditionalFormatting>
  <conditionalFormatting sqref="E26">
    <cfRule type="cellIs" dxfId="1905" priority="8" operator="notBetween">
      <formula>0.38</formula>
      <formula>0.72</formula>
    </cfRule>
  </conditionalFormatting>
  <conditionalFormatting sqref="K24">
    <cfRule type="cellIs" dxfId="1904" priority="6" operator="notBetween">
      <formula>0.77</formula>
      <formula>0.91</formula>
    </cfRule>
  </conditionalFormatting>
  <conditionalFormatting sqref="K26">
    <cfRule type="cellIs" dxfId="1903" priority="5" operator="notBetween">
      <formula>0.68</formula>
      <formula>0.82</formula>
    </cfRule>
  </conditionalFormatting>
  <conditionalFormatting sqref="Q24">
    <cfRule type="cellIs" dxfId="1902" priority="4" operator="notBetween">
      <formula>0.77</formula>
      <formula>0.91</formula>
    </cfRule>
  </conditionalFormatting>
  <conditionalFormatting sqref="Q26">
    <cfRule type="cellIs" dxfId="1901" priority="3" operator="notBetween">
      <formula>0.68</formula>
      <formula>0.82</formula>
    </cfRule>
  </conditionalFormatting>
  <conditionalFormatting sqref="W24">
    <cfRule type="cellIs" dxfId="1900" priority="2" operator="notBetween">
      <formula>0.77</formula>
      <formula>0.91</formula>
    </cfRule>
  </conditionalFormatting>
  <conditionalFormatting sqref="W26">
    <cfRule type="cellIs" dxfId="18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R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2.39</v>
      </c>
      <c r="C2" s="32">
        <v>2.42</v>
      </c>
      <c r="D2" s="32">
        <v>2.42</v>
      </c>
      <c r="E2" s="32">
        <v>2.38</v>
      </c>
      <c r="F2" s="44">
        <v>2.13</v>
      </c>
      <c r="G2" s="36" t="s">
        <v>3</v>
      </c>
      <c r="H2" s="32">
        <v>2.34</v>
      </c>
      <c r="I2" s="32">
        <v>2.39</v>
      </c>
      <c r="J2" s="32">
        <v>2.36</v>
      </c>
      <c r="K2" s="32">
        <v>2.27</v>
      </c>
      <c r="L2" s="44">
        <v>2.0299999999999998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2.4500000000000002</v>
      </c>
      <c r="D3" s="14">
        <v>2.44</v>
      </c>
      <c r="E3" s="14">
        <v>2.37</v>
      </c>
      <c r="F3" s="42">
        <v>2.1800000000000002</v>
      </c>
      <c r="G3" s="38"/>
      <c r="H3" s="32">
        <v>2.31</v>
      </c>
      <c r="I3" s="14">
        <v>2.39</v>
      </c>
      <c r="J3" s="14">
        <v>2.37</v>
      </c>
      <c r="K3" s="14">
        <v>2.29</v>
      </c>
      <c r="L3" s="42">
        <v>2.0499999999999998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2.4300000000000002</v>
      </c>
      <c r="D4" s="14">
        <v>2.42</v>
      </c>
      <c r="E4" s="14">
        <v>2.33</v>
      </c>
      <c r="F4" s="42">
        <v>2.2000000000000002</v>
      </c>
      <c r="G4" s="38"/>
      <c r="H4" s="32">
        <v>2.2999999999999998</v>
      </c>
      <c r="I4" s="14">
        <v>2.35</v>
      </c>
      <c r="J4" s="14">
        <v>2.4</v>
      </c>
      <c r="K4" s="14">
        <v>2.25</v>
      </c>
      <c r="L4" s="42">
        <v>2.04</v>
      </c>
      <c r="M4" s="38"/>
      <c r="N4" s="32"/>
      <c r="O4" s="14"/>
      <c r="P4" s="14"/>
      <c r="Q4" s="14"/>
      <c r="R4" s="42"/>
    </row>
    <row r="5" spans="1:18">
      <c r="A5" s="11"/>
      <c r="B5" s="32">
        <v>2.39</v>
      </c>
      <c r="C5" s="14">
        <v>2.4</v>
      </c>
      <c r="D5" s="14">
        <v>2.44</v>
      </c>
      <c r="E5" s="14">
        <v>2.36</v>
      </c>
      <c r="F5" s="42">
        <v>2.14</v>
      </c>
      <c r="G5" s="38"/>
      <c r="H5" s="32">
        <v>2.34</v>
      </c>
      <c r="I5" s="14">
        <v>2.4</v>
      </c>
      <c r="J5" s="14">
        <v>2.36</v>
      </c>
      <c r="K5" s="14">
        <v>2.29</v>
      </c>
      <c r="L5" s="42">
        <v>2.0299999999999998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2.4</v>
      </c>
      <c r="E6" s="14">
        <v>2.36</v>
      </c>
      <c r="F6" s="42">
        <v>2.2000000000000002</v>
      </c>
      <c r="G6" s="38"/>
      <c r="H6" s="32">
        <v>2.34</v>
      </c>
      <c r="I6" s="14">
        <v>2.4</v>
      </c>
      <c r="J6" s="14">
        <v>2.37</v>
      </c>
      <c r="K6" s="14">
        <v>2.2400000000000002</v>
      </c>
      <c r="L6" s="42">
        <v>2.0299999999999998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2.4</v>
      </c>
      <c r="D7" s="14">
        <v>2.35</v>
      </c>
      <c r="E7" s="14">
        <v>2.25</v>
      </c>
      <c r="F7" s="42">
        <v>2.0499999999999998</v>
      </c>
      <c r="G7" s="38" t="s">
        <v>4</v>
      </c>
      <c r="H7" s="14">
        <v>2.34</v>
      </c>
      <c r="I7" s="14">
        <v>2.42</v>
      </c>
      <c r="J7" s="14">
        <v>2.4700000000000002</v>
      </c>
      <c r="K7" s="14">
        <v>2.31</v>
      </c>
      <c r="L7" s="42">
        <v>2.13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2.39</v>
      </c>
      <c r="D8" s="14">
        <v>2.33</v>
      </c>
      <c r="E8" s="14">
        <v>2.27</v>
      </c>
      <c r="F8" s="42">
        <v>2.04</v>
      </c>
      <c r="G8" s="46"/>
      <c r="H8" s="14">
        <v>2.35</v>
      </c>
      <c r="I8" s="14">
        <v>2.42</v>
      </c>
      <c r="J8" s="14">
        <v>2.41</v>
      </c>
      <c r="K8" s="14">
        <v>2.3199999999999998</v>
      </c>
      <c r="L8" s="42">
        <v>2.19</v>
      </c>
      <c r="M8" s="46"/>
      <c r="N8" s="14"/>
      <c r="O8" s="14"/>
      <c r="P8" s="14"/>
      <c r="Q8" s="14"/>
      <c r="R8" s="42"/>
    </row>
    <row r="9" spans="1:18">
      <c r="A9" s="11"/>
      <c r="B9" s="47">
        <v>2.37</v>
      </c>
      <c r="C9" s="47">
        <v>2.4</v>
      </c>
      <c r="D9" s="47">
        <v>2.4</v>
      </c>
      <c r="E9" s="47">
        <v>2.27</v>
      </c>
      <c r="F9" s="49">
        <v>2</v>
      </c>
      <c r="G9" s="36"/>
      <c r="H9" s="47">
        <v>2.41</v>
      </c>
      <c r="I9" s="47">
        <v>2.42</v>
      </c>
      <c r="J9" s="47">
        <v>2.48</v>
      </c>
      <c r="K9" s="47">
        <v>2.35</v>
      </c>
      <c r="L9" s="49">
        <v>2.2000000000000002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2.37</v>
      </c>
      <c r="D10" s="14">
        <v>2.35</v>
      </c>
      <c r="E10" s="14">
        <v>2.27</v>
      </c>
      <c r="F10" s="42">
        <v>2.04</v>
      </c>
      <c r="G10" s="38"/>
      <c r="H10" s="14">
        <v>2.39</v>
      </c>
      <c r="I10" s="14">
        <v>2.46</v>
      </c>
      <c r="J10" s="14">
        <v>2.42</v>
      </c>
      <c r="K10" s="14">
        <v>2.33</v>
      </c>
      <c r="L10" s="42">
        <v>2.16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2.33</v>
      </c>
      <c r="D11" s="33">
        <v>2.35</v>
      </c>
      <c r="E11" s="33">
        <v>2.23</v>
      </c>
      <c r="F11" s="39">
        <v>2.04</v>
      </c>
      <c r="G11" s="48"/>
      <c r="H11" s="33">
        <v>2.38</v>
      </c>
      <c r="I11" s="33">
        <v>2.42</v>
      </c>
      <c r="J11" s="33">
        <v>2.41</v>
      </c>
      <c r="K11" s="33">
        <v>2.33</v>
      </c>
      <c r="L11" s="39">
        <v>2.16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2.08</v>
      </c>
      <c r="D12" s="35">
        <v>2.08</v>
      </c>
      <c r="E12" s="35">
        <v>1.99</v>
      </c>
      <c r="F12" s="40">
        <v>1.82</v>
      </c>
      <c r="G12" s="36" t="s">
        <v>6</v>
      </c>
      <c r="H12" s="35">
        <v>1.24</v>
      </c>
      <c r="I12" s="35">
        <v>1.19</v>
      </c>
      <c r="J12" s="35">
        <v>1.1399999999999999</v>
      </c>
      <c r="K12" s="35">
        <v>1.1399999999999999</v>
      </c>
      <c r="L12" s="40">
        <v>0.91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</v>
      </c>
      <c r="C13" s="37">
        <v>2.08</v>
      </c>
      <c r="D13" s="37">
        <v>2.09</v>
      </c>
      <c r="E13" s="37">
        <v>2.04</v>
      </c>
      <c r="F13" s="41">
        <v>1.86</v>
      </c>
      <c r="G13" s="38"/>
      <c r="H13" s="37">
        <v>1.18</v>
      </c>
      <c r="I13" s="37">
        <v>1.1499999999999999</v>
      </c>
      <c r="J13" s="37">
        <v>1.1499999999999999</v>
      </c>
      <c r="K13" s="37">
        <v>1.1000000000000001</v>
      </c>
      <c r="L13" s="41">
        <v>0.88</v>
      </c>
      <c r="M13" s="38"/>
      <c r="N13" s="37"/>
      <c r="O13" s="37"/>
      <c r="P13" s="37"/>
      <c r="Q13" s="37"/>
      <c r="R13" s="41"/>
    </row>
    <row r="14" spans="1:18">
      <c r="A14" s="22"/>
      <c r="B14" s="37">
        <v>2.0299999999999998</v>
      </c>
      <c r="C14" s="37">
        <v>2.08</v>
      </c>
      <c r="D14" s="37">
        <v>2.1</v>
      </c>
      <c r="E14" s="37">
        <v>2.0099999999999998</v>
      </c>
      <c r="F14" s="41">
        <v>1.84</v>
      </c>
      <c r="G14" s="38"/>
      <c r="H14" s="37">
        <v>1.23</v>
      </c>
      <c r="I14" s="37">
        <v>1.2</v>
      </c>
      <c r="J14" s="37">
        <v>1.1399999999999999</v>
      </c>
      <c r="K14" s="37">
        <v>1.07</v>
      </c>
      <c r="L14" s="41">
        <v>0.89</v>
      </c>
      <c r="M14" s="38"/>
      <c r="N14" s="37"/>
      <c r="O14" s="37"/>
      <c r="P14" s="37"/>
      <c r="Q14" s="37"/>
      <c r="R14" s="41"/>
    </row>
    <row r="15" spans="1:18">
      <c r="A15" s="22"/>
      <c r="B15" s="37">
        <v>2.0699999999999998</v>
      </c>
      <c r="C15" s="37">
        <v>2.08</v>
      </c>
      <c r="D15" s="37">
        <v>2.09</v>
      </c>
      <c r="E15" s="37">
        <v>1.99</v>
      </c>
      <c r="F15" s="41">
        <v>1.82</v>
      </c>
      <c r="G15" s="38"/>
      <c r="H15" s="37">
        <v>1.19</v>
      </c>
      <c r="I15" s="37">
        <v>1.21</v>
      </c>
      <c r="J15" s="37">
        <v>1.1399999999999999</v>
      </c>
      <c r="K15" s="37">
        <v>1.0900000000000001</v>
      </c>
      <c r="L15" s="41">
        <v>0.87</v>
      </c>
      <c r="M15" s="38"/>
      <c r="N15" s="37"/>
      <c r="O15" s="37"/>
      <c r="P15" s="37"/>
      <c r="Q15" s="37"/>
      <c r="R15" s="41"/>
    </row>
    <row r="16" spans="1:18">
      <c r="A16" s="22"/>
      <c r="B16" s="37">
        <v>2.02</v>
      </c>
      <c r="C16" s="37">
        <v>2.06</v>
      </c>
      <c r="D16" s="37">
        <v>2.06</v>
      </c>
      <c r="E16" s="37">
        <v>1.99</v>
      </c>
      <c r="F16" s="41">
        <v>1.89</v>
      </c>
      <c r="G16" s="38"/>
      <c r="H16" s="37">
        <v>1.18</v>
      </c>
      <c r="I16" s="37">
        <v>1.18</v>
      </c>
      <c r="J16" s="37">
        <v>1.1599999999999999</v>
      </c>
      <c r="K16" s="37">
        <v>1.05</v>
      </c>
      <c r="L16" s="41">
        <v>0.85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2.04</v>
      </c>
      <c r="D17" s="37">
        <v>2.02</v>
      </c>
      <c r="E17" s="37">
        <v>1.9</v>
      </c>
      <c r="F17" s="41">
        <v>1.72</v>
      </c>
      <c r="G17" s="38" t="s">
        <v>8</v>
      </c>
      <c r="H17" s="37">
        <v>1.39</v>
      </c>
      <c r="I17" s="37">
        <v>1.46</v>
      </c>
      <c r="J17" s="37">
        <v>1.46</v>
      </c>
      <c r="K17" s="37">
        <v>1.37</v>
      </c>
      <c r="L17" s="41">
        <v>1.19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</v>
      </c>
      <c r="C18" s="37">
        <v>2.0499999999999998</v>
      </c>
      <c r="D18" s="37">
        <v>2.06</v>
      </c>
      <c r="E18" s="37">
        <v>1.94</v>
      </c>
      <c r="F18" s="41">
        <v>1.71</v>
      </c>
      <c r="G18" s="38"/>
      <c r="H18" s="37">
        <v>1.37</v>
      </c>
      <c r="I18" s="37">
        <v>1.44</v>
      </c>
      <c r="J18" s="37">
        <v>1.42</v>
      </c>
      <c r="K18" s="37">
        <v>1.33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</v>
      </c>
      <c r="C19" s="37">
        <v>2.02</v>
      </c>
      <c r="D19" s="37">
        <v>2.04</v>
      </c>
      <c r="E19" s="37">
        <v>1.94</v>
      </c>
      <c r="F19" s="41">
        <v>1.72</v>
      </c>
      <c r="G19" s="38"/>
      <c r="H19" s="37">
        <v>1.42</v>
      </c>
      <c r="I19" s="37">
        <v>1.45</v>
      </c>
      <c r="J19" s="37">
        <v>1.39</v>
      </c>
      <c r="K19" s="37">
        <v>1.36</v>
      </c>
      <c r="L19" s="41">
        <v>1.21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2.0499999999999998</v>
      </c>
      <c r="D20" s="37">
        <v>2.04</v>
      </c>
      <c r="E20" s="37">
        <v>1.93</v>
      </c>
      <c r="F20" s="41">
        <v>1.7</v>
      </c>
      <c r="G20" s="38"/>
      <c r="H20" s="37">
        <v>1.42</v>
      </c>
      <c r="I20" s="37">
        <v>1.47</v>
      </c>
      <c r="J20" s="37">
        <v>1.4</v>
      </c>
      <c r="K20" s="37">
        <v>1.34</v>
      </c>
      <c r="L20" s="41">
        <v>1.24</v>
      </c>
      <c r="M20" s="38"/>
      <c r="N20" s="37"/>
      <c r="O20" s="37"/>
      <c r="P20" s="37"/>
      <c r="Q20" s="37"/>
      <c r="R20" s="41"/>
    </row>
    <row r="21" spans="1:18">
      <c r="A21" s="22"/>
      <c r="B21" s="37">
        <v>1.98</v>
      </c>
      <c r="C21" s="37">
        <v>2.0299999999999998</v>
      </c>
      <c r="D21" s="37">
        <v>1.99</v>
      </c>
      <c r="E21" s="37">
        <v>1.92</v>
      </c>
      <c r="F21" s="41">
        <v>1.69</v>
      </c>
      <c r="G21" s="38"/>
      <c r="H21" s="37">
        <v>1.45</v>
      </c>
      <c r="I21" s="37">
        <v>1.42</v>
      </c>
      <c r="J21" s="37">
        <v>1.44</v>
      </c>
      <c r="K21" s="37">
        <v>1.33</v>
      </c>
      <c r="L21" s="41">
        <v>1.21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0.33859999999999979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0.59037948717948685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0.77619341563785949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98" priority="5" operator="notBetween">
      <formula>0.2</formula>
      <formula>0.404</formula>
    </cfRule>
  </conditionalFormatting>
  <conditionalFormatting sqref="E26">
    <cfRule type="cellIs" dxfId="1897" priority="6" operator="notBetween">
      <formula>0.38</formula>
      <formula>0.72</formula>
    </cfRule>
  </conditionalFormatting>
  <conditionalFormatting sqref="K24">
    <cfRule type="cellIs" dxfId="1896" priority="4" operator="notBetween">
      <formula>0.77</formula>
      <formula>0.91</formula>
    </cfRule>
  </conditionalFormatting>
  <conditionalFormatting sqref="K26">
    <cfRule type="cellIs" dxfId="1895" priority="3" operator="notBetween">
      <formula>0.68</formula>
      <formula>0.82</formula>
    </cfRule>
  </conditionalFormatting>
  <conditionalFormatting sqref="Q24">
    <cfRule type="cellIs" dxfId="1894" priority="2" operator="notBetween">
      <formula>0.77</formula>
      <formula>0.91</formula>
    </cfRule>
  </conditionalFormatting>
  <conditionalFormatting sqref="Q26">
    <cfRule type="cellIs" dxfId="18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2.4</v>
      </c>
      <c r="D2" s="32">
        <v>2.4</v>
      </c>
      <c r="E2" s="32">
        <v>2.31</v>
      </c>
      <c r="F2" s="44">
        <v>2.1800000000000002</v>
      </c>
      <c r="G2" s="36" t="s">
        <v>3</v>
      </c>
      <c r="H2" s="32">
        <v>2.38</v>
      </c>
      <c r="I2" s="32">
        <v>2.44</v>
      </c>
      <c r="J2" s="32">
        <v>2.41</v>
      </c>
      <c r="K2" s="32">
        <v>2.3199999999999998</v>
      </c>
      <c r="L2" s="44">
        <v>2.14</v>
      </c>
      <c r="M2" s="36" t="s">
        <v>3</v>
      </c>
      <c r="N2" s="32">
        <v>2.36</v>
      </c>
      <c r="O2" s="32">
        <v>2.4300000000000002</v>
      </c>
      <c r="P2" s="32">
        <v>2.39</v>
      </c>
      <c r="Q2" s="32">
        <v>2.34</v>
      </c>
      <c r="R2" s="44">
        <v>2.17</v>
      </c>
    </row>
    <row r="3" spans="1:18">
      <c r="A3" s="11"/>
      <c r="B3" s="32">
        <v>2.35</v>
      </c>
      <c r="C3" s="14">
        <v>2.44</v>
      </c>
      <c r="D3" s="14">
        <v>2.46</v>
      </c>
      <c r="E3" s="14">
        <v>2.35</v>
      </c>
      <c r="F3" s="42">
        <v>2.2000000000000002</v>
      </c>
      <c r="G3" s="38"/>
      <c r="H3" s="32">
        <v>2.39</v>
      </c>
      <c r="I3" s="14">
        <v>2.41</v>
      </c>
      <c r="J3" s="14">
        <v>2.39</v>
      </c>
      <c r="K3" s="14">
        <v>2.35</v>
      </c>
      <c r="L3" s="42">
        <v>2.19</v>
      </c>
      <c r="M3" s="38"/>
      <c r="N3" s="32">
        <v>2.4</v>
      </c>
      <c r="O3" s="14">
        <v>2.44</v>
      </c>
      <c r="P3" s="14">
        <v>2.44</v>
      </c>
      <c r="Q3" s="14">
        <v>2.37</v>
      </c>
      <c r="R3" s="42">
        <v>2.16</v>
      </c>
    </row>
    <row r="4" spans="1:18">
      <c r="A4" s="11"/>
      <c r="B4" s="32">
        <v>2.36</v>
      </c>
      <c r="C4" s="14">
        <v>2.4</v>
      </c>
      <c r="D4" s="14">
        <v>2.4</v>
      </c>
      <c r="E4" s="14">
        <v>2.31</v>
      </c>
      <c r="F4" s="42">
        <v>2.1800000000000002</v>
      </c>
      <c r="G4" s="38"/>
      <c r="H4" s="32">
        <v>2.36</v>
      </c>
      <c r="I4" s="14">
        <v>2.41</v>
      </c>
      <c r="J4" s="14">
        <v>2.4500000000000002</v>
      </c>
      <c r="K4" s="14">
        <v>2.39</v>
      </c>
      <c r="L4" s="42">
        <v>2.21</v>
      </c>
      <c r="M4" s="38"/>
      <c r="N4" s="32">
        <v>2.4</v>
      </c>
      <c r="O4" s="14">
        <v>2.46</v>
      </c>
      <c r="P4" s="14">
        <v>2.41</v>
      </c>
      <c r="Q4" s="14">
        <v>2.33</v>
      </c>
      <c r="R4" s="42">
        <v>2.14</v>
      </c>
    </row>
    <row r="5" spans="1:18">
      <c r="A5" s="11"/>
      <c r="B5" s="32">
        <v>2.34</v>
      </c>
      <c r="C5" s="14">
        <v>2.37</v>
      </c>
      <c r="D5" s="14">
        <v>2.39</v>
      </c>
      <c r="E5" s="14">
        <v>2.36</v>
      </c>
      <c r="F5" s="42">
        <v>2.16</v>
      </c>
      <c r="G5" s="38"/>
      <c r="H5" s="32">
        <v>2.38</v>
      </c>
      <c r="I5" s="14">
        <v>2.36</v>
      </c>
      <c r="J5" s="14">
        <v>2.39</v>
      </c>
      <c r="K5" s="14">
        <v>2.35</v>
      </c>
      <c r="L5" s="42">
        <v>2.15</v>
      </c>
      <c r="M5" s="38"/>
      <c r="N5" s="32">
        <v>2.39</v>
      </c>
      <c r="O5" s="14">
        <v>2.41</v>
      </c>
      <c r="P5" s="14">
        <v>2.44</v>
      </c>
      <c r="Q5" s="14">
        <v>2.3199999999999998</v>
      </c>
      <c r="R5" s="42">
        <v>2.16</v>
      </c>
    </row>
    <row r="6" spans="1:18">
      <c r="A6" s="11"/>
      <c r="B6" s="32">
        <v>2.36</v>
      </c>
      <c r="C6" s="14">
        <v>2.41</v>
      </c>
      <c r="D6" s="14">
        <v>2.42</v>
      </c>
      <c r="E6" s="14">
        <v>2.3199999999999998</v>
      </c>
      <c r="F6" s="42">
        <v>2.15</v>
      </c>
      <c r="G6" s="38"/>
      <c r="H6" s="32">
        <v>2.34</v>
      </c>
      <c r="I6" s="14">
        <v>2.46</v>
      </c>
      <c r="J6" s="14">
        <v>2.4300000000000002</v>
      </c>
      <c r="K6" s="14">
        <v>2.3199999999999998</v>
      </c>
      <c r="L6" s="42">
        <v>2.14</v>
      </c>
      <c r="M6" s="38"/>
      <c r="N6" s="32">
        <v>2.35</v>
      </c>
      <c r="O6" s="14">
        <v>2.4</v>
      </c>
      <c r="P6" s="14">
        <v>2.38</v>
      </c>
      <c r="Q6" s="14">
        <v>2.33</v>
      </c>
      <c r="R6" s="42">
        <v>2.13</v>
      </c>
    </row>
    <row r="7" spans="1:18">
      <c r="A7" s="38" t="s">
        <v>4</v>
      </c>
      <c r="B7" s="14">
        <v>2.35</v>
      </c>
      <c r="C7" s="14">
        <v>2.37</v>
      </c>
      <c r="D7" s="14">
        <v>2.33</v>
      </c>
      <c r="E7" s="14">
        <v>2.31</v>
      </c>
      <c r="F7" s="42">
        <v>2.0499999999999998</v>
      </c>
      <c r="G7" s="38" t="s">
        <v>4</v>
      </c>
      <c r="H7" s="14">
        <v>2.36</v>
      </c>
      <c r="I7" s="14">
        <v>2.36</v>
      </c>
      <c r="J7" s="14">
        <v>2.35</v>
      </c>
      <c r="K7" s="14">
        <v>2.2599999999999998</v>
      </c>
      <c r="L7" s="42">
        <v>2.0699999999999998</v>
      </c>
      <c r="M7" s="38" t="s">
        <v>4</v>
      </c>
      <c r="N7" s="14">
        <v>2.33</v>
      </c>
      <c r="O7" s="14">
        <v>2.37</v>
      </c>
      <c r="P7" s="14">
        <v>2.38</v>
      </c>
      <c r="Q7" s="14">
        <v>2.27</v>
      </c>
      <c r="R7" s="42">
        <v>2.04</v>
      </c>
    </row>
    <row r="8" spans="1:18">
      <c r="A8" s="46"/>
      <c r="B8" s="14">
        <v>2.38</v>
      </c>
      <c r="C8" s="14">
        <v>2.4</v>
      </c>
      <c r="D8" s="14">
        <v>2.34</v>
      </c>
      <c r="E8" s="14">
        <v>2.2799999999999998</v>
      </c>
      <c r="F8" s="42">
        <v>2.0299999999999998</v>
      </c>
      <c r="G8" s="46"/>
      <c r="H8" s="14">
        <v>2.35</v>
      </c>
      <c r="I8" s="14">
        <v>2.4</v>
      </c>
      <c r="J8" s="14">
        <v>2.34</v>
      </c>
      <c r="K8" s="14">
        <v>2.27</v>
      </c>
      <c r="L8" s="42">
        <v>2.0299999999999998</v>
      </c>
      <c r="M8" s="46"/>
      <c r="N8" s="14">
        <v>2.36</v>
      </c>
      <c r="O8" s="14">
        <v>2.39</v>
      </c>
      <c r="P8" s="14">
        <v>2.35</v>
      </c>
      <c r="Q8" s="14">
        <v>2.2599999999999998</v>
      </c>
      <c r="R8" s="42">
        <v>2.04</v>
      </c>
    </row>
    <row r="9" spans="1:18">
      <c r="A9" s="11"/>
      <c r="B9" s="47">
        <v>2.38</v>
      </c>
      <c r="C9" s="47">
        <v>2.4</v>
      </c>
      <c r="D9" s="47">
        <v>2.31</v>
      </c>
      <c r="E9" s="47">
        <v>2.25</v>
      </c>
      <c r="F9" s="49">
        <v>2.0299999999999998</v>
      </c>
      <c r="G9" s="36"/>
      <c r="H9" s="47">
        <v>2.41</v>
      </c>
      <c r="I9" s="47">
        <v>2.34</v>
      </c>
      <c r="J9" s="47">
        <v>2.33</v>
      </c>
      <c r="K9" s="47">
        <v>2.2400000000000002</v>
      </c>
      <c r="L9" s="49">
        <v>2.04</v>
      </c>
      <c r="M9" s="36"/>
      <c r="N9" s="47">
        <v>2.36</v>
      </c>
      <c r="O9" s="47">
        <v>2.35</v>
      </c>
      <c r="P9" s="47">
        <v>2.34</v>
      </c>
      <c r="Q9" s="47">
        <v>2.2400000000000002</v>
      </c>
      <c r="R9" s="49">
        <v>2.06</v>
      </c>
    </row>
    <row r="10" spans="1:18">
      <c r="A10" s="11"/>
      <c r="B10" s="14">
        <v>2.35</v>
      </c>
      <c r="C10" s="14">
        <v>2.33</v>
      </c>
      <c r="D10" s="14">
        <v>2.3199999999999998</v>
      </c>
      <c r="E10" s="14">
        <v>2.27</v>
      </c>
      <c r="F10" s="42">
        <v>2.02</v>
      </c>
      <c r="G10" s="38"/>
      <c r="H10" s="14">
        <v>2.38</v>
      </c>
      <c r="I10" s="14">
        <v>2.38</v>
      </c>
      <c r="J10" s="14">
        <v>2.35</v>
      </c>
      <c r="K10" s="14">
        <v>2.2400000000000002</v>
      </c>
      <c r="L10" s="42">
        <v>2.0299999999999998</v>
      </c>
      <c r="M10" s="38"/>
      <c r="N10" s="14">
        <v>2.36</v>
      </c>
      <c r="O10" s="14">
        <v>2.41</v>
      </c>
      <c r="P10" s="14">
        <v>2.31</v>
      </c>
      <c r="Q10" s="14">
        <v>2.27</v>
      </c>
      <c r="R10" s="42">
        <v>2.06</v>
      </c>
    </row>
    <row r="11" spans="1:18">
      <c r="A11" s="16"/>
      <c r="B11" s="33">
        <v>2.34</v>
      </c>
      <c r="C11" s="33">
        <v>2.37</v>
      </c>
      <c r="D11" s="33">
        <v>2.3199999999999998</v>
      </c>
      <c r="E11" s="33">
        <v>2.21</v>
      </c>
      <c r="F11" s="39">
        <v>2.0299999999999998</v>
      </c>
      <c r="G11" s="48"/>
      <c r="H11" s="33">
        <v>2.35</v>
      </c>
      <c r="I11" s="33">
        <v>2.3199999999999998</v>
      </c>
      <c r="J11" s="33">
        <v>2.34</v>
      </c>
      <c r="K11" s="33">
        <v>2.2799999999999998</v>
      </c>
      <c r="L11" s="39">
        <v>2.0099999999999998</v>
      </c>
      <c r="M11" s="48"/>
      <c r="N11" s="33">
        <v>2.34</v>
      </c>
      <c r="O11" s="33">
        <v>2.36</v>
      </c>
      <c r="P11" s="33">
        <v>2.2799999999999998</v>
      </c>
      <c r="Q11" s="33">
        <v>2.25</v>
      </c>
      <c r="R11" s="39">
        <v>2.0299999999999998</v>
      </c>
    </row>
    <row r="12" spans="1:18">
      <c r="A12" s="19" t="s">
        <v>5</v>
      </c>
      <c r="B12" s="47">
        <v>2.0099999999999998</v>
      </c>
      <c r="C12" s="35">
        <v>2.08</v>
      </c>
      <c r="D12" s="35">
        <v>2.08</v>
      </c>
      <c r="E12" s="35">
        <v>1.98</v>
      </c>
      <c r="F12" s="40">
        <v>1.87</v>
      </c>
      <c r="G12" s="36" t="s">
        <v>6</v>
      </c>
      <c r="H12" s="35">
        <v>1.07</v>
      </c>
      <c r="I12" s="35">
        <v>1.04</v>
      </c>
      <c r="J12" s="35">
        <v>1.01</v>
      </c>
      <c r="K12" s="35">
        <v>0.96</v>
      </c>
      <c r="L12" s="40">
        <v>0.82</v>
      </c>
      <c r="M12" s="36" t="s">
        <v>6</v>
      </c>
      <c r="N12" s="35">
        <v>1.22</v>
      </c>
      <c r="O12" s="35">
        <v>1.26</v>
      </c>
      <c r="P12" s="35">
        <v>1.25</v>
      </c>
      <c r="Q12" s="35">
        <v>1.1599999999999999</v>
      </c>
      <c r="R12" s="40">
        <v>1</v>
      </c>
    </row>
    <row r="13" spans="1:18">
      <c r="A13" s="22"/>
      <c r="B13" s="37">
        <v>2</v>
      </c>
      <c r="C13" s="37">
        <v>2.0699999999999998</v>
      </c>
      <c r="D13" s="37">
        <v>2.1</v>
      </c>
      <c r="E13" s="37">
        <v>2.0099999999999998</v>
      </c>
      <c r="F13" s="41">
        <v>1.87</v>
      </c>
      <c r="G13" s="38"/>
      <c r="H13" s="37">
        <v>1.05</v>
      </c>
      <c r="I13" s="37">
        <v>1.04</v>
      </c>
      <c r="J13" s="37">
        <v>1.02</v>
      </c>
      <c r="K13" s="37">
        <v>0.98</v>
      </c>
      <c r="L13" s="41">
        <v>0.82</v>
      </c>
      <c r="M13" s="38"/>
      <c r="N13" s="37">
        <v>1.22</v>
      </c>
      <c r="O13" s="37">
        <v>1.25</v>
      </c>
      <c r="P13" s="37">
        <v>1.27</v>
      </c>
      <c r="Q13" s="37">
        <v>1.2</v>
      </c>
      <c r="R13" s="41">
        <v>1.02</v>
      </c>
    </row>
    <row r="14" spans="1:18">
      <c r="A14" s="22"/>
      <c r="B14" s="37">
        <v>2.09</v>
      </c>
      <c r="C14" s="37">
        <v>2.11</v>
      </c>
      <c r="D14" s="37">
        <v>2.08</v>
      </c>
      <c r="E14" s="37">
        <v>2.0099999999999998</v>
      </c>
      <c r="F14" s="41">
        <v>1.84</v>
      </c>
      <c r="G14" s="38"/>
      <c r="H14" s="37">
        <v>1.04</v>
      </c>
      <c r="I14" s="37">
        <v>1.01</v>
      </c>
      <c r="J14" s="37">
        <v>1.03</v>
      </c>
      <c r="K14" s="37">
        <v>1.01</v>
      </c>
      <c r="L14" s="41">
        <v>0.86</v>
      </c>
      <c r="M14" s="38"/>
      <c r="N14" s="37">
        <v>1.23</v>
      </c>
      <c r="O14" s="37">
        <v>1.27</v>
      </c>
      <c r="P14" s="37">
        <v>1.27</v>
      </c>
      <c r="Q14" s="37">
        <v>1.2</v>
      </c>
      <c r="R14" s="41">
        <v>1</v>
      </c>
    </row>
    <row r="15" spans="1:18">
      <c r="A15" s="22"/>
      <c r="B15" s="37">
        <v>2.0299999999999998</v>
      </c>
      <c r="C15" s="37">
        <v>2.0499999999999998</v>
      </c>
      <c r="D15" s="37">
        <v>2.08</v>
      </c>
      <c r="E15" s="37">
        <v>2.0099999999999998</v>
      </c>
      <c r="F15" s="41">
        <v>1.86</v>
      </c>
      <c r="G15" s="38"/>
      <c r="H15" s="37">
        <v>1.07</v>
      </c>
      <c r="I15" s="37">
        <v>0.97</v>
      </c>
      <c r="J15" s="37">
        <v>1</v>
      </c>
      <c r="K15" s="37">
        <v>0.95</v>
      </c>
      <c r="L15" s="41">
        <v>0.8</v>
      </c>
      <c r="M15" s="38"/>
      <c r="N15" s="37">
        <v>1.21</v>
      </c>
      <c r="O15" s="37">
        <v>1.3</v>
      </c>
      <c r="P15" s="37">
        <v>1.25</v>
      </c>
      <c r="Q15" s="37">
        <v>1.2</v>
      </c>
      <c r="R15" s="41">
        <v>1.03</v>
      </c>
    </row>
    <row r="16" spans="1:18">
      <c r="A16" s="22"/>
      <c r="B16" s="37">
        <v>2.02</v>
      </c>
      <c r="C16" s="37">
        <v>2.06</v>
      </c>
      <c r="D16" s="37">
        <v>2.0699999999999998</v>
      </c>
      <c r="E16" s="37">
        <v>1.98</v>
      </c>
      <c r="F16" s="41">
        <v>1.8</v>
      </c>
      <c r="G16" s="38"/>
      <c r="H16" s="37">
        <v>1</v>
      </c>
      <c r="I16" s="37">
        <v>1.05</v>
      </c>
      <c r="J16" s="37">
        <v>1.03</v>
      </c>
      <c r="K16" s="37">
        <v>0.95</v>
      </c>
      <c r="L16" s="41">
        <v>0.76</v>
      </c>
      <c r="M16" s="38"/>
      <c r="N16" s="37">
        <v>1.23</v>
      </c>
      <c r="O16" s="37">
        <v>1.25</v>
      </c>
      <c r="P16" s="37">
        <v>1.26</v>
      </c>
      <c r="Q16" s="37">
        <v>1.2</v>
      </c>
      <c r="R16" s="41">
        <v>0.99</v>
      </c>
    </row>
    <row r="17" spans="1:18">
      <c r="A17" s="22" t="s">
        <v>7</v>
      </c>
      <c r="B17" s="37">
        <v>2.0099999999999998</v>
      </c>
      <c r="C17" s="37">
        <v>2.06</v>
      </c>
      <c r="D17" s="37">
        <v>2.0299999999999998</v>
      </c>
      <c r="E17" s="37">
        <v>1.94</v>
      </c>
      <c r="F17" s="41">
        <v>1.72</v>
      </c>
      <c r="G17" s="38" t="s">
        <v>8</v>
      </c>
      <c r="H17" s="37">
        <v>1.25</v>
      </c>
      <c r="I17" s="37">
        <v>1.24</v>
      </c>
      <c r="J17" s="37">
        <v>1.22</v>
      </c>
      <c r="K17" s="37">
        <v>1.1499999999999999</v>
      </c>
      <c r="L17" s="41">
        <v>0.95</v>
      </c>
      <c r="M17" s="38" t="s">
        <v>8</v>
      </c>
      <c r="N17" s="37">
        <v>1.36</v>
      </c>
      <c r="O17" s="37">
        <v>1.45</v>
      </c>
      <c r="P17" s="37">
        <v>1.42</v>
      </c>
      <c r="Q17" s="37">
        <v>1.33</v>
      </c>
      <c r="R17" s="41">
        <v>1.06</v>
      </c>
    </row>
    <row r="18" spans="1:18">
      <c r="A18" s="22"/>
      <c r="B18" s="37">
        <v>2.04</v>
      </c>
      <c r="C18" s="37">
        <v>2.0699999999999998</v>
      </c>
      <c r="D18" s="37">
        <v>2.0499999999999998</v>
      </c>
      <c r="E18" s="37">
        <v>1.96</v>
      </c>
      <c r="F18" s="41">
        <v>1.72</v>
      </c>
      <c r="G18" s="38"/>
      <c r="H18" s="37">
        <v>1.24</v>
      </c>
      <c r="I18" s="37">
        <v>1.27</v>
      </c>
      <c r="J18" s="37">
        <v>1.2</v>
      </c>
      <c r="K18" s="37">
        <v>1.1200000000000001</v>
      </c>
      <c r="L18" s="41">
        <v>0.92</v>
      </c>
      <c r="M18" s="38"/>
      <c r="N18" s="37">
        <v>1.37</v>
      </c>
      <c r="O18" s="37">
        <v>1.42</v>
      </c>
      <c r="P18" s="37">
        <v>1.43</v>
      </c>
      <c r="Q18" s="37">
        <v>1.32</v>
      </c>
      <c r="R18" s="41">
        <v>1.08</v>
      </c>
    </row>
    <row r="19" spans="1:18">
      <c r="A19" s="22"/>
      <c r="B19" s="37">
        <v>2.0499999999999998</v>
      </c>
      <c r="C19" s="37">
        <v>2.0499999999999998</v>
      </c>
      <c r="D19" s="37">
        <v>2</v>
      </c>
      <c r="E19" s="37">
        <v>1.92</v>
      </c>
      <c r="F19" s="41">
        <v>1.72</v>
      </c>
      <c r="G19" s="38"/>
      <c r="H19" s="37">
        <v>1.23</v>
      </c>
      <c r="I19" s="37">
        <v>1.22</v>
      </c>
      <c r="J19" s="37">
        <v>1.17</v>
      </c>
      <c r="K19" s="37">
        <v>1.1200000000000001</v>
      </c>
      <c r="L19" s="41">
        <v>0.91</v>
      </c>
      <c r="M19" s="38"/>
      <c r="N19" s="37">
        <v>1.43</v>
      </c>
      <c r="O19" s="37">
        <v>1.42</v>
      </c>
      <c r="P19" s="37">
        <v>1.43</v>
      </c>
      <c r="Q19" s="37">
        <v>1.38</v>
      </c>
      <c r="R19" s="41">
        <v>1.1499999999999999</v>
      </c>
    </row>
    <row r="20" spans="1:18">
      <c r="A20" s="22"/>
      <c r="B20" s="37">
        <v>2.0099999999999998</v>
      </c>
      <c r="C20" s="37">
        <v>2.0299999999999998</v>
      </c>
      <c r="D20" s="37">
        <v>2.02</v>
      </c>
      <c r="E20" s="37">
        <v>1.94</v>
      </c>
      <c r="F20" s="41">
        <v>1.74</v>
      </c>
      <c r="G20" s="38"/>
      <c r="H20" s="37">
        <v>1.26</v>
      </c>
      <c r="I20" s="37">
        <v>1.27</v>
      </c>
      <c r="J20" s="37">
        <v>1.24</v>
      </c>
      <c r="K20" s="37">
        <v>1.17</v>
      </c>
      <c r="L20" s="41">
        <v>0.94</v>
      </c>
      <c r="M20" s="38"/>
      <c r="N20" s="37">
        <v>1.44</v>
      </c>
      <c r="O20" s="37">
        <v>1.45</v>
      </c>
      <c r="P20" s="37">
        <v>1.4</v>
      </c>
      <c r="Q20" s="37">
        <v>1.34</v>
      </c>
      <c r="R20" s="41">
        <v>1.1299999999999999</v>
      </c>
    </row>
    <row r="21" spans="1:18">
      <c r="A21" s="22"/>
      <c r="B21" s="37">
        <v>2.0099999999999998</v>
      </c>
      <c r="C21" s="37">
        <v>2.04</v>
      </c>
      <c r="D21" s="37">
        <v>2</v>
      </c>
      <c r="E21" s="37">
        <v>1.9</v>
      </c>
      <c r="F21" s="41">
        <v>1.72</v>
      </c>
      <c r="G21" s="38"/>
      <c r="H21" s="37">
        <v>1.25</v>
      </c>
      <c r="I21" s="37">
        <v>1.23</v>
      </c>
      <c r="J21" s="37">
        <v>1.23</v>
      </c>
      <c r="K21" s="37">
        <v>1.17</v>
      </c>
      <c r="L21" s="41">
        <v>0.93</v>
      </c>
      <c r="M21" s="38"/>
      <c r="N21" s="37">
        <v>1.44</v>
      </c>
      <c r="O21" s="37">
        <v>1.43</v>
      </c>
      <c r="P21" s="37">
        <v>1.39</v>
      </c>
      <c r="Q21" s="37">
        <v>1.35</v>
      </c>
      <c r="R21" s="41">
        <v>1.1000000000000001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0.32519999999999971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1.2430000000000001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1.0420000000000003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0.56701538461538414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0.89516460905349804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0.750411522633745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92" priority="5" operator="notBetween">
      <formula>0.2</formula>
      <formula>0.404</formula>
    </cfRule>
  </conditionalFormatting>
  <conditionalFormatting sqref="E26">
    <cfRule type="cellIs" dxfId="1891" priority="6" operator="notBetween">
      <formula>0.38</formula>
      <formula>0.72</formula>
    </cfRule>
  </conditionalFormatting>
  <conditionalFormatting sqref="K24">
    <cfRule type="cellIs" dxfId="1890" priority="4" operator="notBetween">
      <formula>0.77</formula>
      <formula>0.91</formula>
    </cfRule>
  </conditionalFormatting>
  <conditionalFormatting sqref="K26">
    <cfRule type="cellIs" dxfId="1889" priority="3" operator="notBetween">
      <formula>0.68</formula>
      <formula>0.82</formula>
    </cfRule>
  </conditionalFormatting>
  <conditionalFormatting sqref="Q24">
    <cfRule type="cellIs" dxfId="1888" priority="2" operator="notBetween">
      <formula>0.77</formula>
      <formula>0.91</formula>
    </cfRule>
  </conditionalFormatting>
  <conditionalFormatting sqref="Q26">
    <cfRule type="cellIs" dxfId="18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2.42</v>
      </c>
      <c r="D2" s="32">
        <v>2.35</v>
      </c>
      <c r="E2" s="32">
        <v>2.2999999999999998</v>
      </c>
      <c r="F2" s="44">
        <v>2.06</v>
      </c>
      <c r="G2" s="36" t="s">
        <v>3</v>
      </c>
      <c r="H2" s="32">
        <v>2.3199999999999998</v>
      </c>
      <c r="I2" s="32">
        <v>2.38</v>
      </c>
      <c r="J2" s="32">
        <v>2.34</v>
      </c>
      <c r="K2" s="32">
        <v>2.27</v>
      </c>
      <c r="L2" s="44">
        <v>2.04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2.35</v>
      </c>
      <c r="D3" s="14">
        <v>2.39</v>
      </c>
      <c r="E3" s="14">
        <v>2.2799999999999998</v>
      </c>
      <c r="F3" s="42">
        <v>2.0499999999999998</v>
      </c>
      <c r="G3" s="38"/>
      <c r="H3" s="32">
        <v>2.37</v>
      </c>
      <c r="I3" s="14">
        <v>2.38</v>
      </c>
      <c r="J3" s="14">
        <v>2.36</v>
      </c>
      <c r="K3" s="14">
        <v>2.2400000000000002</v>
      </c>
      <c r="L3" s="42">
        <v>2.02</v>
      </c>
      <c r="M3" s="38"/>
      <c r="N3" s="32"/>
      <c r="O3" s="14"/>
      <c r="P3" s="14"/>
      <c r="Q3" s="14"/>
      <c r="R3" s="42"/>
    </row>
    <row r="4" spans="1:18">
      <c r="A4" s="11"/>
      <c r="B4" s="32">
        <v>2.37</v>
      </c>
      <c r="C4" s="14">
        <v>2.41</v>
      </c>
      <c r="D4" s="14">
        <v>2.4</v>
      </c>
      <c r="E4" s="14">
        <v>2.25</v>
      </c>
      <c r="F4" s="42">
        <v>2.0499999999999998</v>
      </c>
      <c r="G4" s="38"/>
      <c r="H4" s="32">
        <v>2.36</v>
      </c>
      <c r="I4" s="14">
        <v>2.38</v>
      </c>
      <c r="J4" s="14">
        <v>2.36</v>
      </c>
      <c r="K4" s="14">
        <v>2.2400000000000002</v>
      </c>
      <c r="L4" s="42">
        <v>2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2.34</v>
      </c>
      <c r="D5" s="14">
        <v>2.35</v>
      </c>
      <c r="E5" s="14">
        <v>2.2599999999999998</v>
      </c>
      <c r="F5" s="42">
        <v>1.99</v>
      </c>
      <c r="G5" s="38"/>
      <c r="H5" s="32">
        <v>2.34</v>
      </c>
      <c r="I5" s="14">
        <v>2.38</v>
      </c>
      <c r="J5" s="14">
        <v>2.34</v>
      </c>
      <c r="K5" s="14">
        <v>2.27</v>
      </c>
      <c r="L5" s="42">
        <v>2.02</v>
      </c>
      <c r="M5" s="38"/>
      <c r="N5" s="32"/>
      <c r="O5" s="14"/>
      <c r="P5" s="14"/>
      <c r="Q5" s="14"/>
      <c r="R5" s="42"/>
    </row>
    <row r="6" spans="1:18">
      <c r="A6" s="11"/>
      <c r="B6" s="32">
        <v>2.36</v>
      </c>
      <c r="C6" s="14">
        <v>2.35</v>
      </c>
      <c r="D6" s="14">
        <v>2.31</v>
      </c>
      <c r="E6" s="14">
        <v>2.25</v>
      </c>
      <c r="F6" s="42">
        <v>2</v>
      </c>
      <c r="G6" s="38"/>
      <c r="H6" s="32">
        <v>2.34</v>
      </c>
      <c r="I6" s="14">
        <v>2.39</v>
      </c>
      <c r="J6" s="14">
        <v>2.35</v>
      </c>
      <c r="K6" s="14">
        <v>2.19</v>
      </c>
      <c r="L6" s="42">
        <v>2.0099999999999998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2.39</v>
      </c>
      <c r="C7" s="14">
        <v>2.4300000000000002</v>
      </c>
      <c r="D7" s="14">
        <v>2.41</v>
      </c>
      <c r="E7" s="14">
        <v>2.33</v>
      </c>
      <c r="F7" s="42">
        <v>2.16</v>
      </c>
      <c r="G7" s="38" t="s">
        <v>4</v>
      </c>
      <c r="H7" s="14">
        <v>2.3199999999999998</v>
      </c>
      <c r="I7" s="14">
        <v>2.36</v>
      </c>
      <c r="J7" s="14">
        <v>2.39</v>
      </c>
      <c r="K7" s="14">
        <v>2.34</v>
      </c>
      <c r="L7" s="42">
        <v>2.13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2.4300000000000002</v>
      </c>
      <c r="D8" s="14">
        <v>2.39</v>
      </c>
      <c r="E8" s="14">
        <v>2.38</v>
      </c>
      <c r="F8" s="42">
        <v>2.16</v>
      </c>
      <c r="G8" s="46"/>
      <c r="H8" s="14">
        <v>2.34</v>
      </c>
      <c r="I8" s="14">
        <v>2.42</v>
      </c>
      <c r="J8" s="14">
        <v>2.4300000000000002</v>
      </c>
      <c r="K8" s="14">
        <v>2.33</v>
      </c>
      <c r="L8" s="42">
        <v>2.17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2.46</v>
      </c>
      <c r="D9" s="47">
        <v>2.4</v>
      </c>
      <c r="E9" s="47">
        <v>2.33</v>
      </c>
      <c r="F9" s="49">
        <v>2.19</v>
      </c>
      <c r="G9" s="36"/>
      <c r="H9" s="47">
        <v>2.35</v>
      </c>
      <c r="I9" s="47">
        <v>2.41</v>
      </c>
      <c r="J9" s="47">
        <v>2.46</v>
      </c>
      <c r="K9" s="47">
        <v>2.38</v>
      </c>
      <c r="L9" s="49">
        <v>2.2200000000000002</v>
      </c>
      <c r="M9" s="36"/>
      <c r="N9" s="47"/>
      <c r="O9" s="47"/>
      <c r="P9" s="47"/>
      <c r="Q9" s="47"/>
      <c r="R9" s="49"/>
    </row>
    <row r="10" spans="1:18">
      <c r="A10" s="11"/>
      <c r="B10" s="14">
        <v>2.31</v>
      </c>
      <c r="C10" s="14">
        <v>2.4300000000000002</v>
      </c>
      <c r="D10" s="14">
        <v>2.41</v>
      </c>
      <c r="E10" s="14">
        <v>2.3199999999999998</v>
      </c>
      <c r="F10" s="42">
        <v>2.16</v>
      </c>
      <c r="G10" s="38"/>
      <c r="H10" s="14">
        <v>2.33</v>
      </c>
      <c r="I10" s="14">
        <v>2.38</v>
      </c>
      <c r="J10" s="14">
        <v>2.37</v>
      </c>
      <c r="K10" s="14">
        <v>2.34</v>
      </c>
      <c r="L10" s="42">
        <v>2.17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2.39</v>
      </c>
      <c r="D11" s="33">
        <v>2.41</v>
      </c>
      <c r="E11" s="33">
        <v>2.33</v>
      </c>
      <c r="F11" s="39">
        <v>2.17</v>
      </c>
      <c r="G11" s="48"/>
      <c r="H11" s="33">
        <v>2.34</v>
      </c>
      <c r="I11" s="33">
        <v>2.33</v>
      </c>
      <c r="J11" s="33">
        <v>2.4300000000000002</v>
      </c>
      <c r="K11" s="33">
        <v>2.34</v>
      </c>
      <c r="L11" s="39">
        <v>2.13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2.0099999999999998</v>
      </c>
      <c r="C12" s="35">
        <v>2.0499999999999998</v>
      </c>
      <c r="D12" s="35">
        <v>2.04</v>
      </c>
      <c r="E12" s="35">
        <v>1.95</v>
      </c>
      <c r="F12" s="40">
        <v>1.71</v>
      </c>
      <c r="G12" s="36" t="s">
        <v>6</v>
      </c>
      <c r="H12" s="35">
        <v>1.24</v>
      </c>
      <c r="I12" s="35">
        <v>1.19</v>
      </c>
      <c r="J12" s="35">
        <v>1.1399999999999999</v>
      </c>
      <c r="K12" s="35">
        <v>1.1200000000000001</v>
      </c>
      <c r="L12" s="40">
        <v>0.9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2.0099999999999998</v>
      </c>
      <c r="C13" s="37">
        <v>2.0299999999999998</v>
      </c>
      <c r="D13" s="37">
        <v>2.04</v>
      </c>
      <c r="E13" s="37">
        <v>1.91</v>
      </c>
      <c r="F13" s="41">
        <v>1.71</v>
      </c>
      <c r="G13" s="38"/>
      <c r="H13" s="37">
        <v>1.24</v>
      </c>
      <c r="I13" s="37">
        <v>1.21</v>
      </c>
      <c r="J13" s="37">
        <v>1.1599999999999999</v>
      </c>
      <c r="K13" s="37">
        <v>1.08</v>
      </c>
      <c r="L13" s="41">
        <v>0.89</v>
      </c>
      <c r="M13" s="38"/>
      <c r="N13" s="37"/>
      <c r="O13" s="37"/>
      <c r="P13" s="37"/>
      <c r="Q13" s="37"/>
      <c r="R13" s="41"/>
    </row>
    <row r="14" spans="1:18">
      <c r="A14" s="22"/>
      <c r="B14" s="37">
        <v>1.97</v>
      </c>
      <c r="C14" s="37">
        <v>2.0099999999999998</v>
      </c>
      <c r="D14" s="37">
        <v>2.04</v>
      </c>
      <c r="E14" s="37">
        <v>1.88</v>
      </c>
      <c r="F14" s="41">
        <v>1.71</v>
      </c>
      <c r="G14" s="38"/>
      <c r="H14" s="37">
        <v>1.26</v>
      </c>
      <c r="I14" s="37">
        <v>1.22</v>
      </c>
      <c r="J14" s="37">
        <v>1.17</v>
      </c>
      <c r="K14" s="37">
        <v>1.1000000000000001</v>
      </c>
      <c r="L14" s="41">
        <v>0.88</v>
      </c>
      <c r="M14" s="38"/>
      <c r="N14" s="37"/>
      <c r="O14" s="37"/>
      <c r="P14" s="37"/>
      <c r="Q14" s="37"/>
      <c r="R14" s="41"/>
    </row>
    <row r="15" spans="1:18">
      <c r="A15" s="22"/>
      <c r="B15" s="37">
        <v>1.95</v>
      </c>
      <c r="C15" s="37">
        <v>1.97</v>
      </c>
      <c r="D15" s="37">
        <v>2.0099999999999998</v>
      </c>
      <c r="E15" s="37">
        <v>1.9</v>
      </c>
      <c r="F15" s="41">
        <v>1.66</v>
      </c>
      <c r="G15" s="38"/>
      <c r="H15" s="37">
        <v>1.22</v>
      </c>
      <c r="I15" s="37">
        <v>1.18</v>
      </c>
      <c r="J15" s="37">
        <v>1.17</v>
      </c>
      <c r="K15" s="37">
        <v>1.0900000000000001</v>
      </c>
      <c r="L15" s="41">
        <v>0.88</v>
      </c>
      <c r="M15" s="38"/>
      <c r="N15" s="37"/>
      <c r="O15" s="37"/>
      <c r="P15" s="37"/>
      <c r="Q15" s="37"/>
      <c r="R15" s="41"/>
    </row>
    <row r="16" spans="1:18">
      <c r="A16" s="22"/>
      <c r="B16" s="37">
        <v>1.97</v>
      </c>
      <c r="C16" s="37">
        <v>2.02</v>
      </c>
      <c r="D16" s="37">
        <v>1.98</v>
      </c>
      <c r="E16" s="37">
        <v>1.88</v>
      </c>
      <c r="F16" s="41">
        <v>1.69</v>
      </c>
      <c r="G16" s="38"/>
      <c r="H16" s="37">
        <v>1.21</v>
      </c>
      <c r="I16" s="37">
        <v>1.19</v>
      </c>
      <c r="J16" s="37">
        <v>1.21</v>
      </c>
      <c r="K16" s="37">
        <v>1.07</v>
      </c>
      <c r="L16" s="41">
        <v>0.88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2.12</v>
      </c>
      <c r="D17" s="37">
        <v>2.09</v>
      </c>
      <c r="E17" s="37">
        <v>2.0299999999999998</v>
      </c>
      <c r="F17" s="41">
        <v>1.86</v>
      </c>
      <c r="G17" s="38" t="s">
        <v>8</v>
      </c>
      <c r="H17" s="37">
        <v>1.45</v>
      </c>
      <c r="I17" s="37">
        <v>1.47</v>
      </c>
      <c r="J17" s="37">
        <v>1.48</v>
      </c>
      <c r="K17" s="37">
        <v>1.4</v>
      </c>
      <c r="L17" s="41">
        <v>1.23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2.12</v>
      </c>
      <c r="D18" s="37">
        <v>2.11</v>
      </c>
      <c r="E18" s="37">
        <v>2.02</v>
      </c>
      <c r="F18" s="41">
        <v>1.83</v>
      </c>
      <c r="G18" s="38"/>
      <c r="H18" s="37">
        <v>1.44</v>
      </c>
      <c r="I18" s="37">
        <v>1.48</v>
      </c>
      <c r="J18" s="37">
        <v>1.46</v>
      </c>
      <c r="K18" s="37">
        <v>1.41</v>
      </c>
      <c r="L18" s="41">
        <v>1.22</v>
      </c>
      <c r="M18" s="38"/>
      <c r="N18" s="37"/>
      <c r="O18" s="37"/>
      <c r="P18" s="37"/>
      <c r="Q18" s="37"/>
      <c r="R18" s="41"/>
    </row>
    <row r="19" spans="1:18">
      <c r="A19" s="22"/>
      <c r="B19" s="37">
        <v>2.04</v>
      </c>
      <c r="C19" s="37">
        <v>2.12</v>
      </c>
      <c r="D19" s="37">
        <v>2.13</v>
      </c>
      <c r="E19" s="37">
        <v>2.06</v>
      </c>
      <c r="F19" s="41">
        <v>1.9</v>
      </c>
      <c r="G19" s="38"/>
      <c r="H19" s="37">
        <v>1.43</v>
      </c>
      <c r="I19" s="37">
        <v>1.49</v>
      </c>
      <c r="J19" s="37">
        <v>1.46</v>
      </c>
      <c r="K19" s="37">
        <v>1.42</v>
      </c>
      <c r="L19" s="41">
        <v>1.28</v>
      </c>
      <c r="M19" s="38"/>
      <c r="N19" s="37"/>
      <c r="O19" s="37"/>
      <c r="P19" s="37"/>
      <c r="Q19" s="37"/>
      <c r="R19" s="41"/>
    </row>
    <row r="20" spans="1:18">
      <c r="A20" s="22"/>
      <c r="B20" s="37">
        <v>2.0299999999999998</v>
      </c>
      <c r="C20" s="37">
        <v>2.09</v>
      </c>
      <c r="D20" s="37">
        <v>2.0699999999999998</v>
      </c>
      <c r="E20" s="37">
        <v>2</v>
      </c>
      <c r="F20" s="41">
        <v>1.86</v>
      </c>
      <c r="G20" s="38"/>
      <c r="H20" s="37">
        <v>1.44</v>
      </c>
      <c r="I20" s="37">
        <v>1.48</v>
      </c>
      <c r="J20" s="37">
        <v>1.4</v>
      </c>
      <c r="K20" s="37">
        <v>1.4</v>
      </c>
      <c r="L20" s="41">
        <v>1.25</v>
      </c>
      <c r="M20" s="38"/>
      <c r="N20" s="37"/>
      <c r="O20" s="37"/>
      <c r="P20" s="37"/>
      <c r="Q20" s="37"/>
      <c r="R20" s="41"/>
    </row>
    <row r="21" spans="1:18">
      <c r="A21" s="22"/>
      <c r="B21" s="37">
        <v>2.0299999999999998</v>
      </c>
      <c r="C21" s="37">
        <v>2.09</v>
      </c>
      <c r="D21" s="37">
        <v>2.08</v>
      </c>
      <c r="E21" s="37">
        <v>1.98</v>
      </c>
      <c r="F21" s="41">
        <v>1.86</v>
      </c>
      <c r="G21" s="38"/>
      <c r="H21" s="37">
        <v>1.45</v>
      </c>
      <c r="I21" s="37">
        <v>1.45</v>
      </c>
      <c r="J21" s="37">
        <v>1.45</v>
      </c>
      <c r="K21" s="37">
        <v>1.37</v>
      </c>
      <c r="L21" s="41">
        <v>1.24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0.33319999999999972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0.58096410256410214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0.74825102880658467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86" priority="5" operator="notBetween">
      <formula>0.2</formula>
      <formula>0.404</formula>
    </cfRule>
  </conditionalFormatting>
  <conditionalFormatting sqref="E26">
    <cfRule type="cellIs" dxfId="1885" priority="6" operator="notBetween">
      <formula>0.38</formula>
      <formula>0.72</formula>
    </cfRule>
  </conditionalFormatting>
  <conditionalFormatting sqref="K24">
    <cfRule type="cellIs" dxfId="1884" priority="4" operator="notBetween">
      <formula>0.77</formula>
      <formula>0.91</formula>
    </cfRule>
  </conditionalFormatting>
  <conditionalFormatting sqref="K26">
    <cfRule type="cellIs" dxfId="1883" priority="3" operator="notBetween">
      <formula>0.68</formula>
      <formula>0.82</formula>
    </cfRule>
  </conditionalFormatting>
  <conditionalFormatting sqref="Q24">
    <cfRule type="cellIs" dxfId="1882" priority="2" operator="notBetween">
      <formula>0.77</formula>
      <formula>0.91</formula>
    </cfRule>
  </conditionalFormatting>
  <conditionalFormatting sqref="Q26">
    <cfRule type="cellIs" dxfId="18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2.42</v>
      </c>
      <c r="D2" s="32">
        <v>2.39</v>
      </c>
      <c r="E2" s="32">
        <v>2.34</v>
      </c>
      <c r="F2" s="44">
        <v>2.17</v>
      </c>
      <c r="G2" s="36" t="s">
        <v>3</v>
      </c>
      <c r="H2" s="32">
        <v>2.38</v>
      </c>
      <c r="I2" s="32">
        <v>2.39</v>
      </c>
      <c r="J2" s="32">
        <v>2.39</v>
      </c>
      <c r="K2" s="32">
        <v>2.33</v>
      </c>
      <c r="L2" s="44">
        <v>2.13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2.44</v>
      </c>
      <c r="D3" s="14">
        <v>2.46</v>
      </c>
      <c r="E3" s="14">
        <v>2.37</v>
      </c>
      <c r="F3" s="42">
        <v>2.2200000000000002</v>
      </c>
      <c r="G3" s="38"/>
      <c r="H3" s="32">
        <v>2.39</v>
      </c>
      <c r="I3" s="14">
        <v>2.41</v>
      </c>
      <c r="J3" s="14">
        <v>2.46</v>
      </c>
      <c r="K3" s="14">
        <v>2.36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2.44</v>
      </c>
      <c r="D4" s="14">
        <v>2.4300000000000002</v>
      </c>
      <c r="E4" s="14">
        <v>2.37</v>
      </c>
      <c r="F4" s="42">
        <v>2.21</v>
      </c>
      <c r="G4" s="38"/>
      <c r="H4" s="32">
        <v>2.38</v>
      </c>
      <c r="I4" s="14">
        <v>2.38</v>
      </c>
      <c r="J4" s="14">
        <v>2.4500000000000002</v>
      </c>
      <c r="K4" s="14">
        <v>2.35</v>
      </c>
      <c r="L4" s="42">
        <v>2.2000000000000002</v>
      </c>
      <c r="M4" s="38"/>
      <c r="N4" s="32"/>
      <c r="O4" s="14"/>
      <c r="P4" s="14"/>
      <c r="Q4" s="14"/>
      <c r="R4" s="42"/>
    </row>
    <row r="5" spans="1:18">
      <c r="A5" s="11"/>
      <c r="B5" s="32">
        <v>2.37</v>
      </c>
      <c r="C5" s="14">
        <v>2.41</v>
      </c>
      <c r="D5" s="14">
        <v>2.41</v>
      </c>
      <c r="E5" s="14">
        <v>2.31</v>
      </c>
      <c r="F5" s="42">
        <v>2.12</v>
      </c>
      <c r="G5" s="38"/>
      <c r="H5" s="32">
        <v>2.39</v>
      </c>
      <c r="I5" s="14">
        <v>2.41</v>
      </c>
      <c r="J5" s="14">
        <v>2.4300000000000002</v>
      </c>
      <c r="K5" s="14">
        <v>2.36</v>
      </c>
      <c r="L5" s="42">
        <v>2.1800000000000002</v>
      </c>
      <c r="M5" s="38"/>
      <c r="N5" s="32"/>
      <c r="O5" s="14"/>
      <c r="P5" s="14"/>
      <c r="Q5" s="14"/>
      <c r="R5" s="42"/>
    </row>
    <row r="6" spans="1:18">
      <c r="A6" s="11"/>
      <c r="B6" s="32">
        <v>2.3199999999999998</v>
      </c>
      <c r="C6" s="14">
        <v>2.41</v>
      </c>
      <c r="D6" s="14">
        <v>2.4500000000000002</v>
      </c>
      <c r="E6" s="14">
        <v>2.35</v>
      </c>
      <c r="F6" s="42">
        <v>2.2000000000000002</v>
      </c>
      <c r="G6" s="38"/>
      <c r="H6" s="32">
        <v>2.39</v>
      </c>
      <c r="I6" s="14">
        <v>2.42</v>
      </c>
      <c r="J6" s="14">
        <v>2.4300000000000002</v>
      </c>
      <c r="K6" s="14">
        <v>2.39</v>
      </c>
      <c r="L6" s="42">
        <v>2.2000000000000002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2.37</v>
      </c>
      <c r="D7" s="14">
        <v>2.38</v>
      </c>
      <c r="E7" s="14">
        <v>2.2200000000000002</v>
      </c>
      <c r="F7" s="42">
        <v>2.02</v>
      </c>
      <c r="G7" s="38" t="s">
        <v>4</v>
      </c>
      <c r="H7" s="14">
        <v>2.33</v>
      </c>
      <c r="I7" s="14">
        <v>2.37</v>
      </c>
      <c r="J7" s="14">
        <v>2.36</v>
      </c>
      <c r="K7" s="14">
        <v>2.23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2.38</v>
      </c>
      <c r="C8" s="14">
        <v>2.39</v>
      </c>
      <c r="D8" s="14">
        <v>2.37</v>
      </c>
      <c r="E8" s="14">
        <v>2.25</v>
      </c>
      <c r="F8" s="42">
        <v>2.0099999999999998</v>
      </c>
      <c r="G8" s="46"/>
      <c r="H8" s="14">
        <v>2.35</v>
      </c>
      <c r="I8" s="14">
        <v>2.38</v>
      </c>
      <c r="J8" s="14">
        <v>2.39</v>
      </c>
      <c r="K8" s="14">
        <v>2.29</v>
      </c>
      <c r="L8" s="42">
        <v>2.0499999999999998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2.36</v>
      </c>
      <c r="C9" s="47">
        <v>2.44</v>
      </c>
      <c r="D9" s="47">
        <v>2.37</v>
      </c>
      <c r="E9" s="47">
        <v>2.2599999999999998</v>
      </c>
      <c r="F9" s="49">
        <v>2.04</v>
      </c>
      <c r="G9" s="36"/>
      <c r="H9" s="47">
        <v>2.36</v>
      </c>
      <c r="I9" s="47">
        <v>2.39</v>
      </c>
      <c r="J9" s="47">
        <v>2.4</v>
      </c>
      <c r="K9" s="47">
        <v>2.25</v>
      </c>
      <c r="L9" s="49">
        <v>2.04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2.37</v>
      </c>
      <c r="D10" s="14">
        <v>2.35</v>
      </c>
      <c r="E10" s="14">
        <v>2.25</v>
      </c>
      <c r="F10" s="42">
        <v>2.04</v>
      </c>
      <c r="G10" s="38"/>
      <c r="H10" s="14">
        <v>2.39</v>
      </c>
      <c r="I10" s="14">
        <v>2.48</v>
      </c>
      <c r="J10" s="14">
        <v>2.35</v>
      </c>
      <c r="K10" s="14">
        <v>2.2599999999999998</v>
      </c>
      <c r="L10" s="42">
        <v>2.0099999999999998</v>
      </c>
      <c r="M10" s="38"/>
      <c r="N10" s="14"/>
      <c r="O10" s="14"/>
      <c r="P10" s="14"/>
      <c r="Q10" s="14"/>
      <c r="R10" s="42"/>
    </row>
    <row r="11" spans="1:18">
      <c r="A11" s="16"/>
      <c r="B11" s="33">
        <v>2.37</v>
      </c>
      <c r="C11" s="33">
        <v>2.35</v>
      </c>
      <c r="D11" s="33">
        <v>2.39</v>
      </c>
      <c r="E11" s="33">
        <v>2.2400000000000002</v>
      </c>
      <c r="F11" s="39">
        <v>2.0299999999999998</v>
      </c>
      <c r="G11" s="48"/>
      <c r="H11" s="33">
        <v>2.34</v>
      </c>
      <c r="I11" s="33">
        <v>2.36</v>
      </c>
      <c r="J11" s="33">
        <v>2.34</v>
      </c>
      <c r="K11" s="33">
        <v>2.27</v>
      </c>
      <c r="L11" s="39">
        <v>2.08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</v>
      </c>
      <c r="C12" s="35">
        <v>2.09</v>
      </c>
      <c r="D12" s="35">
        <v>2.06</v>
      </c>
      <c r="E12" s="35">
        <v>2.02</v>
      </c>
      <c r="F12" s="40">
        <v>1.83</v>
      </c>
      <c r="G12" s="36" t="s">
        <v>6</v>
      </c>
      <c r="H12" s="35">
        <v>1.21</v>
      </c>
      <c r="I12" s="35">
        <v>1.21</v>
      </c>
      <c r="J12" s="35">
        <v>1.19</v>
      </c>
      <c r="K12" s="35">
        <v>1.1100000000000001</v>
      </c>
      <c r="L12" s="40">
        <v>1.01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</v>
      </c>
      <c r="C13" s="37">
        <v>2.0699999999999998</v>
      </c>
      <c r="D13" s="37">
        <v>2.0699999999999998</v>
      </c>
      <c r="E13" s="37">
        <v>1.99</v>
      </c>
      <c r="F13" s="41">
        <v>1.85</v>
      </c>
      <c r="G13" s="38"/>
      <c r="H13" s="37">
        <v>1.25</v>
      </c>
      <c r="I13" s="37">
        <v>1.22</v>
      </c>
      <c r="J13" s="37">
        <v>1.22</v>
      </c>
      <c r="K13" s="37">
        <v>1.17</v>
      </c>
      <c r="L13" s="41">
        <v>1.06</v>
      </c>
      <c r="M13" s="38"/>
      <c r="N13" s="37"/>
      <c r="O13" s="37"/>
      <c r="P13" s="37"/>
      <c r="Q13" s="37"/>
      <c r="R13" s="41"/>
    </row>
    <row r="14" spans="1:18">
      <c r="A14" s="22"/>
      <c r="B14" s="37">
        <v>2.02</v>
      </c>
      <c r="C14" s="37">
        <v>2.1</v>
      </c>
      <c r="D14" s="37">
        <v>2.1</v>
      </c>
      <c r="E14" s="37">
        <v>1.99</v>
      </c>
      <c r="F14" s="41">
        <v>1.85</v>
      </c>
      <c r="G14" s="38"/>
      <c r="H14" s="37">
        <v>1.21</v>
      </c>
      <c r="I14" s="37">
        <v>1.19</v>
      </c>
      <c r="J14" s="37">
        <v>1.25</v>
      </c>
      <c r="K14" s="37">
        <v>1.1399999999999999</v>
      </c>
      <c r="L14" s="41">
        <v>0.98</v>
      </c>
      <c r="M14" s="38"/>
      <c r="N14" s="37"/>
      <c r="O14" s="37"/>
      <c r="P14" s="37"/>
      <c r="Q14" s="37"/>
      <c r="R14" s="41"/>
    </row>
    <row r="15" spans="1:18">
      <c r="A15" s="22"/>
      <c r="B15" s="37">
        <v>1.99</v>
      </c>
      <c r="C15" s="37">
        <v>2.0499999999999998</v>
      </c>
      <c r="D15" s="37">
        <v>2.04</v>
      </c>
      <c r="E15" s="37">
        <v>1.99</v>
      </c>
      <c r="F15" s="41">
        <v>1.84</v>
      </c>
      <c r="G15" s="38"/>
      <c r="H15" s="37">
        <v>1.21</v>
      </c>
      <c r="I15" s="37">
        <v>1.21</v>
      </c>
      <c r="J15" s="37">
        <v>1.26</v>
      </c>
      <c r="K15" s="37">
        <v>1.1200000000000001</v>
      </c>
      <c r="L15" s="41">
        <v>0.99</v>
      </c>
      <c r="M15" s="38"/>
      <c r="N15" s="37"/>
      <c r="O15" s="37"/>
      <c r="P15" s="37"/>
      <c r="Q15" s="37"/>
      <c r="R15" s="41"/>
    </row>
    <row r="16" spans="1:18">
      <c r="A16" s="22"/>
      <c r="B16" s="37">
        <v>1.96</v>
      </c>
      <c r="C16" s="37">
        <v>2.04</v>
      </c>
      <c r="D16" s="37">
        <v>2.02</v>
      </c>
      <c r="E16" s="37">
        <v>2</v>
      </c>
      <c r="F16" s="41">
        <v>1.87</v>
      </c>
      <c r="G16" s="38"/>
      <c r="H16" s="37">
        <v>1.22</v>
      </c>
      <c r="I16" s="37">
        <v>1.24</v>
      </c>
      <c r="J16" s="37">
        <v>1.23</v>
      </c>
      <c r="K16" s="37">
        <v>1.1499999999999999</v>
      </c>
      <c r="L16" s="41">
        <v>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1.99</v>
      </c>
      <c r="C17" s="37">
        <v>2.0299999999999998</v>
      </c>
      <c r="D17" s="37">
        <v>2.0099999999999998</v>
      </c>
      <c r="E17" s="37">
        <v>1.86</v>
      </c>
      <c r="F17" s="41">
        <v>1.7</v>
      </c>
      <c r="G17" s="38" t="s">
        <v>8</v>
      </c>
      <c r="H17" s="37">
        <v>1.4</v>
      </c>
      <c r="I17" s="37">
        <v>1.42</v>
      </c>
      <c r="J17" s="37">
        <v>1.39</v>
      </c>
      <c r="K17" s="37">
        <v>1.27</v>
      </c>
      <c r="L17" s="41">
        <v>1.07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2.0099999999999998</v>
      </c>
      <c r="C18" s="37">
        <v>2.0099999999999998</v>
      </c>
      <c r="D18" s="37">
        <v>1.98</v>
      </c>
      <c r="E18" s="37">
        <v>1.89</v>
      </c>
      <c r="F18" s="41">
        <v>1.71</v>
      </c>
      <c r="G18" s="38"/>
      <c r="H18" s="37">
        <v>1.38</v>
      </c>
      <c r="I18" s="37">
        <v>1.42</v>
      </c>
      <c r="J18" s="37">
        <v>1.39</v>
      </c>
      <c r="K18" s="37">
        <v>1.31</v>
      </c>
      <c r="L18" s="41">
        <v>1.06</v>
      </c>
      <c r="M18" s="38"/>
      <c r="N18" s="37"/>
      <c r="O18" s="37"/>
      <c r="P18" s="37"/>
      <c r="Q18" s="37"/>
      <c r="R18" s="41"/>
    </row>
    <row r="19" spans="1:18">
      <c r="A19" s="22"/>
      <c r="B19" s="37">
        <v>2</v>
      </c>
      <c r="C19" s="37">
        <v>2.0699999999999998</v>
      </c>
      <c r="D19" s="37">
        <v>1.99</v>
      </c>
      <c r="E19" s="37">
        <v>1.91</v>
      </c>
      <c r="F19" s="41">
        <v>1.72</v>
      </c>
      <c r="G19" s="38"/>
      <c r="H19" s="37">
        <v>1.41</v>
      </c>
      <c r="I19" s="37">
        <v>1.43</v>
      </c>
      <c r="J19" s="37">
        <v>1.34</v>
      </c>
      <c r="K19" s="37">
        <v>1.3</v>
      </c>
      <c r="L19" s="41">
        <v>1.1000000000000001</v>
      </c>
      <c r="M19" s="38"/>
      <c r="N19" s="37"/>
      <c r="O19" s="37"/>
      <c r="P19" s="37"/>
      <c r="Q19" s="37"/>
      <c r="R19" s="41"/>
    </row>
    <row r="20" spans="1:18">
      <c r="A20" s="22"/>
      <c r="B20" s="37">
        <v>1.99</v>
      </c>
      <c r="C20" s="37">
        <v>2.02</v>
      </c>
      <c r="D20" s="37">
        <v>1.99</v>
      </c>
      <c r="E20" s="37">
        <v>1.93</v>
      </c>
      <c r="F20" s="41">
        <v>1.66</v>
      </c>
      <c r="G20" s="38"/>
      <c r="H20" s="37">
        <v>1.4</v>
      </c>
      <c r="I20" s="37">
        <v>1.44</v>
      </c>
      <c r="J20" s="37">
        <v>1.37</v>
      </c>
      <c r="K20" s="37">
        <v>1.32</v>
      </c>
      <c r="L20" s="41">
        <v>1.0900000000000001</v>
      </c>
      <c r="M20" s="38"/>
      <c r="N20" s="37"/>
      <c r="O20" s="37"/>
      <c r="P20" s="37"/>
      <c r="Q20" s="37"/>
      <c r="R20" s="41"/>
    </row>
    <row r="21" spans="1:18">
      <c r="A21" s="22"/>
      <c r="B21" s="37">
        <v>1.98</v>
      </c>
      <c r="C21" s="37">
        <v>1.99</v>
      </c>
      <c r="D21" s="37">
        <v>2.02</v>
      </c>
      <c r="E21" s="37">
        <v>1.86</v>
      </c>
      <c r="F21" s="41">
        <v>1.69</v>
      </c>
      <c r="G21" s="38"/>
      <c r="H21" s="37">
        <v>1.36</v>
      </c>
      <c r="I21" s="37">
        <v>1.34</v>
      </c>
      <c r="J21" s="37">
        <v>1.32</v>
      </c>
      <c r="K21" s="37">
        <v>1.29</v>
      </c>
      <c r="L21" s="41">
        <v>1.08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0.35640000000000094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1.0838000000000003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0.62141538461538626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0.78051440329218125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80" priority="5" operator="notBetween">
      <formula>0.2</formula>
      <formula>0.404</formula>
    </cfRule>
  </conditionalFormatting>
  <conditionalFormatting sqref="E26">
    <cfRule type="cellIs" dxfId="1879" priority="6" operator="notBetween">
      <formula>0.38</formula>
      <formula>0.72</formula>
    </cfRule>
  </conditionalFormatting>
  <conditionalFormatting sqref="K24">
    <cfRule type="cellIs" dxfId="1878" priority="4" operator="notBetween">
      <formula>0.77</formula>
      <formula>0.91</formula>
    </cfRule>
  </conditionalFormatting>
  <conditionalFormatting sqref="K26">
    <cfRule type="cellIs" dxfId="1877" priority="3" operator="notBetween">
      <formula>0.68</formula>
      <formula>0.82</formula>
    </cfRule>
  </conditionalFormatting>
  <conditionalFormatting sqref="Q24">
    <cfRule type="cellIs" dxfId="1876" priority="2" operator="notBetween">
      <formula>0.77</formula>
      <formula>0.91</formula>
    </cfRule>
  </conditionalFormatting>
  <conditionalFormatting sqref="Q26">
    <cfRule type="cellIs" dxfId="18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R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2.44</v>
      </c>
      <c r="E2" s="32">
        <v>2.31</v>
      </c>
      <c r="F2" s="44">
        <v>2.16</v>
      </c>
      <c r="G2" s="36" t="s">
        <v>3</v>
      </c>
      <c r="H2" s="32">
        <v>2.15</v>
      </c>
      <c r="I2" s="32">
        <v>2.33</v>
      </c>
      <c r="J2" s="32">
        <v>2.39</v>
      </c>
      <c r="K2" s="32">
        <v>2.39</v>
      </c>
      <c r="L2" s="44">
        <v>2.34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2.36</v>
      </c>
      <c r="C3" s="14">
        <v>2.39</v>
      </c>
      <c r="D3" s="14">
        <v>2.39</v>
      </c>
      <c r="E3" s="14">
        <v>2.3199999999999998</v>
      </c>
      <c r="F3" s="42">
        <v>2.15</v>
      </c>
      <c r="G3" s="38"/>
      <c r="H3" s="32">
        <v>2.2000000000000002</v>
      </c>
      <c r="I3" s="14">
        <v>2.38</v>
      </c>
      <c r="J3" s="14">
        <v>2.4500000000000002</v>
      </c>
      <c r="K3" s="14">
        <v>2.4300000000000002</v>
      </c>
      <c r="L3" s="42">
        <v>2.39</v>
      </c>
      <c r="M3" s="38"/>
      <c r="N3" s="32"/>
      <c r="O3" s="14"/>
      <c r="P3" s="14"/>
      <c r="Q3" s="14"/>
      <c r="R3" s="42"/>
    </row>
    <row r="4" spans="1:18">
      <c r="A4" s="11"/>
      <c r="B4" s="32">
        <v>2.39</v>
      </c>
      <c r="C4" s="14">
        <v>2.42</v>
      </c>
      <c r="D4" s="14">
        <v>2.4500000000000002</v>
      </c>
      <c r="E4" s="14">
        <v>2.36</v>
      </c>
      <c r="F4" s="42">
        <v>2.21</v>
      </c>
      <c r="G4" s="38"/>
      <c r="H4" s="32">
        <v>2.19</v>
      </c>
      <c r="I4" s="14">
        <v>2.37</v>
      </c>
      <c r="J4" s="14">
        <v>2.41</v>
      </c>
      <c r="K4" s="14">
        <v>2.4500000000000002</v>
      </c>
      <c r="L4" s="42">
        <v>2.39</v>
      </c>
      <c r="M4" s="38"/>
      <c r="N4" s="32"/>
      <c r="O4" s="14"/>
      <c r="P4" s="14"/>
      <c r="Q4" s="14"/>
      <c r="R4" s="42"/>
    </row>
    <row r="5" spans="1:18">
      <c r="A5" s="11"/>
      <c r="B5" s="32">
        <v>2.38</v>
      </c>
      <c r="C5" s="14">
        <v>2.46</v>
      </c>
      <c r="D5" s="14">
        <v>2.48</v>
      </c>
      <c r="E5" s="14">
        <v>2.34</v>
      </c>
      <c r="F5" s="42">
        <v>2.1800000000000002</v>
      </c>
      <c r="G5" s="38"/>
      <c r="H5" s="32">
        <v>2.17</v>
      </c>
      <c r="I5" s="14">
        <v>2.35</v>
      </c>
      <c r="J5" s="14">
        <v>2.42</v>
      </c>
      <c r="K5" s="14">
        <v>2.42</v>
      </c>
      <c r="L5" s="42">
        <v>2.37</v>
      </c>
      <c r="M5" s="38"/>
      <c r="N5" s="32"/>
      <c r="O5" s="14"/>
      <c r="P5" s="14"/>
      <c r="Q5" s="14"/>
      <c r="R5" s="42"/>
    </row>
    <row r="6" spans="1:18">
      <c r="A6" s="11"/>
      <c r="B6" s="32">
        <v>2.4</v>
      </c>
      <c r="C6" s="14">
        <v>2.36</v>
      </c>
      <c r="D6" s="14">
        <v>2.42</v>
      </c>
      <c r="E6" s="14">
        <v>2.37</v>
      </c>
      <c r="F6" s="42">
        <v>2.21</v>
      </c>
      <c r="G6" s="38"/>
      <c r="H6" s="32">
        <v>2.2000000000000002</v>
      </c>
      <c r="I6" s="14">
        <v>2.34</v>
      </c>
      <c r="J6" s="14">
        <v>2.42</v>
      </c>
      <c r="K6" s="14">
        <v>2.34</v>
      </c>
      <c r="L6" s="42">
        <v>2.34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2.35</v>
      </c>
      <c r="C7" s="14">
        <v>2.39</v>
      </c>
      <c r="D7" s="14">
        <v>2.36</v>
      </c>
      <c r="E7" s="14">
        <v>2.2999999999999998</v>
      </c>
      <c r="F7" s="42">
        <v>2.0499999999999998</v>
      </c>
      <c r="G7" s="38" t="s">
        <v>4</v>
      </c>
      <c r="H7" s="14">
        <v>2.0299999999999998</v>
      </c>
      <c r="I7" s="14">
        <v>2.29</v>
      </c>
      <c r="J7" s="14">
        <v>2.35</v>
      </c>
      <c r="K7" s="14">
        <v>2.37</v>
      </c>
      <c r="L7" s="42">
        <v>2.35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2.4</v>
      </c>
      <c r="C8" s="14">
        <v>2.38</v>
      </c>
      <c r="D8" s="14">
        <v>2.39</v>
      </c>
      <c r="E8" s="14">
        <v>2.2599999999999998</v>
      </c>
      <c r="F8" s="42">
        <v>2.06</v>
      </c>
      <c r="G8" s="46"/>
      <c r="H8" s="14">
        <v>2.0499999999999998</v>
      </c>
      <c r="I8" s="14">
        <v>2.27</v>
      </c>
      <c r="J8" s="14">
        <v>2.39</v>
      </c>
      <c r="K8" s="14">
        <v>2.44</v>
      </c>
      <c r="L8" s="42">
        <v>2.36</v>
      </c>
      <c r="M8" s="46"/>
      <c r="N8" s="14"/>
      <c r="O8" s="14"/>
      <c r="P8" s="14"/>
      <c r="Q8" s="14"/>
      <c r="R8" s="42"/>
    </row>
    <row r="9" spans="1:18">
      <c r="A9" s="11"/>
      <c r="B9" s="47">
        <v>2.39</v>
      </c>
      <c r="C9" s="47">
        <v>2.42</v>
      </c>
      <c r="D9" s="47">
        <v>2.35</v>
      </c>
      <c r="E9" s="47">
        <v>2.27</v>
      </c>
      <c r="F9" s="49">
        <v>2.06</v>
      </c>
      <c r="G9" s="36"/>
      <c r="H9" s="47">
        <v>2.0299999999999998</v>
      </c>
      <c r="I9" s="47">
        <v>2.27</v>
      </c>
      <c r="J9" s="47">
        <v>2.38</v>
      </c>
      <c r="K9" s="47">
        <v>2.4</v>
      </c>
      <c r="L9" s="49">
        <v>2.36</v>
      </c>
      <c r="M9" s="36"/>
      <c r="N9" s="47"/>
      <c r="O9" s="47"/>
      <c r="P9" s="47"/>
      <c r="Q9" s="47"/>
      <c r="R9" s="49"/>
    </row>
    <row r="10" spans="1:18">
      <c r="A10" s="11"/>
      <c r="B10" s="14">
        <v>2.37</v>
      </c>
      <c r="C10" s="14">
        <v>2.41</v>
      </c>
      <c r="D10" s="14">
        <v>2.38</v>
      </c>
      <c r="E10" s="14">
        <v>2.2999999999999998</v>
      </c>
      <c r="F10" s="42">
        <v>2.0699999999999998</v>
      </c>
      <c r="G10" s="38"/>
      <c r="H10" s="14">
        <v>2.0499999999999998</v>
      </c>
      <c r="I10" s="14">
        <v>2.25</v>
      </c>
      <c r="J10" s="14">
        <v>2.37</v>
      </c>
      <c r="K10" s="14">
        <v>2.41</v>
      </c>
      <c r="L10" s="42">
        <v>2.33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2.41</v>
      </c>
      <c r="D11" s="33">
        <v>2.36</v>
      </c>
      <c r="E11" s="33">
        <v>2.25</v>
      </c>
      <c r="F11" s="39">
        <v>2.04</v>
      </c>
      <c r="G11" s="48"/>
      <c r="H11" s="33">
        <v>2.04</v>
      </c>
      <c r="I11" s="33">
        <v>2.2400000000000002</v>
      </c>
      <c r="J11" s="33">
        <v>2.3199999999999998</v>
      </c>
      <c r="K11" s="33">
        <v>2.42</v>
      </c>
      <c r="L11" s="39">
        <v>2.33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2.0099999999999998</v>
      </c>
      <c r="C12" s="35">
        <v>2.06</v>
      </c>
      <c r="D12" s="35">
        <v>2.09</v>
      </c>
      <c r="E12" s="35">
        <v>1.99</v>
      </c>
      <c r="F12" s="40">
        <v>1.86</v>
      </c>
      <c r="G12" s="36" t="s">
        <v>6</v>
      </c>
      <c r="H12" s="35">
        <v>0.98</v>
      </c>
      <c r="I12" s="35">
        <v>1.1000000000000001</v>
      </c>
      <c r="J12" s="35">
        <v>1.17</v>
      </c>
      <c r="K12" s="35">
        <v>1.18</v>
      </c>
      <c r="L12" s="40">
        <v>1.17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2.0299999999999998</v>
      </c>
      <c r="C13" s="37">
        <v>2.06</v>
      </c>
      <c r="D13" s="37">
        <v>2.0499999999999998</v>
      </c>
      <c r="E13" s="37">
        <v>1.96</v>
      </c>
      <c r="F13" s="41">
        <v>1.83</v>
      </c>
      <c r="G13" s="38"/>
      <c r="H13" s="37">
        <v>1.03</v>
      </c>
      <c r="I13" s="37">
        <v>1.1399999999999999</v>
      </c>
      <c r="J13" s="37">
        <v>1.17</v>
      </c>
      <c r="K13" s="37">
        <v>1.21</v>
      </c>
      <c r="L13" s="41">
        <v>1.19</v>
      </c>
      <c r="M13" s="38"/>
      <c r="N13" s="37"/>
      <c r="O13" s="37"/>
      <c r="P13" s="37"/>
      <c r="Q13" s="37"/>
      <c r="R13" s="41"/>
    </row>
    <row r="14" spans="1:18">
      <c r="A14" s="22"/>
      <c r="B14" s="37">
        <v>2.0499999999999998</v>
      </c>
      <c r="C14" s="37">
        <v>2.06</v>
      </c>
      <c r="D14" s="37">
        <v>2.09</v>
      </c>
      <c r="E14" s="37">
        <v>2.0099999999999998</v>
      </c>
      <c r="F14" s="41">
        <v>1.85</v>
      </c>
      <c r="G14" s="38"/>
      <c r="H14" s="37">
        <v>1.02</v>
      </c>
      <c r="I14" s="37">
        <v>1.1200000000000001</v>
      </c>
      <c r="J14" s="37">
        <v>1.1499999999999999</v>
      </c>
      <c r="K14" s="37">
        <v>1.18</v>
      </c>
      <c r="L14" s="41">
        <v>1.17</v>
      </c>
      <c r="M14" s="38"/>
      <c r="N14" s="37"/>
      <c r="O14" s="37"/>
      <c r="P14" s="37"/>
      <c r="Q14" s="37"/>
      <c r="R14" s="41"/>
    </row>
    <row r="15" spans="1:18">
      <c r="A15" s="22"/>
      <c r="B15" s="37">
        <v>2.0099999999999998</v>
      </c>
      <c r="C15" s="37">
        <v>2.11</v>
      </c>
      <c r="D15" s="37">
        <v>2.14</v>
      </c>
      <c r="E15" s="37">
        <v>1.98</v>
      </c>
      <c r="F15" s="41">
        <v>1.87</v>
      </c>
      <c r="G15" s="38"/>
      <c r="H15" s="37">
        <v>1</v>
      </c>
      <c r="I15" s="37">
        <v>1.1000000000000001</v>
      </c>
      <c r="J15" s="37">
        <v>1.1599999999999999</v>
      </c>
      <c r="K15" s="37">
        <v>1.18</v>
      </c>
      <c r="L15" s="41">
        <v>1.17</v>
      </c>
      <c r="M15" s="38"/>
      <c r="N15" s="37"/>
      <c r="O15" s="37"/>
      <c r="P15" s="37"/>
      <c r="Q15" s="37"/>
      <c r="R15" s="41"/>
    </row>
    <row r="16" spans="1:18">
      <c r="A16" s="22"/>
      <c r="B16" s="37">
        <v>2.0099999999999998</v>
      </c>
      <c r="C16" s="37">
        <v>2.0499999999999998</v>
      </c>
      <c r="D16" s="37">
        <v>2.08</v>
      </c>
      <c r="E16" s="37">
        <v>1.97</v>
      </c>
      <c r="F16" s="41">
        <v>1.83</v>
      </c>
      <c r="G16" s="38"/>
      <c r="H16" s="37">
        <v>0.99</v>
      </c>
      <c r="I16" s="37">
        <v>1.0900000000000001</v>
      </c>
      <c r="J16" s="37">
        <v>1.1599999999999999</v>
      </c>
      <c r="K16" s="37">
        <v>1.1399999999999999</v>
      </c>
      <c r="L16" s="41">
        <v>1.1299999999999999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2.0299999999999998</v>
      </c>
      <c r="D17" s="37">
        <v>2.0099999999999998</v>
      </c>
      <c r="E17" s="37">
        <v>1.97</v>
      </c>
      <c r="F17" s="41">
        <v>1.73</v>
      </c>
      <c r="G17" s="38" t="s">
        <v>8</v>
      </c>
      <c r="H17" s="37">
        <v>1.05</v>
      </c>
      <c r="I17" s="37">
        <v>1.28</v>
      </c>
      <c r="J17" s="37">
        <v>1.38</v>
      </c>
      <c r="K17" s="37">
        <v>1.36</v>
      </c>
      <c r="L17" s="41">
        <v>1.36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2.06</v>
      </c>
      <c r="C18" s="37">
        <v>2</v>
      </c>
      <c r="D18" s="37">
        <v>2.0499999999999998</v>
      </c>
      <c r="E18" s="37">
        <v>1.95</v>
      </c>
      <c r="F18" s="41">
        <v>1.73</v>
      </c>
      <c r="G18" s="38"/>
      <c r="H18" s="37">
        <v>1.05</v>
      </c>
      <c r="I18" s="37">
        <v>1.31</v>
      </c>
      <c r="J18" s="37">
        <v>1.36</v>
      </c>
      <c r="K18" s="37">
        <v>1.39</v>
      </c>
      <c r="L18" s="41">
        <v>1.39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2.09</v>
      </c>
      <c r="D19" s="37">
        <v>2.04</v>
      </c>
      <c r="E19" s="37">
        <v>1.96</v>
      </c>
      <c r="F19" s="41">
        <v>1.66</v>
      </c>
      <c r="G19" s="38"/>
      <c r="H19" s="37">
        <v>1.06</v>
      </c>
      <c r="I19" s="37">
        <v>1.29</v>
      </c>
      <c r="J19" s="37">
        <v>1.37</v>
      </c>
      <c r="K19" s="37">
        <v>1.38</v>
      </c>
      <c r="L19" s="41">
        <v>1.38</v>
      </c>
      <c r="M19" s="38"/>
      <c r="N19" s="37"/>
      <c r="O19" s="37"/>
      <c r="P19" s="37"/>
      <c r="Q19" s="37"/>
      <c r="R19" s="41"/>
    </row>
    <row r="20" spans="1:18">
      <c r="A20" s="22"/>
      <c r="B20" s="37">
        <v>2.0099999999999998</v>
      </c>
      <c r="C20" s="37">
        <v>2</v>
      </c>
      <c r="D20" s="37">
        <v>2.0099999999999998</v>
      </c>
      <c r="E20" s="37">
        <v>1.94</v>
      </c>
      <c r="F20" s="41">
        <v>1.71</v>
      </c>
      <c r="G20" s="38"/>
      <c r="H20" s="37">
        <v>1.0900000000000001</v>
      </c>
      <c r="I20" s="37">
        <v>1.27</v>
      </c>
      <c r="J20" s="37">
        <v>1.35</v>
      </c>
      <c r="K20" s="37">
        <v>1.42</v>
      </c>
      <c r="L20" s="41">
        <v>1.38</v>
      </c>
      <c r="M20" s="38"/>
      <c r="N20" s="37"/>
      <c r="O20" s="37"/>
      <c r="P20" s="37"/>
      <c r="Q20" s="37"/>
      <c r="R20" s="41"/>
    </row>
    <row r="21" spans="1:18">
      <c r="A21" s="22"/>
      <c r="B21" s="37">
        <v>2.0099999999999998</v>
      </c>
      <c r="C21" s="37">
        <v>2.0699999999999998</v>
      </c>
      <c r="D21" s="37">
        <v>2.0099999999999998</v>
      </c>
      <c r="E21" s="37">
        <v>1.92</v>
      </c>
      <c r="F21" s="41">
        <v>1.68</v>
      </c>
      <c r="G21" s="38"/>
      <c r="H21" s="37">
        <v>1.08</v>
      </c>
      <c r="I21" s="37">
        <v>1.27</v>
      </c>
      <c r="J21" s="37">
        <v>1.35</v>
      </c>
      <c r="K21" s="37">
        <v>1.39</v>
      </c>
      <c r="L21" s="41">
        <v>1.35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0.34660000000000002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1.1053999999999997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0.60432820512820518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0.79606995884773646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74" priority="5" operator="notBetween">
      <formula>0.2</formula>
      <formula>0.404</formula>
    </cfRule>
  </conditionalFormatting>
  <conditionalFormatting sqref="E26">
    <cfRule type="cellIs" dxfId="1873" priority="6" operator="notBetween">
      <formula>0.38</formula>
      <formula>0.72</formula>
    </cfRule>
  </conditionalFormatting>
  <conditionalFormatting sqref="K24">
    <cfRule type="cellIs" dxfId="1872" priority="4" operator="notBetween">
      <formula>0.77</formula>
      <formula>0.91</formula>
    </cfRule>
  </conditionalFormatting>
  <conditionalFormatting sqref="K26">
    <cfRule type="cellIs" dxfId="1871" priority="3" operator="notBetween">
      <formula>0.68</formula>
      <formula>0.82</formula>
    </cfRule>
  </conditionalFormatting>
  <conditionalFormatting sqref="Q24">
    <cfRule type="cellIs" dxfId="1870" priority="2" operator="notBetween">
      <formula>0.77</formula>
      <formula>0.91</formula>
    </cfRule>
  </conditionalFormatting>
  <conditionalFormatting sqref="Q26">
    <cfRule type="cellIs" dxfId="18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R40"/>
  <sheetViews>
    <sheetView zoomScale="115" zoomScaleNormal="115" workbookViewId="0">
      <selection activeCell="T16" sqref="T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29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2.09</v>
      </c>
      <c r="C2" s="32">
        <v>2.31</v>
      </c>
      <c r="D2" s="32">
        <v>2.39</v>
      </c>
      <c r="E2" s="32">
        <v>2.44</v>
      </c>
      <c r="F2" s="44">
        <v>2.34</v>
      </c>
      <c r="G2" s="36" t="s">
        <v>3</v>
      </c>
      <c r="H2" s="32">
        <v>2.06</v>
      </c>
      <c r="I2" s="32">
        <v>2.27</v>
      </c>
      <c r="J2" s="32">
        <v>2.33</v>
      </c>
      <c r="K2" s="32">
        <v>2.36</v>
      </c>
      <c r="L2" s="44">
        <v>2.33</v>
      </c>
      <c r="M2" s="36" t="s">
        <v>3</v>
      </c>
      <c r="N2" s="32">
        <v>2.38</v>
      </c>
      <c r="O2" s="32">
        <v>2.46</v>
      </c>
      <c r="P2" s="32">
        <v>2.41</v>
      </c>
      <c r="Q2" s="32">
        <v>2.36</v>
      </c>
      <c r="R2" s="44">
        <v>2.14</v>
      </c>
    </row>
    <row r="3" spans="1:18">
      <c r="A3" s="11"/>
      <c r="B3" s="32">
        <v>2.0699999999999998</v>
      </c>
      <c r="C3" s="14">
        <v>2.2799999999999998</v>
      </c>
      <c r="D3" s="14">
        <v>2.37</v>
      </c>
      <c r="E3" s="14">
        <v>2.4</v>
      </c>
      <c r="F3" s="42">
        <v>2.39</v>
      </c>
      <c r="G3" s="38"/>
      <c r="H3" s="32">
        <v>2.0699999999999998</v>
      </c>
      <c r="I3" s="14">
        <v>2.2799999999999998</v>
      </c>
      <c r="J3" s="14">
        <v>2.37</v>
      </c>
      <c r="K3" s="14">
        <v>2.4</v>
      </c>
      <c r="L3" s="42">
        <v>2.38</v>
      </c>
      <c r="M3" s="38"/>
      <c r="N3" s="32">
        <v>2.37</v>
      </c>
      <c r="O3" s="14">
        <v>2.44</v>
      </c>
      <c r="P3" s="14">
        <v>2.4300000000000002</v>
      </c>
      <c r="Q3" s="14">
        <v>2.34</v>
      </c>
      <c r="R3" s="42">
        <v>2.1800000000000002</v>
      </c>
    </row>
    <row r="4" spans="1:18">
      <c r="A4" s="11"/>
      <c r="B4" s="32">
        <v>2.1</v>
      </c>
      <c r="C4" s="14">
        <v>2.2999999999999998</v>
      </c>
      <c r="D4" s="14">
        <v>2.42</v>
      </c>
      <c r="E4" s="14">
        <v>2.4</v>
      </c>
      <c r="F4" s="42">
        <v>2.34</v>
      </c>
      <c r="G4" s="38"/>
      <c r="H4" s="32">
        <v>2.1</v>
      </c>
      <c r="I4" s="14">
        <v>2.35</v>
      </c>
      <c r="J4" s="14">
        <v>2.44</v>
      </c>
      <c r="K4" s="14">
        <v>2.39</v>
      </c>
      <c r="L4" s="42">
        <v>2.4</v>
      </c>
      <c r="M4" s="38"/>
      <c r="N4" s="32">
        <v>2.42</v>
      </c>
      <c r="O4" s="14">
        <v>2.4</v>
      </c>
      <c r="P4" s="14">
        <v>2.4500000000000002</v>
      </c>
      <c r="Q4" s="14">
        <v>2.37</v>
      </c>
      <c r="R4" s="42">
        <v>2.17</v>
      </c>
    </row>
    <row r="5" spans="1:18">
      <c r="A5" s="11"/>
      <c r="B5" s="32">
        <v>2.0699999999999998</v>
      </c>
      <c r="C5" s="14">
        <v>2.2799999999999998</v>
      </c>
      <c r="D5" s="14">
        <v>2.38</v>
      </c>
      <c r="E5" s="14">
        <v>2.36</v>
      </c>
      <c r="F5" s="42">
        <v>2.35</v>
      </c>
      <c r="G5" s="38"/>
      <c r="H5" s="32">
        <v>2.09</v>
      </c>
      <c r="I5" s="14">
        <v>2.29</v>
      </c>
      <c r="J5" s="14">
        <v>2.37</v>
      </c>
      <c r="K5" s="14">
        <v>2.4</v>
      </c>
      <c r="L5" s="42">
        <v>2.37</v>
      </c>
      <c r="M5" s="38"/>
      <c r="N5" s="32">
        <v>2.35</v>
      </c>
      <c r="O5" s="14">
        <v>2.44</v>
      </c>
      <c r="P5" s="14">
        <v>2.4900000000000002</v>
      </c>
      <c r="Q5" s="14">
        <v>2.3199999999999998</v>
      </c>
      <c r="R5" s="42">
        <v>2.2000000000000002</v>
      </c>
    </row>
    <row r="6" spans="1:18">
      <c r="A6" s="11"/>
      <c r="B6" s="32">
        <v>2.06</v>
      </c>
      <c r="C6" s="14">
        <v>2.29</v>
      </c>
      <c r="D6" s="14">
        <v>2.38</v>
      </c>
      <c r="E6" s="14">
        <v>2.36</v>
      </c>
      <c r="F6" s="42">
        <v>2.36</v>
      </c>
      <c r="G6" s="38"/>
      <c r="H6" s="32">
        <v>2.04</v>
      </c>
      <c r="I6" s="14">
        <v>2.27</v>
      </c>
      <c r="J6" s="14">
        <v>2.4</v>
      </c>
      <c r="K6" s="14">
        <v>2.39</v>
      </c>
      <c r="L6" s="42">
        <v>2.42</v>
      </c>
      <c r="M6" s="38"/>
      <c r="N6" s="32">
        <v>2.35</v>
      </c>
      <c r="O6" s="14">
        <v>2.41</v>
      </c>
      <c r="P6" s="14">
        <v>2.39</v>
      </c>
      <c r="Q6" s="14">
        <v>2.34</v>
      </c>
      <c r="R6" s="42">
        <v>2.17</v>
      </c>
    </row>
    <row r="7" spans="1:18">
      <c r="A7" s="38" t="s">
        <v>4</v>
      </c>
      <c r="B7" s="14">
        <v>2.15</v>
      </c>
      <c r="C7" s="14">
        <v>2.34</v>
      </c>
      <c r="D7" s="14">
        <v>2.41</v>
      </c>
      <c r="E7" s="14">
        <v>2.4500000000000002</v>
      </c>
      <c r="F7" s="42">
        <v>2.37</v>
      </c>
      <c r="G7" s="38" t="s">
        <v>4</v>
      </c>
      <c r="H7" s="14">
        <v>2.1800000000000002</v>
      </c>
      <c r="I7" s="14">
        <v>2.35</v>
      </c>
      <c r="J7" s="14">
        <v>2.4500000000000002</v>
      </c>
      <c r="K7" s="14">
        <v>2.44</v>
      </c>
      <c r="L7" s="42">
        <v>2.34</v>
      </c>
      <c r="M7" s="38" t="s">
        <v>4</v>
      </c>
      <c r="N7" s="14">
        <v>2.36</v>
      </c>
      <c r="O7" s="14">
        <v>2.38</v>
      </c>
      <c r="P7" s="14">
        <v>2.34</v>
      </c>
      <c r="Q7" s="14">
        <v>2.2400000000000002</v>
      </c>
      <c r="R7" s="42">
        <v>2.04</v>
      </c>
    </row>
    <row r="8" spans="1:18">
      <c r="A8" s="46"/>
      <c r="B8" s="14">
        <v>2.17</v>
      </c>
      <c r="C8" s="14">
        <v>2.4</v>
      </c>
      <c r="D8" s="14">
        <v>2.41</v>
      </c>
      <c r="E8" s="14">
        <v>2.4700000000000002</v>
      </c>
      <c r="F8" s="42">
        <v>2.41</v>
      </c>
      <c r="G8" s="46"/>
      <c r="H8" s="14">
        <v>2.1800000000000002</v>
      </c>
      <c r="I8" s="14">
        <v>2.37</v>
      </c>
      <c r="J8" s="14">
        <v>2.4</v>
      </c>
      <c r="K8" s="14">
        <v>2.44</v>
      </c>
      <c r="L8" s="42">
        <v>2.34</v>
      </c>
      <c r="M8" s="46"/>
      <c r="N8" s="14">
        <v>2.41</v>
      </c>
      <c r="O8" s="14">
        <v>2.41</v>
      </c>
      <c r="P8" s="14">
        <v>2.38</v>
      </c>
      <c r="Q8" s="14">
        <v>2.2599999999999998</v>
      </c>
      <c r="R8" s="42">
        <v>2.04</v>
      </c>
    </row>
    <row r="9" spans="1:18">
      <c r="A9" s="11"/>
      <c r="B9" s="47">
        <v>2.15</v>
      </c>
      <c r="C9" s="47">
        <v>2.36</v>
      </c>
      <c r="D9" s="47">
        <v>2.46</v>
      </c>
      <c r="E9" s="47">
        <v>2.41</v>
      </c>
      <c r="F9" s="49">
        <v>2.37</v>
      </c>
      <c r="G9" s="36"/>
      <c r="H9" s="47">
        <v>2.21</v>
      </c>
      <c r="I9" s="47">
        <v>2.35</v>
      </c>
      <c r="J9" s="47">
        <v>2.48</v>
      </c>
      <c r="K9" s="47">
        <v>2.44</v>
      </c>
      <c r="L9" s="49">
        <v>2.4</v>
      </c>
      <c r="M9" s="36"/>
      <c r="N9" s="47">
        <v>2.42</v>
      </c>
      <c r="O9" s="47">
        <v>2.4</v>
      </c>
      <c r="P9" s="47">
        <v>2.42</v>
      </c>
      <c r="Q9" s="47">
        <v>2.29</v>
      </c>
      <c r="R9" s="49">
        <v>2.0499999999999998</v>
      </c>
    </row>
    <row r="10" spans="1:18">
      <c r="A10" s="11"/>
      <c r="B10" s="14">
        <v>2.17</v>
      </c>
      <c r="C10" s="14">
        <v>2.4</v>
      </c>
      <c r="D10" s="14">
        <v>2.46</v>
      </c>
      <c r="E10" s="14">
        <v>2.4</v>
      </c>
      <c r="F10" s="42">
        <v>2.38</v>
      </c>
      <c r="G10" s="38"/>
      <c r="H10" s="14">
        <v>2.2000000000000002</v>
      </c>
      <c r="I10" s="14">
        <v>2.38</v>
      </c>
      <c r="J10" s="14">
        <v>2.4300000000000002</v>
      </c>
      <c r="K10" s="14">
        <v>2.42</v>
      </c>
      <c r="L10" s="42">
        <v>2.35</v>
      </c>
      <c r="M10" s="38"/>
      <c r="N10" s="14">
        <v>2.39</v>
      </c>
      <c r="O10" s="14">
        <v>2.36</v>
      </c>
      <c r="P10" s="14">
        <v>2.42</v>
      </c>
      <c r="Q10" s="14">
        <v>2.29</v>
      </c>
      <c r="R10" s="42">
        <v>2.08</v>
      </c>
    </row>
    <row r="11" spans="1:18">
      <c r="A11" s="16"/>
      <c r="B11" s="33">
        <v>2.14</v>
      </c>
      <c r="C11" s="33">
        <v>2.34</v>
      </c>
      <c r="D11" s="33">
        <v>2.41</v>
      </c>
      <c r="E11" s="33">
        <v>2.44</v>
      </c>
      <c r="F11" s="39">
        <v>2.34</v>
      </c>
      <c r="G11" s="48"/>
      <c r="H11" s="33">
        <v>2.19</v>
      </c>
      <c r="I11" s="33">
        <v>2.36</v>
      </c>
      <c r="J11" s="33">
        <v>2.4500000000000002</v>
      </c>
      <c r="K11" s="33">
        <v>2.4300000000000002</v>
      </c>
      <c r="L11" s="39">
        <v>2.35</v>
      </c>
      <c r="M11" s="48"/>
      <c r="N11" s="33">
        <v>2.36</v>
      </c>
      <c r="O11" s="33">
        <v>2.42</v>
      </c>
      <c r="P11" s="33">
        <v>2.36</v>
      </c>
      <c r="Q11" s="33">
        <v>2.27</v>
      </c>
      <c r="R11" s="39">
        <v>2.0499999999999998</v>
      </c>
    </row>
    <row r="12" spans="1:18">
      <c r="A12" s="19" t="s">
        <v>5</v>
      </c>
      <c r="B12" s="47">
        <v>1.77</v>
      </c>
      <c r="C12" s="35">
        <v>2.0099999999999998</v>
      </c>
      <c r="D12" s="35">
        <v>2.09</v>
      </c>
      <c r="E12" s="35">
        <v>2.1</v>
      </c>
      <c r="F12" s="40">
        <v>2.0699999999999998</v>
      </c>
      <c r="G12" s="36" t="s">
        <v>6</v>
      </c>
      <c r="H12" s="35">
        <v>0.9</v>
      </c>
      <c r="I12" s="35">
        <v>1.06</v>
      </c>
      <c r="J12" s="35">
        <v>1.1100000000000001</v>
      </c>
      <c r="K12" s="35">
        <v>1.18</v>
      </c>
      <c r="L12" s="40">
        <v>1.1299999999999999</v>
      </c>
      <c r="M12" s="36" t="s">
        <v>6</v>
      </c>
      <c r="N12" s="35">
        <v>1.46</v>
      </c>
      <c r="O12" s="35">
        <v>1.54</v>
      </c>
      <c r="P12" s="35">
        <v>1.48</v>
      </c>
      <c r="Q12" s="35">
        <v>1.41</v>
      </c>
      <c r="R12" s="40">
        <v>1.22</v>
      </c>
    </row>
    <row r="13" spans="1:18">
      <c r="A13" s="22"/>
      <c r="B13" s="37">
        <v>1.78</v>
      </c>
      <c r="C13" s="37">
        <v>2.0099999999999998</v>
      </c>
      <c r="D13" s="37">
        <v>2.08</v>
      </c>
      <c r="E13" s="37">
        <v>2.09</v>
      </c>
      <c r="F13" s="41">
        <v>2.08</v>
      </c>
      <c r="G13" s="38"/>
      <c r="H13" s="37">
        <v>0.92</v>
      </c>
      <c r="I13" s="37">
        <v>1.06</v>
      </c>
      <c r="J13" s="37">
        <v>1.1100000000000001</v>
      </c>
      <c r="K13" s="37">
        <v>1.18</v>
      </c>
      <c r="L13" s="41">
        <v>1.1599999999999999</v>
      </c>
      <c r="M13" s="38"/>
      <c r="N13" s="37">
        <v>1.44</v>
      </c>
      <c r="O13" s="37">
        <v>1.52</v>
      </c>
      <c r="P13" s="37">
        <v>1.47</v>
      </c>
      <c r="Q13" s="37">
        <v>1.38</v>
      </c>
      <c r="R13" s="41">
        <v>1.23</v>
      </c>
    </row>
    <row r="14" spans="1:18">
      <c r="A14" s="22"/>
      <c r="B14" s="37">
        <v>1.79</v>
      </c>
      <c r="C14" s="37">
        <v>1.98</v>
      </c>
      <c r="D14" s="37">
        <v>2.11</v>
      </c>
      <c r="E14" s="37">
        <v>2.0699999999999998</v>
      </c>
      <c r="F14" s="41">
        <v>2.0299999999999998</v>
      </c>
      <c r="G14" s="38"/>
      <c r="H14" s="37">
        <v>0.92</v>
      </c>
      <c r="I14" s="37">
        <v>1.0900000000000001</v>
      </c>
      <c r="J14" s="37">
        <v>1.1599999999999999</v>
      </c>
      <c r="K14" s="37">
        <v>1.18</v>
      </c>
      <c r="L14" s="41">
        <v>1.1499999999999999</v>
      </c>
      <c r="M14" s="38"/>
      <c r="N14" s="37">
        <v>1.49</v>
      </c>
      <c r="O14" s="37">
        <v>1.47</v>
      </c>
      <c r="P14" s="37">
        <v>1.49</v>
      </c>
      <c r="Q14" s="37">
        <v>1.45</v>
      </c>
      <c r="R14" s="41">
        <v>1.23</v>
      </c>
    </row>
    <row r="15" spans="1:18">
      <c r="A15" s="22"/>
      <c r="B15" s="37">
        <v>1.76</v>
      </c>
      <c r="C15" s="37">
        <v>1.99</v>
      </c>
      <c r="D15" s="37">
        <v>2.08</v>
      </c>
      <c r="E15" s="37">
        <v>2.06</v>
      </c>
      <c r="F15" s="41">
        <v>2.04</v>
      </c>
      <c r="G15" s="38"/>
      <c r="H15" s="37">
        <v>0.92</v>
      </c>
      <c r="I15" s="37">
        <v>1.07</v>
      </c>
      <c r="J15" s="37">
        <v>1.1200000000000001</v>
      </c>
      <c r="K15" s="37">
        <v>1.18</v>
      </c>
      <c r="L15" s="41">
        <v>1.1499999999999999</v>
      </c>
      <c r="M15" s="38"/>
      <c r="N15" s="37">
        <v>1.46</v>
      </c>
      <c r="O15" s="37">
        <v>1.5</v>
      </c>
      <c r="P15" s="37">
        <v>1.51</v>
      </c>
      <c r="Q15" s="37">
        <v>1.41</v>
      </c>
      <c r="R15" s="41">
        <v>1.24</v>
      </c>
    </row>
    <row r="16" spans="1:18">
      <c r="A16" s="22"/>
      <c r="B16" s="37">
        <v>1.75</v>
      </c>
      <c r="C16" s="37">
        <v>1.95</v>
      </c>
      <c r="D16" s="37">
        <v>2</v>
      </c>
      <c r="E16" s="37">
        <v>2.0299999999999998</v>
      </c>
      <c r="F16" s="41">
        <v>2.02</v>
      </c>
      <c r="G16" s="38"/>
      <c r="H16" s="37">
        <v>0.9</v>
      </c>
      <c r="I16" s="37">
        <v>1.08</v>
      </c>
      <c r="J16" s="37">
        <v>1.2</v>
      </c>
      <c r="K16" s="37">
        <v>1.1599999999999999</v>
      </c>
      <c r="L16" s="41">
        <v>1.1499999999999999</v>
      </c>
      <c r="M16" s="38"/>
      <c r="N16" s="37">
        <v>1.44</v>
      </c>
      <c r="O16" s="37">
        <v>1.5</v>
      </c>
      <c r="P16" s="37">
        <v>1.45</v>
      </c>
      <c r="Q16" s="37">
        <v>1.41</v>
      </c>
      <c r="R16" s="41">
        <v>1.23</v>
      </c>
    </row>
    <row r="17" spans="1:18">
      <c r="A17" s="22" t="s">
        <v>7</v>
      </c>
      <c r="B17" s="37">
        <v>1.82</v>
      </c>
      <c r="C17" s="37">
        <v>2.0499999999999998</v>
      </c>
      <c r="D17" s="37">
        <v>2.1</v>
      </c>
      <c r="E17" s="37">
        <v>2.11</v>
      </c>
      <c r="F17" s="41">
        <v>2.08</v>
      </c>
      <c r="G17" s="38" t="s">
        <v>8</v>
      </c>
      <c r="H17" s="37">
        <v>1.21</v>
      </c>
      <c r="I17" s="37">
        <v>1.36</v>
      </c>
      <c r="J17" s="37">
        <v>1.45</v>
      </c>
      <c r="K17" s="37">
        <v>1.44</v>
      </c>
      <c r="L17" s="41">
        <v>1.36</v>
      </c>
      <c r="M17" s="38" t="s">
        <v>8</v>
      </c>
      <c r="N17" s="37">
        <v>1.55</v>
      </c>
      <c r="O17" s="37">
        <v>1.62</v>
      </c>
      <c r="P17" s="37">
        <v>1.58</v>
      </c>
      <c r="Q17" s="37">
        <v>1.48</v>
      </c>
      <c r="R17" s="41">
        <v>1.29</v>
      </c>
    </row>
    <row r="18" spans="1:18">
      <c r="A18" s="22"/>
      <c r="B18" s="37">
        <v>1.83</v>
      </c>
      <c r="C18" s="37">
        <v>2.0499999999999998</v>
      </c>
      <c r="D18" s="37">
        <v>2.09</v>
      </c>
      <c r="E18" s="37">
        <v>2.09</v>
      </c>
      <c r="F18" s="41">
        <v>2.0699999999999998</v>
      </c>
      <c r="G18" s="38"/>
      <c r="H18" s="37">
        <v>1.1599999999999999</v>
      </c>
      <c r="I18" s="37">
        <v>1.33</v>
      </c>
      <c r="J18" s="37">
        <v>1.41</v>
      </c>
      <c r="K18" s="37">
        <v>1.48</v>
      </c>
      <c r="L18" s="41">
        <v>1.36</v>
      </c>
      <c r="M18" s="38"/>
      <c r="N18" s="37">
        <v>1.59</v>
      </c>
      <c r="O18" s="37">
        <v>1.6</v>
      </c>
      <c r="P18" s="37">
        <v>1.57</v>
      </c>
      <c r="Q18" s="37">
        <v>1.5</v>
      </c>
      <c r="R18" s="41">
        <v>1.3</v>
      </c>
    </row>
    <row r="19" spans="1:18">
      <c r="A19" s="22"/>
      <c r="B19" s="37">
        <v>1.85</v>
      </c>
      <c r="C19" s="37">
        <v>2.0299999999999998</v>
      </c>
      <c r="D19" s="37">
        <v>2.12</v>
      </c>
      <c r="E19" s="37">
        <v>2.13</v>
      </c>
      <c r="F19" s="41">
        <v>2.0499999999999998</v>
      </c>
      <c r="G19" s="38"/>
      <c r="H19" s="37">
        <v>1.22</v>
      </c>
      <c r="I19" s="37">
        <v>1.41</v>
      </c>
      <c r="J19" s="37">
        <v>1.43</v>
      </c>
      <c r="K19" s="37">
        <v>1.48</v>
      </c>
      <c r="L19" s="41">
        <v>1.43</v>
      </c>
      <c r="M19" s="38"/>
      <c r="N19" s="37">
        <v>1.62</v>
      </c>
      <c r="O19" s="37">
        <v>1.62</v>
      </c>
      <c r="P19" s="37">
        <v>1.62</v>
      </c>
      <c r="Q19" s="37">
        <v>1.52</v>
      </c>
      <c r="R19" s="41">
        <v>1.27</v>
      </c>
    </row>
    <row r="20" spans="1:18">
      <c r="A20" s="22"/>
      <c r="B20" s="37">
        <v>1.89</v>
      </c>
      <c r="C20" s="37">
        <v>2.0699999999999998</v>
      </c>
      <c r="D20" s="37">
        <v>2.12</v>
      </c>
      <c r="E20" s="37">
        <v>2.08</v>
      </c>
      <c r="F20" s="41">
        <v>2.0499999999999998</v>
      </c>
      <c r="G20" s="38"/>
      <c r="H20" s="37">
        <v>1.24</v>
      </c>
      <c r="I20" s="37">
        <v>1.38</v>
      </c>
      <c r="J20" s="37">
        <v>1.39</v>
      </c>
      <c r="K20" s="37">
        <v>1.44</v>
      </c>
      <c r="L20" s="41">
        <v>1.42</v>
      </c>
      <c r="M20" s="38"/>
      <c r="N20" s="37">
        <v>1.6</v>
      </c>
      <c r="O20" s="37">
        <v>1.59</v>
      </c>
      <c r="P20" s="37">
        <v>1.58</v>
      </c>
      <c r="Q20" s="37">
        <v>1.5</v>
      </c>
      <c r="R20" s="41">
        <v>1.31</v>
      </c>
    </row>
    <row r="21" spans="1:18">
      <c r="A21" s="22"/>
      <c r="B21" s="37">
        <v>1.83</v>
      </c>
      <c r="C21" s="37">
        <v>1.99</v>
      </c>
      <c r="D21" s="37">
        <v>2.09</v>
      </c>
      <c r="E21" s="37">
        <v>2.08</v>
      </c>
      <c r="F21" s="41">
        <v>2.0099999999999998</v>
      </c>
      <c r="G21" s="38"/>
      <c r="H21" s="37">
        <v>1.2</v>
      </c>
      <c r="I21" s="37">
        <v>1.33</v>
      </c>
      <c r="J21" s="37">
        <v>1.42</v>
      </c>
      <c r="K21" s="37">
        <v>1.41</v>
      </c>
      <c r="L21" s="41">
        <v>1.39</v>
      </c>
      <c r="M21" s="38"/>
      <c r="N21" s="37">
        <v>1.57</v>
      </c>
      <c r="O21" s="37">
        <v>1.56</v>
      </c>
      <c r="P21" s="37">
        <v>1.55</v>
      </c>
      <c r="Q21" s="37">
        <v>1.46</v>
      </c>
      <c r="R21" s="41">
        <v>1.29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0.31840000000000046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1.1022000000000005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0.86100000000000088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0.55515897435897521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0.79376543209876582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0.88580246913580341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68" priority="5" operator="notBetween">
      <formula>0.2</formula>
      <formula>0.404</formula>
    </cfRule>
  </conditionalFormatting>
  <conditionalFormatting sqref="E26">
    <cfRule type="cellIs" dxfId="1867" priority="6" operator="notBetween">
      <formula>0.38</formula>
      <formula>0.72</formula>
    </cfRule>
  </conditionalFormatting>
  <conditionalFormatting sqref="K24">
    <cfRule type="cellIs" dxfId="1866" priority="4" operator="notBetween">
      <formula>0.77</formula>
      <formula>0.91</formula>
    </cfRule>
  </conditionalFormatting>
  <conditionalFormatting sqref="K26">
    <cfRule type="cellIs" dxfId="1865" priority="3" operator="notBetween">
      <formula>0.68</formula>
      <formula>0.82</formula>
    </cfRule>
  </conditionalFormatting>
  <conditionalFormatting sqref="Q24">
    <cfRule type="cellIs" dxfId="1864" priority="2" operator="notBetween">
      <formula>0.77</formula>
      <formula>0.91</formula>
    </cfRule>
  </conditionalFormatting>
  <conditionalFormatting sqref="Q26">
    <cfRule type="cellIs" dxfId="18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8" width="7" customWidth="1"/>
    <col min="9" max="9" width="6.88671875" customWidth="1"/>
    <col min="10" max="10" width="6.77734375" customWidth="1"/>
    <col min="11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30</v>
      </c>
      <c r="N1" s="301"/>
      <c r="O1" s="301"/>
      <c r="P1" s="301"/>
      <c r="Q1" s="301"/>
      <c r="R1" s="302"/>
      <c r="S1" s="300" t="s">
        <v>31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2.1800000000000002</v>
      </c>
      <c r="C2" s="32">
        <v>2.35</v>
      </c>
      <c r="D2" s="32">
        <v>2.4300000000000002</v>
      </c>
      <c r="E2" s="32">
        <v>2.4500000000000002</v>
      </c>
      <c r="F2" s="44">
        <v>2.39</v>
      </c>
      <c r="G2" s="36" t="s">
        <v>3</v>
      </c>
      <c r="H2" s="32">
        <v>2.02</v>
      </c>
      <c r="I2" s="32">
        <v>2.17</v>
      </c>
      <c r="J2" s="32">
        <v>2.34</v>
      </c>
      <c r="K2" s="32">
        <v>2.36</v>
      </c>
      <c r="L2" s="44">
        <v>2.38</v>
      </c>
      <c r="M2" s="36" t="s">
        <v>3</v>
      </c>
      <c r="N2" s="32">
        <v>2.39</v>
      </c>
      <c r="O2" s="32">
        <v>2.39</v>
      </c>
      <c r="P2" s="32">
        <v>2.38</v>
      </c>
      <c r="Q2" s="32">
        <v>2.2999999999999998</v>
      </c>
      <c r="R2" s="44">
        <v>2.21</v>
      </c>
      <c r="S2" s="36" t="s">
        <v>3</v>
      </c>
      <c r="T2" s="32">
        <v>2.41</v>
      </c>
      <c r="U2" s="32">
        <v>2.46</v>
      </c>
      <c r="V2" s="32">
        <v>2.4500000000000002</v>
      </c>
      <c r="W2" s="32">
        <v>2.33</v>
      </c>
      <c r="X2" s="44">
        <v>2.21</v>
      </c>
    </row>
    <row r="3" spans="1:24">
      <c r="A3" s="11"/>
      <c r="B3" s="32">
        <v>2.1800000000000002</v>
      </c>
      <c r="C3" s="14">
        <v>2.35</v>
      </c>
      <c r="D3" s="14">
        <v>2.44</v>
      </c>
      <c r="E3" s="14">
        <v>2.46</v>
      </c>
      <c r="F3" s="42">
        <v>2.39</v>
      </c>
      <c r="G3" s="38"/>
      <c r="H3" s="32">
        <v>2.0499999999999998</v>
      </c>
      <c r="I3" s="14">
        <v>2.17</v>
      </c>
      <c r="J3" s="14">
        <v>2.36</v>
      </c>
      <c r="K3" s="14">
        <v>2.39</v>
      </c>
      <c r="L3" s="42">
        <v>2.36</v>
      </c>
      <c r="M3" s="38"/>
      <c r="N3" s="32">
        <v>2.41</v>
      </c>
      <c r="O3" s="14">
        <v>2.48</v>
      </c>
      <c r="P3" s="14">
        <v>2.48</v>
      </c>
      <c r="Q3" s="14">
        <v>2.39</v>
      </c>
      <c r="R3" s="42">
        <v>2.2000000000000002</v>
      </c>
      <c r="S3" s="38"/>
      <c r="T3" s="32">
        <v>2.38</v>
      </c>
      <c r="U3" s="14">
        <v>2.44</v>
      </c>
      <c r="V3" s="14">
        <v>2.4700000000000002</v>
      </c>
      <c r="W3" s="14">
        <v>2.39</v>
      </c>
      <c r="X3" s="42">
        <v>2.15</v>
      </c>
    </row>
    <row r="4" spans="1:24">
      <c r="A4" s="11"/>
      <c r="B4" s="32">
        <v>2.2000000000000002</v>
      </c>
      <c r="C4" s="14">
        <v>2.38</v>
      </c>
      <c r="D4" s="14">
        <v>2.4500000000000002</v>
      </c>
      <c r="E4" s="14">
        <v>2.48</v>
      </c>
      <c r="F4" s="42">
        <v>2.35</v>
      </c>
      <c r="G4" s="38"/>
      <c r="H4" s="32">
        <v>2.1</v>
      </c>
      <c r="I4" s="14">
        <v>2.27</v>
      </c>
      <c r="J4" s="14">
        <v>2.36</v>
      </c>
      <c r="K4" s="14">
        <v>2.4300000000000002</v>
      </c>
      <c r="L4" s="42">
        <v>2.4</v>
      </c>
      <c r="M4" s="38"/>
      <c r="N4" s="32">
        <v>2.42</v>
      </c>
      <c r="O4" s="14">
        <v>2.4</v>
      </c>
      <c r="P4" s="14">
        <v>2.42</v>
      </c>
      <c r="Q4" s="14">
        <v>2.37</v>
      </c>
      <c r="R4" s="42">
        <v>2.17</v>
      </c>
      <c r="S4" s="38"/>
      <c r="T4" s="32">
        <v>2.3199999999999998</v>
      </c>
      <c r="U4" s="14">
        <v>2.4300000000000002</v>
      </c>
      <c r="V4" s="14">
        <v>2.44</v>
      </c>
      <c r="W4" s="14">
        <v>2.4</v>
      </c>
      <c r="X4" s="42">
        <v>2.2400000000000002</v>
      </c>
    </row>
    <row r="5" spans="1:24">
      <c r="A5" s="11"/>
      <c r="B5" s="32">
        <v>2.2000000000000002</v>
      </c>
      <c r="C5" s="14">
        <v>2.38</v>
      </c>
      <c r="D5" s="14">
        <v>2.4900000000000002</v>
      </c>
      <c r="E5" s="14">
        <v>2.38</v>
      </c>
      <c r="F5" s="42">
        <v>2.39</v>
      </c>
      <c r="G5" s="38"/>
      <c r="H5" s="32">
        <v>2.08</v>
      </c>
      <c r="I5" s="14">
        <v>2.2799999999999998</v>
      </c>
      <c r="J5" s="14">
        <v>2.36</v>
      </c>
      <c r="K5" s="14">
        <v>2.4</v>
      </c>
      <c r="L5" s="42">
        <v>2.39</v>
      </c>
      <c r="M5" s="38"/>
      <c r="N5" s="32">
        <v>2.39</v>
      </c>
      <c r="O5" s="14">
        <v>2.4500000000000002</v>
      </c>
      <c r="P5" s="14">
        <v>2.41</v>
      </c>
      <c r="Q5" s="14">
        <v>2.36</v>
      </c>
      <c r="R5" s="42">
        <v>2.21</v>
      </c>
      <c r="S5" s="38"/>
      <c r="T5" s="32">
        <v>2.37</v>
      </c>
      <c r="U5" s="14">
        <v>2.4300000000000002</v>
      </c>
      <c r="V5" s="14">
        <v>2.4700000000000002</v>
      </c>
      <c r="W5" s="14">
        <v>2.37</v>
      </c>
      <c r="X5" s="42">
        <v>2.23</v>
      </c>
    </row>
    <row r="6" spans="1:24">
      <c r="A6" s="11"/>
      <c r="B6" s="32">
        <v>2.19</v>
      </c>
      <c r="C6" s="14">
        <v>2.39</v>
      </c>
      <c r="D6" s="14">
        <v>2.44</v>
      </c>
      <c r="E6" s="14">
        <v>2.4700000000000002</v>
      </c>
      <c r="F6" s="42">
        <v>2.31</v>
      </c>
      <c r="G6" s="38"/>
      <c r="H6" s="32">
        <v>2.0499999999999998</v>
      </c>
      <c r="I6" s="14">
        <v>2.27</v>
      </c>
      <c r="J6" s="14">
        <v>2.36</v>
      </c>
      <c r="K6" s="14">
        <v>2.36</v>
      </c>
      <c r="L6" s="42">
        <v>2.3199999999999998</v>
      </c>
      <c r="M6" s="38"/>
      <c r="N6" s="32">
        <v>2.39</v>
      </c>
      <c r="O6" s="14">
        <v>2.41</v>
      </c>
      <c r="P6" s="14">
        <v>2.4300000000000002</v>
      </c>
      <c r="Q6" s="14">
        <v>2.39</v>
      </c>
      <c r="R6" s="42">
        <v>2.2200000000000002</v>
      </c>
      <c r="S6" s="38"/>
      <c r="T6" s="32">
        <v>2.38</v>
      </c>
      <c r="U6" s="14">
        <v>2.41</v>
      </c>
      <c r="V6" s="14">
        <v>2.46</v>
      </c>
      <c r="W6" s="14">
        <v>2.39</v>
      </c>
      <c r="X6" s="42">
        <v>2.2400000000000002</v>
      </c>
    </row>
    <row r="7" spans="1:24">
      <c r="A7" s="38" t="s">
        <v>4</v>
      </c>
      <c r="B7" s="14">
        <v>2.04</v>
      </c>
      <c r="C7" s="14">
        <v>2.29</v>
      </c>
      <c r="D7" s="14">
        <v>2.36</v>
      </c>
      <c r="E7" s="14">
        <v>2.33</v>
      </c>
      <c r="F7" s="42">
        <v>2.41</v>
      </c>
      <c r="G7" s="38" t="s">
        <v>4</v>
      </c>
      <c r="H7" s="14">
        <v>2.17</v>
      </c>
      <c r="I7" s="14">
        <v>2.2599999999999998</v>
      </c>
      <c r="J7" s="14">
        <v>2.42</v>
      </c>
      <c r="K7" s="14">
        <v>2.4300000000000002</v>
      </c>
      <c r="L7" s="42">
        <v>2.38</v>
      </c>
      <c r="M7" s="38" t="s">
        <v>4</v>
      </c>
      <c r="N7" s="14">
        <v>2.39</v>
      </c>
      <c r="O7" s="14">
        <v>2.38</v>
      </c>
      <c r="P7" s="14">
        <v>2.37</v>
      </c>
      <c r="Q7" s="14">
        <v>2.25</v>
      </c>
      <c r="R7" s="42">
        <v>2.0499999999999998</v>
      </c>
      <c r="S7" s="38" t="s">
        <v>4</v>
      </c>
      <c r="T7" s="14">
        <v>2.3199999999999998</v>
      </c>
      <c r="U7" s="14">
        <v>2.42</v>
      </c>
      <c r="V7" s="14">
        <v>2.38</v>
      </c>
      <c r="W7" s="14">
        <v>2.3199999999999998</v>
      </c>
      <c r="X7" s="42">
        <v>2.06</v>
      </c>
    </row>
    <row r="8" spans="1:24">
      <c r="A8" s="46"/>
      <c r="B8" s="14">
        <v>2.39</v>
      </c>
      <c r="C8" s="14">
        <v>2.4</v>
      </c>
      <c r="D8" s="14">
        <v>2.36</v>
      </c>
      <c r="E8" s="14">
        <v>2.2799999999999998</v>
      </c>
      <c r="F8" s="42">
        <v>2.04</v>
      </c>
      <c r="G8" s="46"/>
      <c r="H8" s="14">
        <v>2.14</v>
      </c>
      <c r="I8" s="14">
        <v>2.2999999999999998</v>
      </c>
      <c r="J8" s="14">
        <v>2.4500000000000002</v>
      </c>
      <c r="K8" s="14">
        <v>2.42</v>
      </c>
      <c r="L8" s="42">
        <v>2.42</v>
      </c>
      <c r="M8" s="46"/>
      <c r="N8" s="14">
        <v>2.34</v>
      </c>
      <c r="O8" s="14">
        <v>2.36</v>
      </c>
      <c r="P8" s="14">
        <v>2.39</v>
      </c>
      <c r="Q8" s="14">
        <v>2.2999999999999998</v>
      </c>
      <c r="R8" s="42">
        <v>2.04</v>
      </c>
      <c r="S8" s="46"/>
      <c r="T8" s="14">
        <v>2.4</v>
      </c>
      <c r="U8" s="14">
        <v>2.41</v>
      </c>
      <c r="V8" s="14">
        <v>2.41</v>
      </c>
      <c r="W8" s="14">
        <v>2.34</v>
      </c>
      <c r="X8" s="42">
        <v>2.09</v>
      </c>
    </row>
    <row r="9" spans="1:24">
      <c r="A9" s="11"/>
      <c r="B9" s="47">
        <v>2.35</v>
      </c>
      <c r="C9" s="47">
        <v>2.41</v>
      </c>
      <c r="D9" s="47">
        <v>2.38</v>
      </c>
      <c r="E9" s="47">
        <v>2.31</v>
      </c>
      <c r="F9" s="49">
        <v>2.0699999999999998</v>
      </c>
      <c r="G9" s="36"/>
      <c r="H9" s="47">
        <v>2.1800000000000002</v>
      </c>
      <c r="I9" s="47">
        <v>2.34</v>
      </c>
      <c r="J9" s="47">
        <v>2.41</v>
      </c>
      <c r="K9" s="47">
        <v>2.44</v>
      </c>
      <c r="L9" s="49">
        <v>2.36</v>
      </c>
      <c r="M9" s="36"/>
      <c r="N9" s="47">
        <v>2.37</v>
      </c>
      <c r="O9" s="47">
        <v>2.4</v>
      </c>
      <c r="P9" s="47">
        <v>2.41</v>
      </c>
      <c r="Q9" s="47">
        <v>2.31</v>
      </c>
      <c r="R9" s="49">
        <v>2.0499999999999998</v>
      </c>
      <c r="S9" s="36"/>
      <c r="T9" s="47">
        <v>2.35</v>
      </c>
      <c r="U9" s="47">
        <v>2.41</v>
      </c>
      <c r="V9" s="47">
        <v>2.34</v>
      </c>
      <c r="W9" s="47">
        <v>2.2599999999999998</v>
      </c>
      <c r="X9" s="49">
        <v>2.09</v>
      </c>
    </row>
    <row r="10" spans="1:24">
      <c r="A10" s="11"/>
      <c r="B10" s="14">
        <v>2.4</v>
      </c>
      <c r="C10" s="14">
        <v>2.4300000000000002</v>
      </c>
      <c r="D10" s="14">
        <v>2.4</v>
      </c>
      <c r="E10" s="14">
        <v>2.27</v>
      </c>
      <c r="F10" s="42">
        <v>2.09</v>
      </c>
      <c r="G10" s="38"/>
      <c r="H10" s="14">
        <v>2.2000000000000002</v>
      </c>
      <c r="I10" s="14">
        <v>2.4</v>
      </c>
      <c r="J10" s="14">
        <v>2.44</v>
      </c>
      <c r="K10" s="14">
        <v>2.4300000000000002</v>
      </c>
      <c r="L10" s="42">
        <v>2.4</v>
      </c>
      <c r="M10" s="38"/>
      <c r="N10" s="14">
        <v>2.41</v>
      </c>
      <c r="O10" s="14">
        <v>2.41</v>
      </c>
      <c r="P10" s="14">
        <v>2.37</v>
      </c>
      <c r="Q10" s="14">
        <v>2.2599999999999998</v>
      </c>
      <c r="R10" s="42">
        <v>2.06</v>
      </c>
      <c r="S10" s="38"/>
      <c r="T10" s="14">
        <v>2.34</v>
      </c>
      <c r="U10" s="14">
        <v>2.4</v>
      </c>
      <c r="V10" s="14">
        <v>2.38</v>
      </c>
      <c r="W10" s="14">
        <v>2.2799999999999998</v>
      </c>
      <c r="X10" s="42">
        <v>2.09</v>
      </c>
    </row>
    <row r="11" spans="1:24">
      <c r="A11" s="16"/>
      <c r="B11" s="33">
        <v>2.36</v>
      </c>
      <c r="C11" s="33">
        <v>2.4300000000000002</v>
      </c>
      <c r="D11" s="33">
        <v>2.39</v>
      </c>
      <c r="E11" s="33">
        <v>2.27</v>
      </c>
      <c r="F11" s="39">
        <v>2.0699999999999998</v>
      </c>
      <c r="G11" s="48"/>
      <c r="H11" s="33">
        <v>2.1800000000000002</v>
      </c>
      <c r="I11" s="33">
        <v>2.31</v>
      </c>
      <c r="J11" s="33">
        <v>2.42</v>
      </c>
      <c r="K11" s="33">
        <v>2.4300000000000002</v>
      </c>
      <c r="L11" s="39">
        <v>2.39</v>
      </c>
      <c r="M11" s="48"/>
      <c r="N11" s="33">
        <v>2.35</v>
      </c>
      <c r="O11" s="33">
        <v>2.39</v>
      </c>
      <c r="P11" s="33">
        <v>2.38</v>
      </c>
      <c r="Q11" s="33">
        <v>2.31</v>
      </c>
      <c r="R11" s="39">
        <v>2.02</v>
      </c>
      <c r="S11" s="48"/>
      <c r="T11" s="33">
        <v>2.35</v>
      </c>
      <c r="U11" s="33">
        <v>2.37</v>
      </c>
      <c r="V11" s="33">
        <v>2.35</v>
      </c>
      <c r="W11" s="33">
        <v>2.2200000000000002</v>
      </c>
      <c r="X11" s="39">
        <v>2.06</v>
      </c>
    </row>
    <row r="12" spans="1:24">
      <c r="A12" s="19" t="s">
        <v>5</v>
      </c>
      <c r="B12" s="47">
        <v>1.87</v>
      </c>
      <c r="C12" s="35">
        <v>2.04</v>
      </c>
      <c r="D12" s="35">
        <v>2.12</v>
      </c>
      <c r="E12" s="35">
        <v>2.11</v>
      </c>
      <c r="F12" s="40">
        <v>2.04</v>
      </c>
      <c r="G12" s="36" t="s">
        <v>6</v>
      </c>
      <c r="H12" s="35">
        <v>0.55000000000000004</v>
      </c>
      <c r="I12" s="35">
        <v>0.69</v>
      </c>
      <c r="J12" s="35">
        <v>0.78</v>
      </c>
      <c r="K12" s="35">
        <v>0.83</v>
      </c>
      <c r="L12" s="40">
        <v>0.79</v>
      </c>
      <c r="M12" s="36" t="s">
        <v>6</v>
      </c>
      <c r="N12" s="35">
        <v>0.42699999999999999</v>
      </c>
      <c r="O12" s="35">
        <v>0.39800000000000002</v>
      </c>
      <c r="P12" s="35">
        <v>0.32600000000000001</v>
      </c>
      <c r="Q12" s="35">
        <v>0.29599999999999999</v>
      </c>
      <c r="R12" s="40">
        <v>0.17299999999999999</v>
      </c>
      <c r="S12" s="36" t="s">
        <v>6</v>
      </c>
      <c r="T12" s="35">
        <v>0.93899999999999995</v>
      </c>
      <c r="U12" s="35">
        <v>0.93100000000000005</v>
      </c>
      <c r="V12" s="35">
        <v>0.93300000000000005</v>
      </c>
      <c r="W12" s="35">
        <v>0.85299999999999998</v>
      </c>
      <c r="X12" s="40">
        <v>0.75800000000000001</v>
      </c>
    </row>
    <row r="13" spans="1:24">
      <c r="A13" s="22"/>
      <c r="B13" s="37">
        <v>1.9</v>
      </c>
      <c r="C13" s="37">
        <v>2.06</v>
      </c>
      <c r="D13" s="37">
        <v>2.1</v>
      </c>
      <c r="E13" s="37">
        <v>2.09</v>
      </c>
      <c r="F13" s="41">
        <v>2.09</v>
      </c>
      <c r="G13" s="38"/>
      <c r="H13" s="37">
        <v>0.55000000000000004</v>
      </c>
      <c r="I13" s="37">
        <v>0.7</v>
      </c>
      <c r="J13" s="37">
        <v>0.76</v>
      </c>
      <c r="K13" s="37">
        <v>0.82</v>
      </c>
      <c r="L13" s="41">
        <v>0.78</v>
      </c>
      <c r="M13" s="38"/>
      <c r="N13" s="37">
        <v>0.41599999999999998</v>
      </c>
      <c r="O13" s="37">
        <v>0.38600000000000001</v>
      </c>
      <c r="P13" s="37">
        <v>0.34599999999999997</v>
      </c>
      <c r="Q13" s="37">
        <v>0.30599999999999999</v>
      </c>
      <c r="R13" s="41">
        <v>0.20200000000000001</v>
      </c>
      <c r="S13" s="38"/>
      <c r="T13" s="37">
        <v>0.95099999999999996</v>
      </c>
      <c r="U13" s="37">
        <v>0.95399999999999996</v>
      </c>
      <c r="V13" s="37">
        <v>0.95699999999999996</v>
      </c>
      <c r="W13" s="37">
        <v>0.89100000000000001</v>
      </c>
      <c r="X13" s="41">
        <v>0.71899999999999997</v>
      </c>
    </row>
    <row r="14" spans="1:24">
      <c r="A14" s="22"/>
      <c r="B14" s="37">
        <v>1.83</v>
      </c>
      <c r="C14" s="37">
        <v>2.02</v>
      </c>
      <c r="D14" s="37">
        <v>2.12</v>
      </c>
      <c r="E14" s="37">
        <v>2.12</v>
      </c>
      <c r="F14" s="41">
        <v>2.0699999999999998</v>
      </c>
      <c r="G14" s="38"/>
      <c r="H14" s="37">
        <v>0.57999999999999996</v>
      </c>
      <c r="I14" s="37">
        <v>0.74</v>
      </c>
      <c r="J14" s="37">
        <v>0.78</v>
      </c>
      <c r="K14" s="37">
        <v>0.81</v>
      </c>
      <c r="L14" s="41">
        <v>0.74</v>
      </c>
      <c r="M14" s="38"/>
      <c r="N14" s="37">
        <v>0.42299999999999999</v>
      </c>
      <c r="O14" s="37">
        <v>0.40600000000000003</v>
      </c>
      <c r="P14" s="37">
        <v>0.35</v>
      </c>
      <c r="Q14" s="37">
        <v>0.32400000000000001</v>
      </c>
      <c r="R14" s="41">
        <v>0.189</v>
      </c>
      <c r="S14" s="38"/>
      <c r="T14" s="37">
        <v>0.94199999999999995</v>
      </c>
      <c r="U14" s="37">
        <v>0.94299999999999995</v>
      </c>
      <c r="V14" s="37">
        <v>0.95699999999999996</v>
      </c>
      <c r="W14" s="37">
        <v>0.92300000000000004</v>
      </c>
      <c r="X14" s="41">
        <v>0.8</v>
      </c>
    </row>
    <row r="15" spans="1:24">
      <c r="A15" s="22"/>
      <c r="B15" s="37">
        <v>1.92</v>
      </c>
      <c r="C15" s="37">
        <v>2.0499999999999998</v>
      </c>
      <c r="D15" s="37">
        <v>2.13</v>
      </c>
      <c r="E15" s="37">
        <v>2.0499999999999998</v>
      </c>
      <c r="F15" s="41">
        <v>2.0099999999999998</v>
      </c>
      <c r="G15" s="38"/>
      <c r="H15" s="37">
        <v>0.56000000000000005</v>
      </c>
      <c r="I15" s="37">
        <v>0.7</v>
      </c>
      <c r="J15" s="37">
        <v>0.77</v>
      </c>
      <c r="K15" s="37">
        <v>0.8</v>
      </c>
      <c r="L15" s="41">
        <v>0.78</v>
      </c>
      <c r="M15" s="38"/>
      <c r="N15" s="37">
        <v>0.38500000000000001</v>
      </c>
      <c r="O15" s="37">
        <v>0.40699999999999997</v>
      </c>
      <c r="P15" s="37">
        <v>0.36699999999999999</v>
      </c>
      <c r="Q15" s="37">
        <v>0.29699999999999999</v>
      </c>
      <c r="R15" s="41">
        <v>0.17199999999999999</v>
      </c>
      <c r="S15" s="38"/>
      <c r="T15" s="37">
        <v>0.93600000000000005</v>
      </c>
      <c r="U15" s="37">
        <v>0.93200000000000005</v>
      </c>
      <c r="V15" s="37">
        <v>0.93600000000000005</v>
      </c>
      <c r="W15" s="37">
        <v>0.88400000000000001</v>
      </c>
      <c r="X15" s="41">
        <v>0.75800000000000001</v>
      </c>
    </row>
    <row r="16" spans="1:24">
      <c r="A16" s="22"/>
      <c r="B16" s="37">
        <v>1.83</v>
      </c>
      <c r="C16" s="37">
        <v>2.0299999999999998</v>
      </c>
      <c r="D16" s="37">
        <v>2.0499999999999998</v>
      </c>
      <c r="E16" s="37">
        <v>2.09</v>
      </c>
      <c r="F16" s="41">
        <v>2.0099999999999998</v>
      </c>
      <c r="G16" s="38"/>
      <c r="H16" s="37">
        <v>0.52</v>
      </c>
      <c r="I16" s="37">
        <v>0.71</v>
      </c>
      <c r="J16" s="37">
        <v>0.79</v>
      </c>
      <c r="K16" s="37">
        <v>0.77</v>
      </c>
      <c r="L16" s="41">
        <v>0.75</v>
      </c>
      <c r="M16" s="38"/>
      <c r="N16" s="37">
        <v>0.39500000000000002</v>
      </c>
      <c r="O16" s="37">
        <v>0.35499999999999998</v>
      </c>
      <c r="P16" s="37">
        <v>0.36099999999999999</v>
      </c>
      <c r="Q16" s="37">
        <v>0.3</v>
      </c>
      <c r="R16" s="41">
        <v>0.13</v>
      </c>
      <c r="S16" s="38"/>
      <c r="T16" s="37">
        <v>0.91300000000000003</v>
      </c>
      <c r="U16" s="37">
        <v>0.94299999999999995</v>
      </c>
      <c r="V16" s="37">
        <v>0.94699999999999995</v>
      </c>
      <c r="W16" s="37">
        <v>0.88300000000000001</v>
      </c>
      <c r="X16" s="41">
        <v>0.73</v>
      </c>
    </row>
    <row r="17" spans="1:24">
      <c r="A17" s="22" t="s">
        <v>7</v>
      </c>
      <c r="B17" s="37">
        <v>1.78</v>
      </c>
      <c r="C17" s="37">
        <v>1.96</v>
      </c>
      <c r="D17" s="37">
        <v>2.08</v>
      </c>
      <c r="E17" s="37">
        <v>2.11</v>
      </c>
      <c r="F17" s="41">
        <v>2.0499999999999998</v>
      </c>
      <c r="G17" s="38" t="s">
        <v>8</v>
      </c>
      <c r="H17" s="37">
        <v>0.91</v>
      </c>
      <c r="I17" s="37">
        <v>1.08</v>
      </c>
      <c r="J17" s="37">
        <v>1.18</v>
      </c>
      <c r="K17" s="37">
        <v>1.19</v>
      </c>
      <c r="L17" s="41">
        <v>1.1399999999999999</v>
      </c>
      <c r="M17" s="38" t="s">
        <v>8</v>
      </c>
      <c r="N17" s="37">
        <v>0.84399999999999997</v>
      </c>
      <c r="O17" s="37">
        <v>0.871</v>
      </c>
      <c r="P17" s="37">
        <v>0.79400000000000004</v>
      </c>
      <c r="Q17" s="37">
        <v>0.73199999999999998</v>
      </c>
      <c r="R17" s="41">
        <v>0.54100000000000004</v>
      </c>
      <c r="S17" s="38" t="s">
        <v>8</v>
      </c>
      <c r="T17" s="37">
        <v>1.179</v>
      </c>
      <c r="U17" s="37">
        <v>1.2050000000000001</v>
      </c>
      <c r="V17" s="37">
        <v>1.1579999999999999</v>
      </c>
      <c r="W17" s="37">
        <v>1.1040000000000001</v>
      </c>
      <c r="X17" s="41">
        <v>0.876</v>
      </c>
    </row>
    <row r="18" spans="1:24">
      <c r="A18" s="22"/>
      <c r="B18" s="37">
        <v>1.77</v>
      </c>
      <c r="C18" s="37">
        <v>1.98</v>
      </c>
      <c r="D18" s="37">
        <v>2.06</v>
      </c>
      <c r="E18" s="37">
        <v>2.09</v>
      </c>
      <c r="F18" s="41">
        <v>2.1</v>
      </c>
      <c r="G18" s="38"/>
      <c r="H18" s="37">
        <v>0.91</v>
      </c>
      <c r="I18" s="37">
        <v>1.06</v>
      </c>
      <c r="J18" s="37">
        <v>1.1499999999999999</v>
      </c>
      <c r="K18" s="37">
        <v>1.1499999999999999</v>
      </c>
      <c r="L18" s="41">
        <v>1.1200000000000001</v>
      </c>
      <c r="M18" s="38"/>
      <c r="N18" s="37">
        <v>0.79200000000000004</v>
      </c>
      <c r="O18" s="37">
        <v>0.85</v>
      </c>
      <c r="P18" s="37">
        <v>0.81499999999999995</v>
      </c>
      <c r="Q18" s="37">
        <v>0.73699999999999999</v>
      </c>
      <c r="R18" s="41">
        <v>0.50600000000000001</v>
      </c>
      <c r="S18" s="38"/>
      <c r="T18" s="37">
        <v>1.181</v>
      </c>
      <c r="U18" s="37">
        <v>1.194</v>
      </c>
      <c r="V18" s="37">
        <v>1.167</v>
      </c>
      <c r="W18" s="37">
        <v>1.113</v>
      </c>
      <c r="X18" s="41">
        <v>0.89200000000000002</v>
      </c>
    </row>
    <row r="19" spans="1:24">
      <c r="A19" s="22"/>
      <c r="B19" s="37">
        <v>1.76</v>
      </c>
      <c r="C19" s="37">
        <v>1.97</v>
      </c>
      <c r="D19" s="37">
        <v>2.04</v>
      </c>
      <c r="E19" s="37">
        <v>2.09</v>
      </c>
      <c r="F19" s="41">
        <v>2.0499999999999998</v>
      </c>
      <c r="G19" s="38"/>
      <c r="H19" s="37">
        <v>0.92</v>
      </c>
      <c r="I19" s="37">
        <v>1.06</v>
      </c>
      <c r="J19" s="37">
        <v>1.1000000000000001</v>
      </c>
      <c r="K19" s="37">
        <v>1.17</v>
      </c>
      <c r="L19" s="41">
        <v>1.1100000000000001</v>
      </c>
      <c r="M19" s="38"/>
      <c r="N19" s="37">
        <v>0.81899999999999995</v>
      </c>
      <c r="O19" s="37">
        <v>0.86199999999999999</v>
      </c>
      <c r="P19" s="37">
        <v>0.81799999999999995</v>
      </c>
      <c r="Q19" s="37">
        <v>0.75800000000000001</v>
      </c>
      <c r="R19" s="41">
        <v>0.56999999999999995</v>
      </c>
      <c r="S19" s="38"/>
      <c r="T19" s="37">
        <v>1.1779999999999999</v>
      </c>
      <c r="U19" s="37">
        <v>1.1599999999999999</v>
      </c>
      <c r="V19" s="37">
        <v>1.1259999999999999</v>
      </c>
      <c r="W19" s="37">
        <v>1.0860000000000001</v>
      </c>
      <c r="X19" s="41">
        <v>0.89900000000000002</v>
      </c>
    </row>
    <row r="20" spans="1:24">
      <c r="A20" s="22"/>
      <c r="B20" s="37">
        <v>1.75</v>
      </c>
      <c r="C20" s="37">
        <v>1.95</v>
      </c>
      <c r="D20" s="37">
        <v>2.02</v>
      </c>
      <c r="E20" s="37">
        <v>2.08</v>
      </c>
      <c r="F20" s="41">
        <v>2.0699999999999998</v>
      </c>
      <c r="G20" s="38"/>
      <c r="H20" s="37">
        <v>0.96</v>
      </c>
      <c r="I20" s="37">
        <v>1.1000000000000001</v>
      </c>
      <c r="J20" s="37">
        <v>1.1200000000000001</v>
      </c>
      <c r="K20" s="37">
        <v>1.1599999999999999</v>
      </c>
      <c r="L20" s="41">
        <v>1.1299999999999999</v>
      </c>
      <c r="M20" s="38"/>
      <c r="N20" s="37">
        <v>0.89300000000000002</v>
      </c>
      <c r="O20" s="37">
        <v>0.83</v>
      </c>
      <c r="P20" s="37">
        <v>0.79</v>
      </c>
      <c r="Q20" s="37">
        <v>0.68500000000000005</v>
      </c>
      <c r="R20" s="41">
        <v>0.57799999999999996</v>
      </c>
      <c r="S20" s="38"/>
      <c r="T20" s="37">
        <v>1.202</v>
      </c>
      <c r="U20" s="37">
        <v>1.2090000000000001</v>
      </c>
      <c r="V20" s="37">
        <v>1.181</v>
      </c>
      <c r="W20" s="37">
        <v>1.1020000000000001</v>
      </c>
      <c r="X20" s="41">
        <v>0.90200000000000002</v>
      </c>
    </row>
    <row r="21" spans="1:24">
      <c r="A21" s="22"/>
      <c r="B21" s="37">
        <v>1.71</v>
      </c>
      <c r="C21" s="37">
        <v>1.93</v>
      </c>
      <c r="D21" s="37">
        <v>2.04</v>
      </c>
      <c r="E21" s="37">
        <v>2.0299999999999998</v>
      </c>
      <c r="F21" s="41">
        <v>2.0699999999999998</v>
      </c>
      <c r="G21" s="38"/>
      <c r="H21" s="37">
        <v>0.95</v>
      </c>
      <c r="I21" s="37">
        <v>1.04</v>
      </c>
      <c r="J21" s="37">
        <v>1.1100000000000001</v>
      </c>
      <c r="K21" s="37">
        <v>1.17</v>
      </c>
      <c r="L21" s="41">
        <v>1.1200000000000001</v>
      </c>
      <c r="M21" s="38"/>
      <c r="N21" s="37">
        <v>0.90500000000000003</v>
      </c>
      <c r="O21" s="37">
        <v>0.80200000000000005</v>
      </c>
      <c r="P21" s="37">
        <v>0.79200000000000004</v>
      </c>
      <c r="Q21" s="37">
        <v>0.75800000000000001</v>
      </c>
      <c r="R21" s="41">
        <v>0.57399999999999995</v>
      </c>
      <c r="S21" s="38"/>
      <c r="T21" s="37">
        <v>1.224</v>
      </c>
      <c r="U21" s="37">
        <v>1.177</v>
      </c>
      <c r="V21" s="37">
        <v>1.208</v>
      </c>
      <c r="W21" s="37">
        <v>1.1259999999999999</v>
      </c>
      <c r="X21" s="41">
        <v>0.93500000000000005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0.32720000000000038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1.4118000000000008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1.7877400000000008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1.3322600000000002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0.57050256410256484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1.016728395061729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0.91961934156378644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0.95944650205761328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62" priority="7" operator="notBetween">
      <formula>0.2</formula>
      <formula>0.404</formula>
    </cfRule>
  </conditionalFormatting>
  <conditionalFormatting sqref="E26">
    <cfRule type="cellIs" dxfId="1861" priority="8" operator="notBetween">
      <formula>0.38</formula>
      <formula>0.72</formula>
    </cfRule>
  </conditionalFormatting>
  <conditionalFormatting sqref="K24">
    <cfRule type="cellIs" dxfId="1860" priority="6" operator="notBetween">
      <formula>0.77</formula>
      <formula>0.91</formula>
    </cfRule>
  </conditionalFormatting>
  <conditionalFormatting sqref="K26">
    <cfRule type="cellIs" dxfId="1859" priority="5" operator="notBetween">
      <formula>0.68</formula>
      <formula>0.82</formula>
    </cfRule>
  </conditionalFormatting>
  <conditionalFormatting sqref="Q24">
    <cfRule type="cellIs" dxfId="1858" priority="4" operator="notBetween">
      <formula>0.77</formula>
      <formula>0.91</formula>
    </cfRule>
  </conditionalFormatting>
  <conditionalFormatting sqref="Q26">
    <cfRule type="cellIs" dxfId="1857" priority="3" operator="notBetween">
      <formula>0.68</formula>
      <formula>0.82</formula>
    </cfRule>
  </conditionalFormatting>
  <conditionalFormatting sqref="W24">
    <cfRule type="cellIs" dxfId="1856" priority="2" operator="notBetween">
      <formula>0.77</formula>
      <formula>0.91</formula>
    </cfRule>
  </conditionalFormatting>
  <conditionalFormatting sqref="W26">
    <cfRule type="cellIs" dxfId="18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2.4300000000000002</v>
      </c>
      <c r="D2" s="32">
        <v>2.38</v>
      </c>
      <c r="E2" s="32">
        <v>2.29</v>
      </c>
      <c r="F2" s="44">
        <v>2.12</v>
      </c>
      <c r="G2" s="36" t="s">
        <v>3</v>
      </c>
      <c r="H2" s="32">
        <v>2.13</v>
      </c>
      <c r="I2" s="32">
        <v>2.3199999999999998</v>
      </c>
      <c r="J2" s="32">
        <v>2.4</v>
      </c>
      <c r="K2" s="32">
        <v>2.4</v>
      </c>
      <c r="L2" s="44">
        <v>2.36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2.4</v>
      </c>
      <c r="C3" s="14">
        <v>2.4700000000000002</v>
      </c>
      <c r="D3" s="14">
        <v>2.4300000000000002</v>
      </c>
      <c r="E3" s="14">
        <v>2.35</v>
      </c>
      <c r="F3" s="42">
        <v>2.1800000000000002</v>
      </c>
      <c r="G3" s="38"/>
      <c r="H3" s="32">
        <v>2.17</v>
      </c>
      <c r="I3" s="14">
        <v>2.34</v>
      </c>
      <c r="J3" s="14">
        <v>2.37</v>
      </c>
      <c r="K3" s="14">
        <v>2.44</v>
      </c>
      <c r="L3" s="42">
        <v>2.4</v>
      </c>
      <c r="M3" s="38"/>
      <c r="N3" s="32"/>
      <c r="O3" s="14"/>
      <c r="P3" s="14"/>
      <c r="Q3" s="14"/>
      <c r="R3" s="42"/>
    </row>
    <row r="4" spans="1:18">
      <c r="A4" s="11"/>
      <c r="B4" s="32">
        <v>2.41</v>
      </c>
      <c r="C4" s="14">
        <v>2.42</v>
      </c>
      <c r="D4" s="14">
        <v>2.46</v>
      </c>
      <c r="E4" s="14">
        <v>2.33</v>
      </c>
      <c r="F4" s="42">
        <v>2.11</v>
      </c>
      <c r="G4" s="38"/>
      <c r="H4" s="32">
        <v>2.15</v>
      </c>
      <c r="I4" s="14">
        <v>2.36</v>
      </c>
      <c r="J4" s="14">
        <v>2.4300000000000002</v>
      </c>
      <c r="K4" s="14">
        <v>2.48</v>
      </c>
      <c r="L4" s="42">
        <v>2.37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2.4300000000000002</v>
      </c>
      <c r="D5" s="14">
        <v>2.42</v>
      </c>
      <c r="E5" s="14">
        <v>2.3199999999999998</v>
      </c>
      <c r="F5" s="42">
        <v>2.11</v>
      </c>
      <c r="G5" s="38"/>
      <c r="H5" s="32">
        <v>2.17</v>
      </c>
      <c r="I5" s="14">
        <v>2.33</v>
      </c>
      <c r="J5" s="14">
        <v>2.44</v>
      </c>
      <c r="K5" s="14">
        <v>2.42</v>
      </c>
      <c r="L5" s="42">
        <v>2.38</v>
      </c>
      <c r="M5" s="38"/>
      <c r="N5" s="32"/>
      <c r="O5" s="14"/>
      <c r="P5" s="14"/>
      <c r="Q5" s="14"/>
      <c r="R5" s="42"/>
    </row>
    <row r="6" spans="1:18">
      <c r="A6" s="11"/>
      <c r="B6" s="32">
        <v>2.37</v>
      </c>
      <c r="C6" s="14">
        <v>2.4300000000000002</v>
      </c>
      <c r="D6" s="14">
        <v>2.4300000000000002</v>
      </c>
      <c r="E6" s="14">
        <v>2.34</v>
      </c>
      <c r="F6" s="42">
        <v>2.14</v>
      </c>
      <c r="G6" s="38"/>
      <c r="H6" s="32">
        <v>2.12</v>
      </c>
      <c r="I6" s="14">
        <v>2.2999999999999998</v>
      </c>
      <c r="J6" s="14">
        <v>2.4</v>
      </c>
      <c r="K6" s="14">
        <v>2.38</v>
      </c>
      <c r="L6" s="42">
        <v>2.3199999999999998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2.38</v>
      </c>
      <c r="C7" s="14">
        <v>2.4300000000000002</v>
      </c>
      <c r="D7" s="14">
        <v>2.38</v>
      </c>
      <c r="E7" s="14">
        <v>2.29</v>
      </c>
      <c r="F7" s="42">
        <v>2.0699999999999998</v>
      </c>
      <c r="G7" s="38" t="s">
        <v>4</v>
      </c>
      <c r="H7" s="14">
        <v>2.36</v>
      </c>
      <c r="I7" s="14">
        <v>2.41</v>
      </c>
      <c r="J7" s="14">
        <v>2.35</v>
      </c>
      <c r="K7" s="14">
        <v>2.2400000000000002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2.37</v>
      </c>
      <c r="D8" s="14">
        <v>2.36</v>
      </c>
      <c r="E8" s="14">
        <v>2.2599999999999998</v>
      </c>
      <c r="F8" s="42">
        <v>2.08</v>
      </c>
      <c r="G8" s="46"/>
      <c r="H8" s="14">
        <v>2.37</v>
      </c>
      <c r="I8" s="14">
        <v>2.4</v>
      </c>
      <c r="J8" s="14">
        <v>2.42</v>
      </c>
      <c r="K8" s="14">
        <v>2.2400000000000002</v>
      </c>
      <c r="L8" s="42">
        <v>2.08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2.41</v>
      </c>
      <c r="D9" s="47">
        <v>2.4</v>
      </c>
      <c r="E9" s="47">
        <v>2.27</v>
      </c>
      <c r="F9" s="49">
        <v>2.0699999999999998</v>
      </c>
      <c r="G9" s="36"/>
      <c r="H9" s="47">
        <v>2.34</v>
      </c>
      <c r="I9" s="47">
        <v>2.41</v>
      </c>
      <c r="J9" s="47">
        <v>2.41</v>
      </c>
      <c r="K9" s="47">
        <v>2.2999999999999998</v>
      </c>
      <c r="L9" s="49">
        <v>2.0699999999999998</v>
      </c>
      <c r="M9" s="36"/>
      <c r="N9" s="47"/>
      <c r="O9" s="47"/>
      <c r="P9" s="47"/>
      <c r="Q9" s="47"/>
      <c r="R9" s="49"/>
    </row>
    <row r="10" spans="1:18">
      <c r="A10" s="11"/>
      <c r="B10" s="14">
        <v>2.34</v>
      </c>
      <c r="C10" s="14">
        <v>2.4</v>
      </c>
      <c r="D10" s="14">
        <v>2.35</v>
      </c>
      <c r="E10" s="14">
        <v>2.3199999999999998</v>
      </c>
      <c r="F10" s="42">
        <v>2.13</v>
      </c>
      <c r="G10" s="38"/>
      <c r="H10" s="14">
        <v>2.37</v>
      </c>
      <c r="I10" s="14">
        <v>2.35</v>
      </c>
      <c r="J10" s="14">
        <v>2.42</v>
      </c>
      <c r="K10" s="14">
        <v>2.27</v>
      </c>
      <c r="L10" s="42">
        <v>2.11</v>
      </c>
      <c r="M10" s="38"/>
      <c r="N10" s="14"/>
      <c r="O10" s="14"/>
      <c r="P10" s="14"/>
      <c r="Q10" s="14"/>
      <c r="R10" s="42"/>
    </row>
    <row r="11" spans="1:18">
      <c r="A11" s="16"/>
      <c r="B11" s="33">
        <v>2.36</v>
      </c>
      <c r="C11" s="33">
        <v>2.35</v>
      </c>
      <c r="D11" s="33">
        <v>2.34</v>
      </c>
      <c r="E11" s="33">
        <v>2.2999999999999998</v>
      </c>
      <c r="F11" s="39">
        <v>2.11</v>
      </c>
      <c r="G11" s="48"/>
      <c r="H11" s="33">
        <v>2.2999999999999998</v>
      </c>
      <c r="I11" s="33">
        <v>2.3199999999999998</v>
      </c>
      <c r="J11" s="33">
        <v>2.33</v>
      </c>
      <c r="K11" s="33">
        <v>2.2400000000000002</v>
      </c>
      <c r="L11" s="39">
        <v>2.09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2.0699999999999998</v>
      </c>
      <c r="C12" s="35">
        <v>2.0699999999999998</v>
      </c>
      <c r="D12" s="35">
        <v>2.11</v>
      </c>
      <c r="E12" s="35">
        <v>1.99</v>
      </c>
      <c r="F12" s="40">
        <v>1.83</v>
      </c>
      <c r="G12" s="36" t="s">
        <v>6</v>
      </c>
      <c r="H12" s="35">
        <v>0.8</v>
      </c>
      <c r="I12" s="35">
        <v>0.79</v>
      </c>
      <c r="J12" s="35">
        <v>0.78</v>
      </c>
      <c r="K12" s="35">
        <v>0.74</v>
      </c>
      <c r="L12" s="40">
        <v>0.53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2.0699999999999998</v>
      </c>
      <c r="C13" s="37">
        <v>2.11</v>
      </c>
      <c r="D13" s="37">
        <v>2.06</v>
      </c>
      <c r="E13" s="37">
        <v>2.0099999999999998</v>
      </c>
      <c r="F13" s="41">
        <v>1.88</v>
      </c>
      <c r="G13" s="38"/>
      <c r="H13" s="37">
        <v>0.82</v>
      </c>
      <c r="I13" s="37">
        <v>0.79</v>
      </c>
      <c r="J13" s="37">
        <v>0.73</v>
      </c>
      <c r="K13" s="37">
        <v>0.75</v>
      </c>
      <c r="L13" s="41">
        <v>0.61</v>
      </c>
      <c r="M13" s="38"/>
      <c r="N13" s="37"/>
      <c r="O13" s="37"/>
      <c r="P13" s="37"/>
      <c r="Q13" s="37"/>
      <c r="R13" s="41"/>
    </row>
    <row r="14" spans="1:18">
      <c r="A14" s="22"/>
      <c r="B14" s="37">
        <v>2.08</v>
      </c>
      <c r="C14" s="37">
        <v>2.1</v>
      </c>
      <c r="D14" s="37">
        <v>2.13</v>
      </c>
      <c r="E14" s="37">
        <v>1.99</v>
      </c>
      <c r="F14" s="41">
        <v>1.81</v>
      </c>
      <c r="G14" s="38"/>
      <c r="H14" s="37">
        <v>0.8</v>
      </c>
      <c r="I14" s="37">
        <v>0.82</v>
      </c>
      <c r="J14" s="37">
        <v>0.78</v>
      </c>
      <c r="K14" s="37">
        <v>0.76</v>
      </c>
      <c r="L14" s="41">
        <v>0.55000000000000004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2.04</v>
      </c>
      <c r="C15" s="37">
        <v>2.1</v>
      </c>
      <c r="D15" s="37">
        <v>2.12</v>
      </c>
      <c r="E15" s="37">
        <v>1.99</v>
      </c>
      <c r="F15" s="41">
        <v>1.8</v>
      </c>
      <c r="G15" s="38"/>
      <c r="H15" s="37">
        <v>0.8</v>
      </c>
      <c r="I15" s="37">
        <v>0.79</v>
      </c>
      <c r="J15" s="37">
        <v>0.79</v>
      </c>
      <c r="K15" s="37">
        <v>0.72</v>
      </c>
      <c r="L15" s="41">
        <v>0.56000000000000005</v>
      </c>
      <c r="M15" s="38"/>
      <c r="N15" s="37"/>
      <c r="O15" s="37"/>
      <c r="P15" s="37"/>
      <c r="Q15" s="37"/>
      <c r="R15" s="41"/>
    </row>
    <row r="16" spans="1:18">
      <c r="A16" s="22"/>
      <c r="B16" s="37">
        <v>2.02</v>
      </c>
      <c r="C16" s="37">
        <v>2.06</v>
      </c>
      <c r="D16" s="37">
        <v>2.12</v>
      </c>
      <c r="E16" s="37">
        <v>2</v>
      </c>
      <c r="F16" s="41">
        <v>1.8</v>
      </c>
      <c r="G16" s="38"/>
      <c r="H16" s="37">
        <v>0.75</v>
      </c>
      <c r="I16" s="37">
        <v>0.78</v>
      </c>
      <c r="J16" s="37">
        <v>0.77</v>
      </c>
      <c r="K16" s="37">
        <v>0.72</v>
      </c>
      <c r="L16" s="41">
        <v>0.51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2.06</v>
      </c>
      <c r="C17" s="37">
        <v>2.09</v>
      </c>
      <c r="D17" s="37">
        <v>2.0499999999999998</v>
      </c>
      <c r="E17" s="37">
        <v>1.99</v>
      </c>
      <c r="F17" s="41">
        <v>1.75</v>
      </c>
      <c r="G17" s="38" t="s">
        <v>8</v>
      </c>
      <c r="H17" s="37">
        <v>1.06</v>
      </c>
      <c r="I17" s="37">
        <v>1.1000000000000001</v>
      </c>
      <c r="J17" s="37">
        <v>1.02</v>
      </c>
      <c r="K17" s="37">
        <v>1</v>
      </c>
      <c r="L17" s="41">
        <v>0.8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2.0299999999999998</v>
      </c>
      <c r="C18" s="37">
        <v>2.1</v>
      </c>
      <c r="D18" s="37">
        <v>2.0699999999999998</v>
      </c>
      <c r="E18" s="37">
        <v>1.97</v>
      </c>
      <c r="F18" s="41">
        <v>1.77</v>
      </c>
      <c r="G18" s="38"/>
      <c r="H18" s="37">
        <v>1.08</v>
      </c>
      <c r="I18" s="37">
        <v>1.1000000000000001</v>
      </c>
      <c r="J18" s="37">
        <v>1.07</v>
      </c>
      <c r="K18" s="37">
        <v>0.98</v>
      </c>
      <c r="L18" s="41">
        <v>0.78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2.08</v>
      </c>
      <c r="D19" s="37">
        <v>2.0699999999999998</v>
      </c>
      <c r="E19" s="37">
        <v>1.97</v>
      </c>
      <c r="F19" s="41">
        <v>1.76</v>
      </c>
      <c r="G19" s="38"/>
      <c r="H19" s="37">
        <v>1.05</v>
      </c>
      <c r="I19" s="37">
        <v>1.1399999999999999</v>
      </c>
      <c r="J19" s="37">
        <v>1.08</v>
      </c>
      <c r="K19" s="37">
        <v>1.02</v>
      </c>
      <c r="L19" s="41">
        <v>0.8</v>
      </c>
      <c r="M19" s="38"/>
      <c r="N19" s="37"/>
      <c r="O19" s="37"/>
      <c r="P19" s="37"/>
      <c r="Q19" s="37"/>
      <c r="R19" s="41"/>
    </row>
    <row r="20" spans="1:18">
      <c r="A20" s="22"/>
      <c r="B20" s="37">
        <v>2.0499999999999998</v>
      </c>
      <c r="C20" s="37">
        <v>2.08</v>
      </c>
      <c r="D20" s="37">
        <v>2.0699999999999998</v>
      </c>
      <c r="E20" s="37">
        <v>1.98</v>
      </c>
      <c r="F20" s="41">
        <v>1.8</v>
      </c>
      <c r="G20" s="38"/>
      <c r="H20" s="37">
        <v>1.1200000000000001</v>
      </c>
      <c r="I20" s="37">
        <v>1.1100000000000001</v>
      </c>
      <c r="J20" s="37">
        <v>1.04</v>
      </c>
      <c r="K20" s="37">
        <v>0.99</v>
      </c>
      <c r="L20" s="41">
        <v>0.82</v>
      </c>
      <c r="M20" s="38"/>
      <c r="N20" s="37"/>
      <c r="O20" s="37"/>
      <c r="P20" s="37"/>
      <c r="Q20" s="37"/>
      <c r="R20" s="41"/>
    </row>
    <row r="21" spans="1:18">
      <c r="A21" s="22"/>
      <c r="B21" s="37">
        <v>2.04</v>
      </c>
      <c r="C21" s="37">
        <v>2.09</v>
      </c>
      <c r="D21" s="37">
        <v>2.04</v>
      </c>
      <c r="E21" s="37">
        <v>1.99</v>
      </c>
      <c r="F21" s="41">
        <v>1.76</v>
      </c>
      <c r="G21" s="38"/>
      <c r="H21" s="37">
        <v>1.04</v>
      </c>
      <c r="I21" s="37">
        <v>1.04</v>
      </c>
      <c r="J21" s="37">
        <v>1.03</v>
      </c>
      <c r="K21" s="37">
        <v>0.99</v>
      </c>
      <c r="L21" s="41">
        <v>0.82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0.31799999999999962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1.4467999999999992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0.55446153846153778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1.0419341563786002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54" priority="5" operator="notBetween">
      <formula>0.2</formula>
      <formula>0.404</formula>
    </cfRule>
  </conditionalFormatting>
  <conditionalFormatting sqref="E26">
    <cfRule type="cellIs" dxfId="1853" priority="6" operator="notBetween">
      <formula>0.38</formula>
      <formula>0.72</formula>
    </cfRule>
  </conditionalFormatting>
  <conditionalFormatting sqref="K24">
    <cfRule type="cellIs" dxfId="1852" priority="4" operator="notBetween">
      <formula>0.77</formula>
      <formula>0.91</formula>
    </cfRule>
  </conditionalFormatting>
  <conditionalFormatting sqref="K26">
    <cfRule type="cellIs" dxfId="1851" priority="3" operator="notBetween">
      <formula>0.68</formula>
      <formula>0.82</formula>
    </cfRule>
  </conditionalFormatting>
  <conditionalFormatting sqref="Q24">
    <cfRule type="cellIs" dxfId="1850" priority="2" operator="notBetween">
      <formula>0.77</formula>
      <formula>0.91</formula>
    </cfRule>
  </conditionalFormatting>
  <conditionalFormatting sqref="Q26">
    <cfRule type="cellIs" dxfId="18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2.46</v>
      </c>
      <c r="D2" s="32">
        <v>2.4</v>
      </c>
      <c r="E2" s="32">
        <v>2.35</v>
      </c>
      <c r="F2" s="44">
        <v>2.16</v>
      </c>
      <c r="G2" s="36" t="s">
        <v>3</v>
      </c>
      <c r="H2" s="32">
        <v>2.34</v>
      </c>
      <c r="I2" s="32">
        <v>2.42</v>
      </c>
      <c r="J2" s="32">
        <v>2.4500000000000002</v>
      </c>
      <c r="K2" s="32">
        <v>2.36</v>
      </c>
      <c r="L2" s="44">
        <v>2.16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2.39</v>
      </c>
      <c r="C3" s="14">
        <v>2.41</v>
      </c>
      <c r="D3" s="14">
        <v>2.42</v>
      </c>
      <c r="E3" s="14">
        <v>2.31</v>
      </c>
      <c r="F3" s="42">
        <v>2.15</v>
      </c>
      <c r="G3" s="38"/>
      <c r="H3" s="32">
        <v>2.34</v>
      </c>
      <c r="I3" s="14">
        <v>2.4</v>
      </c>
      <c r="J3" s="14">
        <v>2.4300000000000002</v>
      </c>
      <c r="K3" s="14">
        <v>2.39</v>
      </c>
      <c r="L3" s="42">
        <v>2.2200000000000002</v>
      </c>
      <c r="M3" s="38"/>
      <c r="N3" s="32"/>
      <c r="O3" s="14"/>
      <c r="P3" s="14"/>
      <c r="Q3" s="14"/>
      <c r="R3" s="42"/>
    </row>
    <row r="4" spans="1:18">
      <c r="A4" s="11"/>
      <c r="B4" s="32">
        <v>2.35</v>
      </c>
      <c r="C4" s="14">
        <v>2.37</v>
      </c>
      <c r="D4" s="14">
        <v>2.4</v>
      </c>
      <c r="E4" s="14">
        <v>2.37</v>
      </c>
      <c r="F4" s="42">
        <v>2.13</v>
      </c>
      <c r="G4" s="38"/>
      <c r="H4" s="32">
        <v>2.33</v>
      </c>
      <c r="I4" s="14">
        <v>2.36</v>
      </c>
      <c r="J4" s="14">
        <v>2.36</v>
      </c>
      <c r="K4" s="14">
        <v>2.35</v>
      </c>
      <c r="L4" s="42">
        <v>2.14</v>
      </c>
      <c r="M4" s="38"/>
      <c r="N4" s="32"/>
      <c r="O4" s="14"/>
      <c r="P4" s="14"/>
      <c r="Q4" s="14"/>
      <c r="R4" s="42"/>
    </row>
    <row r="5" spans="1:18">
      <c r="A5" s="11"/>
      <c r="B5" s="32">
        <v>2.34</v>
      </c>
      <c r="C5" s="14">
        <v>2.38</v>
      </c>
      <c r="D5" s="14">
        <v>2.4300000000000002</v>
      </c>
      <c r="E5" s="14">
        <v>2.3199999999999998</v>
      </c>
      <c r="F5" s="42">
        <v>2.14</v>
      </c>
      <c r="G5" s="38"/>
      <c r="H5" s="32">
        <v>2.33</v>
      </c>
      <c r="I5" s="14">
        <v>2.4</v>
      </c>
      <c r="J5" s="14">
        <v>2.42</v>
      </c>
      <c r="K5" s="14">
        <v>2.36</v>
      </c>
      <c r="L5" s="42">
        <v>2.19</v>
      </c>
      <c r="M5" s="38"/>
      <c r="N5" s="32"/>
      <c r="O5" s="14"/>
      <c r="P5" s="14"/>
      <c r="Q5" s="14"/>
      <c r="R5" s="42"/>
    </row>
    <row r="6" spans="1:18">
      <c r="A6" s="11"/>
      <c r="B6" s="32">
        <v>2.38</v>
      </c>
      <c r="C6" s="14">
        <v>2.38</v>
      </c>
      <c r="D6" s="14">
        <v>2.37</v>
      </c>
      <c r="E6" s="14">
        <v>2.3199999999999998</v>
      </c>
      <c r="F6" s="42">
        <v>2.14</v>
      </c>
      <c r="G6" s="38"/>
      <c r="H6" s="32">
        <v>2.36</v>
      </c>
      <c r="I6" s="14">
        <v>2.4</v>
      </c>
      <c r="J6" s="14">
        <v>2.41</v>
      </c>
      <c r="K6" s="14">
        <v>2.33</v>
      </c>
      <c r="L6" s="42">
        <v>2.11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2.34</v>
      </c>
      <c r="C7" s="14">
        <v>2.36</v>
      </c>
      <c r="D7" s="14">
        <v>2.35</v>
      </c>
      <c r="E7" s="14">
        <v>2.2400000000000002</v>
      </c>
      <c r="F7" s="42">
        <v>2.08</v>
      </c>
      <c r="G7" s="38" t="s">
        <v>4</v>
      </c>
      <c r="H7" s="14">
        <v>2.39</v>
      </c>
      <c r="I7" s="14">
        <v>2.39</v>
      </c>
      <c r="J7" s="14">
        <v>2.34</v>
      </c>
      <c r="K7" s="14">
        <v>2.27</v>
      </c>
      <c r="L7" s="42">
        <v>2.0499999999999998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2.34</v>
      </c>
      <c r="C8" s="14">
        <v>2.38</v>
      </c>
      <c r="D8" s="14">
        <v>2.35</v>
      </c>
      <c r="E8" s="14">
        <v>2.2599999999999998</v>
      </c>
      <c r="F8" s="42">
        <v>2.12</v>
      </c>
      <c r="G8" s="46"/>
      <c r="H8" s="14">
        <v>2.35</v>
      </c>
      <c r="I8" s="14">
        <v>2.37</v>
      </c>
      <c r="J8" s="14">
        <v>2.35</v>
      </c>
      <c r="K8" s="14">
        <v>2.31</v>
      </c>
      <c r="L8" s="42">
        <v>2.09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</v>
      </c>
      <c r="D9" s="47">
        <v>2.34</v>
      </c>
      <c r="E9" s="47">
        <v>2.2799999999999998</v>
      </c>
      <c r="F9" s="49">
        <v>2.06</v>
      </c>
      <c r="G9" s="36"/>
      <c r="H9" s="47">
        <v>2.31</v>
      </c>
      <c r="I9" s="47">
        <v>2.38</v>
      </c>
      <c r="J9" s="47">
        <v>2.36</v>
      </c>
      <c r="K9" s="47">
        <v>2.29</v>
      </c>
      <c r="L9" s="49">
        <v>2.11</v>
      </c>
      <c r="M9" s="36"/>
      <c r="N9" s="47"/>
      <c r="O9" s="47"/>
      <c r="P9" s="47"/>
      <c r="Q9" s="47"/>
      <c r="R9" s="49"/>
    </row>
    <row r="10" spans="1:18">
      <c r="A10" s="11"/>
      <c r="B10" s="14">
        <v>2.36</v>
      </c>
      <c r="C10" s="14">
        <v>2.39</v>
      </c>
      <c r="D10" s="14">
        <v>2.36</v>
      </c>
      <c r="E10" s="14">
        <v>2.2599999999999998</v>
      </c>
      <c r="F10" s="42">
        <v>2.11</v>
      </c>
      <c r="G10" s="38"/>
      <c r="H10" s="14">
        <v>2.34</v>
      </c>
      <c r="I10" s="14">
        <v>2.35</v>
      </c>
      <c r="J10" s="14">
        <v>2.35</v>
      </c>
      <c r="K10" s="14">
        <v>2.35</v>
      </c>
      <c r="L10" s="42">
        <v>2.09</v>
      </c>
      <c r="M10" s="38"/>
      <c r="N10" s="14"/>
      <c r="O10" s="14"/>
      <c r="P10" s="14"/>
      <c r="Q10" s="14"/>
      <c r="R10" s="42"/>
    </row>
    <row r="11" spans="1:18">
      <c r="A11" s="16"/>
      <c r="B11" s="33">
        <v>2.34</v>
      </c>
      <c r="C11" s="33">
        <v>2.34</v>
      </c>
      <c r="D11" s="33">
        <v>2.31</v>
      </c>
      <c r="E11" s="33">
        <v>2.29</v>
      </c>
      <c r="F11" s="39">
        <v>2.08</v>
      </c>
      <c r="G11" s="48"/>
      <c r="H11" s="33">
        <v>2.3199999999999998</v>
      </c>
      <c r="I11" s="33">
        <v>2.36</v>
      </c>
      <c r="J11" s="33">
        <v>2.34</v>
      </c>
      <c r="K11" s="33">
        <v>2.27</v>
      </c>
      <c r="L11" s="39">
        <v>2.0499999999999998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2.0299999999999998</v>
      </c>
      <c r="C12" s="35">
        <v>2.11</v>
      </c>
      <c r="D12" s="35">
        <v>2.08</v>
      </c>
      <c r="E12" s="35">
        <v>2.0299999999999998</v>
      </c>
      <c r="F12" s="40">
        <v>1.81</v>
      </c>
      <c r="G12" s="36" t="s">
        <v>6</v>
      </c>
      <c r="H12" s="35">
        <v>0.79</v>
      </c>
      <c r="I12" s="35">
        <v>0.78</v>
      </c>
      <c r="J12" s="35">
        <v>0.79</v>
      </c>
      <c r="K12" s="35">
        <v>0.76</v>
      </c>
      <c r="L12" s="40">
        <v>0.6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2.0499999999999998</v>
      </c>
      <c r="C13" s="37">
        <v>2.06</v>
      </c>
      <c r="D13" s="37">
        <v>2.0499999999999998</v>
      </c>
      <c r="E13" s="37">
        <v>1.99</v>
      </c>
      <c r="F13" s="41">
        <v>1.81</v>
      </c>
      <c r="G13" s="38"/>
      <c r="H13" s="37">
        <v>0.8</v>
      </c>
      <c r="I13" s="37">
        <v>0.77</v>
      </c>
      <c r="J13" s="37">
        <v>0.77</v>
      </c>
      <c r="K13" s="37">
        <v>0.75</v>
      </c>
      <c r="L13" s="41">
        <v>0.59</v>
      </c>
      <c r="M13" s="38"/>
      <c r="N13" s="37"/>
      <c r="O13" s="37"/>
      <c r="P13" s="37"/>
      <c r="Q13" s="37"/>
      <c r="R13" s="41"/>
    </row>
    <row r="14" spans="1:18">
      <c r="A14" s="22"/>
      <c r="B14" s="37">
        <v>2.0699999999999998</v>
      </c>
      <c r="C14" s="37">
        <v>2.1</v>
      </c>
      <c r="D14" s="37">
        <v>2.1</v>
      </c>
      <c r="E14" s="37">
        <v>2.0299999999999998</v>
      </c>
      <c r="F14" s="41">
        <v>1.82</v>
      </c>
      <c r="G14" s="38"/>
      <c r="H14" s="37">
        <v>0.81</v>
      </c>
      <c r="I14" s="37">
        <v>0.76</v>
      </c>
      <c r="J14" s="37">
        <v>0.75</v>
      </c>
      <c r="K14" s="37">
        <v>0.75</v>
      </c>
      <c r="L14" s="41">
        <v>0.56000000000000005</v>
      </c>
      <c r="M14" s="38"/>
      <c r="N14" s="37"/>
      <c r="O14" s="37"/>
      <c r="P14" s="37"/>
      <c r="Q14" s="37"/>
      <c r="R14" s="41"/>
    </row>
    <row r="15" spans="1:18">
      <c r="A15" s="22"/>
      <c r="B15" s="37">
        <v>2.08</v>
      </c>
      <c r="C15" s="37">
        <v>2.09</v>
      </c>
      <c r="D15" s="37">
        <v>2.12</v>
      </c>
      <c r="E15" s="37">
        <v>2.04</v>
      </c>
      <c r="F15" s="41">
        <v>1.82</v>
      </c>
      <c r="G15" s="38"/>
      <c r="H15" s="37">
        <v>0.8</v>
      </c>
      <c r="I15" s="37">
        <v>0.77</v>
      </c>
      <c r="J15" s="37">
        <v>0.78</v>
      </c>
      <c r="K15" s="37">
        <v>0.72</v>
      </c>
      <c r="L15" s="41">
        <v>0.55000000000000004</v>
      </c>
      <c r="M15" s="38"/>
      <c r="N15" s="37"/>
      <c r="O15" s="37"/>
      <c r="P15" s="37"/>
      <c r="Q15" s="37"/>
      <c r="R15" s="41"/>
    </row>
    <row r="16" spans="1:18">
      <c r="A16" s="22"/>
      <c r="B16" s="37">
        <v>2.04</v>
      </c>
      <c r="C16" s="37">
        <v>2.08</v>
      </c>
      <c r="D16" s="37">
        <v>2.0499999999999998</v>
      </c>
      <c r="E16" s="37">
        <v>2</v>
      </c>
      <c r="F16" s="41">
        <v>1.81</v>
      </c>
      <c r="G16" s="38"/>
      <c r="H16" s="37">
        <v>0.77</v>
      </c>
      <c r="I16" s="37">
        <v>0.76</v>
      </c>
      <c r="J16" s="37">
        <v>0.8</v>
      </c>
      <c r="K16" s="37">
        <v>0.75</v>
      </c>
      <c r="L16" s="41">
        <v>0.56999999999999995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</v>
      </c>
      <c r="C17" s="37">
        <v>2.04</v>
      </c>
      <c r="D17" s="37">
        <v>2.0299999999999998</v>
      </c>
      <c r="E17" s="37">
        <v>1.93</v>
      </c>
      <c r="F17" s="41">
        <v>1.77</v>
      </c>
      <c r="G17" s="38" t="s">
        <v>8</v>
      </c>
      <c r="H17" s="37">
        <v>1.0900000000000001</v>
      </c>
      <c r="I17" s="37">
        <v>1.1200000000000001</v>
      </c>
      <c r="J17" s="37">
        <v>1.08</v>
      </c>
      <c r="K17" s="37">
        <v>0.97</v>
      </c>
      <c r="L17" s="41">
        <v>0.78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2.04</v>
      </c>
      <c r="C18" s="37">
        <v>2.06</v>
      </c>
      <c r="D18" s="37">
        <v>2.0499999999999998</v>
      </c>
      <c r="E18" s="37">
        <v>1.97</v>
      </c>
      <c r="F18" s="41">
        <v>1.77</v>
      </c>
      <c r="G18" s="38"/>
      <c r="H18" s="37">
        <v>1.05</v>
      </c>
      <c r="I18" s="37">
        <v>1.1100000000000001</v>
      </c>
      <c r="J18" s="37">
        <v>1.07</v>
      </c>
      <c r="K18" s="37">
        <v>0.97</v>
      </c>
      <c r="L18" s="41">
        <v>0.79</v>
      </c>
      <c r="M18" s="38"/>
      <c r="N18" s="37"/>
      <c r="O18" s="37"/>
      <c r="P18" s="37"/>
      <c r="Q18" s="37"/>
      <c r="R18" s="41"/>
    </row>
    <row r="19" spans="1:18">
      <c r="A19" s="22"/>
      <c r="B19" s="37">
        <v>2.02</v>
      </c>
      <c r="C19" s="37">
        <v>2.09</v>
      </c>
      <c r="D19" s="37">
        <v>2.04</v>
      </c>
      <c r="E19" s="37">
        <v>1.96</v>
      </c>
      <c r="F19" s="41">
        <v>1.77</v>
      </c>
      <c r="G19" s="38"/>
      <c r="H19" s="37">
        <v>1.05</v>
      </c>
      <c r="I19" s="37">
        <v>1.1100000000000001</v>
      </c>
      <c r="J19" s="37">
        <v>1.03</v>
      </c>
      <c r="K19" s="37">
        <v>0.99</v>
      </c>
      <c r="L19" s="41">
        <v>0.81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2.04</v>
      </c>
      <c r="D20" s="37">
        <v>2.0299999999999998</v>
      </c>
      <c r="E20" s="37">
        <v>1.96</v>
      </c>
      <c r="F20" s="41">
        <v>1.77</v>
      </c>
      <c r="G20" s="38"/>
      <c r="H20" s="37">
        <v>1.08</v>
      </c>
      <c r="I20" s="37">
        <v>1.1000000000000001</v>
      </c>
      <c r="J20" s="37">
        <v>1.03</v>
      </c>
      <c r="K20" s="37">
        <v>1</v>
      </c>
      <c r="L20" s="41">
        <v>0.81</v>
      </c>
      <c r="M20" s="38"/>
      <c r="N20" s="37"/>
      <c r="O20" s="37"/>
      <c r="P20" s="37"/>
      <c r="Q20" s="37"/>
      <c r="R20" s="41"/>
    </row>
    <row r="21" spans="1:18">
      <c r="A21" s="22"/>
      <c r="B21" s="37">
        <v>1.99</v>
      </c>
      <c r="C21" s="37">
        <v>2.04</v>
      </c>
      <c r="D21" s="37">
        <v>2.02</v>
      </c>
      <c r="E21" s="37">
        <v>1.96</v>
      </c>
      <c r="F21" s="41">
        <v>1.77</v>
      </c>
      <c r="G21" s="38"/>
      <c r="H21" s="37">
        <v>1.1000000000000001</v>
      </c>
      <c r="I21" s="37">
        <v>1.08</v>
      </c>
      <c r="J21" s="37">
        <v>1.02</v>
      </c>
      <c r="K21" s="37">
        <v>0.97</v>
      </c>
      <c r="L21" s="41">
        <v>0.77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0.31760000000000121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1.4451999999999989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0.55376410256410469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1.0407818930041144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48" priority="5" operator="notBetween">
      <formula>0.2</formula>
      <formula>0.404</formula>
    </cfRule>
  </conditionalFormatting>
  <conditionalFormatting sqref="E26">
    <cfRule type="cellIs" dxfId="1847" priority="6" operator="notBetween">
      <formula>0.38</formula>
      <formula>0.72</formula>
    </cfRule>
  </conditionalFormatting>
  <conditionalFormatting sqref="K24">
    <cfRule type="cellIs" dxfId="1846" priority="4" operator="notBetween">
      <formula>0.77</formula>
      <formula>0.91</formula>
    </cfRule>
  </conditionalFormatting>
  <conditionalFormatting sqref="K26">
    <cfRule type="cellIs" dxfId="1845" priority="3" operator="notBetween">
      <formula>0.68</formula>
      <formula>0.82</formula>
    </cfRule>
  </conditionalFormatting>
  <conditionalFormatting sqref="Q24">
    <cfRule type="cellIs" dxfId="1844" priority="2" operator="notBetween">
      <formula>0.77</formula>
      <formula>0.91</formula>
    </cfRule>
  </conditionalFormatting>
  <conditionalFormatting sqref="Q26">
    <cfRule type="cellIs" dxfId="18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2.37</v>
      </c>
      <c r="D2" s="32">
        <v>2.4</v>
      </c>
      <c r="E2" s="32">
        <v>2.3199999999999998</v>
      </c>
      <c r="F2" s="44">
        <v>2.15</v>
      </c>
      <c r="G2" s="36" t="s">
        <v>3</v>
      </c>
      <c r="H2" s="32">
        <v>5.82</v>
      </c>
      <c r="I2" s="32">
        <v>5.97</v>
      </c>
      <c r="J2" s="32">
        <v>6.19</v>
      </c>
      <c r="K2" s="32">
        <v>6.18</v>
      </c>
      <c r="L2" s="44">
        <v>6.2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2.3199999999999998</v>
      </c>
      <c r="C3" s="14">
        <v>2.4</v>
      </c>
      <c r="D3" s="14">
        <v>2.39</v>
      </c>
      <c r="E3" s="14">
        <v>2.34</v>
      </c>
      <c r="F3" s="42">
        <v>2.14</v>
      </c>
      <c r="G3" s="38"/>
      <c r="H3" s="32">
        <v>5.77</v>
      </c>
      <c r="I3" s="14">
        <v>5.85</v>
      </c>
      <c r="J3" s="14">
        <v>6.27</v>
      </c>
      <c r="K3" s="14">
        <v>6.42</v>
      </c>
      <c r="L3" s="42">
        <v>6.14</v>
      </c>
      <c r="M3" s="38"/>
      <c r="N3" s="32"/>
      <c r="O3" s="14"/>
      <c r="P3" s="14"/>
      <c r="Q3" s="14"/>
      <c r="R3" s="42"/>
    </row>
    <row r="4" spans="1:18">
      <c r="A4" s="11"/>
      <c r="B4" s="32">
        <v>2.38</v>
      </c>
      <c r="C4" s="14">
        <v>2.42</v>
      </c>
      <c r="D4" s="14">
        <v>2.41</v>
      </c>
      <c r="E4" s="14">
        <v>2.33</v>
      </c>
      <c r="F4" s="42">
        <v>2.16</v>
      </c>
      <c r="G4" s="38"/>
      <c r="H4" s="32">
        <v>5.81</v>
      </c>
      <c r="I4" s="14">
        <v>5.96</v>
      </c>
      <c r="J4" s="14">
        <v>6.24</v>
      </c>
      <c r="K4" s="14">
        <v>6.26</v>
      </c>
      <c r="L4" s="42">
        <v>6.14</v>
      </c>
      <c r="M4" s="38"/>
      <c r="N4" s="32"/>
      <c r="O4" s="14"/>
      <c r="P4" s="14"/>
      <c r="Q4" s="14"/>
      <c r="R4" s="42"/>
    </row>
    <row r="5" spans="1:18">
      <c r="A5" s="11"/>
      <c r="B5" s="32">
        <v>2.3199999999999998</v>
      </c>
      <c r="C5" s="14">
        <v>2.42</v>
      </c>
      <c r="D5" s="14">
        <v>2.46</v>
      </c>
      <c r="E5" s="14">
        <v>2.37</v>
      </c>
      <c r="F5" s="42">
        <v>2.14</v>
      </c>
      <c r="G5" s="38"/>
      <c r="H5" s="32">
        <v>5.82</v>
      </c>
      <c r="I5" s="14">
        <v>6.05</v>
      </c>
      <c r="J5" s="14">
        <v>6.24</v>
      </c>
      <c r="K5" s="14">
        <v>6.3</v>
      </c>
      <c r="L5" s="42">
        <v>6.26</v>
      </c>
      <c r="M5" s="38"/>
      <c r="N5" s="32"/>
      <c r="O5" s="14"/>
      <c r="P5" s="14"/>
      <c r="Q5" s="14"/>
      <c r="R5" s="42"/>
    </row>
    <row r="6" spans="1:18">
      <c r="A6" s="11"/>
      <c r="B6" s="32">
        <v>2.34</v>
      </c>
      <c r="C6" s="14">
        <v>2.4300000000000002</v>
      </c>
      <c r="D6" s="14">
        <v>2.4700000000000002</v>
      </c>
      <c r="E6" s="14">
        <v>2.35</v>
      </c>
      <c r="F6" s="42">
        <v>2.17</v>
      </c>
      <c r="G6" s="38"/>
      <c r="H6" s="32">
        <v>5.78</v>
      </c>
      <c r="I6" s="14">
        <v>5.87</v>
      </c>
      <c r="J6" s="14">
        <v>6.09</v>
      </c>
      <c r="K6" s="14">
        <v>6.33</v>
      </c>
      <c r="L6" s="42">
        <v>6.25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2.36</v>
      </c>
      <c r="C7" s="14">
        <v>2.4</v>
      </c>
      <c r="D7" s="14">
        <v>2.33</v>
      </c>
      <c r="E7" s="14">
        <v>2.2999999999999998</v>
      </c>
      <c r="F7" s="42">
        <v>2.13</v>
      </c>
      <c r="G7" s="38" t="s">
        <v>4</v>
      </c>
      <c r="H7" s="14">
        <v>5.69</v>
      </c>
      <c r="I7" s="14">
        <v>5.71</v>
      </c>
      <c r="J7" s="14">
        <v>6.06</v>
      </c>
      <c r="K7" s="14">
        <v>6.18</v>
      </c>
      <c r="L7" s="42">
        <v>6.14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2.37</v>
      </c>
      <c r="C8" s="14">
        <v>2.41</v>
      </c>
      <c r="D8" s="14">
        <v>2.37</v>
      </c>
      <c r="E8" s="14">
        <v>2.2799999999999998</v>
      </c>
      <c r="F8" s="42">
        <v>2.1</v>
      </c>
      <c r="G8" s="46"/>
      <c r="H8" s="14">
        <v>5.77</v>
      </c>
      <c r="I8" s="14">
        <v>5.83</v>
      </c>
      <c r="J8" s="14">
        <v>6.04</v>
      </c>
      <c r="K8" s="14">
        <v>6.35</v>
      </c>
      <c r="L8" s="42">
        <v>6.27</v>
      </c>
      <c r="M8" s="46"/>
      <c r="N8" s="14"/>
      <c r="O8" s="14"/>
      <c r="P8" s="14"/>
      <c r="Q8" s="14"/>
      <c r="R8" s="42"/>
    </row>
    <row r="9" spans="1:18">
      <c r="A9" s="11"/>
      <c r="B9" s="47">
        <v>2.35</v>
      </c>
      <c r="C9" s="47">
        <v>2.44</v>
      </c>
      <c r="D9" s="47">
        <v>2.38</v>
      </c>
      <c r="E9" s="47">
        <v>2.2599999999999998</v>
      </c>
      <c r="F9" s="49">
        <v>2.11</v>
      </c>
      <c r="G9" s="36"/>
      <c r="H9" s="47">
        <v>5.88</v>
      </c>
      <c r="I9" s="47">
        <v>5.77</v>
      </c>
      <c r="J9" s="47">
        <v>6</v>
      </c>
      <c r="K9" s="47">
        <v>6.24</v>
      </c>
      <c r="L9" s="49">
        <v>6.15</v>
      </c>
      <c r="M9" s="36"/>
      <c r="N9" s="47"/>
      <c r="O9" s="47"/>
      <c r="P9" s="47"/>
      <c r="Q9" s="47"/>
      <c r="R9" s="49"/>
    </row>
    <row r="10" spans="1:18">
      <c r="A10" s="11"/>
      <c r="B10" s="14">
        <v>2.35</v>
      </c>
      <c r="C10" s="14">
        <v>2.38</v>
      </c>
      <c r="D10" s="14">
        <v>2.38</v>
      </c>
      <c r="E10" s="14">
        <v>2.29</v>
      </c>
      <c r="F10" s="42">
        <v>2.13</v>
      </c>
      <c r="G10" s="38"/>
      <c r="H10" s="14">
        <v>5.84</v>
      </c>
      <c r="I10" s="14">
        <v>5.92</v>
      </c>
      <c r="J10" s="14">
        <v>6.13</v>
      </c>
      <c r="K10" s="14">
        <v>6.18</v>
      </c>
      <c r="L10" s="42">
        <v>6.13</v>
      </c>
      <c r="M10" s="38"/>
      <c r="N10" s="14"/>
      <c r="O10" s="14"/>
      <c r="P10" s="14"/>
      <c r="Q10" s="14"/>
      <c r="R10" s="42"/>
    </row>
    <row r="11" spans="1:18">
      <c r="A11" s="16"/>
      <c r="B11" s="33">
        <v>2.33</v>
      </c>
      <c r="C11" s="33">
        <v>2.41</v>
      </c>
      <c r="D11" s="33">
        <v>2.4</v>
      </c>
      <c r="E11" s="33">
        <v>2.2599999999999998</v>
      </c>
      <c r="F11" s="39">
        <v>2.09</v>
      </c>
      <c r="G11" s="48"/>
      <c r="H11" s="33">
        <v>5.85</v>
      </c>
      <c r="I11" s="33">
        <v>5.73</v>
      </c>
      <c r="J11" s="33">
        <v>5.96</v>
      </c>
      <c r="K11" s="33">
        <v>6.17</v>
      </c>
      <c r="L11" s="39">
        <v>6.19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2.04</v>
      </c>
      <c r="C12" s="35">
        <v>2.09</v>
      </c>
      <c r="D12" s="35">
        <v>2.0699999999999998</v>
      </c>
      <c r="E12" s="35">
        <v>1.99</v>
      </c>
      <c r="F12" s="40">
        <v>1.79</v>
      </c>
      <c r="G12" s="36" t="s">
        <v>6</v>
      </c>
      <c r="H12" s="35">
        <v>4.04</v>
      </c>
      <c r="I12" s="35">
        <v>4.04</v>
      </c>
      <c r="J12" s="35">
        <v>4.34</v>
      </c>
      <c r="K12" s="35">
        <v>4.3600000000000003</v>
      </c>
      <c r="L12" s="40">
        <v>4.3499999999999996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2.06</v>
      </c>
      <c r="C13" s="37">
        <v>2.09</v>
      </c>
      <c r="D13" s="37">
        <v>2.09</v>
      </c>
      <c r="E13" s="37">
        <v>1.97</v>
      </c>
      <c r="F13" s="41">
        <v>1.78</v>
      </c>
      <c r="G13" s="38"/>
      <c r="H13" s="37">
        <v>3.99</v>
      </c>
      <c r="I13" s="37">
        <v>4.08</v>
      </c>
      <c r="J13" s="37">
        <v>4.3600000000000003</v>
      </c>
      <c r="K13" s="37">
        <v>4.54</v>
      </c>
      <c r="L13" s="41">
        <v>4.3600000000000003</v>
      </c>
      <c r="M13" s="38"/>
      <c r="N13" s="37"/>
      <c r="O13" s="37"/>
      <c r="P13" s="37"/>
      <c r="Q13" s="37"/>
      <c r="R13" s="41"/>
    </row>
    <row r="14" spans="1:18">
      <c r="A14" s="22"/>
      <c r="B14" s="37">
        <v>2.1</v>
      </c>
      <c r="C14" s="37">
        <v>2.13</v>
      </c>
      <c r="D14" s="37">
        <v>2.11</v>
      </c>
      <c r="E14" s="37">
        <v>2.0099999999999998</v>
      </c>
      <c r="F14" s="41">
        <v>1.85</v>
      </c>
      <c r="G14" s="38"/>
      <c r="H14" s="37">
        <v>4.0599999999999996</v>
      </c>
      <c r="I14" s="37">
        <v>4.04</v>
      </c>
      <c r="J14" s="37">
        <v>4.37</v>
      </c>
      <c r="K14" s="37">
        <v>4.45</v>
      </c>
      <c r="L14" s="41">
        <v>4.38</v>
      </c>
      <c r="M14" s="38"/>
      <c r="N14" s="37"/>
      <c r="O14" s="37"/>
      <c r="P14" s="37"/>
      <c r="Q14" s="37"/>
      <c r="R14" s="41"/>
    </row>
    <row r="15" spans="1:18">
      <c r="A15" s="22"/>
      <c r="B15" s="37">
        <v>2.06</v>
      </c>
      <c r="C15" s="37">
        <v>2.11</v>
      </c>
      <c r="D15" s="37">
        <v>2.1</v>
      </c>
      <c r="E15" s="37">
        <v>2.04</v>
      </c>
      <c r="F15" s="41">
        <v>1.84</v>
      </c>
      <c r="G15" s="38"/>
      <c r="H15" s="37">
        <v>4.0599999999999996</v>
      </c>
      <c r="I15" s="37">
        <v>4.13</v>
      </c>
      <c r="J15" s="37">
        <v>4.34</v>
      </c>
      <c r="K15" s="37">
        <v>4.41</v>
      </c>
      <c r="L15" s="41">
        <v>4.3899999999999997</v>
      </c>
      <c r="M15" s="38"/>
      <c r="N15" s="37"/>
      <c r="O15" s="37"/>
      <c r="P15" s="37"/>
      <c r="Q15" s="37"/>
      <c r="R15" s="41"/>
    </row>
    <row r="16" spans="1:18">
      <c r="A16" s="22"/>
      <c r="B16" s="37">
        <v>1.99</v>
      </c>
      <c r="C16" s="37">
        <v>1.99</v>
      </c>
      <c r="D16" s="37">
        <v>1.98</v>
      </c>
      <c r="E16" s="37">
        <v>1.92</v>
      </c>
      <c r="F16" s="41">
        <v>1.8</v>
      </c>
      <c r="G16" s="38"/>
      <c r="H16" s="37">
        <v>4.03</v>
      </c>
      <c r="I16" s="37">
        <v>4.04</v>
      </c>
      <c r="J16" s="37">
        <v>4.26</v>
      </c>
      <c r="K16" s="37">
        <v>4.51</v>
      </c>
      <c r="L16" s="41">
        <v>4.45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2.0499999999999998</v>
      </c>
      <c r="C17" s="37">
        <v>2.06</v>
      </c>
      <c r="D17" s="37">
        <v>2.04</v>
      </c>
      <c r="E17" s="37">
        <v>1.96</v>
      </c>
      <c r="F17" s="41">
        <v>1.75</v>
      </c>
      <c r="G17" s="38" t="s">
        <v>8</v>
      </c>
      <c r="H17" s="37">
        <v>4.2699999999999996</v>
      </c>
      <c r="I17" s="37">
        <v>4.28</v>
      </c>
      <c r="J17" s="37">
        <v>4.6100000000000003</v>
      </c>
      <c r="K17" s="37">
        <v>4.7300000000000004</v>
      </c>
      <c r="L17" s="41">
        <v>4.79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2.02</v>
      </c>
      <c r="C18" s="37">
        <v>2.06</v>
      </c>
      <c r="D18" s="37">
        <v>2.0499999999999998</v>
      </c>
      <c r="E18" s="37">
        <v>1.98</v>
      </c>
      <c r="F18" s="41">
        <v>1.76</v>
      </c>
      <c r="G18" s="38"/>
      <c r="H18" s="37">
        <v>4.34</v>
      </c>
      <c r="I18" s="37">
        <v>4.32</v>
      </c>
      <c r="J18" s="37">
        <v>4.62</v>
      </c>
      <c r="K18" s="37">
        <v>4.8600000000000003</v>
      </c>
      <c r="L18" s="41">
        <v>4.84</v>
      </c>
      <c r="M18" s="38"/>
      <c r="N18" s="37"/>
      <c r="O18" s="37"/>
      <c r="P18" s="37"/>
      <c r="Q18" s="37"/>
      <c r="R18" s="41"/>
    </row>
    <row r="19" spans="1:18">
      <c r="A19" s="22"/>
      <c r="B19" s="37">
        <v>2.0499999999999998</v>
      </c>
      <c r="C19" s="37">
        <v>2.08</v>
      </c>
      <c r="D19" s="37">
        <v>2.0499999999999998</v>
      </c>
      <c r="E19" s="37">
        <v>1.95</v>
      </c>
      <c r="F19" s="41">
        <v>1.77</v>
      </c>
      <c r="G19" s="38"/>
      <c r="H19" s="37">
        <v>4.4000000000000004</v>
      </c>
      <c r="I19" s="37">
        <v>4.3499999999999996</v>
      </c>
      <c r="J19" s="37">
        <v>4.6100000000000003</v>
      </c>
      <c r="K19" s="37">
        <v>4.78</v>
      </c>
      <c r="L19" s="41">
        <v>4.72</v>
      </c>
      <c r="M19" s="38"/>
      <c r="N19" s="37"/>
      <c r="O19" s="37"/>
      <c r="P19" s="37"/>
      <c r="Q19" s="37"/>
      <c r="R19" s="41"/>
    </row>
    <row r="20" spans="1:18">
      <c r="A20" s="22"/>
      <c r="B20" s="37">
        <v>2.02</v>
      </c>
      <c r="C20" s="37">
        <v>2.04</v>
      </c>
      <c r="D20" s="37">
        <v>2.0299999999999998</v>
      </c>
      <c r="E20" s="37">
        <v>1.93</v>
      </c>
      <c r="F20" s="41">
        <v>1.8</v>
      </c>
      <c r="G20" s="38"/>
      <c r="H20" s="37">
        <v>4.34</v>
      </c>
      <c r="I20" s="37">
        <v>4.4000000000000004</v>
      </c>
      <c r="J20" s="37">
        <v>4.6500000000000004</v>
      </c>
      <c r="K20" s="37">
        <v>4.74</v>
      </c>
      <c r="L20" s="41">
        <v>4.7300000000000004</v>
      </c>
      <c r="M20" s="38"/>
      <c r="N20" s="37"/>
      <c r="O20" s="37"/>
      <c r="P20" s="37"/>
      <c r="Q20" s="37"/>
      <c r="R20" s="41"/>
    </row>
    <row r="21" spans="1:18">
      <c r="A21" s="22"/>
      <c r="B21" s="37">
        <v>2.0099999999999998</v>
      </c>
      <c r="C21" s="37">
        <v>2.09</v>
      </c>
      <c r="D21" s="37">
        <v>2.0499999999999998</v>
      </c>
      <c r="E21" s="37">
        <v>1.93</v>
      </c>
      <c r="F21" s="41">
        <v>1.76</v>
      </c>
      <c r="G21" s="38"/>
      <c r="H21" s="37">
        <v>4.51</v>
      </c>
      <c r="I21" s="37">
        <v>4.3</v>
      </c>
      <c r="J21" s="37">
        <v>4.5</v>
      </c>
      <c r="K21" s="37">
        <v>4.6399999999999997</v>
      </c>
      <c r="L21" s="41">
        <v>4.8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0.33359999999999923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1.6376000000000008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0.58166153846153712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1.1793415637860087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42" priority="5" operator="notBetween">
      <formula>0.2</formula>
      <formula>0.404</formula>
    </cfRule>
  </conditionalFormatting>
  <conditionalFormatting sqref="E26">
    <cfRule type="cellIs" dxfId="1841" priority="6" operator="notBetween">
      <formula>0.38</formula>
      <formula>0.72</formula>
    </cfRule>
  </conditionalFormatting>
  <conditionalFormatting sqref="K24">
    <cfRule type="cellIs" dxfId="1840" priority="4" operator="notBetween">
      <formula>0.77</formula>
      <formula>0.91</formula>
    </cfRule>
  </conditionalFormatting>
  <conditionalFormatting sqref="K26">
    <cfRule type="cellIs" dxfId="1839" priority="3" operator="notBetween">
      <formula>0.68</formula>
      <formula>0.82</formula>
    </cfRule>
  </conditionalFormatting>
  <conditionalFormatting sqref="Q24">
    <cfRule type="cellIs" dxfId="1838" priority="2" operator="notBetween">
      <formula>0.77</formula>
      <formula>0.91</formula>
    </cfRule>
  </conditionalFormatting>
  <conditionalFormatting sqref="Q26">
    <cfRule type="cellIs" dxfId="18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5.79</v>
      </c>
      <c r="C2" s="32">
        <v>5.9</v>
      </c>
      <c r="D2" s="32">
        <v>6.23</v>
      </c>
      <c r="E2" s="32">
        <v>6.31</v>
      </c>
      <c r="F2" s="44">
        <v>6.15</v>
      </c>
      <c r="G2" s="36" t="s">
        <v>3</v>
      </c>
      <c r="H2" s="32">
        <v>2.37</v>
      </c>
      <c r="I2" s="32">
        <v>2.41</v>
      </c>
      <c r="J2" s="32">
        <v>2.39</v>
      </c>
      <c r="K2" s="32">
        <v>2.33</v>
      </c>
      <c r="L2" s="44">
        <v>2.08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5.78</v>
      </c>
      <c r="C3" s="14">
        <v>6</v>
      </c>
      <c r="D3" s="14">
        <v>6.27</v>
      </c>
      <c r="E3" s="14">
        <v>6.27</v>
      </c>
      <c r="F3" s="42">
        <v>6.16</v>
      </c>
      <c r="G3" s="38"/>
      <c r="H3" s="32">
        <v>2.41</v>
      </c>
      <c r="I3" s="14">
        <v>2.39</v>
      </c>
      <c r="J3" s="14">
        <v>2.4</v>
      </c>
      <c r="K3" s="14">
        <v>2.2799999999999998</v>
      </c>
      <c r="L3" s="42">
        <v>2.16</v>
      </c>
      <c r="M3" s="38"/>
      <c r="N3" s="32"/>
      <c r="O3" s="14"/>
      <c r="P3" s="14"/>
      <c r="Q3" s="14"/>
      <c r="R3" s="42"/>
    </row>
    <row r="4" spans="1:18">
      <c r="A4" s="11"/>
      <c r="B4" s="32">
        <v>5.86</v>
      </c>
      <c r="C4" s="14">
        <v>5.93</v>
      </c>
      <c r="D4" s="14">
        <v>6.27</v>
      </c>
      <c r="E4" s="14">
        <v>6.24</v>
      </c>
      <c r="F4" s="42">
        <v>6.15</v>
      </c>
      <c r="G4" s="38"/>
      <c r="H4" s="32">
        <v>2.35</v>
      </c>
      <c r="I4" s="14">
        <v>2.36</v>
      </c>
      <c r="J4" s="14">
        <v>2.41</v>
      </c>
      <c r="K4" s="14">
        <v>2.29</v>
      </c>
      <c r="L4" s="42">
        <v>2.14</v>
      </c>
      <c r="M4" s="38"/>
      <c r="N4" s="32"/>
      <c r="O4" s="14"/>
      <c r="P4" s="14"/>
      <c r="Q4" s="14"/>
      <c r="R4" s="42"/>
    </row>
    <row r="5" spans="1:18">
      <c r="A5" s="11"/>
      <c r="B5" s="32">
        <v>5.85</v>
      </c>
      <c r="C5" s="14">
        <v>5.88</v>
      </c>
      <c r="D5" s="14">
        <v>6.23</v>
      </c>
      <c r="E5" s="14">
        <v>6.3</v>
      </c>
      <c r="F5" s="42">
        <v>6.1</v>
      </c>
      <c r="G5" s="38"/>
      <c r="H5" s="32">
        <v>2.41</v>
      </c>
      <c r="I5" s="14">
        <v>2.4500000000000002</v>
      </c>
      <c r="J5" s="14">
        <v>2.42</v>
      </c>
      <c r="K5" s="14">
        <v>2.34</v>
      </c>
      <c r="L5" s="42">
        <v>2.12</v>
      </c>
      <c r="M5" s="38"/>
      <c r="N5" s="32"/>
      <c r="O5" s="14"/>
      <c r="P5" s="14"/>
      <c r="Q5" s="14"/>
      <c r="R5" s="42"/>
    </row>
    <row r="6" spans="1:18">
      <c r="A6" s="11"/>
      <c r="B6" s="32">
        <v>5.64</v>
      </c>
      <c r="C6" s="14">
        <v>5.84</v>
      </c>
      <c r="D6" s="14">
        <v>6.26</v>
      </c>
      <c r="E6" s="14">
        <v>6.33</v>
      </c>
      <c r="F6" s="42">
        <v>6.12</v>
      </c>
      <c r="G6" s="38"/>
      <c r="H6" s="32">
        <v>2.35</v>
      </c>
      <c r="I6" s="14">
        <v>2.38</v>
      </c>
      <c r="J6" s="14">
        <v>2.38</v>
      </c>
      <c r="K6" s="14">
        <v>2.29</v>
      </c>
      <c r="L6" s="42">
        <v>2.06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5.72</v>
      </c>
      <c r="C7" s="14">
        <v>5.69</v>
      </c>
      <c r="D7" s="14">
        <v>6.02</v>
      </c>
      <c r="E7" s="14">
        <v>6.22</v>
      </c>
      <c r="F7" s="42">
        <v>6.17</v>
      </c>
      <c r="G7" s="38" t="s">
        <v>4</v>
      </c>
      <c r="H7" s="14">
        <v>2.3199999999999998</v>
      </c>
      <c r="I7" s="14">
        <v>2.35</v>
      </c>
      <c r="J7" s="14">
        <v>2.33</v>
      </c>
      <c r="K7" s="14">
        <v>2.23</v>
      </c>
      <c r="L7" s="42">
        <v>2.08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5.89</v>
      </c>
      <c r="C8" s="14">
        <v>5.74</v>
      </c>
      <c r="D8" s="14">
        <v>6.03</v>
      </c>
      <c r="E8" s="14">
        <v>6.27</v>
      </c>
      <c r="F8" s="42">
        <v>6.3</v>
      </c>
      <c r="G8" s="46"/>
      <c r="H8" s="14">
        <v>2.37</v>
      </c>
      <c r="I8" s="14">
        <v>2.37</v>
      </c>
      <c r="J8" s="14">
        <v>2.35</v>
      </c>
      <c r="K8" s="14">
        <v>2.25</v>
      </c>
      <c r="L8" s="42">
        <v>2.0699999999999998</v>
      </c>
      <c r="M8" s="46"/>
      <c r="N8" s="14"/>
      <c r="O8" s="14"/>
      <c r="P8" s="14"/>
      <c r="Q8" s="14"/>
      <c r="R8" s="42"/>
    </row>
    <row r="9" spans="1:18">
      <c r="A9" s="11"/>
      <c r="B9" s="47">
        <v>5.8</v>
      </c>
      <c r="C9" s="47">
        <v>5.77</v>
      </c>
      <c r="D9" s="47">
        <v>5.98</v>
      </c>
      <c r="E9" s="47">
        <v>6.17</v>
      </c>
      <c r="F9" s="49">
        <v>6.29</v>
      </c>
      <c r="G9" s="36"/>
      <c r="H9" s="47">
        <v>2.34</v>
      </c>
      <c r="I9" s="47">
        <v>2.36</v>
      </c>
      <c r="J9" s="47">
        <v>2.34</v>
      </c>
      <c r="K9" s="47">
        <v>2.27</v>
      </c>
      <c r="L9" s="49">
        <v>2.1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5.76</v>
      </c>
      <c r="D10" s="14">
        <v>6.07</v>
      </c>
      <c r="E10" s="14">
        <v>6.19</v>
      </c>
      <c r="F10" s="42">
        <v>6.32</v>
      </c>
      <c r="G10" s="38"/>
      <c r="H10" s="14">
        <v>2.34</v>
      </c>
      <c r="I10" s="14">
        <v>2.39</v>
      </c>
      <c r="J10" s="14">
        <v>2.35</v>
      </c>
      <c r="K10" s="14">
        <v>2.27</v>
      </c>
      <c r="L10" s="42">
        <v>2.12</v>
      </c>
      <c r="M10" s="38"/>
      <c r="N10" s="14"/>
      <c r="O10" s="14"/>
      <c r="P10" s="14"/>
      <c r="Q10" s="14"/>
      <c r="R10" s="42"/>
    </row>
    <row r="11" spans="1:18">
      <c r="A11" s="16"/>
      <c r="B11" s="33">
        <v>6.25</v>
      </c>
      <c r="C11" s="33">
        <v>5.68</v>
      </c>
      <c r="D11" s="33">
        <v>6.02</v>
      </c>
      <c r="E11" s="33">
        <v>6.19</v>
      </c>
      <c r="F11" s="39">
        <v>6.25</v>
      </c>
      <c r="G11" s="48"/>
      <c r="H11" s="33">
        <v>2.33</v>
      </c>
      <c r="I11" s="33">
        <v>2.33</v>
      </c>
      <c r="J11" s="33">
        <v>2.33</v>
      </c>
      <c r="K11" s="33">
        <v>2.27</v>
      </c>
      <c r="L11" s="39">
        <v>2.1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5.52</v>
      </c>
      <c r="C12" s="35">
        <v>5.7</v>
      </c>
      <c r="D12" s="35">
        <v>6.01</v>
      </c>
      <c r="E12" s="35">
        <v>6.05</v>
      </c>
      <c r="F12" s="40">
        <v>5.95</v>
      </c>
      <c r="G12" s="36" t="s">
        <v>6</v>
      </c>
      <c r="H12" s="35">
        <v>0.55000000000000004</v>
      </c>
      <c r="I12" s="35">
        <v>0.56000000000000005</v>
      </c>
      <c r="J12" s="35">
        <v>0.53</v>
      </c>
      <c r="K12" s="35">
        <v>0.46</v>
      </c>
      <c r="L12" s="40">
        <v>0.23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5.56</v>
      </c>
      <c r="C13" s="37">
        <v>5.72</v>
      </c>
      <c r="D13" s="37">
        <v>6.07</v>
      </c>
      <c r="E13" s="37">
        <v>6.07</v>
      </c>
      <c r="F13" s="41">
        <v>5.95</v>
      </c>
      <c r="G13" s="38"/>
      <c r="H13" s="37">
        <v>0.61</v>
      </c>
      <c r="I13" s="37">
        <v>0.56999999999999995</v>
      </c>
      <c r="J13" s="37">
        <v>0.53</v>
      </c>
      <c r="K13" s="37">
        <v>0.5</v>
      </c>
      <c r="L13" s="41">
        <v>0.3</v>
      </c>
      <c r="M13" s="38"/>
      <c r="N13" s="37"/>
      <c r="O13" s="37"/>
      <c r="P13" s="37"/>
      <c r="Q13" s="37"/>
      <c r="R13" s="41"/>
    </row>
    <row r="14" spans="1:18">
      <c r="A14" s="22"/>
      <c r="B14" s="37">
        <v>5.54</v>
      </c>
      <c r="C14" s="37">
        <v>5.68</v>
      </c>
      <c r="D14" s="37">
        <v>6.08</v>
      </c>
      <c r="E14" s="37">
        <v>6.03</v>
      </c>
      <c r="F14" s="41">
        <v>5.97</v>
      </c>
      <c r="G14" s="38"/>
      <c r="H14" s="37">
        <v>0.61</v>
      </c>
      <c r="I14" s="37">
        <v>0.57999999999999996</v>
      </c>
      <c r="J14" s="37">
        <v>0.5</v>
      </c>
      <c r="K14" s="37">
        <v>0.52</v>
      </c>
      <c r="L14" s="41">
        <v>0.28000000000000003</v>
      </c>
      <c r="M14" s="38"/>
      <c r="N14" s="37"/>
      <c r="O14" s="37"/>
      <c r="P14" s="37"/>
      <c r="Q14" s="37"/>
      <c r="R14" s="41"/>
    </row>
    <row r="15" spans="1:18">
      <c r="A15" s="22"/>
      <c r="B15" s="37">
        <v>5.64</v>
      </c>
      <c r="C15" s="37">
        <v>5.67</v>
      </c>
      <c r="D15" s="37">
        <v>5.99</v>
      </c>
      <c r="E15" s="37">
        <v>6.08</v>
      </c>
      <c r="F15" s="41">
        <v>5.91</v>
      </c>
      <c r="G15" s="38"/>
      <c r="H15" s="37">
        <v>0.62</v>
      </c>
      <c r="I15" s="37">
        <v>0.59</v>
      </c>
      <c r="J15" s="37">
        <v>0.51</v>
      </c>
      <c r="K15" s="37">
        <v>0.49</v>
      </c>
      <c r="L15" s="41">
        <v>0.24</v>
      </c>
      <c r="M15" s="38"/>
      <c r="N15" s="37"/>
      <c r="O15" s="37"/>
      <c r="P15" s="37"/>
      <c r="Q15" s="37"/>
      <c r="R15" s="41"/>
    </row>
    <row r="16" spans="1:18">
      <c r="A16" s="22"/>
      <c r="B16" s="37">
        <v>5.45</v>
      </c>
      <c r="C16" s="37">
        <v>5.61</v>
      </c>
      <c r="D16" s="37">
        <v>5.92</v>
      </c>
      <c r="E16" s="37">
        <v>6.12</v>
      </c>
      <c r="F16" s="41">
        <v>5.95</v>
      </c>
      <c r="G16" s="38"/>
      <c r="H16" s="37">
        <v>0.56000000000000005</v>
      </c>
      <c r="I16" s="37">
        <v>0.52</v>
      </c>
      <c r="J16" s="37">
        <v>0.5</v>
      </c>
      <c r="K16" s="37">
        <v>0.43</v>
      </c>
      <c r="L16" s="41">
        <v>0.23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</v>
      </c>
      <c r="C17" s="37">
        <v>5.43</v>
      </c>
      <c r="D17" s="37">
        <v>5.71</v>
      </c>
      <c r="E17" s="37">
        <v>5.9</v>
      </c>
      <c r="F17" s="41">
        <v>6</v>
      </c>
      <c r="G17" s="38" t="s">
        <v>8</v>
      </c>
      <c r="H17" s="37">
        <v>0.71</v>
      </c>
      <c r="I17" s="37">
        <v>0.81</v>
      </c>
      <c r="J17" s="37">
        <v>0.8</v>
      </c>
      <c r="K17" s="37">
        <v>0.76</v>
      </c>
      <c r="L17" s="41">
        <v>0.55000000000000004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5.59</v>
      </c>
      <c r="C18" s="37">
        <v>5.47</v>
      </c>
      <c r="D18" s="37">
        <v>5.81</v>
      </c>
      <c r="E18" s="37">
        <v>6.02</v>
      </c>
      <c r="F18" s="41">
        <v>6.02</v>
      </c>
      <c r="G18" s="38"/>
      <c r="H18" s="37">
        <v>0.78</v>
      </c>
      <c r="I18" s="37">
        <v>0.82</v>
      </c>
      <c r="J18" s="37">
        <v>0.82</v>
      </c>
      <c r="K18" s="37">
        <v>0.76</v>
      </c>
      <c r="L18" s="41">
        <v>0.55000000000000004</v>
      </c>
      <c r="M18" s="38"/>
      <c r="N18" s="37"/>
      <c r="O18" s="37"/>
      <c r="P18" s="37"/>
      <c r="Q18" s="37"/>
      <c r="R18" s="41"/>
    </row>
    <row r="19" spans="1:18">
      <c r="A19" s="22"/>
      <c r="B19" s="37">
        <v>5.66</v>
      </c>
      <c r="C19" s="37">
        <v>5.52</v>
      </c>
      <c r="D19" s="37">
        <v>5.75</v>
      </c>
      <c r="E19" s="37">
        <v>5.99</v>
      </c>
      <c r="F19" s="41">
        <v>5.99</v>
      </c>
      <c r="G19" s="38"/>
      <c r="H19" s="37">
        <v>0.84</v>
      </c>
      <c r="I19" s="37">
        <v>0.82</v>
      </c>
      <c r="J19" s="37">
        <v>0.85</v>
      </c>
      <c r="K19" s="37">
        <v>0.75</v>
      </c>
      <c r="L19" s="41">
        <v>0.59</v>
      </c>
      <c r="M19" s="38"/>
      <c r="N19" s="37"/>
      <c r="O19" s="37"/>
      <c r="P19" s="37"/>
      <c r="Q19" s="37"/>
      <c r="R19" s="41"/>
    </row>
    <row r="20" spans="1:18">
      <c r="A20" s="22"/>
      <c r="B20" s="37">
        <v>5.56</v>
      </c>
      <c r="C20" s="37">
        <v>5.51</v>
      </c>
      <c r="D20" s="37">
        <v>5.9</v>
      </c>
      <c r="E20" s="37">
        <v>5.98</v>
      </c>
      <c r="F20" s="41">
        <v>6.07</v>
      </c>
      <c r="G20" s="38"/>
      <c r="H20" s="37">
        <v>0.83</v>
      </c>
      <c r="I20" s="37">
        <v>0.83</v>
      </c>
      <c r="J20" s="37">
        <v>0.81</v>
      </c>
      <c r="K20" s="37">
        <v>0.78</v>
      </c>
      <c r="L20" s="41">
        <v>0.62</v>
      </c>
      <c r="M20" s="38"/>
      <c r="N20" s="37"/>
      <c r="O20" s="37"/>
      <c r="P20" s="37"/>
      <c r="Q20" s="37"/>
      <c r="R20" s="41"/>
    </row>
    <row r="21" spans="1:18">
      <c r="A21" s="22"/>
      <c r="B21" s="37">
        <v>5.49</v>
      </c>
      <c r="C21" s="37">
        <v>5.54</v>
      </c>
      <c r="D21" s="37">
        <v>5.84</v>
      </c>
      <c r="E21" s="37">
        <v>6.07</v>
      </c>
      <c r="F21" s="41">
        <v>6.02</v>
      </c>
      <c r="G21" s="38"/>
      <c r="H21" s="37">
        <v>0.84</v>
      </c>
      <c r="I21" s="37">
        <v>0.81</v>
      </c>
      <c r="J21" s="37">
        <v>0.82</v>
      </c>
      <c r="K21" s="37">
        <v>0.79</v>
      </c>
      <c r="L21" s="41">
        <v>0.61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0.23779999999999824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1.6791999999999998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0.41462564102563798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1.2093004115226336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36" priority="5" operator="notBetween">
      <formula>0.2</formula>
      <formula>0.404</formula>
    </cfRule>
  </conditionalFormatting>
  <conditionalFormatting sqref="E26">
    <cfRule type="cellIs" dxfId="1835" priority="6" operator="notBetween">
      <formula>0.38</formula>
      <formula>0.72</formula>
    </cfRule>
  </conditionalFormatting>
  <conditionalFormatting sqref="K24">
    <cfRule type="cellIs" dxfId="1834" priority="4" operator="notBetween">
      <formula>0.77</formula>
      <formula>0.91</formula>
    </cfRule>
  </conditionalFormatting>
  <conditionalFormatting sqref="K26">
    <cfRule type="cellIs" dxfId="1833" priority="3" operator="notBetween">
      <formula>0.68</formula>
      <formula>0.82</formula>
    </cfRule>
  </conditionalFormatting>
  <conditionalFormatting sqref="Q24">
    <cfRule type="cellIs" dxfId="1832" priority="2" operator="notBetween">
      <formula>0.77</formula>
      <formula>0.91</formula>
    </cfRule>
  </conditionalFormatting>
  <conditionalFormatting sqref="Q26">
    <cfRule type="cellIs" dxfId="18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7.10937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33</v>
      </c>
      <c r="N1" s="301"/>
      <c r="O1" s="301"/>
      <c r="P1" s="301"/>
      <c r="Q1" s="301"/>
      <c r="R1" s="302"/>
      <c r="S1" s="300" t="s">
        <v>34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5.82</v>
      </c>
      <c r="C2" s="32">
        <v>5.94</v>
      </c>
      <c r="D2" s="32">
        <v>6.27</v>
      </c>
      <c r="E2" s="32">
        <v>6.36</v>
      </c>
      <c r="F2" s="44">
        <v>6.11</v>
      </c>
      <c r="G2" s="36" t="s">
        <v>3</v>
      </c>
      <c r="H2" s="32">
        <v>5.81</v>
      </c>
      <c r="I2" s="32">
        <v>5.88</v>
      </c>
      <c r="J2" s="32">
        <v>6.33</v>
      </c>
      <c r="K2" s="32">
        <v>6.33</v>
      </c>
      <c r="L2" s="44">
        <v>6.15</v>
      </c>
      <c r="M2" s="36" t="s">
        <v>3</v>
      </c>
      <c r="N2" s="32">
        <v>5.72</v>
      </c>
      <c r="O2" s="32">
        <v>5.88</v>
      </c>
      <c r="P2" s="32">
        <v>6.24</v>
      </c>
      <c r="Q2" s="32">
        <v>6.38</v>
      </c>
      <c r="R2" s="44">
        <v>6.12</v>
      </c>
      <c r="S2" s="36" t="s">
        <v>3</v>
      </c>
      <c r="T2" s="32">
        <v>2.3199999999999998</v>
      </c>
      <c r="U2" s="32">
        <v>2.44</v>
      </c>
      <c r="V2" s="32">
        <v>2.39</v>
      </c>
      <c r="W2" s="32">
        <v>2.3199999999999998</v>
      </c>
      <c r="X2" s="44">
        <v>2.11</v>
      </c>
    </row>
    <row r="3" spans="1:24">
      <c r="A3" s="11"/>
      <c r="B3" s="32">
        <v>5.78</v>
      </c>
      <c r="C3" s="14">
        <v>6.07</v>
      </c>
      <c r="D3" s="14">
        <v>6.27</v>
      </c>
      <c r="E3" s="14">
        <v>6.38</v>
      </c>
      <c r="F3" s="42">
        <v>6.08</v>
      </c>
      <c r="G3" s="38"/>
      <c r="H3" s="32">
        <v>5.84</v>
      </c>
      <c r="I3" s="14">
        <v>6.03</v>
      </c>
      <c r="J3" s="14">
        <v>6.28</v>
      </c>
      <c r="K3" s="14">
        <v>6.28</v>
      </c>
      <c r="L3" s="42">
        <v>6.2</v>
      </c>
      <c r="M3" s="38"/>
      <c r="N3" s="32">
        <v>5.73</v>
      </c>
      <c r="O3" s="14">
        <v>5.8</v>
      </c>
      <c r="P3" s="14">
        <v>6.15</v>
      </c>
      <c r="Q3" s="14">
        <v>6.32</v>
      </c>
      <c r="R3" s="42">
        <v>6.2</v>
      </c>
      <c r="S3" s="38"/>
      <c r="T3" s="32">
        <v>2.34</v>
      </c>
      <c r="U3" s="14">
        <v>2.39</v>
      </c>
      <c r="V3" s="14">
        <v>2.39</v>
      </c>
      <c r="W3" s="14">
        <v>2.31</v>
      </c>
      <c r="X3" s="42">
        <v>2.09</v>
      </c>
    </row>
    <row r="4" spans="1:24">
      <c r="A4" s="11"/>
      <c r="B4" s="32">
        <v>5.87</v>
      </c>
      <c r="C4" s="14">
        <v>5.89</v>
      </c>
      <c r="D4" s="14">
        <v>6.35</v>
      </c>
      <c r="E4" s="14">
        <v>6.32</v>
      </c>
      <c r="F4" s="42">
        <v>6.05</v>
      </c>
      <c r="G4" s="38"/>
      <c r="H4" s="32">
        <v>5.86</v>
      </c>
      <c r="I4" s="14">
        <v>6.07</v>
      </c>
      <c r="J4" s="14">
        <v>6.22</v>
      </c>
      <c r="K4" s="14">
        <v>6.28</v>
      </c>
      <c r="L4" s="42">
        <v>6.25</v>
      </c>
      <c r="M4" s="38"/>
      <c r="N4" s="32">
        <v>5.73</v>
      </c>
      <c r="O4" s="14">
        <v>5.94</v>
      </c>
      <c r="P4" s="14">
        <v>6.29</v>
      </c>
      <c r="Q4" s="14">
        <v>6.3</v>
      </c>
      <c r="R4" s="42">
        <v>6.2</v>
      </c>
      <c r="S4" s="38"/>
      <c r="T4" s="32">
        <v>2.36</v>
      </c>
      <c r="U4" s="14">
        <v>2.4500000000000002</v>
      </c>
      <c r="V4" s="14">
        <v>2.42</v>
      </c>
      <c r="W4" s="14">
        <v>2.33</v>
      </c>
      <c r="X4" s="42">
        <v>2.11</v>
      </c>
    </row>
    <row r="5" spans="1:24">
      <c r="A5" s="11"/>
      <c r="B5" s="32">
        <v>5.83</v>
      </c>
      <c r="C5" s="14">
        <v>5.95</v>
      </c>
      <c r="D5" s="14">
        <v>6.34</v>
      </c>
      <c r="E5" s="14">
        <v>6.26</v>
      </c>
      <c r="F5" s="42">
        <v>6.23</v>
      </c>
      <c r="G5" s="38"/>
      <c r="H5" s="32">
        <v>5.78</v>
      </c>
      <c r="I5" s="14">
        <v>5.88</v>
      </c>
      <c r="J5" s="14">
        <v>6.29</v>
      </c>
      <c r="K5" s="14">
        <v>6.39</v>
      </c>
      <c r="L5" s="42">
        <v>6.2</v>
      </c>
      <c r="M5" s="38"/>
      <c r="N5" s="32">
        <v>5.86</v>
      </c>
      <c r="O5" s="14">
        <v>5.95</v>
      </c>
      <c r="P5" s="14">
        <v>6.32</v>
      </c>
      <c r="Q5" s="14">
        <v>6.25</v>
      </c>
      <c r="R5" s="42">
        <v>6.21</v>
      </c>
      <c r="S5" s="38"/>
      <c r="T5" s="32">
        <v>2.3199999999999998</v>
      </c>
      <c r="U5" s="14">
        <v>2.41</v>
      </c>
      <c r="V5" s="14">
        <v>2.39</v>
      </c>
      <c r="W5" s="14">
        <v>2.31</v>
      </c>
      <c r="X5" s="42">
        <v>2.12</v>
      </c>
    </row>
    <row r="6" spans="1:24">
      <c r="A6" s="11"/>
      <c r="B6" s="32">
        <v>5.74</v>
      </c>
      <c r="C6" s="14">
        <v>5.91</v>
      </c>
      <c r="D6" s="14">
        <v>6.31</v>
      </c>
      <c r="E6" s="14">
        <v>6.23</v>
      </c>
      <c r="F6" s="42">
        <v>6.19</v>
      </c>
      <c r="G6" s="38"/>
      <c r="H6" s="32">
        <v>5.77</v>
      </c>
      <c r="I6" s="14">
        <v>5.93</v>
      </c>
      <c r="J6" s="14">
        <v>6.2</v>
      </c>
      <c r="K6" s="14">
        <v>6.31</v>
      </c>
      <c r="L6" s="42">
        <v>6.12</v>
      </c>
      <c r="M6" s="38"/>
      <c r="N6" s="32">
        <v>5.87</v>
      </c>
      <c r="O6" s="14">
        <v>5.83</v>
      </c>
      <c r="P6" s="14">
        <v>6.16</v>
      </c>
      <c r="Q6" s="14">
        <v>6.06</v>
      </c>
      <c r="R6" s="42">
        <v>6.16</v>
      </c>
      <c r="S6" s="38"/>
      <c r="T6" s="32">
        <v>2.37</v>
      </c>
      <c r="U6" s="14">
        <v>2.39</v>
      </c>
      <c r="V6" s="14">
        <v>2.42</v>
      </c>
      <c r="W6" s="14">
        <v>2.33</v>
      </c>
      <c r="X6" s="42">
        <v>2.11</v>
      </c>
    </row>
    <row r="7" spans="1:24">
      <c r="A7" s="38" t="s">
        <v>4</v>
      </c>
      <c r="B7" s="14">
        <v>5.84</v>
      </c>
      <c r="C7" s="14">
        <v>5.73</v>
      </c>
      <c r="D7" s="14">
        <v>6.08</v>
      </c>
      <c r="E7" s="14">
        <v>6.21</v>
      </c>
      <c r="F7" s="42">
        <v>6.22</v>
      </c>
      <c r="G7" s="38" t="s">
        <v>4</v>
      </c>
      <c r="H7" s="14">
        <v>5.81</v>
      </c>
      <c r="I7" s="14">
        <v>5.75</v>
      </c>
      <c r="J7" s="14">
        <v>6.15</v>
      </c>
      <c r="K7" s="14">
        <v>6.2</v>
      </c>
      <c r="L7" s="42">
        <v>6.21</v>
      </c>
      <c r="M7" s="38" t="s">
        <v>4</v>
      </c>
      <c r="N7" s="14">
        <v>5.77</v>
      </c>
      <c r="O7" s="14">
        <v>5.64</v>
      </c>
      <c r="P7" s="14">
        <v>5.88</v>
      </c>
      <c r="Q7" s="14">
        <v>6.14</v>
      </c>
      <c r="R7" s="42">
        <v>6.18</v>
      </c>
      <c r="S7" s="38" t="s">
        <v>4</v>
      </c>
      <c r="T7" s="14">
        <v>2.35</v>
      </c>
      <c r="U7" s="14">
        <v>2.4</v>
      </c>
      <c r="V7" s="14">
        <v>2.35</v>
      </c>
      <c r="W7" s="14">
        <v>2.2999999999999998</v>
      </c>
      <c r="X7" s="42">
        <v>2.08</v>
      </c>
    </row>
    <row r="8" spans="1:24">
      <c r="A8" s="46"/>
      <c r="B8" s="14">
        <v>5.84</v>
      </c>
      <c r="C8" s="14">
        <v>5.68</v>
      </c>
      <c r="D8" s="14">
        <v>5.94</v>
      </c>
      <c r="E8" s="14">
        <v>6.23</v>
      </c>
      <c r="F8" s="42">
        <v>6.19</v>
      </c>
      <c r="G8" s="46"/>
      <c r="H8" s="14">
        <v>5.82</v>
      </c>
      <c r="I8" s="14">
        <v>5.81</v>
      </c>
      <c r="J8" s="14">
        <v>6.11</v>
      </c>
      <c r="K8" s="14">
        <v>6.24</v>
      </c>
      <c r="L8" s="42">
        <v>6.27</v>
      </c>
      <c r="M8" s="46"/>
      <c r="N8" s="14">
        <v>5.75</v>
      </c>
      <c r="O8" s="14">
        <v>5.82</v>
      </c>
      <c r="P8" s="14">
        <v>6.03</v>
      </c>
      <c r="Q8" s="14">
        <v>6.18</v>
      </c>
      <c r="R8" s="42">
        <v>6.16</v>
      </c>
      <c r="S8" s="46"/>
      <c r="T8" s="14">
        <v>2.38</v>
      </c>
      <c r="U8" s="14">
        <v>2.38</v>
      </c>
      <c r="V8" s="14">
        <v>2.35</v>
      </c>
      <c r="W8" s="14">
        <v>2.3199999999999998</v>
      </c>
      <c r="X8" s="42">
        <v>2.12</v>
      </c>
    </row>
    <row r="9" spans="1:24">
      <c r="A9" s="11"/>
      <c r="B9" s="47">
        <v>5.75</v>
      </c>
      <c r="C9" s="47">
        <v>5.77</v>
      </c>
      <c r="D9" s="47">
        <v>6.1</v>
      </c>
      <c r="E9" s="47">
        <v>6.38</v>
      </c>
      <c r="F9" s="49">
        <v>6.28</v>
      </c>
      <c r="G9" s="36"/>
      <c r="H9" s="47">
        <v>5.81</v>
      </c>
      <c r="I9" s="47">
        <v>5.87</v>
      </c>
      <c r="J9" s="47">
        <v>6.05</v>
      </c>
      <c r="K9" s="47">
        <v>6.24</v>
      </c>
      <c r="L9" s="49">
        <v>6.11</v>
      </c>
      <c r="M9" s="36"/>
      <c r="N9" s="47">
        <v>5.8</v>
      </c>
      <c r="O9" s="47">
        <v>5.76</v>
      </c>
      <c r="P9" s="47">
        <v>5.98</v>
      </c>
      <c r="Q9" s="47">
        <v>6.15</v>
      </c>
      <c r="R9" s="49">
        <v>6.19</v>
      </c>
      <c r="S9" s="36"/>
      <c r="T9" s="47">
        <v>2.35</v>
      </c>
      <c r="U9" s="47">
        <v>2.4300000000000002</v>
      </c>
      <c r="V9" s="47">
        <v>2.35</v>
      </c>
      <c r="W9" s="47">
        <v>2.2999999999999998</v>
      </c>
      <c r="X9" s="49">
        <v>2.12</v>
      </c>
    </row>
    <row r="10" spans="1:24">
      <c r="A10" s="11"/>
      <c r="B10" s="14">
        <v>5.85</v>
      </c>
      <c r="C10" s="14">
        <v>5.78</v>
      </c>
      <c r="D10" s="14">
        <v>6.05</v>
      </c>
      <c r="E10" s="14">
        <v>6.3</v>
      </c>
      <c r="F10" s="42">
        <v>6.22</v>
      </c>
      <c r="G10" s="38"/>
      <c r="H10" s="14">
        <v>5.87</v>
      </c>
      <c r="I10" s="14">
        <v>5.79</v>
      </c>
      <c r="J10" s="14">
        <v>6.02</v>
      </c>
      <c r="K10" s="14">
        <v>6.28</v>
      </c>
      <c r="L10" s="42">
        <v>6.2</v>
      </c>
      <c r="M10" s="38"/>
      <c r="N10" s="14">
        <v>5.84</v>
      </c>
      <c r="O10" s="14">
        <v>5.82</v>
      </c>
      <c r="P10" s="14">
        <v>5.93</v>
      </c>
      <c r="Q10" s="14">
        <v>6.22</v>
      </c>
      <c r="R10" s="42">
        <v>6.2</v>
      </c>
      <c r="S10" s="38"/>
      <c r="T10" s="14">
        <v>2.35</v>
      </c>
      <c r="U10" s="14">
        <v>2.38</v>
      </c>
      <c r="V10" s="14">
        <v>2.38</v>
      </c>
      <c r="W10" s="14">
        <v>2.29</v>
      </c>
      <c r="X10" s="42">
        <v>2.12</v>
      </c>
    </row>
    <row r="11" spans="1:24">
      <c r="A11" s="16"/>
      <c r="B11" s="33">
        <v>5.77</v>
      </c>
      <c r="C11" s="33">
        <v>5.75</v>
      </c>
      <c r="D11" s="33">
        <v>6.01</v>
      </c>
      <c r="E11" s="33">
        <v>6.24</v>
      </c>
      <c r="F11" s="39">
        <v>6.21</v>
      </c>
      <c r="G11" s="48"/>
      <c r="H11" s="33">
        <v>5.82</v>
      </c>
      <c r="I11" s="33">
        <v>5.64</v>
      </c>
      <c r="J11" s="33">
        <v>6.02</v>
      </c>
      <c r="K11" s="33">
        <v>6.24</v>
      </c>
      <c r="L11" s="39">
        <v>6.14</v>
      </c>
      <c r="M11" s="48"/>
      <c r="N11" s="33">
        <v>5.8</v>
      </c>
      <c r="O11" s="33">
        <v>5.8</v>
      </c>
      <c r="P11" s="33">
        <v>5.88</v>
      </c>
      <c r="Q11" s="33">
        <v>6.22</v>
      </c>
      <c r="R11" s="39">
        <v>6.1</v>
      </c>
      <c r="S11" s="48"/>
      <c r="T11" s="33">
        <v>2.33</v>
      </c>
      <c r="U11" s="33">
        <v>2.4</v>
      </c>
      <c r="V11" s="33">
        <v>2.4</v>
      </c>
      <c r="W11" s="33">
        <v>2.2999999999999998</v>
      </c>
      <c r="X11" s="39">
        <v>2.06</v>
      </c>
    </row>
    <row r="12" spans="1:24">
      <c r="A12" s="19" t="s">
        <v>5</v>
      </c>
      <c r="B12" s="47">
        <v>5.53</v>
      </c>
      <c r="C12" s="35">
        <v>5.76</v>
      </c>
      <c r="D12" s="35">
        <v>6.1</v>
      </c>
      <c r="E12" s="35">
        <v>6.16</v>
      </c>
      <c r="F12" s="40">
        <v>5.84</v>
      </c>
      <c r="G12" s="36" t="s">
        <v>6</v>
      </c>
      <c r="H12" s="35">
        <v>3.9</v>
      </c>
      <c r="I12" s="35">
        <v>3.88</v>
      </c>
      <c r="J12" s="35">
        <v>4.24</v>
      </c>
      <c r="K12" s="35">
        <v>4.42</v>
      </c>
      <c r="L12" s="40">
        <v>4.28</v>
      </c>
      <c r="M12" s="36" t="s">
        <v>6</v>
      </c>
      <c r="N12" s="35">
        <v>3.59</v>
      </c>
      <c r="O12" s="35">
        <v>3.7</v>
      </c>
      <c r="P12" s="35">
        <v>4.1100000000000003</v>
      </c>
      <c r="Q12" s="35">
        <v>4.13</v>
      </c>
      <c r="R12" s="40">
        <v>3.95</v>
      </c>
      <c r="S12" s="36" t="s">
        <v>6</v>
      </c>
      <c r="T12" s="35">
        <v>1</v>
      </c>
      <c r="U12" s="35">
        <v>1.05</v>
      </c>
      <c r="V12" s="35">
        <v>1.02</v>
      </c>
      <c r="W12" s="35">
        <v>0.96</v>
      </c>
      <c r="X12" s="40">
        <v>0.77</v>
      </c>
    </row>
    <row r="13" spans="1:24">
      <c r="A13" s="22"/>
      <c r="B13" s="37">
        <v>5.57</v>
      </c>
      <c r="C13" s="37">
        <v>5.81</v>
      </c>
      <c r="D13" s="37">
        <v>6.09</v>
      </c>
      <c r="E13" s="37">
        <v>6.15</v>
      </c>
      <c r="F13" s="41">
        <v>5.86</v>
      </c>
      <c r="G13" s="38"/>
      <c r="H13" s="37">
        <v>3.96</v>
      </c>
      <c r="I13" s="37">
        <v>4</v>
      </c>
      <c r="J13" s="37">
        <v>4.25</v>
      </c>
      <c r="K13" s="37">
        <v>4.3899999999999997</v>
      </c>
      <c r="L13" s="41">
        <v>4.16</v>
      </c>
      <c r="M13" s="38"/>
      <c r="N13" s="37">
        <v>3.62</v>
      </c>
      <c r="O13" s="37">
        <v>3.7</v>
      </c>
      <c r="P13" s="37">
        <v>4.04</v>
      </c>
      <c r="Q13" s="37">
        <v>4.0599999999999996</v>
      </c>
      <c r="R13" s="41">
        <v>3.96</v>
      </c>
      <c r="S13" s="38"/>
      <c r="T13" s="37">
        <v>1.02</v>
      </c>
      <c r="U13" s="37">
        <v>1.06</v>
      </c>
      <c r="V13" s="37">
        <v>1.02</v>
      </c>
      <c r="W13" s="37">
        <v>0.95</v>
      </c>
      <c r="X13" s="41">
        <v>0.76</v>
      </c>
    </row>
    <row r="14" spans="1:24">
      <c r="A14" s="22"/>
      <c r="B14" s="37">
        <v>5.59</v>
      </c>
      <c r="C14" s="37">
        <v>5.68</v>
      </c>
      <c r="D14" s="37">
        <v>6.11</v>
      </c>
      <c r="E14" s="37">
        <v>6.03</v>
      </c>
      <c r="F14" s="41">
        <v>5.81</v>
      </c>
      <c r="G14" s="38"/>
      <c r="H14" s="37">
        <v>3.88</v>
      </c>
      <c r="I14" s="37">
        <v>3.97</v>
      </c>
      <c r="J14" s="37">
        <v>4.2</v>
      </c>
      <c r="K14" s="37">
        <v>4.25</v>
      </c>
      <c r="L14" s="41">
        <v>4.24</v>
      </c>
      <c r="M14" s="38"/>
      <c r="N14" s="37">
        <v>3.67</v>
      </c>
      <c r="O14" s="37">
        <v>3.78</v>
      </c>
      <c r="P14" s="37">
        <v>4.03</v>
      </c>
      <c r="Q14" s="37">
        <v>4.1100000000000003</v>
      </c>
      <c r="R14" s="41">
        <v>4.03</v>
      </c>
      <c r="S14" s="38"/>
      <c r="T14" s="37">
        <v>1.04</v>
      </c>
      <c r="U14" s="37">
        <v>1.0900000000000001</v>
      </c>
      <c r="V14" s="37">
        <v>1.03</v>
      </c>
      <c r="W14" s="37">
        <v>1</v>
      </c>
      <c r="X14" s="41">
        <v>0.77</v>
      </c>
    </row>
    <row r="15" spans="1:24">
      <c r="A15" s="22"/>
      <c r="B15" s="37">
        <v>5.53</v>
      </c>
      <c r="C15" s="37">
        <v>5.74</v>
      </c>
      <c r="D15" s="37">
        <v>6.03</v>
      </c>
      <c r="E15" s="37">
        <v>6.02</v>
      </c>
      <c r="F15" s="41">
        <v>5.91</v>
      </c>
      <c r="G15" s="38"/>
      <c r="H15" s="37">
        <v>3.9</v>
      </c>
      <c r="I15" s="37">
        <v>3.88</v>
      </c>
      <c r="J15" s="37">
        <v>4.25</v>
      </c>
      <c r="K15" s="37">
        <v>4.3600000000000003</v>
      </c>
      <c r="L15" s="41">
        <v>4.2</v>
      </c>
      <c r="M15" s="38"/>
      <c r="N15" s="37">
        <v>3.72</v>
      </c>
      <c r="O15" s="37">
        <v>3.75</v>
      </c>
      <c r="P15" s="37">
        <v>4.1500000000000004</v>
      </c>
      <c r="Q15" s="37">
        <v>4.09</v>
      </c>
      <c r="R15" s="41">
        <v>3.98</v>
      </c>
      <c r="S15" s="38"/>
      <c r="T15" s="37">
        <v>1.02</v>
      </c>
      <c r="U15" s="37">
        <v>1.03</v>
      </c>
      <c r="V15" s="37">
        <v>1.02</v>
      </c>
      <c r="W15" s="37">
        <v>0.95</v>
      </c>
      <c r="X15" s="41">
        <v>0.77</v>
      </c>
    </row>
    <row r="16" spans="1:24">
      <c r="A16" s="22"/>
      <c r="B16" s="37">
        <v>5.51</v>
      </c>
      <c r="C16" s="37">
        <v>5.71</v>
      </c>
      <c r="D16" s="37">
        <v>6.04</v>
      </c>
      <c r="E16" s="37">
        <v>6.01</v>
      </c>
      <c r="F16" s="41">
        <v>5.88</v>
      </c>
      <c r="G16" s="38"/>
      <c r="H16" s="37">
        <v>3.85</v>
      </c>
      <c r="I16" s="37">
        <v>3.94</v>
      </c>
      <c r="J16" s="37">
        <v>4.21</v>
      </c>
      <c r="K16" s="37">
        <v>4.32</v>
      </c>
      <c r="L16" s="41">
        <v>4.17</v>
      </c>
      <c r="M16" s="38"/>
      <c r="N16" s="37">
        <v>3.77</v>
      </c>
      <c r="O16" s="37">
        <v>3.69</v>
      </c>
      <c r="P16" s="37">
        <v>3.98</v>
      </c>
      <c r="Q16" s="37">
        <v>4.05</v>
      </c>
      <c r="R16" s="41">
        <v>4.03</v>
      </c>
      <c r="S16" s="38"/>
      <c r="T16" s="37">
        <v>1.04</v>
      </c>
      <c r="U16" s="37">
        <v>1.05</v>
      </c>
      <c r="V16" s="37">
        <v>1.03</v>
      </c>
      <c r="W16" s="37">
        <v>0.97</v>
      </c>
      <c r="X16" s="41">
        <v>0.77</v>
      </c>
    </row>
    <row r="17" spans="1:24">
      <c r="A17" s="22" t="s">
        <v>7</v>
      </c>
      <c r="B17" s="37">
        <v>5.56</v>
      </c>
      <c r="C17" s="37">
        <v>5.57</v>
      </c>
      <c r="D17" s="37">
        <v>5.82</v>
      </c>
      <c r="E17" s="37">
        <v>6.04</v>
      </c>
      <c r="F17" s="41">
        <v>5.98</v>
      </c>
      <c r="G17" s="38" t="s">
        <v>8</v>
      </c>
      <c r="H17" s="37">
        <v>4.07</v>
      </c>
      <c r="I17" s="37">
        <v>4.1399999999999997</v>
      </c>
      <c r="J17" s="37">
        <v>4.4400000000000004</v>
      </c>
      <c r="K17" s="37">
        <v>4.58</v>
      </c>
      <c r="L17" s="41">
        <v>4.6500000000000004</v>
      </c>
      <c r="M17" s="38" t="s">
        <v>8</v>
      </c>
      <c r="N17" s="37">
        <v>4.0599999999999996</v>
      </c>
      <c r="O17" s="37">
        <v>3.95</v>
      </c>
      <c r="P17" s="37">
        <v>4.1900000000000004</v>
      </c>
      <c r="Q17" s="37">
        <v>4.49</v>
      </c>
      <c r="R17" s="41">
        <v>4.45</v>
      </c>
      <c r="S17" s="38" t="s">
        <v>8</v>
      </c>
      <c r="T17" s="37">
        <v>1.2</v>
      </c>
      <c r="U17" s="37">
        <v>1.22</v>
      </c>
      <c r="V17" s="37">
        <v>1.21</v>
      </c>
      <c r="W17" s="37">
        <v>1.1200000000000001</v>
      </c>
      <c r="X17" s="41">
        <v>0.91</v>
      </c>
    </row>
    <row r="18" spans="1:24">
      <c r="A18" s="22"/>
      <c r="B18" s="37">
        <v>5.6</v>
      </c>
      <c r="C18" s="37">
        <v>5.5</v>
      </c>
      <c r="D18" s="37">
        <v>5.74</v>
      </c>
      <c r="E18" s="37">
        <v>5.99</v>
      </c>
      <c r="F18" s="41">
        <v>6</v>
      </c>
      <c r="G18" s="38"/>
      <c r="H18" s="37">
        <v>4.17</v>
      </c>
      <c r="I18" s="37">
        <v>4.05</v>
      </c>
      <c r="J18" s="37">
        <v>4.3600000000000003</v>
      </c>
      <c r="K18" s="37">
        <v>4.6399999999999997</v>
      </c>
      <c r="L18" s="41">
        <v>4.6399999999999997</v>
      </c>
      <c r="M18" s="38"/>
      <c r="N18" s="37">
        <v>4.0599999999999996</v>
      </c>
      <c r="O18" s="37">
        <v>3.98</v>
      </c>
      <c r="P18" s="37">
        <v>4.22</v>
      </c>
      <c r="Q18" s="37">
        <v>4.43</v>
      </c>
      <c r="R18" s="41">
        <v>4.43</v>
      </c>
      <c r="S18" s="38"/>
      <c r="T18" s="37">
        <v>1.21</v>
      </c>
      <c r="U18" s="37">
        <v>1.23</v>
      </c>
      <c r="V18" s="37">
        <v>1.24</v>
      </c>
      <c r="W18" s="37">
        <v>1.1100000000000001</v>
      </c>
      <c r="X18" s="41">
        <v>0.93</v>
      </c>
    </row>
    <row r="19" spans="1:24">
      <c r="A19" s="22"/>
      <c r="B19" s="37">
        <v>5.52</v>
      </c>
      <c r="C19" s="37">
        <v>5.52</v>
      </c>
      <c r="D19" s="37">
        <v>5.86</v>
      </c>
      <c r="E19" s="37">
        <v>6.13</v>
      </c>
      <c r="F19" s="41">
        <v>6</v>
      </c>
      <c r="G19" s="38"/>
      <c r="H19" s="37">
        <v>4.12</v>
      </c>
      <c r="I19" s="37">
        <v>4.2300000000000004</v>
      </c>
      <c r="J19" s="37">
        <v>4.28</v>
      </c>
      <c r="K19" s="37">
        <v>4.53</v>
      </c>
      <c r="L19" s="41">
        <v>4.4800000000000004</v>
      </c>
      <c r="M19" s="38"/>
      <c r="N19" s="37">
        <v>4.1100000000000003</v>
      </c>
      <c r="O19" s="37">
        <v>4.03</v>
      </c>
      <c r="P19" s="37">
        <v>4.2699999999999996</v>
      </c>
      <c r="Q19" s="37">
        <v>4.5</v>
      </c>
      <c r="R19" s="41">
        <v>4.46</v>
      </c>
      <c r="S19" s="38"/>
      <c r="T19" s="37">
        <v>1.19</v>
      </c>
      <c r="U19" s="37">
        <v>1.21</v>
      </c>
      <c r="V19" s="37">
        <v>1.23</v>
      </c>
      <c r="W19" s="37">
        <v>1.1299999999999999</v>
      </c>
      <c r="X19" s="41">
        <v>0.96</v>
      </c>
    </row>
    <row r="20" spans="1:24">
      <c r="A20" s="22"/>
      <c r="B20" s="37">
        <v>5.57</v>
      </c>
      <c r="C20" s="37">
        <v>5.53</v>
      </c>
      <c r="D20" s="37">
        <v>5.8</v>
      </c>
      <c r="E20" s="37">
        <v>6.05</v>
      </c>
      <c r="F20" s="41">
        <v>5.9</v>
      </c>
      <c r="G20" s="38"/>
      <c r="H20" s="37">
        <v>4.16</v>
      </c>
      <c r="I20" s="37">
        <v>4.12</v>
      </c>
      <c r="J20" s="37">
        <v>4.29</v>
      </c>
      <c r="K20" s="37">
        <v>4.5</v>
      </c>
      <c r="L20" s="41">
        <v>4.4000000000000004</v>
      </c>
      <c r="M20" s="38"/>
      <c r="N20" s="37">
        <v>4.08</v>
      </c>
      <c r="O20" s="37">
        <v>4.01</v>
      </c>
      <c r="P20" s="37">
        <v>4.18</v>
      </c>
      <c r="Q20" s="37">
        <v>4.45</v>
      </c>
      <c r="R20" s="41">
        <v>4.42</v>
      </c>
      <c r="S20" s="38"/>
      <c r="T20" s="37">
        <v>1.22</v>
      </c>
      <c r="U20" s="37">
        <v>1.23</v>
      </c>
      <c r="V20" s="37">
        <v>1.21</v>
      </c>
      <c r="W20" s="37">
        <v>1.1399999999999999</v>
      </c>
      <c r="X20" s="41">
        <v>0.97</v>
      </c>
    </row>
    <row r="21" spans="1:24">
      <c r="A21" s="22"/>
      <c r="B21" s="37">
        <v>5.57</v>
      </c>
      <c r="C21" s="37">
        <v>5.49</v>
      </c>
      <c r="D21" s="37">
        <v>5.77</v>
      </c>
      <c r="E21" s="37">
        <v>5.95</v>
      </c>
      <c r="F21" s="41">
        <v>5.96</v>
      </c>
      <c r="G21" s="38"/>
      <c r="H21" s="37">
        <v>4.2</v>
      </c>
      <c r="I21" s="37">
        <v>3.98</v>
      </c>
      <c r="J21" s="37">
        <v>4.3</v>
      </c>
      <c r="K21" s="37">
        <v>4.51</v>
      </c>
      <c r="L21" s="41">
        <v>4.4800000000000004</v>
      </c>
      <c r="M21" s="38"/>
      <c r="N21" s="37">
        <v>4.04</v>
      </c>
      <c r="O21" s="37">
        <v>3.94</v>
      </c>
      <c r="P21" s="37">
        <v>4.18</v>
      </c>
      <c r="Q21" s="37">
        <v>4.45</v>
      </c>
      <c r="R21" s="41">
        <v>4.34</v>
      </c>
      <c r="S21" s="38"/>
      <c r="T21" s="37">
        <v>1.19</v>
      </c>
      <c r="U21" s="37">
        <v>1.24</v>
      </c>
      <c r="V21" s="37">
        <v>1.2</v>
      </c>
      <c r="W21" s="37">
        <v>1.1499999999999999</v>
      </c>
      <c r="X21" s="41">
        <v>0.96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0.24160000000000093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1.8346000000000009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1.9499999999999993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1.2545999999999997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0.4212512820512837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1.321213991769548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1.4043209876543206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0.90351851851851828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30" priority="7" operator="notBetween">
      <formula>0.2</formula>
      <formula>0.404</formula>
    </cfRule>
  </conditionalFormatting>
  <conditionalFormatting sqref="E26">
    <cfRule type="cellIs" dxfId="1829" priority="8" operator="notBetween">
      <formula>0.38</formula>
      <formula>0.72</formula>
    </cfRule>
  </conditionalFormatting>
  <conditionalFormatting sqref="K24">
    <cfRule type="cellIs" dxfId="1828" priority="6" operator="notBetween">
      <formula>0.77</formula>
      <formula>0.91</formula>
    </cfRule>
  </conditionalFormatting>
  <conditionalFormatting sqref="K26">
    <cfRule type="cellIs" dxfId="1827" priority="5" operator="notBetween">
      <formula>0.68</formula>
      <formula>0.82</formula>
    </cfRule>
  </conditionalFormatting>
  <conditionalFormatting sqref="Q24">
    <cfRule type="cellIs" dxfId="1826" priority="4" operator="notBetween">
      <formula>0.77</formula>
      <formula>0.91</formula>
    </cfRule>
  </conditionalFormatting>
  <conditionalFormatting sqref="Q26">
    <cfRule type="cellIs" dxfId="1825" priority="3" operator="notBetween">
      <formula>0.68</formula>
      <formula>0.82</formula>
    </cfRule>
  </conditionalFormatting>
  <conditionalFormatting sqref="W24">
    <cfRule type="cellIs" dxfId="1824" priority="2" operator="notBetween">
      <formula>0.77</formula>
      <formula>0.91</formula>
    </cfRule>
  </conditionalFormatting>
  <conditionalFormatting sqref="W26">
    <cfRule type="cellIs" dxfId="18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5.76</v>
      </c>
      <c r="C2" s="32">
        <v>5.92</v>
      </c>
      <c r="D2" s="32">
        <v>6.34</v>
      </c>
      <c r="E2" s="32">
        <v>6.37</v>
      </c>
      <c r="F2" s="44">
        <v>6.15</v>
      </c>
      <c r="G2" s="36" t="s">
        <v>3</v>
      </c>
      <c r="H2" s="32">
        <v>5.69</v>
      </c>
      <c r="I2" s="32">
        <v>5.98</v>
      </c>
      <c r="J2" s="32">
        <v>6.28</v>
      </c>
      <c r="K2" s="32">
        <v>6.26</v>
      </c>
      <c r="L2" s="44">
        <v>6.12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5.78</v>
      </c>
      <c r="C3" s="14">
        <v>6.04</v>
      </c>
      <c r="D3" s="14">
        <v>6.35</v>
      </c>
      <c r="E3" s="14">
        <v>6.31</v>
      </c>
      <c r="F3" s="42">
        <v>6.18</v>
      </c>
      <c r="G3" s="38"/>
      <c r="H3" s="32">
        <v>5.81</v>
      </c>
      <c r="I3" s="14">
        <v>5.98</v>
      </c>
      <c r="J3" s="14">
        <v>6.21</v>
      </c>
      <c r="K3" s="14">
        <v>6.3</v>
      </c>
      <c r="L3" s="42">
        <v>6.16</v>
      </c>
      <c r="M3" s="38"/>
      <c r="N3" s="32"/>
      <c r="O3" s="14"/>
      <c r="P3" s="14"/>
      <c r="Q3" s="14"/>
      <c r="R3" s="42"/>
    </row>
    <row r="4" spans="1:18">
      <c r="A4" s="11"/>
      <c r="B4" s="32">
        <v>5.81</v>
      </c>
      <c r="C4" s="14">
        <v>5.91</v>
      </c>
      <c r="D4" s="14">
        <v>6.39</v>
      </c>
      <c r="E4" s="14">
        <v>6.39</v>
      </c>
      <c r="F4" s="42">
        <v>6.16</v>
      </c>
      <c r="G4" s="38"/>
      <c r="H4" s="32">
        <v>5.89</v>
      </c>
      <c r="I4" s="14">
        <v>5.99</v>
      </c>
      <c r="J4" s="14">
        <v>6.27</v>
      </c>
      <c r="K4" s="14">
        <v>6.36</v>
      </c>
      <c r="L4" s="42">
        <v>6.21</v>
      </c>
      <c r="M4" s="38"/>
      <c r="N4" s="32"/>
      <c r="O4" s="14"/>
      <c r="P4" s="14"/>
      <c r="Q4" s="14"/>
      <c r="R4" s="42"/>
    </row>
    <row r="5" spans="1:18">
      <c r="A5" s="11"/>
      <c r="B5" s="32">
        <v>5.87</v>
      </c>
      <c r="C5" s="14">
        <v>6.02</v>
      </c>
      <c r="D5" s="14">
        <v>6.29</v>
      </c>
      <c r="E5" s="14">
        <v>6.27</v>
      </c>
      <c r="F5" s="42">
        <v>6.2</v>
      </c>
      <c r="G5" s="38"/>
      <c r="H5" s="32">
        <v>5.81</v>
      </c>
      <c r="I5" s="14">
        <v>5.88</v>
      </c>
      <c r="J5" s="14">
        <v>6.3</v>
      </c>
      <c r="K5" s="14">
        <v>6.33</v>
      </c>
      <c r="L5" s="42">
        <v>6.13</v>
      </c>
      <c r="M5" s="38"/>
      <c r="N5" s="32"/>
      <c r="O5" s="14"/>
      <c r="P5" s="14"/>
      <c r="Q5" s="14"/>
      <c r="R5" s="42"/>
    </row>
    <row r="6" spans="1:18">
      <c r="A6" s="11"/>
      <c r="B6" s="32">
        <v>5.81</v>
      </c>
      <c r="C6" s="14">
        <v>5.92</v>
      </c>
      <c r="D6" s="14">
        <v>6.18</v>
      </c>
      <c r="E6" s="14">
        <v>6.18</v>
      </c>
      <c r="F6" s="42">
        <v>6.15</v>
      </c>
      <c r="G6" s="38"/>
      <c r="H6" s="32">
        <v>5.79</v>
      </c>
      <c r="I6" s="14">
        <v>5.92</v>
      </c>
      <c r="J6" s="14">
        <v>6.21</v>
      </c>
      <c r="K6" s="14">
        <v>6.17</v>
      </c>
      <c r="L6" s="42">
        <v>6.13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5.82</v>
      </c>
      <c r="C7" s="14">
        <v>5.8</v>
      </c>
      <c r="D7" s="14">
        <v>6.12</v>
      </c>
      <c r="E7" s="14">
        <v>6.15</v>
      </c>
      <c r="F7" s="42">
        <v>6.1</v>
      </c>
      <c r="G7" s="38" t="s">
        <v>4</v>
      </c>
      <c r="H7" s="14">
        <v>5.88</v>
      </c>
      <c r="I7" s="14">
        <v>5.88</v>
      </c>
      <c r="J7" s="14">
        <v>6.12</v>
      </c>
      <c r="K7" s="14">
        <v>6.21</v>
      </c>
      <c r="L7" s="42">
        <v>6.23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5.75</v>
      </c>
      <c r="C8" s="14">
        <v>5.75</v>
      </c>
      <c r="D8" s="14">
        <v>6.14</v>
      </c>
      <c r="E8" s="14">
        <v>6.15</v>
      </c>
      <c r="F8" s="42">
        <v>6.33</v>
      </c>
      <c r="G8" s="46"/>
      <c r="H8" s="14">
        <v>5.79</v>
      </c>
      <c r="I8" s="14">
        <v>5.91</v>
      </c>
      <c r="J8" s="14">
        <v>6.21</v>
      </c>
      <c r="K8" s="14">
        <v>6.24</v>
      </c>
      <c r="L8" s="42">
        <v>6.24</v>
      </c>
      <c r="M8" s="46"/>
      <c r="N8" s="14"/>
      <c r="O8" s="14"/>
      <c r="P8" s="14"/>
      <c r="Q8" s="14"/>
      <c r="R8" s="42"/>
    </row>
    <row r="9" spans="1:18">
      <c r="A9" s="11"/>
      <c r="B9" s="47">
        <v>5.82</v>
      </c>
      <c r="C9" s="47">
        <v>5.78</v>
      </c>
      <c r="D9" s="47">
        <v>5.96</v>
      </c>
      <c r="E9" s="47">
        <v>6.28</v>
      </c>
      <c r="F9" s="49">
        <v>6.11</v>
      </c>
      <c r="G9" s="36"/>
      <c r="H9" s="47">
        <v>5.83</v>
      </c>
      <c r="I9" s="47">
        <v>5.86</v>
      </c>
      <c r="J9" s="47">
        <v>6.04</v>
      </c>
      <c r="K9" s="47">
        <v>6.28</v>
      </c>
      <c r="L9" s="49">
        <v>6.31</v>
      </c>
      <c r="M9" s="36"/>
      <c r="N9" s="47"/>
      <c r="O9" s="47"/>
      <c r="P9" s="47"/>
      <c r="Q9" s="47"/>
      <c r="R9" s="49"/>
    </row>
    <row r="10" spans="1:18">
      <c r="A10" s="11"/>
      <c r="B10" s="14">
        <v>5.75</v>
      </c>
      <c r="C10" s="14">
        <v>5.71</v>
      </c>
      <c r="D10" s="14">
        <v>5.91</v>
      </c>
      <c r="E10" s="14">
        <v>6.17</v>
      </c>
      <c r="F10" s="42">
        <v>6.12</v>
      </c>
      <c r="G10" s="38"/>
      <c r="H10" s="14">
        <v>5.93</v>
      </c>
      <c r="I10" s="14">
        <v>5.8</v>
      </c>
      <c r="J10" s="14">
        <v>6.05</v>
      </c>
      <c r="K10" s="14">
        <v>6.3</v>
      </c>
      <c r="L10" s="42">
        <v>6.23</v>
      </c>
      <c r="M10" s="38"/>
      <c r="N10" s="14"/>
      <c r="O10" s="14"/>
      <c r="P10" s="14"/>
      <c r="Q10" s="14"/>
      <c r="R10" s="42"/>
    </row>
    <row r="11" spans="1:18">
      <c r="A11" s="16"/>
      <c r="B11" s="33">
        <v>5.79</v>
      </c>
      <c r="C11" s="33">
        <v>5.69</v>
      </c>
      <c r="D11" s="33">
        <v>5.99</v>
      </c>
      <c r="E11" s="33">
        <v>6.2</v>
      </c>
      <c r="F11" s="39">
        <v>6.29</v>
      </c>
      <c r="G11" s="48"/>
      <c r="H11" s="33">
        <v>5.83</v>
      </c>
      <c r="I11" s="33">
        <v>5.82</v>
      </c>
      <c r="J11" s="33">
        <v>6.04</v>
      </c>
      <c r="K11" s="33">
        <v>6.25</v>
      </c>
      <c r="L11" s="39">
        <v>6.16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5.51</v>
      </c>
      <c r="C12" s="35">
        <v>5.69</v>
      </c>
      <c r="D12" s="35">
        <v>6.09</v>
      </c>
      <c r="E12" s="35">
        <v>6.08</v>
      </c>
      <c r="F12" s="40">
        <v>5.87</v>
      </c>
      <c r="G12" s="36" t="s">
        <v>6</v>
      </c>
      <c r="H12" s="35">
        <v>3.96</v>
      </c>
      <c r="I12" s="35">
        <v>4.16</v>
      </c>
      <c r="J12" s="35">
        <v>4.42</v>
      </c>
      <c r="K12" s="35">
        <v>4.49</v>
      </c>
      <c r="L12" s="40">
        <v>4.3600000000000003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5.53</v>
      </c>
      <c r="C13" s="37">
        <v>5.8</v>
      </c>
      <c r="D13" s="37">
        <v>6.04</v>
      </c>
      <c r="E13" s="37">
        <v>6.03</v>
      </c>
      <c r="F13" s="41">
        <v>5.91</v>
      </c>
      <c r="G13" s="38"/>
      <c r="H13" s="37">
        <v>4.01</v>
      </c>
      <c r="I13" s="37">
        <v>4.12</v>
      </c>
      <c r="J13" s="37">
        <v>4.3600000000000003</v>
      </c>
      <c r="K13" s="37">
        <v>4.49</v>
      </c>
      <c r="L13" s="41">
        <v>4.33</v>
      </c>
      <c r="M13" s="38"/>
      <c r="N13" s="37"/>
      <c r="O13" s="37"/>
      <c r="P13" s="37"/>
      <c r="Q13" s="37"/>
      <c r="R13" s="41"/>
    </row>
    <row r="14" spans="1:18">
      <c r="A14" s="22"/>
      <c r="B14" s="37">
        <v>5.59</v>
      </c>
      <c r="C14" s="37">
        <v>5.71</v>
      </c>
      <c r="D14" s="37">
        <v>6.07</v>
      </c>
      <c r="E14" s="37">
        <v>5.98</v>
      </c>
      <c r="F14" s="41">
        <v>5.91</v>
      </c>
      <c r="G14" s="38"/>
      <c r="H14" s="37">
        <v>4.1100000000000003</v>
      </c>
      <c r="I14" s="37">
        <v>4.1399999999999997</v>
      </c>
      <c r="J14" s="37">
        <v>4.41</v>
      </c>
      <c r="K14" s="37">
        <v>4.5199999999999996</v>
      </c>
      <c r="L14" s="41">
        <v>4.4000000000000004</v>
      </c>
      <c r="M14" s="38"/>
      <c r="N14" s="37"/>
      <c r="O14" s="37"/>
      <c r="P14" s="37"/>
      <c r="Q14" s="37"/>
      <c r="R14" s="41"/>
    </row>
    <row r="15" spans="1:18">
      <c r="A15" s="22"/>
      <c r="B15" s="37">
        <v>5.59</v>
      </c>
      <c r="C15" s="37">
        <v>5.73</v>
      </c>
      <c r="D15" s="37">
        <v>5.98</v>
      </c>
      <c r="E15" s="37">
        <v>5.97</v>
      </c>
      <c r="F15" s="41">
        <v>5.97</v>
      </c>
      <c r="G15" s="38"/>
      <c r="H15" s="37">
        <v>4.0999999999999996</v>
      </c>
      <c r="I15" s="37">
        <v>4.08</v>
      </c>
      <c r="J15" s="37">
        <v>4.4800000000000004</v>
      </c>
      <c r="K15" s="37">
        <v>4.4800000000000004</v>
      </c>
      <c r="L15" s="41">
        <v>4.42</v>
      </c>
      <c r="M15" s="38"/>
      <c r="N15" s="37"/>
      <c r="O15" s="37"/>
      <c r="P15" s="37"/>
      <c r="Q15" s="37"/>
      <c r="R15" s="41"/>
    </row>
    <row r="16" spans="1:18">
      <c r="A16" s="22"/>
      <c r="B16" s="37">
        <v>5.56</v>
      </c>
      <c r="C16" s="37">
        <v>5.74</v>
      </c>
      <c r="D16" s="37">
        <v>6</v>
      </c>
      <c r="E16" s="37">
        <v>5.99</v>
      </c>
      <c r="F16" s="41">
        <v>5.95</v>
      </c>
      <c r="G16" s="38"/>
      <c r="H16" s="37">
        <v>4.03</v>
      </c>
      <c r="I16" s="37">
        <v>4.12</v>
      </c>
      <c r="J16" s="37">
        <v>4.5599999999999996</v>
      </c>
      <c r="K16" s="37">
        <v>4.4400000000000004</v>
      </c>
      <c r="L16" s="41">
        <v>4.34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5.58</v>
      </c>
      <c r="C17" s="37">
        <v>5.51</v>
      </c>
      <c r="D17" s="37">
        <v>5.8</v>
      </c>
      <c r="E17" s="37">
        <v>5.89</v>
      </c>
      <c r="F17" s="41">
        <v>5.73</v>
      </c>
      <c r="G17" s="38" t="s">
        <v>8</v>
      </c>
      <c r="H17" s="37">
        <v>4.24</v>
      </c>
      <c r="I17" s="37">
        <v>4.32</v>
      </c>
      <c r="J17" s="37">
        <v>4.57</v>
      </c>
      <c r="K17" s="37">
        <v>4.75</v>
      </c>
      <c r="L17" s="41">
        <v>4.72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5.44</v>
      </c>
      <c r="C18" s="37">
        <v>5.41</v>
      </c>
      <c r="D18" s="37">
        <v>5.77</v>
      </c>
      <c r="E18" s="37">
        <v>5.86</v>
      </c>
      <c r="F18" s="41">
        <v>6.02</v>
      </c>
      <c r="G18" s="38"/>
      <c r="H18" s="37">
        <v>4.24</v>
      </c>
      <c r="I18" s="37">
        <v>4.37</v>
      </c>
      <c r="J18" s="37">
        <v>4.63</v>
      </c>
      <c r="K18" s="37">
        <v>4.6900000000000004</v>
      </c>
      <c r="L18" s="41">
        <v>4.6399999999999997</v>
      </c>
      <c r="M18" s="38"/>
      <c r="N18" s="37"/>
      <c r="O18" s="37"/>
      <c r="P18" s="37"/>
      <c r="Q18" s="37"/>
      <c r="R18" s="41"/>
    </row>
    <row r="19" spans="1:18">
      <c r="A19" s="22"/>
      <c r="B19" s="37">
        <v>5.61</v>
      </c>
      <c r="C19" s="37">
        <v>5.53</v>
      </c>
      <c r="D19" s="37">
        <v>5.71</v>
      </c>
      <c r="E19" s="37">
        <v>5.96</v>
      </c>
      <c r="F19" s="41">
        <v>5.84</v>
      </c>
      <c r="G19" s="38"/>
      <c r="H19" s="37">
        <v>4.2699999999999996</v>
      </c>
      <c r="I19" s="37">
        <v>4.26</v>
      </c>
      <c r="J19" s="37">
        <v>4.49</v>
      </c>
      <c r="K19" s="37">
        <v>4.74</v>
      </c>
      <c r="L19" s="41">
        <v>4.72</v>
      </c>
      <c r="M19" s="38"/>
      <c r="N19" s="37"/>
      <c r="O19" s="37"/>
      <c r="P19" s="37"/>
      <c r="Q19" s="37"/>
      <c r="R19" s="41"/>
    </row>
    <row r="20" spans="1:18">
      <c r="A20" s="22"/>
      <c r="B20" s="37">
        <v>5.48</v>
      </c>
      <c r="C20" s="37">
        <v>5.48</v>
      </c>
      <c r="D20" s="37">
        <v>5.6</v>
      </c>
      <c r="E20" s="37">
        <v>5.86</v>
      </c>
      <c r="F20" s="41">
        <v>5.76</v>
      </c>
      <c r="G20" s="38"/>
      <c r="H20" s="37">
        <v>4.29</v>
      </c>
      <c r="I20" s="37">
        <v>4.1900000000000004</v>
      </c>
      <c r="J20" s="37">
        <v>4.51</v>
      </c>
      <c r="K20" s="37">
        <v>4.8</v>
      </c>
      <c r="L20" s="41">
        <v>4.72</v>
      </c>
      <c r="M20" s="38"/>
      <c r="N20" s="37"/>
      <c r="O20" s="37"/>
      <c r="P20" s="37"/>
      <c r="Q20" s="37"/>
      <c r="R20" s="41"/>
    </row>
    <row r="21" spans="1:18">
      <c r="A21" s="22"/>
      <c r="B21" s="37">
        <v>5.57</v>
      </c>
      <c r="C21" s="37">
        <v>5.46</v>
      </c>
      <c r="D21" s="37">
        <v>5.65</v>
      </c>
      <c r="E21" s="37">
        <v>5.89</v>
      </c>
      <c r="F21" s="41">
        <v>5.96</v>
      </c>
      <c r="G21" s="38"/>
      <c r="H21" s="37">
        <v>4.25</v>
      </c>
      <c r="I21" s="37">
        <v>4.2300000000000004</v>
      </c>
      <c r="J21" s="37">
        <v>4.4800000000000004</v>
      </c>
      <c r="K21" s="37">
        <v>4.71</v>
      </c>
      <c r="L21" s="41">
        <v>4.7300000000000004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0.27540000000000298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1.6746000000000008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0.48018461538462059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1.2059876543209882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22" priority="5" operator="notBetween">
      <formula>0.2</formula>
      <formula>0.404</formula>
    </cfRule>
  </conditionalFormatting>
  <conditionalFormatting sqref="E26">
    <cfRule type="cellIs" dxfId="1821" priority="6" operator="notBetween">
      <formula>0.38</formula>
      <formula>0.72</formula>
    </cfRule>
  </conditionalFormatting>
  <conditionalFormatting sqref="K24">
    <cfRule type="cellIs" dxfId="1820" priority="4" operator="notBetween">
      <formula>0.77</formula>
      <formula>0.91</formula>
    </cfRule>
  </conditionalFormatting>
  <conditionalFormatting sqref="K26">
    <cfRule type="cellIs" dxfId="1819" priority="3" operator="notBetween">
      <formula>0.68</formula>
      <formula>0.82</formula>
    </cfRule>
  </conditionalFormatting>
  <conditionalFormatting sqref="Q24">
    <cfRule type="cellIs" dxfId="1818" priority="2" operator="notBetween">
      <formula>0.77</formula>
      <formula>0.91</formula>
    </cfRule>
  </conditionalFormatting>
  <conditionalFormatting sqref="Q26">
    <cfRule type="cellIs" dxfId="18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</v>
      </c>
      <c r="C2" s="32">
        <v>5.91</v>
      </c>
      <c r="D2" s="32">
        <v>6.17</v>
      </c>
      <c r="E2" s="32">
        <v>6.25</v>
      </c>
      <c r="F2" s="44">
        <v>6.18</v>
      </c>
      <c r="G2" s="36" t="s">
        <v>3</v>
      </c>
      <c r="H2" s="32">
        <v>5.76</v>
      </c>
      <c r="I2" s="32">
        <v>5.81</v>
      </c>
      <c r="J2" s="32">
        <v>6.19</v>
      </c>
      <c r="K2" s="32">
        <v>6.26</v>
      </c>
      <c r="L2" s="44">
        <v>6.18</v>
      </c>
      <c r="M2" s="36" t="s">
        <v>3</v>
      </c>
      <c r="N2" s="32">
        <v>5.78</v>
      </c>
      <c r="O2" s="32">
        <v>5.95</v>
      </c>
      <c r="P2" s="32">
        <v>6.25</v>
      </c>
      <c r="Q2" s="32">
        <v>6.21</v>
      </c>
      <c r="R2" s="44">
        <v>6.12</v>
      </c>
    </row>
    <row r="3" spans="1:18">
      <c r="A3" s="11"/>
      <c r="B3" s="32">
        <v>5.84</v>
      </c>
      <c r="C3" s="14">
        <v>5.99</v>
      </c>
      <c r="D3" s="14">
        <v>6.33</v>
      </c>
      <c r="E3" s="14">
        <v>6.2</v>
      </c>
      <c r="F3" s="42">
        <v>6.15</v>
      </c>
      <c r="G3" s="38"/>
      <c r="H3" s="32">
        <v>5.83</v>
      </c>
      <c r="I3" s="14">
        <v>5.94</v>
      </c>
      <c r="J3" s="14">
        <v>6.23</v>
      </c>
      <c r="K3" s="14">
        <v>6.3</v>
      </c>
      <c r="L3" s="42">
        <v>6.2</v>
      </c>
      <c r="M3" s="38"/>
      <c r="N3" s="32">
        <v>5.86</v>
      </c>
      <c r="O3" s="14">
        <v>5.9</v>
      </c>
      <c r="P3" s="14">
        <v>6.13</v>
      </c>
      <c r="Q3" s="14">
        <v>6.32</v>
      </c>
      <c r="R3" s="42">
        <v>6.14</v>
      </c>
    </row>
    <row r="4" spans="1:18">
      <c r="A4" s="11"/>
      <c r="B4" s="32">
        <v>5.84</v>
      </c>
      <c r="C4" s="14">
        <v>5.94</v>
      </c>
      <c r="D4" s="14">
        <v>6.23</v>
      </c>
      <c r="E4" s="14">
        <v>6.38</v>
      </c>
      <c r="F4" s="42">
        <v>6.19</v>
      </c>
      <c r="G4" s="38"/>
      <c r="H4" s="32">
        <v>5.83</v>
      </c>
      <c r="I4" s="14">
        <v>6.05</v>
      </c>
      <c r="J4" s="14">
        <v>6.27</v>
      </c>
      <c r="K4" s="14">
        <v>6.33</v>
      </c>
      <c r="L4" s="42">
        <v>6.19</v>
      </c>
      <c r="M4" s="38"/>
      <c r="N4" s="32">
        <v>5.77</v>
      </c>
      <c r="O4" s="14">
        <v>5.96</v>
      </c>
      <c r="P4" s="14">
        <v>6.29</v>
      </c>
      <c r="Q4" s="14">
        <v>6.26</v>
      </c>
      <c r="R4" s="42">
        <v>6.16</v>
      </c>
    </row>
    <row r="5" spans="1:18">
      <c r="A5" s="11"/>
      <c r="B5" s="32">
        <v>5.8</v>
      </c>
      <c r="C5" s="14">
        <v>5.91</v>
      </c>
      <c r="D5" s="14">
        <v>6.15</v>
      </c>
      <c r="E5" s="14">
        <v>6.26</v>
      </c>
      <c r="F5" s="42">
        <v>6.12</v>
      </c>
      <c r="G5" s="38"/>
      <c r="H5" s="32">
        <v>5.86</v>
      </c>
      <c r="I5" s="14">
        <v>5.95</v>
      </c>
      <c r="J5" s="14">
        <v>6.23</v>
      </c>
      <c r="K5" s="14">
        <v>6.36</v>
      </c>
      <c r="L5" s="42">
        <v>6.15</v>
      </c>
      <c r="M5" s="38"/>
      <c r="N5" s="32">
        <v>5.78</v>
      </c>
      <c r="O5" s="14">
        <v>5.99</v>
      </c>
      <c r="P5" s="14">
        <v>6.28</v>
      </c>
      <c r="Q5" s="14">
        <v>6.31</v>
      </c>
      <c r="R5" s="42">
        <v>6.28</v>
      </c>
    </row>
    <row r="6" spans="1:18">
      <c r="A6" s="11"/>
      <c r="B6" s="32">
        <v>5.76</v>
      </c>
      <c r="C6" s="14">
        <v>5.84</v>
      </c>
      <c r="D6" s="14">
        <v>6.14</v>
      </c>
      <c r="E6" s="14">
        <v>6.32</v>
      </c>
      <c r="F6" s="42">
        <v>6.07</v>
      </c>
      <c r="G6" s="38"/>
      <c r="H6" s="32">
        <v>5.72</v>
      </c>
      <c r="I6" s="14">
        <v>5.9</v>
      </c>
      <c r="J6" s="14">
        <v>6.24</v>
      </c>
      <c r="K6" s="14">
        <v>6.27</v>
      </c>
      <c r="L6" s="42">
        <v>6.13</v>
      </c>
      <c r="M6" s="38"/>
      <c r="N6" s="32">
        <v>5.67</v>
      </c>
      <c r="O6" s="14">
        <v>5.97</v>
      </c>
      <c r="P6" s="14">
        <v>6.25</v>
      </c>
      <c r="Q6" s="14">
        <v>6.22</v>
      </c>
      <c r="R6" s="42">
        <v>6.13</v>
      </c>
    </row>
    <row r="7" spans="1:18">
      <c r="A7" s="38" t="s">
        <v>4</v>
      </c>
      <c r="B7" s="14">
        <v>5.79</v>
      </c>
      <c r="C7" s="14">
        <v>5.75</v>
      </c>
      <c r="D7" s="14">
        <v>6.13</v>
      </c>
      <c r="E7" s="14">
        <v>6.19</v>
      </c>
      <c r="F7" s="42">
        <v>6.15</v>
      </c>
      <c r="G7" s="38" t="s">
        <v>4</v>
      </c>
      <c r="H7" s="14">
        <v>5.84</v>
      </c>
      <c r="I7" s="14">
        <v>5.65</v>
      </c>
      <c r="J7" s="14">
        <v>5.98</v>
      </c>
      <c r="K7" s="14">
        <v>6.3</v>
      </c>
      <c r="L7" s="42">
        <v>6.09</v>
      </c>
      <c r="M7" s="38" t="s">
        <v>4</v>
      </c>
      <c r="N7" s="14">
        <v>5.8</v>
      </c>
      <c r="O7" s="14">
        <v>5.78</v>
      </c>
      <c r="P7" s="14">
        <v>6.03</v>
      </c>
      <c r="Q7" s="14">
        <v>6.33</v>
      </c>
      <c r="R7" s="42">
        <v>6.23</v>
      </c>
    </row>
    <row r="8" spans="1:18">
      <c r="A8" s="46"/>
      <c r="B8" s="14">
        <v>5.76</v>
      </c>
      <c r="C8" s="14">
        <v>5.79</v>
      </c>
      <c r="D8" s="14">
        <v>6.12</v>
      </c>
      <c r="E8" s="14">
        <v>6.15</v>
      </c>
      <c r="F8" s="42">
        <v>6.22</v>
      </c>
      <c r="G8" s="46"/>
      <c r="H8" s="14">
        <v>5.86</v>
      </c>
      <c r="I8" s="14">
        <v>5.76</v>
      </c>
      <c r="J8" s="14">
        <v>6.02</v>
      </c>
      <c r="K8" s="14">
        <v>6.17</v>
      </c>
      <c r="L8" s="42">
        <v>6.17</v>
      </c>
      <c r="M8" s="46"/>
      <c r="N8" s="14">
        <v>5.71</v>
      </c>
      <c r="O8" s="14">
        <v>5.82</v>
      </c>
      <c r="P8" s="14">
        <v>6.09</v>
      </c>
      <c r="Q8" s="14">
        <v>6.21</v>
      </c>
      <c r="R8" s="42">
        <v>6.21</v>
      </c>
    </row>
    <row r="9" spans="1:18">
      <c r="A9" s="11"/>
      <c r="B9" s="47">
        <v>5.71</v>
      </c>
      <c r="C9" s="47">
        <v>5.76</v>
      </c>
      <c r="D9" s="47">
        <v>6.13</v>
      </c>
      <c r="E9" s="47">
        <v>6.29</v>
      </c>
      <c r="F9" s="49">
        <v>6.3</v>
      </c>
      <c r="G9" s="36"/>
      <c r="H9" s="47">
        <v>5.82</v>
      </c>
      <c r="I9" s="47">
        <v>5.71</v>
      </c>
      <c r="J9" s="47">
        <v>5.98</v>
      </c>
      <c r="K9" s="47">
        <v>6.19</v>
      </c>
      <c r="L9" s="49">
        <v>6.19</v>
      </c>
      <c r="M9" s="36"/>
      <c r="N9" s="47">
        <v>5.85</v>
      </c>
      <c r="O9" s="47">
        <v>5.84</v>
      </c>
      <c r="P9" s="47">
        <v>6.11</v>
      </c>
      <c r="Q9" s="47">
        <v>6.32</v>
      </c>
      <c r="R9" s="49">
        <v>6.23</v>
      </c>
    </row>
    <row r="10" spans="1:18">
      <c r="A10" s="11"/>
      <c r="B10" s="14">
        <v>5.83</v>
      </c>
      <c r="C10" s="14">
        <v>5.68</v>
      </c>
      <c r="D10" s="14">
        <v>5.96</v>
      </c>
      <c r="E10" s="14">
        <v>6.26</v>
      </c>
      <c r="F10" s="42">
        <v>6.12</v>
      </c>
      <c r="G10" s="38"/>
      <c r="H10" s="14">
        <v>5.8</v>
      </c>
      <c r="I10" s="14">
        <v>5.85</v>
      </c>
      <c r="J10" s="14">
        <v>6.11</v>
      </c>
      <c r="K10" s="14">
        <v>6.13</v>
      </c>
      <c r="L10" s="42">
        <v>6.22</v>
      </c>
      <c r="M10" s="38"/>
      <c r="N10" s="14">
        <v>5.81</v>
      </c>
      <c r="O10" s="14">
        <v>5.83</v>
      </c>
      <c r="P10" s="14">
        <v>6.07</v>
      </c>
      <c r="Q10" s="14">
        <v>6.29</v>
      </c>
      <c r="R10" s="42">
        <v>6.27</v>
      </c>
    </row>
    <row r="11" spans="1:18">
      <c r="A11" s="16"/>
      <c r="B11" s="33">
        <v>5.87</v>
      </c>
      <c r="C11" s="33">
        <v>5.68</v>
      </c>
      <c r="D11" s="33">
        <v>5.93</v>
      </c>
      <c r="E11" s="33">
        <v>6.14</v>
      </c>
      <c r="F11" s="39">
        <v>6.14</v>
      </c>
      <c r="G11" s="48"/>
      <c r="H11" s="33">
        <v>5.88</v>
      </c>
      <c r="I11" s="33">
        <v>5.77</v>
      </c>
      <c r="J11" s="33">
        <v>6.07</v>
      </c>
      <c r="K11" s="33">
        <v>6.19</v>
      </c>
      <c r="L11" s="39">
        <v>6.18</v>
      </c>
      <c r="M11" s="48"/>
      <c r="N11" s="33">
        <v>5.73</v>
      </c>
      <c r="O11" s="33">
        <v>5.65</v>
      </c>
      <c r="P11" s="33">
        <v>5.95</v>
      </c>
      <c r="Q11" s="33">
        <v>6.17</v>
      </c>
      <c r="R11" s="39">
        <v>6.22</v>
      </c>
    </row>
    <row r="12" spans="1:18">
      <c r="A12" s="19" t="s">
        <v>5</v>
      </c>
      <c r="B12" s="47">
        <v>5.54</v>
      </c>
      <c r="C12" s="35">
        <v>5.61</v>
      </c>
      <c r="D12" s="35">
        <v>5.89</v>
      </c>
      <c r="E12" s="35">
        <v>5.92</v>
      </c>
      <c r="F12" s="40">
        <v>5.94</v>
      </c>
      <c r="G12" s="36" t="s">
        <v>6</v>
      </c>
      <c r="H12" s="35">
        <v>4.1500000000000004</v>
      </c>
      <c r="I12" s="35">
        <v>4.1399999999999997</v>
      </c>
      <c r="J12" s="35">
        <v>4.49</v>
      </c>
      <c r="K12" s="35">
        <v>4.7</v>
      </c>
      <c r="L12" s="40">
        <v>4.59</v>
      </c>
      <c r="M12" s="36" t="s">
        <v>6</v>
      </c>
      <c r="N12" s="35">
        <v>4.2699999999999996</v>
      </c>
      <c r="O12" s="35">
        <v>4.42</v>
      </c>
      <c r="P12" s="35">
        <v>4.7699999999999996</v>
      </c>
      <c r="Q12" s="35">
        <v>4.67</v>
      </c>
      <c r="R12" s="40">
        <v>4.59</v>
      </c>
    </row>
    <row r="13" spans="1:18">
      <c r="A13" s="22"/>
      <c r="B13" s="37">
        <v>5.6</v>
      </c>
      <c r="C13" s="37">
        <v>5.7</v>
      </c>
      <c r="D13" s="37">
        <v>6.05</v>
      </c>
      <c r="E13" s="37">
        <v>5.88</v>
      </c>
      <c r="F13" s="41">
        <v>5.88</v>
      </c>
      <c r="G13" s="38"/>
      <c r="H13" s="37">
        <v>4.1900000000000004</v>
      </c>
      <c r="I13" s="37">
        <v>4.2300000000000004</v>
      </c>
      <c r="J13" s="37">
        <v>4.58</v>
      </c>
      <c r="K13" s="37">
        <v>4.6900000000000004</v>
      </c>
      <c r="L13" s="41">
        <v>4.57</v>
      </c>
      <c r="M13" s="38"/>
      <c r="N13" s="37">
        <v>4.3499999999999996</v>
      </c>
      <c r="O13" s="37">
        <v>4.41</v>
      </c>
      <c r="P13" s="37">
        <v>4.62</v>
      </c>
      <c r="Q13" s="37">
        <v>4.72</v>
      </c>
      <c r="R13" s="41">
        <v>4.63</v>
      </c>
    </row>
    <row r="14" spans="1:18">
      <c r="A14" s="22"/>
      <c r="B14" s="37">
        <v>5.58</v>
      </c>
      <c r="C14" s="37">
        <v>5.68</v>
      </c>
      <c r="D14" s="37">
        <v>5.91</v>
      </c>
      <c r="E14" s="37">
        <v>6.07</v>
      </c>
      <c r="F14" s="41">
        <v>5.99</v>
      </c>
      <c r="G14" s="38"/>
      <c r="H14" s="37">
        <v>4.22</v>
      </c>
      <c r="I14" s="37">
        <v>4.37</v>
      </c>
      <c r="J14" s="37">
        <v>4.5999999999999996</v>
      </c>
      <c r="K14" s="37">
        <v>4.6900000000000004</v>
      </c>
      <c r="L14" s="41">
        <v>4.55</v>
      </c>
      <c r="M14" s="38"/>
      <c r="N14" s="37">
        <v>4.21</v>
      </c>
      <c r="O14" s="37">
        <v>4.3899999999999997</v>
      </c>
      <c r="P14" s="37">
        <v>4.6399999999999997</v>
      </c>
      <c r="Q14" s="37">
        <v>4.76</v>
      </c>
      <c r="R14" s="41">
        <v>4.67</v>
      </c>
    </row>
    <row r="15" spans="1:18">
      <c r="A15" s="22"/>
      <c r="B15" s="37">
        <v>5.54</v>
      </c>
      <c r="C15" s="37">
        <v>5.69</v>
      </c>
      <c r="D15" s="37">
        <v>5.91</v>
      </c>
      <c r="E15" s="37">
        <v>6</v>
      </c>
      <c r="F15" s="41">
        <v>5.9</v>
      </c>
      <c r="G15" s="38"/>
      <c r="H15" s="37">
        <v>4.29</v>
      </c>
      <c r="I15" s="37">
        <v>4.3499999999999996</v>
      </c>
      <c r="J15" s="37">
        <v>4.57</v>
      </c>
      <c r="K15" s="37">
        <v>4.76</v>
      </c>
      <c r="L15" s="41">
        <v>4.5199999999999996</v>
      </c>
      <c r="M15" s="38"/>
      <c r="N15" s="37">
        <v>4.3099999999999996</v>
      </c>
      <c r="O15" s="37">
        <v>4.4400000000000004</v>
      </c>
      <c r="P15" s="37">
        <v>4.6399999999999997</v>
      </c>
      <c r="Q15" s="37">
        <v>4.82</v>
      </c>
      <c r="R15" s="41">
        <v>4.7</v>
      </c>
    </row>
    <row r="16" spans="1:18">
      <c r="A16" s="22"/>
      <c r="B16" s="37">
        <v>5.55</v>
      </c>
      <c r="C16" s="37">
        <v>5.67</v>
      </c>
      <c r="D16" s="37">
        <v>5.96</v>
      </c>
      <c r="E16" s="37">
        <v>6.07</v>
      </c>
      <c r="F16" s="41">
        <v>5.8</v>
      </c>
      <c r="G16" s="38"/>
      <c r="H16" s="37">
        <v>4.1900000000000004</v>
      </c>
      <c r="I16" s="37">
        <v>4.33</v>
      </c>
      <c r="J16" s="37">
        <v>4.58</v>
      </c>
      <c r="K16" s="37">
        <v>4.71</v>
      </c>
      <c r="L16" s="41">
        <v>4.5199999999999996</v>
      </c>
      <c r="M16" s="38"/>
      <c r="N16" s="37">
        <v>4.25</v>
      </c>
      <c r="O16" s="37">
        <v>4.38</v>
      </c>
      <c r="P16" s="37">
        <v>4.71</v>
      </c>
      <c r="Q16" s="37">
        <v>4.91</v>
      </c>
      <c r="R16" s="41">
        <v>4.68</v>
      </c>
    </row>
    <row r="17" spans="1:18">
      <c r="A17" s="22" t="s">
        <v>7</v>
      </c>
      <c r="B17" s="37">
        <v>5.55</v>
      </c>
      <c r="C17" s="37">
        <v>5.5</v>
      </c>
      <c r="D17" s="37">
        <v>5.83</v>
      </c>
      <c r="E17" s="37">
        <v>5.95</v>
      </c>
      <c r="F17" s="41">
        <v>5.92</v>
      </c>
      <c r="G17" s="38" t="s">
        <v>8</v>
      </c>
      <c r="H17" s="37">
        <v>4.4800000000000004</v>
      </c>
      <c r="I17" s="37">
        <v>4.34</v>
      </c>
      <c r="J17" s="37">
        <v>4.6100000000000003</v>
      </c>
      <c r="K17" s="37">
        <v>4.97</v>
      </c>
      <c r="L17" s="41">
        <v>4.82</v>
      </c>
      <c r="M17" s="38" t="s">
        <v>8</v>
      </c>
      <c r="N17" s="37">
        <v>4.43</v>
      </c>
      <c r="O17" s="37">
        <v>4.43</v>
      </c>
      <c r="P17" s="37">
        <v>4.75</v>
      </c>
      <c r="Q17" s="37">
        <v>4.97</v>
      </c>
      <c r="R17" s="41">
        <v>4.9400000000000004</v>
      </c>
    </row>
    <row r="18" spans="1:18">
      <c r="A18" s="22"/>
      <c r="B18" s="37">
        <v>5.47</v>
      </c>
      <c r="C18" s="37">
        <v>5.47</v>
      </c>
      <c r="D18" s="37">
        <v>5.87</v>
      </c>
      <c r="E18" s="37">
        <v>5.9</v>
      </c>
      <c r="F18" s="41">
        <v>5.98</v>
      </c>
      <c r="G18" s="38"/>
      <c r="H18" s="37">
        <v>4.42</v>
      </c>
      <c r="I18" s="37">
        <v>4.34</v>
      </c>
      <c r="J18" s="37">
        <v>4.67</v>
      </c>
      <c r="K18" s="37">
        <v>4.8</v>
      </c>
      <c r="L18" s="41">
        <v>4.7699999999999996</v>
      </c>
      <c r="M18" s="38"/>
      <c r="N18" s="37">
        <v>4.47</v>
      </c>
      <c r="O18" s="37">
        <v>4.5</v>
      </c>
      <c r="P18" s="37">
        <v>4.7</v>
      </c>
      <c r="Q18" s="37">
        <v>4.83</v>
      </c>
      <c r="R18" s="41">
        <v>4.8899999999999997</v>
      </c>
    </row>
    <row r="19" spans="1:18">
      <c r="A19" s="22"/>
      <c r="B19" s="37">
        <v>5.48</v>
      </c>
      <c r="C19" s="37">
        <v>5.49</v>
      </c>
      <c r="D19" s="37">
        <v>5.9</v>
      </c>
      <c r="E19" s="37">
        <v>6.06</v>
      </c>
      <c r="F19" s="41">
        <v>5.98</v>
      </c>
      <c r="G19" s="38"/>
      <c r="H19" s="37">
        <v>4.45</v>
      </c>
      <c r="I19" s="37">
        <v>4.3600000000000003</v>
      </c>
      <c r="J19" s="37">
        <v>4.5999999999999996</v>
      </c>
      <c r="K19" s="37">
        <v>4.7699999999999996</v>
      </c>
      <c r="L19" s="41">
        <v>4.8</v>
      </c>
      <c r="M19" s="38"/>
      <c r="N19" s="37">
        <v>4.43</v>
      </c>
      <c r="O19" s="37">
        <v>4.42</v>
      </c>
      <c r="P19" s="37">
        <v>4.7300000000000004</v>
      </c>
      <c r="Q19" s="37">
        <v>4.95</v>
      </c>
      <c r="R19" s="41">
        <v>4.7699999999999996</v>
      </c>
    </row>
    <row r="20" spans="1:18">
      <c r="A20" s="22"/>
      <c r="B20" s="37">
        <v>5.56</v>
      </c>
      <c r="C20" s="37">
        <v>5.4</v>
      </c>
      <c r="D20" s="37">
        <v>5.76</v>
      </c>
      <c r="E20" s="37">
        <v>5.99</v>
      </c>
      <c r="F20" s="41">
        <v>5.81</v>
      </c>
      <c r="G20" s="38"/>
      <c r="H20" s="37">
        <v>4.4400000000000004</v>
      </c>
      <c r="I20" s="37">
        <v>4.42</v>
      </c>
      <c r="J20" s="37">
        <v>4.7</v>
      </c>
      <c r="K20" s="37">
        <v>4.71</v>
      </c>
      <c r="L20" s="41">
        <v>4.83</v>
      </c>
      <c r="M20" s="38"/>
      <c r="N20" s="37">
        <v>4.54</v>
      </c>
      <c r="O20" s="37">
        <v>4.5</v>
      </c>
      <c r="P20" s="37">
        <v>4.78</v>
      </c>
      <c r="Q20" s="37">
        <v>4.99</v>
      </c>
      <c r="R20" s="41">
        <v>4.8899999999999997</v>
      </c>
    </row>
    <row r="21" spans="1:18">
      <c r="A21" s="22"/>
      <c r="B21" s="37">
        <v>5.64</v>
      </c>
      <c r="C21" s="37">
        <v>5.48</v>
      </c>
      <c r="D21" s="37">
        <v>5.74</v>
      </c>
      <c r="E21" s="37">
        <v>5.93</v>
      </c>
      <c r="F21" s="41">
        <v>5.95</v>
      </c>
      <c r="G21" s="38"/>
      <c r="H21" s="37">
        <v>4.49</v>
      </c>
      <c r="I21" s="37">
        <v>4.3899999999999997</v>
      </c>
      <c r="J21" s="37">
        <v>4.6900000000000004</v>
      </c>
      <c r="K21" s="37">
        <v>4.79</v>
      </c>
      <c r="L21" s="41">
        <v>4.83</v>
      </c>
      <c r="M21" s="38"/>
      <c r="N21" s="37">
        <v>4.3899999999999997</v>
      </c>
      <c r="O21" s="37">
        <v>4.34</v>
      </c>
      <c r="P21" s="37">
        <v>4.74</v>
      </c>
      <c r="Q21" s="37">
        <v>4.8600000000000003</v>
      </c>
      <c r="R21" s="41">
        <v>4.8499999999999996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0.25359999999999872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1.5008000000000008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1.4296000000000024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0.44217435897435675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1.0808230452674903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1.0295473251028824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16" priority="5" operator="notBetween">
      <formula>0.2</formula>
      <formula>0.404</formula>
    </cfRule>
  </conditionalFormatting>
  <conditionalFormatting sqref="E26">
    <cfRule type="cellIs" dxfId="1815" priority="6" operator="notBetween">
      <formula>0.38</formula>
      <formula>0.72</formula>
    </cfRule>
  </conditionalFormatting>
  <conditionalFormatting sqref="K24">
    <cfRule type="cellIs" dxfId="1814" priority="4" operator="notBetween">
      <formula>0.77</formula>
      <formula>0.91</formula>
    </cfRule>
  </conditionalFormatting>
  <conditionalFormatting sqref="K26">
    <cfRule type="cellIs" dxfId="1813" priority="3" operator="notBetween">
      <formula>0.68</formula>
      <formula>0.82</formula>
    </cfRule>
  </conditionalFormatting>
  <conditionalFormatting sqref="Q24">
    <cfRule type="cellIs" dxfId="1812" priority="2" operator="notBetween">
      <formula>0.77</formula>
      <formula>0.91</formula>
    </cfRule>
  </conditionalFormatting>
  <conditionalFormatting sqref="Q26">
    <cfRule type="cellIs" dxfId="18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5.85</v>
      </c>
      <c r="C2" s="32">
        <v>5.87</v>
      </c>
      <c r="D2" s="32">
        <v>6.26</v>
      </c>
      <c r="E2" s="32">
        <v>6.27</v>
      </c>
      <c r="F2" s="44">
        <v>6.08</v>
      </c>
      <c r="G2" s="36" t="s">
        <v>3</v>
      </c>
      <c r="H2" s="32">
        <v>6.12</v>
      </c>
      <c r="I2" s="32">
        <v>6.33</v>
      </c>
      <c r="J2" s="32">
        <v>6.26</v>
      </c>
      <c r="K2" s="32">
        <v>5.98</v>
      </c>
      <c r="L2" s="44">
        <v>5.8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5.85</v>
      </c>
      <c r="C3" s="14">
        <v>5.88</v>
      </c>
      <c r="D3" s="14">
        <v>6.3</v>
      </c>
      <c r="E3" s="14">
        <v>6.35</v>
      </c>
      <c r="F3" s="42">
        <v>6.12</v>
      </c>
      <c r="G3" s="38"/>
      <c r="H3" s="32">
        <v>6.17</v>
      </c>
      <c r="I3" s="14">
        <v>6.38</v>
      </c>
      <c r="J3" s="14">
        <v>6.26</v>
      </c>
      <c r="K3" s="14">
        <v>6</v>
      </c>
      <c r="L3" s="42">
        <v>5.82</v>
      </c>
      <c r="M3" s="38"/>
      <c r="N3" s="32"/>
      <c r="O3" s="14"/>
      <c r="P3" s="14"/>
      <c r="Q3" s="14"/>
      <c r="R3" s="42"/>
    </row>
    <row r="4" spans="1:18">
      <c r="A4" s="11"/>
      <c r="B4" s="32">
        <v>5.79</v>
      </c>
      <c r="C4" s="14">
        <v>6.01</v>
      </c>
      <c r="D4" s="14">
        <v>6.36</v>
      </c>
      <c r="E4" s="14">
        <v>6.3</v>
      </c>
      <c r="F4" s="42">
        <v>6.15</v>
      </c>
      <c r="G4" s="38"/>
      <c r="H4" s="32">
        <v>6.19</v>
      </c>
      <c r="I4" s="14">
        <v>6.34</v>
      </c>
      <c r="J4" s="14">
        <v>6.26</v>
      </c>
      <c r="K4" s="14">
        <v>5.94</v>
      </c>
      <c r="L4" s="42">
        <v>5.86</v>
      </c>
      <c r="M4" s="38"/>
      <c r="N4" s="32"/>
      <c r="O4" s="14"/>
      <c r="P4" s="14"/>
      <c r="Q4" s="14"/>
      <c r="R4" s="42"/>
    </row>
    <row r="5" spans="1:18">
      <c r="A5" s="11"/>
      <c r="B5" s="32">
        <v>5.83</v>
      </c>
      <c r="C5" s="14">
        <v>5.98</v>
      </c>
      <c r="D5" s="14">
        <v>6.29</v>
      </c>
      <c r="E5" s="14">
        <v>6.42</v>
      </c>
      <c r="F5" s="42">
        <v>6.22</v>
      </c>
      <c r="G5" s="38"/>
      <c r="H5" s="32">
        <v>6.09</v>
      </c>
      <c r="I5" s="14">
        <v>6.41</v>
      </c>
      <c r="J5" s="14">
        <v>6.33</v>
      </c>
      <c r="K5" s="14">
        <v>5.96</v>
      </c>
      <c r="L5" s="42">
        <v>5.85</v>
      </c>
      <c r="M5" s="38"/>
      <c r="N5" s="32"/>
      <c r="O5" s="14"/>
      <c r="P5" s="14"/>
      <c r="Q5" s="14"/>
      <c r="R5" s="42"/>
    </row>
    <row r="6" spans="1:18">
      <c r="A6" s="11"/>
      <c r="B6" s="32">
        <v>5.69</v>
      </c>
      <c r="C6" s="14">
        <v>5.88</v>
      </c>
      <c r="D6" s="14">
        <v>6.29</v>
      </c>
      <c r="E6" s="14">
        <v>6.3</v>
      </c>
      <c r="F6" s="42">
        <v>6.11</v>
      </c>
      <c r="G6" s="38"/>
      <c r="H6" s="32">
        <v>6.21</v>
      </c>
      <c r="I6" s="14">
        <v>6.35</v>
      </c>
      <c r="J6" s="14">
        <v>6.27</v>
      </c>
      <c r="K6" s="14">
        <v>5.98</v>
      </c>
      <c r="L6" s="42">
        <v>5.86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5.92</v>
      </c>
      <c r="C7" s="14">
        <v>5.82</v>
      </c>
      <c r="D7" s="14">
        <v>6.07</v>
      </c>
      <c r="E7" s="14">
        <v>6.23</v>
      </c>
      <c r="F7" s="42">
        <v>6.21</v>
      </c>
      <c r="G7" s="38" t="s">
        <v>4</v>
      </c>
      <c r="H7" s="14">
        <v>6.21</v>
      </c>
      <c r="I7" s="14">
        <v>6.22</v>
      </c>
      <c r="J7" s="14">
        <v>6.07</v>
      </c>
      <c r="K7" s="14">
        <v>5.87</v>
      </c>
      <c r="L7" s="42">
        <v>5.89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5.85</v>
      </c>
      <c r="C8" s="14">
        <v>5.8</v>
      </c>
      <c r="D8" s="14">
        <v>5.98</v>
      </c>
      <c r="E8" s="14">
        <v>6.25</v>
      </c>
      <c r="F8" s="42">
        <v>6.25</v>
      </c>
      <c r="G8" s="46"/>
      <c r="H8" s="14">
        <v>6.31</v>
      </c>
      <c r="I8" s="14">
        <v>6.3</v>
      </c>
      <c r="J8" s="14">
        <v>6.13</v>
      </c>
      <c r="K8" s="14">
        <v>5.87</v>
      </c>
      <c r="L8" s="42">
        <v>5.91</v>
      </c>
      <c r="M8" s="46"/>
      <c r="N8" s="14"/>
      <c r="O8" s="14"/>
      <c r="P8" s="14"/>
      <c r="Q8" s="14"/>
      <c r="R8" s="42"/>
    </row>
    <row r="9" spans="1:18">
      <c r="A9" s="11"/>
      <c r="B9" s="47">
        <v>5.84</v>
      </c>
      <c r="C9" s="47">
        <v>5.69</v>
      </c>
      <c r="D9" s="47">
        <v>5.97</v>
      </c>
      <c r="E9" s="47">
        <v>6.24</v>
      </c>
      <c r="F9" s="49">
        <v>6.26</v>
      </c>
      <c r="G9" s="36"/>
      <c r="H9" s="47">
        <v>6.28</v>
      </c>
      <c r="I9" s="47">
        <v>6.19</v>
      </c>
      <c r="J9" s="47">
        <v>6.22</v>
      </c>
      <c r="K9" s="47">
        <v>5.99</v>
      </c>
      <c r="L9" s="49">
        <v>5.95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5.78</v>
      </c>
      <c r="D10" s="14">
        <v>6.23</v>
      </c>
      <c r="E10" s="14">
        <v>6.33</v>
      </c>
      <c r="F10" s="42">
        <v>6.27</v>
      </c>
      <c r="G10" s="38"/>
      <c r="H10" s="14">
        <v>6.26</v>
      </c>
      <c r="I10" s="14">
        <v>6.27</v>
      </c>
      <c r="J10" s="14">
        <v>6.2</v>
      </c>
      <c r="K10" s="14">
        <v>5.89</v>
      </c>
      <c r="L10" s="42">
        <v>5.92</v>
      </c>
      <c r="M10" s="38"/>
      <c r="N10" s="14"/>
      <c r="O10" s="14"/>
      <c r="P10" s="14"/>
      <c r="Q10" s="14"/>
      <c r="R10" s="42"/>
    </row>
    <row r="11" spans="1:18">
      <c r="A11" s="16"/>
      <c r="B11" s="33">
        <v>5.77</v>
      </c>
      <c r="C11" s="33">
        <v>5.82</v>
      </c>
      <c r="D11" s="33">
        <v>6.09</v>
      </c>
      <c r="E11" s="33">
        <v>6.17</v>
      </c>
      <c r="F11" s="39">
        <v>6.19</v>
      </c>
      <c r="G11" s="48"/>
      <c r="H11" s="33">
        <v>6.21</v>
      </c>
      <c r="I11" s="33">
        <v>6.26</v>
      </c>
      <c r="J11" s="33">
        <v>6.16</v>
      </c>
      <c r="K11" s="33">
        <v>5.94</v>
      </c>
      <c r="L11" s="39">
        <v>5.88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5.53</v>
      </c>
      <c r="C12" s="35">
        <v>5.58</v>
      </c>
      <c r="D12" s="35">
        <v>5.92</v>
      </c>
      <c r="E12" s="35">
        <v>5.96</v>
      </c>
      <c r="F12" s="40">
        <v>5.83</v>
      </c>
      <c r="G12" s="36" t="s">
        <v>6</v>
      </c>
      <c r="H12" s="35">
        <v>4.25</v>
      </c>
      <c r="I12" s="35">
        <v>4.43</v>
      </c>
      <c r="J12" s="35">
        <v>4.3</v>
      </c>
      <c r="K12" s="35">
        <v>4.08</v>
      </c>
      <c r="L12" s="40">
        <v>3.87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5.53</v>
      </c>
      <c r="C13" s="37">
        <v>5.54</v>
      </c>
      <c r="D13" s="37">
        <v>5.98</v>
      </c>
      <c r="E13" s="37">
        <v>5.97</v>
      </c>
      <c r="F13" s="41">
        <v>5.84</v>
      </c>
      <c r="G13" s="38"/>
      <c r="H13" s="37">
        <v>4.37</v>
      </c>
      <c r="I13" s="37">
        <v>4.47</v>
      </c>
      <c r="J13" s="37">
        <v>4.3099999999999996</v>
      </c>
      <c r="K13" s="37">
        <v>4.17</v>
      </c>
      <c r="L13" s="41">
        <v>3.92</v>
      </c>
      <c r="M13" s="38"/>
      <c r="N13" s="37"/>
      <c r="O13" s="37"/>
      <c r="P13" s="37"/>
      <c r="Q13" s="37"/>
      <c r="R13" s="41"/>
    </row>
    <row r="14" spans="1:18">
      <c r="A14" s="22"/>
      <c r="B14" s="37">
        <v>5.55</v>
      </c>
      <c r="C14" s="37">
        <v>5.73</v>
      </c>
      <c r="D14" s="37">
        <v>6.09</v>
      </c>
      <c r="E14" s="37">
        <v>5.95</v>
      </c>
      <c r="F14" s="41">
        <v>5.79</v>
      </c>
      <c r="G14" s="38"/>
      <c r="H14" s="37">
        <v>4.3899999999999997</v>
      </c>
      <c r="I14" s="37">
        <v>4.47</v>
      </c>
      <c r="J14" s="37">
        <v>4.34</v>
      </c>
      <c r="K14" s="37">
        <v>4.01</v>
      </c>
      <c r="L14" s="41">
        <v>3.92</v>
      </c>
      <c r="M14" s="38"/>
      <c r="N14" s="37"/>
      <c r="O14" s="37"/>
      <c r="P14" s="37"/>
      <c r="Q14" s="37"/>
      <c r="R14" s="41"/>
    </row>
    <row r="15" spans="1:18">
      <c r="A15" s="22"/>
      <c r="B15" s="37">
        <v>5.47</v>
      </c>
      <c r="C15" s="37">
        <v>5.65</v>
      </c>
      <c r="D15" s="37">
        <v>5.94</v>
      </c>
      <c r="E15" s="37">
        <v>6.08</v>
      </c>
      <c r="F15" s="41">
        <v>5.83</v>
      </c>
      <c r="G15" s="38"/>
      <c r="H15" s="37">
        <v>4.34</v>
      </c>
      <c r="I15" s="37">
        <v>4.4400000000000004</v>
      </c>
      <c r="J15" s="37">
        <v>4.38</v>
      </c>
      <c r="K15" s="37">
        <v>4.07</v>
      </c>
      <c r="L15" s="41">
        <v>3.91</v>
      </c>
      <c r="M15" s="38"/>
      <c r="N15" s="37"/>
      <c r="O15" s="37"/>
      <c r="P15" s="37"/>
      <c r="Q15" s="37"/>
      <c r="R15" s="41"/>
    </row>
    <row r="16" spans="1:18">
      <c r="A16" s="22"/>
      <c r="B16" s="37">
        <v>5.4</v>
      </c>
      <c r="C16" s="37">
        <v>5.6</v>
      </c>
      <c r="D16" s="37">
        <v>5.96</v>
      </c>
      <c r="E16" s="37">
        <v>5.94</v>
      </c>
      <c r="F16" s="41">
        <v>5.85</v>
      </c>
      <c r="G16" s="38"/>
      <c r="H16" s="37">
        <v>4.28</v>
      </c>
      <c r="I16" s="37">
        <v>4.46</v>
      </c>
      <c r="J16" s="37">
        <v>4.45</v>
      </c>
      <c r="K16" s="37">
        <v>4.05</v>
      </c>
      <c r="L16" s="41">
        <v>3.86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5.67</v>
      </c>
      <c r="C17" s="37">
        <v>5.54</v>
      </c>
      <c r="D17" s="37">
        <v>5.79</v>
      </c>
      <c r="E17" s="37">
        <v>5.95</v>
      </c>
      <c r="F17" s="41">
        <v>5.95</v>
      </c>
      <c r="G17" s="38" t="s">
        <v>8</v>
      </c>
      <c r="H17" s="37">
        <v>4.76</v>
      </c>
      <c r="I17" s="37">
        <v>4.7</v>
      </c>
      <c r="J17" s="37">
        <v>4.5599999999999996</v>
      </c>
      <c r="K17" s="37">
        <v>4.2300000000000004</v>
      </c>
      <c r="L17" s="41">
        <v>4.3600000000000003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5.57</v>
      </c>
      <c r="C18" s="37">
        <v>5.5</v>
      </c>
      <c r="D18" s="37">
        <v>5.75</v>
      </c>
      <c r="E18" s="37">
        <v>5.9</v>
      </c>
      <c r="F18" s="41">
        <v>5.95</v>
      </c>
      <c r="G18" s="38"/>
      <c r="H18" s="37">
        <v>4.75</v>
      </c>
      <c r="I18" s="37">
        <v>4.71</v>
      </c>
      <c r="J18" s="37">
        <v>4.5199999999999996</v>
      </c>
      <c r="K18" s="37">
        <v>4.21</v>
      </c>
      <c r="L18" s="41">
        <v>4.32</v>
      </c>
      <c r="M18" s="38"/>
      <c r="N18" s="37"/>
      <c r="O18" s="37"/>
      <c r="P18" s="37"/>
      <c r="Q18" s="37"/>
      <c r="R18" s="41"/>
    </row>
    <row r="19" spans="1:18">
      <c r="A19" s="22"/>
      <c r="B19" s="37">
        <v>5.48</v>
      </c>
      <c r="C19" s="37">
        <v>5.5</v>
      </c>
      <c r="D19" s="37">
        <v>5.7</v>
      </c>
      <c r="E19" s="37">
        <v>6</v>
      </c>
      <c r="F19" s="41">
        <v>5.95</v>
      </c>
      <c r="G19" s="38"/>
      <c r="H19" s="37">
        <v>4.72</v>
      </c>
      <c r="I19" s="37">
        <v>4.58</v>
      </c>
      <c r="J19" s="37">
        <v>4.51</v>
      </c>
      <c r="K19" s="37">
        <v>4.3099999999999996</v>
      </c>
      <c r="L19" s="41">
        <v>4.37</v>
      </c>
      <c r="M19" s="38"/>
      <c r="N19" s="37"/>
      <c r="O19" s="37"/>
      <c r="P19" s="37"/>
      <c r="Q19" s="37"/>
      <c r="R19" s="41"/>
    </row>
    <row r="20" spans="1:18">
      <c r="A20" s="22"/>
      <c r="B20" s="37">
        <v>5.5</v>
      </c>
      <c r="C20" s="37">
        <v>5.51</v>
      </c>
      <c r="D20" s="37">
        <v>5.92</v>
      </c>
      <c r="E20" s="37">
        <v>6.12</v>
      </c>
      <c r="F20" s="41">
        <v>5.94</v>
      </c>
      <c r="G20" s="38"/>
      <c r="H20" s="37">
        <v>4.68</v>
      </c>
      <c r="I20" s="37">
        <v>4.63</v>
      </c>
      <c r="J20" s="37">
        <v>4.46</v>
      </c>
      <c r="K20" s="37">
        <v>4.26</v>
      </c>
      <c r="L20" s="41">
        <v>4.42</v>
      </c>
      <c r="M20" s="38"/>
      <c r="N20" s="37"/>
      <c r="O20" s="37"/>
      <c r="P20" s="37"/>
      <c r="Q20" s="37"/>
      <c r="R20" s="41"/>
    </row>
    <row r="21" spans="1:18">
      <c r="A21" s="22"/>
      <c r="B21" s="37">
        <v>5.52</v>
      </c>
      <c r="C21" s="37">
        <v>5.53</v>
      </c>
      <c r="D21" s="37">
        <v>5.76</v>
      </c>
      <c r="E21" s="37">
        <v>5.86</v>
      </c>
      <c r="F21" s="41">
        <v>5.92</v>
      </c>
      <c r="G21" s="38"/>
      <c r="H21" s="37">
        <v>4.67</v>
      </c>
      <c r="I21" s="37">
        <v>4.7300000000000004</v>
      </c>
      <c r="J21" s="37">
        <v>4.3899999999999997</v>
      </c>
      <c r="K21" s="37">
        <v>4.29</v>
      </c>
      <c r="L21" s="41">
        <v>4.3600000000000003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0.30020000000000113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1.7475999999999994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0.52342564102564304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1.2585596707818925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10" priority="5" operator="notBetween">
      <formula>0.2</formula>
      <formula>0.404</formula>
    </cfRule>
  </conditionalFormatting>
  <conditionalFormatting sqref="E26">
    <cfRule type="cellIs" dxfId="1809" priority="6" operator="notBetween">
      <formula>0.38</formula>
      <formula>0.72</formula>
    </cfRule>
  </conditionalFormatting>
  <conditionalFormatting sqref="K24">
    <cfRule type="cellIs" dxfId="1808" priority="4" operator="notBetween">
      <formula>0.77</formula>
      <formula>0.91</formula>
    </cfRule>
  </conditionalFormatting>
  <conditionalFormatting sqref="K26">
    <cfRule type="cellIs" dxfId="1807" priority="3" operator="notBetween">
      <formula>0.68</formula>
      <formula>0.82</formula>
    </cfRule>
  </conditionalFormatting>
  <conditionalFormatting sqref="Q24">
    <cfRule type="cellIs" dxfId="1806" priority="2" operator="notBetween">
      <formula>0.77</formula>
      <formula>0.91</formula>
    </cfRule>
  </conditionalFormatting>
  <conditionalFormatting sqref="Q26">
    <cfRule type="cellIs" dxfId="18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6.22</v>
      </c>
      <c r="C2" s="32">
        <v>6.29</v>
      </c>
      <c r="D2" s="32">
        <v>6.21</v>
      </c>
      <c r="E2" s="32">
        <v>5.89</v>
      </c>
      <c r="F2" s="44">
        <v>5.81</v>
      </c>
      <c r="G2" s="36" t="s">
        <v>3</v>
      </c>
      <c r="H2" s="32">
        <v>6.09</v>
      </c>
      <c r="I2" s="32">
        <v>6.24</v>
      </c>
      <c r="J2" s="32">
        <v>6.21</v>
      </c>
      <c r="K2" s="32">
        <v>5.82</v>
      </c>
      <c r="L2" s="44">
        <v>5.84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6.2</v>
      </c>
      <c r="C3" s="14">
        <v>6.29</v>
      </c>
      <c r="D3" s="14">
        <v>6.33</v>
      </c>
      <c r="E3" s="14">
        <v>6.03</v>
      </c>
      <c r="F3" s="42">
        <v>5.83</v>
      </c>
      <c r="G3" s="38"/>
      <c r="H3" s="32">
        <v>6.18</v>
      </c>
      <c r="I3" s="14">
        <v>6.28</v>
      </c>
      <c r="J3" s="14">
        <v>6.23</v>
      </c>
      <c r="K3" s="14">
        <v>5.92</v>
      </c>
      <c r="L3" s="42">
        <v>5.92</v>
      </c>
      <c r="M3" s="38"/>
      <c r="N3" s="32"/>
      <c r="O3" s="14"/>
      <c r="P3" s="14"/>
      <c r="Q3" s="14"/>
      <c r="R3" s="42"/>
    </row>
    <row r="4" spans="1:18">
      <c r="A4" s="11"/>
      <c r="B4" s="32">
        <v>6.22</v>
      </c>
      <c r="C4" s="14">
        <v>6.36</v>
      </c>
      <c r="D4" s="14">
        <v>6.39</v>
      </c>
      <c r="E4" s="14">
        <v>6.01</v>
      </c>
      <c r="F4" s="42">
        <v>5.85</v>
      </c>
      <c r="G4" s="38"/>
      <c r="H4" s="32">
        <v>6.2</v>
      </c>
      <c r="I4" s="14">
        <v>6.3</v>
      </c>
      <c r="J4" s="14">
        <v>6.27</v>
      </c>
      <c r="K4" s="14">
        <v>5.91</v>
      </c>
      <c r="L4" s="42">
        <v>5.83</v>
      </c>
      <c r="M4" s="38"/>
      <c r="N4" s="32"/>
      <c r="O4" s="14"/>
      <c r="P4" s="14"/>
      <c r="Q4" s="14"/>
      <c r="R4" s="42"/>
    </row>
    <row r="5" spans="1:18">
      <c r="A5" s="11"/>
      <c r="B5" s="32">
        <v>6.16</v>
      </c>
      <c r="C5" s="14">
        <v>6.33</v>
      </c>
      <c r="D5" s="14">
        <v>6.36</v>
      </c>
      <c r="E5" s="14">
        <v>5.92</v>
      </c>
      <c r="F5" s="42">
        <v>5.8</v>
      </c>
      <c r="G5" s="38"/>
      <c r="H5" s="32">
        <v>6.16</v>
      </c>
      <c r="I5" s="14">
        <v>6.32</v>
      </c>
      <c r="J5" s="14">
        <v>6.26</v>
      </c>
      <c r="K5" s="14">
        <v>5.95</v>
      </c>
      <c r="L5" s="42">
        <v>5.89</v>
      </c>
      <c r="M5" s="38"/>
      <c r="N5" s="32"/>
      <c r="O5" s="14"/>
      <c r="P5" s="14"/>
      <c r="Q5" s="14"/>
      <c r="R5" s="42"/>
    </row>
    <row r="6" spans="1:18">
      <c r="A6" s="11"/>
      <c r="B6" s="32">
        <v>6.15</v>
      </c>
      <c r="C6" s="14">
        <v>6.22</v>
      </c>
      <c r="D6" s="14">
        <v>6.17</v>
      </c>
      <c r="E6" s="14">
        <v>5.96</v>
      </c>
      <c r="F6" s="42">
        <v>5.85</v>
      </c>
      <c r="G6" s="38"/>
      <c r="H6" s="32">
        <v>6.13</v>
      </c>
      <c r="I6" s="14">
        <v>6.2</v>
      </c>
      <c r="J6" s="14">
        <v>6.25</v>
      </c>
      <c r="K6" s="14">
        <v>5.91</v>
      </c>
      <c r="L6" s="42">
        <v>5.8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6.05</v>
      </c>
      <c r="C7" s="14">
        <v>6.16</v>
      </c>
      <c r="D7" s="14">
        <v>5.89</v>
      </c>
      <c r="E7" s="14">
        <v>5.67</v>
      </c>
      <c r="F7" s="42">
        <v>5.76</v>
      </c>
      <c r="G7" s="38" t="s">
        <v>4</v>
      </c>
      <c r="H7" s="14">
        <v>6.15</v>
      </c>
      <c r="I7" s="14">
        <v>6.17</v>
      </c>
      <c r="J7" s="14">
        <v>6.02</v>
      </c>
      <c r="K7" s="14">
        <v>5.72</v>
      </c>
      <c r="L7" s="42">
        <v>5.81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6.18</v>
      </c>
      <c r="C8" s="14">
        <v>6.32</v>
      </c>
      <c r="D8" s="14">
        <v>6.1</v>
      </c>
      <c r="E8" s="14">
        <v>5.79</v>
      </c>
      <c r="F8" s="42">
        <v>5.82</v>
      </c>
      <c r="G8" s="46"/>
      <c r="H8" s="14">
        <v>6.21</v>
      </c>
      <c r="I8" s="14">
        <v>6.35</v>
      </c>
      <c r="J8" s="14">
        <v>6.15</v>
      </c>
      <c r="K8" s="14">
        <v>5.69</v>
      </c>
      <c r="L8" s="42">
        <v>5.84</v>
      </c>
      <c r="M8" s="46"/>
      <c r="N8" s="14"/>
      <c r="O8" s="14"/>
      <c r="P8" s="14"/>
      <c r="Q8" s="14"/>
      <c r="R8" s="42"/>
    </row>
    <row r="9" spans="1:18">
      <c r="A9" s="11"/>
      <c r="B9" s="47">
        <v>6.13</v>
      </c>
      <c r="C9" s="47">
        <v>6.17</v>
      </c>
      <c r="D9" s="47">
        <v>6.1</v>
      </c>
      <c r="E9" s="47">
        <v>5.7</v>
      </c>
      <c r="F9" s="49">
        <v>5.85</v>
      </c>
      <c r="G9" s="36"/>
      <c r="H9" s="47">
        <v>6.04</v>
      </c>
      <c r="I9" s="47">
        <v>6.35</v>
      </c>
      <c r="J9" s="47">
        <v>5.99</v>
      </c>
      <c r="K9" s="47">
        <v>5.78</v>
      </c>
      <c r="L9" s="49">
        <v>5.86</v>
      </c>
      <c r="M9" s="36"/>
      <c r="N9" s="47"/>
      <c r="O9" s="47"/>
      <c r="P9" s="47"/>
      <c r="Q9" s="47"/>
      <c r="R9" s="49"/>
    </row>
    <row r="10" spans="1:18">
      <c r="A10" s="11"/>
      <c r="B10" s="14">
        <v>6.19</v>
      </c>
      <c r="C10" s="14">
        <v>6.38</v>
      </c>
      <c r="D10" s="14">
        <v>6.19</v>
      </c>
      <c r="E10" s="14">
        <v>5.82</v>
      </c>
      <c r="F10" s="42">
        <v>5.91</v>
      </c>
      <c r="G10" s="38"/>
      <c r="H10" s="14">
        <v>6.12</v>
      </c>
      <c r="I10" s="14">
        <v>6.2</v>
      </c>
      <c r="J10" s="14">
        <v>6.05</v>
      </c>
      <c r="K10" s="14">
        <v>5.81</v>
      </c>
      <c r="L10" s="42">
        <v>5.93</v>
      </c>
      <c r="M10" s="38"/>
      <c r="N10" s="14"/>
      <c r="O10" s="14"/>
      <c r="P10" s="14"/>
      <c r="Q10" s="14"/>
      <c r="R10" s="42"/>
    </row>
    <row r="11" spans="1:18">
      <c r="A11" s="16"/>
      <c r="B11" s="33">
        <v>6.24</v>
      </c>
      <c r="C11" s="33">
        <v>6.21</v>
      </c>
      <c r="D11" s="33">
        <v>6.04</v>
      </c>
      <c r="E11" s="33">
        <v>5.73</v>
      </c>
      <c r="F11" s="39">
        <v>5.79</v>
      </c>
      <c r="G11" s="48"/>
      <c r="H11" s="33">
        <v>6.16</v>
      </c>
      <c r="I11" s="33">
        <v>6.22</v>
      </c>
      <c r="J11" s="33">
        <v>6.07</v>
      </c>
      <c r="K11" s="33">
        <v>5.79</v>
      </c>
      <c r="L11" s="39">
        <v>5.84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5.94</v>
      </c>
      <c r="C12" s="35">
        <v>6.08</v>
      </c>
      <c r="D12" s="35">
        <v>5.93</v>
      </c>
      <c r="E12" s="35">
        <v>5.59</v>
      </c>
      <c r="F12" s="40">
        <v>5.54</v>
      </c>
      <c r="G12" s="36" t="s">
        <v>6</v>
      </c>
      <c r="H12" s="35">
        <v>4.49</v>
      </c>
      <c r="I12" s="35">
        <v>4.53</v>
      </c>
      <c r="J12" s="35">
        <v>4.5199999999999996</v>
      </c>
      <c r="K12" s="35">
        <v>4.18</v>
      </c>
      <c r="L12" s="40">
        <v>4.18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5.99</v>
      </c>
      <c r="C13" s="37">
        <v>6.03</v>
      </c>
      <c r="D13" s="37">
        <v>6.08</v>
      </c>
      <c r="E13" s="37">
        <v>5.69</v>
      </c>
      <c r="F13" s="41">
        <v>5.51</v>
      </c>
      <c r="G13" s="38"/>
      <c r="H13" s="37">
        <v>4.58</v>
      </c>
      <c r="I13" s="37">
        <v>4.5999999999999996</v>
      </c>
      <c r="J13" s="37">
        <v>4.45</v>
      </c>
      <c r="K13" s="37">
        <v>4.22</v>
      </c>
      <c r="L13" s="41">
        <v>4.18</v>
      </c>
      <c r="M13" s="38"/>
      <c r="N13" s="37"/>
      <c r="O13" s="37"/>
      <c r="P13" s="37"/>
      <c r="Q13" s="37"/>
      <c r="R13" s="41"/>
    </row>
    <row r="14" spans="1:18">
      <c r="A14" s="22"/>
      <c r="B14" s="37">
        <v>5.95</v>
      </c>
      <c r="C14" s="37">
        <v>6.07</v>
      </c>
      <c r="D14" s="37">
        <v>6.12</v>
      </c>
      <c r="E14" s="37">
        <v>5.76</v>
      </c>
      <c r="F14" s="41">
        <v>5.48</v>
      </c>
      <c r="G14" s="38"/>
      <c r="H14" s="37">
        <v>4.59</v>
      </c>
      <c r="I14" s="37">
        <v>4.5999999999999996</v>
      </c>
      <c r="J14" s="37">
        <v>4.51</v>
      </c>
      <c r="K14" s="37">
        <v>4.28</v>
      </c>
      <c r="L14" s="41">
        <v>4.0999999999999996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5.88</v>
      </c>
      <c r="C15" s="37">
        <v>6.03</v>
      </c>
      <c r="D15" s="37">
        <v>6.06</v>
      </c>
      <c r="E15" s="37">
        <v>5.65</v>
      </c>
      <c r="F15" s="41">
        <v>5.49</v>
      </c>
      <c r="G15" s="38"/>
      <c r="H15" s="37">
        <v>4.4800000000000004</v>
      </c>
      <c r="I15" s="37">
        <v>4.57</v>
      </c>
      <c r="J15" s="37">
        <v>4.4800000000000004</v>
      </c>
      <c r="K15" s="37">
        <v>4.2300000000000004</v>
      </c>
      <c r="L15" s="41">
        <v>4.07</v>
      </c>
      <c r="M15" s="38"/>
      <c r="N15" s="37"/>
      <c r="O15" s="37"/>
      <c r="P15" s="37"/>
      <c r="Q15" s="37"/>
      <c r="R15" s="41"/>
    </row>
    <row r="16" spans="1:18">
      <c r="A16" s="22"/>
      <c r="B16" s="37">
        <v>5.88</v>
      </c>
      <c r="C16" s="37">
        <v>5.98</v>
      </c>
      <c r="D16" s="37">
        <v>5.99</v>
      </c>
      <c r="E16" s="37">
        <v>5.66</v>
      </c>
      <c r="F16" s="41">
        <v>5.5</v>
      </c>
      <c r="G16" s="38"/>
      <c r="H16" s="37">
        <v>4.46</v>
      </c>
      <c r="I16" s="37">
        <v>4.54</v>
      </c>
      <c r="J16" s="37">
        <v>4.4800000000000004</v>
      </c>
      <c r="K16" s="37">
        <v>4.18</v>
      </c>
      <c r="L16" s="41">
        <v>4.05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5.85</v>
      </c>
      <c r="C17" s="37">
        <v>5.95</v>
      </c>
      <c r="D17" s="37">
        <v>5.73</v>
      </c>
      <c r="E17" s="37">
        <v>5.42</v>
      </c>
      <c r="F17" s="41">
        <v>5.5</v>
      </c>
      <c r="G17" s="38" t="s">
        <v>8</v>
      </c>
      <c r="H17" s="37">
        <v>4.74</v>
      </c>
      <c r="I17" s="37">
        <v>4.83</v>
      </c>
      <c r="J17" s="37">
        <v>4.6500000000000004</v>
      </c>
      <c r="K17" s="37">
        <v>4.4000000000000004</v>
      </c>
      <c r="L17" s="41">
        <v>4.41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5.98</v>
      </c>
      <c r="C18" s="37">
        <v>6.01</v>
      </c>
      <c r="D18" s="37">
        <v>5.83</v>
      </c>
      <c r="E18" s="37">
        <v>5.6</v>
      </c>
      <c r="F18" s="41">
        <v>5.62</v>
      </c>
      <c r="G18" s="38"/>
      <c r="H18" s="37">
        <v>4.75</v>
      </c>
      <c r="I18" s="37">
        <v>4.91</v>
      </c>
      <c r="J18" s="37">
        <v>4.66</v>
      </c>
      <c r="K18" s="37">
        <v>4.28</v>
      </c>
      <c r="L18" s="41">
        <v>4.51</v>
      </c>
      <c r="M18" s="38"/>
      <c r="N18" s="37"/>
      <c r="O18" s="37"/>
      <c r="P18" s="37"/>
      <c r="Q18" s="37"/>
      <c r="R18" s="41"/>
    </row>
    <row r="19" spans="1:18">
      <c r="A19" s="22"/>
      <c r="B19" s="37">
        <v>5.84</v>
      </c>
      <c r="C19" s="37">
        <v>5.96</v>
      </c>
      <c r="D19" s="37">
        <v>5.81</v>
      </c>
      <c r="E19" s="37">
        <v>5.43</v>
      </c>
      <c r="F19" s="41">
        <v>5.51</v>
      </c>
      <c r="G19" s="38"/>
      <c r="H19" s="37">
        <v>4.7</v>
      </c>
      <c r="I19" s="37">
        <v>4.8099999999999996</v>
      </c>
      <c r="J19" s="37">
        <v>4.5599999999999996</v>
      </c>
      <c r="K19" s="37">
        <v>4.3600000000000003</v>
      </c>
      <c r="L19" s="41">
        <v>4.49</v>
      </c>
      <c r="M19" s="38"/>
      <c r="N19" s="37"/>
      <c r="O19" s="37"/>
      <c r="P19" s="37"/>
      <c r="Q19" s="37"/>
      <c r="R19" s="41"/>
    </row>
    <row r="20" spans="1:18">
      <c r="A20" s="22"/>
      <c r="B20" s="37">
        <v>5.92</v>
      </c>
      <c r="C20" s="37">
        <v>6.09</v>
      </c>
      <c r="D20" s="37">
        <v>5.86</v>
      </c>
      <c r="E20" s="37">
        <v>5.6</v>
      </c>
      <c r="F20" s="41">
        <v>5.57</v>
      </c>
      <c r="G20" s="38"/>
      <c r="H20" s="37">
        <v>4.71</v>
      </c>
      <c r="I20" s="37">
        <v>4.78</v>
      </c>
      <c r="J20" s="37">
        <v>4.5199999999999996</v>
      </c>
      <c r="K20" s="37">
        <v>4.33</v>
      </c>
      <c r="L20" s="41">
        <v>4.47</v>
      </c>
      <c r="M20" s="38"/>
      <c r="N20" s="37"/>
      <c r="O20" s="37"/>
      <c r="P20" s="37"/>
      <c r="Q20" s="37"/>
      <c r="R20" s="41"/>
    </row>
    <row r="21" spans="1:18">
      <c r="A21" s="22"/>
      <c r="B21" s="37">
        <v>5.86</v>
      </c>
      <c r="C21" s="37">
        <v>5.88</v>
      </c>
      <c r="D21" s="37">
        <v>5.74</v>
      </c>
      <c r="E21" s="37">
        <v>5.51</v>
      </c>
      <c r="F21" s="41">
        <v>5.61</v>
      </c>
      <c r="G21" s="38"/>
      <c r="H21" s="37">
        <v>4.76</v>
      </c>
      <c r="I21" s="37">
        <v>4.7699999999999996</v>
      </c>
      <c r="J21" s="37">
        <v>4.58</v>
      </c>
      <c r="K21" s="37">
        <v>4.38</v>
      </c>
      <c r="L21" s="41">
        <v>4.3600000000000003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0.26959999999999962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1.5632000000000001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0.47007179487179424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1.1257613168724281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804" priority="5" operator="notBetween">
      <formula>0.2</formula>
      <formula>0.404</formula>
    </cfRule>
  </conditionalFormatting>
  <conditionalFormatting sqref="E26">
    <cfRule type="cellIs" dxfId="1803" priority="6" operator="notBetween">
      <formula>0.38</formula>
      <formula>0.72</formula>
    </cfRule>
  </conditionalFormatting>
  <conditionalFormatting sqref="K24">
    <cfRule type="cellIs" dxfId="1802" priority="4" operator="notBetween">
      <formula>0.77</formula>
      <formula>0.91</formula>
    </cfRule>
  </conditionalFormatting>
  <conditionalFormatting sqref="K26">
    <cfRule type="cellIs" dxfId="1801" priority="3" operator="notBetween">
      <formula>0.68</formula>
      <formula>0.82</formula>
    </cfRule>
  </conditionalFormatting>
  <conditionalFormatting sqref="Q24">
    <cfRule type="cellIs" dxfId="1800" priority="2" operator="notBetween">
      <formula>0.77</formula>
      <formula>0.91</formula>
    </cfRule>
  </conditionalFormatting>
  <conditionalFormatting sqref="Q26">
    <cfRule type="cellIs" dxfId="17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R40"/>
  <sheetViews>
    <sheetView zoomScale="115" zoomScaleNormal="115" workbookViewId="0">
      <selection activeCell="N2" sqref="N2:R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5.77</v>
      </c>
      <c r="C2" s="32">
        <v>5.81</v>
      </c>
      <c r="D2" s="32">
        <v>6.27</v>
      </c>
      <c r="E2" s="32">
        <v>6.32</v>
      </c>
      <c r="F2" s="44">
        <v>6.09</v>
      </c>
      <c r="G2" s="36" t="s">
        <v>3</v>
      </c>
      <c r="H2" s="32">
        <v>5.73</v>
      </c>
      <c r="I2" s="32">
        <v>5.88</v>
      </c>
      <c r="J2" s="32">
        <v>6.3</v>
      </c>
      <c r="K2" s="32">
        <v>6.21</v>
      </c>
      <c r="L2" s="44">
        <v>6.16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5.79</v>
      </c>
      <c r="C3" s="14">
        <v>5.91</v>
      </c>
      <c r="D3" s="14">
        <v>6.26</v>
      </c>
      <c r="E3" s="14">
        <v>6.23</v>
      </c>
      <c r="F3" s="42">
        <v>6.15</v>
      </c>
      <c r="G3" s="38"/>
      <c r="H3" s="32">
        <v>5.73</v>
      </c>
      <c r="I3" s="14">
        <v>5.92</v>
      </c>
      <c r="J3" s="14">
        <v>6.29</v>
      </c>
      <c r="K3" s="14">
        <v>6.33</v>
      </c>
      <c r="L3" s="42">
        <v>6.23</v>
      </c>
      <c r="M3" s="38"/>
      <c r="N3" s="32"/>
      <c r="O3" s="14"/>
      <c r="P3" s="14"/>
      <c r="Q3" s="14"/>
      <c r="R3" s="42"/>
    </row>
    <row r="4" spans="1:18">
      <c r="A4" s="11"/>
      <c r="B4" s="32">
        <v>5.81</v>
      </c>
      <c r="C4" s="14">
        <v>6.05</v>
      </c>
      <c r="D4" s="14">
        <v>6.24</v>
      </c>
      <c r="E4" s="14">
        <v>6.32</v>
      </c>
      <c r="F4" s="42">
        <v>6.21</v>
      </c>
      <c r="G4" s="38"/>
      <c r="H4" s="32">
        <v>5.69</v>
      </c>
      <c r="I4" s="14">
        <v>5.99</v>
      </c>
      <c r="J4" s="14">
        <v>6.25</v>
      </c>
      <c r="K4" s="14">
        <v>6.34</v>
      </c>
      <c r="L4" s="42">
        <v>6.28</v>
      </c>
      <c r="M4" s="38"/>
      <c r="N4" s="32"/>
      <c r="O4" s="14"/>
      <c r="P4" s="14"/>
      <c r="Q4" s="14"/>
      <c r="R4" s="42"/>
    </row>
    <row r="5" spans="1:18">
      <c r="A5" s="11"/>
      <c r="B5" s="32">
        <v>5.85</v>
      </c>
      <c r="C5" s="14">
        <v>5.91</v>
      </c>
      <c r="D5" s="14">
        <v>6.21</v>
      </c>
      <c r="E5" s="14">
        <v>6.38</v>
      </c>
      <c r="F5" s="42">
        <v>6.12</v>
      </c>
      <c r="G5" s="38"/>
      <c r="H5" s="32">
        <v>5.82</v>
      </c>
      <c r="I5" s="14">
        <v>5.95</v>
      </c>
      <c r="J5" s="14">
        <v>6.25</v>
      </c>
      <c r="K5" s="14">
        <v>6.32</v>
      </c>
      <c r="L5" s="42">
        <v>6.2</v>
      </c>
      <c r="M5" s="38"/>
      <c r="N5" s="32"/>
      <c r="O5" s="14"/>
      <c r="P5" s="14"/>
      <c r="Q5" s="14"/>
      <c r="R5" s="42"/>
    </row>
    <row r="6" spans="1:18">
      <c r="A6" s="11"/>
      <c r="B6" s="32">
        <v>5.81</v>
      </c>
      <c r="C6" s="14">
        <v>5.93</v>
      </c>
      <c r="D6" s="14">
        <v>6.21</v>
      </c>
      <c r="E6" s="14">
        <v>6.28</v>
      </c>
      <c r="F6" s="42">
        <v>6.18</v>
      </c>
      <c r="G6" s="38"/>
      <c r="H6" s="32">
        <v>5.81</v>
      </c>
      <c r="I6" s="14">
        <v>5.87</v>
      </c>
      <c r="J6" s="14">
        <v>6.27</v>
      </c>
      <c r="K6" s="14">
        <v>6.19</v>
      </c>
      <c r="L6" s="42">
        <v>6.21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5.69</v>
      </c>
      <c r="C7" s="14">
        <v>5.76</v>
      </c>
      <c r="D7" s="14">
        <v>6.12</v>
      </c>
      <c r="E7" s="14">
        <v>6.15</v>
      </c>
      <c r="F7" s="42">
        <v>6.13</v>
      </c>
      <c r="G7" s="38" t="s">
        <v>4</v>
      </c>
      <c r="H7" s="14">
        <v>5.91</v>
      </c>
      <c r="I7" s="14">
        <v>5.82</v>
      </c>
      <c r="J7" s="14">
        <v>6.06</v>
      </c>
      <c r="K7" s="14">
        <v>6.12</v>
      </c>
      <c r="L7" s="42">
        <v>6.13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5.7</v>
      </c>
      <c r="C8" s="14">
        <v>5.73</v>
      </c>
      <c r="D8" s="14">
        <v>6.09</v>
      </c>
      <c r="E8" s="14">
        <v>6.12</v>
      </c>
      <c r="F8" s="42">
        <v>6.19</v>
      </c>
      <c r="G8" s="46"/>
      <c r="H8" s="14">
        <v>5.89</v>
      </c>
      <c r="I8" s="14">
        <v>5.78</v>
      </c>
      <c r="J8" s="14">
        <v>5.97</v>
      </c>
      <c r="K8" s="14">
        <v>6.24</v>
      </c>
      <c r="L8" s="42">
        <v>6.17</v>
      </c>
      <c r="M8" s="46"/>
      <c r="N8" s="14"/>
      <c r="O8" s="14"/>
      <c r="P8" s="14"/>
      <c r="Q8" s="14"/>
      <c r="R8" s="42"/>
    </row>
    <row r="9" spans="1:18">
      <c r="A9" s="11"/>
      <c r="B9" s="47">
        <v>5.81</v>
      </c>
      <c r="C9" s="47">
        <v>5.85</v>
      </c>
      <c r="D9" s="47">
        <v>6.13</v>
      </c>
      <c r="E9" s="47">
        <v>6.22</v>
      </c>
      <c r="F9" s="49">
        <v>6.18</v>
      </c>
      <c r="G9" s="36"/>
      <c r="H9" s="47">
        <v>5.83</v>
      </c>
      <c r="I9" s="47">
        <v>5.92</v>
      </c>
      <c r="J9" s="47">
        <v>6.02</v>
      </c>
      <c r="K9" s="47">
        <v>6.33</v>
      </c>
      <c r="L9" s="49">
        <v>6.25</v>
      </c>
      <c r="M9" s="36"/>
      <c r="N9" s="47"/>
      <c r="O9" s="47"/>
      <c r="P9" s="47"/>
      <c r="Q9" s="47"/>
      <c r="R9" s="49"/>
    </row>
    <row r="10" spans="1:18">
      <c r="A10" s="11"/>
      <c r="B10" s="14">
        <v>5.79</v>
      </c>
      <c r="C10" s="14">
        <v>5.82</v>
      </c>
      <c r="D10" s="14">
        <v>6.06</v>
      </c>
      <c r="E10" s="14">
        <v>6.24</v>
      </c>
      <c r="F10" s="42">
        <v>6.24</v>
      </c>
      <c r="G10" s="38"/>
      <c r="H10" s="14">
        <v>5.82</v>
      </c>
      <c r="I10" s="14">
        <v>5.83</v>
      </c>
      <c r="J10" s="14">
        <v>6.1</v>
      </c>
      <c r="K10" s="14">
        <v>6.26</v>
      </c>
      <c r="L10" s="42">
        <v>6.26</v>
      </c>
      <c r="M10" s="38"/>
      <c r="N10" s="14"/>
      <c r="O10" s="14"/>
      <c r="P10" s="14"/>
      <c r="Q10" s="14"/>
      <c r="R10" s="42"/>
    </row>
    <row r="11" spans="1:18">
      <c r="A11" s="16"/>
      <c r="B11" s="33">
        <v>5.88</v>
      </c>
      <c r="C11" s="33">
        <v>5.64</v>
      </c>
      <c r="D11" s="33">
        <v>5.96</v>
      </c>
      <c r="E11" s="33">
        <v>6.16</v>
      </c>
      <c r="F11" s="39">
        <v>6.3</v>
      </c>
      <c r="G11" s="48"/>
      <c r="H11" s="33">
        <v>5.74</v>
      </c>
      <c r="I11" s="33">
        <v>5.67</v>
      </c>
      <c r="J11" s="33">
        <v>6</v>
      </c>
      <c r="K11" s="33">
        <v>6.19</v>
      </c>
      <c r="L11" s="39">
        <v>6.1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5.58</v>
      </c>
      <c r="C12" s="35">
        <v>5.63</v>
      </c>
      <c r="D12" s="35">
        <v>6.02</v>
      </c>
      <c r="E12" s="35">
        <v>6.06</v>
      </c>
      <c r="F12" s="40">
        <v>5.91</v>
      </c>
      <c r="G12" s="36" t="s">
        <v>6</v>
      </c>
      <c r="H12" s="35">
        <v>4.26</v>
      </c>
      <c r="I12" s="35">
        <v>4.33</v>
      </c>
      <c r="J12" s="35">
        <v>4.5999999999999996</v>
      </c>
      <c r="K12" s="35">
        <v>4.72</v>
      </c>
      <c r="L12" s="40">
        <v>4.55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5.61</v>
      </c>
      <c r="C13" s="37">
        <v>5.71</v>
      </c>
      <c r="D13" s="37">
        <v>6.12</v>
      </c>
      <c r="E13" s="37">
        <v>6.08</v>
      </c>
      <c r="F13" s="41">
        <v>5.86</v>
      </c>
      <c r="G13" s="38"/>
      <c r="H13" s="37">
        <v>4.26</v>
      </c>
      <c r="I13" s="37">
        <v>4.42</v>
      </c>
      <c r="J13" s="37">
        <v>4.6500000000000004</v>
      </c>
      <c r="K13" s="37">
        <v>4.68</v>
      </c>
      <c r="L13" s="41">
        <v>4.66</v>
      </c>
      <c r="M13" s="38"/>
      <c r="N13" s="37"/>
      <c r="O13" s="37"/>
      <c r="P13" s="37"/>
      <c r="Q13" s="37"/>
      <c r="R13" s="41"/>
    </row>
    <row r="14" spans="1:18">
      <c r="A14" s="22"/>
      <c r="B14" s="37">
        <v>5.65</v>
      </c>
      <c r="C14" s="37">
        <v>5.85</v>
      </c>
      <c r="D14" s="37">
        <v>6</v>
      </c>
      <c r="E14" s="37">
        <v>6.09</v>
      </c>
      <c r="F14" s="41">
        <v>5.86</v>
      </c>
      <c r="G14" s="38"/>
      <c r="H14" s="37">
        <v>4.3099999999999996</v>
      </c>
      <c r="I14" s="37">
        <v>4.41</v>
      </c>
      <c r="J14" s="37">
        <v>4.58</v>
      </c>
      <c r="K14" s="37">
        <v>4.75</v>
      </c>
      <c r="L14" s="41">
        <v>4.6399999999999997</v>
      </c>
      <c r="M14" s="38"/>
      <c r="N14" s="37"/>
      <c r="O14" s="37"/>
      <c r="P14" s="37"/>
      <c r="Q14" s="37"/>
      <c r="R14" s="41"/>
    </row>
    <row r="15" spans="1:18">
      <c r="A15" s="22"/>
      <c r="B15" s="37">
        <v>5.63</v>
      </c>
      <c r="C15" s="37">
        <v>5.77</v>
      </c>
      <c r="D15" s="37">
        <v>6.05</v>
      </c>
      <c r="E15" s="37">
        <v>6.12</v>
      </c>
      <c r="F15" s="41">
        <v>5.93</v>
      </c>
      <c r="G15" s="38"/>
      <c r="H15" s="37">
        <v>4.33</v>
      </c>
      <c r="I15" s="37">
        <v>4.28</v>
      </c>
      <c r="J15" s="37">
        <v>4.6399999999999997</v>
      </c>
      <c r="K15" s="37">
        <v>4.75</v>
      </c>
      <c r="L15" s="41">
        <v>4.54</v>
      </c>
      <c r="M15" s="38"/>
      <c r="N15" s="37"/>
      <c r="O15" s="37"/>
      <c r="P15" s="37"/>
      <c r="Q15" s="37"/>
      <c r="R15" s="41"/>
    </row>
    <row r="16" spans="1:18">
      <c r="A16" s="22"/>
      <c r="B16" s="37">
        <v>5.56</v>
      </c>
      <c r="C16" s="37">
        <v>5.72</v>
      </c>
      <c r="D16" s="37">
        <v>6.02</v>
      </c>
      <c r="E16" s="37">
        <v>6.04</v>
      </c>
      <c r="F16" s="41">
        <v>5.99</v>
      </c>
      <c r="G16" s="38"/>
      <c r="H16" s="37">
        <v>4.25</v>
      </c>
      <c r="I16" s="37">
        <v>4.2699999999999996</v>
      </c>
      <c r="J16" s="37">
        <v>4.66</v>
      </c>
      <c r="K16" s="37">
        <v>4.67</v>
      </c>
      <c r="L16" s="41">
        <v>4.5599999999999996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5.51</v>
      </c>
      <c r="C17" s="37">
        <v>5.53</v>
      </c>
      <c r="D17" s="37">
        <v>5.95</v>
      </c>
      <c r="E17" s="37">
        <v>5.93</v>
      </c>
      <c r="F17" s="41">
        <v>5.91</v>
      </c>
      <c r="G17" s="38" t="s">
        <v>8</v>
      </c>
      <c r="H17" s="37">
        <v>4.4800000000000004</v>
      </c>
      <c r="I17" s="37">
        <v>4.53</v>
      </c>
      <c r="J17" s="37">
        <v>4.88</v>
      </c>
      <c r="K17" s="37">
        <v>4.91</v>
      </c>
      <c r="L17" s="41">
        <v>4.8099999999999996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5.49</v>
      </c>
      <c r="C18" s="37">
        <v>5.54</v>
      </c>
      <c r="D18" s="37">
        <v>5.83</v>
      </c>
      <c r="E18" s="37">
        <v>5.91</v>
      </c>
      <c r="F18" s="41">
        <v>6.04</v>
      </c>
      <c r="G18" s="38"/>
      <c r="H18" s="37">
        <v>4.46</v>
      </c>
      <c r="I18" s="37">
        <v>4.47</v>
      </c>
      <c r="J18" s="37">
        <v>4.79</v>
      </c>
      <c r="K18" s="37">
        <v>4.93</v>
      </c>
      <c r="L18" s="41">
        <v>4.8899999999999997</v>
      </c>
      <c r="M18" s="38"/>
      <c r="N18" s="37"/>
      <c r="O18" s="37"/>
      <c r="P18" s="37"/>
      <c r="Q18" s="37"/>
      <c r="R18" s="41"/>
    </row>
    <row r="19" spans="1:18">
      <c r="A19" s="22"/>
      <c r="B19" s="37">
        <v>5.63</v>
      </c>
      <c r="C19" s="37">
        <v>5.61</v>
      </c>
      <c r="D19" s="37">
        <v>5.86</v>
      </c>
      <c r="E19" s="37">
        <v>6.05</v>
      </c>
      <c r="F19" s="41">
        <v>5.98</v>
      </c>
      <c r="G19" s="38"/>
      <c r="H19" s="37">
        <v>4.57</v>
      </c>
      <c r="I19" s="37">
        <v>4.4800000000000004</v>
      </c>
      <c r="J19" s="37">
        <v>4.76</v>
      </c>
      <c r="K19" s="37">
        <v>4.9000000000000004</v>
      </c>
      <c r="L19" s="41">
        <v>4.9000000000000004</v>
      </c>
      <c r="M19" s="38"/>
      <c r="N19" s="37"/>
      <c r="O19" s="37"/>
      <c r="P19" s="37"/>
      <c r="Q19" s="37"/>
      <c r="R19" s="41"/>
    </row>
    <row r="20" spans="1:18">
      <c r="A20" s="22"/>
      <c r="B20" s="37">
        <v>5.58</v>
      </c>
      <c r="C20" s="37">
        <v>5.52</v>
      </c>
      <c r="D20" s="37">
        <v>5.76</v>
      </c>
      <c r="E20" s="37">
        <v>6.02</v>
      </c>
      <c r="F20" s="41">
        <v>6.04</v>
      </c>
      <c r="G20" s="38"/>
      <c r="H20" s="37">
        <v>4.51</v>
      </c>
      <c r="I20" s="37">
        <v>4.53</v>
      </c>
      <c r="J20" s="37">
        <v>4.8099999999999996</v>
      </c>
      <c r="K20" s="37">
        <v>4.99</v>
      </c>
      <c r="L20" s="41">
        <v>5</v>
      </c>
      <c r="M20" s="38"/>
      <c r="N20" s="37"/>
      <c r="O20" s="37"/>
      <c r="P20" s="37"/>
      <c r="Q20" s="37"/>
      <c r="R20" s="41"/>
    </row>
    <row r="21" spans="1:18">
      <c r="A21" s="22"/>
      <c r="B21" s="37">
        <v>5.58</v>
      </c>
      <c r="C21" s="37">
        <v>5.42</v>
      </c>
      <c r="D21" s="37">
        <v>5.71</v>
      </c>
      <c r="E21" s="37">
        <v>5.96</v>
      </c>
      <c r="F21" s="41">
        <v>5.95</v>
      </c>
      <c r="G21" s="38"/>
      <c r="H21" s="37">
        <v>4.46</v>
      </c>
      <c r="I21" s="37">
        <v>4.38</v>
      </c>
      <c r="J21" s="37">
        <v>4.7300000000000004</v>
      </c>
      <c r="K21" s="37">
        <v>4.92</v>
      </c>
      <c r="L21" s="41">
        <v>4.88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0.2179999999999982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1.437800000000002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0.38010256410256099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1.0354526748971207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98" priority="5" operator="notBetween">
      <formula>0.2</formula>
      <formula>0.404</formula>
    </cfRule>
  </conditionalFormatting>
  <conditionalFormatting sqref="E26">
    <cfRule type="cellIs" dxfId="1797" priority="6" operator="notBetween">
      <formula>0.38</formula>
      <formula>0.72</formula>
    </cfRule>
  </conditionalFormatting>
  <conditionalFormatting sqref="K24">
    <cfRule type="cellIs" dxfId="1796" priority="4" operator="notBetween">
      <formula>0.77</formula>
      <formula>0.91</formula>
    </cfRule>
  </conditionalFormatting>
  <conditionalFormatting sqref="K26">
    <cfRule type="cellIs" dxfId="1795" priority="3" operator="notBetween">
      <formula>0.68</formula>
      <formula>0.82</formula>
    </cfRule>
  </conditionalFormatting>
  <conditionalFormatting sqref="Q24">
    <cfRule type="cellIs" dxfId="1794" priority="2" operator="notBetween">
      <formula>0.77</formula>
      <formula>0.91</formula>
    </cfRule>
  </conditionalFormatting>
  <conditionalFormatting sqref="Q26">
    <cfRule type="cellIs" dxfId="17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5.84</v>
      </c>
      <c r="C2" s="32">
        <v>5.91</v>
      </c>
      <c r="D2" s="32">
        <v>6.28</v>
      </c>
      <c r="E2" s="32">
        <v>6.31</v>
      </c>
      <c r="F2" s="44">
        <v>6.15</v>
      </c>
      <c r="G2" s="36" t="s">
        <v>3</v>
      </c>
      <c r="H2" s="32">
        <v>5.75</v>
      </c>
      <c r="I2" s="32">
        <v>5.94</v>
      </c>
      <c r="J2" s="32">
        <v>6.35</v>
      </c>
      <c r="K2" s="32">
        <v>6.2</v>
      </c>
      <c r="L2" s="44">
        <v>6.13</v>
      </c>
      <c r="M2" s="36" t="s">
        <v>3</v>
      </c>
      <c r="N2" s="32">
        <v>5.74</v>
      </c>
      <c r="O2" s="32">
        <v>5.88</v>
      </c>
      <c r="P2" s="32">
        <v>6.13</v>
      </c>
      <c r="Q2" s="32">
        <v>6.17</v>
      </c>
      <c r="R2" s="44">
        <v>5.98</v>
      </c>
    </row>
    <row r="3" spans="1:18">
      <c r="A3" s="11"/>
      <c r="B3" s="32">
        <v>5.91</v>
      </c>
      <c r="C3" s="14">
        <v>5.96</v>
      </c>
      <c r="D3" s="14">
        <v>6.23</v>
      </c>
      <c r="E3" s="14">
        <v>6.39</v>
      </c>
      <c r="F3" s="42">
        <v>6.21</v>
      </c>
      <c r="G3" s="38"/>
      <c r="H3" s="32">
        <v>5.78</v>
      </c>
      <c r="I3" s="14">
        <v>6.05</v>
      </c>
      <c r="J3" s="14">
        <v>6.38</v>
      </c>
      <c r="K3" s="14">
        <v>6.23</v>
      </c>
      <c r="L3" s="42">
        <v>6.21</v>
      </c>
      <c r="M3" s="38"/>
      <c r="N3" s="32">
        <v>5.82</v>
      </c>
      <c r="O3" s="14">
        <v>6.01</v>
      </c>
      <c r="P3" s="14">
        <v>6.32</v>
      </c>
      <c r="Q3" s="14">
        <v>6.33</v>
      </c>
      <c r="R3" s="42">
        <v>6.25</v>
      </c>
    </row>
    <row r="4" spans="1:18">
      <c r="A4" s="11"/>
      <c r="B4" s="32">
        <v>5.91</v>
      </c>
      <c r="C4" s="14">
        <v>5.93</v>
      </c>
      <c r="D4" s="14">
        <v>6.36</v>
      </c>
      <c r="E4" s="14">
        <v>6.38</v>
      </c>
      <c r="F4" s="42">
        <v>6.19</v>
      </c>
      <c r="G4" s="38"/>
      <c r="H4" s="32">
        <v>5.93</v>
      </c>
      <c r="I4" s="14">
        <v>5.99</v>
      </c>
      <c r="J4" s="14">
        <v>6.24</v>
      </c>
      <c r="K4" s="14">
        <v>6.4</v>
      </c>
      <c r="L4" s="42">
        <v>6.23</v>
      </c>
      <c r="M4" s="38"/>
      <c r="N4" s="32">
        <v>5.87</v>
      </c>
      <c r="O4" s="14">
        <v>5.93</v>
      </c>
      <c r="P4" s="14">
        <v>6.29</v>
      </c>
      <c r="Q4" s="14">
        <v>6.28</v>
      </c>
      <c r="R4" s="42">
        <v>6.17</v>
      </c>
    </row>
    <row r="5" spans="1:18">
      <c r="A5" s="11"/>
      <c r="B5" s="32">
        <v>5.89</v>
      </c>
      <c r="C5" s="14">
        <v>5.87</v>
      </c>
      <c r="D5" s="14">
        <v>6.27</v>
      </c>
      <c r="E5" s="14">
        <v>6.38</v>
      </c>
      <c r="F5" s="42">
        <v>6.15</v>
      </c>
      <c r="G5" s="38"/>
      <c r="H5" s="32">
        <v>5.83</v>
      </c>
      <c r="I5" s="14">
        <v>5.94</v>
      </c>
      <c r="J5" s="14">
        <v>6.22</v>
      </c>
      <c r="K5" s="14">
        <v>6.24</v>
      </c>
      <c r="L5" s="42">
        <v>6.13</v>
      </c>
      <c r="M5" s="38"/>
      <c r="N5" s="32">
        <v>5.85</v>
      </c>
      <c r="O5" s="14">
        <v>5.9</v>
      </c>
      <c r="P5" s="14">
        <v>6.22</v>
      </c>
      <c r="Q5" s="14">
        <v>6.26</v>
      </c>
      <c r="R5" s="42">
        <v>6.2</v>
      </c>
    </row>
    <row r="6" spans="1:18">
      <c r="A6" s="11"/>
      <c r="B6" s="32">
        <v>5.78</v>
      </c>
      <c r="C6" s="14">
        <v>5.99</v>
      </c>
      <c r="D6" s="14">
        <v>6.26</v>
      </c>
      <c r="E6" s="14">
        <v>6.27</v>
      </c>
      <c r="F6" s="42">
        <v>6.3</v>
      </c>
      <c r="G6" s="38"/>
      <c r="H6" s="32">
        <v>5.79</v>
      </c>
      <c r="I6" s="14">
        <v>5.96</v>
      </c>
      <c r="J6" s="14">
        <v>6.15</v>
      </c>
      <c r="K6" s="14">
        <v>6.19</v>
      </c>
      <c r="L6" s="42">
        <v>6.15</v>
      </c>
      <c r="M6" s="38"/>
      <c r="N6" s="32">
        <v>5.84</v>
      </c>
      <c r="O6" s="14">
        <v>5.95</v>
      </c>
      <c r="P6" s="14">
        <v>6.26</v>
      </c>
      <c r="Q6" s="14">
        <v>6.19</v>
      </c>
      <c r="R6" s="42">
        <v>6.09</v>
      </c>
    </row>
    <row r="7" spans="1:18">
      <c r="A7" s="38" t="s">
        <v>4</v>
      </c>
      <c r="B7" s="14">
        <v>5.91</v>
      </c>
      <c r="C7" s="14">
        <v>5.82</v>
      </c>
      <c r="D7" s="14">
        <v>5.97</v>
      </c>
      <c r="E7" s="14">
        <v>6.14</v>
      </c>
      <c r="F7" s="42">
        <v>6.24</v>
      </c>
      <c r="G7" s="38" t="s">
        <v>4</v>
      </c>
      <c r="H7" s="14">
        <v>5.89</v>
      </c>
      <c r="I7" s="14">
        <v>5.84</v>
      </c>
      <c r="J7" s="14">
        <v>6.01</v>
      </c>
      <c r="K7" s="14">
        <v>6.21</v>
      </c>
      <c r="L7" s="42">
        <v>6.14</v>
      </c>
      <c r="M7" s="38" t="s">
        <v>4</v>
      </c>
      <c r="N7" s="14">
        <v>5.71</v>
      </c>
      <c r="O7" s="14">
        <v>5.75</v>
      </c>
      <c r="P7" s="14">
        <v>5.97</v>
      </c>
      <c r="Q7" s="14">
        <v>6.21</v>
      </c>
      <c r="R7" s="42">
        <v>6.09</v>
      </c>
    </row>
    <row r="8" spans="1:18">
      <c r="A8" s="46"/>
      <c r="B8" s="14">
        <v>5.81</v>
      </c>
      <c r="C8" s="14">
        <v>5.78</v>
      </c>
      <c r="D8" s="14">
        <v>6.02</v>
      </c>
      <c r="E8" s="14">
        <v>6.2</v>
      </c>
      <c r="F8" s="42">
        <v>6.24</v>
      </c>
      <c r="G8" s="46"/>
      <c r="H8" s="14">
        <v>5.96</v>
      </c>
      <c r="I8" s="14">
        <v>5.86</v>
      </c>
      <c r="J8" s="14">
        <v>6.02</v>
      </c>
      <c r="K8" s="14">
        <v>6.14</v>
      </c>
      <c r="L8" s="42">
        <v>6.05</v>
      </c>
      <c r="M8" s="46"/>
      <c r="N8" s="14">
        <v>5.87</v>
      </c>
      <c r="O8" s="14">
        <v>5.89</v>
      </c>
      <c r="P8" s="14">
        <v>6.08</v>
      </c>
      <c r="Q8" s="14">
        <v>6.28</v>
      </c>
      <c r="R8" s="42">
        <v>6.04</v>
      </c>
    </row>
    <row r="9" spans="1:18">
      <c r="A9" s="11"/>
      <c r="B9" s="47">
        <v>5.74</v>
      </c>
      <c r="C9" s="47">
        <v>5.75</v>
      </c>
      <c r="D9" s="47">
        <v>6.07</v>
      </c>
      <c r="E9" s="47">
        <v>6.13</v>
      </c>
      <c r="F9" s="49">
        <v>6.13</v>
      </c>
      <c r="G9" s="36"/>
      <c r="H9" s="47">
        <v>5.82</v>
      </c>
      <c r="I9" s="47">
        <v>5.88</v>
      </c>
      <c r="J9" s="47">
        <v>6.02</v>
      </c>
      <c r="K9" s="47">
        <v>6.25</v>
      </c>
      <c r="L9" s="49">
        <v>6.12</v>
      </c>
      <c r="M9" s="36"/>
      <c r="N9" s="47">
        <v>5.81</v>
      </c>
      <c r="O9" s="47">
        <v>5.83</v>
      </c>
      <c r="P9" s="47">
        <v>6.06</v>
      </c>
      <c r="Q9" s="47">
        <v>6.14</v>
      </c>
      <c r="R9" s="49">
        <v>6.12</v>
      </c>
    </row>
    <row r="10" spans="1:18">
      <c r="A10" s="11"/>
      <c r="B10" s="14">
        <v>5.81</v>
      </c>
      <c r="C10" s="14">
        <v>5.75</v>
      </c>
      <c r="D10" s="14">
        <v>6.01</v>
      </c>
      <c r="E10" s="14">
        <v>6.28</v>
      </c>
      <c r="F10" s="42">
        <v>6.31</v>
      </c>
      <c r="G10" s="38"/>
      <c r="H10" s="14">
        <v>5.86</v>
      </c>
      <c r="I10" s="14">
        <v>5.89</v>
      </c>
      <c r="J10" s="14">
        <v>6.03</v>
      </c>
      <c r="K10" s="14">
        <v>6.2</v>
      </c>
      <c r="L10" s="42">
        <v>6.12</v>
      </c>
      <c r="M10" s="38"/>
      <c r="N10" s="14">
        <v>5.81</v>
      </c>
      <c r="O10" s="14">
        <v>5.79</v>
      </c>
      <c r="P10" s="14">
        <v>6</v>
      </c>
      <c r="Q10" s="14">
        <v>6.17</v>
      </c>
      <c r="R10" s="42">
        <v>6.09</v>
      </c>
    </row>
    <row r="11" spans="1:18">
      <c r="A11" s="16"/>
      <c r="B11" s="33">
        <v>5.85</v>
      </c>
      <c r="C11" s="33">
        <v>5.71</v>
      </c>
      <c r="D11" s="33">
        <v>5.92</v>
      </c>
      <c r="E11" s="33">
        <v>6.17</v>
      </c>
      <c r="F11" s="39">
        <v>6.21</v>
      </c>
      <c r="G11" s="48"/>
      <c r="H11" s="33">
        <v>5.76</v>
      </c>
      <c r="I11" s="33">
        <v>5.63</v>
      </c>
      <c r="J11" s="33">
        <v>6.01</v>
      </c>
      <c r="K11" s="33">
        <v>6.23</v>
      </c>
      <c r="L11" s="39">
        <v>6.13</v>
      </c>
      <c r="M11" s="48"/>
      <c r="N11" s="33">
        <v>5.77</v>
      </c>
      <c r="O11" s="33">
        <v>5.77</v>
      </c>
      <c r="P11" s="33">
        <v>5.96</v>
      </c>
      <c r="Q11" s="33">
        <v>6.17</v>
      </c>
      <c r="R11" s="39">
        <v>6.12</v>
      </c>
    </row>
    <row r="12" spans="1:18">
      <c r="A12" s="19" t="s">
        <v>5</v>
      </c>
      <c r="B12" s="47">
        <v>5.57</v>
      </c>
      <c r="C12" s="35">
        <v>5.73</v>
      </c>
      <c r="D12" s="35">
        <v>5.96</v>
      </c>
      <c r="E12" s="35">
        <v>6.02</v>
      </c>
      <c r="F12" s="40">
        <v>5.88</v>
      </c>
      <c r="G12" s="36" t="s">
        <v>6</v>
      </c>
      <c r="H12" s="35">
        <v>4.26</v>
      </c>
      <c r="I12" s="35">
        <v>4.28</v>
      </c>
      <c r="J12" s="35">
        <v>4.7300000000000004</v>
      </c>
      <c r="K12" s="35">
        <v>4.7699999999999996</v>
      </c>
      <c r="L12" s="40">
        <v>4.5599999999999996</v>
      </c>
      <c r="M12" s="36" t="s">
        <v>6</v>
      </c>
      <c r="N12" s="35">
        <v>4.6100000000000003</v>
      </c>
      <c r="O12" s="35">
        <v>4.6500000000000004</v>
      </c>
      <c r="P12" s="35">
        <v>4.96</v>
      </c>
      <c r="Q12" s="35">
        <v>4.99</v>
      </c>
      <c r="R12" s="40">
        <v>4.91</v>
      </c>
    </row>
    <row r="13" spans="1:18">
      <c r="A13" s="22"/>
      <c r="B13" s="37">
        <v>5.69</v>
      </c>
      <c r="C13" s="37">
        <v>5.71</v>
      </c>
      <c r="D13" s="37">
        <v>5.98</v>
      </c>
      <c r="E13" s="37">
        <v>6.18</v>
      </c>
      <c r="F13" s="41">
        <v>5.95</v>
      </c>
      <c r="G13" s="38"/>
      <c r="H13" s="37">
        <v>4.3099999999999996</v>
      </c>
      <c r="I13" s="37">
        <v>4.3600000000000003</v>
      </c>
      <c r="J13" s="37">
        <v>4.6900000000000004</v>
      </c>
      <c r="K13" s="37">
        <v>4.7</v>
      </c>
      <c r="L13" s="41">
        <v>4.58</v>
      </c>
      <c r="M13" s="38"/>
      <c r="N13" s="37">
        <v>4.6500000000000004</v>
      </c>
      <c r="O13" s="37">
        <v>4.7</v>
      </c>
      <c r="P13" s="37">
        <v>4.97</v>
      </c>
      <c r="Q13" s="37">
        <v>5.12</v>
      </c>
      <c r="R13" s="41">
        <v>4.9800000000000004</v>
      </c>
    </row>
    <row r="14" spans="1:18">
      <c r="A14" s="22"/>
      <c r="B14" s="37">
        <v>5.59</v>
      </c>
      <c r="C14" s="37">
        <v>5.68</v>
      </c>
      <c r="D14" s="37">
        <v>6</v>
      </c>
      <c r="E14" s="37">
        <v>6.11</v>
      </c>
      <c r="F14" s="41">
        <v>5.96</v>
      </c>
      <c r="G14" s="38"/>
      <c r="H14" s="37">
        <v>4.3099999999999996</v>
      </c>
      <c r="I14" s="37">
        <v>4.37</v>
      </c>
      <c r="J14" s="37">
        <v>4.63</v>
      </c>
      <c r="K14" s="37">
        <v>4.82</v>
      </c>
      <c r="L14" s="41">
        <v>4.6500000000000004</v>
      </c>
      <c r="M14" s="38"/>
      <c r="N14" s="37">
        <v>4.67</v>
      </c>
      <c r="O14" s="37">
        <v>4.63</v>
      </c>
      <c r="P14" s="37">
        <v>5.1100000000000003</v>
      </c>
      <c r="Q14" s="37">
        <v>5.05</v>
      </c>
      <c r="R14" s="41">
        <v>4.9400000000000004</v>
      </c>
    </row>
    <row r="15" spans="1:18">
      <c r="A15" s="22"/>
      <c r="B15" s="37">
        <v>5.58</v>
      </c>
      <c r="C15" s="37">
        <v>5.73</v>
      </c>
      <c r="D15" s="37">
        <v>6.08</v>
      </c>
      <c r="E15" s="37">
        <v>6.04</v>
      </c>
      <c r="F15" s="41">
        <v>5.88</v>
      </c>
      <c r="G15" s="38"/>
      <c r="H15" s="37">
        <v>4.2699999999999996</v>
      </c>
      <c r="I15" s="37">
        <v>4.37</v>
      </c>
      <c r="J15" s="37">
        <v>4.6100000000000003</v>
      </c>
      <c r="K15" s="37">
        <v>4.6900000000000004</v>
      </c>
      <c r="L15" s="41">
        <v>4.6399999999999997</v>
      </c>
      <c r="M15" s="38"/>
      <c r="N15" s="37">
        <v>4.6399999999999997</v>
      </c>
      <c r="O15" s="37">
        <v>4.62</v>
      </c>
      <c r="P15" s="37">
        <v>5</v>
      </c>
      <c r="Q15" s="37">
        <v>5</v>
      </c>
      <c r="R15" s="41">
        <v>4.88</v>
      </c>
    </row>
    <row r="16" spans="1:18">
      <c r="A16" s="22"/>
      <c r="B16" s="37">
        <v>5.51</v>
      </c>
      <c r="C16" s="37">
        <v>5.76</v>
      </c>
      <c r="D16" s="37">
        <v>5.98</v>
      </c>
      <c r="E16" s="37">
        <v>6.15</v>
      </c>
      <c r="F16" s="41">
        <v>5.94</v>
      </c>
      <c r="G16" s="38"/>
      <c r="H16" s="37">
        <v>4.25</v>
      </c>
      <c r="I16" s="37">
        <v>4.46</v>
      </c>
      <c r="J16" s="37">
        <v>4.67</v>
      </c>
      <c r="K16" s="37">
        <v>4.57</v>
      </c>
      <c r="L16" s="41">
        <v>4.6399999999999997</v>
      </c>
      <c r="M16" s="38"/>
      <c r="N16" s="37">
        <v>4.5599999999999996</v>
      </c>
      <c r="O16" s="37">
        <v>4.58</v>
      </c>
      <c r="P16" s="37">
        <v>4.9400000000000004</v>
      </c>
      <c r="Q16" s="37">
        <v>4.97</v>
      </c>
      <c r="R16" s="41">
        <v>4.8899999999999997</v>
      </c>
    </row>
    <row r="17" spans="1:18">
      <c r="A17" s="22" t="s">
        <v>7</v>
      </c>
      <c r="B17" s="37">
        <v>5.64</v>
      </c>
      <c r="C17" s="37">
        <v>5.55</v>
      </c>
      <c r="D17" s="37">
        <v>5.75</v>
      </c>
      <c r="E17" s="37">
        <v>5.97</v>
      </c>
      <c r="F17" s="41">
        <v>6.03</v>
      </c>
      <c r="G17" s="38" t="s">
        <v>8</v>
      </c>
      <c r="H17" s="37">
        <v>4.51</v>
      </c>
      <c r="I17" s="37">
        <v>4.6100000000000003</v>
      </c>
      <c r="J17" s="37">
        <v>4.71</v>
      </c>
      <c r="K17" s="37">
        <v>4.92</v>
      </c>
      <c r="L17" s="41">
        <v>4.93</v>
      </c>
      <c r="M17" s="38" t="s">
        <v>8</v>
      </c>
      <c r="N17" s="37">
        <v>4.72</v>
      </c>
      <c r="O17" s="37">
        <v>4.71</v>
      </c>
      <c r="P17" s="37">
        <v>4.95</v>
      </c>
      <c r="Q17" s="37">
        <v>5.26</v>
      </c>
      <c r="R17" s="41">
        <v>5.0599999999999996</v>
      </c>
    </row>
    <row r="18" spans="1:18">
      <c r="A18" s="22"/>
      <c r="B18" s="37">
        <v>5.54</v>
      </c>
      <c r="C18" s="37">
        <v>5.46</v>
      </c>
      <c r="D18" s="37">
        <v>5.74</v>
      </c>
      <c r="E18" s="37">
        <v>5.9</v>
      </c>
      <c r="F18" s="41">
        <v>5.95</v>
      </c>
      <c r="G18" s="38"/>
      <c r="H18" s="37">
        <v>4.5999999999999996</v>
      </c>
      <c r="I18" s="37">
        <v>4.59</v>
      </c>
      <c r="J18" s="37">
        <v>4.76</v>
      </c>
      <c r="K18" s="37">
        <v>4.91</v>
      </c>
      <c r="L18" s="41">
        <v>4.79</v>
      </c>
      <c r="M18" s="38"/>
      <c r="N18" s="37">
        <v>4.6900000000000004</v>
      </c>
      <c r="O18" s="37">
        <v>4.8099999999999996</v>
      </c>
      <c r="P18" s="37">
        <v>4.95</v>
      </c>
      <c r="Q18" s="37">
        <v>5.16</v>
      </c>
      <c r="R18" s="41">
        <v>5.01</v>
      </c>
    </row>
    <row r="19" spans="1:18">
      <c r="A19" s="22"/>
      <c r="B19" s="37">
        <v>5.54</v>
      </c>
      <c r="C19" s="37">
        <v>5.47</v>
      </c>
      <c r="D19" s="37">
        <v>5.83</v>
      </c>
      <c r="E19" s="37">
        <v>5.91</v>
      </c>
      <c r="F19" s="41">
        <v>5.9</v>
      </c>
      <c r="G19" s="38"/>
      <c r="H19" s="37">
        <v>4.53</v>
      </c>
      <c r="I19" s="37">
        <v>4.5599999999999996</v>
      </c>
      <c r="J19" s="37">
        <v>4.75</v>
      </c>
      <c r="K19" s="37">
        <v>4.8499999999999996</v>
      </c>
      <c r="L19" s="41">
        <v>4.8899999999999997</v>
      </c>
      <c r="M19" s="38"/>
      <c r="N19" s="37">
        <v>4.72</v>
      </c>
      <c r="O19" s="37">
        <v>4.6900000000000004</v>
      </c>
      <c r="P19" s="37">
        <v>4.83</v>
      </c>
      <c r="Q19" s="37">
        <v>4.9800000000000004</v>
      </c>
      <c r="R19" s="41">
        <v>5.03</v>
      </c>
    </row>
    <row r="20" spans="1:18">
      <c r="A20" s="22"/>
      <c r="B20" s="37">
        <v>5.6</v>
      </c>
      <c r="C20" s="37">
        <v>5.49</v>
      </c>
      <c r="D20" s="37">
        <v>5.8</v>
      </c>
      <c r="E20" s="37">
        <v>6.03</v>
      </c>
      <c r="F20" s="41">
        <v>5.98</v>
      </c>
      <c r="G20" s="38"/>
      <c r="H20" s="37">
        <v>4.5999999999999996</v>
      </c>
      <c r="I20" s="37">
        <v>4.47</v>
      </c>
      <c r="J20" s="37">
        <v>4.63</v>
      </c>
      <c r="K20" s="37">
        <v>4.8099999999999996</v>
      </c>
      <c r="L20" s="41">
        <v>4.79</v>
      </c>
      <c r="M20" s="38"/>
      <c r="N20" s="37">
        <v>4.72</v>
      </c>
      <c r="O20" s="37">
        <v>4.6399999999999997</v>
      </c>
      <c r="P20" s="37">
        <v>4.8600000000000003</v>
      </c>
      <c r="Q20" s="37">
        <v>5</v>
      </c>
      <c r="R20" s="41">
        <v>5</v>
      </c>
    </row>
    <row r="21" spans="1:18">
      <c r="A21" s="22"/>
      <c r="B21" s="37">
        <v>5.51</v>
      </c>
      <c r="C21" s="37">
        <v>5.43</v>
      </c>
      <c r="D21" s="37">
        <v>5.72</v>
      </c>
      <c r="E21" s="37">
        <v>5.94</v>
      </c>
      <c r="F21" s="41">
        <v>5.92</v>
      </c>
      <c r="G21" s="38"/>
      <c r="H21" s="37">
        <v>4.47</v>
      </c>
      <c r="I21" s="37">
        <v>4.29</v>
      </c>
      <c r="J21" s="37">
        <v>4.71</v>
      </c>
      <c r="K21" s="37">
        <v>4.8899999999999997</v>
      </c>
      <c r="L21" s="41">
        <v>4.97</v>
      </c>
      <c r="M21" s="38"/>
      <c r="N21" s="37">
        <v>4.67</v>
      </c>
      <c r="O21" s="37">
        <v>4.59</v>
      </c>
      <c r="P21" s="37">
        <v>4.78</v>
      </c>
      <c r="Q21" s="37">
        <v>4.9800000000000004</v>
      </c>
      <c r="R21" s="41">
        <v>4.96</v>
      </c>
    </row>
    <row r="22" spans="1:18">
      <c r="A22" s="25"/>
      <c r="B22" s="25"/>
      <c r="C22" s="25"/>
      <c r="D22" s="25"/>
      <c r="E22" s="25"/>
      <c r="F22" s="25"/>
      <c r="G22" s="25"/>
      <c r="H22" s="25" t="s">
        <v>36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0.25659999999999883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1.4350000000000005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1.1727999999999996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0.44740512820512618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1.0334362139917699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0.84460905349794213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92" priority="5" operator="notBetween">
      <formula>0.2</formula>
      <formula>0.404</formula>
    </cfRule>
  </conditionalFormatting>
  <conditionalFormatting sqref="E26">
    <cfRule type="cellIs" dxfId="1791" priority="6" operator="notBetween">
      <formula>0.38</formula>
      <formula>0.72</formula>
    </cfRule>
  </conditionalFormatting>
  <conditionalFormatting sqref="K24">
    <cfRule type="cellIs" dxfId="1790" priority="4" operator="notBetween">
      <formula>0.77</formula>
      <formula>0.91</formula>
    </cfRule>
  </conditionalFormatting>
  <conditionalFormatting sqref="K26">
    <cfRule type="cellIs" dxfId="1789" priority="3" operator="notBetween">
      <formula>0.68</formula>
      <formula>0.82</formula>
    </cfRule>
  </conditionalFormatting>
  <conditionalFormatting sqref="Q24">
    <cfRule type="cellIs" dxfId="1788" priority="2" operator="notBetween">
      <formula>0.77</formula>
      <formula>0.91</formula>
    </cfRule>
  </conditionalFormatting>
  <conditionalFormatting sqref="Q26">
    <cfRule type="cellIs" dxfId="17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5.75</v>
      </c>
      <c r="C2" s="32">
        <v>5.91</v>
      </c>
      <c r="D2" s="32">
        <v>6.25</v>
      </c>
      <c r="E2" s="32">
        <v>6.37</v>
      </c>
      <c r="F2" s="44">
        <v>6.19</v>
      </c>
      <c r="G2" s="36" t="s">
        <v>3</v>
      </c>
      <c r="H2" s="32">
        <v>5.77</v>
      </c>
      <c r="I2" s="32">
        <v>5.93</v>
      </c>
      <c r="J2" s="32">
        <v>6.28</v>
      </c>
      <c r="K2" s="32">
        <v>6.26</v>
      </c>
      <c r="L2" s="44">
        <v>6.18</v>
      </c>
      <c r="M2" s="36" t="s">
        <v>3</v>
      </c>
      <c r="N2" s="32">
        <v>5.82</v>
      </c>
      <c r="O2" s="32">
        <v>5.92</v>
      </c>
      <c r="P2" s="32">
        <v>6.25</v>
      </c>
      <c r="Q2" s="32">
        <v>6.26</v>
      </c>
      <c r="R2" s="44">
        <v>6.15</v>
      </c>
    </row>
    <row r="3" spans="1:18">
      <c r="A3" s="11"/>
      <c r="B3" s="32">
        <v>5.79</v>
      </c>
      <c r="C3" s="14">
        <v>5.99</v>
      </c>
      <c r="D3" s="14">
        <v>6.31</v>
      </c>
      <c r="E3" s="14">
        <v>6.24</v>
      </c>
      <c r="F3" s="42">
        <v>6.14</v>
      </c>
      <c r="G3" s="38"/>
      <c r="H3" s="32">
        <v>5.85</v>
      </c>
      <c r="I3" s="14">
        <v>5.94</v>
      </c>
      <c r="J3" s="14">
        <v>6.24</v>
      </c>
      <c r="K3" s="14">
        <v>6.3</v>
      </c>
      <c r="L3" s="42">
        <v>6.22</v>
      </c>
      <c r="M3" s="38"/>
      <c r="N3" s="32">
        <v>5.79</v>
      </c>
      <c r="O3" s="14">
        <v>5.93</v>
      </c>
      <c r="P3" s="14">
        <v>6.22</v>
      </c>
      <c r="Q3" s="14">
        <v>6.33</v>
      </c>
      <c r="R3" s="42">
        <v>6.2</v>
      </c>
    </row>
    <row r="4" spans="1:18">
      <c r="A4" s="11"/>
      <c r="B4" s="32">
        <v>5.84</v>
      </c>
      <c r="C4" s="14">
        <v>5.89</v>
      </c>
      <c r="D4" s="14">
        <v>6.28</v>
      </c>
      <c r="E4" s="14">
        <v>6.24</v>
      </c>
      <c r="F4" s="42">
        <v>6.14</v>
      </c>
      <c r="G4" s="38"/>
      <c r="H4" s="32">
        <v>5.82</v>
      </c>
      <c r="I4" s="14">
        <v>5.98</v>
      </c>
      <c r="J4" s="14">
        <v>6.32</v>
      </c>
      <c r="K4" s="14">
        <v>6.34</v>
      </c>
      <c r="L4" s="42">
        <v>6.21</v>
      </c>
      <c r="M4" s="38"/>
      <c r="N4" s="32">
        <v>5.87</v>
      </c>
      <c r="O4" s="14">
        <v>6.06</v>
      </c>
      <c r="P4" s="14">
        <v>6.26</v>
      </c>
      <c r="Q4" s="14">
        <v>6.36</v>
      </c>
      <c r="R4" s="42">
        <v>6.12</v>
      </c>
    </row>
    <row r="5" spans="1:18">
      <c r="A5" s="11"/>
      <c r="B5" s="32">
        <v>5.87</v>
      </c>
      <c r="C5" s="14">
        <v>5.88</v>
      </c>
      <c r="D5" s="14">
        <v>6.22</v>
      </c>
      <c r="E5" s="14">
        <v>6.27</v>
      </c>
      <c r="F5" s="42">
        <v>6.15</v>
      </c>
      <c r="G5" s="38"/>
      <c r="H5" s="32">
        <v>5.81</v>
      </c>
      <c r="I5" s="14">
        <v>5.88</v>
      </c>
      <c r="J5" s="14">
        <v>6.24</v>
      </c>
      <c r="K5" s="14">
        <v>6.37</v>
      </c>
      <c r="L5" s="42">
        <v>6.2</v>
      </c>
      <c r="M5" s="38"/>
      <c r="N5" s="32">
        <v>5.81</v>
      </c>
      <c r="O5" s="14">
        <v>6.05</v>
      </c>
      <c r="P5" s="14">
        <v>6.29</v>
      </c>
      <c r="Q5" s="14">
        <v>6.39</v>
      </c>
      <c r="R5" s="42">
        <v>6.28</v>
      </c>
    </row>
    <row r="6" spans="1:18">
      <c r="A6" s="11"/>
      <c r="B6" s="32">
        <v>5.8</v>
      </c>
      <c r="C6" s="14">
        <v>5.86</v>
      </c>
      <c r="D6" s="14">
        <v>6.27</v>
      </c>
      <c r="E6" s="14">
        <v>6.24</v>
      </c>
      <c r="F6" s="42">
        <v>6.1</v>
      </c>
      <c r="G6" s="38"/>
      <c r="H6" s="32">
        <v>5.75</v>
      </c>
      <c r="I6" s="14">
        <v>5.86</v>
      </c>
      <c r="J6" s="14">
        <v>6.29</v>
      </c>
      <c r="K6" s="14">
        <v>6.26</v>
      </c>
      <c r="L6" s="42">
        <v>6.17</v>
      </c>
      <c r="M6" s="38"/>
      <c r="N6" s="32">
        <v>5.79</v>
      </c>
      <c r="O6" s="14">
        <v>5.95</v>
      </c>
      <c r="P6" s="14">
        <v>6.15</v>
      </c>
      <c r="Q6" s="14">
        <v>6.34</v>
      </c>
      <c r="R6" s="42">
        <v>6.19</v>
      </c>
    </row>
    <row r="7" spans="1:18">
      <c r="A7" s="38" t="s">
        <v>4</v>
      </c>
      <c r="B7" s="14">
        <v>5.75</v>
      </c>
      <c r="C7" s="14">
        <v>5.69</v>
      </c>
      <c r="D7" s="14">
        <v>6.05</v>
      </c>
      <c r="E7" s="14">
        <v>6.15</v>
      </c>
      <c r="F7" s="42">
        <v>6.15</v>
      </c>
      <c r="G7" s="38" t="s">
        <v>4</v>
      </c>
      <c r="H7" s="14">
        <v>5.78</v>
      </c>
      <c r="I7" s="14">
        <v>5.71</v>
      </c>
      <c r="J7" s="14">
        <v>5.99</v>
      </c>
      <c r="K7" s="14">
        <v>6.2</v>
      </c>
      <c r="L7" s="42">
        <v>6.16</v>
      </c>
      <c r="M7" s="38" t="s">
        <v>4</v>
      </c>
      <c r="N7" s="14">
        <v>5.71</v>
      </c>
      <c r="O7" s="14">
        <v>5.93</v>
      </c>
      <c r="P7" s="14">
        <v>6.08</v>
      </c>
      <c r="Q7" s="14">
        <v>6.38</v>
      </c>
      <c r="R7" s="42">
        <v>6.27</v>
      </c>
    </row>
    <row r="8" spans="1:18">
      <c r="A8" s="46"/>
      <c r="B8" s="14">
        <v>5.8</v>
      </c>
      <c r="C8" s="14">
        <v>5.82</v>
      </c>
      <c r="D8" s="14">
        <v>6.11</v>
      </c>
      <c r="E8" s="14">
        <v>6.23</v>
      </c>
      <c r="F8" s="42">
        <v>6.12</v>
      </c>
      <c r="G8" s="46"/>
      <c r="H8" s="14">
        <v>5.92</v>
      </c>
      <c r="I8" s="14">
        <v>5.8</v>
      </c>
      <c r="J8" s="14">
        <v>5.95</v>
      </c>
      <c r="K8" s="14">
        <v>6.08</v>
      </c>
      <c r="L8" s="42">
        <v>6.08</v>
      </c>
      <c r="M8" s="46"/>
      <c r="N8" s="14">
        <v>5.86</v>
      </c>
      <c r="O8" s="14">
        <v>5.82</v>
      </c>
      <c r="P8" s="14">
        <v>6.11</v>
      </c>
      <c r="Q8" s="14">
        <v>6.2</v>
      </c>
      <c r="R8" s="42">
        <v>6.31</v>
      </c>
    </row>
    <row r="9" spans="1:18">
      <c r="A9" s="11"/>
      <c r="B9" s="47">
        <v>5.84</v>
      </c>
      <c r="C9" s="47">
        <v>5.88</v>
      </c>
      <c r="D9" s="47">
        <v>6.04</v>
      </c>
      <c r="E9" s="47">
        <v>6.23</v>
      </c>
      <c r="F9" s="49">
        <v>6.14</v>
      </c>
      <c r="G9" s="36"/>
      <c r="H9" s="47">
        <v>5.84</v>
      </c>
      <c r="I9" s="47">
        <v>5.73</v>
      </c>
      <c r="J9" s="47">
        <v>6.01</v>
      </c>
      <c r="K9" s="47">
        <v>6.1</v>
      </c>
      <c r="L9" s="49">
        <v>6.17</v>
      </c>
      <c r="M9" s="36"/>
      <c r="N9" s="47">
        <v>5.79</v>
      </c>
      <c r="O9" s="47">
        <v>5.82</v>
      </c>
      <c r="P9" s="47">
        <v>5.99</v>
      </c>
      <c r="Q9" s="47">
        <v>6.36</v>
      </c>
      <c r="R9" s="49">
        <v>6.14</v>
      </c>
    </row>
    <row r="10" spans="1:18">
      <c r="A10" s="11"/>
      <c r="B10" s="14">
        <v>5.95</v>
      </c>
      <c r="C10" s="14">
        <v>5.73</v>
      </c>
      <c r="D10" s="14">
        <v>6.03</v>
      </c>
      <c r="E10" s="14">
        <v>6.14</v>
      </c>
      <c r="F10" s="42">
        <v>6.11</v>
      </c>
      <c r="G10" s="38"/>
      <c r="H10" s="14">
        <v>5.85</v>
      </c>
      <c r="I10" s="14">
        <v>5.68</v>
      </c>
      <c r="J10" s="14">
        <v>5.99</v>
      </c>
      <c r="K10" s="14">
        <v>6.19</v>
      </c>
      <c r="L10" s="42">
        <v>6.18</v>
      </c>
      <c r="M10" s="38"/>
      <c r="N10" s="14">
        <v>5.85</v>
      </c>
      <c r="O10" s="14">
        <v>5.77</v>
      </c>
      <c r="P10" s="14">
        <v>6.05</v>
      </c>
      <c r="Q10" s="14">
        <v>6.21</v>
      </c>
      <c r="R10" s="42">
        <v>6.24</v>
      </c>
    </row>
    <row r="11" spans="1:18">
      <c r="A11" s="16"/>
      <c r="B11" s="33">
        <v>5.87</v>
      </c>
      <c r="C11" s="33">
        <v>5.79</v>
      </c>
      <c r="D11" s="33">
        <v>6.01</v>
      </c>
      <c r="E11" s="33">
        <v>6.15</v>
      </c>
      <c r="F11" s="39">
        <v>6.2</v>
      </c>
      <c r="G11" s="48"/>
      <c r="H11" s="33">
        <v>5.85</v>
      </c>
      <c r="I11" s="33">
        <v>5.7</v>
      </c>
      <c r="J11" s="33">
        <v>5.99</v>
      </c>
      <c r="K11" s="33">
        <v>6.13</v>
      </c>
      <c r="L11" s="39">
        <v>6.09</v>
      </c>
      <c r="M11" s="48"/>
      <c r="N11" s="33">
        <v>5.81</v>
      </c>
      <c r="O11" s="33">
        <v>5.73</v>
      </c>
      <c r="P11" s="33">
        <v>6.05</v>
      </c>
      <c r="Q11" s="33">
        <v>6.22</v>
      </c>
      <c r="R11" s="39">
        <v>6.23</v>
      </c>
    </row>
    <row r="12" spans="1:18">
      <c r="A12" s="19" t="s">
        <v>5</v>
      </c>
      <c r="B12" s="47">
        <v>5.58</v>
      </c>
      <c r="C12" s="35">
        <v>5.73</v>
      </c>
      <c r="D12" s="35">
        <v>6.07</v>
      </c>
      <c r="E12" s="35">
        <v>6.12</v>
      </c>
      <c r="F12" s="40">
        <v>6</v>
      </c>
      <c r="G12" s="36" t="s">
        <v>6</v>
      </c>
      <c r="H12" s="35">
        <v>4.01</v>
      </c>
      <c r="I12" s="35">
        <v>4.0199999999999996</v>
      </c>
      <c r="J12" s="35">
        <v>4.4000000000000004</v>
      </c>
      <c r="K12" s="35">
        <v>4.45</v>
      </c>
      <c r="L12" s="40">
        <v>4.3499999999999996</v>
      </c>
      <c r="M12" s="36" t="s">
        <v>6</v>
      </c>
      <c r="N12" s="35">
        <v>4.43</v>
      </c>
      <c r="O12" s="35">
        <v>4.4400000000000004</v>
      </c>
      <c r="P12" s="35">
        <v>4.83</v>
      </c>
      <c r="Q12" s="35">
        <v>4.87</v>
      </c>
      <c r="R12" s="40">
        <v>4.8499999999999996</v>
      </c>
    </row>
    <row r="13" spans="1:18">
      <c r="A13" s="22"/>
      <c r="B13" s="37">
        <v>5.62</v>
      </c>
      <c r="C13" s="37">
        <v>5.62</v>
      </c>
      <c r="D13" s="37">
        <v>6.11</v>
      </c>
      <c r="E13" s="37">
        <v>6.02</v>
      </c>
      <c r="F13" s="41">
        <v>5.87</v>
      </c>
      <c r="G13" s="38"/>
      <c r="H13" s="37">
        <v>4.09</v>
      </c>
      <c r="I13" s="37">
        <v>4.08</v>
      </c>
      <c r="J13" s="37">
        <v>4.33</v>
      </c>
      <c r="K13" s="37">
        <v>4.46</v>
      </c>
      <c r="L13" s="41">
        <v>4.3099999999999996</v>
      </c>
      <c r="M13" s="38"/>
      <c r="N13" s="37">
        <v>4.57</v>
      </c>
      <c r="O13" s="37">
        <v>4.5599999999999996</v>
      </c>
      <c r="P13" s="37">
        <v>4.79</v>
      </c>
      <c r="Q13" s="37">
        <v>5.01</v>
      </c>
      <c r="R13" s="41">
        <v>4.83</v>
      </c>
    </row>
    <row r="14" spans="1:18">
      <c r="A14" s="22"/>
      <c r="B14" s="37">
        <v>5.53</v>
      </c>
      <c r="C14" s="37">
        <v>5.73</v>
      </c>
      <c r="D14" s="37">
        <v>6.04</v>
      </c>
      <c r="E14" s="37">
        <v>6.08</v>
      </c>
      <c r="F14" s="41">
        <v>5.87</v>
      </c>
      <c r="G14" s="38"/>
      <c r="H14" s="37">
        <v>4.07</v>
      </c>
      <c r="I14" s="37">
        <v>4.08</v>
      </c>
      <c r="J14" s="37">
        <v>4.42</v>
      </c>
      <c r="K14" s="37">
        <v>4.5</v>
      </c>
      <c r="L14" s="41">
        <v>4.3</v>
      </c>
      <c r="M14" s="38"/>
      <c r="N14" s="37">
        <v>4.5</v>
      </c>
      <c r="O14" s="37">
        <v>4.6399999999999997</v>
      </c>
      <c r="P14" s="37">
        <v>4.83</v>
      </c>
      <c r="Q14" s="37">
        <v>4.9800000000000004</v>
      </c>
      <c r="R14" s="41">
        <v>4.74</v>
      </c>
    </row>
    <row r="15" spans="1:18">
      <c r="A15" s="22"/>
      <c r="B15" s="37">
        <v>5.66</v>
      </c>
      <c r="C15" s="37">
        <v>5.72</v>
      </c>
      <c r="D15" s="37">
        <v>6.04</v>
      </c>
      <c r="E15" s="37">
        <v>6.06</v>
      </c>
      <c r="F15" s="41">
        <v>5.89</v>
      </c>
      <c r="G15" s="38"/>
      <c r="H15" s="37">
        <v>4</v>
      </c>
      <c r="I15" s="37">
        <v>3.98</v>
      </c>
      <c r="J15" s="37">
        <v>4.51</v>
      </c>
      <c r="K15" s="37">
        <v>4.43</v>
      </c>
      <c r="L15" s="41">
        <v>4.29</v>
      </c>
      <c r="M15" s="38"/>
      <c r="N15" s="37">
        <v>4.4800000000000004</v>
      </c>
      <c r="O15" s="37">
        <v>4.57</v>
      </c>
      <c r="P15" s="37">
        <v>4.8499999999999996</v>
      </c>
      <c r="Q15" s="37">
        <v>5.03</v>
      </c>
      <c r="R15" s="41">
        <v>4.78</v>
      </c>
    </row>
    <row r="16" spans="1:18">
      <c r="A16" s="22"/>
      <c r="B16" s="37">
        <v>5.57</v>
      </c>
      <c r="C16" s="37">
        <v>5.67</v>
      </c>
      <c r="D16" s="37">
        <v>6</v>
      </c>
      <c r="E16" s="37">
        <v>6.09</v>
      </c>
      <c r="F16" s="41">
        <v>5.87</v>
      </c>
      <c r="G16" s="38"/>
      <c r="H16" s="37">
        <v>3.95</v>
      </c>
      <c r="I16" s="37">
        <v>4.13</v>
      </c>
      <c r="J16" s="37">
        <v>4.4800000000000004</v>
      </c>
      <c r="K16" s="37">
        <v>4.49</v>
      </c>
      <c r="L16" s="41">
        <v>4.42</v>
      </c>
      <c r="M16" s="38"/>
      <c r="N16" s="37">
        <v>4.45</v>
      </c>
      <c r="O16" s="37">
        <v>4.54</v>
      </c>
      <c r="P16" s="37">
        <v>4.79</v>
      </c>
      <c r="Q16" s="37">
        <v>4.92</v>
      </c>
      <c r="R16" s="41">
        <v>4.7300000000000004</v>
      </c>
    </row>
    <row r="17" spans="1:18">
      <c r="A17" s="22" t="s">
        <v>7</v>
      </c>
      <c r="B17" s="37">
        <v>5.52</v>
      </c>
      <c r="C17" s="37">
        <v>5.43</v>
      </c>
      <c r="D17" s="37">
        <v>5.77</v>
      </c>
      <c r="E17" s="37">
        <v>5.89</v>
      </c>
      <c r="F17" s="41">
        <v>5.87</v>
      </c>
      <c r="G17" s="38" t="s">
        <v>8</v>
      </c>
      <c r="H17" s="37">
        <v>4.2300000000000004</v>
      </c>
      <c r="I17" s="37">
        <v>4.3</v>
      </c>
      <c r="J17" s="37">
        <v>4.51</v>
      </c>
      <c r="K17" s="37">
        <v>4.7300000000000004</v>
      </c>
      <c r="L17" s="41">
        <v>4.59</v>
      </c>
      <c r="M17" s="38" t="s">
        <v>8</v>
      </c>
      <c r="N17" s="37">
        <v>4.62</v>
      </c>
      <c r="O17" s="37">
        <v>4.76</v>
      </c>
      <c r="P17" s="37">
        <v>4.96</v>
      </c>
      <c r="Q17" s="37">
        <v>5.08</v>
      </c>
      <c r="R17" s="41">
        <v>5.05</v>
      </c>
    </row>
    <row r="18" spans="1:18">
      <c r="A18" s="22"/>
      <c r="B18" s="37">
        <v>5.62</v>
      </c>
      <c r="C18" s="37">
        <v>5.54</v>
      </c>
      <c r="D18" s="37">
        <v>5.88</v>
      </c>
      <c r="E18" s="37">
        <v>5.92</v>
      </c>
      <c r="F18" s="41">
        <v>5.86</v>
      </c>
      <c r="G18" s="38"/>
      <c r="H18" s="37">
        <v>4.2300000000000004</v>
      </c>
      <c r="I18" s="37">
        <v>4.3</v>
      </c>
      <c r="J18" s="37">
        <v>4.38</v>
      </c>
      <c r="K18" s="37">
        <v>4.62</v>
      </c>
      <c r="L18" s="41">
        <v>4.6100000000000003</v>
      </c>
      <c r="M18" s="38"/>
      <c r="N18" s="37">
        <v>4.62</v>
      </c>
      <c r="O18" s="37">
        <v>4.6500000000000004</v>
      </c>
      <c r="P18" s="37">
        <v>4.9000000000000004</v>
      </c>
      <c r="Q18" s="37">
        <v>5.04</v>
      </c>
      <c r="R18" s="41">
        <v>5.05</v>
      </c>
    </row>
    <row r="19" spans="1:18">
      <c r="A19" s="22"/>
      <c r="B19" s="37">
        <v>5.67</v>
      </c>
      <c r="C19" s="37">
        <v>5.54</v>
      </c>
      <c r="D19" s="37">
        <v>5.74</v>
      </c>
      <c r="E19" s="37">
        <v>6.03</v>
      </c>
      <c r="F19" s="41">
        <v>5.93</v>
      </c>
      <c r="G19" s="38"/>
      <c r="H19" s="37">
        <v>4.22</v>
      </c>
      <c r="I19" s="37">
        <v>4.2300000000000004</v>
      </c>
      <c r="J19" s="37">
        <v>4.59</v>
      </c>
      <c r="K19" s="37">
        <v>4.71</v>
      </c>
      <c r="L19" s="41">
        <v>4.63</v>
      </c>
      <c r="M19" s="38"/>
      <c r="N19" s="37">
        <v>4.6500000000000004</v>
      </c>
      <c r="O19" s="37">
        <v>4.63</v>
      </c>
      <c r="P19" s="37">
        <v>4.8600000000000003</v>
      </c>
      <c r="Q19" s="37">
        <v>5.0999999999999996</v>
      </c>
      <c r="R19" s="41">
        <v>4.9800000000000004</v>
      </c>
    </row>
    <row r="20" spans="1:18">
      <c r="A20" s="22"/>
      <c r="B20" s="37">
        <v>5.7</v>
      </c>
      <c r="C20" s="37">
        <v>5.57</v>
      </c>
      <c r="D20" s="37">
        <v>5.87</v>
      </c>
      <c r="E20" s="37">
        <v>5.92</v>
      </c>
      <c r="F20" s="41">
        <v>5.9</v>
      </c>
      <c r="G20" s="38"/>
      <c r="H20" s="37">
        <v>4.3099999999999996</v>
      </c>
      <c r="I20" s="37">
        <v>4.25</v>
      </c>
      <c r="J20" s="37">
        <v>4.46</v>
      </c>
      <c r="K20" s="37">
        <v>4.7</v>
      </c>
      <c r="L20" s="41">
        <v>4.6900000000000004</v>
      </c>
      <c r="M20" s="38"/>
      <c r="N20" s="37">
        <v>4.66</v>
      </c>
      <c r="O20" s="37">
        <v>4.6500000000000004</v>
      </c>
      <c r="P20" s="37">
        <v>4.92</v>
      </c>
      <c r="Q20" s="37">
        <v>5.04</v>
      </c>
      <c r="R20" s="41">
        <v>5.1100000000000003</v>
      </c>
    </row>
    <row r="21" spans="1:18">
      <c r="A21" s="22"/>
      <c r="B21" s="37">
        <v>5.63</v>
      </c>
      <c r="C21" s="37">
        <v>5.51</v>
      </c>
      <c r="D21" s="37">
        <v>5.75</v>
      </c>
      <c r="E21" s="37">
        <v>5.95</v>
      </c>
      <c r="F21" s="41">
        <v>5.94</v>
      </c>
      <c r="G21" s="38"/>
      <c r="H21" s="37">
        <v>4.3</v>
      </c>
      <c r="I21" s="37">
        <v>4.25</v>
      </c>
      <c r="J21" s="37">
        <v>4.46</v>
      </c>
      <c r="K21" s="37">
        <v>4.67</v>
      </c>
      <c r="L21" s="41">
        <v>4.5599999999999996</v>
      </c>
      <c r="M21" s="38"/>
      <c r="N21" s="37">
        <v>4.6500000000000004</v>
      </c>
      <c r="O21" s="37">
        <v>4.54</v>
      </c>
      <c r="P21" s="37">
        <v>4.92</v>
      </c>
      <c r="Q21" s="37">
        <v>5.07</v>
      </c>
      <c r="R21" s="41">
        <v>5.09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0.2292000000000014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1.6711999999999971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1.2820000000000009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0.39963076923077168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1.2035390946502036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0.92325102880658505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86" priority="5" operator="notBetween">
      <formula>0.2</formula>
      <formula>0.404</formula>
    </cfRule>
  </conditionalFormatting>
  <conditionalFormatting sqref="E26">
    <cfRule type="cellIs" dxfId="1785" priority="6" operator="notBetween">
      <formula>0.38</formula>
      <formula>0.72</formula>
    </cfRule>
  </conditionalFormatting>
  <conditionalFormatting sqref="K24">
    <cfRule type="cellIs" dxfId="1784" priority="4" operator="notBetween">
      <formula>0.77</formula>
      <formula>0.91</formula>
    </cfRule>
  </conditionalFormatting>
  <conditionalFormatting sqref="K26">
    <cfRule type="cellIs" dxfId="1783" priority="3" operator="notBetween">
      <formula>0.68</formula>
      <formula>0.82</formula>
    </cfRule>
  </conditionalFormatting>
  <conditionalFormatting sqref="Q24">
    <cfRule type="cellIs" dxfId="1782" priority="2" operator="notBetween">
      <formula>0.77</formula>
      <formula>0.91</formula>
    </cfRule>
  </conditionalFormatting>
  <conditionalFormatting sqref="Q26">
    <cfRule type="cellIs" dxfId="17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R40"/>
  <sheetViews>
    <sheetView zoomScale="115" zoomScaleNormal="115" workbookViewId="0">
      <selection activeCell="N2" sqref="N2:R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6.21</v>
      </c>
      <c r="C2" s="32">
        <v>6.33</v>
      </c>
      <c r="D2" s="32">
        <v>6.32</v>
      </c>
      <c r="E2" s="32">
        <v>5.98</v>
      </c>
      <c r="F2" s="44">
        <v>5.92</v>
      </c>
      <c r="G2" s="36" t="s">
        <v>3</v>
      </c>
      <c r="H2" s="32">
        <v>5.8</v>
      </c>
      <c r="I2" s="32">
        <v>5.84</v>
      </c>
      <c r="J2" s="32">
        <v>6.3</v>
      </c>
      <c r="K2" s="32">
        <v>6.27</v>
      </c>
      <c r="L2" s="44">
        <v>6.17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6.31</v>
      </c>
      <c r="C3" s="14">
        <v>6.36</v>
      </c>
      <c r="D3" s="14">
        <v>6.31</v>
      </c>
      <c r="E3" s="14">
        <v>5.96</v>
      </c>
      <c r="F3" s="42">
        <v>6.01</v>
      </c>
      <c r="G3" s="38"/>
      <c r="H3" s="32">
        <v>5.83</v>
      </c>
      <c r="I3" s="14">
        <v>6</v>
      </c>
      <c r="J3" s="14">
        <v>6.31</v>
      </c>
      <c r="K3" s="14">
        <v>6.4</v>
      </c>
      <c r="L3" s="42">
        <v>6.19</v>
      </c>
      <c r="M3" s="38"/>
      <c r="N3" s="32"/>
      <c r="O3" s="14"/>
      <c r="P3" s="14"/>
      <c r="Q3" s="14"/>
      <c r="R3" s="42"/>
    </row>
    <row r="4" spans="1:18">
      <c r="A4" s="11"/>
      <c r="B4" s="32">
        <v>6.32</v>
      </c>
      <c r="C4" s="14">
        <v>6.45</v>
      </c>
      <c r="D4" s="14">
        <v>6.3</v>
      </c>
      <c r="E4" s="14">
        <v>6.02</v>
      </c>
      <c r="F4" s="42">
        <v>5.92</v>
      </c>
      <c r="G4" s="38"/>
      <c r="H4" s="32">
        <v>5.92</v>
      </c>
      <c r="I4" s="14">
        <v>5.89</v>
      </c>
      <c r="J4" s="14">
        <v>6.25</v>
      </c>
      <c r="K4" s="14">
        <v>6.25</v>
      </c>
      <c r="L4" s="42">
        <v>6.25</v>
      </c>
      <c r="M4" s="38"/>
      <c r="N4" s="32"/>
      <c r="O4" s="14"/>
      <c r="P4" s="14"/>
      <c r="Q4" s="14"/>
      <c r="R4" s="42"/>
    </row>
    <row r="5" spans="1:18">
      <c r="A5" s="11"/>
      <c r="B5" s="32">
        <v>6.18</v>
      </c>
      <c r="C5" s="14">
        <v>6.27</v>
      </c>
      <c r="D5" s="14">
        <v>6.3</v>
      </c>
      <c r="E5" s="14">
        <v>6.04</v>
      </c>
      <c r="F5" s="42">
        <v>5.81</v>
      </c>
      <c r="G5" s="38"/>
      <c r="H5" s="32">
        <v>5.83</v>
      </c>
      <c r="I5" s="14">
        <v>5.93</v>
      </c>
      <c r="J5" s="14">
        <v>6.28</v>
      </c>
      <c r="K5" s="14">
        <v>6.27</v>
      </c>
      <c r="L5" s="42">
        <v>6.18</v>
      </c>
      <c r="M5" s="38"/>
      <c r="N5" s="32"/>
      <c r="O5" s="14"/>
      <c r="P5" s="14"/>
      <c r="Q5" s="14"/>
      <c r="R5" s="42"/>
    </row>
    <row r="6" spans="1:18">
      <c r="A6" s="11"/>
      <c r="B6" s="32">
        <v>6.14</v>
      </c>
      <c r="C6" s="14">
        <v>6.36</v>
      </c>
      <c r="D6" s="14">
        <v>6.25</v>
      </c>
      <c r="E6" s="14">
        <v>6.07</v>
      </c>
      <c r="F6" s="42">
        <v>5.82</v>
      </c>
      <c r="G6" s="38"/>
      <c r="H6" s="32">
        <v>5.81</v>
      </c>
      <c r="I6" s="14">
        <v>5.93</v>
      </c>
      <c r="J6" s="14">
        <v>6.27</v>
      </c>
      <c r="K6" s="14">
        <v>6.34</v>
      </c>
      <c r="L6" s="42">
        <v>6.23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6.11</v>
      </c>
      <c r="C7" s="14">
        <v>6.28</v>
      </c>
      <c r="D7" s="14">
        <v>5.94</v>
      </c>
      <c r="E7" s="14">
        <v>5.76</v>
      </c>
      <c r="F7" s="42">
        <v>5.95</v>
      </c>
      <c r="G7" s="38" t="s">
        <v>4</v>
      </c>
      <c r="H7" s="14">
        <v>5.85</v>
      </c>
      <c r="I7" s="14">
        <v>5.82</v>
      </c>
      <c r="J7" s="14">
        <v>6.19</v>
      </c>
      <c r="K7" s="14">
        <v>6.28</v>
      </c>
      <c r="L7" s="42">
        <v>6.19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6.28</v>
      </c>
      <c r="C8" s="14">
        <v>6.16</v>
      </c>
      <c r="D8" s="14">
        <v>6.16</v>
      </c>
      <c r="E8" s="14">
        <v>5.85</v>
      </c>
      <c r="F8" s="42">
        <v>5.92</v>
      </c>
      <c r="G8" s="46"/>
      <c r="H8" s="14">
        <v>5.86</v>
      </c>
      <c r="I8" s="14">
        <v>5.81</v>
      </c>
      <c r="J8" s="14">
        <v>6.11</v>
      </c>
      <c r="K8" s="14">
        <v>6.33</v>
      </c>
      <c r="L8" s="42">
        <v>6.27</v>
      </c>
      <c r="M8" s="46"/>
      <c r="N8" s="14"/>
      <c r="O8" s="14"/>
      <c r="P8" s="14"/>
      <c r="Q8" s="14"/>
      <c r="R8" s="42"/>
    </row>
    <row r="9" spans="1:18">
      <c r="A9" s="11"/>
      <c r="B9" s="47">
        <v>6.13</v>
      </c>
      <c r="C9" s="47">
        <v>6.26</v>
      </c>
      <c r="D9" s="47">
        <v>6.11</v>
      </c>
      <c r="E9" s="47">
        <v>5.73</v>
      </c>
      <c r="F9" s="49">
        <v>5.91</v>
      </c>
      <c r="G9" s="36"/>
      <c r="H9" s="47">
        <v>5.85</v>
      </c>
      <c r="I9" s="47">
        <v>5.66</v>
      </c>
      <c r="J9" s="47">
        <v>6.12</v>
      </c>
      <c r="K9" s="47">
        <v>6.09</v>
      </c>
      <c r="L9" s="49">
        <v>6.14</v>
      </c>
      <c r="M9" s="36"/>
      <c r="N9" s="47"/>
      <c r="O9" s="47"/>
      <c r="P9" s="47"/>
      <c r="Q9" s="47"/>
      <c r="R9" s="49"/>
    </row>
    <row r="10" spans="1:18">
      <c r="A10" s="11"/>
      <c r="B10" s="14">
        <v>6.13</v>
      </c>
      <c r="C10" s="14">
        <v>6.17</v>
      </c>
      <c r="D10" s="14">
        <v>5.93</v>
      </c>
      <c r="E10" s="14">
        <v>5.73</v>
      </c>
      <c r="F10" s="42">
        <v>5.92</v>
      </c>
      <c r="G10" s="38"/>
      <c r="H10" s="14">
        <v>5.89</v>
      </c>
      <c r="I10" s="14">
        <v>5.89</v>
      </c>
      <c r="J10" s="14">
        <v>6.02</v>
      </c>
      <c r="K10" s="14">
        <v>6.19</v>
      </c>
      <c r="L10" s="42">
        <v>6.39</v>
      </c>
      <c r="M10" s="38"/>
      <c r="N10" s="14"/>
      <c r="O10" s="14"/>
      <c r="P10" s="14"/>
      <c r="Q10" s="14"/>
      <c r="R10" s="42"/>
    </row>
    <row r="11" spans="1:18">
      <c r="A11" s="16"/>
      <c r="B11" s="33">
        <v>6.24</v>
      </c>
      <c r="C11" s="33">
        <v>6.09</v>
      </c>
      <c r="D11" s="33">
        <v>6</v>
      </c>
      <c r="E11" s="33">
        <v>5.73</v>
      </c>
      <c r="F11" s="39">
        <v>5.89</v>
      </c>
      <c r="G11" s="48"/>
      <c r="H11" s="33">
        <v>5.85</v>
      </c>
      <c r="I11" s="33">
        <v>5.86</v>
      </c>
      <c r="J11" s="33">
        <v>6.14</v>
      </c>
      <c r="K11" s="33">
        <v>6.19</v>
      </c>
      <c r="L11" s="39">
        <v>6.2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5.86</v>
      </c>
      <c r="C12" s="35">
        <v>5.94</v>
      </c>
      <c r="D12" s="35">
        <v>5.86</v>
      </c>
      <c r="E12" s="35">
        <v>5.62</v>
      </c>
      <c r="F12" s="40">
        <v>5.52</v>
      </c>
      <c r="G12" s="36" t="s">
        <v>6</v>
      </c>
      <c r="H12" s="35">
        <v>4.37</v>
      </c>
      <c r="I12" s="35">
        <v>4.32</v>
      </c>
      <c r="J12" s="35">
        <v>4.79</v>
      </c>
      <c r="K12" s="35">
        <v>4.83</v>
      </c>
      <c r="L12" s="40">
        <v>4.6900000000000004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5.86</v>
      </c>
      <c r="C13" s="37">
        <v>5.98</v>
      </c>
      <c r="D13" s="37">
        <v>5.91</v>
      </c>
      <c r="E13" s="37">
        <v>5.7</v>
      </c>
      <c r="F13" s="41">
        <v>5.52</v>
      </c>
      <c r="G13" s="38"/>
      <c r="H13" s="37">
        <v>4.3600000000000003</v>
      </c>
      <c r="I13" s="37">
        <v>4.55</v>
      </c>
      <c r="J13" s="37">
        <v>4.82</v>
      </c>
      <c r="K13" s="37">
        <v>4.84</v>
      </c>
      <c r="L13" s="41">
        <v>4.72</v>
      </c>
      <c r="M13" s="38"/>
      <c r="N13" s="37"/>
      <c r="O13" s="37"/>
      <c r="P13" s="37"/>
      <c r="Q13" s="37"/>
      <c r="R13" s="41"/>
    </row>
    <row r="14" spans="1:18">
      <c r="A14" s="22"/>
      <c r="B14" s="37">
        <v>5.85</v>
      </c>
      <c r="C14" s="37">
        <v>6.1</v>
      </c>
      <c r="D14" s="37">
        <v>6.01</v>
      </c>
      <c r="E14" s="37">
        <v>5.69</v>
      </c>
      <c r="F14" s="41">
        <v>5.54</v>
      </c>
      <c r="G14" s="38"/>
      <c r="H14" s="37">
        <v>4.4800000000000004</v>
      </c>
      <c r="I14" s="37">
        <v>4.4800000000000004</v>
      </c>
      <c r="J14" s="37">
        <v>4.8</v>
      </c>
      <c r="K14" s="37">
        <v>4.91</v>
      </c>
      <c r="L14" s="41">
        <v>4.66</v>
      </c>
      <c r="M14" s="38"/>
      <c r="N14" s="37"/>
      <c r="O14" s="37"/>
      <c r="P14" s="37"/>
      <c r="Q14" s="37"/>
      <c r="R14" s="41"/>
    </row>
    <row r="15" spans="1:18">
      <c r="A15" s="22"/>
      <c r="B15" s="37">
        <v>5.93</v>
      </c>
      <c r="C15" s="37">
        <v>5.97</v>
      </c>
      <c r="D15" s="37">
        <v>5.93</v>
      </c>
      <c r="E15" s="37">
        <v>5.64</v>
      </c>
      <c r="F15" s="41">
        <v>5.45</v>
      </c>
      <c r="G15" s="38"/>
      <c r="H15" s="37">
        <v>4.41</v>
      </c>
      <c r="I15" s="37">
        <v>4.42</v>
      </c>
      <c r="J15" s="37">
        <v>4.7300000000000004</v>
      </c>
      <c r="K15" s="37">
        <v>4.8499999999999996</v>
      </c>
      <c r="L15" s="41">
        <v>4.67</v>
      </c>
      <c r="M15" s="38"/>
      <c r="N15" s="37"/>
      <c r="O15" s="37"/>
      <c r="P15" s="37"/>
      <c r="Q15" s="37"/>
      <c r="R15" s="41"/>
    </row>
    <row r="16" spans="1:18">
      <c r="A16" s="22"/>
      <c r="B16" s="37">
        <v>5.84</v>
      </c>
      <c r="C16" s="37">
        <v>6.04</v>
      </c>
      <c r="D16" s="37">
        <v>5.88</v>
      </c>
      <c r="E16" s="37">
        <v>5.65</v>
      </c>
      <c r="F16" s="41">
        <v>5.47</v>
      </c>
      <c r="G16" s="38"/>
      <c r="H16" s="37">
        <v>4.3099999999999996</v>
      </c>
      <c r="I16" s="37">
        <v>4.41</v>
      </c>
      <c r="J16" s="37">
        <v>4.76</v>
      </c>
      <c r="K16" s="37">
        <v>4.8099999999999996</v>
      </c>
      <c r="L16" s="41">
        <v>4.7699999999999996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5.79</v>
      </c>
      <c r="C17" s="37">
        <v>5.91</v>
      </c>
      <c r="D17" s="37">
        <v>5.62</v>
      </c>
      <c r="E17" s="37">
        <v>5.48</v>
      </c>
      <c r="F17" s="41">
        <v>5.57</v>
      </c>
      <c r="G17" s="38" t="s">
        <v>8</v>
      </c>
      <c r="H17" s="37">
        <v>4.67</v>
      </c>
      <c r="I17" s="37">
        <v>4.68</v>
      </c>
      <c r="J17" s="37">
        <v>5</v>
      </c>
      <c r="K17" s="37">
        <v>5.0999999999999996</v>
      </c>
      <c r="L17" s="41">
        <v>5.09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5.88</v>
      </c>
      <c r="C18" s="37">
        <v>5.91</v>
      </c>
      <c r="D18" s="37">
        <v>5.8</v>
      </c>
      <c r="E18" s="37">
        <v>5.53</v>
      </c>
      <c r="F18" s="41">
        <v>5.53</v>
      </c>
      <c r="G18" s="38"/>
      <c r="H18" s="37">
        <v>4.58</v>
      </c>
      <c r="I18" s="37">
        <v>4.68</v>
      </c>
      <c r="J18" s="37">
        <v>4.9000000000000004</v>
      </c>
      <c r="K18" s="37">
        <v>5.07</v>
      </c>
      <c r="L18" s="41">
        <v>5.0599999999999996</v>
      </c>
      <c r="M18" s="38"/>
      <c r="N18" s="37"/>
      <c r="O18" s="37"/>
      <c r="P18" s="37"/>
      <c r="Q18" s="37"/>
      <c r="R18" s="41"/>
    </row>
    <row r="19" spans="1:18">
      <c r="A19" s="22"/>
      <c r="B19" s="37">
        <v>5.8</v>
      </c>
      <c r="C19" s="37">
        <v>5.94</v>
      </c>
      <c r="D19" s="37">
        <v>5.75</v>
      </c>
      <c r="E19" s="37">
        <v>5.46</v>
      </c>
      <c r="F19" s="41">
        <v>5.65</v>
      </c>
      <c r="G19" s="38"/>
      <c r="H19" s="37">
        <v>4.6500000000000004</v>
      </c>
      <c r="I19" s="37">
        <v>4.49</v>
      </c>
      <c r="J19" s="37">
        <v>4.9400000000000004</v>
      </c>
      <c r="K19" s="37">
        <v>4.97</v>
      </c>
      <c r="L19" s="41">
        <v>4.93</v>
      </c>
      <c r="M19" s="38"/>
      <c r="N19" s="37"/>
      <c r="O19" s="37"/>
      <c r="P19" s="37"/>
      <c r="Q19" s="37"/>
      <c r="R19" s="41"/>
    </row>
    <row r="20" spans="1:18">
      <c r="A20" s="22"/>
      <c r="B20" s="37">
        <v>5.82</v>
      </c>
      <c r="C20" s="37">
        <v>5.83</v>
      </c>
      <c r="D20" s="37">
        <v>5.64</v>
      </c>
      <c r="E20" s="37">
        <v>5.37</v>
      </c>
      <c r="F20" s="41">
        <v>5.54</v>
      </c>
      <c r="G20" s="38"/>
      <c r="H20" s="37">
        <v>4.6399999999999997</v>
      </c>
      <c r="I20" s="37">
        <v>4.58</v>
      </c>
      <c r="J20" s="37">
        <v>4.8099999999999996</v>
      </c>
      <c r="K20" s="37">
        <v>4.99</v>
      </c>
      <c r="L20" s="41">
        <v>5.09</v>
      </c>
      <c r="M20" s="38"/>
      <c r="N20" s="37"/>
      <c r="O20" s="37"/>
      <c r="P20" s="37"/>
      <c r="Q20" s="37"/>
      <c r="R20" s="41"/>
    </row>
    <row r="21" spans="1:18">
      <c r="A21" s="22"/>
      <c r="B21" s="37">
        <v>5.92</v>
      </c>
      <c r="C21" s="37">
        <v>5.88</v>
      </c>
      <c r="D21" s="37">
        <v>5.72</v>
      </c>
      <c r="E21" s="37">
        <v>5.45</v>
      </c>
      <c r="F21" s="41">
        <v>5.45</v>
      </c>
      <c r="G21" s="38"/>
      <c r="H21" s="37">
        <v>4.5999999999999996</v>
      </c>
      <c r="I21" s="37">
        <v>4.5999999999999996</v>
      </c>
      <c r="J21" s="37">
        <v>4.79</v>
      </c>
      <c r="K21" s="37">
        <v>5.0199999999999996</v>
      </c>
      <c r="L21" s="41">
        <v>5.0199999999999996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0.34679999999999822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1.3443999999999985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0.60467692307692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0.96818930041152151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80" priority="5" operator="notBetween">
      <formula>0.2</formula>
      <formula>0.404</formula>
    </cfRule>
  </conditionalFormatting>
  <conditionalFormatting sqref="E26">
    <cfRule type="cellIs" dxfId="1779" priority="6" operator="notBetween">
      <formula>0.38</formula>
      <formula>0.72</formula>
    </cfRule>
  </conditionalFormatting>
  <conditionalFormatting sqref="K24">
    <cfRule type="cellIs" dxfId="1778" priority="4" operator="notBetween">
      <formula>0.77</formula>
      <formula>0.91</formula>
    </cfRule>
  </conditionalFormatting>
  <conditionalFormatting sqref="K26">
    <cfRule type="cellIs" dxfId="1777" priority="3" operator="notBetween">
      <formula>0.68</formula>
      <formula>0.82</formula>
    </cfRule>
  </conditionalFormatting>
  <conditionalFormatting sqref="Q24">
    <cfRule type="cellIs" dxfId="1776" priority="2" operator="notBetween">
      <formula>0.77</formula>
      <formula>0.91</formula>
    </cfRule>
  </conditionalFormatting>
  <conditionalFormatting sqref="Q26">
    <cfRule type="cellIs" dxfId="17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X40"/>
  <sheetViews>
    <sheetView zoomScale="115" zoomScaleNormal="115" workbookViewId="0">
      <selection activeCell="N2" sqref="N2:R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10.33203125" customWidth="1"/>
    <col min="20" max="21" width="6" customWidth="1"/>
    <col min="22" max="22" width="6.33203125" customWidth="1"/>
    <col min="23" max="23" width="5.88671875" customWidth="1"/>
    <col min="24" max="24" width="6.332031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5.82</v>
      </c>
      <c r="C2" s="32">
        <v>5.88</v>
      </c>
      <c r="D2" s="32">
        <v>6.32</v>
      </c>
      <c r="E2" s="32">
        <v>6.34</v>
      </c>
      <c r="F2" s="44">
        <v>6.21</v>
      </c>
      <c r="G2" s="36" t="s">
        <v>3</v>
      </c>
      <c r="H2" s="32">
        <v>5.82</v>
      </c>
      <c r="I2" s="32">
        <v>5.88</v>
      </c>
      <c r="J2" s="32">
        <v>6.24</v>
      </c>
      <c r="K2" s="32">
        <v>6.24</v>
      </c>
      <c r="L2" s="44">
        <v>6.18</v>
      </c>
      <c r="M2" s="36" t="s">
        <v>3</v>
      </c>
      <c r="N2" s="32"/>
      <c r="O2" s="32"/>
      <c r="P2" s="32"/>
      <c r="Q2" s="32"/>
      <c r="R2" s="44"/>
      <c r="S2" s="36" t="s">
        <v>3</v>
      </c>
      <c r="T2" s="32">
        <v>5.83</v>
      </c>
      <c r="U2" s="32">
        <v>6.08</v>
      </c>
      <c r="V2" s="32">
        <v>6.33</v>
      </c>
      <c r="W2" s="32">
        <v>6.35</v>
      </c>
      <c r="X2" s="44">
        <v>6.21</v>
      </c>
    </row>
    <row r="3" spans="1:24">
      <c r="A3" s="11"/>
      <c r="B3" s="32">
        <v>5.98</v>
      </c>
      <c r="C3" s="14">
        <v>5.91</v>
      </c>
      <c r="D3" s="14">
        <v>6.32</v>
      </c>
      <c r="E3" s="14">
        <v>6.25</v>
      </c>
      <c r="F3" s="42">
        <v>6.22</v>
      </c>
      <c r="G3" s="38"/>
      <c r="H3" s="32">
        <v>5.87</v>
      </c>
      <c r="I3" s="14">
        <v>6.01</v>
      </c>
      <c r="J3" s="14">
        <v>6.25</v>
      </c>
      <c r="K3" s="14">
        <v>6.31</v>
      </c>
      <c r="L3" s="42">
        <v>6.18</v>
      </c>
      <c r="M3" s="38"/>
      <c r="N3" s="32"/>
      <c r="O3" s="14"/>
      <c r="P3" s="14"/>
      <c r="Q3" s="14"/>
      <c r="R3" s="42"/>
      <c r="S3" s="11"/>
      <c r="T3" s="32">
        <v>5.88</v>
      </c>
      <c r="U3" s="14">
        <v>6.02</v>
      </c>
      <c r="V3" s="14">
        <v>6.29</v>
      </c>
      <c r="W3" s="14">
        <v>6.33</v>
      </c>
      <c r="X3" s="42">
        <v>6.22</v>
      </c>
    </row>
    <row r="4" spans="1:24">
      <c r="A4" s="11"/>
      <c r="B4" s="32">
        <v>5.89</v>
      </c>
      <c r="C4" s="14">
        <v>5.96</v>
      </c>
      <c r="D4" s="14">
        <v>6.24</v>
      </c>
      <c r="E4" s="14">
        <v>6.4</v>
      </c>
      <c r="F4" s="42">
        <v>6.25</v>
      </c>
      <c r="G4" s="38"/>
      <c r="H4" s="32">
        <v>5.88</v>
      </c>
      <c r="I4" s="14">
        <v>5.99</v>
      </c>
      <c r="J4" s="14">
        <v>6.19</v>
      </c>
      <c r="K4" s="14">
        <v>6.28</v>
      </c>
      <c r="L4" s="42">
        <v>6.22</v>
      </c>
      <c r="M4" s="38"/>
      <c r="N4" s="32"/>
      <c r="O4" s="14"/>
      <c r="P4" s="14"/>
      <c r="Q4" s="14"/>
      <c r="R4" s="42"/>
      <c r="S4" s="11"/>
      <c r="T4" s="32">
        <v>5.97</v>
      </c>
      <c r="U4" s="14">
        <v>6.07</v>
      </c>
      <c r="V4" s="14">
        <v>6.26</v>
      </c>
      <c r="W4" s="14">
        <v>6.26</v>
      </c>
      <c r="X4" s="42">
        <v>6.13</v>
      </c>
    </row>
    <row r="5" spans="1:24">
      <c r="A5" s="11"/>
      <c r="B5" s="32">
        <v>5.89</v>
      </c>
      <c r="C5" s="14">
        <v>5.94</v>
      </c>
      <c r="D5" s="14">
        <v>6.34</v>
      </c>
      <c r="E5" s="14">
        <v>6.38</v>
      </c>
      <c r="F5" s="42">
        <v>6.23</v>
      </c>
      <c r="G5" s="38"/>
      <c r="H5" s="32">
        <v>5.75</v>
      </c>
      <c r="I5" s="14">
        <v>5.97</v>
      </c>
      <c r="J5" s="14">
        <v>6.21</v>
      </c>
      <c r="K5" s="14">
        <v>6.41</v>
      </c>
      <c r="L5" s="42">
        <v>6.25</v>
      </c>
      <c r="M5" s="38"/>
      <c r="N5" s="32"/>
      <c r="O5" s="14"/>
      <c r="P5" s="14"/>
      <c r="Q5" s="14"/>
      <c r="R5" s="42"/>
      <c r="S5" s="11"/>
      <c r="T5" s="32">
        <v>5.87</v>
      </c>
      <c r="U5" s="14">
        <v>6.01</v>
      </c>
      <c r="V5" s="14">
        <v>6.27</v>
      </c>
      <c r="W5" s="14">
        <v>6.24</v>
      </c>
      <c r="X5" s="42">
        <v>6.26</v>
      </c>
    </row>
    <row r="6" spans="1:24">
      <c r="A6" s="11"/>
      <c r="B6" s="32">
        <v>5.85</v>
      </c>
      <c r="C6" s="14">
        <v>5.92</v>
      </c>
      <c r="D6" s="14">
        <v>6.2</v>
      </c>
      <c r="E6" s="14">
        <v>6.23</v>
      </c>
      <c r="F6" s="42">
        <v>6.14</v>
      </c>
      <c r="G6" s="38"/>
      <c r="H6" s="32">
        <v>5.84</v>
      </c>
      <c r="I6" s="14">
        <v>5.96</v>
      </c>
      <c r="J6" s="14">
        <v>6.25</v>
      </c>
      <c r="K6" s="14">
        <v>6.38</v>
      </c>
      <c r="L6" s="42">
        <v>6.16</v>
      </c>
      <c r="M6" s="38"/>
      <c r="N6" s="32"/>
      <c r="O6" s="14"/>
      <c r="P6" s="14"/>
      <c r="Q6" s="14"/>
      <c r="R6" s="42"/>
      <c r="S6" s="11"/>
      <c r="T6" s="32">
        <v>5.8</v>
      </c>
      <c r="U6" s="14">
        <v>5.93</v>
      </c>
      <c r="V6" s="14">
        <v>6.22</v>
      </c>
      <c r="W6" s="14">
        <v>6.19</v>
      </c>
      <c r="X6" s="42">
        <v>6.27</v>
      </c>
    </row>
    <row r="7" spans="1:24">
      <c r="A7" s="38" t="s">
        <v>4</v>
      </c>
      <c r="B7" s="14">
        <v>5.85</v>
      </c>
      <c r="C7" s="14">
        <v>5.79</v>
      </c>
      <c r="D7" s="14">
        <v>6.09</v>
      </c>
      <c r="E7" s="14">
        <v>6.22</v>
      </c>
      <c r="F7" s="42">
        <v>6.26</v>
      </c>
      <c r="G7" s="38" t="s">
        <v>4</v>
      </c>
      <c r="H7" s="14">
        <v>5.84</v>
      </c>
      <c r="I7" s="14">
        <v>5.79</v>
      </c>
      <c r="J7" s="14">
        <v>6.1</v>
      </c>
      <c r="K7" s="14">
        <v>6.15</v>
      </c>
      <c r="L7" s="42">
        <v>6.25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5.9</v>
      </c>
      <c r="U7" s="14">
        <v>5.71</v>
      </c>
      <c r="V7" s="14">
        <v>6.01</v>
      </c>
      <c r="W7" s="14">
        <v>6.26</v>
      </c>
      <c r="X7" s="42">
        <v>6.09</v>
      </c>
    </row>
    <row r="8" spans="1:24">
      <c r="A8" s="46"/>
      <c r="B8" s="14">
        <v>5.76</v>
      </c>
      <c r="C8" s="14">
        <v>5.71</v>
      </c>
      <c r="D8" s="14">
        <v>6.14</v>
      </c>
      <c r="E8" s="14">
        <v>6.21</v>
      </c>
      <c r="F8" s="42">
        <v>6.16</v>
      </c>
      <c r="G8" s="46"/>
      <c r="H8" s="14">
        <v>5.83</v>
      </c>
      <c r="I8" s="14">
        <v>5.81</v>
      </c>
      <c r="J8" s="14">
        <v>6.15</v>
      </c>
      <c r="K8" s="14">
        <v>6.19</v>
      </c>
      <c r="L8" s="42">
        <v>6.22</v>
      </c>
      <c r="M8" s="46"/>
      <c r="N8" s="14"/>
      <c r="O8" s="14"/>
      <c r="P8" s="14"/>
      <c r="Q8" s="14"/>
      <c r="R8" s="42"/>
      <c r="S8" s="46"/>
      <c r="T8" s="14">
        <v>5.83</v>
      </c>
      <c r="U8" s="14">
        <v>5.81</v>
      </c>
      <c r="V8" s="14">
        <v>6.08</v>
      </c>
      <c r="W8" s="14">
        <v>6.24</v>
      </c>
      <c r="X8" s="42">
        <v>6.17</v>
      </c>
    </row>
    <row r="9" spans="1:24">
      <c r="A9" s="11"/>
      <c r="B9" s="47">
        <v>5.84</v>
      </c>
      <c r="C9" s="47">
        <v>5.8</v>
      </c>
      <c r="D9" s="47">
        <v>6.04</v>
      </c>
      <c r="E9" s="47">
        <v>6.33</v>
      </c>
      <c r="F9" s="49">
        <v>6.18</v>
      </c>
      <c r="G9" s="36"/>
      <c r="H9" s="47">
        <v>5.8</v>
      </c>
      <c r="I9" s="47">
        <v>5.78</v>
      </c>
      <c r="J9" s="47">
        <v>6.16</v>
      </c>
      <c r="K9" s="47">
        <v>6.25</v>
      </c>
      <c r="L9" s="49">
        <v>6.32</v>
      </c>
      <c r="M9" s="36"/>
      <c r="N9" s="47"/>
      <c r="O9" s="47"/>
      <c r="P9" s="47"/>
      <c r="Q9" s="47"/>
      <c r="R9" s="49"/>
      <c r="S9" s="11"/>
      <c r="T9" s="47">
        <v>5.87</v>
      </c>
      <c r="U9" s="47">
        <v>5.96</v>
      </c>
      <c r="V9" s="47">
        <v>6.18</v>
      </c>
      <c r="W9" s="47">
        <v>6.18</v>
      </c>
      <c r="X9" s="49">
        <v>6.28</v>
      </c>
    </row>
    <row r="10" spans="1:24">
      <c r="A10" s="11"/>
      <c r="B10" s="14">
        <v>5.81</v>
      </c>
      <c r="C10" s="14">
        <v>5.84</v>
      </c>
      <c r="D10" s="14">
        <v>6</v>
      </c>
      <c r="E10" s="14">
        <v>6.18</v>
      </c>
      <c r="F10" s="42">
        <v>6.17</v>
      </c>
      <c r="G10" s="38"/>
      <c r="H10" s="14">
        <v>5.77</v>
      </c>
      <c r="I10" s="14">
        <v>5.79</v>
      </c>
      <c r="J10" s="14">
        <v>6.12</v>
      </c>
      <c r="K10" s="14">
        <v>6.33</v>
      </c>
      <c r="L10" s="42">
        <v>6.19</v>
      </c>
      <c r="M10" s="38"/>
      <c r="N10" s="14"/>
      <c r="O10" s="14"/>
      <c r="P10" s="14"/>
      <c r="Q10" s="14"/>
      <c r="R10" s="42"/>
      <c r="S10" s="11"/>
      <c r="T10" s="14">
        <v>5.91</v>
      </c>
      <c r="U10" s="14">
        <v>5.78</v>
      </c>
      <c r="V10" s="14">
        <v>6.05</v>
      </c>
      <c r="W10" s="14">
        <v>6.24</v>
      </c>
      <c r="X10" s="42">
        <v>6.21</v>
      </c>
    </row>
    <row r="11" spans="1:24">
      <c r="A11" s="16"/>
      <c r="B11" s="33">
        <v>5.75</v>
      </c>
      <c r="C11" s="33">
        <v>5.65</v>
      </c>
      <c r="D11" s="33">
        <v>5.9</v>
      </c>
      <c r="E11" s="33">
        <v>6.11</v>
      </c>
      <c r="F11" s="39">
        <v>6.19</v>
      </c>
      <c r="G11" s="48"/>
      <c r="H11" s="33">
        <v>5.79</v>
      </c>
      <c r="I11" s="33">
        <v>5.73</v>
      </c>
      <c r="J11" s="33">
        <v>6.04</v>
      </c>
      <c r="K11" s="33">
        <v>6.24</v>
      </c>
      <c r="L11" s="39">
        <v>6.29</v>
      </c>
      <c r="M11" s="48"/>
      <c r="N11" s="33"/>
      <c r="O11" s="33"/>
      <c r="P11" s="33"/>
      <c r="Q11" s="33"/>
      <c r="R11" s="39"/>
      <c r="S11" s="16"/>
      <c r="T11" s="33">
        <v>5.81</v>
      </c>
      <c r="U11" s="33">
        <v>5.83</v>
      </c>
      <c r="V11" s="33">
        <v>5.93</v>
      </c>
      <c r="W11" s="33">
        <v>6.12</v>
      </c>
      <c r="X11" s="39">
        <v>6.17</v>
      </c>
    </row>
    <row r="12" spans="1:24">
      <c r="A12" s="19" t="s">
        <v>5</v>
      </c>
      <c r="B12" s="47">
        <v>5.58</v>
      </c>
      <c r="C12" s="35">
        <v>5.69</v>
      </c>
      <c r="D12" s="35">
        <v>6.03</v>
      </c>
      <c r="E12" s="35">
        <v>6.1</v>
      </c>
      <c r="F12" s="40">
        <v>6</v>
      </c>
      <c r="G12" s="36" t="s">
        <v>6</v>
      </c>
      <c r="H12" s="35">
        <v>4.33</v>
      </c>
      <c r="I12" s="35">
        <v>4.43</v>
      </c>
      <c r="J12" s="35">
        <v>4.7</v>
      </c>
      <c r="K12" s="35">
        <v>4.7699999999999996</v>
      </c>
      <c r="L12" s="40">
        <v>4.7</v>
      </c>
      <c r="M12" s="36" t="s">
        <v>6</v>
      </c>
      <c r="N12" s="35"/>
      <c r="O12" s="35"/>
      <c r="P12" s="35"/>
      <c r="Q12" s="35"/>
      <c r="R12" s="40"/>
      <c r="S12" s="19" t="s">
        <v>5</v>
      </c>
      <c r="T12" s="47">
        <v>5.57</v>
      </c>
      <c r="U12" s="35">
        <v>5.78</v>
      </c>
      <c r="V12" s="35">
        <v>6.07</v>
      </c>
      <c r="W12" s="35">
        <v>6.08</v>
      </c>
      <c r="X12" s="40">
        <v>5.94</v>
      </c>
    </row>
    <row r="13" spans="1:24">
      <c r="A13" s="22"/>
      <c r="B13" s="37">
        <v>5.71</v>
      </c>
      <c r="C13" s="37">
        <v>5.7</v>
      </c>
      <c r="D13" s="37">
        <v>6.05</v>
      </c>
      <c r="E13" s="37">
        <v>6.05</v>
      </c>
      <c r="F13" s="41">
        <v>5.97</v>
      </c>
      <c r="G13" s="38"/>
      <c r="H13" s="37">
        <v>4.43</v>
      </c>
      <c r="I13" s="37">
        <v>4.51</v>
      </c>
      <c r="J13" s="37">
        <v>4.72</v>
      </c>
      <c r="K13" s="37">
        <v>4.8600000000000003</v>
      </c>
      <c r="L13" s="41">
        <v>4.6900000000000004</v>
      </c>
      <c r="M13" s="38"/>
      <c r="N13" s="37"/>
      <c r="O13" s="37"/>
      <c r="P13" s="37"/>
      <c r="Q13" s="37"/>
      <c r="R13" s="41"/>
      <c r="S13" s="22"/>
      <c r="T13" s="37">
        <v>5.6</v>
      </c>
      <c r="U13" s="37">
        <v>5.81</v>
      </c>
      <c r="V13" s="37">
        <v>6.07</v>
      </c>
      <c r="W13" s="37">
        <v>6.12</v>
      </c>
      <c r="X13" s="41">
        <v>6.01</v>
      </c>
    </row>
    <row r="14" spans="1:24">
      <c r="A14" s="22"/>
      <c r="B14" s="37">
        <v>5.68</v>
      </c>
      <c r="C14" s="37">
        <v>5.84</v>
      </c>
      <c r="D14" s="37">
        <v>6.02</v>
      </c>
      <c r="E14" s="37">
        <v>6.15</v>
      </c>
      <c r="F14" s="41">
        <v>6.01</v>
      </c>
      <c r="G14" s="38"/>
      <c r="H14" s="37">
        <v>4.3899999999999997</v>
      </c>
      <c r="I14" s="37">
        <v>4.4400000000000004</v>
      </c>
      <c r="J14" s="37">
        <v>4.72</v>
      </c>
      <c r="K14" s="37">
        <v>4.82</v>
      </c>
      <c r="L14" s="41">
        <v>4.67</v>
      </c>
      <c r="M14" s="38"/>
      <c r="N14" s="37"/>
      <c r="O14" s="37"/>
      <c r="P14" s="37"/>
      <c r="Q14" s="37"/>
      <c r="R14" s="41"/>
      <c r="S14" s="22"/>
      <c r="T14" s="37">
        <v>5.59</v>
      </c>
      <c r="U14" s="37">
        <v>5.74</v>
      </c>
      <c r="V14" s="37">
        <v>5.95</v>
      </c>
      <c r="W14" s="37">
        <v>6.03</v>
      </c>
      <c r="X14" s="41">
        <v>5.79</v>
      </c>
    </row>
    <row r="15" spans="1:24">
      <c r="A15" s="22"/>
      <c r="B15" s="37">
        <v>5.68</v>
      </c>
      <c r="C15" s="37">
        <v>5.75</v>
      </c>
      <c r="D15" s="37">
        <v>6.11</v>
      </c>
      <c r="E15" s="37">
        <v>6.14</v>
      </c>
      <c r="F15" s="41">
        <v>6</v>
      </c>
      <c r="G15" s="38"/>
      <c r="H15" s="37">
        <v>4.32</v>
      </c>
      <c r="I15" s="37">
        <v>4.41</v>
      </c>
      <c r="J15" s="37">
        <v>4.66</v>
      </c>
      <c r="K15" s="37">
        <v>4.7699999999999996</v>
      </c>
      <c r="L15" s="41">
        <v>4.71</v>
      </c>
      <c r="M15" s="38"/>
      <c r="N15" s="37"/>
      <c r="O15" s="37"/>
      <c r="P15" s="37"/>
      <c r="Q15" s="37"/>
      <c r="R15" s="41"/>
      <c r="S15" s="22"/>
      <c r="T15" s="37">
        <v>5.6</v>
      </c>
      <c r="U15" s="37">
        <v>5.78</v>
      </c>
      <c r="V15" s="37">
        <v>6.05</v>
      </c>
      <c r="W15" s="37">
        <v>5.96</v>
      </c>
      <c r="X15" s="41">
        <v>5.89</v>
      </c>
    </row>
    <row r="16" spans="1:24">
      <c r="A16" s="22"/>
      <c r="B16" s="37">
        <v>5.61</v>
      </c>
      <c r="C16" s="37">
        <v>5.7</v>
      </c>
      <c r="D16" s="37">
        <v>5.95</v>
      </c>
      <c r="E16" s="37">
        <v>6.02</v>
      </c>
      <c r="F16" s="41">
        <v>5.93</v>
      </c>
      <c r="G16" s="38"/>
      <c r="H16" s="37">
        <v>4.3099999999999996</v>
      </c>
      <c r="I16" s="37">
        <v>4.42</v>
      </c>
      <c r="J16" s="37">
        <v>4.74</v>
      </c>
      <c r="K16" s="37">
        <v>4.82</v>
      </c>
      <c r="L16" s="41">
        <v>4.6900000000000004</v>
      </c>
      <c r="M16" s="38"/>
      <c r="N16" s="37"/>
      <c r="O16" s="37"/>
      <c r="P16" s="37"/>
      <c r="Q16" s="37"/>
      <c r="R16" s="41"/>
      <c r="S16" s="22"/>
      <c r="T16" s="37">
        <v>5.54</v>
      </c>
      <c r="U16" s="37">
        <v>5.56</v>
      </c>
      <c r="V16" s="37">
        <v>5.93</v>
      </c>
      <c r="W16" s="37">
        <v>5.98</v>
      </c>
      <c r="X16" s="41">
        <v>5.95</v>
      </c>
    </row>
    <row r="17" spans="1:24">
      <c r="A17" s="22" t="s">
        <v>7</v>
      </c>
      <c r="B17" s="37">
        <v>5.66</v>
      </c>
      <c r="C17" s="37">
        <v>5.56</v>
      </c>
      <c r="D17" s="37">
        <v>5.92</v>
      </c>
      <c r="E17" s="37">
        <v>6.04</v>
      </c>
      <c r="F17" s="41">
        <v>5.91</v>
      </c>
      <c r="G17" s="38" t="s">
        <v>8</v>
      </c>
      <c r="H17" s="37">
        <v>4.62</v>
      </c>
      <c r="I17" s="37">
        <v>4.53</v>
      </c>
      <c r="J17" s="37">
        <v>4.8099999999999996</v>
      </c>
      <c r="K17" s="37">
        <v>5.04</v>
      </c>
      <c r="L17" s="41">
        <v>5.04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5.63</v>
      </c>
      <c r="U17" s="37">
        <v>5.42</v>
      </c>
      <c r="V17" s="37">
        <v>5.74</v>
      </c>
      <c r="W17" s="37">
        <v>5.93</v>
      </c>
      <c r="X17" s="41">
        <v>5.79</v>
      </c>
    </row>
    <row r="18" spans="1:24">
      <c r="A18" s="22"/>
      <c r="B18" s="37">
        <v>5.66</v>
      </c>
      <c r="C18" s="37">
        <v>5.49</v>
      </c>
      <c r="D18" s="37">
        <v>5.94</v>
      </c>
      <c r="E18" s="37">
        <v>6.06</v>
      </c>
      <c r="F18" s="41">
        <v>5.96</v>
      </c>
      <c r="G18" s="38"/>
      <c r="H18" s="37">
        <v>4.6100000000000003</v>
      </c>
      <c r="I18" s="37">
        <v>4.5599999999999996</v>
      </c>
      <c r="J18" s="37">
        <v>4.8899999999999997</v>
      </c>
      <c r="K18" s="37">
        <v>5.03</v>
      </c>
      <c r="L18" s="41">
        <v>4.96</v>
      </c>
      <c r="M18" s="38"/>
      <c r="N18" s="37"/>
      <c r="O18" s="37"/>
      <c r="P18" s="37"/>
      <c r="Q18" s="37"/>
      <c r="R18" s="41"/>
      <c r="S18" s="22"/>
      <c r="T18" s="37">
        <v>5.63</v>
      </c>
      <c r="U18" s="37">
        <v>5.5</v>
      </c>
      <c r="V18" s="37">
        <v>5.87</v>
      </c>
      <c r="W18" s="37">
        <v>6.04</v>
      </c>
      <c r="X18" s="41">
        <v>5.93</v>
      </c>
    </row>
    <row r="19" spans="1:24">
      <c r="A19" s="22"/>
      <c r="B19" s="37">
        <v>5.69</v>
      </c>
      <c r="C19" s="37">
        <v>5.52</v>
      </c>
      <c r="D19" s="37">
        <v>5.86</v>
      </c>
      <c r="E19" s="37">
        <v>6.15</v>
      </c>
      <c r="F19" s="41">
        <v>5.98</v>
      </c>
      <c r="G19" s="38"/>
      <c r="H19" s="37">
        <v>4.54</v>
      </c>
      <c r="I19" s="37">
        <v>4.55</v>
      </c>
      <c r="J19" s="37">
        <v>4.9400000000000004</v>
      </c>
      <c r="K19" s="37">
        <v>5.04</v>
      </c>
      <c r="L19" s="41">
        <v>5.05</v>
      </c>
      <c r="M19" s="38"/>
      <c r="N19" s="37"/>
      <c r="O19" s="37"/>
      <c r="P19" s="37"/>
      <c r="Q19" s="37"/>
      <c r="R19" s="41"/>
      <c r="S19" s="22"/>
      <c r="T19" s="37">
        <v>5.61</v>
      </c>
      <c r="U19" s="37">
        <v>5.55</v>
      </c>
      <c r="V19" s="37">
        <v>5.86</v>
      </c>
      <c r="W19" s="37">
        <v>5.99</v>
      </c>
      <c r="X19" s="41">
        <v>6.17</v>
      </c>
    </row>
    <row r="20" spans="1:24">
      <c r="A20" s="22"/>
      <c r="B20" s="37">
        <v>5.66</v>
      </c>
      <c r="C20" s="37">
        <v>5.64</v>
      </c>
      <c r="D20" s="37">
        <v>5.84</v>
      </c>
      <c r="E20" s="37">
        <v>5.98</v>
      </c>
      <c r="F20" s="41">
        <v>5.86</v>
      </c>
      <c r="G20" s="38"/>
      <c r="H20" s="37">
        <v>4.53</v>
      </c>
      <c r="I20" s="37">
        <v>4.57</v>
      </c>
      <c r="J20" s="37">
        <v>4.88</v>
      </c>
      <c r="K20" s="37">
        <v>5.09</v>
      </c>
      <c r="L20" s="41">
        <v>4.97</v>
      </c>
      <c r="M20" s="38"/>
      <c r="N20" s="37"/>
      <c r="O20" s="37"/>
      <c r="P20" s="37"/>
      <c r="Q20" s="37"/>
      <c r="R20" s="41"/>
      <c r="S20" s="22"/>
      <c r="T20" s="37">
        <v>5.68</v>
      </c>
      <c r="U20" s="37">
        <v>5.52</v>
      </c>
      <c r="V20" s="37">
        <v>5.75</v>
      </c>
      <c r="W20" s="37">
        <v>5.95</v>
      </c>
      <c r="X20" s="41">
        <v>5.89</v>
      </c>
    </row>
    <row r="21" spans="1:24">
      <c r="A21" s="22"/>
      <c r="B21" s="37">
        <v>5.56</v>
      </c>
      <c r="C21" s="37">
        <v>5.53</v>
      </c>
      <c r="D21" s="37">
        <v>5.76</v>
      </c>
      <c r="E21" s="37">
        <v>5.91</v>
      </c>
      <c r="F21" s="41">
        <v>5.96</v>
      </c>
      <c r="G21" s="38"/>
      <c r="H21" s="37">
        <v>4.5999999999999996</v>
      </c>
      <c r="I21" s="37">
        <v>4.5199999999999996</v>
      </c>
      <c r="J21" s="37">
        <v>4.8899999999999997</v>
      </c>
      <c r="K21" s="37">
        <v>4.99</v>
      </c>
      <c r="L21" s="41">
        <v>5</v>
      </c>
      <c r="M21" s="38"/>
      <c r="N21" s="37"/>
      <c r="O21" s="37"/>
      <c r="P21" s="37"/>
      <c r="Q21" s="37"/>
      <c r="R21" s="41"/>
      <c r="S21" s="22"/>
      <c r="T21" s="37">
        <v>5.5</v>
      </c>
      <c r="U21" s="37">
        <v>5.51</v>
      </c>
      <c r="V21" s="37">
        <v>5.71</v>
      </c>
      <c r="W21" s="37">
        <v>5.83</v>
      </c>
      <c r="X21" s="41">
        <v>5.95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0.21039999999999814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1.3674000000000008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0.27140000000000253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0.36685128205127882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0.98475308641975368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0.47321025641026088</v>
      </c>
      <c r="X26" s="269"/>
    </row>
    <row r="27" spans="1:24" ht="17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74" priority="7" operator="notBetween">
      <formula>0.2</formula>
      <formula>0.404</formula>
    </cfRule>
  </conditionalFormatting>
  <conditionalFormatting sqref="E26">
    <cfRule type="cellIs" dxfId="1773" priority="8" operator="notBetween">
      <formula>0.38</formula>
      <formula>0.72</formula>
    </cfRule>
  </conditionalFormatting>
  <conditionalFormatting sqref="K24">
    <cfRule type="cellIs" dxfId="1772" priority="6" operator="notBetween">
      <formula>0.77</formula>
      <formula>0.91</formula>
    </cfRule>
  </conditionalFormatting>
  <conditionalFormatting sqref="K26">
    <cfRule type="cellIs" dxfId="1771" priority="5" operator="notBetween">
      <formula>0.68</formula>
      <formula>0.82</formula>
    </cfRule>
  </conditionalFormatting>
  <conditionalFormatting sqref="Q24">
    <cfRule type="cellIs" dxfId="1770" priority="4" operator="notBetween">
      <formula>0.77</formula>
      <formula>0.91</formula>
    </cfRule>
  </conditionalFormatting>
  <conditionalFormatting sqref="Q26">
    <cfRule type="cellIs" dxfId="1769" priority="3" operator="notBetween">
      <formula>0.68</formula>
      <formula>0.82</formula>
    </cfRule>
  </conditionalFormatting>
  <conditionalFormatting sqref="W24">
    <cfRule type="cellIs" dxfId="1768" priority="1" operator="notBetween">
      <formula>0.2</formula>
      <formula>0.404</formula>
    </cfRule>
  </conditionalFormatting>
  <conditionalFormatting sqref="W26">
    <cfRule type="cellIs" dxfId="176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R40"/>
  <sheetViews>
    <sheetView zoomScale="115" zoomScaleNormal="115" workbookViewId="0">
      <selection activeCell="P9" sqref="P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5.77</v>
      </c>
      <c r="C2" s="32">
        <v>5.92</v>
      </c>
      <c r="D2" s="32">
        <v>6.33</v>
      </c>
      <c r="E2" s="32">
        <v>6.35</v>
      </c>
      <c r="F2" s="44">
        <v>6.13</v>
      </c>
      <c r="G2" s="36" t="s">
        <v>3</v>
      </c>
      <c r="H2" s="32">
        <v>5.87</v>
      </c>
      <c r="I2" s="32">
        <v>5.97</v>
      </c>
      <c r="J2" s="32">
        <v>6.26</v>
      </c>
      <c r="K2" s="32">
        <v>6.24</v>
      </c>
      <c r="L2" s="44">
        <v>6.18</v>
      </c>
      <c r="M2" s="36" t="s">
        <v>3</v>
      </c>
      <c r="N2" s="32"/>
      <c r="O2" s="32"/>
      <c r="P2" s="32"/>
      <c r="Q2" s="32"/>
      <c r="R2" s="44"/>
    </row>
    <row r="3" spans="1:18">
      <c r="A3" s="11"/>
      <c r="B3" s="32">
        <v>5.79</v>
      </c>
      <c r="C3" s="14">
        <v>5.92</v>
      </c>
      <c r="D3" s="14">
        <v>6.27</v>
      </c>
      <c r="E3" s="14">
        <v>6.35</v>
      </c>
      <c r="F3" s="42">
        <v>6.11</v>
      </c>
      <c r="G3" s="38"/>
      <c r="H3" s="32">
        <v>5.9</v>
      </c>
      <c r="I3" s="14">
        <v>5.91</v>
      </c>
      <c r="J3" s="14">
        <v>6.22</v>
      </c>
      <c r="K3" s="14">
        <v>6.24</v>
      </c>
      <c r="L3" s="42">
        <v>6.17</v>
      </c>
      <c r="M3" s="38"/>
      <c r="N3" s="32"/>
      <c r="O3" s="14"/>
      <c r="P3" s="14"/>
      <c r="Q3" s="14"/>
      <c r="R3" s="42"/>
    </row>
    <row r="4" spans="1:18">
      <c r="A4" s="11"/>
      <c r="B4" s="32">
        <v>5.85</v>
      </c>
      <c r="C4" s="14">
        <v>5.95</v>
      </c>
      <c r="D4" s="14">
        <v>6.24</v>
      </c>
      <c r="E4" s="14">
        <v>6.37</v>
      </c>
      <c r="F4" s="42">
        <v>6.23</v>
      </c>
      <c r="G4" s="38"/>
      <c r="H4" s="32">
        <v>5.84</v>
      </c>
      <c r="I4" s="14">
        <v>5.91</v>
      </c>
      <c r="J4" s="14">
        <v>6.18</v>
      </c>
      <c r="K4" s="14">
        <v>6.33</v>
      </c>
      <c r="L4" s="42">
        <v>6.22</v>
      </c>
      <c r="M4" s="38"/>
      <c r="N4" s="32"/>
      <c r="O4" s="14"/>
      <c r="P4" s="14"/>
      <c r="Q4" s="14"/>
      <c r="R4" s="42"/>
    </row>
    <row r="5" spans="1:18">
      <c r="A5" s="11"/>
      <c r="B5" s="32">
        <v>5.88</v>
      </c>
      <c r="C5" s="14">
        <v>6</v>
      </c>
      <c r="D5" s="14">
        <v>6.25</v>
      </c>
      <c r="E5" s="14">
        <v>6.39</v>
      </c>
      <c r="F5" s="42">
        <v>6.19</v>
      </c>
      <c r="G5" s="38"/>
      <c r="H5" s="32">
        <v>5.82</v>
      </c>
      <c r="I5" s="14">
        <v>5.9</v>
      </c>
      <c r="J5" s="14">
        <v>6.35</v>
      </c>
      <c r="K5" s="14">
        <v>6.28</v>
      </c>
      <c r="L5" s="42">
        <v>6.21</v>
      </c>
      <c r="M5" s="38"/>
      <c r="N5" s="32"/>
      <c r="O5" s="14"/>
      <c r="P5" s="14"/>
      <c r="Q5" s="14"/>
      <c r="R5" s="42"/>
    </row>
    <row r="6" spans="1:18">
      <c r="A6" s="11"/>
      <c r="B6" s="32">
        <v>5.78</v>
      </c>
      <c r="C6" s="14">
        <v>5.88</v>
      </c>
      <c r="D6" s="14">
        <v>6.15</v>
      </c>
      <c r="E6" s="14">
        <v>6.26</v>
      </c>
      <c r="F6" s="42">
        <v>6.1</v>
      </c>
      <c r="G6" s="38"/>
      <c r="H6" s="32">
        <v>5.83</v>
      </c>
      <c r="I6" s="14">
        <v>5.93</v>
      </c>
      <c r="J6" s="14">
        <v>6.16</v>
      </c>
      <c r="K6" s="14">
        <v>6.26</v>
      </c>
      <c r="L6" s="42">
        <v>6.14</v>
      </c>
      <c r="M6" s="38"/>
      <c r="N6" s="32"/>
      <c r="O6" s="14"/>
      <c r="P6" s="14"/>
      <c r="Q6" s="14"/>
      <c r="R6" s="42"/>
    </row>
    <row r="7" spans="1:18">
      <c r="A7" s="38" t="s">
        <v>4</v>
      </c>
      <c r="B7" s="14">
        <v>5.74</v>
      </c>
      <c r="C7" s="14">
        <v>5.7</v>
      </c>
      <c r="D7" s="14">
        <v>5.94</v>
      </c>
      <c r="E7" s="14">
        <v>6.19</v>
      </c>
      <c r="F7" s="42">
        <v>6.09</v>
      </c>
      <c r="G7" s="38" t="s">
        <v>4</v>
      </c>
      <c r="H7" s="14">
        <v>5.8</v>
      </c>
      <c r="I7" s="14">
        <v>5.71</v>
      </c>
      <c r="J7" s="14">
        <v>5.97</v>
      </c>
      <c r="K7" s="14">
        <v>6.17</v>
      </c>
      <c r="L7" s="42">
        <v>6.23</v>
      </c>
      <c r="M7" s="38" t="s">
        <v>4</v>
      </c>
      <c r="N7" s="14"/>
      <c r="O7" s="14"/>
      <c r="P7" s="14"/>
      <c r="Q7" s="14"/>
      <c r="R7" s="42"/>
    </row>
    <row r="8" spans="1:18">
      <c r="A8" s="46"/>
      <c r="B8" s="14">
        <v>5.8</v>
      </c>
      <c r="C8" s="14">
        <v>5.73</v>
      </c>
      <c r="D8" s="14">
        <v>6.02</v>
      </c>
      <c r="E8" s="14">
        <v>6.17</v>
      </c>
      <c r="F8" s="42">
        <v>6.2</v>
      </c>
      <c r="G8" s="46"/>
      <c r="H8" s="14">
        <v>5.9</v>
      </c>
      <c r="I8" s="14">
        <v>5.77</v>
      </c>
      <c r="J8" s="14">
        <v>6.15</v>
      </c>
      <c r="K8" s="14">
        <v>6.18</v>
      </c>
      <c r="L8" s="42">
        <v>6.18</v>
      </c>
      <c r="M8" s="46"/>
      <c r="N8" s="14"/>
      <c r="O8" s="14"/>
      <c r="P8" s="14"/>
      <c r="Q8" s="14"/>
      <c r="R8" s="42"/>
    </row>
    <row r="9" spans="1:18">
      <c r="A9" s="11"/>
      <c r="B9" s="47">
        <v>5.73</v>
      </c>
      <c r="C9" s="47">
        <v>5.82</v>
      </c>
      <c r="D9" s="47">
        <v>5.99</v>
      </c>
      <c r="E9" s="47">
        <v>6.13</v>
      </c>
      <c r="F9" s="49">
        <v>6.03</v>
      </c>
      <c r="G9" s="36"/>
      <c r="H9" s="47">
        <v>5.92</v>
      </c>
      <c r="I9" s="47">
        <v>5.79</v>
      </c>
      <c r="J9" s="47">
        <v>6.02</v>
      </c>
      <c r="K9" s="47">
        <v>6.17</v>
      </c>
      <c r="L9" s="49">
        <v>6.22</v>
      </c>
      <c r="M9" s="36"/>
      <c r="N9" s="47"/>
      <c r="O9" s="47"/>
      <c r="P9" s="47"/>
      <c r="Q9" s="47"/>
      <c r="R9" s="49"/>
    </row>
    <row r="10" spans="1:18">
      <c r="A10" s="11"/>
      <c r="B10" s="14">
        <v>5.82</v>
      </c>
      <c r="C10" s="14">
        <v>5.89</v>
      </c>
      <c r="D10" s="14">
        <v>5.95</v>
      </c>
      <c r="E10" s="14">
        <v>6.14</v>
      </c>
      <c r="F10" s="42">
        <v>6.15</v>
      </c>
      <c r="G10" s="38"/>
      <c r="H10" s="14">
        <v>5.82</v>
      </c>
      <c r="I10" s="14">
        <v>5.8</v>
      </c>
      <c r="J10" s="14">
        <v>5.97</v>
      </c>
      <c r="K10" s="14">
        <v>6.13</v>
      </c>
      <c r="L10" s="42">
        <v>6.06</v>
      </c>
      <c r="M10" s="38"/>
      <c r="N10" s="14"/>
      <c r="O10" s="14"/>
      <c r="P10" s="14"/>
      <c r="Q10" s="14"/>
      <c r="R10" s="42"/>
    </row>
    <row r="11" spans="1:18">
      <c r="A11" s="16"/>
      <c r="B11" s="33">
        <v>5.82</v>
      </c>
      <c r="C11" s="33">
        <v>5.63</v>
      </c>
      <c r="D11" s="33">
        <v>5.95</v>
      </c>
      <c r="E11" s="33">
        <v>6.16</v>
      </c>
      <c r="F11" s="39">
        <v>6.12</v>
      </c>
      <c r="G11" s="48"/>
      <c r="H11" s="33">
        <v>5.76</v>
      </c>
      <c r="I11" s="33">
        <v>5.71</v>
      </c>
      <c r="J11" s="33">
        <v>5.85</v>
      </c>
      <c r="K11" s="33">
        <v>6.15</v>
      </c>
      <c r="L11" s="39">
        <v>6.17</v>
      </c>
      <c r="M11" s="48"/>
      <c r="N11" s="33"/>
      <c r="O11" s="33"/>
      <c r="P11" s="33"/>
      <c r="Q11" s="33"/>
      <c r="R11" s="39"/>
    </row>
    <row r="12" spans="1:18">
      <c r="A12" s="19" t="s">
        <v>5</v>
      </c>
      <c r="B12" s="47">
        <v>5.56</v>
      </c>
      <c r="C12" s="35">
        <v>5.69</v>
      </c>
      <c r="D12" s="35">
        <v>6.04</v>
      </c>
      <c r="E12" s="35">
        <v>6.04</v>
      </c>
      <c r="F12" s="40">
        <v>5.93</v>
      </c>
      <c r="G12" s="36" t="s">
        <v>6</v>
      </c>
      <c r="H12" s="35">
        <v>4.49</v>
      </c>
      <c r="I12" s="35">
        <v>4.58</v>
      </c>
      <c r="J12" s="35">
        <v>4.88</v>
      </c>
      <c r="K12" s="35">
        <v>4.93</v>
      </c>
      <c r="L12" s="40">
        <v>4.78</v>
      </c>
      <c r="M12" s="36" t="s">
        <v>6</v>
      </c>
      <c r="N12" s="35"/>
      <c r="O12" s="35"/>
      <c r="P12" s="35"/>
      <c r="Q12" s="35"/>
      <c r="R12" s="40"/>
    </row>
    <row r="13" spans="1:18">
      <c r="A13" s="22"/>
      <c r="B13" s="37">
        <v>5.61</v>
      </c>
      <c r="C13" s="37">
        <v>5.72</v>
      </c>
      <c r="D13" s="37">
        <v>6.09</v>
      </c>
      <c r="E13" s="37">
        <v>6.08</v>
      </c>
      <c r="F13" s="41">
        <v>5.92</v>
      </c>
      <c r="G13" s="38"/>
      <c r="H13" s="37">
        <v>4.54</v>
      </c>
      <c r="I13" s="37">
        <v>4.62</v>
      </c>
      <c r="J13" s="37">
        <v>4.8099999999999996</v>
      </c>
      <c r="K13" s="37">
        <v>4.88</v>
      </c>
      <c r="L13" s="41">
        <v>4.83</v>
      </c>
      <c r="M13" s="38"/>
      <c r="N13" s="37"/>
      <c r="O13" s="37"/>
      <c r="P13" s="37"/>
      <c r="Q13" s="37"/>
      <c r="R13" s="41"/>
    </row>
    <row r="14" spans="1:18">
      <c r="A14" s="22"/>
      <c r="B14" s="37">
        <v>5.62</v>
      </c>
      <c r="C14" s="37">
        <v>5.71</v>
      </c>
      <c r="D14" s="37">
        <v>6.05</v>
      </c>
      <c r="E14" s="37">
        <v>6.15</v>
      </c>
      <c r="F14" s="41">
        <v>5.97</v>
      </c>
      <c r="G14" s="38"/>
      <c r="H14" s="37">
        <v>4.55</v>
      </c>
      <c r="I14" s="37">
        <v>4.5199999999999996</v>
      </c>
      <c r="J14" s="37">
        <v>4.84</v>
      </c>
      <c r="K14" s="37">
        <v>4.96</v>
      </c>
      <c r="L14" s="41">
        <v>4.8499999999999996</v>
      </c>
      <c r="M14" s="38"/>
      <c r="N14" s="37"/>
      <c r="O14" s="37"/>
      <c r="P14" s="37"/>
      <c r="Q14" s="37"/>
      <c r="R14" s="41"/>
    </row>
    <row r="15" spans="1:18">
      <c r="A15" s="22"/>
      <c r="B15" s="37">
        <v>5.67</v>
      </c>
      <c r="C15" s="37">
        <v>5.78</v>
      </c>
      <c r="D15" s="37">
        <v>6.11</v>
      </c>
      <c r="E15" s="37">
        <v>6.14</v>
      </c>
      <c r="F15" s="41">
        <v>5.91</v>
      </c>
      <c r="G15" s="38"/>
      <c r="H15" s="37">
        <v>4.51</v>
      </c>
      <c r="I15" s="37">
        <v>4.4800000000000004</v>
      </c>
      <c r="J15" s="37">
        <v>4.8600000000000003</v>
      </c>
      <c r="K15" s="37">
        <v>4.92</v>
      </c>
      <c r="L15" s="41">
        <v>4.79</v>
      </c>
      <c r="M15" s="38"/>
      <c r="N15" s="37"/>
      <c r="O15" s="37"/>
      <c r="P15" s="37"/>
      <c r="Q15" s="37"/>
      <c r="R15" s="41"/>
    </row>
    <row r="16" spans="1:18">
      <c r="A16" s="22"/>
      <c r="B16" s="37">
        <v>5.52</v>
      </c>
      <c r="C16" s="37">
        <v>5.65</v>
      </c>
      <c r="D16" s="37">
        <v>5.9</v>
      </c>
      <c r="E16" s="37">
        <v>6.05</v>
      </c>
      <c r="F16" s="41">
        <v>5.87</v>
      </c>
      <c r="G16" s="38"/>
      <c r="H16" s="37">
        <v>4.5</v>
      </c>
      <c r="I16" s="37">
        <v>4.47</v>
      </c>
      <c r="J16" s="37">
        <v>4.8099999999999996</v>
      </c>
      <c r="K16" s="37">
        <v>4.96</v>
      </c>
      <c r="L16" s="41">
        <v>4.7699999999999996</v>
      </c>
      <c r="M16" s="38"/>
      <c r="N16" s="37"/>
      <c r="O16" s="37"/>
      <c r="P16" s="37"/>
      <c r="Q16" s="37"/>
      <c r="R16" s="41"/>
    </row>
    <row r="17" spans="1:18">
      <c r="A17" s="22" t="s">
        <v>7</v>
      </c>
      <c r="B17" s="37">
        <v>5.56</v>
      </c>
      <c r="C17" s="37">
        <v>5.48</v>
      </c>
      <c r="D17" s="37">
        <v>5.67</v>
      </c>
      <c r="E17" s="37">
        <v>5.93</v>
      </c>
      <c r="F17" s="41">
        <v>5.82</v>
      </c>
      <c r="G17" s="38" t="s">
        <v>8</v>
      </c>
      <c r="H17" s="37">
        <v>4.6399999999999997</v>
      </c>
      <c r="I17" s="37">
        <v>4.58</v>
      </c>
      <c r="J17" s="37">
        <v>4.9800000000000004</v>
      </c>
      <c r="K17" s="37">
        <v>5.0199999999999996</v>
      </c>
      <c r="L17" s="41">
        <v>5.14</v>
      </c>
      <c r="M17" s="38" t="s">
        <v>8</v>
      </c>
      <c r="N17" s="37"/>
      <c r="O17" s="37"/>
      <c r="P17" s="37"/>
      <c r="Q17" s="37"/>
      <c r="R17" s="41"/>
    </row>
    <row r="18" spans="1:18">
      <c r="A18" s="22"/>
      <c r="B18" s="37">
        <v>5.63</v>
      </c>
      <c r="C18" s="37">
        <v>5.5</v>
      </c>
      <c r="D18" s="37">
        <v>5.79</v>
      </c>
      <c r="E18" s="37">
        <v>5.94</v>
      </c>
      <c r="F18" s="41">
        <v>5.89</v>
      </c>
      <c r="G18" s="38"/>
      <c r="H18" s="37">
        <v>4.6500000000000004</v>
      </c>
      <c r="I18" s="37">
        <v>4.66</v>
      </c>
      <c r="J18" s="37">
        <v>4.97</v>
      </c>
      <c r="K18" s="37">
        <v>5.07</v>
      </c>
      <c r="L18" s="41">
        <v>5.04</v>
      </c>
      <c r="M18" s="38"/>
      <c r="N18" s="37"/>
      <c r="O18" s="37"/>
      <c r="P18" s="37"/>
      <c r="Q18" s="37"/>
      <c r="R18" s="41"/>
    </row>
    <row r="19" spans="1:18">
      <c r="A19" s="22"/>
      <c r="B19" s="37">
        <v>5.64</v>
      </c>
      <c r="C19" s="37">
        <v>5.54</v>
      </c>
      <c r="D19" s="37">
        <v>5.76</v>
      </c>
      <c r="E19" s="37">
        <v>5.93</v>
      </c>
      <c r="F19" s="41">
        <v>5.91</v>
      </c>
      <c r="G19" s="38"/>
      <c r="H19" s="37">
        <v>4.67</v>
      </c>
      <c r="I19" s="37">
        <v>4.6900000000000004</v>
      </c>
      <c r="J19" s="37">
        <v>4.9800000000000004</v>
      </c>
      <c r="K19" s="37">
        <v>5.0999999999999996</v>
      </c>
      <c r="L19" s="41">
        <v>5.09</v>
      </c>
      <c r="M19" s="38"/>
      <c r="N19" s="37"/>
      <c r="O19" s="37"/>
      <c r="P19" s="37"/>
      <c r="Q19" s="37"/>
      <c r="R19" s="41"/>
    </row>
    <row r="20" spans="1:18">
      <c r="A20" s="22"/>
      <c r="B20" s="37">
        <v>5.67</v>
      </c>
      <c r="C20" s="37">
        <v>5.41</v>
      </c>
      <c r="D20" s="37">
        <v>5.7</v>
      </c>
      <c r="E20" s="37">
        <v>5.96</v>
      </c>
      <c r="F20" s="41">
        <v>5.96</v>
      </c>
      <c r="G20" s="38"/>
      <c r="H20" s="37">
        <v>4.59</v>
      </c>
      <c r="I20" s="37">
        <v>4.72</v>
      </c>
      <c r="J20" s="37">
        <v>4.91</v>
      </c>
      <c r="K20" s="37">
        <v>5.04</v>
      </c>
      <c r="L20" s="41">
        <v>4.92</v>
      </c>
      <c r="M20" s="38"/>
      <c r="N20" s="37"/>
      <c r="O20" s="37"/>
      <c r="P20" s="37"/>
      <c r="Q20" s="37"/>
      <c r="R20" s="41"/>
    </row>
    <row r="21" spans="1:18">
      <c r="A21" s="22"/>
      <c r="B21" s="37">
        <v>5.6</v>
      </c>
      <c r="C21" s="37">
        <v>5.35</v>
      </c>
      <c r="D21" s="37">
        <v>5.71</v>
      </c>
      <c r="E21" s="37">
        <v>5.88</v>
      </c>
      <c r="F21" s="41">
        <v>5.86</v>
      </c>
      <c r="G21" s="38"/>
      <c r="H21" s="37">
        <v>4.59</v>
      </c>
      <c r="I21" s="37">
        <v>4.6100000000000003</v>
      </c>
      <c r="J21" s="37">
        <v>4.74</v>
      </c>
      <c r="K21" s="37">
        <v>5.0199999999999996</v>
      </c>
      <c r="L21" s="41">
        <v>5.0599999999999996</v>
      </c>
      <c r="M21" s="38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0.22999999999999865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1.2462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0.4010256410256387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0.89746913580246912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66" priority="5" operator="notBetween">
      <formula>0.2</formula>
      <formula>0.404</formula>
    </cfRule>
  </conditionalFormatting>
  <conditionalFormatting sqref="E26">
    <cfRule type="cellIs" dxfId="1765" priority="6" operator="notBetween">
      <formula>0.38</formula>
      <formula>0.72</formula>
    </cfRule>
  </conditionalFormatting>
  <conditionalFormatting sqref="K24">
    <cfRule type="cellIs" dxfId="1764" priority="4" operator="notBetween">
      <formula>0.77</formula>
      <formula>0.91</formula>
    </cfRule>
  </conditionalFormatting>
  <conditionalFormatting sqref="K26">
    <cfRule type="cellIs" dxfId="1763" priority="3" operator="notBetween">
      <formula>0.68</formula>
      <formula>0.82</formula>
    </cfRule>
  </conditionalFormatting>
  <conditionalFormatting sqref="Q24">
    <cfRule type="cellIs" dxfId="1762" priority="2" operator="notBetween">
      <formula>0.77</formula>
      <formula>0.91</formula>
    </cfRule>
  </conditionalFormatting>
  <conditionalFormatting sqref="Q26">
    <cfRule type="cellIs" dxfId="17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5.85</v>
      </c>
      <c r="C2" s="32">
        <v>5.96</v>
      </c>
      <c r="D2" s="32">
        <v>6.29</v>
      </c>
      <c r="E2" s="32">
        <v>6.31</v>
      </c>
      <c r="F2" s="44">
        <v>6.23</v>
      </c>
      <c r="G2" s="36" t="s">
        <v>3</v>
      </c>
      <c r="H2" s="32">
        <v>5.86</v>
      </c>
      <c r="I2" s="32">
        <v>5.91</v>
      </c>
      <c r="J2" s="32">
        <v>6.29</v>
      </c>
      <c r="K2" s="32">
        <v>6.36</v>
      </c>
      <c r="L2" s="44">
        <v>6.15</v>
      </c>
      <c r="M2" s="36" t="s">
        <v>3</v>
      </c>
      <c r="N2" s="32">
        <v>5.85</v>
      </c>
      <c r="O2" s="32">
        <v>5.97</v>
      </c>
      <c r="P2" s="32">
        <v>6.29</v>
      </c>
      <c r="Q2" s="32">
        <v>6.31</v>
      </c>
      <c r="R2" s="44">
        <v>6.19</v>
      </c>
    </row>
    <row r="3" spans="1:18">
      <c r="A3" s="11"/>
      <c r="B3" s="32">
        <v>5.82</v>
      </c>
      <c r="C3" s="14">
        <v>6.01</v>
      </c>
      <c r="D3" s="14">
        <v>6.33</v>
      </c>
      <c r="E3" s="14">
        <v>6.28</v>
      </c>
      <c r="F3" s="42">
        <v>6.24</v>
      </c>
      <c r="G3" s="38"/>
      <c r="H3" s="32">
        <v>5.81</v>
      </c>
      <c r="I3" s="14">
        <v>5.96</v>
      </c>
      <c r="J3" s="14">
        <v>6.22</v>
      </c>
      <c r="K3" s="14">
        <v>6.3</v>
      </c>
      <c r="L3" s="42">
        <v>6.05</v>
      </c>
      <c r="M3" s="38"/>
      <c r="N3" s="32">
        <v>5.88</v>
      </c>
      <c r="O3" s="14">
        <v>5.97</v>
      </c>
      <c r="P3" s="14">
        <v>6.5</v>
      </c>
      <c r="Q3" s="14">
        <v>6.46</v>
      </c>
      <c r="R3" s="42">
        <v>6.25</v>
      </c>
    </row>
    <row r="4" spans="1:18">
      <c r="A4" s="11"/>
      <c r="B4" s="32">
        <v>5.92</v>
      </c>
      <c r="C4" s="14">
        <v>5.94</v>
      </c>
      <c r="D4" s="14">
        <v>6.22</v>
      </c>
      <c r="E4" s="14">
        <v>6.18</v>
      </c>
      <c r="F4" s="42">
        <v>6.31</v>
      </c>
      <c r="G4" s="38"/>
      <c r="H4" s="32">
        <v>5.86</v>
      </c>
      <c r="I4" s="14">
        <v>5.93</v>
      </c>
      <c r="J4" s="14">
        <v>6.25</v>
      </c>
      <c r="K4" s="14">
        <v>6.24</v>
      </c>
      <c r="L4" s="42">
        <v>6.23</v>
      </c>
      <c r="M4" s="38"/>
      <c r="N4" s="32">
        <v>5.87</v>
      </c>
      <c r="O4" s="14">
        <v>6.06</v>
      </c>
      <c r="P4" s="14">
        <v>6.32</v>
      </c>
      <c r="Q4" s="14">
        <v>6.44</v>
      </c>
      <c r="R4" s="42">
        <v>6.21</v>
      </c>
    </row>
    <row r="5" spans="1:18">
      <c r="A5" s="11"/>
      <c r="B5" s="32">
        <v>5.84</v>
      </c>
      <c r="C5" s="14">
        <v>5.86</v>
      </c>
      <c r="D5" s="14">
        <v>6.26</v>
      </c>
      <c r="E5" s="14">
        <v>6.31</v>
      </c>
      <c r="F5" s="42">
        <v>6.28</v>
      </c>
      <c r="G5" s="38"/>
      <c r="H5" s="32">
        <v>5.79</v>
      </c>
      <c r="I5" s="14">
        <v>5.98</v>
      </c>
      <c r="J5" s="14">
        <v>6.22</v>
      </c>
      <c r="K5" s="14">
        <v>6.24</v>
      </c>
      <c r="L5" s="42">
        <v>6.18</v>
      </c>
      <c r="M5" s="38"/>
      <c r="N5" s="32">
        <v>5.92</v>
      </c>
      <c r="O5" s="14">
        <v>5.95</v>
      </c>
      <c r="P5" s="14">
        <v>6.27</v>
      </c>
      <c r="Q5" s="14">
        <v>6.35</v>
      </c>
      <c r="R5" s="42">
        <v>6.21</v>
      </c>
    </row>
    <row r="6" spans="1:18">
      <c r="A6" s="11"/>
      <c r="B6" s="32">
        <v>5.85</v>
      </c>
      <c r="C6" s="14">
        <v>6.03</v>
      </c>
      <c r="D6" s="14">
        <v>6.28</v>
      </c>
      <c r="E6" s="14">
        <v>6.21</v>
      </c>
      <c r="F6" s="42">
        <v>6.22</v>
      </c>
      <c r="G6" s="38"/>
      <c r="H6" s="32">
        <v>5.79</v>
      </c>
      <c r="I6" s="14">
        <v>5.88</v>
      </c>
      <c r="J6" s="14">
        <v>6.11</v>
      </c>
      <c r="K6" s="14">
        <v>6.2</v>
      </c>
      <c r="L6" s="42">
        <v>6.14</v>
      </c>
      <c r="M6" s="38"/>
      <c r="N6" s="32">
        <v>5.88</v>
      </c>
      <c r="O6" s="14">
        <v>5.94</v>
      </c>
      <c r="P6" s="14">
        <v>6.26</v>
      </c>
      <c r="Q6" s="14">
        <v>6.25</v>
      </c>
      <c r="R6" s="42">
        <v>6.15</v>
      </c>
    </row>
    <row r="7" spans="1:18">
      <c r="A7" s="38" t="s">
        <v>4</v>
      </c>
      <c r="B7" s="14">
        <v>5.78</v>
      </c>
      <c r="C7" s="14">
        <v>5.92</v>
      </c>
      <c r="D7" s="14">
        <v>6</v>
      </c>
      <c r="E7" s="14">
        <v>6.18</v>
      </c>
      <c r="F7" s="42">
        <v>6.27</v>
      </c>
      <c r="G7" s="38" t="s">
        <v>4</v>
      </c>
      <c r="H7" s="14">
        <v>5.9</v>
      </c>
      <c r="I7" s="14">
        <v>5.83</v>
      </c>
      <c r="J7" s="14">
        <v>6.04</v>
      </c>
      <c r="K7" s="14">
        <v>6.13</v>
      </c>
      <c r="L7" s="42">
        <v>6.14</v>
      </c>
      <c r="M7" s="38" t="s">
        <v>4</v>
      </c>
      <c r="N7" s="14">
        <v>5.93</v>
      </c>
      <c r="O7" s="14">
        <v>5.89</v>
      </c>
      <c r="P7" s="14">
        <v>6.06</v>
      </c>
      <c r="Q7" s="14">
        <v>6.34</v>
      </c>
      <c r="R7" s="42">
        <v>6.28</v>
      </c>
    </row>
    <row r="8" spans="1:18">
      <c r="A8" s="46"/>
      <c r="B8" s="14">
        <v>5.85</v>
      </c>
      <c r="C8" s="14">
        <v>5.87</v>
      </c>
      <c r="D8" s="14">
        <v>6.07</v>
      </c>
      <c r="E8" s="14">
        <v>6.19</v>
      </c>
      <c r="F8" s="42">
        <v>6.2</v>
      </c>
      <c r="G8" s="46"/>
      <c r="H8" s="14">
        <v>5.8</v>
      </c>
      <c r="I8" s="14">
        <v>5.86</v>
      </c>
      <c r="J8" s="14">
        <v>6</v>
      </c>
      <c r="K8" s="14">
        <v>6.19</v>
      </c>
      <c r="L8" s="42">
        <v>6.16</v>
      </c>
      <c r="M8" s="46"/>
      <c r="N8" s="14">
        <v>5.88</v>
      </c>
      <c r="O8" s="14">
        <v>5.75</v>
      </c>
      <c r="P8" s="14">
        <v>6.08</v>
      </c>
      <c r="Q8" s="14">
        <v>6.18</v>
      </c>
      <c r="R8" s="42">
        <v>6.34</v>
      </c>
    </row>
    <row r="9" spans="1:18">
      <c r="A9" s="11"/>
      <c r="B9" s="47">
        <v>5.86</v>
      </c>
      <c r="C9" s="47">
        <v>5.7</v>
      </c>
      <c r="D9" s="47">
        <v>6.08</v>
      </c>
      <c r="E9" s="47">
        <v>6.1</v>
      </c>
      <c r="F9" s="49">
        <v>6.13</v>
      </c>
      <c r="G9" s="36"/>
      <c r="H9" s="47">
        <v>5.82</v>
      </c>
      <c r="I9" s="47">
        <v>5.83</v>
      </c>
      <c r="J9" s="47">
        <v>6.05</v>
      </c>
      <c r="K9" s="47">
        <v>6.22</v>
      </c>
      <c r="L9" s="49">
        <v>6.23</v>
      </c>
      <c r="M9" s="36"/>
      <c r="N9" s="47">
        <v>5.88</v>
      </c>
      <c r="O9" s="47">
        <v>5.92</v>
      </c>
      <c r="P9" s="47">
        <v>6.12</v>
      </c>
      <c r="Q9" s="47">
        <v>6.21</v>
      </c>
      <c r="R9" s="49">
        <v>6.32</v>
      </c>
    </row>
    <row r="10" spans="1:18">
      <c r="A10" s="11"/>
      <c r="B10" s="14">
        <v>5.8</v>
      </c>
      <c r="C10" s="14">
        <v>5.72</v>
      </c>
      <c r="D10" s="14">
        <v>6.04</v>
      </c>
      <c r="E10" s="14">
        <v>6.19</v>
      </c>
      <c r="F10" s="42">
        <v>6.11</v>
      </c>
      <c r="G10" s="38"/>
      <c r="H10" s="14">
        <v>5.83</v>
      </c>
      <c r="I10" s="14">
        <v>5.81</v>
      </c>
      <c r="J10" s="14">
        <v>6.07</v>
      </c>
      <c r="K10" s="14">
        <v>6.09</v>
      </c>
      <c r="L10" s="42">
        <v>6.19</v>
      </c>
      <c r="M10" s="38"/>
      <c r="N10" s="14">
        <v>5.86</v>
      </c>
      <c r="O10" s="14">
        <v>5.87</v>
      </c>
      <c r="P10" s="14">
        <v>6.11</v>
      </c>
      <c r="Q10" s="14">
        <v>6.28</v>
      </c>
      <c r="R10" s="42">
        <v>6.35</v>
      </c>
    </row>
    <row r="11" spans="1:18">
      <c r="A11" s="16"/>
      <c r="B11" s="33">
        <v>5.83</v>
      </c>
      <c r="C11" s="33">
        <v>5.77</v>
      </c>
      <c r="D11" s="33">
        <v>5.97</v>
      </c>
      <c r="E11" s="33">
        <v>6.04</v>
      </c>
      <c r="F11" s="39">
        <v>6.08</v>
      </c>
      <c r="G11" s="48"/>
      <c r="H11" s="33">
        <v>5.78</v>
      </c>
      <c r="I11" s="33">
        <v>5.75</v>
      </c>
      <c r="J11" s="33">
        <v>6.05</v>
      </c>
      <c r="K11" s="33">
        <v>6.18</v>
      </c>
      <c r="L11" s="39">
        <v>6.17</v>
      </c>
      <c r="M11" s="48"/>
      <c r="N11" s="33">
        <v>5.86</v>
      </c>
      <c r="O11" s="33">
        <v>5.78</v>
      </c>
      <c r="P11" s="33">
        <v>6.05</v>
      </c>
      <c r="Q11" s="33">
        <v>6.29</v>
      </c>
      <c r="R11" s="39">
        <v>6.19</v>
      </c>
    </row>
    <row r="12" spans="1:18">
      <c r="A12" s="19" t="s">
        <v>5</v>
      </c>
      <c r="B12" s="47">
        <v>5.56</v>
      </c>
      <c r="C12" s="35">
        <v>5.75</v>
      </c>
      <c r="D12" s="35">
        <v>5.92</v>
      </c>
      <c r="E12" s="35">
        <v>5.99</v>
      </c>
      <c r="F12" s="40">
        <v>5.85</v>
      </c>
      <c r="G12" s="36" t="s">
        <v>6</v>
      </c>
      <c r="H12" s="35">
        <v>4.2</v>
      </c>
      <c r="I12" s="35">
        <v>4.2</v>
      </c>
      <c r="J12" s="35">
        <v>4.6100000000000003</v>
      </c>
      <c r="K12" s="35">
        <v>4.68</v>
      </c>
      <c r="L12" s="40">
        <v>4.5</v>
      </c>
      <c r="M12" s="36" t="s">
        <v>6</v>
      </c>
      <c r="N12" s="35">
        <v>4.45</v>
      </c>
      <c r="O12" s="35">
        <v>4.5</v>
      </c>
      <c r="P12" s="35">
        <v>4.8099999999999996</v>
      </c>
      <c r="Q12" s="35">
        <v>4.84</v>
      </c>
      <c r="R12" s="40">
        <v>4.74</v>
      </c>
    </row>
    <row r="13" spans="1:18">
      <c r="A13" s="22"/>
      <c r="B13" s="37">
        <v>5.59</v>
      </c>
      <c r="C13" s="37">
        <v>5.79</v>
      </c>
      <c r="D13" s="37">
        <v>5.94</v>
      </c>
      <c r="E13" s="37">
        <v>6</v>
      </c>
      <c r="F13" s="41">
        <v>5.91</v>
      </c>
      <c r="G13" s="38"/>
      <c r="H13" s="37">
        <v>4.2300000000000004</v>
      </c>
      <c r="I13" s="37">
        <v>4.29</v>
      </c>
      <c r="J13" s="37">
        <v>4.5</v>
      </c>
      <c r="K13" s="37">
        <v>4.63</v>
      </c>
      <c r="L13" s="41">
        <v>4.47</v>
      </c>
      <c r="M13" s="38"/>
      <c r="N13" s="37">
        <v>4.4800000000000004</v>
      </c>
      <c r="O13" s="37">
        <v>4.5599999999999996</v>
      </c>
      <c r="P13" s="37">
        <v>5.0599999999999996</v>
      </c>
      <c r="Q13" s="37">
        <v>4.93</v>
      </c>
      <c r="R13" s="41">
        <v>4.76</v>
      </c>
    </row>
    <row r="14" spans="1:18">
      <c r="A14" s="22"/>
      <c r="B14" s="37">
        <v>5.65</v>
      </c>
      <c r="C14" s="37">
        <v>5.72</v>
      </c>
      <c r="D14" s="37">
        <v>5.94</v>
      </c>
      <c r="E14" s="37">
        <v>5.94</v>
      </c>
      <c r="F14" s="41">
        <v>5.96</v>
      </c>
      <c r="G14" s="38"/>
      <c r="H14" s="37">
        <v>4.2</v>
      </c>
      <c r="I14" s="37">
        <v>4.3099999999999996</v>
      </c>
      <c r="J14" s="37">
        <v>4.5999999999999996</v>
      </c>
      <c r="K14" s="37">
        <v>4.58</v>
      </c>
      <c r="L14" s="41">
        <v>4.47</v>
      </c>
      <c r="M14" s="38"/>
      <c r="N14" s="37">
        <v>4.45</v>
      </c>
      <c r="O14" s="37">
        <v>4.53</v>
      </c>
      <c r="P14" s="37">
        <v>4.91</v>
      </c>
      <c r="Q14" s="37">
        <v>4.95</v>
      </c>
      <c r="R14" s="41">
        <v>4.72</v>
      </c>
    </row>
    <row r="15" spans="1:18">
      <c r="A15" s="22"/>
      <c r="B15" s="37">
        <v>5.49</v>
      </c>
      <c r="C15" s="37">
        <v>5.71</v>
      </c>
      <c r="D15" s="37">
        <v>6.01</v>
      </c>
      <c r="E15" s="37">
        <v>6.01</v>
      </c>
      <c r="F15" s="41">
        <v>6.06</v>
      </c>
      <c r="G15" s="38"/>
      <c r="H15" s="37">
        <v>4.17</v>
      </c>
      <c r="I15" s="37">
        <v>4.3</v>
      </c>
      <c r="J15" s="37">
        <v>4.51</v>
      </c>
      <c r="K15" s="37">
        <v>4.5199999999999996</v>
      </c>
      <c r="L15" s="41">
        <v>4.46</v>
      </c>
      <c r="M15" s="38"/>
      <c r="N15" s="37">
        <v>4.5</v>
      </c>
      <c r="O15" s="37">
        <v>4.5</v>
      </c>
      <c r="P15" s="37">
        <v>4.87</v>
      </c>
      <c r="Q15" s="37">
        <v>4.9000000000000004</v>
      </c>
      <c r="R15" s="41">
        <v>4.75</v>
      </c>
    </row>
    <row r="16" spans="1:18">
      <c r="A16" s="22"/>
      <c r="B16" s="37">
        <v>5.6</v>
      </c>
      <c r="C16" s="37">
        <v>5.69</v>
      </c>
      <c r="D16" s="37">
        <v>6.03</v>
      </c>
      <c r="E16" s="37">
        <v>6.01</v>
      </c>
      <c r="F16" s="41">
        <v>5.94</v>
      </c>
      <c r="G16" s="38"/>
      <c r="H16" s="37">
        <v>4.2</v>
      </c>
      <c r="I16" s="37">
        <v>4.2699999999999996</v>
      </c>
      <c r="J16" s="37">
        <v>4.49</v>
      </c>
      <c r="K16" s="37">
        <v>4.62</v>
      </c>
      <c r="L16" s="41">
        <v>4.5199999999999996</v>
      </c>
      <c r="M16" s="38"/>
      <c r="N16" s="37">
        <v>4.43</v>
      </c>
      <c r="O16" s="37">
        <v>4.54</v>
      </c>
      <c r="P16" s="37">
        <v>4.84</v>
      </c>
      <c r="Q16" s="37">
        <v>4.78</v>
      </c>
      <c r="R16" s="41">
        <v>4.66</v>
      </c>
    </row>
    <row r="17" spans="1:18">
      <c r="A17" s="22" t="s">
        <v>7</v>
      </c>
      <c r="B17" s="37">
        <v>5.46</v>
      </c>
      <c r="C17" s="37">
        <v>5.56</v>
      </c>
      <c r="D17" s="37">
        <v>5.73</v>
      </c>
      <c r="E17" s="37">
        <v>5.94</v>
      </c>
      <c r="F17" s="41">
        <v>5.9</v>
      </c>
      <c r="G17" s="38" t="s">
        <v>8</v>
      </c>
      <c r="H17" s="37">
        <v>4.53</v>
      </c>
      <c r="I17" s="37">
        <v>4.4400000000000004</v>
      </c>
      <c r="J17" s="37">
        <v>4.7300000000000004</v>
      </c>
      <c r="K17" s="37">
        <v>4.8099999999999996</v>
      </c>
      <c r="L17" s="41">
        <v>4.8499999999999996</v>
      </c>
      <c r="M17" s="38" t="s">
        <v>8</v>
      </c>
      <c r="N17" s="37">
        <v>4.5999999999999996</v>
      </c>
      <c r="O17" s="37">
        <v>4.6500000000000004</v>
      </c>
      <c r="P17" s="37">
        <v>4.82</v>
      </c>
      <c r="Q17" s="37">
        <v>5.1100000000000003</v>
      </c>
      <c r="R17" s="41">
        <v>5.0999999999999996</v>
      </c>
    </row>
    <row r="18" spans="1:18">
      <c r="A18" s="22"/>
      <c r="B18" s="37">
        <v>5.54</v>
      </c>
      <c r="C18" s="37">
        <v>5.56</v>
      </c>
      <c r="D18" s="37">
        <v>5.76</v>
      </c>
      <c r="E18" s="37">
        <v>5.92</v>
      </c>
      <c r="F18" s="41">
        <v>5.93</v>
      </c>
      <c r="G18" s="38"/>
      <c r="H18" s="37">
        <v>4.4400000000000004</v>
      </c>
      <c r="I18" s="37">
        <v>4.49</v>
      </c>
      <c r="J18" s="37">
        <v>4.5999999999999996</v>
      </c>
      <c r="K18" s="37">
        <v>4.84</v>
      </c>
      <c r="L18" s="41">
        <v>4.92</v>
      </c>
      <c r="M18" s="38"/>
      <c r="N18" s="37">
        <v>4.68</v>
      </c>
      <c r="O18" s="37">
        <v>4.6500000000000004</v>
      </c>
      <c r="P18" s="37">
        <v>4.8499999999999996</v>
      </c>
      <c r="Q18" s="37">
        <v>5.05</v>
      </c>
      <c r="R18" s="41">
        <v>5.0999999999999996</v>
      </c>
    </row>
    <row r="19" spans="1:18">
      <c r="A19" s="22"/>
      <c r="B19" s="37">
        <v>5.63</v>
      </c>
      <c r="C19" s="37">
        <v>5.52</v>
      </c>
      <c r="D19" s="37">
        <v>5.78</v>
      </c>
      <c r="E19" s="37">
        <v>5.86</v>
      </c>
      <c r="F19" s="41">
        <v>5.97</v>
      </c>
      <c r="G19" s="38"/>
      <c r="H19" s="37">
        <v>4.42</v>
      </c>
      <c r="I19" s="37">
        <v>4.49</v>
      </c>
      <c r="J19" s="37">
        <v>4.57</v>
      </c>
      <c r="K19" s="37">
        <v>4.91</v>
      </c>
      <c r="L19" s="41">
        <v>4.88</v>
      </c>
      <c r="M19" s="38"/>
      <c r="N19" s="37">
        <v>4.68</v>
      </c>
      <c r="O19" s="37">
        <v>4.67</v>
      </c>
      <c r="P19" s="37">
        <v>4.92</v>
      </c>
      <c r="Q19" s="37">
        <v>5.08</v>
      </c>
      <c r="R19" s="41">
        <v>5.1100000000000003</v>
      </c>
    </row>
    <row r="20" spans="1:18">
      <c r="A20" s="22"/>
      <c r="B20" s="37">
        <v>5.52</v>
      </c>
      <c r="C20" s="37">
        <v>5.52</v>
      </c>
      <c r="D20" s="37">
        <v>5.77</v>
      </c>
      <c r="E20" s="37">
        <v>5.84</v>
      </c>
      <c r="F20" s="41">
        <v>5.85</v>
      </c>
      <c r="G20" s="38"/>
      <c r="H20" s="37">
        <v>4.46</v>
      </c>
      <c r="I20" s="37">
        <v>4.3899999999999997</v>
      </c>
      <c r="J20" s="37">
        <v>4.71</v>
      </c>
      <c r="K20" s="37">
        <v>4.83</v>
      </c>
      <c r="L20" s="41">
        <v>4.79</v>
      </c>
      <c r="M20" s="38"/>
      <c r="N20" s="37">
        <v>4.5599999999999996</v>
      </c>
      <c r="O20" s="37">
        <v>4.63</v>
      </c>
      <c r="P20" s="37">
        <v>4.84</v>
      </c>
      <c r="Q20" s="37">
        <v>5.07</v>
      </c>
      <c r="R20" s="41">
        <v>5.1100000000000003</v>
      </c>
    </row>
    <row r="21" spans="1:18">
      <c r="A21" s="22"/>
      <c r="B21" s="37">
        <v>5.46</v>
      </c>
      <c r="C21" s="37">
        <v>5.57</v>
      </c>
      <c r="D21" s="37">
        <v>5.71</v>
      </c>
      <c r="E21" s="37">
        <v>5.91</v>
      </c>
      <c r="F21" s="41">
        <v>5.88</v>
      </c>
      <c r="G21" s="38"/>
      <c r="H21" s="37">
        <v>4.4400000000000004</v>
      </c>
      <c r="I21" s="37">
        <v>4.28</v>
      </c>
      <c r="J21" s="37">
        <v>4.5999999999999996</v>
      </c>
      <c r="K21" s="37">
        <v>4.8099999999999996</v>
      </c>
      <c r="L21" s="41">
        <v>4.82</v>
      </c>
      <c r="M21" s="38"/>
      <c r="N21" s="37">
        <v>4.58</v>
      </c>
      <c r="O21" s="37">
        <v>4.57</v>
      </c>
      <c r="P21" s="37">
        <v>4.79</v>
      </c>
      <c r="Q21" s="37">
        <v>5.04</v>
      </c>
      <c r="R21" s="41">
        <v>5.08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0.27260000000000151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1.5098000000000003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1.335399999999999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0.47530256410256677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1.0873045267489714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0.96170781893004043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60" priority="5" operator="notBetween">
      <formula>0.2</formula>
      <formula>0.404</formula>
    </cfRule>
  </conditionalFormatting>
  <conditionalFormatting sqref="E26">
    <cfRule type="cellIs" dxfId="1759" priority="6" operator="notBetween">
      <formula>0.38</formula>
      <formula>0.72</formula>
    </cfRule>
  </conditionalFormatting>
  <conditionalFormatting sqref="K24">
    <cfRule type="cellIs" dxfId="1758" priority="4" operator="notBetween">
      <formula>0.77</formula>
      <formula>0.91</formula>
    </cfRule>
  </conditionalFormatting>
  <conditionalFormatting sqref="K26">
    <cfRule type="cellIs" dxfId="1757" priority="3" operator="notBetween">
      <formula>0.68</formula>
      <formula>0.82</formula>
    </cfRule>
  </conditionalFormatting>
  <conditionalFormatting sqref="Q24">
    <cfRule type="cellIs" dxfId="1756" priority="2" operator="notBetween">
      <formula>0.77</formula>
      <formula>0.91</formula>
    </cfRule>
  </conditionalFormatting>
  <conditionalFormatting sqref="Q26">
    <cfRule type="cellIs" dxfId="17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32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5.76</v>
      </c>
      <c r="C2" s="32">
        <v>5.97</v>
      </c>
      <c r="D2" s="32">
        <v>6.23</v>
      </c>
      <c r="E2" s="32">
        <v>6.24</v>
      </c>
      <c r="F2" s="44">
        <v>6.16</v>
      </c>
      <c r="G2" s="36" t="s">
        <v>3</v>
      </c>
      <c r="H2" s="32">
        <v>5.84</v>
      </c>
      <c r="I2" s="32">
        <v>5.82</v>
      </c>
      <c r="J2" s="32">
        <v>6.25</v>
      </c>
      <c r="K2" s="32">
        <v>6.26</v>
      </c>
      <c r="L2" s="44">
        <v>6.16</v>
      </c>
      <c r="M2" s="36" t="s">
        <v>3</v>
      </c>
      <c r="N2" s="32">
        <v>5.78</v>
      </c>
      <c r="O2" s="32">
        <v>5.86</v>
      </c>
      <c r="P2" s="32">
        <v>6.37</v>
      </c>
      <c r="Q2" s="32">
        <v>6.31</v>
      </c>
      <c r="R2" s="44">
        <v>6.17</v>
      </c>
    </row>
    <row r="3" spans="1:18">
      <c r="A3" s="11"/>
      <c r="B3" s="32">
        <v>5.82</v>
      </c>
      <c r="C3" s="14">
        <v>5.92</v>
      </c>
      <c r="D3" s="14">
        <v>6.25</v>
      </c>
      <c r="E3" s="14">
        <v>6.29</v>
      </c>
      <c r="F3" s="42">
        <v>6.14</v>
      </c>
      <c r="G3" s="38"/>
      <c r="H3" s="32">
        <v>5.86</v>
      </c>
      <c r="I3" s="14">
        <v>5.92</v>
      </c>
      <c r="J3" s="14">
        <v>6.2</v>
      </c>
      <c r="K3" s="14">
        <v>6.2</v>
      </c>
      <c r="L3" s="42">
        <v>6.2</v>
      </c>
      <c r="M3" s="38"/>
      <c r="N3" s="32">
        <v>5.82</v>
      </c>
      <c r="O3" s="14">
        <v>5.83</v>
      </c>
      <c r="P3" s="14">
        <v>6.07</v>
      </c>
      <c r="Q3" s="14">
        <v>6.15</v>
      </c>
      <c r="R3" s="42">
        <v>6.09</v>
      </c>
    </row>
    <row r="4" spans="1:18">
      <c r="A4" s="11"/>
      <c r="B4" s="32">
        <v>5.75</v>
      </c>
      <c r="C4" s="14">
        <v>5.91</v>
      </c>
      <c r="D4" s="14">
        <v>6.23</v>
      </c>
      <c r="E4" s="14">
        <v>6.25</v>
      </c>
      <c r="F4" s="42">
        <v>6.08</v>
      </c>
      <c r="G4" s="38"/>
      <c r="H4" s="32">
        <v>5.9</v>
      </c>
      <c r="I4" s="14">
        <v>5.96</v>
      </c>
      <c r="J4" s="14">
        <v>6.3</v>
      </c>
      <c r="K4" s="14">
        <v>6.23</v>
      </c>
      <c r="L4" s="42">
        <v>6.19</v>
      </c>
      <c r="M4" s="38"/>
      <c r="N4" s="32">
        <v>5.77</v>
      </c>
      <c r="O4" s="14">
        <v>5.88</v>
      </c>
      <c r="P4" s="14">
        <v>6.21</v>
      </c>
      <c r="Q4" s="14">
        <v>6.29</v>
      </c>
      <c r="R4" s="42">
        <v>6.1</v>
      </c>
    </row>
    <row r="5" spans="1:18">
      <c r="A5" s="11"/>
      <c r="B5" s="32">
        <v>5.8</v>
      </c>
      <c r="C5" s="14">
        <v>5.9</v>
      </c>
      <c r="D5" s="14">
        <v>6.26</v>
      </c>
      <c r="E5" s="14">
        <v>6.19</v>
      </c>
      <c r="F5" s="42">
        <v>6.2</v>
      </c>
      <c r="G5" s="38"/>
      <c r="H5" s="32">
        <v>5.9</v>
      </c>
      <c r="I5" s="14">
        <v>5.91</v>
      </c>
      <c r="J5" s="14">
        <v>6.23</v>
      </c>
      <c r="K5" s="14">
        <v>6.33</v>
      </c>
      <c r="L5" s="42">
        <v>6.06</v>
      </c>
      <c r="M5" s="38"/>
      <c r="N5" s="32">
        <v>5.83</v>
      </c>
      <c r="O5" s="14">
        <v>5.88</v>
      </c>
      <c r="P5" s="14">
        <v>6.16</v>
      </c>
      <c r="Q5" s="14">
        <v>6.22</v>
      </c>
      <c r="R5" s="42">
        <v>6.2</v>
      </c>
    </row>
    <row r="6" spans="1:18">
      <c r="A6" s="11"/>
      <c r="B6" s="32">
        <v>5.75</v>
      </c>
      <c r="C6" s="14">
        <v>5.92</v>
      </c>
      <c r="D6" s="14">
        <v>6.19</v>
      </c>
      <c r="E6" s="14">
        <v>6.16</v>
      </c>
      <c r="F6" s="42">
        <v>6.11</v>
      </c>
      <c r="G6" s="38"/>
      <c r="H6" s="32">
        <v>5.75</v>
      </c>
      <c r="I6" s="14">
        <v>5.9</v>
      </c>
      <c r="J6" s="14">
        <v>6.19</v>
      </c>
      <c r="K6" s="14">
        <v>6.17</v>
      </c>
      <c r="L6" s="42">
        <v>6.08</v>
      </c>
      <c r="M6" s="38"/>
      <c r="N6" s="32">
        <v>5.72</v>
      </c>
      <c r="O6" s="14">
        <v>5.8</v>
      </c>
      <c r="P6" s="14">
        <v>6.12</v>
      </c>
      <c r="Q6" s="14">
        <v>6.3</v>
      </c>
      <c r="R6" s="42">
        <v>6.06</v>
      </c>
    </row>
    <row r="7" spans="1:18">
      <c r="A7" s="38" t="s">
        <v>4</v>
      </c>
      <c r="B7" s="14">
        <v>5.8</v>
      </c>
      <c r="C7" s="14">
        <v>5.75</v>
      </c>
      <c r="D7" s="14">
        <v>6.08</v>
      </c>
      <c r="E7" s="14">
        <v>6.18</v>
      </c>
      <c r="F7" s="42">
        <v>6</v>
      </c>
      <c r="G7" s="38" t="s">
        <v>4</v>
      </c>
      <c r="H7" s="14">
        <v>5.78</v>
      </c>
      <c r="I7" s="14">
        <v>5.76</v>
      </c>
      <c r="J7" s="14">
        <v>6.1</v>
      </c>
      <c r="K7" s="14">
        <v>6.17</v>
      </c>
      <c r="L7" s="42">
        <v>6.18</v>
      </c>
      <c r="M7" s="38" t="s">
        <v>4</v>
      </c>
      <c r="N7" s="14">
        <v>5.81</v>
      </c>
      <c r="O7" s="14">
        <v>5.81</v>
      </c>
      <c r="P7" s="14">
        <v>6.03</v>
      </c>
      <c r="Q7" s="14">
        <v>6.17</v>
      </c>
      <c r="R7" s="42">
        <v>6.18</v>
      </c>
    </row>
    <row r="8" spans="1:18">
      <c r="A8" s="46"/>
      <c r="B8" s="14">
        <v>5.75</v>
      </c>
      <c r="C8" s="14">
        <v>5.88</v>
      </c>
      <c r="D8" s="14">
        <v>6.06</v>
      </c>
      <c r="E8" s="14">
        <v>6.16</v>
      </c>
      <c r="F8" s="42">
        <v>6.07</v>
      </c>
      <c r="G8" s="46"/>
      <c r="H8" s="14">
        <v>5.76</v>
      </c>
      <c r="I8" s="14">
        <v>5.69</v>
      </c>
      <c r="J8" s="14">
        <v>5.94</v>
      </c>
      <c r="K8" s="14">
        <v>6.14</v>
      </c>
      <c r="L8" s="42">
        <v>6.1</v>
      </c>
      <c r="M8" s="46"/>
      <c r="N8" s="14">
        <v>5.71</v>
      </c>
      <c r="O8" s="14">
        <v>5.71</v>
      </c>
      <c r="P8" s="14">
        <v>6.09</v>
      </c>
      <c r="Q8" s="14">
        <v>6.2</v>
      </c>
      <c r="R8" s="42">
        <v>6.16</v>
      </c>
    </row>
    <row r="9" spans="1:18">
      <c r="A9" s="11"/>
      <c r="B9" s="47">
        <v>5.79</v>
      </c>
      <c r="C9" s="47">
        <v>5.83</v>
      </c>
      <c r="D9" s="47">
        <v>5.99</v>
      </c>
      <c r="E9" s="47">
        <v>6.16</v>
      </c>
      <c r="F9" s="49">
        <v>6.21</v>
      </c>
      <c r="G9" s="36"/>
      <c r="H9" s="47">
        <v>5.8</v>
      </c>
      <c r="I9" s="47">
        <v>5.75</v>
      </c>
      <c r="J9" s="47">
        <v>5.96</v>
      </c>
      <c r="K9" s="47">
        <v>6.08</v>
      </c>
      <c r="L9" s="49">
        <v>6.08</v>
      </c>
      <c r="M9" s="36"/>
      <c r="N9" s="47">
        <v>5.76</v>
      </c>
      <c r="O9" s="47">
        <v>5.69</v>
      </c>
      <c r="P9" s="47">
        <v>6.03</v>
      </c>
      <c r="Q9" s="47">
        <v>6.14</v>
      </c>
      <c r="R9" s="49">
        <v>6.1</v>
      </c>
    </row>
    <row r="10" spans="1:18">
      <c r="A10" s="11"/>
      <c r="B10" s="14">
        <v>5.84</v>
      </c>
      <c r="C10" s="14">
        <v>5.88</v>
      </c>
      <c r="D10" s="14">
        <v>5.97</v>
      </c>
      <c r="E10" s="14">
        <v>6.2</v>
      </c>
      <c r="F10" s="42">
        <v>6.12</v>
      </c>
      <c r="G10" s="38"/>
      <c r="H10" s="14">
        <v>5.85</v>
      </c>
      <c r="I10" s="14">
        <v>5.62</v>
      </c>
      <c r="J10" s="14">
        <v>5.98</v>
      </c>
      <c r="K10" s="14">
        <v>6.2</v>
      </c>
      <c r="L10" s="42">
        <v>6.23</v>
      </c>
      <c r="M10" s="38"/>
      <c r="N10" s="14">
        <v>5.75</v>
      </c>
      <c r="O10" s="14">
        <v>5.75</v>
      </c>
      <c r="P10" s="14">
        <v>6.05</v>
      </c>
      <c r="Q10" s="14">
        <v>6.18</v>
      </c>
      <c r="R10" s="42">
        <v>6.12</v>
      </c>
    </row>
    <row r="11" spans="1:18">
      <c r="A11" s="16"/>
      <c r="B11" s="33">
        <v>5.92</v>
      </c>
      <c r="C11" s="33">
        <v>5.83</v>
      </c>
      <c r="D11" s="33">
        <v>6.14</v>
      </c>
      <c r="E11" s="33">
        <v>6.15</v>
      </c>
      <c r="F11" s="39">
        <v>6.02</v>
      </c>
      <c r="G11" s="48"/>
      <c r="H11" s="33">
        <v>5.75</v>
      </c>
      <c r="I11" s="33">
        <v>5.81</v>
      </c>
      <c r="J11" s="33">
        <v>6.05</v>
      </c>
      <c r="K11" s="33">
        <v>6.22</v>
      </c>
      <c r="L11" s="39">
        <v>6.18</v>
      </c>
      <c r="M11" s="48"/>
      <c r="N11" s="33">
        <v>5.63</v>
      </c>
      <c r="O11" s="33">
        <v>5.6</v>
      </c>
      <c r="P11" s="33">
        <v>5.99</v>
      </c>
      <c r="Q11" s="33">
        <v>6</v>
      </c>
      <c r="R11" s="39">
        <v>6</v>
      </c>
    </row>
    <row r="12" spans="1:18">
      <c r="A12" s="19" t="s">
        <v>5</v>
      </c>
      <c r="B12" s="47">
        <v>5.49</v>
      </c>
      <c r="C12" s="35">
        <v>5.7</v>
      </c>
      <c r="D12" s="35">
        <v>5.99</v>
      </c>
      <c r="E12" s="35">
        <v>5.9</v>
      </c>
      <c r="F12" s="40">
        <v>5.84</v>
      </c>
      <c r="G12" s="36" t="s">
        <v>6</v>
      </c>
      <c r="H12" s="35">
        <v>4.24</v>
      </c>
      <c r="I12" s="35">
        <v>4.24</v>
      </c>
      <c r="J12" s="35">
        <v>4.57</v>
      </c>
      <c r="K12" s="35">
        <v>4.68</v>
      </c>
      <c r="L12" s="40">
        <v>4.49</v>
      </c>
      <c r="M12" s="36" t="s">
        <v>6</v>
      </c>
      <c r="N12" s="35">
        <v>4.3899999999999997</v>
      </c>
      <c r="O12" s="35">
        <v>4.46</v>
      </c>
      <c r="P12" s="35">
        <v>4.84</v>
      </c>
      <c r="Q12" s="35">
        <v>4.84</v>
      </c>
      <c r="R12" s="40">
        <v>4.74</v>
      </c>
    </row>
    <row r="13" spans="1:18">
      <c r="A13" s="22"/>
      <c r="B13" s="37">
        <v>5.52</v>
      </c>
      <c r="C13" s="37">
        <v>5.74</v>
      </c>
      <c r="D13" s="37">
        <v>6</v>
      </c>
      <c r="E13" s="37">
        <v>6.04</v>
      </c>
      <c r="F13" s="41">
        <v>5.88</v>
      </c>
      <c r="G13" s="38"/>
      <c r="H13" s="37">
        <v>4.3099999999999996</v>
      </c>
      <c r="I13" s="37">
        <v>4.3600000000000003</v>
      </c>
      <c r="J13" s="37">
        <v>4.55</v>
      </c>
      <c r="K13" s="37">
        <v>4.63</v>
      </c>
      <c r="L13" s="41">
        <v>4.57</v>
      </c>
      <c r="M13" s="38"/>
      <c r="N13" s="37">
        <v>4.42</v>
      </c>
      <c r="O13" s="37">
        <v>4.51</v>
      </c>
      <c r="P13" s="37">
        <v>4.8099999999999996</v>
      </c>
      <c r="Q13" s="37">
        <v>4.87</v>
      </c>
      <c r="R13" s="41">
        <v>4.74</v>
      </c>
    </row>
    <row r="14" spans="1:18">
      <c r="A14" s="22"/>
      <c r="B14" s="37">
        <v>5.59</v>
      </c>
      <c r="C14" s="37">
        <v>5.66</v>
      </c>
      <c r="D14" s="37">
        <v>6</v>
      </c>
      <c r="E14" s="37">
        <v>5.93</v>
      </c>
      <c r="F14" s="41">
        <v>5.83</v>
      </c>
      <c r="G14" s="38"/>
      <c r="H14" s="37">
        <v>4.33</v>
      </c>
      <c r="I14" s="37">
        <v>4.33</v>
      </c>
      <c r="J14" s="37">
        <v>4.6399999999999997</v>
      </c>
      <c r="K14" s="37">
        <v>4.7</v>
      </c>
      <c r="L14" s="41">
        <v>4.5999999999999996</v>
      </c>
      <c r="M14" s="38"/>
      <c r="N14" s="37">
        <v>4.42</v>
      </c>
      <c r="O14" s="37">
        <v>4.5199999999999996</v>
      </c>
      <c r="P14" s="37">
        <v>4.79</v>
      </c>
      <c r="Q14" s="37">
        <v>4.78</v>
      </c>
      <c r="R14" s="41">
        <v>4.7</v>
      </c>
    </row>
    <row r="15" spans="1:18">
      <c r="A15" s="22"/>
      <c r="B15" s="37">
        <v>5.51</v>
      </c>
      <c r="C15" s="37">
        <v>5.64</v>
      </c>
      <c r="D15" s="37">
        <v>6.03</v>
      </c>
      <c r="E15" s="37">
        <v>5.98</v>
      </c>
      <c r="F15" s="41">
        <v>5.95</v>
      </c>
      <c r="G15" s="38"/>
      <c r="H15" s="37">
        <v>4.34</v>
      </c>
      <c r="I15" s="37">
        <v>4.25</v>
      </c>
      <c r="J15" s="37">
        <v>4.6399999999999997</v>
      </c>
      <c r="K15" s="37">
        <v>4.67</v>
      </c>
      <c r="L15" s="41">
        <v>4.51</v>
      </c>
      <c r="M15" s="38"/>
      <c r="N15" s="37">
        <v>4.43</v>
      </c>
      <c r="O15" s="37">
        <v>4.51</v>
      </c>
      <c r="P15" s="37">
        <v>4.82</v>
      </c>
      <c r="Q15" s="37">
        <v>4.79</v>
      </c>
      <c r="R15" s="41">
        <v>4.7300000000000004</v>
      </c>
    </row>
    <row r="16" spans="1:18">
      <c r="A16" s="22"/>
      <c r="B16" s="37">
        <v>5.48</v>
      </c>
      <c r="C16" s="37">
        <v>5.72</v>
      </c>
      <c r="D16" s="37">
        <v>5.95</v>
      </c>
      <c r="E16" s="37">
        <v>5.92</v>
      </c>
      <c r="F16" s="41">
        <v>5.83</v>
      </c>
      <c r="G16" s="38"/>
      <c r="H16" s="37">
        <v>4.2300000000000004</v>
      </c>
      <c r="I16" s="37">
        <v>4.3</v>
      </c>
      <c r="J16" s="37">
        <v>4.57</v>
      </c>
      <c r="K16" s="37">
        <v>4.5999999999999996</v>
      </c>
      <c r="L16" s="41">
        <v>4.54</v>
      </c>
      <c r="M16" s="38"/>
      <c r="N16" s="37">
        <v>4.42</v>
      </c>
      <c r="O16" s="37">
        <v>4.5</v>
      </c>
      <c r="P16" s="37">
        <v>4.7699999999999996</v>
      </c>
      <c r="Q16" s="37">
        <v>4.83</v>
      </c>
      <c r="R16" s="41">
        <v>4.63</v>
      </c>
    </row>
    <row r="17" spans="1:18">
      <c r="A17" s="22" t="s">
        <v>7</v>
      </c>
      <c r="B17" s="37">
        <v>5.59</v>
      </c>
      <c r="C17" s="37">
        <v>5.48</v>
      </c>
      <c r="D17" s="37">
        <v>5.78</v>
      </c>
      <c r="E17" s="37">
        <v>5.87</v>
      </c>
      <c r="F17" s="41">
        <v>5.67</v>
      </c>
      <c r="G17" s="38" t="s">
        <v>8</v>
      </c>
      <c r="H17" s="37">
        <v>4.42</v>
      </c>
      <c r="I17" s="37">
        <v>4.47</v>
      </c>
      <c r="J17" s="37">
        <v>4.76</v>
      </c>
      <c r="K17" s="37">
        <v>4.9400000000000004</v>
      </c>
      <c r="L17" s="41">
        <v>4.8899999999999997</v>
      </c>
      <c r="M17" s="38" t="s">
        <v>8</v>
      </c>
      <c r="N17" s="37">
        <v>4.6100000000000003</v>
      </c>
      <c r="O17" s="37">
        <v>4.66</v>
      </c>
      <c r="P17" s="37">
        <v>4.96</v>
      </c>
      <c r="Q17" s="37">
        <v>5.0199999999999996</v>
      </c>
      <c r="R17" s="41">
        <v>5.03</v>
      </c>
    </row>
    <row r="18" spans="1:18">
      <c r="A18" s="22"/>
      <c r="B18" s="37">
        <v>5.52</v>
      </c>
      <c r="C18" s="37">
        <v>5.71</v>
      </c>
      <c r="D18" s="37">
        <v>5.89</v>
      </c>
      <c r="E18" s="37">
        <v>5.95</v>
      </c>
      <c r="F18" s="41">
        <v>5.84</v>
      </c>
      <c r="G18" s="38"/>
      <c r="H18" s="37">
        <v>4.41</v>
      </c>
      <c r="I18" s="37">
        <v>4.47</v>
      </c>
      <c r="J18" s="37">
        <v>4.6900000000000004</v>
      </c>
      <c r="K18" s="37">
        <v>4.8099999999999996</v>
      </c>
      <c r="L18" s="41">
        <v>4.84</v>
      </c>
      <c r="M18" s="38"/>
      <c r="N18" s="37">
        <v>4.59</v>
      </c>
      <c r="O18" s="37">
        <v>4.57</v>
      </c>
      <c r="P18" s="37">
        <v>4.84</v>
      </c>
      <c r="Q18" s="37">
        <v>5.0199999999999996</v>
      </c>
      <c r="R18" s="41">
        <v>5.03</v>
      </c>
    </row>
    <row r="19" spans="1:18">
      <c r="A19" s="22"/>
      <c r="B19" s="37">
        <v>5.63</v>
      </c>
      <c r="C19" s="37">
        <v>5.61</v>
      </c>
      <c r="D19" s="37">
        <v>5.72</v>
      </c>
      <c r="E19" s="37">
        <v>5.92</v>
      </c>
      <c r="F19" s="41">
        <v>5.88</v>
      </c>
      <c r="G19" s="38"/>
      <c r="H19" s="37">
        <v>4.46</v>
      </c>
      <c r="I19" s="37">
        <v>4.51</v>
      </c>
      <c r="J19" s="37">
        <v>4.68</v>
      </c>
      <c r="K19" s="37">
        <v>4.83</v>
      </c>
      <c r="L19" s="41">
        <v>4.74</v>
      </c>
      <c r="M19" s="38"/>
      <c r="N19" s="37">
        <v>4.53</v>
      </c>
      <c r="O19" s="37">
        <v>4.58</v>
      </c>
      <c r="P19" s="37">
        <v>4.88</v>
      </c>
      <c r="Q19" s="37">
        <v>4.99</v>
      </c>
      <c r="R19" s="41">
        <v>4.96</v>
      </c>
    </row>
    <row r="20" spans="1:18">
      <c r="A20" s="22"/>
      <c r="B20" s="37">
        <v>5.55</v>
      </c>
      <c r="C20" s="37">
        <v>5.55</v>
      </c>
      <c r="D20" s="37">
        <v>5.77</v>
      </c>
      <c r="E20" s="37">
        <v>5.9</v>
      </c>
      <c r="F20" s="41">
        <v>5.83</v>
      </c>
      <c r="G20" s="38"/>
      <c r="H20" s="37">
        <v>4.53</v>
      </c>
      <c r="I20" s="37">
        <v>4.3899999999999997</v>
      </c>
      <c r="J20" s="37">
        <v>4.75</v>
      </c>
      <c r="K20" s="37">
        <v>4.93</v>
      </c>
      <c r="L20" s="41">
        <v>4.91</v>
      </c>
      <c r="M20" s="38"/>
      <c r="N20" s="37">
        <v>4.58</v>
      </c>
      <c r="O20" s="37">
        <v>4.55</v>
      </c>
      <c r="P20" s="37">
        <v>4.93</v>
      </c>
      <c r="Q20" s="37">
        <v>5</v>
      </c>
      <c r="R20" s="41">
        <v>4.96</v>
      </c>
    </row>
    <row r="21" spans="1:18">
      <c r="A21" s="22"/>
      <c r="B21" s="37">
        <v>5.66</v>
      </c>
      <c r="C21" s="37">
        <v>5.43</v>
      </c>
      <c r="D21" s="37">
        <v>5.81</v>
      </c>
      <c r="E21" s="37">
        <v>5.99</v>
      </c>
      <c r="F21" s="41">
        <v>5.76</v>
      </c>
      <c r="G21" s="38"/>
      <c r="H21" s="37">
        <v>4.45</v>
      </c>
      <c r="I21" s="37">
        <v>4.47</v>
      </c>
      <c r="J21" s="37">
        <v>4.7300000000000004</v>
      </c>
      <c r="K21" s="37">
        <v>4.9000000000000004</v>
      </c>
      <c r="L21" s="41">
        <v>4.91</v>
      </c>
      <c r="M21" s="38"/>
      <c r="N21" s="37">
        <v>4.54</v>
      </c>
      <c r="O21" s="37">
        <v>4.4000000000000004</v>
      </c>
      <c r="P21" s="37">
        <v>4.8099999999999996</v>
      </c>
      <c r="Q21" s="37">
        <v>4.92</v>
      </c>
      <c r="R21" s="41">
        <v>4.8099999999999996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0.25659999999999883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1.4442000000000013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1.2723999999999984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0.44740512820512618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1.0400617283950626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0.9163374485596697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54" priority="5" operator="notBetween">
      <formula>0.2</formula>
      <formula>0.404</formula>
    </cfRule>
  </conditionalFormatting>
  <conditionalFormatting sqref="E26">
    <cfRule type="cellIs" dxfId="1753" priority="6" operator="notBetween">
      <formula>0.38</formula>
      <formula>0.72</formula>
    </cfRule>
  </conditionalFormatting>
  <conditionalFormatting sqref="K24">
    <cfRule type="cellIs" dxfId="1752" priority="4" operator="notBetween">
      <formula>0.77</formula>
      <formula>0.91</formula>
    </cfRule>
  </conditionalFormatting>
  <conditionalFormatting sqref="K26">
    <cfRule type="cellIs" dxfId="1751" priority="3" operator="notBetween">
      <formula>0.68</formula>
      <formula>0.82</formula>
    </cfRule>
  </conditionalFormatting>
  <conditionalFormatting sqref="Q24">
    <cfRule type="cellIs" dxfId="1750" priority="2" operator="notBetween">
      <formula>0.77</formula>
      <formula>0.91</formula>
    </cfRule>
  </conditionalFormatting>
  <conditionalFormatting sqref="Q26">
    <cfRule type="cellIs" dxfId="17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38</v>
      </c>
      <c r="H1" s="301"/>
      <c r="I1" s="301"/>
      <c r="J1" s="301"/>
      <c r="K1" s="301"/>
      <c r="L1" s="302"/>
      <c r="M1" s="300" t="s">
        <v>39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5.73</v>
      </c>
      <c r="C2" s="32">
        <v>5.91</v>
      </c>
      <c r="D2" s="32">
        <v>6.24</v>
      </c>
      <c r="E2" s="32">
        <v>6.12</v>
      </c>
      <c r="F2" s="44">
        <v>6.09</v>
      </c>
      <c r="G2" s="36" t="s">
        <v>3</v>
      </c>
      <c r="H2" s="32">
        <v>5.78</v>
      </c>
      <c r="I2" s="32">
        <v>5.82</v>
      </c>
      <c r="J2" s="32">
        <v>6.22</v>
      </c>
      <c r="K2" s="32">
        <v>6.32</v>
      </c>
      <c r="L2" s="44">
        <v>6.13</v>
      </c>
      <c r="M2" s="36" t="s">
        <v>3</v>
      </c>
      <c r="N2" s="32">
        <v>5.83</v>
      </c>
      <c r="O2" s="32">
        <v>5.9</v>
      </c>
      <c r="P2" s="32">
        <v>6.18</v>
      </c>
      <c r="Q2" s="32">
        <v>6.25</v>
      </c>
      <c r="R2" s="44">
        <v>6.16</v>
      </c>
    </row>
    <row r="3" spans="1:18">
      <c r="A3" s="11"/>
      <c r="B3" s="32">
        <v>5.81</v>
      </c>
      <c r="C3" s="14">
        <v>5.94</v>
      </c>
      <c r="D3" s="14">
        <v>6.17</v>
      </c>
      <c r="E3" s="14">
        <v>6.22</v>
      </c>
      <c r="F3" s="42">
        <v>6.2</v>
      </c>
      <c r="G3" s="38"/>
      <c r="H3" s="32">
        <v>5.74</v>
      </c>
      <c r="I3" s="14">
        <v>5.87</v>
      </c>
      <c r="J3" s="14">
        <v>6.24</v>
      </c>
      <c r="K3" s="14">
        <v>6.23</v>
      </c>
      <c r="L3" s="42">
        <v>6.11</v>
      </c>
      <c r="M3" s="38"/>
      <c r="N3" s="32">
        <v>5.83</v>
      </c>
      <c r="O3" s="14">
        <v>5.9</v>
      </c>
      <c r="P3" s="14">
        <v>6.23</v>
      </c>
      <c r="Q3" s="14">
        <v>6.25</v>
      </c>
      <c r="R3" s="42">
        <v>6.18</v>
      </c>
    </row>
    <row r="4" spans="1:18">
      <c r="A4" s="11"/>
      <c r="B4" s="32">
        <v>5.76</v>
      </c>
      <c r="C4" s="14">
        <v>5.81</v>
      </c>
      <c r="D4" s="14">
        <v>6.21</v>
      </c>
      <c r="E4" s="14">
        <v>6.31</v>
      </c>
      <c r="F4" s="42">
        <v>6.21</v>
      </c>
      <c r="G4" s="38"/>
      <c r="H4" s="32">
        <v>5.86</v>
      </c>
      <c r="I4" s="14">
        <v>5.99</v>
      </c>
      <c r="J4" s="14">
        <v>6.35</v>
      </c>
      <c r="K4" s="14">
        <v>6.35</v>
      </c>
      <c r="L4" s="42">
        <v>6.09</v>
      </c>
      <c r="M4" s="38"/>
      <c r="N4" s="32">
        <v>5.84</v>
      </c>
      <c r="O4" s="14">
        <v>6</v>
      </c>
      <c r="P4" s="14">
        <v>6.2</v>
      </c>
      <c r="Q4" s="14">
        <v>6.17</v>
      </c>
      <c r="R4" s="42">
        <v>6.24</v>
      </c>
    </row>
    <row r="5" spans="1:18">
      <c r="A5" s="11"/>
      <c r="B5" s="32">
        <v>5.8</v>
      </c>
      <c r="C5" s="14">
        <v>5.9</v>
      </c>
      <c r="D5" s="14">
        <v>6.18</v>
      </c>
      <c r="E5" s="14">
        <v>6.29</v>
      </c>
      <c r="F5" s="42">
        <v>6.02</v>
      </c>
      <c r="G5" s="38"/>
      <c r="H5" s="32">
        <v>5.78</v>
      </c>
      <c r="I5" s="14">
        <v>5.81</v>
      </c>
      <c r="J5" s="14">
        <v>6.2</v>
      </c>
      <c r="K5" s="14">
        <v>6.27</v>
      </c>
      <c r="L5" s="42">
        <v>6.07</v>
      </c>
      <c r="M5" s="38"/>
      <c r="N5" s="32">
        <v>5.81</v>
      </c>
      <c r="O5" s="14">
        <v>5.78</v>
      </c>
      <c r="P5" s="14">
        <v>6.29</v>
      </c>
      <c r="Q5" s="14">
        <v>6.33</v>
      </c>
      <c r="R5" s="42">
        <v>6.18</v>
      </c>
    </row>
    <row r="6" spans="1:18">
      <c r="A6" s="11"/>
      <c r="B6" s="32">
        <v>5.81</v>
      </c>
      <c r="C6" s="14">
        <v>5.84</v>
      </c>
      <c r="D6" s="14">
        <v>6.11</v>
      </c>
      <c r="E6" s="14">
        <v>6.15</v>
      </c>
      <c r="F6" s="42">
        <v>6.07</v>
      </c>
      <c r="G6" s="38"/>
      <c r="H6" s="32">
        <v>5.72</v>
      </c>
      <c r="I6" s="14">
        <v>5.87</v>
      </c>
      <c r="J6" s="14">
        <v>6</v>
      </c>
      <c r="K6" s="14">
        <v>6.17</v>
      </c>
      <c r="L6" s="42">
        <v>6.04</v>
      </c>
      <c r="M6" s="38"/>
      <c r="N6" s="32">
        <v>5.77</v>
      </c>
      <c r="O6" s="14">
        <v>5.82</v>
      </c>
      <c r="P6" s="14">
        <v>6.29</v>
      </c>
      <c r="Q6" s="14">
        <v>6.13</v>
      </c>
      <c r="R6" s="42">
        <v>6.2</v>
      </c>
    </row>
    <row r="7" spans="1:18">
      <c r="A7" s="38" t="s">
        <v>4</v>
      </c>
      <c r="B7" s="14">
        <v>5.84</v>
      </c>
      <c r="C7" s="14">
        <v>5.83</v>
      </c>
      <c r="D7" s="14">
        <v>6.03</v>
      </c>
      <c r="E7" s="14">
        <v>6.08</v>
      </c>
      <c r="F7" s="42">
        <v>6.11</v>
      </c>
      <c r="G7" s="38" t="s">
        <v>4</v>
      </c>
      <c r="H7" s="14">
        <v>5.9</v>
      </c>
      <c r="I7" s="14">
        <v>5.88</v>
      </c>
      <c r="J7" s="14">
        <v>6.15</v>
      </c>
      <c r="K7" s="14">
        <v>6.19</v>
      </c>
      <c r="L7" s="42">
        <v>6.23</v>
      </c>
      <c r="M7" s="38" t="s">
        <v>4</v>
      </c>
      <c r="N7" s="14">
        <v>5.95</v>
      </c>
      <c r="O7" s="14">
        <v>5.84</v>
      </c>
      <c r="P7" s="14">
        <v>6.13</v>
      </c>
      <c r="Q7" s="14">
        <v>6.18</v>
      </c>
      <c r="R7" s="42">
        <v>6.13</v>
      </c>
    </row>
    <row r="8" spans="1:18">
      <c r="A8" s="46"/>
      <c r="B8" s="14">
        <v>5.81</v>
      </c>
      <c r="C8" s="14">
        <v>5.89</v>
      </c>
      <c r="D8" s="14">
        <v>6.07</v>
      </c>
      <c r="E8" s="14">
        <v>6.19</v>
      </c>
      <c r="F8" s="42">
        <v>6.16</v>
      </c>
      <c r="G8" s="46"/>
      <c r="H8" s="14">
        <v>5.96</v>
      </c>
      <c r="I8" s="14">
        <v>5.78</v>
      </c>
      <c r="J8" s="14">
        <v>6.25</v>
      </c>
      <c r="K8" s="14">
        <v>6.18</v>
      </c>
      <c r="L8" s="42">
        <v>6.16</v>
      </c>
      <c r="M8" s="46"/>
      <c r="N8" s="14">
        <v>5.85</v>
      </c>
      <c r="O8" s="14">
        <v>5.81</v>
      </c>
      <c r="P8" s="14">
        <v>6.17</v>
      </c>
      <c r="Q8" s="14">
        <v>6.1</v>
      </c>
      <c r="R8" s="42">
        <v>6.12</v>
      </c>
    </row>
    <row r="9" spans="1:18">
      <c r="A9" s="11"/>
      <c r="B9" s="47">
        <v>5.84</v>
      </c>
      <c r="C9" s="47">
        <v>5.82</v>
      </c>
      <c r="D9" s="47">
        <v>6.11</v>
      </c>
      <c r="E9" s="47">
        <v>6.15</v>
      </c>
      <c r="F9" s="49">
        <v>6.16</v>
      </c>
      <c r="G9" s="36"/>
      <c r="H9" s="47">
        <v>5.92</v>
      </c>
      <c r="I9" s="47">
        <v>5.9</v>
      </c>
      <c r="J9" s="47">
        <v>6.14</v>
      </c>
      <c r="K9" s="47">
        <v>6.16</v>
      </c>
      <c r="L9" s="49">
        <v>6.17</v>
      </c>
      <c r="M9" s="36"/>
      <c r="N9" s="47">
        <v>5.9</v>
      </c>
      <c r="O9" s="47">
        <v>5.88</v>
      </c>
      <c r="P9" s="47">
        <v>6.17</v>
      </c>
      <c r="Q9" s="47">
        <v>6.39</v>
      </c>
      <c r="R9" s="49">
        <v>6.18</v>
      </c>
    </row>
    <row r="10" spans="1:18">
      <c r="A10" s="11"/>
      <c r="B10" s="14">
        <v>5.87</v>
      </c>
      <c r="C10" s="14">
        <v>5.72</v>
      </c>
      <c r="D10" s="14">
        <v>6</v>
      </c>
      <c r="E10" s="14">
        <v>6.17</v>
      </c>
      <c r="F10" s="42">
        <v>6.22</v>
      </c>
      <c r="G10" s="38"/>
      <c r="H10" s="14">
        <v>5.97</v>
      </c>
      <c r="I10" s="14">
        <v>5.87</v>
      </c>
      <c r="J10" s="14">
        <v>6.15</v>
      </c>
      <c r="K10" s="14">
        <v>6.12</v>
      </c>
      <c r="L10" s="42">
        <v>6.16</v>
      </c>
      <c r="M10" s="38"/>
      <c r="N10" s="14">
        <v>5.96</v>
      </c>
      <c r="O10" s="14">
        <v>5.76</v>
      </c>
      <c r="P10" s="14">
        <v>6.14</v>
      </c>
      <c r="Q10" s="14">
        <v>6.19</v>
      </c>
      <c r="R10" s="42">
        <v>6.19</v>
      </c>
    </row>
    <row r="11" spans="1:18">
      <c r="A11" s="16"/>
      <c r="B11" s="33">
        <v>5.83</v>
      </c>
      <c r="C11" s="33">
        <v>5.77</v>
      </c>
      <c r="D11" s="33">
        <v>5.99</v>
      </c>
      <c r="E11" s="33">
        <v>6.04</v>
      </c>
      <c r="F11" s="39">
        <v>6.17</v>
      </c>
      <c r="G11" s="48"/>
      <c r="H11" s="33">
        <v>5.9</v>
      </c>
      <c r="I11" s="33">
        <v>5.94</v>
      </c>
      <c r="J11" s="33">
        <v>6.05</v>
      </c>
      <c r="K11" s="33">
        <v>6.09</v>
      </c>
      <c r="L11" s="39">
        <v>6.16</v>
      </c>
      <c r="M11" s="48"/>
      <c r="N11" s="33">
        <v>5.91</v>
      </c>
      <c r="O11" s="33">
        <v>5.85</v>
      </c>
      <c r="P11" s="33">
        <v>6.03</v>
      </c>
      <c r="Q11" s="33">
        <v>6.14</v>
      </c>
      <c r="R11" s="39">
        <v>6.09</v>
      </c>
    </row>
    <row r="12" spans="1:18">
      <c r="A12" s="19" t="s">
        <v>5</v>
      </c>
      <c r="B12" s="47">
        <v>5.52</v>
      </c>
      <c r="C12" s="35">
        <v>5.64</v>
      </c>
      <c r="D12" s="35">
        <v>5.89</v>
      </c>
      <c r="E12" s="35">
        <v>5.76</v>
      </c>
      <c r="F12" s="40">
        <v>5.75</v>
      </c>
      <c r="G12" s="36" t="s">
        <v>6</v>
      </c>
      <c r="H12" s="35">
        <v>4.43</v>
      </c>
      <c r="I12" s="35">
        <v>4.45</v>
      </c>
      <c r="J12" s="35">
        <v>4.8099999999999996</v>
      </c>
      <c r="K12" s="35">
        <v>4.92</v>
      </c>
      <c r="L12" s="40">
        <v>4.78</v>
      </c>
      <c r="M12" s="36" t="s">
        <v>6</v>
      </c>
      <c r="N12" s="35">
        <v>4.24</v>
      </c>
      <c r="O12" s="35">
        <v>4.3</v>
      </c>
      <c r="P12" s="35">
        <v>4.47</v>
      </c>
      <c r="Q12" s="35">
        <v>4.62</v>
      </c>
      <c r="R12" s="40">
        <v>4.5</v>
      </c>
    </row>
    <row r="13" spans="1:18">
      <c r="A13" s="22"/>
      <c r="B13" s="37">
        <v>5.53</v>
      </c>
      <c r="C13" s="37">
        <v>5.66</v>
      </c>
      <c r="D13" s="37">
        <v>5.94</v>
      </c>
      <c r="E13" s="37">
        <v>5.99</v>
      </c>
      <c r="F13" s="41">
        <v>5.9</v>
      </c>
      <c r="G13" s="38"/>
      <c r="H13" s="37">
        <v>4.4400000000000004</v>
      </c>
      <c r="I13" s="37">
        <v>4.54</v>
      </c>
      <c r="J13" s="37">
        <v>4.8099999999999996</v>
      </c>
      <c r="K13" s="37">
        <v>4.91</v>
      </c>
      <c r="L13" s="41">
        <v>4.7</v>
      </c>
      <c r="M13" s="38"/>
      <c r="N13" s="37">
        <v>4.25</v>
      </c>
      <c r="O13" s="37">
        <v>4.2</v>
      </c>
      <c r="P13" s="37">
        <v>4.59</v>
      </c>
      <c r="Q13" s="37">
        <v>4.66</v>
      </c>
      <c r="R13" s="41">
        <v>4.5199999999999996</v>
      </c>
    </row>
    <row r="14" spans="1:18">
      <c r="A14" s="22"/>
      <c r="B14" s="37">
        <v>5.55</v>
      </c>
      <c r="C14" s="37">
        <v>5.58</v>
      </c>
      <c r="D14" s="37">
        <v>5.93</v>
      </c>
      <c r="E14" s="37">
        <v>5.93</v>
      </c>
      <c r="F14" s="41">
        <v>5.98</v>
      </c>
      <c r="G14" s="38"/>
      <c r="H14" s="37">
        <v>4.54</v>
      </c>
      <c r="I14" s="37">
        <v>4.5999999999999996</v>
      </c>
      <c r="J14" s="37">
        <v>4.95</v>
      </c>
      <c r="K14" s="37">
        <v>4.8899999999999997</v>
      </c>
      <c r="L14" s="41">
        <v>4.78</v>
      </c>
      <c r="M14" s="38"/>
      <c r="N14" s="37">
        <v>4.24</v>
      </c>
      <c r="O14" s="37">
        <v>4.28</v>
      </c>
      <c r="P14" s="37">
        <v>4.53</v>
      </c>
      <c r="Q14" s="37">
        <v>4.5599999999999996</v>
      </c>
      <c r="R14" s="41">
        <v>4.53</v>
      </c>
    </row>
    <row r="15" spans="1:18">
      <c r="A15" s="22"/>
      <c r="B15" s="37">
        <v>5.5</v>
      </c>
      <c r="C15" s="37">
        <v>5.61</v>
      </c>
      <c r="D15" s="37">
        <v>5.92</v>
      </c>
      <c r="E15" s="37">
        <v>5.96</v>
      </c>
      <c r="F15" s="41">
        <v>5.74</v>
      </c>
      <c r="G15" s="38"/>
      <c r="H15" s="37">
        <v>4.51</v>
      </c>
      <c r="I15" s="37">
        <v>4.4800000000000004</v>
      </c>
      <c r="J15" s="37">
        <v>4.8600000000000003</v>
      </c>
      <c r="K15" s="37">
        <v>4.88</v>
      </c>
      <c r="L15" s="41">
        <v>4.68</v>
      </c>
      <c r="M15" s="38"/>
      <c r="N15" s="37">
        <v>4.1900000000000004</v>
      </c>
      <c r="O15" s="37">
        <v>4.21</v>
      </c>
      <c r="P15" s="37">
        <v>4.6500000000000004</v>
      </c>
      <c r="Q15" s="37">
        <v>4.7</v>
      </c>
      <c r="R15" s="41">
        <v>4.53</v>
      </c>
    </row>
    <row r="16" spans="1:18">
      <c r="A16" s="22"/>
      <c r="B16" s="37">
        <v>5.5</v>
      </c>
      <c r="C16" s="37">
        <v>5.48</v>
      </c>
      <c r="D16" s="37">
        <v>5.79</v>
      </c>
      <c r="E16" s="37">
        <v>5.9</v>
      </c>
      <c r="F16" s="41">
        <v>5.75</v>
      </c>
      <c r="G16" s="38"/>
      <c r="H16" s="37">
        <v>4.42</v>
      </c>
      <c r="I16" s="37">
        <v>4.5599999999999996</v>
      </c>
      <c r="J16" s="37">
        <v>4.84</v>
      </c>
      <c r="K16" s="37">
        <v>4.91</v>
      </c>
      <c r="L16" s="41">
        <v>4.72</v>
      </c>
      <c r="M16" s="38"/>
      <c r="N16" s="37">
        <v>4.22</v>
      </c>
      <c r="O16" s="37">
        <v>4.1900000000000004</v>
      </c>
      <c r="P16" s="37">
        <v>4.6100000000000003</v>
      </c>
      <c r="Q16" s="37">
        <v>4.5599999999999996</v>
      </c>
      <c r="R16" s="41">
        <v>4.6399999999999997</v>
      </c>
    </row>
    <row r="17" spans="1:18">
      <c r="A17" s="22" t="s">
        <v>7</v>
      </c>
      <c r="B17" s="37">
        <v>5.52</v>
      </c>
      <c r="C17" s="37">
        <v>5.56</v>
      </c>
      <c r="D17" s="37">
        <v>5.74</v>
      </c>
      <c r="E17" s="37">
        <v>5.87</v>
      </c>
      <c r="F17" s="41">
        <v>5.79</v>
      </c>
      <c r="G17" s="38" t="s">
        <v>8</v>
      </c>
      <c r="H17" s="37">
        <v>4.72</v>
      </c>
      <c r="I17" s="37">
        <v>4.72</v>
      </c>
      <c r="J17" s="37">
        <v>4.9400000000000004</v>
      </c>
      <c r="K17" s="37">
        <v>5.12</v>
      </c>
      <c r="L17" s="41">
        <v>4.9800000000000004</v>
      </c>
      <c r="M17" s="38" t="s">
        <v>8</v>
      </c>
      <c r="N17" s="37">
        <v>4.55</v>
      </c>
      <c r="O17" s="37">
        <v>4.5</v>
      </c>
      <c r="P17" s="37">
        <v>4.79</v>
      </c>
      <c r="Q17" s="37">
        <v>4.84</v>
      </c>
      <c r="R17" s="41">
        <v>4.82</v>
      </c>
    </row>
    <row r="18" spans="1:18">
      <c r="A18" s="22"/>
      <c r="B18" s="37">
        <v>5.55</v>
      </c>
      <c r="C18" s="37">
        <v>5.58</v>
      </c>
      <c r="D18" s="37">
        <v>5.76</v>
      </c>
      <c r="E18" s="37">
        <v>5.93</v>
      </c>
      <c r="F18" s="41">
        <v>5.88</v>
      </c>
      <c r="G18" s="38"/>
      <c r="H18" s="37">
        <v>4.7699999999999996</v>
      </c>
      <c r="I18" s="37">
        <v>4.6100000000000003</v>
      </c>
      <c r="J18" s="37">
        <v>5</v>
      </c>
      <c r="K18" s="37">
        <v>4.97</v>
      </c>
      <c r="L18" s="41">
        <v>4.95</v>
      </c>
      <c r="M18" s="38"/>
      <c r="N18" s="37">
        <v>4.49</v>
      </c>
      <c r="O18" s="37">
        <v>4.3899999999999997</v>
      </c>
      <c r="P18" s="37">
        <v>4.78</v>
      </c>
      <c r="Q18" s="37">
        <v>4.79</v>
      </c>
      <c r="R18" s="41">
        <v>4.71</v>
      </c>
    </row>
    <row r="19" spans="1:18">
      <c r="A19" s="22"/>
      <c r="B19" s="37">
        <v>5.55</v>
      </c>
      <c r="C19" s="37">
        <v>5.55</v>
      </c>
      <c r="D19" s="37">
        <v>5.75</v>
      </c>
      <c r="E19" s="37">
        <v>5.83</v>
      </c>
      <c r="F19" s="41">
        <v>5.77</v>
      </c>
      <c r="G19" s="38"/>
      <c r="H19" s="37">
        <v>4.75</v>
      </c>
      <c r="I19" s="37">
        <v>4.66</v>
      </c>
      <c r="J19" s="37">
        <v>4.95</v>
      </c>
      <c r="K19" s="37">
        <v>4.96</v>
      </c>
      <c r="L19" s="41">
        <v>4.97</v>
      </c>
      <c r="M19" s="38"/>
      <c r="N19" s="37">
        <v>4.46</v>
      </c>
      <c r="O19" s="37">
        <v>4.43</v>
      </c>
      <c r="P19" s="37">
        <v>4.76</v>
      </c>
      <c r="Q19" s="37">
        <v>4.8899999999999997</v>
      </c>
      <c r="R19" s="41">
        <v>4.78</v>
      </c>
    </row>
    <row r="20" spans="1:18">
      <c r="A20" s="22"/>
      <c r="B20" s="37">
        <v>5.67</v>
      </c>
      <c r="C20" s="37">
        <v>5.49</v>
      </c>
      <c r="D20" s="37">
        <v>5.66</v>
      </c>
      <c r="E20" s="37">
        <v>5.87</v>
      </c>
      <c r="F20" s="41">
        <v>5.87</v>
      </c>
      <c r="G20" s="38"/>
      <c r="H20" s="37">
        <v>4.6900000000000004</v>
      </c>
      <c r="I20" s="37">
        <v>4.7</v>
      </c>
      <c r="J20" s="37">
        <v>4.93</v>
      </c>
      <c r="K20" s="37">
        <v>4.9000000000000004</v>
      </c>
      <c r="L20" s="41">
        <v>4.9400000000000004</v>
      </c>
      <c r="M20" s="38"/>
      <c r="N20" s="37">
        <v>4.49</v>
      </c>
      <c r="O20" s="37">
        <v>4.3899999999999997</v>
      </c>
      <c r="P20" s="37">
        <v>4.66</v>
      </c>
      <c r="Q20" s="37">
        <v>4.88</v>
      </c>
      <c r="R20" s="41">
        <v>4.87</v>
      </c>
    </row>
    <row r="21" spans="1:18">
      <c r="A21" s="22"/>
      <c r="B21" s="37">
        <v>5.48</v>
      </c>
      <c r="C21" s="37">
        <v>5.48</v>
      </c>
      <c r="D21" s="37">
        <v>5.72</v>
      </c>
      <c r="E21" s="37">
        <v>5.81</v>
      </c>
      <c r="F21" s="41">
        <v>5.83</v>
      </c>
      <c r="G21" s="38"/>
      <c r="H21" s="37">
        <v>4.7</v>
      </c>
      <c r="I21" s="37">
        <v>4.78</v>
      </c>
      <c r="J21" s="37">
        <v>4.88</v>
      </c>
      <c r="K21" s="37">
        <v>4.92</v>
      </c>
      <c r="L21" s="41">
        <v>4.96</v>
      </c>
      <c r="M21" s="38"/>
      <c r="N21" s="37">
        <v>4.6500000000000004</v>
      </c>
      <c r="O21" s="37">
        <v>4.41</v>
      </c>
      <c r="P21" s="37">
        <v>4.62</v>
      </c>
      <c r="Q21" s="37">
        <v>4.7699999999999996</v>
      </c>
      <c r="R21" s="41">
        <v>4.71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0.29120000000000079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1.2706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1.5079999999999991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0.5077333333333347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0.91504115226337446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1.0860082304526744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48" priority="5" operator="notBetween">
      <formula>0.2</formula>
      <formula>0.404</formula>
    </cfRule>
  </conditionalFormatting>
  <conditionalFormatting sqref="E26">
    <cfRule type="cellIs" dxfId="1747" priority="6" operator="notBetween">
      <formula>0.38</formula>
      <formula>0.72</formula>
    </cfRule>
  </conditionalFormatting>
  <conditionalFormatting sqref="K24">
    <cfRule type="cellIs" dxfId="1746" priority="4" operator="notBetween">
      <formula>0.77</formula>
      <formula>0.91</formula>
    </cfRule>
  </conditionalFormatting>
  <conditionalFormatting sqref="K26">
    <cfRule type="cellIs" dxfId="1745" priority="3" operator="notBetween">
      <formula>0.68</formula>
      <formula>0.82</formula>
    </cfRule>
  </conditionalFormatting>
  <conditionalFormatting sqref="Q24">
    <cfRule type="cellIs" dxfId="1744" priority="2" operator="notBetween">
      <formula>0.77</formula>
      <formula>0.91</formula>
    </cfRule>
  </conditionalFormatting>
  <conditionalFormatting sqref="Q26">
    <cfRule type="cellIs" dxfId="17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40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6.12</v>
      </c>
      <c r="C2" s="32">
        <v>6.2</v>
      </c>
      <c r="D2" s="32">
        <v>6.27</v>
      </c>
      <c r="E2" s="32">
        <v>6.25</v>
      </c>
      <c r="F2" s="44">
        <v>5.56</v>
      </c>
      <c r="G2" s="36" t="s">
        <v>3</v>
      </c>
      <c r="H2" s="32">
        <v>6.09</v>
      </c>
      <c r="I2" s="32">
        <v>6.22</v>
      </c>
      <c r="J2" s="32">
        <v>6.34</v>
      </c>
      <c r="K2" s="32">
        <v>6.17</v>
      </c>
      <c r="L2" s="44">
        <v>5.53</v>
      </c>
      <c r="M2" s="36" t="s">
        <v>3</v>
      </c>
      <c r="N2" s="32">
        <v>5.56</v>
      </c>
      <c r="O2" s="32">
        <v>6.18</v>
      </c>
      <c r="P2" s="32">
        <v>6.3</v>
      </c>
      <c r="Q2" s="32">
        <v>6.25</v>
      </c>
      <c r="R2" s="44">
        <v>6.17</v>
      </c>
    </row>
    <row r="3" spans="1:18">
      <c r="A3" s="11"/>
      <c r="B3" s="32">
        <v>6.14</v>
      </c>
      <c r="C3" s="14">
        <v>6.22</v>
      </c>
      <c r="D3" s="14">
        <v>6.24</v>
      </c>
      <c r="E3" s="14">
        <v>6.08</v>
      </c>
      <c r="F3" s="42">
        <v>5.57</v>
      </c>
      <c r="G3" s="38"/>
      <c r="H3" s="32">
        <v>6.1</v>
      </c>
      <c r="I3" s="14">
        <v>6.28</v>
      </c>
      <c r="J3" s="14">
        <v>6.32</v>
      </c>
      <c r="K3" s="14">
        <v>6.23</v>
      </c>
      <c r="L3" s="42">
        <v>5.62</v>
      </c>
      <c r="M3" s="38"/>
      <c r="N3" s="32">
        <v>5.58</v>
      </c>
      <c r="O3" s="14">
        <v>6.19</v>
      </c>
      <c r="P3" s="14">
        <v>6.26</v>
      </c>
      <c r="Q3" s="14">
        <v>6.3</v>
      </c>
      <c r="R3" s="42">
        <v>6.27</v>
      </c>
    </row>
    <row r="4" spans="1:18">
      <c r="A4" s="11"/>
      <c r="B4" s="32">
        <v>6.18</v>
      </c>
      <c r="C4" s="14">
        <v>6.17</v>
      </c>
      <c r="D4" s="14">
        <v>6.35</v>
      </c>
      <c r="E4" s="14">
        <v>6.17</v>
      </c>
      <c r="F4" s="42">
        <v>5.67</v>
      </c>
      <c r="G4" s="38"/>
      <c r="H4" s="32">
        <v>6.18</v>
      </c>
      <c r="I4" s="14">
        <v>6.33</v>
      </c>
      <c r="J4" s="14">
        <v>6.36</v>
      </c>
      <c r="K4" s="14">
        <v>6.23</v>
      </c>
      <c r="L4" s="42">
        <v>5.53</v>
      </c>
      <c r="M4" s="38"/>
      <c r="N4" s="32">
        <v>5.54</v>
      </c>
      <c r="O4" s="14">
        <v>6.17</v>
      </c>
      <c r="P4" s="14">
        <v>6.18</v>
      </c>
      <c r="Q4" s="14">
        <v>6.26</v>
      </c>
      <c r="R4" s="42">
        <v>6.28</v>
      </c>
    </row>
    <row r="5" spans="1:18">
      <c r="A5" s="11"/>
      <c r="B5" s="32">
        <v>6.17</v>
      </c>
      <c r="C5" s="14">
        <v>6.29</v>
      </c>
      <c r="D5" s="14">
        <v>6.31</v>
      </c>
      <c r="E5" s="14">
        <v>6.16</v>
      </c>
      <c r="F5" s="42">
        <v>5.53</v>
      </c>
      <c r="G5" s="38"/>
      <c r="H5" s="32">
        <v>6.17</v>
      </c>
      <c r="I5" s="14">
        <v>6.34</v>
      </c>
      <c r="J5" s="14">
        <v>6.34</v>
      </c>
      <c r="K5" s="14">
        <v>6.24</v>
      </c>
      <c r="L5" s="42">
        <v>5.55</v>
      </c>
      <c r="M5" s="38"/>
      <c r="N5" s="32">
        <v>5.56</v>
      </c>
      <c r="O5" s="14">
        <v>6.12</v>
      </c>
      <c r="P5" s="14">
        <v>6.28</v>
      </c>
      <c r="Q5" s="14">
        <v>6.3</v>
      </c>
      <c r="R5" s="42">
        <v>6.4</v>
      </c>
    </row>
    <row r="6" spans="1:18">
      <c r="A6" s="11"/>
      <c r="B6" s="32">
        <v>6.13</v>
      </c>
      <c r="C6" s="14">
        <v>6.24</v>
      </c>
      <c r="D6" s="14">
        <v>6.34</v>
      </c>
      <c r="E6" s="14">
        <v>6.16</v>
      </c>
      <c r="F6" s="42">
        <v>5.5</v>
      </c>
      <c r="G6" s="38"/>
      <c r="H6" s="32">
        <v>6.2</v>
      </c>
      <c r="I6" s="14">
        <v>6.24</v>
      </c>
      <c r="J6" s="14">
        <v>6.19</v>
      </c>
      <c r="K6" s="14">
        <v>6.15</v>
      </c>
      <c r="L6" s="42">
        <v>5.53</v>
      </c>
      <c r="M6" s="38"/>
      <c r="N6" s="32">
        <v>5.53</v>
      </c>
      <c r="O6" s="14">
        <v>6.09</v>
      </c>
      <c r="P6" s="14">
        <v>6.21</v>
      </c>
      <c r="Q6" s="14">
        <v>6.16</v>
      </c>
      <c r="R6" s="42">
        <v>6.29</v>
      </c>
    </row>
    <row r="7" spans="1:18">
      <c r="A7" s="38" t="s">
        <v>4</v>
      </c>
      <c r="B7" s="14">
        <v>6.27</v>
      </c>
      <c r="C7" s="14">
        <v>6.3</v>
      </c>
      <c r="D7" s="14">
        <v>6.19</v>
      </c>
      <c r="E7" s="14">
        <v>6.2</v>
      </c>
      <c r="F7" s="42">
        <v>5.67</v>
      </c>
      <c r="G7" s="38" t="s">
        <v>4</v>
      </c>
      <c r="H7" s="14">
        <v>6.21</v>
      </c>
      <c r="I7" s="14">
        <v>6.34</v>
      </c>
      <c r="J7" s="14">
        <v>6.2</v>
      </c>
      <c r="K7" s="14">
        <v>6.16</v>
      </c>
      <c r="L7" s="42">
        <v>5.51</v>
      </c>
      <c r="M7" s="38" t="s">
        <v>4</v>
      </c>
      <c r="N7" s="14">
        <v>5.53</v>
      </c>
      <c r="O7" s="14">
        <v>6.23</v>
      </c>
      <c r="P7" s="14">
        <v>6.33</v>
      </c>
      <c r="Q7" s="14">
        <v>6.32</v>
      </c>
      <c r="R7" s="42">
        <v>6.11</v>
      </c>
    </row>
    <row r="8" spans="1:18">
      <c r="A8" s="46"/>
      <c r="B8" s="14">
        <v>6.39</v>
      </c>
      <c r="C8" s="14">
        <v>6.39</v>
      </c>
      <c r="D8" s="14">
        <v>6.35</v>
      </c>
      <c r="E8" s="14">
        <v>6.15</v>
      </c>
      <c r="F8" s="42">
        <v>5.69</v>
      </c>
      <c r="G8" s="46"/>
      <c r="H8" s="14">
        <v>6.2</v>
      </c>
      <c r="I8" s="14">
        <v>6.28</v>
      </c>
      <c r="J8" s="14">
        <v>6.2</v>
      </c>
      <c r="K8" s="14">
        <v>6.12</v>
      </c>
      <c r="L8" s="42">
        <v>5.55</v>
      </c>
      <c r="M8" s="46"/>
      <c r="N8" s="14">
        <v>5.6</v>
      </c>
      <c r="O8" s="14">
        <v>6.2</v>
      </c>
      <c r="P8" s="14">
        <v>6.42</v>
      </c>
      <c r="Q8" s="14">
        <v>6.4</v>
      </c>
      <c r="R8" s="42">
        <v>6.22</v>
      </c>
    </row>
    <row r="9" spans="1:18">
      <c r="A9" s="11"/>
      <c r="B9" s="47">
        <v>6.31</v>
      </c>
      <c r="C9" s="47">
        <v>6.31</v>
      </c>
      <c r="D9" s="47">
        <v>6.21</v>
      </c>
      <c r="E9" s="47">
        <v>6.18</v>
      </c>
      <c r="F9" s="49">
        <v>5.64</v>
      </c>
      <c r="G9" s="36"/>
      <c r="H9" s="47">
        <v>6.32</v>
      </c>
      <c r="I9" s="47">
        <v>6.36</v>
      </c>
      <c r="J9" s="47">
        <v>6.24</v>
      </c>
      <c r="K9" s="47">
        <v>6.18</v>
      </c>
      <c r="L9" s="49">
        <v>5.59</v>
      </c>
      <c r="M9" s="36"/>
      <c r="N9" s="47">
        <v>5.54</v>
      </c>
      <c r="O9" s="47">
        <v>6.21</v>
      </c>
      <c r="P9" s="47">
        <v>6.39</v>
      </c>
      <c r="Q9" s="47">
        <v>6.32</v>
      </c>
      <c r="R9" s="49">
        <v>6.21</v>
      </c>
    </row>
    <row r="10" spans="1:18">
      <c r="A10" s="11"/>
      <c r="B10" s="14">
        <v>6.3</v>
      </c>
      <c r="C10" s="14">
        <v>6.38</v>
      </c>
      <c r="D10" s="14">
        <v>6.25</v>
      </c>
      <c r="E10" s="14">
        <v>6.23</v>
      </c>
      <c r="F10" s="42">
        <v>5.5</v>
      </c>
      <c r="G10" s="38"/>
      <c r="H10" s="14">
        <v>6.4</v>
      </c>
      <c r="I10" s="14">
        <v>6.29</v>
      </c>
      <c r="J10" s="14">
        <v>6.33</v>
      </c>
      <c r="K10" s="14">
        <v>6.17</v>
      </c>
      <c r="L10" s="42">
        <v>5.61</v>
      </c>
      <c r="M10" s="38"/>
      <c r="N10" s="14">
        <v>5.54</v>
      </c>
      <c r="O10" s="14">
        <v>6.32</v>
      </c>
      <c r="P10" s="14">
        <v>6.3</v>
      </c>
      <c r="Q10" s="14">
        <v>6.33</v>
      </c>
      <c r="R10" s="42">
        <v>6.29</v>
      </c>
    </row>
    <row r="11" spans="1:18">
      <c r="A11" s="16"/>
      <c r="B11" s="33">
        <v>6.24</v>
      </c>
      <c r="C11" s="33">
        <v>6.27</v>
      </c>
      <c r="D11" s="33">
        <v>6.22</v>
      </c>
      <c r="E11" s="33">
        <v>6.05</v>
      </c>
      <c r="F11" s="39">
        <v>5.43</v>
      </c>
      <c r="G11" s="48"/>
      <c r="H11" s="33">
        <v>6.27</v>
      </c>
      <c r="I11" s="33">
        <v>6.25</v>
      </c>
      <c r="J11" s="33">
        <v>6.21</v>
      </c>
      <c r="K11" s="33">
        <v>6.06</v>
      </c>
      <c r="L11" s="39">
        <v>5.52</v>
      </c>
      <c r="M11" s="48"/>
      <c r="N11" s="33">
        <v>5.47</v>
      </c>
      <c r="O11" s="33">
        <v>6.21</v>
      </c>
      <c r="P11" s="33">
        <v>6.29</v>
      </c>
      <c r="Q11" s="33">
        <v>6.23</v>
      </c>
      <c r="R11" s="39">
        <v>6.08</v>
      </c>
    </row>
    <row r="12" spans="1:18">
      <c r="A12" s="19" t="s">
        <v>5</v>
      </c>
      <c r="B12" s="47">
        <v>5.86</v>
      </c>
      <c r="C12" s="35">
        <v>5.89</v>
      </c>
      <c r="D12" s="35">
        <v>5.91</v>
      </c>
      <c r="E12" s="35">
        <v>5.84</v>
      </c>
      <c r="F12" s="40">
        <v>5.31</v>
      </c>
      <c r="G12" s="36" t="s">
        <v>6</v>
      </c>
      <c r="H12" s="35">
        <v>4.3600000000000003</v>
      </c>
      <c r="I12" s="35">
        <v>4.53</v>
      </c>
      <c r="J12" s="35">
        <v>4.53</v>
      </c>
      <c r="K12" s="35">
        <v>4.5</v>
      </c>
      <c r="L12" s="40">
        <v>3.81</v>
      </c>
      <c r="M12" s="36" t="s">
        <v>6</v>
      </c>
      <c r="N12" s="35">
        <v>4.24</v>
      </c>
      <c r="O12" s="35">
        <v>4.84</v>
      </c>
      <c r="P12" s="35">
        <v>5.03</v>
      </c>
      <c r="Q12" s="35">
        <v>4.92</v>
      </c>
      <c r="R12" s="40">
        <v>4.87</v>
      </c>
    </row>
    <row r="13" spans="1:18">
      <c r="A13" s="22"/>
      <c r="B13" s="37">
        <v>5.91</v>
      </c>
      <c r="C13" s="37">
        <v>5.89</v>
      </c>
      <c r="D13" s="37">
        <v>5.93</v>
      </c>
      <c r="E13" s="37">
        <v>5.86</v>
      </c>
      <c r="F13" s="41">
        <v>5.28</v>
      </c>
      <c r="G13" s="38"/>
      <c r="H13" s="37">
        <v>4.34</v>
      </c>
      <c r="I13" s="37">
        <v>4.5599999999999996</v>
      </c>
      <c r="J13" s="37">
        <v>4.53</v>
      </c>
      <c r="K13" s="37">
        <v>4.4400000000000004</v>
      </c>
      <c r="L13" s="41">
        <v>3.81</v>
      </c>
      <c r="M13" s="38"/>
      <c r="N13" s="37">
        <v>4.21</v>
      </c>
      <c r="O13" s="37">
        <v>4.9400000000000004</v>
      </c>
      <c r="P13" s="37">
        <v>5.05</v>
      </c>
      <c r="Q13" s="37">
        <v>4.91</v>
      </c>
      <c r="R13" s="41">
        <v>4.9000000000000004</v>
      </c>
    </row>
    <row r="14" spans="1:18">
      <c r="A14" s="22"/>
      <c r="B14" s="37">
        <v>5.87</v>
      </c>
      <c r="C14" s="37">
        <v>5.96</v>
      </c>
      <c r="D14" s="37">
        <v>6.07</v>
      </c>
      <c r="E14" s="37">
        <v>5.91</v>
      </c>
      <c r="F14" s="41">
        <v>5.22</v>
      </c>
      <c r="G14" s="38"/>
      <c r="H14" s="37">
        <v>4.49</v>
      </c>
      <c r="I14" s="37">
        <v>4.5199999999999996</v>
      </c>
      <c r="J14" s="37">
        <v>4.57</v>
      </c>
      <c r="K14" s="37">
        <v>4.43</v>
      </c>
      <c r="L14" s="41">
        <v>3.87</v>
      </c>
      <c r="M14" s="38"/>
      <c r="N14" s="37">
        <v>4.1900000000000004</v>
      </c>
      <c r="O14" s="37">
        <v>4.7699999999999996</v>
      </c>
      <c r="P14" s="37">
        <v>4.99</v>
      </c>
      <c r="Q14" s="37">
        <v>5.16</v>
      </c>
      <c r="R14" s="41">
        <v>4.91</v>
      </c>
    </row>
    <row r="15" spans="1:18">
      <c r="A15" s="22"/>
      <c r="B15" s="37">
        <v>5.85</v>
      </c>
      <c r="C15" s="37">
        <v>5.97</v>
      </c>
      <c r="D15" s="37">
        <v>6.07</v>
      </c>
      <c r="E15" s="37">
        <v>5.91</v>
      </c>
      <c r="F15" s="41">
        <v>5.21</v>
      </c>
      <c r="G15" s="38"/>
      <c r="H15" s="37">
        <v>4.45</v>
      </c>
      <c r="I15" s="37">
        <v>4.55</v>
      </c>
      <c r="J15" s="37">
        <v>4.54</v>
      </c>
      <c r="K15" s="37">
        <v>4.46</v>
      </c>
      <c r="L15" s="41">
        <v>3.91</v>
      </c>
      <c r="M15" s="38"/>
      <c r="N15" s="37">
        <v>4.3</v>
      </c>
      <c r="O15" s="37">
        <v>4.68</v>
      </c>
      <c r="P15" s="37">
        <v>4.96</v>
      </c>
      <c r="Q15" s="37">
        <v>5.04</v>
      </c>
      <c r="R15" s="41">
        <v>5.04</v>
      </c>
    </row>
    <row r="16" spans="1:18">
      <c r="A16" s="22"/>
      <c r="B16" s="37">
        <v>5.8</v>
      </c>
      <c r="C16" s="37">
        <v>5.88</v>
      </c>
      <c r="D16" s="37">
        <v>6.05</v>
      </c>
      <c r="E16" s="37">
        <v>5.83</v>
      </c>
      <c r="F16" s="41">
        <v>5.15</v>
      </c>
      <c r="G16" s="38"/>
      <c r="H16" s="37">
        <v>4.47</v>
      </c>
      <c r="I16" s="37">
        <v>4.54</v>
      </c>
      <c r="J16" s="37">
        <v>4.5199999999999996</v>
      </c>
      <c r="K16" s="37">
        <v>4.4400000000000004</v>
      </c>
      <c r="L16" s="41">
        <v>3.9</v>
      </c>
      <c r="M16" s="38"/>
      <c r="N16" s="37">
        <v>4.34</v>
      </c>
      <c r="O16" s="37">
        <v>4.82</v>
      </c>
      <c r="P16" s="37">
        <v>5.07</v>
      </c>
      <c r="Q16" s="37">
        <v>4.9800000000000004</v>
      </c>
      <c r="R16" s="41">
        <v>4.95</v>
      </c>
    </row>
    <row r="17" spans="1:18">
      <c r="A17" s="22" t="s">
        <v>7</v>
      </c>
      <c r="B17" s="37">
        <v>6.06</v>
      </c>
      <c r="C17" s="37">
        <v>6.14</v>
      </c>
      <c r="D17" s="37">
        <v>5.96</v>
      </c>
      <c r="E17" s="37">
        <v>5.9</v>
      </c>
      <c r="F17" s="41">
        <v>5.22</v>
      </c>
      <c r="G17" s="38" t="s">
        <v>8</v>
      </c>
      <c r="H17" s="37">
        <v>4.8899999999999997</v>
      </c>
      <c r="I17" s="37">
        <v>4.9400000000000004</v>
      </c>
      <c r="J17" s="37">
        <v>4.76</v>
      </c>
      <c r="K17" s="37">
        <v>4.78</v>
      </c>
      <c r="L17" s="41">
        <v>4.05</v>
      </c>
      <c r="M17" s="38" t="s">
        <v>8</v>
      </c>
      <c r="N17" s="37">
        <v>4.3</v>
      </c>
      <c r="O17" s="37">
        <v>5.04</v>
      </c>
      <c r="P17" s="37">
        <v>5.16</v>
      </c>
      <c r="Q17" s="37">
        <v>5.0999999999999996</v>
      </c>
      <c r="R17" s="41">
        <v>4.9400000000000004</v>
      </c>
    </row>
    <row r="18" spans="1:18">
      <c r="A18" s="22"/>
      <c r="B18" s="37">
        <v>6.09</v>
      </c>
      <c r="C18" s="37">
        <v>6.13</v>
      </c>
      <c r="D18" s="37">
        <v>6.05</v>
      </c>
      <c r="E18" s="37">
        <v>5.91</v>
      </c>
      <c r="F18" s="41">
        <v>5.3</v>
      </c>
      <c r="G18" s="38"/>
      <c r="H18" s="37">
        <v>4.83</v>
      </c>
      <c r="I18" s="37">
        <v>4.82</v>
      </c>
      <c r="J18" s="37">
        <v>4.75</v>
      </c>
      <c r="K18" s="37">
        <v>4.74</v>
      </c>
      <c r="L18" s="41">
        <v>4.03</v>
      </c>
      <c r="M18" s="38"/>
      <c r="N18" s="37">
        <v>4.3600000000000003</v>
      </c>
      <c r="O18" s="37">
        <v>4.97</v>
      </c>
      <c r="P18" s="37">
        <v>5.0599999999999996</v>
      </c>
      <c r="Q18" s="37">
        <v>5.07</v>
      </c>
      <c r="R18" s="41">
        <v>4.9800000000000004</v>
      </c>
    </row>
    <row r="19" spans="1:18">
      <c r="A19" s="22"/>
      <c r="B19" s="37">
        <v>6.03</v>
      </c>
      <c r="C19" s="37">
        <v>6.13</v>
      </c>
      <c r="D19" s="37">
        <v>5.98</v>
      </c>
      <c r="E19" s="37">
        <v>5.93</v>
      </c>
      <c r="F19" s="41">
        <v>5.27</v>
      </c>
      <c r="G19" s="38"/>
      <c r="H19" s="37">
        <v>4.83</v>
      </c>
      <c r="I19" s="37">
        <v>4.82</v>
      </c>
      <c r="J19" s="37">
        <v>4.83</v>
      </c>
      <c r="K19" s="37">
        <v>4.66</v>
      </c>
      <c r="L19" s="41">
        <v>4.07</v>
      </c>
      <c r="M19" s="38"/>
      <c r="N19" s="37">
        <v>4.41</v>
      </c>
      <c r="O19" s="37">
        <v>5.09</v>
      </c>
      <c r="P19" s="37">
        <v>5.18</v>
      </c>
      <c r="Q19" s="37">
        <v>5.12</v>
      </c>
      <c r="R19" s="41">
        <v>5.03</v>
      </c>
    </row>
    <row r="20" spans="1:18">
      <c r="A20" s="22"/>
      <c r="B20" s="37">
        <v>6.1</v>
      </c>
      <c r="C20" s="37">
        <v>6.1</v>
      </c>
      <c r="D20" s="37">
        <v>5.92</v>
      </c>
      <c r="E20" s="37">
        <v>5.89</v>
      </c>
      <c r="F20" s="41">
        <v>5.16</v>
      </c>
      <c r="G20" s="38"/>
      <c r="H20" s="37">
        <v>4.9400000000000004</v>
      </c>
      <c r="I20" s="37">
        <v>4.8600000000000003</v>
      </c>
      <c r="J20" s="37">
        <v>4.9000000000000004</v>
      </c>
      <c r="K20" s="37">
        <v>4.6500000000000004</v>
      </c>
      <c r="L20" s="41">
        <v>4.08</v>
      </c>
      <c r="M20" s="38"/>
      <c r="N20" s="37">
        <v>4.37</v>
      </c>
      <c r="O20" s="37">
        <v>5.09</v>
      </c>
      <c r="P20" s="37">
        <v>5.0999999999999996</v>
      </c>
      <c r="Q20" s="37">
        <v>5.16</v>
      </c>
      <c r="R20" s="41">
        <v>5</v>
      </c>
    </row>
    <row r="21" spans="1:18">
      <c r="A21" s="22"/>
      <c r="B21" s="37">
        <v>5.89</v>
      </c>
      <c r="C21" s="37">
        <v>6.03</v>
      </c>
      <c r="D21" s="37">
        <v>5.88</v>
      </c>
      <c r="E21" s="37">
        <v>5.78</v>
      </c>
      <c r="F21" s="41">
        <v>5.12</v>
      </c>
      <c r="G21" s="38"/>
      <c r="H21" s="37">
        <v>4.84</v>
      </c>
      <c r="I21" s="37">
        <v>4.93</v>
      </c>
      <c r="J21" s="37">
        <v>4.79</v>
      </c>
      <c r="K21" s="37">
        <v>4.6500000000000004</v>
      </c>
      <c r="L21" s="41">
        <v>4.09</v>
      </c>
      <c r="M21" s="38"/>
      <c r="N21" s="37">
        <v>4.3099999999999996</v>
      </c>
      <c r="O21" s="37">
        <v>5.0999999999999996</v>
      </c>
      <c r="P21" s="37">
        <v>5.12</v>
      </c>
      <c r="Q21" s="37">
        <v>5.0999999999999996</v>
      </c>
      <c r="R21" s="41">
        <v>4.96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0.29480000000000306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1.5889999999999986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1.2458000000000009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0.51401025641026177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1.1443415637860073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0.89718106995884839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42" priority="5" operator="notBetween">
      <formula>0.2</formula>
      <formula>0.404</formula>
    </cfRule>
  </conditionalFormatting>
  <conditionalFormatting sqref="E26">
    <cfRule type="cellIs" dxfId="1741" priority="6" operator="notBetween">
      <formula>0.38</formula>
      <formula>0.72</formula>
    </cfRule>
  </conditionalFormatting>
  <conditionalFormatting sqref="K24">
    <cfRule type="cellIs" dxfId="1740" priority="4" operator="notBetween">
      <formula>0.77</formula>
      <formula>0.91</formula>
    </cfRule>
  </conditionalFormatting>
  <conditionalFormatting sqref="K26">
    <cfRule type="cellIs" dxfId="1739" priority="3" operator="notBetween">
      <formula>0.68</formula>
      <formula>0.82</formula>
    </cfRule>
  </conditionalFormatting>
  <conditionalFormatting sqref="Q24">
    <cfRule type="cellIs" dxfId="1738" priority="2" operator="notBetween">
      <formula>0.77</formula>
      <formula>0.91</formula>
    </cfRule>
  </conditionalFormatting>
  <conditionalFormatting sqref="Q26">
    <cfRule type="cellIs" dxfId="17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41</v>
      </c>
      <c r="H1" s="301"/>
      <c r="I1" s="301"/>
      <c r="J1" s="301"/>
      <c r="K1" s="301"/>
      <c r="L1" s="302"/>
      <c r="M1" s="300" t="s">
        <v>35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6.11</v>
      </c>
      <c r="C2" s="32">
        <v>6.32</v>
      </c>
      <c r="D2" s="32">
        <v>6.25</v>
      </c>
      <c r="E2" s="32">
        <v>6.15</v>
      </c>
      <c r="F2" s="44">
        <v>5.49</v>
      </c>
      <c r="G2" s="36" t="s">
        <v>3</v>
      </c>
      <c r="H2" s="32">
        <v>6.25</v>
      </c>
      <c r="I2" s="32">
        <v>6.21</v>
      </c>
      <c r="J2" s="32">
        <v>6.32</v>
      </c>
      <c r="K2" s="32">
        <v>6.2</v>
      </c>
      <c r="L2" s="44">
        <v>5.47</v>
      </c>
      <c r="M2" s="36" t="s">
        <v>3</v>
      </c>
      <c r="N2" s="32">
        <v>6.23</v>
      </c>
      <c r="O2" s="32">
        <v>6.22</v>
      </c>
      <c r="P2" s="32">
        <v>6.29</v>
      </c>
      <c r="Q2" s="32">
        <v>6.26</v>
      </c>
      <c r="R2" s="44">
        <v>5.54</v>
      </c>
    </row>
    <row r="3" spans="1:18">
      <c r="A3" s="11"/>
      <c r="B3" s="32">
        <v>6.27</v>
      </c>
      <c r="C3" s="14">
        <v>6.29</v>
      </c>
      <c r="D3" s="14">
        <v>6.21</v>
      </c>
      <c r="E3" s="14">
        <v>6.2</v>
      </c>
      <c r="F3" s="42">
        <v>5.58</v>
      </c>
      <c r="G3" s="38"/>
      <c r="H3" s="32">
        <v>6.21</v>
      </c>
      <c r="I3" s="14">
        <v>6.23</v>
      </c>
      <c r="J3" s="14">
        <v>6.34</v>
      </c>
      <c r="K3" s="14">
        <v>6.28</v>
      </c>
      <c r="L3" s="42">
        <v>5.58</v>
      </c>
      <c r="M3" s="38"/>
      <c r="N3" s="32">
        <v>6.24</v>
      </c>
      <c r="O3" s="14">
        <v>6.32</v>
      </c>
      <c r="P3" s="14">
        <v>6.3</v>
      </c>
      <c r="Q3" s="14">
        <v>6.3</v>
      </c>
      <c r="R3" s="42">
        <v>5.59</v>
      </c>
    </row>
    <row r="4" spans="1:18">
      <c r="A4" s="11"/>
      <c r="B4" s="32">
        <v>6.19</v>
      </c>
      <c r="C4" s="14">
        <v>6.26</v>
      </c>
      <c r="D4" s="14">
        <v>6.35</v>
      </c>
      <c r="E4" s="14">
        <v>6.25</v>
      </c>
      <c r="F4" s="42">
        <v>5.59</v>
      </c>
      <c r="G4" s="38"/>
      <c r="H4" s="32">
        <v>6.19</v>
      </c>
      <c r="I4" s="14">
        <v>6.24</v>
      </c>
      <c r="J4" s="14">
        <v>6.33</v>
      </c>
      <c r="K4" s="14">
        <v>6.2</v>
      </c>
      <c r="L4" s="42">
        <v>5.59</v>
      </c>
      <c r="M4" s="38"/>
      <c r="N4" s="32">
        <v>6.23</v>
      </c>
      <c r="O4" s="14">
        <v>6.26</v>
      </c>
      <c r="P4" s="14">
        <v>6.28</v>
      </c>
      <c r="Q4" s="14">
        <v>6.27</v>
      </c>
      <c r="R4" s="42">
        <v>5.59</v>
      </c>
    </row>
    <row r="5" spans="1:18">
      <c r="A5" s="11"/>
      <c r="B5" s="32">
        <v>6.22</v>
      </c>
      <c r="C5" s="14">
        <v>6.25</v>
      </c>
      <c r="D5" s="14">
        <v>6.32</v>
      </c>
      <c r="E5" s="14">
        <v>6.22</v>
      </c>
      <c r="F5" s="42">
        <v>5.66</v>
      </c>
      <c r="G5" s="38"/>
      <c r="H5" s="32">
        <v>6.24</v>
      </c>
      <c r="I5" s="14">
        <v>6.29</v>
      </c>
      <c r="J5" s="14">
        <v>6.36</v>
      </c>
      <c r="K5" s="14">
        <v>6.22</v>
      </c>
      <c r="L5" s="42">
        <v>5.54</v>
      </c>
      <c r="M5" s="38"/>
      <c r="N5" s="32">
        <v>6.23</v>
      </c>
      <c r="O5" s="14">
        <v>6.28</v>
      </c>
      <c r="P5" s="14">
        <v>6.43</v>
      </c>
      <c r="Q5" s="14">
        <v>6.19</v>
      </c>
      <c r="R5" s="42">
        <v>5.62</v>
      </c>
    </row>
    <row r="6" spans="1:18">
      <c r="A6" s="11"/>
      <c r="B6" s="32">
        <v>6.17</v>
      </c>
      <c r="C6" s="14">
        <v>6.24</v>
      </c>
      <c r="D6" s="14">
        <v>6.22</v>
      </c>
      <c r="E6" s="14">
        <v>6.12</v>
      </c>
      <c r="F6" s="42">
        <v>5.6</v>
      </c>
      <c r="G6" s="38"/>
      <c r="H6" s="32">
        <v>6.17</v>
      </c>
      <c r="I6" s="14">
        <v>6.26</v>
      </c>
      <c r="J6" s="14">
        <v>6.3</v>
      </c>
      <c r="K6" s="14">
        <v>6.08</v>
      </c>
      <c r="L6" s="42">
        <v>5.54</v>
      </c>
      <c r="M6" s="38"/>
      <c r="N6" s="32">
        <v>6.13</v>
      </c>
      <c r="O6" s="14">
        <v>6.24</v>
      </c>
      <c r="P6" s="14">
        <v>6.24</v>
      </c>
      <c r="Q6" s="14">
        <v>6.19</v>
      </c>
      <c r="R6" s="42">
        <v>5.68</v>
      </c>
    </row>
    <row r="7" spans="1:18">
      <c r="A7" s="38" t="s">
        <v>4</v>
      </c>
      <c r="B7" s="14">
        <v>6.34</v>
      </c>
      <c r="C7" s="14">
        <v>6.34</v>
      </c>
      <c r="D7" s="14">
        <v>6.25</v>
      </c>
      <c r="E7" s="14">
        <v>6.16</v>
      </c>
      <c r="F7" s="42">
        <v>5.56</v>
      </c>
      <c r="G7" s="38" t="s">
        <v>4</v>
      </c>
      <c r="H7" s="14">
        <v>6.26</v>
      </c>
      <c r="I7" s="14">
        <v>6.38</v>
      </c>
      <c r="J7" s="14">
        <v>6.29</v>
      </c>
      <c r="K7" s="14">
        <v>6.08</v>
      </c>
      <c r="L7" s="42">
        <v>5.52</v>
      </c>
      <c r="M7" s="38" t="s">
        <v>4</v>
      </c>
      <c r="N7" s="14">
        <v>6.2</v>
      </c>
      <c r="O7" s="14">
        <v>6.23</v>
      </c>
      <c r="P7" s="14">
        <v>6.21</v>
      </c>
      <c r="Q7" s="14">
        <v>6.15</v>
      </c>
      <c r="R7" s="42">
        <v>5.55</v>
      </c>
    </row>
    <row r="8" spans="1:18">
      <c r="A8" s="46"/>
      <c r="B8" s="14">
        <v>6.25</v>
      </c>
      <c r="C8" s="14">
        <v>6.36</v>
      </c>
      <c r="D8" s="14">
        <v>6.3</v>
      </c>
      <c r="E8" s="14">
        <v>6.16</v>
      </c>
      <c r="F8" s="42">
        <v>5.54</v>
      </c>
      <c r="G8" s="46"/>
      <c r="H8" s="14">
        <v>6.27</v>
      </c>
      <c r="I8" s="14">
        <v>6.48</v>
      </c>
      <c r="J8" s="14">
        <v>6.23</v>
      </c>
      <c r="K8" s="14">
        <v>6.17</v>
      </c>
      <c r="L8" s="42">
        <v>5.57</v>
      </c>
      <c r="M8" s="46"/>
      <c r="N8" s="14">
        <v>6.36</v>
      </c>
      <c r="O8" s="14">
        <v>6.35</v>
      </c>
      <c r="P8" s="14">
        <v>6.34</v>
      </c>
      <c r="Q8" s="14">
        <v>6.14</v>
      </c>
      <c r="R8" s="42">
        <v>5.61</v>
      </c>
    </row>
    <row r="9" spans="1:18">
      <c r="A9" s="11"/>
      <c r="B9" s="47">
        <v>6.23</v>
      </c>
      <c r="C9" s="47">
        <v>6.23</v>
      </c>
      <c r="D9" s="47">
        <v>6.2</v>
      </c>
      <c r="E9" s="47">
        <v>6.08</v>
      </c>
      <c r="F9" s="49">
        <v>5.47</v>
      </c>
      <c r="G9" s="36"/>
      <c r="H9" s="47">
        <v>6.25</v>
      </c>
      <c r="I9" s="47">
        <v>6.41</v>
      </c>
      <c r="J9" s="47">
        <v>6.2</v>
      </c>
      <c r="K9" s="47">
        <v>6.21</v>
      </c>
      <c r="L9" s="49">
        <v>5.63</v>
      </c>
      <c r="M9" s="36"/>
      <c r="N9" s="47">
        <v>6.27</v>
      </c>
      <c r="O9" s="47">
        <v>6.41</v>
      </c>
      <c r="P9" s="47">
        <v>6.27</v>
      </c>
      <c r="Q9" s="47">
        <v>6.21</v>
      </c>
      <c r="R9" s="49">
        <v>5.66</v>
      </c>
    </row>
    <row r="10" spans="1:18">
      <c r="A10" s="11"/>
      <c r="B10" s="14">
        <v>6.35</v>
      </c>
      <c r="C10" s="14">
        <v>6.45</v>
      </c>
      <c r="D10" s="14">
        <v>6.26</v>
      </c>
      <c r="E10" s="14">
        <v>6.15</v>
      </c>
      <c r="F10" s="42">
        <v>5.56</v>
      </c>
      <c r="G10" s="38"/>
      <c r="H10" s="14">
        <v>6.25</v>
      </c>
      <c r="I10" s="14">
        <v>6.33</v>
      </c>
      <c r="J10" s="14">
        <v>6.18</v>
      </c>
      <c r="K10" s="14">
        <v>6.2</v>
      </c>
      <c r="L10" s="42">
        <v>5.62</v>
      </c>
      <c r="M10" s="38"/>
      <c r="N10" s="14">
        <v>6.37</v>
      </c>
      <c r="O10" s="14">
        <v>6.36</v>
      </c>
      <c r="P10" s="14">
        <v>6.34</v>
      </c>
      <c r="Q10" s="14">
        <v>6.17</v>
      </c>
      <c r="R10" s="42">
        <v>5.54</v>
      </c>
    </row>
    <row r="11" spans="1:18">
      <c r="A11" s="16"/>
      <c r="B11" s="33">
        <v>6.16</v>
      </c>
      <c r="C11" s="33">
        <v>6.27</v>
      </c>
      <c r="D11" s="33">
        <v>6.23</v>
      </c>
      <c r="E11" s="33">
        <v>6.08</v>
      </c>
      <c r="F11" s="39">
        <v>5.5</v>
      </c>
      <c r="G11" s="48"/>
      <c r="H11" s="33">
        <v>6.29</v>
      </c>
      <c r="I11" s="33">
        <v>6.3</v>
      </c>
      <c r="J11" s="33">
        <v>6.26</v>
      </c>
      <c r="K11" s="33">
        <v>6.08</v>
      </c>
      <c r="L11" s="39">
        <v>5.52</v>
      </c>
      <c r="M11" s="48"/>
      <c r="N11" s="33">
        <v>6.35</v>
      </c>
      <c r="O11" s="33">
        <v>6.49</v>
      </c>
      <c r="P11" s="33">
        <v>6.31</v>
      </c>
      <c r="Q11" s="33">
        <v>6.16</v>
      </c>
      <c r="R11" s="39">
        <v>5.52</v>
      </c>
    </row>
    <row r="12" spans="1:18">
      <c r="A12" s="19" t="s">
        <v>5</v>
      </c>
      <c r="B12" s="47">
        <v>5.96</v>
      </c>
      <c r="C12" s="35">
        <v>5.99</v>
      </c>
      <c r="D12" s="35">
        <v>6.01</v>
      </c>
      <c r="E12" s="35">
        <v>5.86</v>
      </c>
      <c r="F12" s="40">
        <v>5.28</v>
      </c>
      <c r="G12" s="36" t="s">
        <v>6</v>
      </c>
      <c r="H12" s="35">
        <v>4.6900000000000004</v>
      </c>
      <c r="I12" s="35">
        <v>4.5599999999999996</v>
      </c>
      <c r="J12" s="35">
        <v>4.6500000000000004</v>
      </c>
      <c r="K12" s="35">
        <v>4.7</v>
      </c>
      <c r="L12" s="40">
        <v>4.01</v>
      </c>
      <c r="M12" s="36" t="s">
        <v>6</v>
      </c>
      <c r="N12" s="35">
        <v>4.84</v>
      </c>
      <c r="O12" s="35">
        <v>4.88</v>
      </c>
      <c r="P12" s="35">
        <v>4.87</v>
      </c>
      <c r="Q12" s="35">
        <v>4.82</v>
      </c>
      <c r="R12" s="40">
        <v>4.2</v>
      </c>
    </row>
    <row r="13" spans="1:18">
      <c r="A13" s="22"/>
      <c r="B13" s="37">
        <v>6.01</v>
      </c>
      <c r="C13" s="37">
        <v>5.96</v>
      </c>
      <c r="D13" s="37">
        <v>6.09</v>
      </c>
      <c r="E13" s="37">
        <v>5.92</v>
      </c>
      <c r="F13" s="41">
        <v>5.36</v>
      </c>
      <c r="G13" s="38"/>
      <c r="H13" s="37">
        <v>4.7</v>
      </c>
      <c r="I13" s="37">
        <v>4.67</v>
      </c>
      <c r="J13" s="37">
        <v>4.75</v>
      </c>
      <c r="K13" s="37">
        <v>4.72</v>
      </c>
      <c r="L13" s="41">
        <v>4.03</v>
      </c>
      <c r="M13" s="38"/>
      <c r="N13" s="37">
        <v>4.8499999999999996</v>
      </c>
      <c r="O13" s="37">
        <v>4.8899999999999997</v>
      </c>
      <c r="P13" s="37">
        <v>4.8600000000000003</v>
      </c>
      <c r="Q13" s="37">
        <v>4.76</v>
      </c>
      <c r="R13" s="41">
        <v>4.24</v>
      </c>
    </row>
    <row r="14" spans="1:18">
      <c r="A14" s="22"/>
      <c r="B14" s="37">
        <v>5.92</v>
      </c>
      <c r="C14" s="37">
        <v>6</v>
      </c>
      <c r="D14" s="37">
        <v>6.12</v>
      </c>
      <c r="E14" s="37">
        <v>5.94</v>
      </c>
      <c r="F14" s="41">
        <v>5.4</v>
      </c>
      <c r="G14" s="38"/>
      <c r="H14" s="37">
        <v>4.7300000000000004</v>
      </c>
      <c r="I14" s="37">
        <v>4.68</v>
      </c>
      <c r="J14" s="37">
        <v>4.7300000000000004</v>
      </c>
      <c r="K14" s="37">
        <v>4.7</v>
      </c>
      <c r="L14" s="41">
        <v>4.09</v>
      </c>
      <c r="M14" s="38"/>
      <c r="N14" s="37">
        <v>4.8099999999999996</v>
      </c>
      <c r="O14" s="37">
        <v>4.87</v>
      </c>
      <c r="P14" s="37">
        <v>4.88</v>
      </c>
      <c r="Q14" s="37">
        <v>4.8</v>
      </c>
      <c r="R14" s="41">
        <v>4.22</v>
      </c>
    </row>
    <row r="15" spans="1:18">
      <c r="A15" s="22"/>
      <c r="B15" s="37">
        <v>5.9</v>
      </c>
      <c r="C15" s="37">
        <v>5.97</v>
      </c>
      <c r="D15" s="37">
        <v>6.14</v>
      </c>
      <c r="E15" s="37">
        <v>5.98</v>
      </c>
      <c r="F15" s="41">
        <v>5.33</v>
      </c>
      <c r="G15" s="38"/>
      <c r="H15" s="37">
        <v>4.7</v>
      </c>
      <c r="I15" s="37">
        <v>4.71</v>
      </c>
      <c r="J15" s="37">
        <v>4.7699999999999996</v>
      </c>
      <c r="K15" s="37">
        <v>4.67</v>
      </c>
      <c r="L15" s="41">
        <v>4.17</v>
      </c>
      <c r="M15" s="38"/>
      <c r="N15" s="37">
        <v>4.8099999999999996</v>
      </c>
      <c r="O15" s="37">
        <v>4.88</v>
      </c>
      <c r="P15" s="37">
        <v>5</v>
      </c>
      <c r="Q15" s="37">
        <v>4.84</v>
      </c>
      <c r="R15" s="41">
        <v>4.2300000000000004</v>
      </c>
    </row>
    <row r="16" spans="1:18">
      <c r="A16" s="22"/>
      <c r="B16" s="37">
        <v>5.94</v>
      </c>
      <c r="C16" s="37">
        <v>5.97</v>
      </c>
      <c r="D16" s="37">
        <v>5.92</v>
      </c>
      <c r="E16" s="37">
        <v>5.82</v>
      </c>
      <c r="F16" s="41">
        <v>5.24</v>
      </c>
      <c r="G16" s="38"/>
      <c r="H16" s="37">
        <v>4.6500000000000004</v>
      </c>
      <c r="I16" s="37">
        <v>4.6500000000000004</v>
      </c>
      <c r="J16" s="37">
        <v>4.74</v>
      </c>
      <c r="K16" s="37">
        <v>4.54</v>
      </c>
      <c r="L16" s="41">
        <v>4.0599999999999996</v>
      </c>
      <c r="M16" s="38"/>
      <c r="N16" s="37">
        <v>4.76</v>
      </c>
      <c r="O16" s="37">
        <v>4.8499999999999996</v>
      </c>
      <c r="P16" s="37">
        <v>4.8099999999999996</v>
      </c>
      <c r="Q16" s="37">
        <v>4.72</v>
      </c>
      <c r="R16" s="41">
        <v>4.21</v>
      </c>
    </row>
    <row r="17" spans="1:18">
      <c r="A17" s="22" t="s">
        <v>7</v>
      </c>
      <c r="B17" s="37">
        <v>6.07</v>
      </c>
      <c r="C17" s="37">
        <v>6.22</v>
      </c>
      <c r="D17" s="37">
        <v>6.04</v>
      </c>
      <c r="E17" s="37">
        <v>5.95</v>
      </c>
      <c r="F17" s="41">
        <v>5.3</v>
      </c>
      <c r="G17" s="38" t="s">
        <v>8</v>
      </c>
      <c r="H17" s="37">
        <v>5.01</v>
      </c>
      <c r="I17" s="37">
        <v>5.1100000000000003</v>
      </c>
      <c r="J17" s="37">
        <v>5.07</v>
      </c>
      <c r="K17" s="37">
        <v>4.8600000000000003</v>
      </c>
      <c r="L17" s="41">
        <v>4.17</v>
      </c>
      <c r="M17" s="38" t="s">
        <v>8</v>
      </c>
      <c r="N17" s="37">
        <v>5.0999999999999996</v>
      </c>
      <c r="O17" s="37">
        <v>5.08</v>
      </c>
      <c r="P17" s="37">
        <v>5.09</v>
      </c>
      <c r="Q17" s="37">
        <v>4.9800000000000004</v>
      </c>
      <c r="R17" s="41">
        <v>4.3899999999999997</v>
      </c>
    </row>
    <row r="18" spans="1:18">
      <c r="A18" s="22"/>
      <c r="B18" s="37">
        <v>6.03</v>
      </c>
      <c r="C18" s="37">
        <v>6.16</v>
      </c>
      <c r="D18" s="37">
        <v>6.07</v>
      </c>
      <c r="E18" s="37">
        <v>5.87</v>
      </c>
      <c r="F18" s="41">
        <v>5.28</v>
      </c>
      <c r="G18" s="38"/>
      <c r="H18" s="37">
        <v>5.01</v>
      </c>
      <c r="I18" s="37">
        <v>5.14</v>
      </c>
      <c r="J18" s="37">
        <v>4.9000000000000004</v>
      </c>
      <c r="K18" s="37">
        <v>4.8499999999999996</v>
      </c>
      <c r="L18" s="41">
        <v>4.25</v>
      </c>
      <c r="M18" s="38"/>
      <c r="N18" s="37">
        <v>5.13</v>
      </c>
      <c r="O18" s="37">
        <v>5.0999999999999996</v>
      </c>
      <c r="P18" s="37">
        <v>5.0599999999999996</v>
      </c>
      <c r="Q18" s="37">
        <v>4.9800000000000004</v>
      </c>
      <c r="R18" s="41">
        <v>4.3499999999999996</v>
      </c>
    </row>
    <row r="19" spans="1:18">
      <c r="A19" s="22"/>
      <c r="B19" s="37">
        <v>5.99</v>
      </c>
      <c r="C19" s="37">
        <v>6.12</v>
      </c>
      <c r="D19" s="37">
        <v>6</v>
      </c>
      <c r="E19" s="37">
        <v>5.93</v>
      </c>
      <c r="F19" s="41">
        <v>5.24</v>
      </c>
      <c r="G19" s="38"/>
      <c r="H19" s="37">
        <v>5.08</v>
      </c>
      <c r="I19" s="37">
        <v>5.13</v>
      </c>
      <c r="J19" s="37">
        <v>4.9800000000000004</v>
      </c>
      <c r="K19" s="37">
        <v>4.8600000000000003</v>
      </c>
      <c r="L19" s="41">
        <v>4.25</v>
      </c>
      <c r="M19" s="38"/>
      <c r="N19" s="37">
        <v>5.08</v>
      </c>
      <c r="O19" s="37">
        <v>5.17</v>
      </c>
      <c r="P19" s="37">
        <v>5.14</v>
      </c>
      <c r="Q19" s="37">
        <v>5.01</v>
      </c>
      <c r="R19" s="41">
        <v>4.4000000000000004</v>
      </c>
    </row>
    <row r="20" spans="1:18">
      <c r="A20" s="22"/>
      <c r="B20" s="37">
        <v>5.88</v>
      </c>
      <c r="C20" s="37">
        <v>5.97</v>
      </c>
      <c r="D20" s="37">
        <v>5.97</v>
      </c>
      <c r="E20" s="37">
        <v>5.85</v>
      </c>
      <c r="F20" s="41">
        <v>5.32</v>
      </c>
      <c r="G20" s="38"/>
      <c r="H20" s="37">
        <v>5.01</v>
      </c>
      <c r="I20" s="37">
        <v>5.1100000000000003</v>
      </c>
      <c r="J20" s="37">
        <v>4.9800000000000004</v>
      </c>
      <c r="K20" s="37">
        <v>4.8600000000000003</v>
      </c>
      <c r="L20" s="41">
        <v>4.2699999999999996</v>
      </c>
      <c r="M20" s="38"/>
      <c r="N20" s="37">
        <v>5.14</v>
      </c>
      <c r="O20" s="37">
        <v>5.17</v>
      </c>
      <c r="P20" s="37">
        <v>5.05</v>
      </c>
      <c r="Q20" s="37">
        <v>5.01</v>
      </c>
      <c r="R20" s="41">
        <v>4.32</v>
      </c>
    </row>
    <row r="21" spans="1:18">
      <c r="A21" s="22"/>
      <c r="B21" s="37"/>
      <c r="C21" s="37"/>
      <c r="D21" s="37"/>
      <c r="E21" s="37"/>
      <c r="F21" s="41"/>
      <c r="G21" s="38"/>
      <c r="H21" s="37">
        <v>5.12</v>
      </c>
      <c r="I21" s="37">
        <v>5.05</v>
      </c>
      <c r="J21" s="37">
        <v>4.99</v>
      </c>
      <c r="K21" s="37">
        <v>4.76</v>
      </c>
      <c r="L21" s="41">
        <v>4.2699999999999996</v>
      </c>
      <c r="M21" s="38"/>
      <c r="N21" s="37">
        <v>5.14</v>
      </c>
      <c r="O21" s="37">
        <v>5.19</v>
      </c>
      <c r="P21" s="37">
        <v>5.08</v>
      </c>
      <c r="Q21" s="37">
        <v>5</v>
      </c>
      <c r="R21" s="41">
        <v>4.3099999999999996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0.24931111111111104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1.4091999999999985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1.3070000000000048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0.43469629629629619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1.0148559670781883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0.94125514403292532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36" priority="5" operator="notBetween">
      <formula>0.2</formula>
      <formula>0.404</formula>
    </cfRule>
  </conditionalFormatting>
  <conditionalFormatting sqref="E26">
    <cfRule type="cellIs" dxfId="1735" priority="6" operator="notBetween">
      <formula>0.38</formula>
      <formula>0.72</formula>
    </cfRule>
  </conditionalFormatting>
  <conditionalFormatting sqref="K24">
    <cfRule type="cellIs" dxfId="1734" priority="4" operator="notBetween">
      <formula>0.77</formula>
      <formula>0.91</formula>
    </cfRule>
  </conditionalFormatting>
  <conditionalFormatting sqref="K26">
    <cfRule type="cellIs" dxfId="1733" priority="3" operator="notBetween">
      <formula>0.68</formula>
      <formula>0.82</formula>
    </cfRule>
  </conditionalFormatting>
  <conditionalFormatting sqref="Q24">
    <cfRule type="cellIs" dxfId="1732" priority="2" operator="notBetween">
      <formula>0.77</formula>
      <formula>0.91</formula>
    </cfRule>
  </conditionalFormatting>
  <conditionalFormatting sqref="Q26">
    <cfRule type="cellIs" dxfId="17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43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</v>
      </c>
      <c r="C2" s="32">
        <v>6.25</v>
      </c>
      <c r="D2" s="32">
        <v>6.3</v>
      </c>
      <c r="E2" s="32">
        <v>6.2</v>
      </c>
      <c r="F2" s="44">
        <v>5.51</v>
      </c>
      <c r="G2" s="36" t="s">
        <v>3</v>
      </c>
      <c r="H2" s="32">
        <v>5.56</v>
      </c>
      <c r="I2" s="32">
        <v>6.25</v>
      </c>
      <c r="J2" s="32">
        <v>6.19</v>
      </c>
      <c r="K2" s="32">
        <v>6.15</v>
      </c>
      <c r="L2" s="44">
        <v>6.1</v>
      </c>
      <c r="M2" s="36" t="s">
        <v>3</v>
      </c>
      <c r="N2" s="32">
        <v>5.6</v>
      </c>
      <c r="O2" s="32">
        <v>6.12</v>
      </c>
      <c r="P2" s="32">
        <v>6.32</v>
      </c>
      <c r="Q2" s="32">
        <v>6.22</v>
      </c>
      <c r="R2" s="44">
        <v>6.14</v>
      </c>
      <c r="S2" s="36" t="s">
        <v>3</v>
      </c>
      <c r="T2" s="32">
        <v>6.2</v>
      </c>
      <c r="U2" s="32">
        <v>6.24</v>
      </c>
      <c r="V2" s="32">
        <v>6.19</v>
      </c>
      <c r="W2" s="32">
        <v>6.17</v>
      </c>
      <c r="X2" s="44">
        <v>5.49</v>
      </c>
    </row>
    <row r="3" spans="1:24">
      <c r="A3" s="11"/>
      <c r="B3" s="32">
        <v>6.21</v>
      </c>
      <c r="C3" s="14">
        <v>6.26</v>
      </c>
      <c r="D3" s="14">
        <v>6.31</v>
      </c>
      <c r="E3" s="14">
        <v>6.26</v>
      </c>
      <c r="F3" s="42">
        <v>5.62</v>
      </c>
      <c r="G3" s="38"/>
      <c r="H3" s="32">
        <v>5.49</v>
      </c>
      <c r="I3" s="14">
        <v>6.17</v>
      </c>
      <c r="J3" s="14">
        <v>6.35</v>
      </c>
      <c r="K3" s="14">
        <v>6.24</v>
      </c>
      <c r="L3" s="42">
        <v>6.11</v>
      </c>
      <c r="M3" s="38"/>
      <c r="N3" s="32">
        <v>5.57</v>
      </c>
      <c r="O3" s="14">
        <v>6.22</v>
      </c>
      <c r="P3" s="14">
        <v>6.32</v>
      </c>
      <c r="Q3" s="14">
        <v>6.28</v>
      </c>
      <c r="R3" s="42">
        <v>6.25</v>
      </c>
      <c r="S3" s="38"/>
      <c r="T3" s="32">
        <v>6.18</v>
      </c>
      <c r="U3" s="14">
        <v>6.26</v>
      </c>
      <c r="V3" s="14">
        <v>6.28</v>
      </c>
      <c r="W3" s="14">
        <v>6.2</v>
      </c>
      <c r="X3" s="42">
        <v>5.6</v>
      </c>
    </row>
    <row r="4" spans="1:24">
      <c r="A4" s="11"/>
      <c r="B4" s="32">
        <v>6.12</v>
      </c>
      <c r="C4" s="14">
        <v>6.31</v>
      </c>
      <c r="D4" s="14">
        <v>6.31</v>
      </c>
      <c r="E4" s="14">
        <v>6.24</v>
      </c>
      <c r="F4" s="42">
        <v>5.53</v>
      </c>
      <c r="G4" s="38"/>
      <c r="H4" s="32">
        <v>5.48</v>
      </c>
      <c r="I4" s="14">
        <v>6.18</v>
      </c>
      <c r="J4" s="14">
        <v>6.32</v>
      </c>
      <c r="K4" s="14">
        <v>6.17</v>
      </c>
      <c r="L4" s="42">
        <v>6.11</v>
      </c>
      <c r="M4" s="38"/>
      <c r="N4" s="32">
        <v>5.69</v>
      </c>
      <c r="O4" s="14">
        <v>6.24</v>
      </c>
      <c r="P4" s="14">
        <v>6.31</v>
      </c>
      <c r="Q4" s="14">
        <v>6.18</v>
      </c>
      <c r="R4" s="42">
        <v>6.25</v>
      </c>
      <c r="S4" s="38"/>
      <c r="T4" s="32">
        <v>6.22</v>
      </c>
      <c r="U4" s="14">
        <v>6.31</v>
      </c>
      <c r="V4" s="14">
        <v>6.33</v>
      </c>
      <c r="W4" s="14">
        <v>6.21</v>
      </c>
      <c r="X4" s="42">
        <v>5.59</v>
      </c>
    </row>
    <row r="5" spans="1:24">
      <c r="A5" s="11"/>
      <c r="B5" s="32">
        <v>6.08</v>
      </c>
      <c r="C5" s="14">
        <v>6.21</v>
      </c>
      <c r="D5" s="14">
        <v>6.33</v>
      </c>
      <c r="E5" s="14">
        <v>6.18</v>
      </c>
      <c r="F5" s="42">
        <v>5.6</v>
      </c>
      <c r="G5" s="38"/>
      <c r="H5" s="32">
        <v>5.52</v>
      </c>
      <c r="I5" s="14">
        <v>6.16</v>
      </c>
      <c r="J5" s="14">
        <v>6.28</v>
      </c>
      <c r="K5" s="14">
        <v>6.25</v>
      </c>
      <c r="L5" s="42">
        <v>6.24</v>
      </c>
      <c r="M5" s="38"/>
      <c r="N5" s="32">
        <v>5.55</v>
      </c>
      <c r="O5" s="14">
        <v>6.21</v>
      </c>
      <c r="P5" s="14">
        <v>6.2</v>
      </c>
      <c r="Q5" s="14">
        <v>6.31</v>
      </c>
      <c r="R5" s="42">
        <v>6.17</v>
      </c>
      <c r="S5" s="38"/>
      <c r="T5" s="32">
        <v>6.18</v>
      </c>
      <c r="U5" s="14">
        <v>6.21</v>
      </c>
      <c r="V5" s="14">
        <v>6.29</v>
      </c>
      <c r="W5" s="14">
        <v>6.22</v>
      </c>
      <c r="X5" s="42">
        <v>5.6</v>
      </c>
    </row>
    <row r="6" spans="1:24">
      <c r="A6" s="11"/>
      <c r="B6" s="32">
        <v>6.13</v>
      </c>
      <c r="C6" s="14">
        <v>6.21</v>
      </c>
      <c r="D6" s="14">
        <v>6.3</v>
      </c>
      <c r="E6" s="14">
        <v>6.13</v>
      </c>
      <c r="F6" s="42">
        <v>5.55</v>
      </c>
      <c r="G6" s="38"/>
      <c r="H6" s="32">
        <v>5.44</v>
      </c>
      <c r="I6" s="14">
        <v>6.21</v>
      </c>
      <c r="J6" s="14">
        <v>6.26</v>
      </c>
      <c r="K6" s="14">
        <v>6.19</v>
      </c>
      <c r="L6" s="42">
        <v>6.11</v>
      </c>
      <c r="M6" s="38"/>
      <c r="N6" s="32">
        <v>5.55</v>
      </c>
      <c r="O6" s="14">
        <v>6.16</v>
      </c>
      <c r="P6" s="14">
        <v>6.23</v>
      </c>
      <c r="Q6" s="14">
        <v>6.23</v>
      </c>
      <c r="R6" s="42">
        <v>6.15</v>
      </c>
      <c r="S6" s="38"/>
      <c r="T6" s="32">
        <v>6.24</v>
      </c>
      <c r="U6" s="14">
        <v>6.25</v>
      </c>
      <c r="V6" s="14">
        <v>6.25</v>
      </c>
      <c r="W6" s="14">
        <v>6.05</v>
      </c>
      <c r="X6" s="42">
        <v>5.63</v>
      </c>
    </row>
    <row r="7" spans="1:24">
      <c r="A7" s="38" t="s">
        <v>4</v>
      </c>
      <c r="B7" s="14">
        <v>6.25</v>
      </c>
      <c r="C7" s="14">
        <v>6.3</v>
      </c>
      <c r="D7" s="14">
        <v>6.23</v>
      </c>
      <c r="E7" s="14">
        <v>6.15</v>
      </c>
      <c r="F7" s="42">
        <v>5.44</v>
      </c>
      <c r="G7" s="38" t="s">
        <v>4</v>
      </c>
      <c r="H7" s="14">
        <v>5.56</v>
      </c>
      <c r="I7" s="14">
        <v>6.15</v>
      </c>
      <c r="J7" s="14">
        <v>6.17</v>
      </c>
      <c r="K7" s="14">
        <v>6.23</v>
      </c>
      <c r="L7" s="42">
        <v>6.26</v>
      </c>
      <c r="M7" s="38" t="s">
        <v>4</v>
      </c>
      <c r="N7" s="14">
        <v>5.52</v>
      </c>
      <c r="O7" s="14">
        <v>6.14</v>
      </c>
      <c r="P7" s="14">
        <v>6.2</v>
      </c>
      <c r="Q7" s="14">
        <v>6.32</v>
      </c>
      <c r="R7" s="42">
        <v>6.27</v>
      </c>
      <c r="S7" s="38" t="s">
        <v>4</v>
      </c>
      <c r="T7" s="14">
        <v>6.29</v>
      </c>
      <c r="U7" s="14">
        <v>6.36</v>
      </c>
      <c r="V7" s="14">
        <v>6.21</v>
      </c>
      <c r="W7" s="14">
        <v>6.14</v>
      </c>
      <c r="X7" s="42">
        <v>5.52</v>
      </c>
    </row>
    <row r="8" spans="1:24">
      <c r="A8" s="46"/>
      <c r="B8" s="14">
        <v>6.23</v>
      </c>
      <c r="C8" s="14">
        <v>6.32</v>
      </c>
      <c r="D8" s="14">
        <v>6.23</v>
      </c>
      <c r="E8" s="14">
        <v>6.08</v>
      </c>
      <c r="F8" s="42">
        <v>5.58</v>
      </c>
      <c r="G8" s="46"/>
      <c r="H8" s="14">
        <v>5.48</v>
      </c>
      <c r="I8" s="14">
        <v>6.15</v>
      </c>
      <c r="J8" s="14">
        <v>6.3</v>
      </c>
      <c r="K8" s="14">
        <v>6.25</v>
      </c>
      <c r="L8" s="42">
        <v>6.19</v>
      </c>
      <c r="M8" s="46"/>
      <c r="N8" s="14">
        <v>5.6</v>
      </c>
      <c r="O8" s="14">
        <v>6.21</v>
      </c>
      <c r="P8" s="14">
        <v>6.32</v>
      </c>
      <c r="Q8" s="14">
        <v>6.28</v>
      </c>
      <c r="R8" s="42">
        <v>6.33</v>
      </c>
      <c r="S8" s="46"/>
      <c r="T8" s="14">
        <v>6.36</v>
      </c>
      <c r="U8" s="14">
        <v>6.34</v>
      </c>
      <c r="V8" s="14">
        <v>6.32</v>
      </c>
      <c r="W8" s="14">
        <v>6.18</v>
      </c>
      <c r="X8" s="42">
        <v>5.63</v>
      </c>
    </row>
    <row r="9" spans="1:24">
      <c r="A9" s="11"/>
      <c r="B9" s="47">
        <v>6.21</v>
      </c>
      <c r="C9" s="47">
        <v>6.39</v>
      </c>
      <c r="D9" s="47">
        <v>6.25</v>
      </c>
      <c r="E9" s="47">
        <v>6.11</v>
      </c>
      <c r="F9" s="49">
        <v>5.57</v>
      </c>
      <c r="G9" s="36"/>
      <c r="H9" s="47">
        <v>5.63</v>
      </c>
      <c r="I9" s="47">
        <v>6.2</v>
      </c>
      <c r="J9" s="47">
        <v>6.23</v>
      </c>
      <c r="K9" s="47">
        <v>6.32</v>
      </c>
      <c r="L9" s="49">
        <v>6.21</v>
      </c>
      <c r="M9" s="36"/>
      <c r="N9" s="47">
        <v>5.68</v>
      </c>
      <c r="O9" s="47">
        <v>6.22</v>
      </c>
      <c r="P9" s="47">
        <v>6.32</v>
      </c>
      <c r="Q9" s="47">
        <v>6.35</v>
      </c>
      <c r="R9" s="49">
        <v>6.29</v>
      </c>
      <c r="S9" s="36"/>
      <c r="T9" s="47">
        <v>6.24</v>
      </c>
      <c r="U9" s="47">
        <v>6.31</v>
      </c>
      <c r="V9" s="47">
        <v>6.31</v>
      </c>
      <c r="W9" s="47">
        <v>6.2</v>
      </c>
      <c r="X9" s="49">
        <v>5.61</v>
      </c>
    </row>
    <row r="10" spans="1:24">
      <c r="A10" s="11"/>
      <c r="B10" s="14">
        <v>6.25</v>
      </c>
      <c r="C10" s="14">
        <v>6.35</v>
      </c>
      <c r="D10" s="14">
        <v>6.09</v>
      </c>
      <c r="E10" s="14">
        <v>6.17</v>
      </c>
      <c r="F10" s="42">
        <v>5.57</v>
      </c>
      <c r="G10" s="38"/>
      <c r="H10" s="14">
        <v>5.39</v>
      </c>
      <c r="I10" s="14">
        <v>6.15</v>
      </c>
      <c r="J10" s="14">
        <v>6.24</v>
      </c>
      <c r="K10" s="14">
        <v>6.33</v>
      </c>
      <c r="L10" s="42">
        <v>6.19</v>
      </c>
      <c r="M10" s="38"/>
      <c r="N10" s="14">
        <v>5.63</v>
      </c>
      <c r="O10" s="14">
        <v>6.19</v>
      </c>
      <c r="P10" s="14">
        <v>6.38</v>
      </c>
      <c r="Q10" s="14">
        <v>6.38</v>
      </c>
      <c r="R10" s="42">
        <v>6.42</v>
      </c>
      <c r="S10" s="38"/>
      <c r="T10" s="14">
        <v>6.14</v>
      </c>
      <c r="U10" s="14">
        <v>6.25</v>
      </c>
      <c r="V10" s="14">
        <v>6.26</v>
      </c>
      <c r="W10" s="14">
        <v>6.21</v>
      </c>
      <c r="X10" s="42">
        <v>5.53</v>
      </c>
    </row>
    <row r="11" spans="1:24">
      <c r="A11" s="16"/>
      <c r="B11" s="33">
        <v>6.1</v>
      </c>
      <c r="C11" s="33">
        <v>6.14</v>
      </c>
      <c r="D11" s="33">
        <v>6.18</v>
      </c>
      <c r="E11" s="33">
        <v>6.01</v>
      </c>
      <c r="F11" s="39">
        <v>5.48</v>
      </c>
      <c r="G11" s="48"/>
      <c r="H11" s="33">
        <v>5.51</v>
      </c>
      <c r="I11" s="33">
        <v>6.1</v>
      </c>
      <c r="J11" s="33">
        <v>6.18</v>
      </c>
      <c r="K11" s="33">
        <v>6.23</v>
      </c>
      <c r="L11" s="39">
        <v>6.14</v>
      </c>
      <c r="M11" s="48"/>
      <c r="N11" s="33">
        <v>5.6</v>
      </c>
      <c r="O11" s="33">
        <v>6.17</v>
      </c>
      <c r="P11" s="33">
        <v>6.3</v>
      </c>
      <c r="Q11" s="33">
        <v>6.37</v>
      </c>
      <c r="R11" s="39">
        <v>6.29</v>
      </c>
      <c r="S11" s="48"/>
      <c r="T11" s="33">
        <v>6.24</v>
      </c>
      <c r="U11" s="33">
        <v>6.29</v>
      </c>
      <c r="V11" s="33">
        <v>6.24</v>
      </c>
      <c r="W11" s="33">
        <v>6.11</v>
      </c>
      <c r="X11" s="39">
        <v>5.52</v>
      </c>
    </row>
    <row r="12" spans="1:24">
      <c r="A12" s="19" t="s">
        <v>5</v>
      </c>
      <c r="B12" s="47">
        <v>5.88</v>
      </c>
      <c r="C12" s="35">
        <v>5.98</v>
      </c>
      <c r="D12" s="35">
        <v>6.04</v>
      </c>
      <c r="E12" s="35">
        <v>5.92</v>
      </c>
      <c r="F12" s="40">
        <v>5.34</v>
      </c>
      <c r="G12" s="36" t="s">
        <v>6</v>
      </c>
      <c r="H12" s="35">
        <v>4.18</v>
      </c>
      <c r="I12" s="35">
        <v>4.84</v>
      </c>
      <c r="J12" s="35">
        <v>4.76</v>
      </c>
      <c r="K12" s="35">
        <v>4.7699999999999996</v>
      </c>
      <c r="L12" s="40">
        <v>4.62</v>
      </c>
      <c r="M12" s="36" t="s">
        <v>6</v>
      </c>
      <c r="N12" s="35">
        <v>4.04</v>
      </c>
      <c r="O12" s="35">
        <v>4.54</v>
      </c>
      <c r="P12" s="35">
        <v>4.67</v>
      </c>
      <c r="Q12" s="35">
        <v>4.6100000000000003</v>
      </c>
      <c r="R12" s="40">
        <v>4.55</v>
      </c>
      <c r="S12" s="36" t="s">
        <v>6</v>
      </c>
      <c r="T12" s="35">
        <v>4.88</v>
      </c>
      <c r="U12" s="35">
        <v>4.8899999999999997</v>
      </c>
      <c r="V12" s="35">
        <v>4.8</v>
      </c>
      <c r="W12" s="35">
        <v>4.79</v>
      </c>
      <c r="X12" s="40">
        <v>4.16</v>
      </c>
    </row>
    <row r="13" spans="1:24">
      <c r="A13" s="22"/>
      <c r="B13" s="37">
        <v>5.9</v>
      </c>
      <c r="C13" s="37">
        <v>6.02</v>
      </c>
      <c r="D13" s="37">
        <v>6.02</v>
      </c>
      <c r="E13" s="37">
        <v>5.84</v>
      </c>
      <c r="F13" s="41">
        <v>5.41</v>
      </c>
      <c r="G13" s="38"/>
      <c r="H13" s="37">
        <v>4.2300000000000004</v>
      </c>
      <c r="I13" s="37">
        <v>4.72</v>
      </c>
      <c r="J13" s="37">
        <v>4.9000000000000004</v>
      </c>
      <c r="K13" s="37">
        <v>4.7</v>
      </c>
      <c r="L13" s="41">
        <v>4.6399999999999997</v>
      </c>
      <c r="M13" s="38"/>
      <c r="N13" s="37">
        <v>3.97</v>
      </c>
      <c r="O13" s="37">
        <v>4.62</v>
      </c>
      <c r="P13" s="37">
        <v>4.68</v>
      </c>
      <c r="Q13" s="37">
        <v>4.58</v>
      </c>
      <c r="R13" s="41">
        <v>4.63</v>
      </c>
      <c r="S13" s="38"/>
      <c r="T13" s="37">
        <v>4.8899999999999997</v>
      </c>
      <c r="U13" s="37">
        <v>4.91</v>
      </c>
      <c r="V13" s="37">
        <v>4.82</v>
      </c>
      <c r="W13" s="37">
        <v>4.76</v>
      </c>
      <c r="X13" s="41">
        <v>4.25</v>
      </c>
    </row>
    <row r="14" spans="1:24">
      <c r="A14" s="22"/>
      <c r="B14" s="37">
        <v>5.93</v>
      </c>
      <c r="C14" s="37">
        <v>6.03</v>
      </c>
      <c r="D14" s="37">
        <v>5.93</v>
      </c>
      <c r="E14" s="37">
        <v>5.97</v>
      </c>
      <c r="F14" s="41">
        <v>5.36</v>
      </c>
      <c r="G14" s="38"/>
      <c r="H14" s="37">
        <v>4.2</v>
      </c>
      <c r="I14" s="37">
        <v>4.82</v>
      </c>
      <c r="J14" s="37">
        <v>4.9000000000000004</v>
      </c>
      <c r="K14" s="37">
        <v>4.82</v>
      </c>
      <c r="L14" s="41">
        <v>4.79</v>
      </c>
      <c r="M14" s="38"/>
      <c r="N14" s="37">
        <v>4.03</v>
      </c>
      <c r="O14" s="37">
        <v>4.67</v>
      </c>
      <c r="P14" s="37">
        <v>4.68</v>
      </c>
      <c r="Q14" s="37">
        <v>4.5999999999999996</v>
      </c>
      <c r="R14" s="41">
        <v>4.62</v>
      </c>
      <c r="S14" s="38"/>
      <c r="T14" s="37">
        <v>4.95</v>
      </c>
      <c r="U14" s="37">
        <v>4.8600000000000003</v>
      </c>
      <c r="V14" s="37">
        <v>4.91</v>
      </c>
      <c r="W14" s="37">
        <v>4.8499999999999996</v>
      </c>
      <c r="X14" s="41">
        <v>4.22</v>
      </c>
    </row>
    <row r="15" spans="1:24">
      <c r="A15" s="22"/>
      <c r="B15" s="37">
        <v>5.89</v>
      </c>
      <c r="C15" s="37">
        <v>5.94</v>
      </c>
      <c r="D15" s="37">
        <v>6.04</v>
      </c>
      <c r="E15" s="37">
        <v>6.01</v>
      </c>
      <c r="F15" s="41">
        <v>5.34</v>
      </c>
      <c r="G15" s="38"/>
      <c r="H15" s="37">
        <v>4.22</v>
      </c>
      <c r="I15" s="37">
        <v>4.78</v>
      </c>
      <c r="J15" s="37">
        <v>4.83</v>
      </c>
      <c r="K15" s="37">
        <v>4.83</v>
      </c>
      <c r="L15" s="41">
        <v>4.7699999999999996</v>
      </c>
      <c r="M15" s="38"/>
      <c r="N15" s="37">
        <v>4.05</v>
      </c>
      <c r="O15" s="37">
        <v>4.66</v>
      </c>
      <c r="P15" s="37">
        <v>4.63</v>
      </c>
      <c r="Q15" s="37">
        <v>4.67</v>
      </c>
      <c r="R15" s="41">
        <v>4.5199999999999996</v>
      </c>
      <c r="S15" s="38"/>
      <c r="T15" s="37">
        <v>4.8499999999999996</v>
      </c>
      <c r="U15" s="37">
        <v>4.82</v>
      </c>
      <c r="V15" s="37">
        <v>4.88</v>
      </c>
      <c r="W15" s="37">
        <v>4.79</v>
      </c>
      <c r="X15" s="41">
        <v>4.17</v>
      </c>
    </row>
    <row r="16" spans="1:24">
      <c r="A16" s="22"/>
      <c r="B16" s="37">
        <v>5.89</v>
      </c>
      <c r="C16" s="37">
        <v>5.97</v>
      </c>
      <c r="D16" s="37">
        <v>6.04</v>
      </c>
      <c r="E16" s="37">
        <v>5.89</v>
      </c>
      <c r="F16" s="41">
        <v>5.24</v>
      </c>
      <c r="G16" s="38"/>
      <c r="H16" s="37">
        <v>4.17</v>
      </c>
      <c r="I16" s="37">
        <v>4.8099999999999996</v>
      </c>
      <c r="J16" s="37">
        <v>4.8099999999999996</v>
      </c>
      <c r="K16" s="37">
        <v>4.72</v>
      </c>
      <c r="L16" s="41">
        <v>4.79</v>
      </c>
      <c r="M16" s="38"/>
      <c r="N16" s="37">
        <v>3.96</v>
      </c>
      <c r="O16" s="37">
        <v>4.7300000000000004</v>
      </c>
      <c r="P16" s="37">
        <v>4.6100000000000003</v>
      </c>
      <c r="Q16" s="37">
        <v>4.5199999999999996</v>
      </c>
      <c r="R16" s="41">
        <v>4.45</v>
      </c>
      <c r="S16" s="38"/>
      <c r="T16" s="37">
        <v>4.84</v>
      </c>
      <c r="U16" s="37">
        <v>4.87</v>
      </c>
      <c r="V16" s="37">
        <v>4.87</v>
      </c>
      <c r="W16" s="37">
        <v>4.66</v>
      </c>
      <c r="X16" s="41">
        <v>4.1500000000000004</v>
      </c>
    </row>
    <row r="17" spans="1:24">
      <c r="A17" s="22" t="s">
        <v>7</v>
      </c>
      <c r="B17" s="37">
        <v>5.97</v>
      </c>
      <c r="C17" s="37">
        <v>6.03</v>
      </c>
      <c r="D17" s="37">
        <v>6.01</v>
      </c>
      <c r="E17" s="37">
        <v>5.84</v>
      </c>
      <c r="F17" s="41">
        <v>5.17</v>
      </c>
      <c r="G17" s="38" t="s">
        <v>8</v>
      </c>
      <c r="H17" s="37">
        <v>4.32</v>
      </c>
      <c r="I17" s="37">
        <v>4.96</v>
      </c>
      <c r="J17" s="37">
        <v>5.03</v>
      </c>
      <c r="K17" s="37">
        <v>5.08</v>
      </c>
      <c r="L17" s="41">
        <v>4.97</v>
      </c>
      <c r="M17" s="38" t="s">
        <v>8</v>
      </c>
      <c r="N17" s="37">
        <v>4.1900000000000004</v>
      </c>
      <c r="O17" s="37">
        <v>4.75</v>
      </c>
      <c r="P17" s="37">
        <v>4.87</v>
      </c>
      <c r="Q17" s="37">
        <v>5.07</v>
      </c>
      <c r="R17" s="41">
        <v>4.93</v>
      </c>
      <c r="S17" s="38" t="s">
        <v>8</v>
      </c>
      <c r="T17" s="37">
        <v>5.0599999999999996</v>
      </c>
      <c r="U17" s="37">
        <v>5.16</v>
      </c>
      <c r="V17" s="37">
        <v>5.13</v>
      </c>
      <c r="W17" s="37">
        <v>5.0199999999999996</v>
      </c>
      <c r="X17" s="41">
        <v>4.3499999999999996</v>
      </c>
    </row>
    <row r="18" spans="1:24">
      <c r="A18" s="22"/>
      <c r="B18" s="37">
        <v>5.86</v>
      </c>
      <c r="C18" s="37">
        <v>6.04</v>
      </c>
      <c r="D18" s="37">
        <v>5.97</v>
      </c>
      <c r="E18" s="37">
        <v>5.85</v>
      </c>
      <c r="F18" s="41">
        <v>5.29</v>
      </c>
      <c r="G18" s="38"/>
      <c r="H18" s="37">
        <v>4.32</v>
      </c>
      <c r="I18" s="37">
        <v>4.96</v>
      </c>
      <c r="J18" s="37">
        <v>5.17</v>
      </c>
      <c r="K18" s="37">
        <v>5.2</v>
      </c>
      <c r="L18" s="41">
        <v>5.03</v>
      </c>
      <c r="M18" s="38"/>
      <c r="N18" s="37">
        <v>4.3</v>
      </c>
      <c r="O18" s="37">
        <v>4.82</v>
      </c>
      <c r="P18" s="37">
        <v>4.9800000000000004</v>
      </c>
      <c r="Q18" s="37">
        <v>4.97</v>
      </c>
      <c r="R18" s="41">
        <v>4.87</v>
      </c>
      <c r="S18" s="38"/>
      <c r="T18" s="37">
        <v>5.14</v>
      </c>
      <c r="U18" s="37">
        <v>5.18</v>
      </c>
      <c r="V18" s="37">
        <v>5.08</v>
      </c>
      <c r="W18" s="37">
        <v>4.97</v>
      </c>
      <c r="X18" s="41">
        <v>4.3600000000000003</v>
      </c>
    </row>
    <row r="19" spans="1:24">
      <c r="A19" s="22"/>
      <c r="B19" s="37">
        <v>5.89</v>
      </c>
      <c r="C19" s="37">
        <v>5.96</v>
      </c>
      <c r="D19" s="37">
        <v>5.92</v>
      </c>
      <c r="E19" s="37">
        <v>5.95</v>
      </c>
      <c r="F19" s="41">
        <v>5.29</v>
      </c>
      <c r="G19" s="38"/>
      <c r="H19" s="37">
        <v>4.37</v>
      </c>
      <c r="I19" s="37">
        <v>5</v>
      </c>
      <c r="J19" s="37">
        <v>5.03</v>
      </c>
      <c r="K19" s="37">
        <v>5.2</v>
      </c>
      <c r="L19" s="41">
        <v>5.09</v>
      </c>
      <c r="M19" s="38"/>
      <c r="N19" s="37">
        <v>4.2300000000000004</v>
      </c>
      <c r="O19" s="37">
        <v>4.8600000000000003</v>
      </c>
      <c r="P19" s="37">
        <v>4.97</v>
      </c>
      <c r="Q19" s="37">
        <v>4.9800000000000004</v>
      </c>
      <c r="R19" s="41">
        <v>4.9400000000000004</v>
      </c>
      <c r="S19" s="38"/>
      <c r="T19" s="37">
        <v>5.04</v>
      </c>
      <c r="U19" s="37">
        <v>5.08</v>
      </c>
      <c r="V19" s="37">
        <v>5.0999999999999996</v>
      </c>
      <c r="W19" s="37">
        <v>4.9400000000000004</v>
      </c>
      <c r="X19" s="41">
        <v>4.34</v>
      </c>
    </row>
    <row r="20" spans="1:24">
      <c r="A20" s="22"/>
      <c r="B20" s="37">
        <v>5.93</v>
      </c>
      <c r="C20" s="37">
        <v>6.05</v>
      </c>
      <c r="D20" s="37">
        <v>5.88</v>
      </c>
      <c r="E20" s="37">
        <v>5.89</v>
      </c>
      <c r="F20" s="41">
        <v>5.3</v>
      </c>
      <c r="G20" s="38"/>
      <c r="H20" s="37">
        <v>4.33</v>
      </c>
      <c r="I20" s="37">
        <v>4.95</v>
      </c>
      <c r="J20" s="37">
        <v>5.0199999999999996</v>
      </c>
      <c r="K20" s="37">
        <v>5.14</v>
      </c>
      <c r="L20" s="41">
        <v>4.95</v>
      </c>
      <c r="M20" s="38"/>
      <c r="N20" s="37">
        <v>4.21</v>
      </c>
      <c r="O20" s="37">
        <v>4.8099999999999996</v>
      </c>
      <c r="P20" s="37">
        <v>4.9800000000000004</v>
      </c>
      <c r="Q20" s="37">
        <v>5.09</v>
      </c>
      <c r="R20" s="41">
        <v>5</v>
      </c>
      <c r="S20" s="38"/>
      <c r="T20" s="37">
        <v>5</v>
      </c>
      <c r="U20" s="37">
        <v>5.04</v>
      </c>
      <c r="V20" s="37">
        <v>5.05</v>
      </c>
      <c r="W20" s="37">
        <v>5.04</v>
      </c>
      <c r="X20" s="41">
        <v>4.33</v>
      </c>
    </row>
    <row r="21" spans="1:24">
      <c r="A21" s="22"/>
      <c r="B21" s="37">
        <v>5.84</v>
      </c>
      <c r="C21" s="37">
        <v>5.95</v>
      </c>
      <c r="D21" s="37">
        <v>5.88</v>
      </c>
      <c r="E21" s="37">
        <v>5.83</v>
      </c>
      <c r="F21" s="41">
        <v>5.27</v>
      </c>
      <c r="G21" s="38"/>
      <c r="H21" s="37">
        <v>4.33</v>
      </c>
      <c r="I21" s="37">
        <v>4.96</v>
      </c>
      <c r="J21" s="37">
        <v>5.04</v>
      </c>
      <c r="K21" s="37">
        <v>5.09</v>
      </c>
      <c r="L21" s="41">
        <v>5.03</v>
      </c>
      <c r="M21" s="38"/>
      <c r="N21" s="37">
        <v>4.16</v>
      </c>
      <c r="O21" s="37">
        <v>4.84</v>
      </c>
      <c r="P21" s="37">
        <v>4.96</v>
      </c>
      <c r="Q21" s="37">
        <v>5.05</v>
      </c>
      <c r="R21" s="41">
        <v>4.87</v>
      </c>
      <c r="S21" s="38"/>
      <c r="T21" s="37">
        <v>5.0599999999999996</v>
      </c>
      <c r="U21" s="37">
        <v>5.08</v>
      </c>
      <c r="V21" s="37">
        <v>4.95</v>
      </c>
      <c r="W21" s="37">
        <v>4.91</v>
      </c>
      <c r="X21" s="41">
        <v>4.2300000000000004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0.26500000000000234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1.2825999999999995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1.4852000000000007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1.2944000000000004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0.46205128205128615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0.92368312757201609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1.0695884773662556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0.93218106995884809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30" priority="7" operator="notBetween">
      <formula>0.2</formula>
      <formula>0.404</formula>
    </cfRule>
  </conditionalFormatting>
  <conditionalFormatting sqref="E26">
    <cfRule type="cellIs" dxfId="1729" priority="8" operator="notBetween">
      <formula>0.38</formula>
      <formula>0.72</formula>
    </cfRule>
  </conditionalFormatting>
  <conditionalFormatting sqref="K24">
    <cfRule type="cellIs" dxfId="1728" priority="6" operator="notBetween">
      <formula>0.77</formula>
      <formula>0.91</formula>
    </cfRule>
  </conditionalFormatting>
  <conditionalFormatting sqref="K26">
    <cfRule type="cellIs" dxfId="1727" priority="5" operator="notBetween">
      <formula>0.68</formula>
      <formula>0.82</formula>
    </cfRule>
  </conditionalFormatting>
  <conditionalFormatting sqref="Q24">
    <cfRule type="cellIs" dxfId="1726" priority="4" operator="notBetween">
      <formula>0.77</formula>
      <formula>0.91</formula>
    </cfRule>
  </conditionalFormatting>
  <conditionalFormatting sqref="Q26">
    <cfRule type="cellIs" dxfId="1725" priority="3" operator="notBetween">
      <formula>0.68</formula>
      <formula>0.82</formula>
    </cfRule>
  </conditionalFormatting>
  <conditionalFormatting sqref="W24">
    <cfRule type="cellIs" dxfId="1724" priority="2" operator="notBetween">
      <formula>0.77</formula>
      <formula>0.91</formula>
    </cfRule>
  </conditionalFormatting>
  <conditionalFormatting sqref="W26">
    <cfRule type="cellIs" dxfId="17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44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6.12</v>
      </c>
      <c r="C2" s="32">
        <v>6.25</v>
      </c>
      <c r="D2" s="32">
        <v>6.16</v>
      </c>
      <c r="E2" s="32">
        <v>5.92</v>
      </c>
      <c r="F2" s="44">
        <v>5.82</v>
      </c>
      <c r="G2" s="36" t="s">
        <v>3</v>
      </c>
      <c r="H2" s="32">
        <v>6.17</v>
      </c>
      <c r="I2" s="32">
        <v>6.19</v>
      </c>
      <c r="J2" s="32">
        <v>6.31</v>
      </c>
      <c r="K2" s="32">
        <v>5.95</v>
      </c>
      <c r="L2" s="44">
        <v>5.7</v>
      </c>
      <c r="M2" s="36" t="s">
        <v>3</v>
      </c>
      <c r="N2" s="32">
        <v>6.22</v>
      </c>
      <c r="O2" s="32">
        <v>6.25</v>
      </c>
      <c r="P2" s="32">
        <v>6.36</v>
      </c>
      <c r="Q2" s="32">
        <v>6.23</v>
      </c>
      <c r="R2" s="44">
        <v>5.6</v>
      </c>
      <c r="S2" s="36" t="s">
        <v>3</v>
      </c>
      <c r="T2" s="32">
        <v>5.61</v>
      </c>
      <c r="U2" s="32">
        <v>6.22</v>
      </c>
      <c r="V2" s="32">
        <v>6.3</v>
      </c>
      <c r="W2" s="32">
        <v>6.2</v>
      </c>
      <c r="X2" s="44">
        <v>6.18</v>
      </c>
    </row>
    <row r="3" spans="1:24">
      <c r="A3" s="11"/>
      <c r="B3" s="32">
        <v>6.23</v>
      </c>
      <c r="C3" s="14">
        <v>6.21</v>
      </c>
      <c r="D3" s="14">
        <v>6.16</v>
      </c>
      <c r="E3" s="14">
        <v>5.89</v>
      </c>
      <c r="F3" s="42">
        <v>5.76</v>
      </c>
      <c r="G3" s="38"/>
      <c r="H3" s="32">
        <v>6.21</v>
      </c>
      <c r="I3" s="14">
        <v>6.26</v>
      </c>
      <c r="J3" s="14">
        <v>6.26</v>
      </c>
      <c r="K3" s="14">
        <v>5.89</v>
      </c>
      <c r="L3" s="42">
        <v>5.73</v>
      </c>
      <c r="M3" s="38"/>
      <c r="N3" s="32">
        <v>6.19</v>
      </c>
      <c r="O3" s="14">
        <v>6.27</v>
      </c>
      <c r="P3" s="14">
        <v>6.37</v>
      </c>
      <c r="Q3" s="14">
        <v>6.27</v>
      </c>
      <c r="R3" s="42">
        <v>5.71</v>
      </c>
      <c r="S3" s="38"/>
      <c r="T3" s="32">
        <v>5.58</v>
      </c>
      <c r="U3" s="14">
        <v>6.2</v>
      </c>
      <c r="V3" s="14">
        <v>6.25</v>
      </c>
      <c r="W3" s="14">
        <v>6.24</v>
      </c>
      <c r="X3" s="42">
        <v>6.03</v>
      </c>
    </row>
    <row r="4" spans="1:24">
      <c r="A4" s="11"/>
      <c r="B4" s="32">
        <v>6.21</v>
      </c>
      <c r="C4" s="14">
        <v>6.32</v>
      </c>
      <c r="D4" s="14">
        <v>6.25</v>
      </c>
      <c r="E4" s="14">
        <v>5.99</v>
      </c>
      <c r="F4" s="42">
        <v>5.7</v>
      </c>
      <c r="G4" s="38"/>
      <c r="H4" s="32">
        <v>6.21</v>
      </c>
      <c r="I4" s="14">
        <v>6.36</v>
      </c>
      <c r="J4" s="14">
        <v>6.26</v>
      </c>
      <c r="K4" s="14">
        <v>5.8</v>
      </c>
      <c r="L4" s="42">
        <v>5.82</v>
      </c>
      <c r="M4" s="38"/>
      <c r="N4" s="32">
        <v>6.19</v>
      </c>
      <c r="O4" s="14">
        <v>6.32</v>
      </c>
      <c r="P4" s="14">
        <v>6.39</v>
      </c>
      <c r="Q4" s="14">
        <v>6.26</v>
      </c>
      <c r="R4" s="42">
        <v>5.74</v>
      </c>
      <c r="S4" s="38"/>
      <c r="T4" s="32">
        <v>5.64</v>
      </c>
      <c r="U4" s="14">
        <v>6.22</v>
      </c>
      <c r="V4" s="14">
        <v>6.24</v>
      </c>
      <c r="W4" s="14">
        <v>6.3</v>
      </c>
      <c r="X4" s="42">
        <v>6.19</v>
      </c>
    </row>
    <row r="5" spans="1:24">
      <c r="A5" s="11"/>
      <c r="B5" s="32">
        <v>6.25</v>
      </c>
      <c r="C5" s="14">
        <v>6.36</v>
      </c>
      <c r="D5" s="14">
        <v>6.27</v>
      </c>
      <c r="E5" s="14">
        <v>5.92</v>
      </c>
      <c r="F5" s="42">
        <v>5.7</v>
      </c>
      <c r="G5" s="38"/>
      <c r="H5" s="32">
        <v>6.14</v>
      </c>
      <c r="I5" s="14">
        <v>6.34</v>
      </c>
      <c r="J5" s="14">
        <v>6.17</v>
      </c>
      <c r="K5" s="14">
        <v>5.95</v>
      </c>
      <c r="L5" s="42">
        <v>5.84</v>
      </c>
      <c r="M5" s="38"/>
      <c r="N5" s="32">
        <v>6.21</v>
      </c>
      <c r="O5" s="14">
        <v>6.28</v>
      </c>
      <c r="P5" s="14">
        <v>6.24</v>
      </c>
      <c r="Q5" s="14">
        <v>6.21</v>
      </c>
      <c r="R5" s="42">
        <v>5.67</v>
      </c>
      <c r="S5" s="38"/>
      <c r="T5" s="32">
        <v>5.53</v>
      </c>
      <c r="U5" s="14">
        <v>6.19</v>
      </c>
      <c r="V5" s="14">
        <v>6.26</v>
      </c>
      <c r="W5" s="14">
        <v>6.32</v>
      </c>
      <c r="X5" s="42">
        <v>6.22</v>
      </c>
    </row>
    <row r="6" spans="1:24">
      <c r="A6" s="11"/>
      <c r="B6" s="32">
        <v>6.2</v>
      </c>
      <c r="C6" s="14">
        <v>6.16</v>
      </c>
      <c r="D6" s="14">
        <v>6.16</v>
      </c>
      <c r="E6" s="14">
        <v>5.86</v>
      </c>
      <c r="F6" s="42">
        <v>5.72</v>
      </c>
      <c r="G6" s="38"/>
      <c r="H6" s="32">
        <v>6.19</v>
      </c>
      <c r="I6" s="14">
        <v>6.35</v>
      </c>
      <c r="J6" s="14">
        <v>6.26</v>
      </c>
      <c r="K6" s="14">
        <v>5.93</v>
      </c>
      <c r="L6" s="42">
        <v>5.8</v>
      </c>
      <c r="M6" s="38"/>
      <c r="N6" s="32">
        <v>6.28</v>
      </c>
      <c r="O6" s="14">
        <v>6.25</v>
      </c>
      <c r="P6" s="14">
        <v>6.28</v>
      </c>
      <c r="Q6" s="14">
        <v>6.19</v>
      </c>
      <c r="R6" s="42">
        <v>5.68</v>
      </c>
      <c r="S6" s="38"/>
      <c r="T6" s="32">
        <v>5.55</v>
      </c>
      <c r="U6" s="14">
        <v>6.2</v>
      </c>
      <c r="V6" s="14">
        <v>6.36</v>
      </c>
      <c r="W6" s="14">
        <v>6.27</v>
      </c>
      <c r="X6" s="42">
        <v>6.18</v>
      </c>
    </row>
    <row r="7" spans="1:24">
      <c r="A7" s="38" t="s">
        <v>4</v>
      </c>
      <c r="B7" s="14">
        <v>6.14</v>
      </c>
      <c r="C7" s="14">
        <v>6.15</v>
      </c>
      <c r="D7" s="14">
        <v>5.93</v>
      </c>
      <c r="E7" s="14">
        <v>5.77</v>
      </c>
      <c r="F7" s="42">
        <v>5.74</v>
      </c>
      <c r="G7" s="38" t="s">
        <v>4</v>
      </c>
      <c r="H7" s="14">
        <v>6.09</v>
      </c>
      <c r="I7" s="14">
        <v>6.19</v>
      </c>
      <c r="J7" s="14">
        <v>5.94</v>
      </c>
      <c r="K7" s="14">
        <v>5.78</v>
      </c>
      <c r="L7" s="42">
        <v>5.88</v>
      </c>
      <c r="M7" s="38" t="s">
        <v>4</v>
      </c>
      <c r="N7" s="14">
        <v>6.27</v>
      </c>
      <c r="O7" s="14">
        <v>6.34</v>
      </c>
      <c r="P7" s="14">
        <v>6.17</v>
      </c>
      <c r="Q7" s="14">
        <v>6.19</v>
      </c>
      <c r="R7" s="42">
        <v>5.54</v>
      </c>
      <c r="S7" s="38" t="s">
        <v>4</v>
      </c>
      <c r="T7" s="14">
        <v>5.44</v>
      </c>
      <c r="U7" s="14">
        <v>6.1</v>
      </c>
      <c r="V7" s="14">
        <v>6.04</v>
      </c>
      <c r="W7" s="14">
        <v>6.23</v>
      </c>
      <c r="X7" s="42">
        <v>6.44</v>
      </c>
    </row>
    <row r="8" spans="1:24">
      <c r="A8" s="46"/>
      <c r="B8" s="14">
        <v>6.14</v>
      </c>
      <c r="C8" s="14">
        <v>6.21</v>
      </c>
      <c r="D8" s="14">
        <v>5.92</v>
      </c>
      <c r="E8" s="14">
        <v>5.8</v>
      </c>
      <c r="F8" s="42">
        <v>5.84</v>
      </c>
      <c r="G8" s="46"/>
      <c r="H8" s="14">
        <v>6.15</v>
      </c>
      <c r="I8" s="14">
        <v>6.25</v>
      </c>
      <c r="J8" s="14">
        <v>6</v>
      </c>
      <c r="K8" s="14">
        <v>5.77</v>
      </c>
      <c r="L8" s="42">
        <v>5.9</v>
      </c>
      <c r="M8" s="46"/>
      <c r="N8" s="14">
        <v>6.42</v>
      </c>
      <c r="O8" s="14">
        <v>6.39</v>
      </c>
      <c r="P8" s="14">
        <v>6.24</v>
      </c>
      <c r="Q8" s="14">
        <v>6.16</v>
      </c>
      <c r="R8" s="42">
        <v>5.64</v>
      </c>
      <c r="S8" s="46"/>
      <c r="T8" s="14">
        <v>5.54</v>
      </c>
      <c r="U8" s="14">
        <v>6.21</v>
      </c>
      <c r="V8" s="14">
        <v>6.22</v>
      </c>
      <c r="W8" s="14">
        <v>6.29</v>
      </c>
      <c r="X8" s="42">
        <v>6.3</v>
      </c>
    </row>
    <row r="9" spans="1:24">
      <c r="A9" s="11"/>
      <c r="B9" s="47">
        <v>6.12</v>
      </c>
      <c r="C9" s="47">
        <v>6.08</v>
      </c>
      <c r="D9" s="47">
        <v>5.92</v>
      </c>
      <c r="E9" s="47">
        <v>5.69</v>
      </c>
      <c r="F9" s="49">
        <v>5.79</v>
      </c>
      <c r="G9" s="36"/>
      <c r="H9" s="47">
        <v>6.07</v>
      </c>
      <c r="I9" s="47">
        <v>6.03</v>
      </c>
      <c r="J9" s="47">
        <v>5.96</v>
      </c>
      <c r="K9" s="47">
        <v>5.76</v>
      </c>
      <c r="L9" s="49">
        <v>5.88</v>
      </c>
      <c r="M9" s="36"/>
      <c r="N9" s="47">
        <v>6.3</v>
      </c>
      <c r="O9" s="47">
        <v>6.4</v>
      </c>
      <c r="P9" s="47">
        <v>6.37</v>
      </c>
      <c r="Q9" s="47">
        <v>6.19</v>
      </c>
      <c r="R9" s="49">
        <v>5.6</v>
      </c>
      <c r="S9" s="36"/>
      <c r="T9" s="47">
        <v>5.57</v>
      </c>
      <c r="U9" s="47">
        <v>6.11</v>
      </c>
      <c r="V9" s="47">
        <v>6.22</v>
      </c>
      <c r="W9" s="47">
        <v>6.35</v>
      </c>
      <c r="X9" s="49">
        <v>6.21</v>
      </c>
    </row>
    <row r="10" spans="1:24">
      <c r="A10" s="11"/>
      <c r="B10" s="14">
        <v>6.11</v>
      </c>
      <c r="C10" s="14">
        <v>6.12</v>
      </c>
      <c r="D10" s="14">
        <v>6.1</v>
      </c>
      <c r="E10" s="14">
        <v>5.71</v>
      </c>
      <c r="F10" s="42">
        <v>5.88</v>
      </c>
      <c r="G10" s="38"/>
      <c r="H10" s="14">
        <v>6.16</v>
      </c>
      <c r="I10" s="14">
        <v>6.23</v>
      </c>
      <c r="J10" s="14">
        <v>5.97</v>
      </c>
      <c r="K10" s="14">
        <v>5.74</v>
      </c>
      <c r="L10" s="42">
        <v>5.81</v>
      </c>
      <c r="M10" s="38"/>
      <c r="N10" s="14">
        <v>6.25</v>
      </c>
      <c r="O10" s="14">
        <v>6.39</v>
      </c>
      <c r="P10" s="14">
        <v>6.21</v>
      </c>
      <c r="Q10" s="14">
        <v>6.14</v>
      </c>
      <c r="R10" s="42">
        <v>5.53</v>
      </c>
      <c r="S10" s="38"/>
      <c r="T10" s="14">
        <v>5.54</v>
      </c>
      <c r="U10" s="14">
        <v>6.05</v>
      </c>
      <c r="V10" s="14">
        <v>6.23</v>
      </c>
      <c r="W10" s="14">
        <v>6.31</v>
      </c>
      <c r="X10" s="42">
        <v>6.3</v>
      </c>
    </row>
    <row r="11" spans="1:24">
      <c r="A11" s="16"/>
      <c r="B11" s="33">
        <v>6.12</v>
      </c>
      <c r="C11" s="33">
        <v>6.1</v>
      </c>
      <c r="D11" s="33">
        <v>5.92</v>
      </c>
      <c r="E11" s="33">
        <v>5.86</v>
      </c>
      <c r="F11" s="39">
        <v>5.81</v>
      </c>
      <c r="G11" s="48"/>
      <c r="H11" s="33">
        <v>6.01</v>
      </c>
      <c r="I11" s="33">
        <v>6.2</v>
      </c>
      <c r="J11" s="33">
        <v>6</v>
      </c>
      <c r="K11" s="33">
        <v>5.63</v>
      </c>
      <c r="L11" s="39">
        <v>5.73</v>
      </c>
      <c r="M11" s="48"/>
      <c r="N11" s="33">
        <v>6.26</v>
      </c>
      <c r="O11" s="33">
        <v>6.31</v>
      </c>
      <c r="P11" s="33">
        <v>6.3</v>
      </c>
      <c r="Q11" s="33">
        <v>6.14</v>
      </c>
      <c r="R11" s="39">
        <v>5.54</v>
      </c>
      <c r="S11" s="48"/>
      <c r="T11" s="33">
        <v>5.53</v>
      </c>
      <c r="U11" s="33">
        <v>6.16</v>
      </c>
      <c r="V11" s="33">
        <v>6.27</v>
      </c>
      <c r="W11" s="33">
        <v>6.33</v>
      </c>
      <c r="X11" s="39">
        <v>6.24</v>
      </c>
    </row>
    <row r="12" spans="1:24">
      <c r="A12" s="19" t="s">
        <v>5</v>
      </c>
      <c r="B12" s="47">
        <v>5.87</v>
      </c>
      <c r="C12" s="35">
        <v>5.97</v>
      </c>
      <c r="D12" s="35">
        <v>5.93</v>
      </c>
      <c r="E12" s="35">
        <v>5.56</v>
      </c>
      <c r="F12" s="40">
        <v>5.52</v>
      </c>
      <c r="G12" s="36" t="s">
        <v>6</v>
      </c>
      <c r="H12" s="35">
        <v>4.7300000000000004</v>
      </c>
      <c r="I12" s="35">
        <v>4.8</v>
      </c>
      <c r="J12" s="35">
        <v>4.9400000000000004</v>
      </c>
      <c r="K12" s="35">
        <v>4.57</v>
      </c>
      <c r="L12" s="40">
        <v>4.3899999999999997</v>
      </c>
      <c r="M12" s="36" t="s">
        <v>6</v>
      </c>
      <c r="N12" s="35">
        <v>4.6900000000000004</v>
      </c>
      <c r="O12" s="35">
        <v>4.7300000000000004</v>
      </c>
      <c r="P12" s="35">
        <v>4.78</v>
      </c>
      <c r="Q12" s="35">
        <v>4.6900000000000004</v>
      </c>
      <c r="R12" s="40">
        <v>3.97</v>
      </c>
      <c r="S12" s="36" t="s">
        <v>6</v>
      </c>
      <c r="T12" s="35">
        <v>4.16</v>
      </c>
      <c r="U12" s="35">
        <v>4.79</v>
      </c>
      <c r="V12" s="35">
        <v>4.92</v>
      </c>
      <c r="W12" s="35">
        <v>4.8</v>
      </c>
      <c r="X12" s="40">
        <v>4.84</v>
      </c>
    </row>
    <row r="13" spans="1:24">
      <c r="A13" s="22"/>
      <c r="B13" s="37">
        <v>5.98</v>
      </c>
      <c r="C13" s="37">
        <v>6.03</v>
      </c>
      <c r="D13" s="37">
        <v>5.99</v>
      </c>
      <c r="E13" s="37">
        <v>5.63</v>
      </c>
      <c r="F13" s="41">
        <v>5.62</v>
      </c>
      <c r="G13" s="38"/>
      <c r="H13" s="37">
        <v>4.84</v>
      </c>
      <c r="I13" s="37">
        <v>4.83</v>
      </c>
      <c r="J13" s="37">
        <v>4.8099999999999996</v>
      </c>
      <c r="K13" s="37">
        <v>4.5</v>
      </c>
      <c r="L13" s="41">
        <v>4.33</v>
      </c>
      <c r="M13" s="38"/>
      <c r="N13" s="37">
        <v>4.72</v>
      </c>
      <c r="O13" s="37">
        <v>4.7699999999999996</v>
      </c>
      <c r="P13" s="37">
        <v>4.79</v>
      </c>
      <c r="Q13" s="37">
        <v>4.66</v>
      </c>
      <c r="R13" s="41">
        <v>4.04</v>
      </c>
      <c r="S13" s="38"/>
      <c r="T13" s="37">
        <v>4.1399999999999997</v>
      </c>
      <c r="U13" s="37">
        <v>4.8099999999999996</v>
      </c>
      <c r="V13" s="37">
        <v>4.88</v>
      </c>
      <c r="W13" s="37">
        <v>4.84</v>
      </c>
      <c r="X13" s="41">
        <v>4.71</v>
      </c>
    </row>
    <row r="14" spans="1:24">
      <c r="A14" s="22"/>
      <c r="B14" s="37">
        <v>5.91</v>
      </c>
      <c r="C14" s="37">
        <v>6.09</v>
      </c>
      <c r="D14" s="37">
        <v>5.94</v>
      </c>
      <c r="E14" s="37">
        <v>5.77</v>
      </c>
      <c r="F14" s="41">
        <v>5.52</v>
      </c>
      <c r="G14" s="38"/>
      <c r="H14" s="37">
        <v>4.8600000000000003</v>
      </c>
      <c r="I14" s="37">
        <v>4.9800000000000004</v>
      </c>
      <c r="J14" s="37">
        <v>4.79</v>
      </c>
      <c r="K14" s="37">
        <v>4.51</v>
      </c>
      <c r="L14" s="41">
        <v>4.4000000000000004</v>
      </c>
      <c r="M14" s="38"/>
      <c r="N14" s="37">
        <v>4.71</v>
      </c>
      <c r="O14" s="37">
        <v>4.78</v>
      </c>
      <c r="P14" s="37">
        <v>4.84</v>
      </c>
      <c r="Q14" s="37">
        <v>4.67</v>
      </c>
      <c r="R14" s="41">
        <v>4.03</v>
      </c>
      <c r="S14" s="38"/>
      <c r="T14" s="37">
        <v>4.22</v>
      </c>
      <c r="U14" s="37">
        <v>4.8099999999999996</v>
      </c>
      <c r="V14" s="37">
        <v>4.88</v>
      </c>
      <c r="W14" s="37">
        <v>4.8899999999999997</v>
      </c>
      <c r="X14" s="41">
        <v>4.78</v>
      </c>
    </row>
    <row r="15" spans="1:24">
      <c r="A15" s="22"/>
      <c r="B15" s="37">
        <v>5.95</v>
      </c>
      <c r="C15" s="37">
        <v>6.06</v>
      </c>
      <c r="D15" s="37">
        <v>5.99</v>
      </c>
      <c r="E15" s="37">
        <v>5.59</v>
      </c>
      <c r="F15" s="41">
        <v>5.51</v>
      </c>
      <c r="G15" s="38"/>
      <c r="H15" s="37">
        <v>4.79</v>
      </c>
      <c r="I15" s="37">
        <v>4.9000000000000004</v>
      </c>
      <c r="J15" s="37">
        <v>4.76</v>
      </c>
      <c r="K15" s="37">
        <v>4.57</v>
      </c>
      <c r="L15" s="41">
        <v>4.4000000000000004</v>
      </c>
      <c r="M15" s="38"/>
      <c r="N15" s="37">
        <v>4.6900000000000004</v>
      </c>
      <c r="O15" s="37">
        <v>4.71</v>
      </c>
      <c r="P15" s="37">
        <v>4.6900000000000004</v>
      </c>
      <c r="Q15" s="37">
        <v>4.6900000000000004</v>
      </c>
      <c r="R15" s="41">
        <v>4.01</v>
      </c>
      <c r="S15" s="38"/>
      <c r="T15" s="37">
        <v>4.17</v>
      </c>
      <c r="U15" s="37">
        <v>4.84</v>
      </c>
      <c r="V15" s="37">
        <v>4.87</v>
      </c>
      <c r="W15" s="37">
        <v>4.87</v>
      </c>
      <c r="X15" s="41">
        <v>4.78</v>
      </c>
    </row>
    <row r="16" spans="1:24">
      <c r="A16" s="22"/>
      <c r="B16" s="37">
        <v>5.95</v>
      </c>
      <c r="C16" s="37">
        <v>5.9</v>
      </c>
      <c r="D16" s="37">
        <v>5.88</v>
      </c>
      <c r="E16" s="37">
        <v>5.6</v>
      </c>
      <c r="F16" s="41">
        <v>5.53</v>
      </c>
      <c r="G16" s="38"/>
      <c r="H16" s="37">
        <v>4.8099999999999996</v>
      </c>
      <c r="I16" s="37">
        <v>4.91</v>
      </c>
      <c r="J16" s="37">
        <v>4.82</v>
      </c>
      <c r="K16" s="37">
        <v>4.5999999999999996</v>
      </c>
      <c r="L16" s="41">
        <v>4.3899999999999997</v>
      </c>
      <c r="M16" s="38"/>
      <c r="N16" s="37">
        <v>4.74</v>
      </c>
      <c r="O16" s="37">
        <v>4.72</v>
      </c>
      <c r="P16" s="37">
        <v>4.75</v>
      </c>
      <c r="Q16" s="37">
        <v>4.5999999999999996</v>
      </c>
      <c r="R16" s="41">
        <v>4.03</v>
      </c>
      <c r="S16" s="38"/>
      <c r="T16" s="37">
        <v>4.1500000000000004</v>
      </c>
      <c r="U16" s="37">
        <v>4.76</v>
      </c>
      <c r="V16" s="37">
        <v>4.88</v>
      </c>
      <c r="W16" s="37">
        <v>4.82</v>
      </c>
      <c r="X16" s="41">
        <v>4.8099999999999996</v>
      </c>
    </row>
    <row r="17" spans="1:24">
      <c r="A17" s="22" t="s">
        <v>7</v>
      </c>
      <c r="B17" s="37">
        <v>5.9</v>
      </c>
      <c r="C17" s="37">
        <v>5.86</v>
      </c>
      <c r="D17" s="37">
        <v>5.63</v>
      </c>
      <c r="E17" s="37">
        <v>5.45</v>
      </c>
      <c r="F17" s="41">
        <v>5.49</v>
      </c>
      <c r="G17" s="38" t="s">
        <v>8</v>
      </c>
      <c r="H17" s="37">
        <v>5.23</v>
      </c>
      <c r="I17" s="37">
        <v>5.21</v>
      </c>
      <c r="J17" s="37">
        <v>5.0599999999999996</v>
      </c>
      <c r="K17" s="37">
        <v>4.87</v>
      </c>
      <c r="L17" s="41">
        <v>4.99</v>
      </c>
      <c r="M17" s="38" t="s">
        <v>8</v>
      </c>
      <c r="N17" s="37">
        <v>5.03</v>
      </c>
      <c r="O17" s="37">
        <v>5.08</v>
      </c>
      <c r="P17" s="37">
        <v>4.9000000000000004</v>
      </c>
      <c r="Q17" s="37">
        <v>4.8899999999999997</v>
      </c>
      <c r="R17" s="41">
        <v>4.24</v>
      </c>
      <c r="S17" s="38" t="s">
        <v>8</v>
      </c>
      <c r="T17" s="37">
        <v>4.34</v>
      </c>
      <c r="U17" s="37">
        <v>4.87</v>
      </c>
      <c r="V17" s="37">
        <v>4.99</v>
      </c>
      <c r="W17" s="37">
        <v>5.13</v>
      </c>
      <c r="X17" s="41">
        <v>5.25</v>
      </c>
    </row>
    <row r="18" spans="1:24">
      <c r="A18" s="22"/>
      <c r="B18" s="37">
        <v>5.85</v>
      </c>
      <c r="C18" s="37">
        <v>5.95</v>
      </c>
      <c r="D18" s="37">
        <v>5.75</v>
      </c>
      <c r="E18" s="37">
        <v>5.49</v>
      </c>
      <c r="F18" s="41">
        <v>5.63</v>
      </c>
      <c r="G18" s="38"/>
      <c r="H18" s="37">
        <v>5.21</v>
      </c>
      <c r="I18" s="37">
        <v>5.25</v>
      </c>
      <c r="J18" s="37">
        <v>5.05</v>
      </c>
      <c r="K18" s="37">
        <v>4.87</v>
      </c>
      <c r="L18" s="41">
        <v>4.96</v>
      </c>
      <c r="M18" s="38"/>
      <c r="N18" s="37">
        <v>5.0199999999999996</v>
      </c>
      <c r="O18" s="37">
        <v>5.1100000000000003</v>
      </c>
      <c r="P18" s="37">
        <v>4.99</v>
      </c>
      <c r="Q18" s="37">
        <v>4.92</v>
      </c>
      <c r="R18" s="41">
        <v>4.24</v>
      </c>
      <c r="S18" s="38"/>
      <c r="T18" s="37">
        <v>4.41</v>
      </c>
      <c r="U18" s="37">
        <v>4.91</v>
      </c>
      <c r="V18" s="37">
        <v>5.14</v>
      </c>
      <c r="W18" s="37">
        <v>5.14</v>
      </c>
      <c r="X18" s="41">
        <v>5.13</v>
      </c>
    </row>
    <row r="19" spans="1:24">
      <c r="A19" s="22"/>
      <c r="B19" s="37">
        <v>5.86</v>
      </c>
      <c r="C19" s="37">
        <v>5.9</v>
      </c>
      <c r="D19" s="37">
        <v>5.71</v>
      </c>
      <c r="E19" s="37">
        <v>5.46</v>
      </c>
      <c r="F19" s="41">
        <v>5.49</v>
      </c>
      <c r="G19" s="38"/>
      <c r="H19" s="37">
        <v>5.0999999999999996</v>
      </c>
      <c r="I19" s="37">
        <v>5.0599999999999996</v>
      </c>
      <c r="J19" s="37">
        <v>5.09</v>
      </c>
      <c r="K19" s="37">
        <v>4.8499999999999996</v>
      </c>
      <c r="L19" s="41">
        <v>4.88</v>
      </c>
      <c r="M19" s="38"/>
      <c r="N19" s="37">
        <v>4.95</v>
      </c>
      <c r="O19" s="37">
        <v>5.0599999999999996</v>
      </c>
      <c r="P19" s="37">
        <v>5</v>
      </c>
      <c r="Q19" s="37">
        <v>4.91</v>
      </c>
      <c r="R19" s="41">
        <v>4.33</v>
      </c>
      <c r="S19" s="38"/>
      <c r="T19" s="37">
        <v>4.3600000000000003</v>
      </c>
      <c r="U19" s="37">
        <v>4.97</v>
      </c>
      <c r="V19" s="37">
        <v>5.1100000000000003</v>
      </c>
      <c r="W19" s="37">
        <v>5.17</v>
      </c>
      <c r="X19" s="41">
        <v>5.08</v>
      </c>
    </row>
    <row r="20" spans="1:24">
      <c r="A20" s="22"/>
      <c r="B20" s="37">
        <v>5.8</v>
      </c>
      <c r="C20" s="37">
        <v>5.9</v>
      </c>
      <c r="D20" s="37">
        <v>5.78</v>
      </c>
      <c r="E20" s="37">
        <v>5.4</v>
      </c>
      <c r="F20" s="41">
        <v>5.56</v>
      </c>
      <c r="G20" s="38"/>
      <c r="H20" s="37">
        <v>5.25</v>
      </c>
      <c r="I20" s="37">
        <v>5.3</v>
      </c>
      <c r="J20" s="37">
        <v>5.04</v>
      </c>
      <c r="K20" s="37">
        <v>4.83</v>
      </c>
      <c r="L20" s="41">
        <v>4.83</v>
      </c>
      <c r="M20" s="38"/>
      <c r="N20" s="37">
        <v>4.92</v>
      </c>
      <c r="O20" s="37">
        <v>5.1100000000000003</v>
      </c>
      <c r="P20" s="37">
        <v>4.95</v>
      </c>
      <c r="Q20" s="37">
        <v>4.87</v>
      </c>
      <c r="R20" s="41">
        <v>4.24</v>
      </c>
      <c r="S20" s="38"/>
      <c r="T20" s="37">
        <v>4.3600000000000003</v>
      </c>
      <c r="U20" s="37">
        <v>4.93</v>
      </c>
      <c r="V20" s="37">
        <v>5</v>
      </c>
      <c r="W20" s="37">
        <v>5.04</v>
      </c>
      <c r="X20" s="41">
        <v>5.16</v>
      </c>
    </row>
    <row r="21" spans="1:24">
      <c r="A21" s="22"/>
      <c r="B21" s="37">
        <v>5.81</v>
      </c>
      <c r="C21" s="37">
        <v>5.8</v>
      </c>
      <c r="D21" s="37">
        <v>5.63</v>
      </c>
      <c r="E21" s="37">
        <v>5.54</v>
      </c>
      <c r="F21" s="41">
        <v>5.52</v>
      </c>
      <c r="G21" s="38"/>
      <c r="H21" s="37">
        <v>5.09</v>
      </c>
      <c r="I21" s="37">
        <v>5.23</v>
      </c>
      <c r="J21" s="37">
        <v>5.14</v>
      </c>
      <c r="K21" s="37">
        <v>4.72</v>
      </c>
      <c r="L21" s="41">
        <v>4.79</v>
      </c>
      <c r="M21" s="38"/>
      <c r="N21" s="37">
        <v>4.9800000000000004</v>
      </c>
      <c r="O21" s="37">
        <v>5.0599999999999996</v>
      </c>
      <c r="P21" s="37">
        <v>5.0199999999999996</v>
      </c>
      <c r="Q21" s="37">
        <v>4.87</v>
      </c>
      <c r="R21" s="41">
        <v>4.28</v>
      </c>
      <c r="S21" s="38"/>
      <c r="T21" s="37">
        <v>4.32</v>
      </c>
      <c r="U21" s="37">
        <v>4.99</v>
      </c>
      <c r="V21" s="37">
        <v>5.05</v>
      </c>
      <c r="W21" s="37">
        <v>5.13</v>
      </c>
      <c r="X21" s="41">
        <v>5.12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0.26220000000000176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1.1618000000000004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1.4295999999999971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1.2837999999999985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0.45716923076923388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0.83668724279835416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1.0295473251028786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0.92454732510287962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22" priority="7" operator="notBetween">
      <formula>0.2</formula>
      <formula>0.404</formula>
    </cfRule>
  </conditionalFormatting>
  <conditionalFormatting sqref="E26">
    <cfRule type="cellIs" dxfId="1721" priority="8" operator="notBetween">
      <formula>0.38</formula>
      <formula>0.72</formula>
    </cfRule>
  </conditionalFormatting>
  <conditionalFormatting sqref="K24">
    <cfRule type="cellIs" dxfId="1720" priority="6" operator="notBetween">
      <formula>0.77</formula>
      <formula>0.91</formula>
    </cfRule>
  </conditionalFormatting>
  <conditionalFormatting sqref="K26">
    <cfRule type="cellIs" dxfId="1719" priority="5" operator="notBetween">
      <formula>0.68</formula>
      <formula>0.82</formula>
    </cfRule>
  </conditionalFormatting>
  <conditionalFormatting sqref="Q24">
    <cfRule type="cellIs" dxfId="1718" priority="4" operator="notBetween">
      <formula>0.77</formula>
      <formula>0.91</formula>
    </cfRule>
  </conditionalFormatting>
  <conditionalFormatting sqref="Q26">
    <cfRule type="cellIs" dxfId="1717" priority="3" operator="notBetween">
      <formula>0.68</formula>
      <formula>0.82</formula>
    </cfRule>
  </conditionalFormatting>
  <conditionalFormatting sqref="W24">
    <cfRule type="cellIs" dxfId="1716" priority="2" operator="notBetween">
      <formula>0.77</formula>
      <formula>0.91</formula>
    </cfRule>
  </conditionalFormatting>
  <conditionalFormatting sqref="W26">
    <cfRule type="cellIs" dxfId="17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42</v>
      </c>
      <c r="N1" s="301"/>
      <c r="O1" s="301"/>
      <c r="P1" s="301"/>
      <c r="Q1" s="301"/>
      <c r="R1" s="302"/>
      <c r="S1" s="300" t="s">
        <v>45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5.76</v>
      </c>
      <c r="C2" s="32">
        <v>5.97</v>
      </c>
      <c r="D2" s="32">
        <v>6.29</v>
      </c>
      <c r="E2" s="32">
        <v>6.27</v>
      </c>
      <c r="F2" s="44">
        <v>6.13</v>
      </c>
      <c r="G2" s="36" t="s">
        <v>3</v>
      </c>
      <c r="H2" s="32">
        <v>5.92</v>
      </c>
      <c r="I2" s="32">
        <v>6</v>
      </c>
      <c r="J2" s="32">
        <v>6.39</v>
      </c>
      <c r="K2" s="32">
        <v>6.29</v>
      </c>
      <c r="L2" s="44">
        <v>6.26</v>
      </c>
      <c r="M2" s="36" t="s">
        <v>3</v>
      </c>
      <c r="N2" s="32">
        <v>5.81</v>
      </c>
      <c r="O2" s="32">
        <v>5.94</v>
      </c>
      <c r="P2" s="32">
        <v>6.32</v>
      </c>
      <c r="Q2" s="32">
        <v>6.31</v>
      </c>
      <c r="R2" s="44">
        <v>6.32</v>
      </c>
      <c r="S2" s="36" t="s">
        <v>3</v>
      </c>
      <c r="T2" s="32">
        <v>6.18</v>
      </c>
      <c r="U2" s="32">
        <v>6.17</v>
      </c>
      <c r="V2" s="32">
        <v>6.32</v>
      </c>
      <c r="W2" s="32">
        <v>6.17</v>
      </c>
      <c r="X2" s="44">
        <v>5.55</v>
      </c>
    </row>
    <row r="3" spans="1:24">
      <c r="A3" s="11"/>
      <c r="B3" s="32">
        <v>5.8</v>
      </c>
      <c r="C3" s="14">
        <v>6</v>
      </c>
      <c r="D3" s="14">
        <v>6.26</v>
      </c>
      <c r="E3" s="14">
        <v>6.35</v>
      </c>
      <c r="F3" s="42">
        <v>6.09</v>
      </c>
      <c r="G3" s="38"/>
      <c r="H3" s="32">
        <v>5.96</v>
      </c>
      <c r="I3" s="14">
        <v>6.11</v>
      </c>
      <c r="J3" s="14">
        <v>6.34</v>
      </c>
      <c r="K3" s="14">
        <v>6.4</v>
      </c>
      <c r="L3" s="42">
        <v>6.28</v>
      </c>
      <c r="M3" s="38"/>
      <c r="N3" s="32">
        <v>5.97</v>
      </c>
      <c r="O3" s="14">
        <v>6.04</v>
      </c>
      <c r="P3" s="14">
        <v>6.46</v>
      </c>
      <c r="Q3" s="14">
        <v>6.44</v>
      </c>
      <c r="R3" s="42">
        <v>6.35</v>
      </c>
      <c r="S3" s="38"/>
      <c r="T3" s="32">
        <v>6.23</v>
      </c>
      <c r="U3" s="14">
        <v>6.25</v>
      </c>
      <c r="V3" s="14">
        <v>6.39</v>
      </c>
      <c r="W3" s="14">
        <v>6.29</v>
      </c>
      <c r="X3" s="42">
        <v>5.6</v>
      </c>
    </row>
    <row r="4" spans="1:24">
      <c r="A4" s="11"/>
      <c r="B4" s="32">
        <v>5.88</v>
      </c>
      <c r="C4" s="14">
        <v>6.02</v>
      </c>
      <c r="D4" s="14">
        <v>6.37</v>
      </c>
      <c r="E4" s="14">
        <v>6.35</v>
      </c>
      <c r="F4" s="42">
        <v>6.32</v>
      </c>
      <c r="G4" s="38"/>
      <c r="H4" s="32">
        <v>5.94</v>
      </c>
      <c r="I4" s="14">
        <v>6.03</v>
      </c>
      <c r="J4" s="14">
        <v>6.33</v>
      </c>
      <c r="K4" s="14">
        <v>6.52</v>
      </c>
      <c r="L4" s="42">
        <v>6.32</v>
      </c>
      <c r="M4" s="38"/>
      <c r="N4" s="32">
        <v>5.9</v>
      </c>
      <c r="O4" s="14">
        <v>6.09</v>
      </c>
      <c r="P4" s="14">
        <v>6.29</v>
      </c>
      <c r="Q4" s="14">
        <v>6.41</v>
      </c>
      <c r="R4" s="42">
        <v>6.4</v>
      </c>
      <c r="S4" s="38"/>
      <c r="T4" s="32">
        <v>6.14</v>
      </c>
      <c r="U4" s="14">
        <v>6.31</v>
      </c>
      <c r="V4" s="14">
        <v>6.36</v>
      </c>
      <c r="W4" s="14">
        <v>6.21</v>
      </c>
      <c r="X4" s="42">
        <v>5.65</v>
      </c>
    </row>
    <row r="5" spans="1:24">
      <c r="A5" s="11"/>
      <c r="B5" s="32">
        <v>5.84</v>
      </c>
      <c r="C5" s="14">
        <v>5.98</v>
      </c>
      <c r="D5" s="14">
        <v>6.34</v>
      </c>
      <c r="E5" s="14">
        <v>6.39</v>
      </c>
      <c r="F5" s="42">
        <v>6.14</v>
      </c>
      <c r="G5" s="38"/>
      <c r="H5" s="32">
        <v>5.96</v>
      </c>
      <c r="I5" s="14">
        <v>5.98</v>
      </c>
      <c r="J5" s="14">
        <v>6.32</v>
      </c>
      <c r="K5" s="14">
        <v>6.45</v>
      </c>
      <c r="L5" s="42">
        <v>6.3</v>
      </c>
      <c r="M5" s="38"/>
      <c r="N5" s="32">
        <v>5.9</v>
      </c>
      <c r="O5" s="14">
        <v>6.1</v>
      </c>
      <c r="P5" s="14">
        <v>6.41</v>
      </c>
      <c r="Q5" s="14">
        <v>6.46</v>
      </c>
      <c r="R5" s="42">
        <v>6.42</v>
      </c>
      <c r="S5" s="38"/>
      <c r="T5" s="32">
        <v>6.17</v>
      </c>
      <c r="U5" s="14">
        <v>6.19</v>
      </c>
      <c r="V5" s="14">
        <v>6.3</v>
      </c>
      <c r="W5" s="14">
        <v>6.19</v>
      </c>
      <c r="X5" s="42">
        <v>5.62</v>
      </c>
    </row>
    <row r="6" spans="1:24">
      <c r="A6" s="11"/>
      <c r="B6" s="32">
        <v>5.74</v>
      </c>
      <c r="C6" s="14">
        <v>6.02</v>
      </c>
      <c r="D6" s="14">
        <v>6.27</v>
      </c>
      <c r="E6" s="14">
        <v>6.23</v>
      </c>
      <c r="F6" s="42">
        <v>6.17</v>
      </c>
      <c r="G6" s="38"/>
      <c r="H6" s="32">
        <v>5.9</v>
      </c>
      <c r="I6" s="14">
        <v>5.96</v>
      </c>
      <c r="J6" s="14">
        <v>6.35</v>
      </c>
      <c r="K6" s="14">
        <v>6.37</v>
      </c>
      <c r="L6" s="42">
        <v>6.21</v>
      </c>
      <c r="M6" s="38"/>
      <c r="N6" s="32">
        <v>5.83</v>
      </c>
      <c r="O6" s="14">
        <v>6.06</v>
      </c>
      <c r="P6" s="14">
        <v>6.37</v>
      </c>
      <c r="Q6" s="14">
        <v>6.37</v>
      </c>
      <c r="R6" s="42">
        <v>6.33</v>
      </c>
      <c r="S6" s="38"/>
      <c r="T6" s="32">
        <v>6.24</v>
      </c>
      <c r="U6" s="14">
        <v>6.16</v>
      </c>
      <c r="V6" s="14">
        <v>6.26</v>
      </c>
      <c r="W6" s="14">
        <v>6.27</v>
      </c>
      <c r="X6" s="42">
        <v>5.57</v>
      </c>
    </row>
    <row r="7" spans="1:24">
      <c r="A7" s="38" t="s">
        <v>4</v>
      </c>
      <c r="B7" s="14">
        <v>5.96</v>
      </c>
      <c r="C7" s="14">
        <v>5.74</v>
      </c>
      <c r="D7" s="14">
        <v>6.11</v>
      </c>
      <c r="E7" s="14">
        <v>6.21</v>
      </c>
      <c r="F7" s="42">
        <v>6.22</v>
      </c>
      <c r="G7" s="38" t="s">
        <v>4</v>
      </c>
      <c r="H7" s="14">
        <v>6.02</v>
      </c>
      <c r="I7" s="14">
        <v>5.9</v>
      </c>
      <c r="J7" s="14">
        <v>6.08</v>
      </c>
      <c r="K7" s="14">
        <v>6.21</v>
      </c>
      <c r="L7" s="42">
        <v>6.35</v>
      </c>
      <c r="M7" s="38" t="s">
        <v>4</v>
      </c>
      <c r="N7" s="14">
        <v>6.05</v>
      </c>
      <c r="O7" s="14">
        <v>5.83</v>
      </c>
      <c r="P7" s="14">
        <v>6.07</v>
      </c>
      <c r="Q7" s="14">
        <v>6.3</v>
      </c>
      <c r="R7" s="42">
        <v>6.28</v>
      </c>
      <c r="S7" s="38" t="s">
        <v>4</v>
      </c>
      <c r="T7" s="14">
        <v>6.13</v>
      </c>
      <c r="U7" s="14">
        <v>6.33</v>
      </c>
      <c r="V7" s="14">
        <v>6.28</v>
      </c>
      <c r="W7" s="14">
        <v>6.05</v>
      </c>
      <c r="X7" s="42">
        <v>5.61</v>
      </c>
    </row>
    <row r="8" spans="1:24">
      <c r="A8" s="46"/>
      <c r="B8" s="14">
        <v>5.94</v>
      </c>
      <c r="C8" s="14">
        <v>5.85</v>
      </c>
      <c r="D8" s="14">
        <v>6.13</v>
      </c>
      <c r="E8" s="14">
        <v>6.26</v>
      </c>
      <c r="F8" s="42">
        <v>6.18</v>
      </c>
      <c r="G8" s="46"/>
      <c r="H8" s="14">
        <v>6.07</v>
      </c>
      <c r="I8" s="14">
        <v>5.86</v>
      </c>
      <c r="J8" s="14">
        <v>6.2</v>
      </c>
      <c r="K8" s="14">
        <v>6.34</v>
      </c>
      <c r="L8" s="42">
        <v>6.28</v>
      </c>
      <c r="M8" s="46"/>
      <c r="N8" s="14">
        <v>6.03</v>
      </c>
      <c r="O8" s="14">
        <v>5.84</v>
      </c>
      <c r="P8" s="14">
        <v>6.16</v>
      </c>
      <c r="Q8" s="14">
        <v>6.36</v>
      </c>
      <c r="R8" s="42">
        <v>6.23</v>
      </c>
      <c r="S8" s="46"/>
      <c r="T8" s="14">
        <v>6.26</v>
      </c>
      <c r="U8" s="14">
        <v>6.32</v>
      </c>
      <c r="V8" s="14">
        <v>6.18</v>
      </c>
      <c r="W8" s="14">
        <v>6.28</v>
      </c>
      <c r="X8" s="42">
        <v>5.59</v>
      </c>
    </row>
    <row r="9" spans="1:24">
      <c r="A9" s="11"/>
      <c r="B9" s="47">
        <v>5.97</v>
      </c>
      <c r="C9" s="47">
        <v>5.85</v>
      </c>
      <c r="D9" s="47">
        <v>6.06</v>
      </c>
      <c r="E9" s="47">
        <v>6.27</v>
      </c>
      <c r="F9" s="49">
        <v>6.2</v>
      </c>
      <c r="G9" s="36"/>
      <c r="H9" s="47">
        <v>6</v>
      </c>
      <c r="I9" s="47">
        <v>5.86</v>
      </c>
      <c r="J9" s="47">
        <v>6.1</v>
      </c>
      <c r="K9" s="47">
        <v>6.23</v>
      </c>
      <c r="L9" s="49">
        <v>6.28</v>
      </c>
      <c r="M9" s="36"/>
      <c r="N9" s="47">
        <v>5.84</v>
      </c>
      <c r="O9" s="47">
        <v>5.76</v>
      </c>
      <c r="P9" s="47">
        <v>6.09</v>
      </c>
      <c r="Q9" s="47">
        <v>6.36</v>
      </c>
      <c r="R9" s="49">
        <v>6.36</v>
      </c>
      <c r="S9" s="36"/>
      <c r="T9" s="47">
        <v>6.2</v>
      </c>
      <c r="U9" s="47">
        <v>6.3</v>
      </c>
      <c r="V9" s="47">
        <v>6.26</v>
      </c>
      <c r="W9" s="47">
        <v>6.16</v>
      </c>
      <c r="X9" s="49">
        <v>5.57</v>
      </c>
    </row>
    <row r="10" spans="1:24">
      <c r="A10" s="11"/>
      <c r="B10" s="14">
        <v>6.07</v>
      </c>
      <c r="C10" s="14">
        <v>5.81</v>
      </c>
      <c r="D10" s="14">
        <v>6.12</v>
      </c>
      <c r="E10" s="14">
        <v>6.38</v>
      </c>
      <c r="F10" s="42">
        <v>6.23</v>
      </c>
      <c r="G10" s="38"/>
      <c r="H10" s="14">
        <v>6</v>
      </c>
      <c r="I10" s="14">
        <v>5.81</v>
      </c>
      <c r="J10" s="14">
        <v>6.17</v>
      </c>
      <c r="K10" s="14">
        <v>6.29</v>
      </c>
      <c r="L10" s="42">
        <v>6.4</v>
      </c>
      <c r="M10" s="38"/>
      <c r="N10" s="14">
        <v>6.08</v>
      </c>
      <c r="O10" s="14">
        <v>5.78</v>
      </c>
      <c r="P10" s="14">
        <v>6.13</v>
      </c>
      <c r="Q10" s="14">
        <v>6.33</v>
      </c>
      <c r="R10" s="42">
        <v>6.27</v>
      </c>
      <c r="S10" s="38"/>
      <c r="T10" s="14">
        <v>6.25</v>
      </c>
      <c r="U10" s="14">
        <v>6.31</v>
      </c>
      <c r="V10" s="14">
        <v>6.31</v>
      </c>
      <c r="W10" s="14">
        <v>6.16</v>
      </c>
      <c r="X10" s="42">
        <v>5.57</v>
      </c>
    </row>
    <row r="11" spans="1:24">
      <c r="A11" s="16"/>
      <c r="B11" s="33">
        <v>5.9</v>
      </c>
      <c r="C11" s="33">
        <v>5.84</v>
      </c>
      <c r="D11" s="33">
        <v>5.92</v>
      </c>
      <c r="E11" s="33">
        <v>6.22</v>
      </c>
      <c r="F11" s="39">
        <v>6.24</v>
      </c>
      <c r="G11" s="48"/>
      <c r="H11" s="33">
        <v>5.9</v>
      </c>
      <c r="I11" s="33">
        <v>5.76</v>
      </c>
      <c r="J11" s="33">
        <v>6.11</v>
      </c>
      <c r="K11" s="33">
        <v>6.24</v>
      </c>
      <c r="L11" s="39">
        <v>6.33</v>
      </c>
      <c r="M11" s="48"/>
      <c r="N11" s="33">
        <v>5.88</v>
      </c>
      <c r="O11" s="33">
        <v>5.76</v>
      </c>
      <c r="P11" s="33">
        <v>6.07</v>
      </c>
      <c r="Q11" s="33">
        <v>6.37</v>
      </c>
      <c r="R11" s="39">
        <v>6.27</v>
      </c>
      <c r="S11" s="48"/>
      <c r="T11" s="33">
        <v>6.08</v>
      </c>
      <c r="U11" s="33">
        <v>6.2</v>
      </c>
      <c r="V11" s="33">
        <v>6.17</v>
      </c>
      <c r="W11" s="33">
        <v>6.04</v>
      </c>
      <c r="X11" s="39">
        <v>5.63</v>
      </c>
    </row>
    <row r="12" spans="1:24">
      <c r="A12" s="19" t="s">
        <v>5</v>
      </c>
      <c r="B12" s="47">
        <v>5.47</v>
      </c>
      <c r="C12" s="35">
        <v>5.68</v>
      </c>
      <c r="D12" s="35">
        <v>5.96</v>
      </c>
      <c r="E12" s="35">
        <v>6.03</v>
      </c>
      <c r="F12" s="40">
        <v>5.81</v>
      </c>
      <c r="G12" s="36" t="s">
        <v>6</v>
      </c>
      <c r="H12" s="35">
        <v>4.45</v>
      </c>
      <c r="I12" s="35">
        <v>4.6100000000000003</v>
      </c>
      <c r="J12" s="35">
        <v>4.92</v>
      </c>
      <c r="K12" s="35">
        <v>4.87</v>
      </c>
      <c r="L12" s="40">
        <v>4.78</v>
      </c>
      <c r="M12" s="36" t="s">
        <v>6</v>
      </c>
      <c r="N12" s="35">
        <v>4.16</v>
      </c>
      <c r="O12" s="35">
        <v>4.1900000000000004</v>
      </c>
      <c r="P12" s="35">
        <v>4.57</v>
      </c>
      <c r="Q12" s="35">
        <v>4.6399999999999997</v>
      </c>
      <c r="R12" s="40">
        <v>4.45</v>
      </c>
      <c r="S12" s="36" t="s">
        <v>6</v>
      </c>
      <c r="T12" s="35">
        <v>4.79</v>
      </c>
      <c r="U12" s="35">
        <v>4.75</v>
      </c>
      <c r="V12" s="35">
        <v>4.87</v>
      </c>
      <c r="W12" s="35">
        <v>4.7</v>
      </c>
      <c r="X12" s="40">
        <v>4.08</v>
      </c>
    </row>
    <row r="13" spans="1:24">
      <c r="A13" s="22"/>
      <c r="B13" s="37">
        <v>5.57</v>
      </c>
      <c r="C13" s="37">
        <v>5.75</v>
      </c>
      <c r="D13" s="37">
        <v>6</v>
      </c>
      <c r="E13" s="37">
        <v>6.05</v>
      </c>
      <c r="F13" s="41">
        <v>5.83</v>
      </c>
      <c r="G13" s="38"/>
      <c r="H13" s="37">
        <v>4.57</v>
      </c>
      <c r="I13" s="37">
        <v>4.6100000000000003</v>
      </c>
      <c r="J13" s="37">
        <v>4.87</v>
      </c>
      <c r="K13" s="37">
        <v>4.95</v>
      </c>
      <c r="L13" s="41">
        <v>4.76</v>
      </c>
      <c r="M13" s="38"/>
      <c r="N13" s="37">
        <v>4.1900000000000004</v>
      </c>
      <c r="O13" s="37">
        <v>4.26</v>
      </c>
      <c r="P13" s="37">
        <v>4.6100000000000003</v>
      </c>
      <c r="Q13" s="37">
        <v>4.66</v>
      </c>
      <c r="R13" s="41">
        <v>4.5199999999999996</v>
      </c>
      <c r="S13" s="38"/>
      <c r="T13" s="37">
        <v>4.7699999999999996</v>
      </c>
      <c r="U13" s="37">
        <v>4.79</v>
      </c>
      <c r="V13" s="37">
        <v>4.83</v>
      </c>
      <c r="W13" s="37">
        <v>4.7699999999999996</v>
      </c>
      <c r="X13" s="41">
        <v>4.09</v>
      </c>
    </row>
    <row r="14" spans="1:24">
      <c r="A14" s="22"/>
      <c r="B14" s="37">
        <v>5.62</v>
      </c>
      <c r="C14" s="37">
        <v>5.68</v>
      </c>
      <c r="D14" s="37">
        <v>6.02</v>
      </c>
      <c r="E14" s="37">
        <v>5.99</v>
      </c>
      <c r="F14" s="41">
        <v>5.96</v>
      </c>
      <c r="G14" s="38"/>
      <c r="H14" s="37">
        <v>4.53</v>
      </c>
      <c r="I14" s="37">
        <v>4.58</v>
      </c>
      <c r="J14" s="37">
        <v>4.95</v>
      </c>
      <c r="K14" s="37">
        <v>4.97</v>
      </c>
      <c r="L14" s="41">
        <v>4.9000000000000004</v>
      </c>
      <c r="M14" s="38"/>
      <c r="N14" s="37">
        <v>4.22</v>
      </c>
      <c r="O14" s="37">
        <v>4.26</v>
      </c>
      <c r="P14" s="37">
        <v>4.5199999999999996</v>
      </c>
      <c r="Q14" s="37">
        <v>4.72</v>
      </c>
      <c r="R14" s="41">
        <v>4.57</v>
      </c>
      <c r="S14" s="38"/>
      <c r="T14" s="37">
        <v>4.7300000000000004</v>
      </c>
      <c r="U14" s="37">
        <v>4.8899999999999997</v>
      </c>
      <c r="V14" s="37">
        <v>4.8499999999999996</v>
      </c>
      <c r="W14" s="37">
        <v>4.71</v>
      </c>
      <c r="X14" s="41">
        <v>4.1500000000000004</v>
      </c>
    </row>
    <row r="15" spans="1:24">
      <c r="A15" s="22"/>
      <c r="B15" s="37">
        <v>5.53</v>
      </c>
      <c r="C15" s="37">
        <v>5.75</v>
      </c>
      <c r="D15" s="37">
        <v>6.08</v>
      </c>
      <c r="E15" s="37">
        <v>6.07</v>
      </c>
      <c r="F15" s="41">
        <v>5.83</v>
      </c>
      <c r="G15" s="38"/>
      <c r="H15" s="37">
        <v>4.55</v>
      </c>
      <c r="I15" s="37">
        <v>4.7</v>
      </c>
      <c r="J15" s="37">
        <v>4.88</v>
      </c>
      <c r="K15" s="37">
        <v>5</v>
      </c>
      <c r="L15" s="41">
        <v>4.8600000000000003</v>
      </c>
      <c r="M15" s="38"/>
      <c r="N15" s="37">
        <v>4.2</v>
      </c>
      <c r="O15" s="37">
        <v>4.26</v>
      </c>
      <c r="P15" s="37">
        <v>4.4800000000000004</v>
      </c>
      <c r="Q15" s="37">
        <v>4.57</v>
      </c>
      <c r="R15" s="41">
        <v>4.59</v>
      </c>
      <c r="S15" s="38"/>
      <c r="T15" s="37">
        <v>4.75</v>
      </c>
      <c r="U15" s="37">
        <v>4.76</v>
      </c>
      <c r="V15" s="37">
        <v>4.84</v>
      </c>
      <c r="W15" s="37">
        <v>4.78</v>
      </c>
      <c r="X15" s="41">
        <v>4.1900000000000004</v>
      </c>
    </row>
    <row r="16" spans="1:24">
      <c r="A16" s="22"/>
      <c r="B16" s="37">
        <v>5.54</v>
      </c>
      <c r="C16" s="37">
        <v>5.7</v>
      </c>
      <c r="D16" s="37">
        <v>6</v>
      </c>
      <c r="E16" s="37">
        <v>5.97</v>
      </c>
      <c r="F16" s="41">
        <v>5.84</v>
      </c>
      <c r="G16" s="38"/>
      <c r="H16" s="37">
        <v>4.57</v>
      </c>
      <c r="I16" s="37">
        <v>4.6399999999999997</v>
      </c>
      <c r="J16" s="37">
        <v>4.9800000000000004</v>
      </c>
      <c r="K16" s="37">
        <v>4.92</v>
      </c>
      <c r="L16" s="41">
        <v>4.72</v>
      </c>
      <c r="M16" s="38"/>
      <c r="N16" s="37">
        <v>4.1399999999999997</v>
      </c>
      <c r="O16" s="37">
        <v>4.2300000000000004</v>
      </c>
      <c r="P16" s="37">
        <v>4.6100000000000003</v>
      </c>
      <c r="Q16" s="37">
        <v>4.59</v>
      </c>
      <c r="R16" s="41">
        <v>4.5599999999999996</v>
      </c>
      <c r="S16" s="38"/>
      <c r="T16" s="37">
        <v>4.71</v>
      </c>
      <c r="U16" s="37">
        <v>4.79</v>
      </c>
      <c r="V16" s="37">
        <v>4.82</v>
      </c>
      <c r="W16" s="37">
        <v>4.74</v>
      </c>
      <c r="X16" s="41">
        <v>4.0999999999999996</v>
      </c>
    </row>
    <row r="17" spans="1:24">
      <c r="A17" s="22" t="s">
        <v>7</v>
      </c>
      <c r="B17" s="37">
        <v>5.6</v>
      </c>
      <c r="C17" s="37">
        <v>5.45</v>
      </c>
      <c r="D17" s="37">
        <v>5.79</v>
      </c>
      <c r="E17" s="37">
        <v>5.95</v>
      </c>
      <c r="F17" s="41">
        <v>5.85</v>
      </c>
      <c r="G17" s="38" t="s">
        <v>8</v>
      </c>
      <c r="H17" s="37">
        <v>4.74</v>
      </c>
      <c r="I17" s="37">
        <v>4.71</v>
      </c>
      <c r="J17" s="37">
        <v>4.8499999999999996</v>
      </c>
      <c r="K17" s="37">
        <v>4.9000000000000004</v>
      </c>
      <c r="L17" s="41">
        <v>5.03</v>
      </c>
      <c r="M17" s="38" t="s">
        <v>8</v>
      </c>
      <c r="N17" s="37">
        <v>4.76</v>
      </c>
      <c r="O17" s="37">
        <v>4.6399999999999997</v>
      </c>
      <c r="P17" s="37">
        <v>4.97</v>
      </c>
      <c r="Q17" s="37">
        <v>5.05</v>
      </c>
      <c r="R17" s="41">
        <v>4.92</v>
      </c>
      <c r="S17" s="38" t="s">
        <v>8</v>
      </c>
      <c r="T17" s="37">
        <v>4.99</v>
      </c>
      <c r="U17" s="37">
        <v>5.13</v>
      </c>
      <c r="V17" s="37">
        <v>5.05</v>
      </c>
      <c r="W17" s="37">
        <v>4.8600000000000003</v>
      </c>
      <c r="X17" s="41">
        <v>4.25</v>
      </c>
    </row>
    <row r="18" spans="1:24">
      <c r="A18" s="22"/>
      <c r="B18" s="37">
        <v>5.66</v>
      </c>
      <c r="C18" s="37">
        <v>5.55</v>
      </c>
      <c r="D18" s="37">
        <v>5.84</v>
      </c>
      <c r="E18" s="37">
        <v>5.97</v>
      </c>
      <c r="F18" s="41">
        <v>5.88</v>
      </c>
      <c r="G18" s="38"/>
      <c r="H18" s="37">
        <v>4.76</v>
      </c>
      <c r="I18" s="37">
        <v>4.62</v>
      </c>
      <c r="J18" s="37">
        <v>4.84</v>
      </c>
      <c r="K18" s="37">
        <v>4.95</v>
      </c>
      <c r="L18" s="41">
        <v>5.03</v>
      </c>
      <c r="M18" s="38"/>
      <c r="N18" s="37">
        <v>4.83</v>
      </c>
      <c r="O18" s="37">
        <v>4.66</v>
      </c>
      <c r="P18" s="37">
        <v>4.9800000000000004</v>
      </c>
      <c r="Q18" s="37">
        <v>5.17</v>
      </c>
      <c r="R18" s="41">
        <v>5.0599999999999996</v>
      </c>
      <c r="S18" s="38"/>
      <c r="T18" s="37">
        <v>5.09</v>
      </c>
      <c r="U18" s="37">
        <v>5.14</v>
      </c>
      <c r="V18" s="37">
        <v>5</v>
      </c>
      <c r="W18" s="37">
        <v>4.95</v>
      </c>
      <c r="X18" s="41">
        <v>4.3099999999999996</v>
      </c>
    </row>
    <row r="19" spans="1:24">
      <c r="A19" s="22"/>
      <c r="B19" s="37">
        <v>5.59</v>
      </c>
      <c r="C19" s="37">
        <v>5.55</v>
      </c>
      <c r="D19" s="37">
        <v>5.72</v>
      </c>
      <c r="E19" s="37">
        <v>5.95</v>
      </c>
      <c r="F19" s="41">
        <v>5.98</v>
      </c>
      <c r="G19" s="38"/>
      <c r="H19" s="37">
        <v>4.72</v>
      </c>
      <c r="I19" s="37">
        <v>4.57</v>
      </c>
      <c r="J19" s="37">
        <v>4.9000000000000004</v>
      </c>
      <c r="K19" s="37">
        <v>4.99</v>
      </c>
      <c r="L19" s="41">
        <v>4.96</v>
      </c>
      <c r="M19" s="38"/>
      <c r="N19" s="37">
        <v>4.6500000000000004</v>
      </c>
      <c r="O19" s="37">
        <v>4.6900000000000004</v>
      </c>
      <c r="P19" s="37">
        <v>4.95</v>
      </c>
      <c r="Q19" s="37">
        <v>5.2</v>
      </c>
      <c r="R19" s="41">
        <v>5.14</v>
      </c>
      <c r="S19" s="38"/>
      <c r="T19" s="37">
        <v>4.99</v>
      </c>
      <c r="U19" s="37">
        <v>5.04</v>
      </c>
      <c r="V19" s="37">
        <v>5</v>
      </c>
      <c r="W19" s="37">
        <v>4.92</v>
      </c>
      <c r="X19" s="41">
        <v>4.3099999999999996</v>
      </c>
    </row>
    <row r="20" spans="1:24">
      <c r="A20" s="22"/>
      <c r="B20" s="37">
        <v>5.73</v>
      </c>
      <c r="C20" s="37">
        <v>5.5</v>
      </c>
      <c r="D20" s="37">
        <v>5.82</v>
      </c>
      <c r="E20" s="37">
        <v>5.94</v>
      </c>
      <c r="F20" s="41">
        <v>5.88</v>
      </c>
      <c r="G20" s="38"/>
      <c r="H20" s="37">
        <v>4.62</v>
      </c>
      <c r="I20" s="37">
        <v>4.53</v>
      </c>
      <c r="J20" s="37">
        <v>4.9400000000000004</v>
      </c>
      <c r="K20" s="37">
        <v>4.9800000000000004</v>
      </c>
      <c r="L20" s="41">
        <v>4.95</v>
      </c>
      <c r="M20" s="38"/>
      <c r="N20" s="37">
        <v>4.8499999999999996</v>
      </c>
      <c r="O20" s="37">
        <v>4.78</v>
      </c>
      <c r="P20" s="37">
        <v>4.9800000000000004</v>
      </c>
      <c r="Q20" s="37">
        <v>5.13</v>
      </c>
      <c r="R20" s="41">
        <v>5.12</v>
      </c>
      <c r="S20" s="38"/>
      <c r="T20" s="37">
        <v>5.0599999999999996</v>
      </c>
      <c r="U20" s="37">
        <v>5.0599999999999996</v>
      </c>
      <c r="V20" s="37">
        <v>4.99</v>
      </c>
      <c r="W20" s="37">
        <v>4.92</v>
      </c>
      <c r="X20" s="41">
        <v>4.24</v>
      </c>
    </row>
    <row r="21" spans="1:24">
      <c r="A21" s="22"/>
      <c r="B21" s="37">
        <v>5.49</v>
      </c>
      <c r="C21" s="37">
        <v>5.58</v>
      </c>
      <c r="D21" s="37">
        <v>5.7</v>
      </c>
      <c r="E21" s="37">
        <v>5.88</v>
      </c>
      <c r="F21" s="41">
        <v>5.88</v>
      </c>
      <c r="G21" s="38"/>
      <c r="H21" s="37">
        <v>4.59</v>
      </c>
      <c r="I21" s="37">
        <v>4.46</v>
      </c>
      <c r="J21" s="37">
        <v>4.84</v>
      </c>
      <c r="K21" s="37">
        <v>4.95</v>
      </c>
      <c r="L21" s="41">
        <v>5.01</v>
      </c>
      <c r="M21" s="38"/>
      <c r="N21" s="37">
        <v>4.72</v>
      </c>
      <c r="O21" s="37">
        <v>4.6100000000000003</v>
      </c>
      <c r="P21" s="37">
        <v>4.95</v>
      </c>
      <c r="Q21" s="37">
        <v>5.2</v>
      </c>
      <c r="R21" s="41">
        <v>5.0599999999999996</v>
      </c>
      <c r="S21" s="38"/>
      <c r="T21" s="37">
        <v>4.9400000000000004</v>
      </c>
      <c r="U21" s="37">
        <v>4.99</v>
      </c>
      <c r="V21" s="37">
        <v>4.92</v>
      </c>
      <c r="W21" s="37">
        <v>4.88</v>
      </c>
      <c r="X21" s="41">
        <v>4.3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0.30400000000000293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1.3620000000000001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1.4792000000000014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1.3490000000000011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0.53005128205128715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0.98086419753086429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1.0652674897119352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0.97150205761316955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14" priority="7" operator="notBetween">
      <formula>0.2</formula>
      <formula>0.404</formula>
    </cfRule>
  </conditionalFormatting>
  <conditionalFormatting sqref="E26">
    <cfRule type="cellIs" dxfId="1713" priority="8" operator="notBetween">
      <formula>0.38</formula>
      <formula>0.72</formula>
    </cfRule>
  </conditionalFormatting>
  <conditionalFormatting sqref="K24">
    <cfRule type="cellIs" dxfId="1712" priority="6" operator="notBetween">
      <formula>0.77</formula>
      <formula>0.91</formula>
    </cfRule>
  </conditionalFormatting>
  <conditionalFormatting sqref="K26">
    <cfRule type="cellIs" dxfId="1711" priority="5" operator="notBetween">
      <formula>0.68</formula>
      <formula>0.82</formula>
    </cfRule>
  </conditionalFormatting>
  <conditionalFormatting sqref="Q24">
    <cfRule type="cellIs" dxfId="1710" priority="4" operator="notBetween">
      <formula>0.77</formula>
      <formula>0.91</formula>
    </cfRule>
  </conditionalFormatting>
  <conditionalFormatting sqref="Q26">
    <cfRule type="cellIs" dxfId="1709" priority="3" operator="notBetween">
      <formula>0.68</formula>
      <formula>0.82</formula>
    </cfRule>
  </conditionalFormatting>
  <conditionalFormatting sqref="W24">
    <cfRule type="cellIs" dxfId="1708" priority="2" operator="notBetween">
      <formula>0.77</formula>
      <formula>0.91</formula>
    </cfRule>
  </conditionalFormatting>
  <conditionalFormatting sqref="W26">
    <cfRule type="cellIs" dxfId="17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46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6.08</v>
      </c>
      <c r="C2" s="32">
        <v>6.38</v>
      </c>
      <c r="D2" s="32">
        <v>6.27</v>
      </c>
      <c r="E2" s="32">
        <v>5.97</v>
      </c>
      <c r="F2" s="44">
        <v>5.8</v>
      </c>
      <c r="G2" s="36" t="s">
        <v>3</v>
      </c>
      <c r="H2" s="32">
        <v>5.79</v>
      </c>
      <c r="I2" s="32">
        <v>5.97</v>
      </c>
      <c r="J2" s="32">
        <v>6.28</v>
      </c>
      <c r="K2" s="32">
        <v>6.35</v>
      </c>
      <c r="L2" s="44">
        <v>6.11</v>
      </c>
      <c r="M2" s="36" t="s">
        <v>3</v>
      </c>
      <c r="N2" s="32">
        <v>5.76</v>
      </c>
      <c r="O2" s="32">
        <v>5.97</v>
      </c>
      <c r="P2" s="32">
        <v>6.34</v>
      </c>
      <c r="Q2" s="32">
        <v>6.26</v>
      </c>
      <c r="R2" s="44">
        <v>6.2</v>
      </c>
    </row>
    <row r="3" spans="1:18">
      <c r="A3" s="11"/>
      <c r="B3" s="32">
        <v>6.21</v>
      </c>
      <c r="C3" s="14">
        <v>6.42</v>
      </c>
      <c r="D3" s="14">
        <v>6.29</v>
      </c>
      <c r="E3" s="14">
        <v>6.09</v>
      </c>
      <c r="F3" s="42">
        <v>5.83</v>
      </c>
      <c r="G3" s="38"/>
      <c r="H3" s="32">
        <v>5.83</v>
      </c>
      <c r="I3" s="14">
        <v>6.03</v>
      </c>
      <c r="J3" s="14">
        <v>6.32</v>
      </c>
      <c r="K3" s="14">
        <v>6.4</v>
      </c>
      <c r="L3" s="42">
        <v>6.16</v>
      </c>
      <c r="M3" s="38"/>
      <c r="N3" s="32">
        <v>5.83</v>
      </c>
      <c r="O3" s="14">
        <v>5.98</v>
      </c>
      <c r="P3" s="14">
        <v>6.3</v>
      </c>
      <c r="Q3" s="14">
        <v>6.39</v>
      </c>
      <c r="R3" s="42">
        <v>6.21</v>
      </c>
    </row>
    <row r="4" spans="1:18">
      <c r="A4" s="11"/>
      <c r="B4" s="32">
        <v>6.2</v>
      </c>
      <c r="C4" s="14">
        <v>6.38</v>
      </c>
      <c r="D4" s="14">
        <v>6.33</v>
      </c>
      <c r="E4" s="14">
        <v>6.01</v>
      </c>
      <c r="F4" s="42">
        <v>5.81</v>
      </c>
      <c r="G4" s="38"/>
      <c r="H4" s="32">
        <v>5.84</v>
      </c>
      <c r="I4" s="14">
        <v>5.9</v>
      </c>
      <c r="J4" s="14">
        <v>6.32</v>
      </c>
      <c r="K4" s="14">
        <v>6.34</v>
      </c>
      <c r="L4" s="42">
        <v>6.27</v>
      </c>
      <c r="M4" s="38"/>
      <c r="N4" s="32">
        <v>5.8</v>
      </c>
      <c r="O4" s="14">
        <v>5.99</v>
      </c>
      <c r="P4" s="14">
        <v>6.36</v>
      </c>
      <c r="Q4" s="14">
        <v>6.37</v>
      </c>
      <c r="R4" s="42">
        <v>6.18</v>
      </c>
    </row>
    <row r="5" spans="1:18">
      <c r="A5" s="11"/>
      <c r="B5" s="32">
        <v>6.34</v>
      </c>
      <c r="C5" s="14">
        <v>6.36</v>
      </c>
      <c r="D5" s="14">
        <v>6.31</v>
      </c>
      <c r="E5" s="14">
        <v>6.01</v>
      </c>
      <c r="F5" s="42">
        <v>5.85</v>
      </c>
      <c r="G5" s="38"/>
      <c r="H5" s="32">
        <v>5.85</v>
      </c>
      <c r="I5" s="14">
        <v>5.93</v>
      </c>
      <c r="J5" s="14">
        <v>6.25</v>
      </c>
      <c r="K5" s="14">
        <v>6.34</v>
      </c>
      <c r="L5" s="42">
        <v>6.22</v>
      </c>
      <c r="M5" s="38"/>
      <c r="N5" s="32">
        <v>5.8</v>
      </c>
      <c r="O5" s="14">
        <v>6.01</v>
      </c>
      <c r="P5" s="14">
        <v>6.29</v>
      </c>
      <c r="Q5" s="14">
        <v>6.38</v>
      </c>
      <c r="R5" s="42">
        <v>6.25</v>
      </c>
    </row>
    <row r="6" spans="1:18">
      <c r="A6" s="11"/>
      <c r="B6" s="32">
        <v>6.23</v>
      </c>
      <c r="C6" s="14">
        <v>6.21</v>
      </c>
      <c r="D6" s="14">
        <v>6.22</v>
      </c>
      <c r="E6" s="14">
        <v>5.91</v>
      </c>
      <c r="F6" s="42">
        <v>5.76</v>
      </c>
      <c r="G6" s="38"/>
      <c r="H6" s="32">
        <v>5.83</v>
      </c>
      <c r="I6" s="14">
        <v>6</v>
      </c>
      <c r="J6" s="14">
        <v>6.32</v>
      </c>
      <c r="K6" s="14">
        <v>6.19</v>
      </c>
      <c r="L6" s="42">
        <v>6.19</v>
      </c>
      <c r="M6" s="38"/>
      <c r="N6" s="32">
        <v>5.85</v>
      </c>
      <c r="O6" s="14">
        <v>6.08</v>
      </c>
      <c r="P6" s="14">
        <v>6.29</v>
      </c>
      <c r="Q6" s="14">
        <v>6.31</v>
      </c>
      <c r="R6" s="42">
        <v>6.14</v>
      </c>
    </row>
    <row r="7" spans="1:18">
      <c r="A7" s="38" t="s">
        <v>4</v>
      </c>
      <c r="B7" s="14">
        <v>6.17</v>
      </c>
      <c r="C7" s="14">
        <v>6.28</v>
      </c>
      <c r="D7" s="14">
        <v>6.08</v>
      </c>
      <c r="E7" s="14">
        <v>5.78</v>
      </c>
      <c r="F7" s="42">
        <v>5.9</v>
      </c>
      <c r="G7" s="38" t="s">
        <v>4</v>
      </c>
      <c r="H7" s="14">
        <v>5.78</v>
      </c>
      <c r="I7" s="14">
        <v>5.87</v>
      </c>
      <c r="J7" s="14">
        <v>6.16</v>
      </c>
      <c r="K7" s="14">
        <v>6.24</v>
      </c>
      <c r="L7" s="42">
        <v>6.27</v>
      </c>
      <c r="M7" s="38" t="s">
        <v>4</v>
      </c>
      <c r="N7" s="14">
        <v>5.88</v>
      </c>
      <c r="O7" s="14">
        <v>5.8</v>
      </c>
      <c r="P7" s="14">
        <v>6.14</v>
      </c>
      <c r="Q7" s="14">
        <v>6.29</v>
      </c>
      <c r="R7" s="42">
        <v>6.24</v>
      </c>
    </row>
    <row r="8" spans="1:18">
      <c r="A8" s="46"/>
      <c r="B8" s="14">
        <v>6.14</v>
      </c>
      <c r="C8" s="14">
        <v>6.22</v>
      </c>
      <c r="D8" s="14">
        <v>6.18</v>
      </c>
      <c r="E8" s="14">
        <v>5.84</v>
      </c>
      <c r="F8" s="42">
        <v>5.92</v>
      </c>
      <c r="G8" s="46"/>
      <c r="H8" s="14">
        <v>5.8</v>
      </c>
      <c r="I8" s="14">
        <v>5.91</v>
      </c>
      <c r="J8" s="14">
        <v>6.23</v>
      </c>
      <c r="K8" s="14">
        <v>6.31</v>
      </c>
      <c r="L8" s="42">
        <v>6.36</v>
      </c>
      <c r="M8" s="46"/>
      <c r="N8" s="14">
        <v>5.94</v>
      </c>
      <c r="O8" s="14">
        <v>5.81</v>
      </c>
      <c r="P8" s="14">
        <v>6.15</v>
      </c>
      <c r="Q8" s="14">
        <v>6.31</v>
      </c>
      <c r="R8" s="42">
        <v>6.32</v>
      </c>
    </row>
    <row r="9" spans="1:18">
      <c r="A9" s="11"/>
      <c r="B9" s="47">
        <v>6.23</v>
      </c>
      <c r="C9" s="47">
        <v>6.25</v>
      </c>
      <c r="D9" s="47">
        <v>6.1</v>
      </c>
      <c r="E9" s="47">
        <v>5.87</v>
      </c>
      <c r="F9" s="49">
        <v>5.99</v>
      </c>
      <c r="G9" s="36"/>
      <c r="H9" s="47">
        <v>5.83</v>
      </c>
      <c r="I9" s="47">
        <v>5.72</v>
      </c>
      <c r="J9" s="47">
        <v>6.1</v>
      </c>
      <c r="K9" s="47">
        <v>6.35</v>
      </c>
      <c r="L9" s="49">
        <v>6.32</v>
      </c>
      <c r="M9" s="36"/>
      <c r="N9" s="47">
        <v>6.01</v>
      </c>
      <c r="O9" s="47">
        <v>5.78</v>
      </c>
      <c r="P9" s="47">
        <v>6.14</v>
      </c>
      <c r="Q9" s="47">
        <v>6.35</v>
      </c>
      <c r="R9" s="49">
        <v>6.26</v>
      </c>
    </row>
    <row r="10" spans="1:18">
      <c r="A10" s="11"/>
      <c r="B10" s="14">
        <v>6.23</v>
      </c>
      <c r="C10" s="14">
        <v>6.23</v>
      </c>
      <c r="D10" s="14">
        <v>6.14</v>
      </c>
      <c r="E10" s="14">
        <v>5.81</v>
      </c>
      <c r="F10" s="42">
        <v>5.96</v>
      </c>
      <c r="G10" s="38"/>
      <c r="H10" s="14">
        <v>5.75</v>
      </c>
      <c r="I10" s="14">
        <v>5.85</v>
      </c>
      <c r="J10" s="14">
        <v>6.11</v>
      </c>
      <c r="K10" s="14">
        <v>6.27</v>
      </c>
      <c r="L10" s="42">
        <v>6.3</v>
      </c>
      <c r="M10" s="38"/>
      <c r="N10" s="14">
        <v>5.85</v>
      </c>
      <c r="O10" s="14">
        <v>5.78</v>
      </c>
      <c r="P10" s="14">
        <v>6.04</v>
      </c>
      <c r="Q10" s="14">
        <v>6.17</v>
      </c>
      <c r="R10" s="42">
        <v>6.27</v>
      </c>
    </row>
    <row r="11" spans="1:18">
      <c r="A11" s="16"/>
      <c r="B11" s="33">
        <v>6.22</v>
      </c>
      <c r="C11" s="33">
        <v>6.14</v>
      </c>
      <c r="D11" s="33">
        <v>6</v>
      </c>
      <c r="E11" s="33">
        <v>5.85</v>
      </c>
      <c r="F11" s="39">
        <v>5.85</v>
      </c>
      <c r="G11" s="48"/>
      <c r="H11" s="33">
        <v>5.75</v>
      </c>
      <c r="I11" s="33">
        <v>5.81</v>
      </c>
      <c r="J11" s="33">
        <v>6.04</v>
      </c>
      <c r="K11" s="33">
        <v>6.31</v>
      </c>
      <c r="L11" s="39">
        <v>6.25</v>
      </c>
      <c r="M11" s="48"/>
      <c r="N11" s="33">
        <v>5.88</v>
      </c>
      <c r="O11" s="33">
        <v>5.73</v>
      </c>
      <c r="P11" s="33">
        <v>6.01</v>
      </c>
      <c r="Q11" s="33">
        <v>6.19</v>
      </c>
      <c r="R11" s="39">
        <v>6.16</v>
      </c>
    </row>
    <row r="12" spans="1:18">
      <c r="A12" s="19" t="s">
        <v>5</v>
      </c>
      <c r="B12" s="47">
        <v>5.9</v>
      </c>
      <c r="C12" s="35">
        <v>6.08</v>
      </c>
      <c r="D12" s="35">
        <v>6.05</v>
      </c>
      <c r="E12" s="35">
        <v>5.74</v>
      </c>
      <c r="F12" s="40">
        <v>5.54</v>
      </c>
      <c r="G12" s="36" t="s">
        <v>6</v>
      </c>
      <c r="H12" s="37">
        <v>4.6500000000000004</v>
      </c>
      <c r="I12" s="35">
        <v>4.7699999999999996</v>
      </c>
      <c r="J12" s="35">
        <v>5.14</v>
      </c>
      <c r="K12" s="35">
        <v>5.17</v>
      </c>
      <c r="L12" s="40">
        <v>4.95</v>
      </c>
      <c r="M12" s="36" t="s">
        <v>6</v>
      </c>
      <c r="N12" s="35">
        <v>4.4800000000000004</v>
      </c>
      <c r="O12" s="35">
        <v>4.6100000000000003</v>
      </c>
      <c r="P12" s="35">
        <v>4.99</v>
      </c>
      <c r="Q12" s="35">
        <v>5.0599999999999996</v>
      </c>
      <c r="R12" s="40">
        <v>4.82</v>
      </c>
    </row>
    <row r="13" spans="1:18">
      <c r="A13" s="22"/>
      <c r="B13" s="37">
        <v>5.95</v>
      </c>
      <c r="C13" s="37">
        <v>6.06</v>
      </c>
      <c r="D13" s="37">
        <v>6.02</v>
      </c>
      <c r="E13" s="37">
        <v>5.76</v>
      </c>
      <c r="F13" s="41">
        <v>5.53</v>
      </c>
      <c r="G13" s="38"/>
      <c r="H13" s="37">
        <v>4.68</v>
      </c>
      <c r="I13" s="37">
        <v>4.8099999999999996</v>
      </c>
      <c r="J13" s="37">
        <v>5.12</v>
      </c>
      <c r="K13" s="37">
        <v>5.15</v>
      </c>
      <c r="L13" s="41">
        <v>4.99</v>
      </c>
      <c r="M13" s="38"/>
      <c r="N13" s="37">
        <v>4.46</v>
      </c>
      <c r="O13" s="37">
        <v>4.71</v>
      </c>
      <c r="P13" s="37">
        <v>4.87</v>
      </c>
      <c r="Q13" s="37">
        <v>5.09</v>
      </c>
      <c r="R13" s="41">
        <v>4.93</v>
      </c>
    </row>
    <row r="14" spans="1:18">
      <c r="A14" s="22"/>
      <c r="B14" s="37">
        <v>6.06</v>
      </c>
      <c r="C14" s="37">
        <v>6.13</v>
      </c>
      <c r="D14" s="37">
        <v>6.07</v>
      </c>
      <c r="E14" s="37">
        <v>5.66</v>
      </c>
      <c r="F14" s="41">
        <v>5.57</v>
      </c>
      <c r="G14" s="38"/>
      <c r="H14" s="37">
        <v>4.6500000000000004</v>
      </c>
      <c r="I14" s="37">
        <v>4.74</v>
      </c>
      <c r="J14" s="37">
        <v>5.13</v>
      </c>
      <c r="K14" s="37">
        <v>5.18</v>
      </c>
      <c r="L14" s="41">
        <v>5.05</v>
      </c>
      <c r="M14" s="38"/>
      <c r="N14" s="37">
        <v>4.5199999999999996</v>
      </c>
      <c r="O14" s="37">
        <v>4.68</v>
      </c>
      <c r="P14" s="37">
        <v>4.96</v>
      </c>
      <c r="Q14" s="37">
        <v>5.01</v>
      </c>
      <c r="R14" s="41">
        <v>4.96</v>
      </c>
    </row>
    <row r="15" spans="1:18">
      <c r="A15" s="22"/>
      <c r="B15" s="37">
        <v>6</v>
      </c>
      <c r="C15" s="37">
        <v>6.02</v>
      </c>
      <c r="D15" s="37">
        <v>6.04</v>
      </c>
      <c r="E15" s="37">
        <v>5.63</v>
      </c>
      <c r="F15" s="41">
        <v>5.54</v>
      </c>
      <c r="G15" s="38"/>
      <c r="H15" s="37">
        <v>4.68</v>
      </c>
      <c r="I15" s="37">
        <v>4.75</v>
      </c>
      <c r="J15" s="37">
        <v>5.0599999999999996</v>
      </c>
      <c r="K15" s="37">
        <v>5.2</v>
      </c>
      <c r="L15" s="41">
        <v>5.0999999999999996</v>
      </c>
      <c r="M15" s="38"/>
      <c r="N15" s="37">
        <v>4.49</v>
      </c>
      <c r="O15" s="37">
        <v>4.72</v>
      </c>
      <c r="P15" s="37">
        <v>4.93</v>
      </c>
      <c r="Q15" s="37">
        <v>5.01</v>
      </c>
      <c r="R15" s="41">
        <v>4.8899999999999997</v>
      </c>
    </row>
    <row r="16" spans="1:18">
      <c r="A16" s="22"/>
      <c r="B16" s="37">
        <v>5.89</v>
      </c>
      <c r="C16" s="37">
        <v>5.95</v>
      </c>
      <c r="D16" s="37">
        <v>5.84</v>
      </c>
      <c r="E16" s="37">
        <v>5.63</v>
      </c>
      <c r="F16" s="41">
        <v>5.61</v>
      </c>
      <c r="G16" s="38"/>
      <c r="H16" s="37">
        <v>4.5999999999999996</v>
      </c>
      <c r="I16" s="37">
        <v>4.87</v>
      </c>
      <c r="J16" s="37">
        <v>5.0999999999999996</v>
      </c>
      <c r="K16" s="37">
        <v>5.14</v>
      </c>
      <c r="L16" s="41">
        <v>5.0599999999999996</v>
      </c>
      <c r="M16" s="38"/>
      <c r="N16" s="37">
        <v>4.54</v>
      </c>
      <c r="O16" s="37">
        <v>4.63</v>
      </c>
      <c r="P16" s="37">
        <v>4.95</v>
      </c>
      <c r="Q16" s="37">
        <v>4.91</v>
      </c>
      <c r="R16" s="41">
        <v>4.87</v>
      </c>
    </row>
    <row r="17" spans="1:18">
      <c r="A17" s="22" t="s">
        <v>7</v>
      </c>
      <c r="B17" s="37">
        <v>5.96</v>
      </c>
      <c r="C17" s="37">
        <v>6</v>
      </c>
      <c r="D17" s="37">
        <v>5.83</v>
      </c>
      <c r="E17" s="37">
        <v>5.58</v>
      </c>
      <c r="F17" s="41">
        <v>5.52</v>
      </c>
      <c r="G17" s="38" t="s">
        <v>8</v>
      </c>
      <c r="H17" s="37">
        <v>4.83</v>
      </c>
      <c r="I17" s="37">
        <v>4.8499999999999996</v>
      </c>
      <c r="J17" s="37">
        <v>5.22</v>
      </c>
      <c r="K17" s="37">
        <v>5.27</v>
      </c>
      <c r="L17" s="41">
        <v>5.29</v>
      </c>
      <c r="M17" s="38" t="s">
        <v>8</v>
      </c>
      <c r="N17" s="37">
        <v>4.7699999999999996</v>
      </c>
      <c r="O17" s="37">
        <v>4.6900000000000004</v>
      </c>
      <c r="P17" s="37">
        <v>4.96</v>
      </c>
      <c r="Q17" s="37">
        <v>5.0999999999999996</v>
      </c>
      <c r="R17" s="41">
        <v>5.0599999999999996</v>
      </c>
    </row>
    <row r="18" spans="1:18">
      <c r="A18" s="22"/>
      <c r="B18" s="37">
        <v>5.92</v>
      </c>
      <c r="C18" s="37">
        <v>6.05</v>
      </c>
      <c r="D18" s="37">
        <v>5.91</v>
      </c>
      <c r="E18" s="37">
        <v>5.63</v>
      </c>
      <c r="F18" s="41">
        <v>5.66</v>
      </c>
      <c r="G18" s="38"/>
      <c r="H18" s="37">
        <v>4.7699999999999996</v>
      </c>
      <c r="I18" s="37">
        <v>4.9400000000000004</v>
      </c>
      <c r="J18" s="37">
        <v>5.16</v>
      </c>
      <c r="K18" s="37">
        <v>5.32</v>
      </c>
      <c r="L18" s="41">
        <v>5.28</v>
      </c>
      <c r="M18" s="38"/>
      <c r="N18" s="37">
        <v>4.76</v>
      </c>
      <c r="O18" s="37">
        <v>4.78</v>
      </c>
      <c r="P18" s="37">
        <v>5.04</v>
      </c>
      <c r="Q18" s="37">
        <v>5.13</v>
      </c>
      <c r="R18" s="41">
        <v>5.17</v>
      </c>
    </row>
    <row r="19" spans="1:18">
      <c r="A19" s="22"/>
      <c r="B19" s="37">
        <v>6.03</v>
      </c>
      <c r="C19" s="37">
        <v>6.01</v>
      </c>
      <c r="D19" s="37">
        <v>5.87</v>
      </c>
      <c r="E19" s="37">
        <v>5.71</v>
      </c>
      <c r="F19" s="41">
        <v>5.67</v>
      </c>
      <c r="G19" s="38"/>
      <c r="H19" s="37">
        <v>4.79</v>
      </c>
      <c r="I19" s="37">
        <v>4.7699999999999996</v>
      </c>
      <c r="J19" s="37">
        <v>5.13</v>
      </c>
      <c r="K19" s="37">
        <v>5.36</v>
      </c>
      <c r="L19" s="41">
        <v>5.34</v>
      </c>
      <c r="M19" s="38"/>
      <c r="N19" s="37">
        <v>4.8499999999999996</v>
      </c>
      <c r="O19" s="37">
        <v>4.71</v>
      </c>
      <c r="P19" s="37">
        <v>4.9400000000000004</v>
      </c>
      <c r="Q19" s="37">
        <v>5.19</v>
      </c>
      <c r="R19" s="41">
        <v>5.13</v>
      </c>
    </row>
    <row r="20" spans="1:18">
      <c r="A20" s="22"/>
      <c r="B20" s="37">
        <v>5.94</v>
      </c>
      <c r="C20" s="37">
        <v>6.02</v>
      </c>
      <c r="D20" s="37">
        <v>5.9</v>
      </c>
      <c r="E20" s="37">
        <v>5.49</v>
      </c>
      <c r="F20" s="41">
        <v>5.68</v>
      </c>
      <c r="G20" s="38"/>
      <c r="H20" s="37">
        <v>4.8600000000000003</v>
      </c>
      <c r="I20" s="37">
        <v>4.79</v>
      </c>
      <c r="J20" s="37">
        <v>5.12</v>
      </c>
      <c r="K20" s="37">
        <v>5.31</v>
      </c>
      <c r="L20" s="41">
        <v>5.28</v>
      </c>
      <c r="M20" s="38"/>
      <c r="N20" s="37">
        <v>4.75</v>
      </c>
      <c r="O20" s="37">
        <v>4.6900000000000004</v>
      </c>
      <c r="P20" s="37">
        <v>4.92</v>
      </c>
      <c r="Q20" s="37">
        <v>5.04</v>
      </c>
      <c r="R20" s="41">
        <v>5.14</v>
      </c>
    </row>
    <row r="21" spans="1:18">
      <c r="A21" s="22"/>
      <c r="B21" s="37">
        <v>5.91</v>
      </c>
      <c r="C21" s="37">
        <v>5.89</v>
      </c>
      <c r="D21" s="37">
        <v>5.74</v>
      </c>
      <c r="E21" s="37">
        <v>5.58</v>
      </c>
      <c r="F21" s="41">
        <v>5.58</v>
      </c>
      <c r="G21" s="38"/>
      <c r="H21" s="37">
        <v>4.8099999999999996</v>
      </c>
      <c r="I21" s="37">
        <v>4.8099999999999996</v>
      </c>
      <c r="J21" s="37">
        <v>5.0999999999999996</v>
      </c>
      <c r="K21" s="37">
        <v>5.24</v>
      </c>
      <c r="L21" s="41">
        <v>5.26</v>
      </c>
      <c r="M21" s="38"/>
      <c r="N21" s="37">
        <v>4.74</v>
      </c>
      <c r="O21" s="37">
        <v>4.71</v>
      </c>
      <c r="P21" s="37">
        <v>4.91</v>
      </c>
      <c r="Q21" s="37">
        <v>5.15</v>
      </c>
      <c r="R21" s="41">
        <v>5.01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0.26600000000000001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1.0815999999999999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1.2282000000000002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0.46379487179487183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0.77893004115226327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0.88450617283950628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06" priority="5" operator="notBetween">
      <formula>0.2</formula>
      <formula>0.404</formula>
    </cfRule>
  </conditionalFormatting>
  <conditionalFormatting sqref="E26">
    <cfRule type="cellIs" dxfId="1705" priority="6" operator="notBetween">
      <formula>0.38</formula>
      <formula>0.72</formula>
    </cfRule>
  </conditionalFormatting>
  <conditionalFormatting sqref="K24">
    <cfRule type="cellIs" dxfId="1704" priority="4" operator="notBetween">
      <formula>0.77</formula>
      <formula>0.91</formula>
    </cfRule>
  </conditionalFormatting>
  <conditionalFormatting sqref="K26">
    <cfRule type="cellIs" dxfId="1703" priority="3" operator="notBetween">
      <formula>0.68</formula>
      <formula>0.82</formula>
    </cfRule>
  </conditionalFormatting>
  <conditionalFormatting sqref="Q24">
    <cfRule type="cellIs" dxfId="1702" priority="2" operator="notBetween">
      <formula>0.77</formula>
      <formula>0.91</formula>
    </cfRule>
  </conditionalFormatting>
  <conditionalFormatting sqref="Q26">
    <cfRule type="cellIs" dxfId="17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</v>
      </c>
      <c r="C2" s="32">
        <v>5.89</v>
      </c>
      <c r="D2" s="32">
        <v>6.28</v>
      </c>
      <c r="E2" s="32">
        <v>6.27</v>
      </c>
      <c r="F2" s="44">
        <v>6.26</v>
      </c>
      <c r="G2" s="36" t="s">
        <v>3</v>
      </c>
      <c r="H2" s="32">
        <v>5.81</v>
      </c>
      <c r="I2" s="32">
        <v>6.01</v>
      </c>
      <c r="J2" s="32">
        <v>6.36</v>
      </c>
      <c r="K2" s="32">
        <v>6.33</v>
      </c>
      <c r="L2" s="44">
        <v>6.13</v>
      </c>
      <c r="M2" s="36" t="s">
        <v>3</v>
      </c>
      <c r="N2" s="32">
        <v>6.19</v>
      </c>
      <c r="O2" s="32">
        <v>6.38</v>
      </c>
      <c r="P2" s="32">
        <v>6.22</v>
      </c>
      <c r="Q2" s="32">
        <v>6.01</v>
      </c>
      <c r="R2" s="44">
        <v>5.84</v>
      </c>
    </row>
    <row r="3" spans="1:18">
      <c r="A3" s="11"/>
      <c r="B3" s="32">
        <v>5.85</v>
      </c>
      <c r="C3" s="14">
        <v>5.92</v>
      </c>
      <c r="D3" s="14">
        <v>6.36</v>
      </c>
      <c r="E3" s="14">
        <v>6.36</v>
      </c>
      <c r="F3" s="42">
        <v>6.26</v>
      </c>
      <c r="G3" s="38"/>
      <c r="H3" s="32">
        <v>5.95</v>
      </c>
      <c r="I3" s="14">
        <v>6.02</v>
      </c>
      <c r="J3" s="14">
        <v>6.37</v>
      </c>
      <c r="K3" s="14">
        <v>6.39</v>
      </c>
      <c r="L3" s="42">
        <v>6.31</v>
      </c>
      <c r="M3" s="38"/>
      <c r="N3" s="32">
        <v>6.26</v>
      </c>
      <c r="O3" s="14">
        <v>6.36</v>
      </c>
      <c r="P3" s="14">
        <v>6.31</v>
      </c>
      <c r="Q3" s="14">
        <v>5.94</v>
      </c>
      <c r="R3" s="42">
        <v>5.84</v>
      </c>
    </row>
    <row r="4" spans="1:18">
      <c r="A4" s="11"/>
      <c r="B4" s="32">
        <v>5.9</v>
      </c>
      <c r="C4" s="14">
        <v>5.97</v>
      </c>
      <c r="D4" s="14">
        <v>6.3</v>
      </c>
      <c r="E4" s="14">
        <v>6.33</v>
      </c>
      <c r="F4" s="42">
        <v>6.25</v>
      </c>
      <c r="G4" s="38"/>
      <c r="H4" s="32">
        <v>5.88</v>
      </c>
      <c r="I4" s="14">
        <v>5.97</v>
      </c>
      <c r="J4" s="14">
        <v>6.3</v>
      </c>
      <c r="K4" s="14">
        <v>6.37</v>
      </c>
      <c r="L4" s="42">
        <v>6.25</v>
      </c>
      <c r="M4" s="38"/>
      <c r="N4" s="32">
        <v>6.3</v>
      </c>
      <c r="O4" s="14">
        <v>6.31</v>
      </c>
      <c r="P4" s="14">
        <v>6.38</v>
      </c>
      <c r="Q4" s="14">
        <v>6</v>
      </c>
      <c r="R4" s="42">
        <v>5.86</v>
      </c>
    </row>
    <row r="5" spans="1:18">
      <c r="A5" s="11"/>
      <c r="B5" s="32">
        <v>5.83</v>
      </c>
      <c r="C5" s="14">
        <v>6.03</v>
      </c>
      <c r="D5" s="14">
        <v>6.33</v>
      </c>
      <c r="E5" s="14">
        <v>6.45</v>
      </c>
      <c r="F5" s="42">
        <v>6.2</v>
      </c>
      <c r="G5" s="38"/>
      <c r="H5" s="32">
        <v>5.85</v>
      </c>
      <c r="I5" s="14">
        <v>5.97</v>
      </c>
      <c r="J5" s="14">
        <v>6.32</v>
      </c>
      <c r="K5" s="14">
        <v>6.36</v>
      </c>
      <c r="L5" s="42">
        <v>6.36</v>
      </c>
      <c r="M5" s="38"/>
      <c r="N5" s="32">
        <v>6.16</v>
      </c>
      <c r="O5" s="14">
        <v>6.28</v>
      </c>
      <c r="P5" s="14">
        <v>6.15</v>
      </c>
      <c r="Q5" s="14">
        <v>5.96</v>
      </c>
      <c r="R5" s="42">
        <v>5.83</v>
      </c>
    </row>
    <row r="6" spans="1:18">
      <c r="A6" s="11"/>
      <c r="B6" s="32">
        <v>5.74</v>
      </c>
      <c r="C6" s="14">
        <v>5.89</v>
      </c>
      <c r="D6" s="14">
        <v>6.25</v>
      </c>
      <c r="E6" s="14">
        <v>6.26</v>
      </c>
      <c r="F6" s="42">
        <v>6.25</v>
      </c>
      <c r="G6" s="38"/>
      <c r="H6" s="32">
        <v>5.95</v>
      </c>
      <c r="I6" s="14">
        <v>6.01</v>
      </c>
      <c r="J6" s="14">
        <v>6.34</v>
      </c>
      <c r="K6" s="14">
        <v>6.38</v>
      </c>
      <c r="L6" s="42">
        <v>6.14</v>
      </c>
      <c r="M6" s="38"/>
      <c r="N6" s="32">
        <v>6.23</v>
      </c>
      <c r="O6" s="14">
        <v>6.24</v>
      </c>
      <c r="P6" s="14">
        <v>6.2</v>
      </c>
      <c r="Q6" s="14">
        <v>5.99</v>
      </c>
      <c r="R6" s="42">
        <v>5.8</v>
      </c>
    </row>
    <row r="7" spans="1:18">
      <c r="A7" s="38" t="s">
        <v>4</v>
      </c>
      <c r="B7" s="14">
        <v>5.85</v>
      </c>
      <c r="C7" s="14">
        <v>5.54</v>
      </c>
      <c r="D7" s="14">
        <v>6.1</v>
      </c>
      <c r="E7" s="14">
        <v>6.22</v>
      </c>
      <c r="F7" s="42">
        <v>6.21</v>
      </c>
      <c r="G7" s="38" t="s">
        <v>4</v>
      </c>
      <c r="H7" s="14">
        <v>6.03</v>
      </c>
      <c r="I7" s="14">
        <v>5.9</v>
      </c>
      <c r="J7" s="14">
        <v>6.14</v>
      </c>
      <c r="K7" s="14">
        <v>6.27</v>
      </c>
      <c r="L7" s="42">
        <v>6.24</v>
      </c>
      <c r="M7" s="38" t="s">
        <v>4</v>
      </c>
      <c r="N7" s="14">
        <v>6.28</v>
      </c>
      <c r="O7" s="14">
        <v>6.21</v>
      </c>
      <c r="P7" s="14">
        <v>6</v>
      </c>
      <c r="Q7" s="14">
        <v>5.77</v>
      </c>
      <c r="R7" s="42">
        <v>5.8</v>
      </c>
    </row>
    <row r="8" spans="1:18">
      <c r="A8" s="46"/>
      <c r="B8" s="14">
        <v>5.86</v>
      </c>
      <c r="C8" s="14">
        <v>5.87</v>
      </c>
      <c r="D8" s="14">
        <v>6.1</v>
      </c>
      <c r="E8" s="14">
        <v>6.24</v>
      </c>
      <c r="F8" s="42">
        <v>6.28</v>
      </c>
      <c r="G8" s="46"/>
      <c r="H8" s="14">
        <v>6.04</v>
      </c>
      <c r="I8" s="14">
        <v>5.97</v>
      </c>
      <c r="J8" s="14">
        <v>6.14</v>
      </c>
      <c r="K8" s="14">
        <v>6.23</v>
      </c>
      <c r="L8" s="42">
        <v>6.31</v>
      </c>
      <c r="M8" s="46"/>
      <c r="N8" s="14">
        <v>6.28</v>
      </c>
      <c r="O8" s="14">
        <v>6.16</v>
      </c>
      <c r="P8" s="14">
        <v>6.13</v>
      </c>
      <c r="Q8" s="14">
        <v>5.84</v>
      </c>
      <c r="R8" s="42">
        <v>5.83</v>
      </c>
    </row>
    <row r="9" spans="1:18">
      <c r="A9" s="11"/>
      <c r="B9" s="47">
        <v>5.8</v>
      </c>
      <c r="C9" s="47">
        <v>5.85</v>
      </c>
      <c r="D9" s="47">
        <v>6.1</v>
      </c>
      <c r="E9" s="47">
        <v>6.19</v>
      </c>
      <c r="F9" s="49">
        <v>6.35</v>
      </c>
      <c r="G9" s="36"/>
      <c r="H9" s="47">
        <v>5.88</v>
      </c>
      <c r="I9" s="47">
        <v>5.87</v>
      </c>
      <c r="J9" s="47">
        <v>6.1</v>
      </c>
      <c r="K9" s="47">
        <v>6.33</v>
      </c>
      <c r="L9" s="49">
        <v>6.24</v>
      </c>
      <c r="M9" s="36"/>
      <c r="N9" s="47">
        <v>6.34</v>
      </c>
      <c r="O9" s="47">
        <v>6.41</v>
      </c>
      <c r="P9" s="47">
        <v>6.06</v>
      </c>
      <c r="Q9" s="47">
        <v>5.74</v>
      </c>
      <c r="R9" s="49">
        <v>5.77</v>
      </c>
    </row>
    <row r="10" spans="1:18">
      <c r="A10" s="11"/>
      <c r="B10" s="14">
        <v>5.81</v>
      </c>
      <c r="C10" s="14">
        <v>5.89</v>
      </c>
      <c r="D10" s="14">
        <v>5.98</v>
      </c>
      <c r="E10" s="14">
        <v>6.26</v>
      </c>
      <c r="F10" s="42">
        <v>6.3</v>
      </c>
      <c r="G10" s="38"/>
      <c r="H10" s="14">
        <v>5.94</v>
      </c>
      <c r="I10" s="14">
        <v>5.9</v>
      </c>
      <c r="J10" s="14">
        <v>6.1</v>
      </c>
      <c r="K10" s="14">
        <v>6.2</v>
      </c>
      <c r="L10" s="42">
        <v>6.25</v>
      </c>
      <c r="M10" s="38"/>
      <c r="N10" s="14">
        <v>6.23</v>
      </c>
      <c r="O10" s="14">
        <v>6.22</v>
      </c>
      <c r="P10" s="14">
        <v>6.06</v>
      </c>
      <c r="Q10" s="14">
        <v>5.8</v>
      </c>
      <c r="R10" s="42">
        <v>5.8</v>
      </c>
    </row>
    <row r="11" spans="1:18">
      <c r="A11" s="16"/>
      <c r="B11" s="33">
        <v>5.74</v>
      </c>
      <c r="C11" s="33">
        <v>5.9</v>
      </c>
      <c r="D11" s="33">
        <v>6.13</v>
      </c>
      <c r="E11" s="33">
        <v>6.14</v>
      </c>
      <c r="F11" s="39">
        <v>6.15</v>
      </c>
      <c r="G11" s="48"/>
      <c r="H11" s="33">
        <v>5.9</v>
      </c>
      <c r="I11" s="33">
        <v>5.87</v>
      </c>
      <c r="J11" s="33">
        <v>6.04</v>
      </c>
      <c r="K11" s="33">
        <v>6.19</v>
      </c>
      <c r="L11" s="39">
        <v>6.22</v>
      </c>
      <c r="M11" s="48"/>
      <c r="N11" s="33">
        <v>6.26</v>
      </c>
      <c r="O11" s="33">
        <v>6.17</v>
      </c>
      <c r="P11" s="33">
        <v>6.08</v>
      </c>
      <c r="Q11" s="33">
        <v>5.81</v>
      </c>
      <c r="R11" s="39">
        <v>5.83</v>
      </c>
    </row>
    <row r="12" spans="1:18">
      <c r="A12" s="19" t="s">
        <v>5</v>
      </c>
      <c r="B12" s="47">
        <v>5.55</v>
      </c>
      <c r="C12" s="35">
        <v>5.61</v>
      </c>
      <c r="D12" s="35">
        <v>6</v>
      </c>
      <c r="E12" s="35">
        <v>6.07</v>
      </c>
      <c r="F12" s="40">
        <v>5.9</v>
      </c>
      <c r="G12" s="36" t="s">
        <v>6</v>
      </c>
      <c r="H12" s="35">
        <v>4.66</v>
      </c>
      <c r="I12" s="35">
        <v>4.76</v>
      </c>
      <c r="J12" s="35">
        <v>5.08</v>
      </c>
      <c r="K12" s="35">
        <v>5.13</v>
      </c>
      <c r="L12" s="40">
        <v>4.9400000000000004</v>
      </c>
      <c r="M12" s="36" t="s">
        <v>6</v>
      </c>
      <c r="N12" s="33">
        <v>4.82</v>
      </c>
      <c r="O12" s="35">
        <v>4.9000000000000004</v>
      </c>
      <c r="P12" s="35">
        <v>4.83</v>
      </c>
      <c r="Q12" s="35">
        <v>4.66</v>
      </c>
      <c r="R12" s="40">
        <v>4.3499999999999996</v>
      </c>
    </row>
    <row r="13" spans="1:18">
      <c r="A13" s="22"/>
      <c r="B13" s="37">
        <v>5.58</v>
      </c>
      <c r="C13" s="37">
        <v>5.73</v>
      </c>
      <c r="D13" s="37">
        <v>6.11</v>
      </c>
      <c r="E13" s="37">
        <v>6.04</v>
      </c>
      <c r="F13" s="41">
        <v>5.97</v>
      </c>
      <c r="G13" s="38"/>
      <c r="H13" s="37">
        <v>4.71</v>
      </c>
      <c r="I13" s="37">
        <v>4.8</v>
      </c>
      <c r="J13" s="37">
        <v>5.12</v>
      </c>
      <c r="K13" s="37">
        <v>5.21</v>
      </c>
      <c r="L13" s="41">
        <v>4.99</v>
      </c>
      <c r="M13" s="38"/>
      <c r="N13" s="37">
        <v>4.88</v>
      </c>
      <c r="O13" s="37">
        <v>4.97</v>
      </c>
      <c r="P13" s="37">
        <v>4.96</v>
      </c>
      <c r="Q13" s="37">
        <v>4.5999999999999996</v>
      </c>
      <c r="R13" s="41">
        <v>4.4000000000000004</v>
      </c>
    </row>
    <row r="14" spans="1:18">
      <c r="A14" s="22"/>
      <c r="B14" s="37">
        <v>5.57</v>
      </c>
      <c r="C14" s="37">
        <v>5.75</v>
      </c>
      <c r="D14" s="37">
        <v>6.07</v>
      </c>
      <c r="E14" s="37">
        <v>6.15</v>
      </c>
      <c r="F14" s="41">
        <v>5.96</v>
      </c>
      <c r="G14" s="38"/>
      <c r="H14" s="37">
        <v>4.72</v>
      </c>
      <c r="I14" s="37">
        <v>4.7300000000000004</v>
      </c>
      <c r="J14" s="37">
        <v>5.12</v>
      </c>
      <c r="K14" s="37">
        <v>5.16</v>
      </c>
      <c r="L14" s="41">
        <v>5.01</v>
      </c>
      <c r="M14" s="38"/>
      <c r="N14" s="37">
        <v>4.92</v>
      </c>
      <c r="O14" s="37">
        <v>4.88</v>
      </c>
      <c r="P14" s="37">
        <v>4.93</v>
      </c>
      <c r="Q14" s="37">
        <v>4.5599999999999996</v>
      </c>
      <c r="R14" s="41">
        <v>4.4800000000000004</v>
      </c>
    </row>
    <row r="15" spans="1:18">
      <c r="A15" s="22"/>
      <c r="B15" s="37">
        <v>5.55</v>
      </c>
      <c r="C15" s="37">
        <v>5.72</v>
      </c>
      <c r="D15" s="37">
        <v>6.07</v>
      </c>
      <c r="E15" s="37">
        <v>6.07</v>
      </c>
      <c r="F15" s="41">
        <v>5.94</v>
      </c>
      <c r="G15" s="38"/>
      <c r="H15" s="37">
        <v>4.62</v>
      </c>
      <c r="I15" s="37">
        <v>4.82</v>
      </c>
      <c r="J15" s="37">
        <v>5.12</v>
      </c>
      <c r="K15" s="37">
        <v>5.1100000000000003</v>
      </c>
      <c r="L15" s="41">
        <v>5.0199999999999996</v>
      </c>
      <c r="M15" s="38"/>
      <c r="N15" s="37">
        <v>4.87</v>
      </c>
      <c r="O15" s="37">
        <v>4.91</v>
      </c>
      <c r="P15" s="37">
        <v>4.79</v>
      </c>
      <c r="Q15" s="37">
        <v>4.58</v>
      </c>
      <c r="R15" s="41">
        <v>4.43</v>
      </c>
    </row>
    <row r="16" spans="1:18">
      <c r="A16" s="22"/>
      <c r="B16" s="37">
        <v>5.47</v>
      </c>
      <c r="C16" s="37">
        <v>5.65</v>
      </c>
      <c r="D16" s="37">
        <v>5.98</v>
      </c>
      <c r="E16" s="37">
        <v>6.11</v>
      </c>
      <c r="F16" s="41">
        <v>5.94</v>
      </c>
      <c r="G16" s="38"/>
      <c r="H16" s="37">
        <v>4.68</v>
      </c>
      <c r="I16" s="37">
        <v>4.75</v>
      </c>
      <c r="J16" s="37">
        <v>5.1100000000000003</v>
      </c>
      <c r="K16" s="37">
        <v>5.0999999999999996</v>
      </c>
      <c r="L16" s="41">
        <v>4.92</v>
      </c>
      <c r="M16" s="38"/>
      <c r="N16" s="37">
        <v>4.91</v>
      </c>
      <c r="O16" s="37">
        <v>4.9400000000000004</v>
      </c>
      <c r="P16" s="37">
        <v>4.88</v>
      </c>
      <c r="Q16" s="37">
        <v>4.58</v>
      </c>
      <c r="R16" s="41">
        <v>4.3600000000000003</v>
      </c>
    </row>
    <row r="17" spans="1:18">
      <c r="A17" s="22" t="s">
        <v>7</v>
      </c>
      <c r="B17" s="37">
        <v>5.55</v>
      </c>
      <c r="C17" s="37">
        <v>5.41</v>
      </c>
      <c r="D17" s="37">
        <v>5.78</v>
      </c>
      <c r="E17" s="37">
        <v>6.04</v>
      </c>
      <c r="F17" s="41">
        <v>5.97</v>
      </c>
      <c r="G17" s="38" t="s">
        <v>8</v>
      </c>
      <c r="H17" s="37">
        <v>4.9800000000000004</v>
      </c>
      <c r="I17" s="37">
        <v>4.82</v>
      </c>
      <c r="J17" s="37">
        <v>5.1100000000000003</v>
      </c>
      <c r="K17" s="37">
        <v>5.15</v>
      </c>
      <c r="L17" s="41">
        <v>5.16</v>
      </c>
      <c r="M17" s="38" t="s">
        <v>8</v>
      </c>
      <c r="N17" s="37">
        <v>5.04</v>
      </c>
      <c r="O17" s="37">
        <v>5.07</v>
      </c>
      <c r="P17" s="37">
        <v>4.88</v>
      </c>
      <c r="Q17" s="37">
        <v>4.63</v>
      </c>
      <c r="R17" s="41">
        <v>4.6500000000000004</v>
      </c>
    </row>
    <row r="18" spans="1:18">
      <c r="A18" s="22"/>
      <c r="B18" s="37">
        <v>5.65</v>
      </c>
      <c r="C18" s="37">
        <v>5.58</v>
      </c>
      <c r="D18" s="37">
        <v>5.82</v>
      </c>
      <c r="E18" s="37">
        <v>6.01</v>
      </c>
      <c r="F18" s="41">
        <v>6.03</v>
      </c>
      <c r="G18" s="38"/>
      <c r="H18" s="37">
        <v>5.03</v>
      </c>
      <c r="I18" s="37">
        <v>4.99</v>
      </c>
      <c r="J18" s="37">
        <v>5.0999999999999996</v>
      </c>
      <c r="K18" s="37">
        <v>5.19</v>
      </c>
      <c r="L18" s="41">
        <v>5.21</v>
      </c>
      <c r="M18" s="38"/>
      <c r="N18" s="37">
        <v>5.12</v>
      </c>
      <c r="O18" s="37">
        <v>5.01</v>
      </c>
      <c r="P18" s="37">
        <v>4.84</v>
      </c>
      <c r="Q18" s="37">
        <v>4.63</v>
      </c>
      <c r="R18" s="41">
        <v>4.67</v>
      </c>
    </row>
    <row r="19" spans="1:18">
      <c r="A19" s="22"/>
      <c r="B19" s="37">
        <v>5.64</v>
      </c>
      <c r="C19" s="37">
        <v>5.54</v>
      </c>
      <c r="D19" s="37">
        <v>5.77</v>
      </c>
      <c r="E19" s="37">
        <v>5.98</v>
      </c>
      <c r="F19" s="41">
        <v>6.03</v>
      </c>
      <c r="G19" s="38"/>
      <c r="H19" s="37">
        <v>4.84</v>
      </c>
      <c r="I19" s="37">
        <v>4.8099999999999996</v>
      </c>
      <c r="J19" s="37">
        <v>4.96</v>
      </c>
      <c r="K19" s="37">
        <v>5.28</v>
      </c>
      <c r="L19" s="41">
        <v>5.14</v>
      </c>
      <c r="M19" s="38"/>
      <c r="N19" s="37">
        <v>5.0999999999999996</v>
      </c>
      <c r="O19" s="37">
        <v>5.1100000000000003</v>
      </c>
      <c r="P19" s="37">
        <v>4.83</v>
      </c>
      <c r="Q19" s="37">
        <v>4.5199999999999996</v>
      </c>
      <c r="R19" s="41">
        <v>4.63</v>
      </c>
    </row>
    <row r="20" spans="1:18">
      <c r="A20" s="22"/>
      <c r="B20" s="37">
        <v>5.57</v>
      </c>
      <c r="C20" s="37">
        <v>5.6</v>
      </c>
      <c r="D20" s="37">
        <v>5.69</v>
      </c>
      <c r="E20" s="37">
        <v>5.89</v>
      </c>
      <c r="F20" s="41">
        <v>5.94</v>
      </c>
      <c r="G20" s="38"/>
      <c r="H20" s="37">
        <v>4.83</v>
      </c>
      <c r="I20" s="37">
        <v>4.79</v>
      </c>
      <c r="J20" s="37">
        <v>5.0199999999999996</v>
      </c>
      <c r="K20" s="37">
        <v>5.12</v>
      </c>
      <c r="L20" s="41">
        <v>5.19</v>
      </c>
      <c r="M20" s="38"/>
      <c r="N20" s="37">
        <v>5.08</v>
      </c>
      <c r="O20" s="37">
        <v>5.0199999999999996</v>
      </c>
      <c r="P20" s="37">
        <v>4.87</v>
      </c>
      <c r="Q20" s="37">
        <v>4.5599999999999996</v>
      </c>
      <c r="R20" s="41">
        <v>4.59</v>
      </c>
    </row>
    <row r="21" spans="1:18">
      <c r="A21" s="22"/>
      <c r="B21" s="37">
        <v>5.63</v>
      </c>
      <c r="C21" s="37">
        <v>5.48</v>
      </c>
      <c r="D21" s="37">
        <v>5.86</v>
      </c>
      <c r="E21" s="37">
        <v>5.86</v>
      </c>
      <c r="F21" s="41">
        <v>5.84</v>
      </c>
      <c r="G21" s="38"/>
      <c r="H21" s="37">
        <v>4.8099999999999996</v>
      </c>
      <c r="I21" s="37">
        <v>4.74</v>
      </c>
      <c r="J21" s="37">
        <v>4.93</v>
      </c>
      <c r="K21" s="37">
        <v>5.21</v>
      </c>
      <c r="L21" s="41">
        <v>5.08</v>
      </c>
      <c r="M21" s="38"/>
      <c r="N21" s="37">
        <v>5.1100000000000003</v>
      </c>
      <c r="O21" s="37">
        <v>4.9800000000000004</v>
      </c>
      <c r="P21" s="37">
        <v>4.92</v>
      </c>
      <c r="Q21" s="37">
        <v>4.63</v>
      </c>
      <c r="R21" s="41">
        <v>4.59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0.26539999999999875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1.1509999999999989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1.2889999999999997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0.4627487179487158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0.82890946502057539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0.92829218106995859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700" priority="5" operator="notBetween">
      <formula>0.2</formula>
      <formula>0.404</formula>
    </cfRule>
  </conditionalFormatting>
  <conditionalFormatting sqref="E26">
    <cfRule type="cellIs" dxfId="1699" priority="6" operator="notBetween">
      <formula>0.38</formula>
      <formula>0.72</formula>
    </cfRule>
  </conditionalFormatting>
  <conditionalFormatting sqref="K24">
    <cfRule type="cellIs" dxfId="1698" priority="4" operator="notBetween">
      <formula>0.77</formula>
      <formula>0.91</formula>
    </cfRule>
  </conditionalFormatting>
  <conditionalFormatting sqref="K26">
    <cfRule type="cellIs" dxfId="1697" priority="3" operator="notBetween">
      <formula>0.68</formula>
      <formula>0.82</formula>
    </cfRule>
  </conditionalFormatting>
  <conditionalFormatting sqref="Q24">
    <cfRule type="cellIs" dxfId="1696" priority="2" operator="notBetween">
      <formula>0.77</formula>
      <formula>0.91</formula>
    </cfRule>
  </conditionalFormatting>
  <conditionalFormatting sqref="Q26">
    <cfRule type="cellIs" dxfId="16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48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6.12</v>
      </c>
      <c r="C2" s="32">
        <v>6.21</v>
      </c>
      <c r="D2" s="32">
        <v>6.12</v>
      </c>
      <c r="E2" s="32">
        <v>5.91</v>
      </c>
      <c r="F2" s="44">
        <v>5.83</v>
      </c>
      <c r="G2" s="36" t="s">
        <v>3</v>
      </c>
      <c r="H2" s="32">
        <v>6.34</v>
      </c>
      <c r="I2" s="32">
        <v>6.33</v>
      </c>
      <c r="J2" s="32">
        <v>6.36</v>
      </c>
      <c r="K2" s="32">
        <v>6.04</v>
      </c>
      <c r="L2" s="44">
        <v>5.91</v>
      </c>
      <c r="M2" s="36" t="s">
        <v>3</v>
      </c>
      <c r="N2" s="32">
        <v>5.82</v>
      </c>
      <c r="O2" s="32">
        <v>5.86</v>
      </c>
      <c r="P2" s="32">
        <v>6.18</v>
      </c>
      <c r="Q2" s="32">
        <v>6.29</v>
      </c>
      <c r="R2" s="44">
        <v>6.18</v>
      </c>
    </row>
    <row r="3" spans="1:18">
      <c r="A3" s="11"/>
      <c r="B3" s="32">
        <v>6.15</v>
      </c>
      <c r="C3" s="14">
        <v>6.3</v>
      </c>
      <c r="D3" s="14">
        <v>6.3</v>
      </c>
      <c r="E3" s="14">
        <v>5.9</v>
      </c>
      <c r="F3" s="42">
        <v>5.85</v>
      </c>
      <c r="G3" s="38"/>
      <c r="H3" s="32">
        <v>6.3</v>
      </c>
      <c r="I3" s="14">
        <v>6.34</v>
      </c>
      <c r="J3" s="14">
        <v>6.39</v>
      </c>
      <c r="K3" s="14">
        <v>5.97</v>
      </c>
      <c r="L3" s="42">
        <v>5.88</v>
      </c>
      <c r="M3" s="38"/>
      <c r="N3" s="32">
        <v>5.9</v>
      </c>
      <c r="O3" s="14">
        <v>6.08</v>
      </c>
      <c r="P3" s="14">
        <v>6.29</v>
      </c>
      <c r="Q3" s="14">
        <v>6.36</v>
      </c>
      <c r="R3" s="42">
        <v>6.27</v>
      </c>
    </row>
    <row r="4" spans="1:18">
      <c r="A4" s="11"/>
      <c r="B4" s="32">
        <v>6.16</v>
      </c>
      <c r="C4" s="14">
        <v>6.4</v>
      </c>
      <c r="D4" s="14">
        <v>6.41</v>
      </c>
      <c r="E4" s="14">
        <v>5.99</v>
      </c>
      <c r="F4" s="42">
        <v>5.91</v>
      </c>
      <c r="G4" s="38"/>
      <c r="H4" s="32">
        <v>6.28</v>
      </c>
      <c r="I4" s="14">
        <v>6.4</v>
      </c>
      <c r="J4" s="14">
        <v>6.36</v>
      </c>
      <c r="K4" s="14">
        <v>6.06</v>
      </c>
      <c r="L4" s="42">
        <v>5.93</v>
      </c>
      <c r="M4" s="38"/>
      <c r="N4" s="32">
        <v>5.95</v>
      </c>
      <c r="O4" s="14">
        <v>5.97</v>
      </c>
      <c r="P4" s="14">
        <v>6.41</v>
      </c>
      <c r="Q4" s="14">
        <v>6.27</v>
      </c>
      <c r="R4" s="42">
        <v>6.26</v>
      </c>
    </row>
    <row r="5" spans="1:18">
      <c r="A5" s="11"/>
      <c r="B5" s="32">
        <v>6.21</v>
      </c>
      <c r="C5" s="14">
        <v>6.25</v>
      </c>
      <c r="D5" s="14">
        <v>6.21</v>
      </c>
      <c r="E5" s="14">
        <v>5.96</v>
      </c>
      <c r="F5" s="42">
        <v>5.81</v>
      </c>
      <c r="G5" s="38"/>
      <c r="H5" s="32">
        <v>6.34</v>
      </c>
      <c r="I5" s="14">
        <v>6.36</v>
      </c>
      <c r="J5" s="14">
        <v>6.38</v>
      </c>
      <c r="K5" s="14">
        <v>6.02</v>
      </c>
      <c r="L5" s="42">
        <v>5.89</v>
      </c>
      <c r="M5" s="38"/>
      <c r="N5" s="32">
        <v>5.93</v>
      </c>
      <c r="O5" s="14">
        <v>5.95</v>
      </c>
      <c r="P5" s="14">
        <v>6.24</v>
      </c>
      <c r="Q5" s="14">
        <v>6.32</v>
      </c>
      <c r="R5" s="42">
        <v>6.35</v>
      </c>
    </row>
    <row r="6" spans="1:18">
      <c r="A6" s="11"/>
      <c r="B6" s="32">
        <v>6.15</v>
      </c>
      <c r="C6" s="14">
        <v>6.25</v>
      </c>
      <c r="D6" s="14">
        <v>6.2</v>
      </c>
      <c r="E6" s="14">
        <v>5.98</v>
      </c>
      <c r="F6" s="42">
        <v>5.88</v>
      </c>
      <c r="G6" s="38"/>
      <c r="H6" s="32">
        <v>6.27</v>
      </c>
      <c r="I6" s="14">
        <v>6.35</v>
      </c>
      <c r="J6" s="14">
        <v>6.24</v>
      </c>
      <c r="K6" s="14">
        <v>5.99</v>
      </c>
      <c r="L6" s="42">
        <v>5.77</v>
      </c>
      <c r="M6" s="38"/>
      <c r="N6" s="32">
        <v>5.84</v>
      </c>
      <c r="O6" s="14">
        <v>5.97</v>
      </c>
      <c r="P6" s="14">
        <v>6.3</v>
      </c>
      <c r="Q6" s="14">
        <v>6.35</v>
      </c>
      <c r="R6" s="42">
        <v>6.24</v>
      </c>
    </row>
    <row r="7" spans="1:18">
      <c r="A7" s="38" t="s">
        <v>4</v>
      </c>
      <c r="B7" s="14">
        <v>6.15</v>
      </c>
      <c r="C7" s="14">
        <v>6.32</v>
      </c>
      <c r="D7" s="14">
        <v>5.94</v>
      </c>
      <c r="E7" s="14">
        <v>5.75</v>
      </c>
      <c r="F7" s="42">
        <v>5.74</v>
      </c>
      <c r="G7" s="38" t="s">
        <v>4</v>
      </c>
      <c r="H7" s="14">
        <v>6.21</v>
      </c>
      <c r="I7" s="14">
        <v>6.32</v>
      </c>
      <c r="J7" s="14">
        <v>6.01</v>
      </c>
      <c r="K7" s="14">
        <v>5.75</v>
      </c>
      <c r="L7" s="42">
        <v>5.89</v>
      </c>
      <c r="M7" s="38" t="s">
        <v>4</v>
      </c>
      <c r="N7" s="14">
        <v>5.82</v>
      </c>
      <c r="O7" s="14">
        <v>5.83</v>
      </c>
      <c r="P7" s="14">
        <v>6.02</v>
      </c>
      <c r="Q7" s="14">
        <v>6.14</v>
      </c>
      <c r="R7" s="42">
        <v>6.22</v>
      </c>
    </row>
    <row r="8" spans="1:18">
      <c r="A8" s="46"/>
      <c r="B8" s="14">
        <v>6.18</v>
      </c>
      <c r="C8" s="14">
        <v>6.11</v>
      </c>
      <c r="D8" s="14">
        <v>6.06</v>
      </c>
      <c r="E8" s="14">
        <v>5.71</v>
      </c>
      <c r="F8" s="42">
        <v>5.82</v>
      </c>
      <c r="G8" s="46"/>
      <c r="H8" s="14">
        <v>6.27</v>
      </c>
      <c r="I8" s="14">
        <v>6.27</v>
      </c>
      <c r="J8" s="14">
        <v>6.22</v>
      </c>
      <c r="K8" s="14">
        <v>5.72</v>
      </c>
      <c r="L8" s="42">
        <v>6</v>
      </c>
      <c r="M8" s="46"/>
      <c r="N8" s="14">
        <v>5.91</v>
      </c>
      <c r="O8" s="14">
        <v>5.7</v>
      </c>
      <c r="P8" s="14">
        <v>6.01</v>
      </c>
      <c r="Q8" s="14">
        <v>6.16</v>
      </c>
      <c r="R8" s="42">
        <v>6.1</v>
      </c>
    </row>
    <row r="9" spans="1:18">
      <c r="A9" s="11"/>
      <c r="B9" s="47">
        <v>6.2</v>
      </c>
      <c r="C9" s="47">
        <v>6.23</v>
      </c>
      <c r="D9" s="47">
        <v>5.96</v>
      </c>
      <c r="E9" s="47">
        <v>5.8</v>
      </c>
      <c r="F9" s="49">
        <v>5.91</v>
      </c>
      <c r="G9" s="36"/>
      <c r="H9" s="47">
        <v>6.31</v>
      </c>
      <c r="I9" s="47">
        <v>6.31</v>
      </c>
      <c r="J9" s="47">
        <v>6.02</v>
      </c>
      <c r="K9" s="47">
        <v>5.82</v>
      </c>
      <c r="L9" s="49">
        <v>6.02</v>
      </c>
      <c r="M9" s="36"/>
      <c r="N9" s="47">
        <v>5.92</v>
      </c>
      <c r="O9" s="47">
        <v>5.84</v>
      </c>
      <c r="P9" s="47">
        <v>6.11</v>
      </c>
      <c r="Q9" s="47">
        <v>6.24</v>
      </c>
      <c r="R9" s="49">
        <v>6.31</v>
      </c>
    </row>
    <row r="10" spans="1:18">
      <c r="A10" s="11"/>
      <c r="B10" s="14">
        <v>6.21</v>
      </c>
      <c r="C10" s="14">
        <v>6.24</v>
      </c>
      <c r="D10" s="14">
        <v>6.03</v>
      </c>
      <c r="E10" s="14">
        <v>5.87</v>
      </c>
      <c r="F10" s="42">
        <v>5.91</v>
      </c>
      <c r="G10" s="38"/>
      <c r="H10" s="14">
        <v>6.27</v>
      </c>
      <c r="I10" s="14">
        <v>6.32</v>
      </c>
      <c r="J10" s="14">
        <v>6.13</v>
      </c>
      <c r="K10" s="14">
        <v>5.77</v>
      </c>
      <c r="L10" s="42">
        <v>5.94</v>
      </c>
      <c r="M10" s="38"/>
      <c r="N10" s="14">
        <v>5.74</v>
      </c>
      <c r="O10" s="14">
        <v>5.71</v>
      </c>
      <c r="P10" s="14">
        <v>6.09</v>
      </c>
      <c r="Q10" s="14">
        <v>6.2</v>
      </c>
      <c r="R10" s="42">
        <v>6.18</v>
      </c>
    </row>
    <row r="11" spans="1:18">
      <c r="A11" s="16"/>
      <c r="B11" s="33">
        <v>6.14</v>
      </c>
      <c r="C11" s="33">
        <v>6.24</v>
      </c>
      <c r="D11" s="33">
        <v>6.12</v>
      </c>
      <c r="E11" s="33">
        <v>5.6</v>
      </c>
      <c r="F11" s="39">
        <v>5.82</v>
      </c>
      <c r="G11" s="48"/>
      <c r="H11" s="33">
        <v>6.19</v>
      </c>
      <c r="I11" s="33">
        <v>6.35</v>
      </c>
      <c r="J11" s="33">
        <v>6.04</v>
      </c>
      <c r="K11" s="33">
        <v>5.73</v>
      </c>
      <c r="L11" s="39">
        <v>5.99</v>
      </c>
      <c r="M11" s="48"/>
      <c r="N11" s="33">
        <v>5.68</v>
      </c>
      <c r="O11" s="33">
        <v>5.8</v>
      </c>
      <c r="P11" s="33">
        <v>5.98</v>
      </c>
      <c r="Q11" s="33">
        <v>6.04</v>
      </c>
      <c r="R11" s="39">
        <v>6.13</v>
      </c>
    </row>
    <row r="12" spans="1:18">
      <c r="A12" s="19" t="s">
        <v>5</v>
      </c>
      <c r="B12" s="47">
        <v>5.8</v>
      </c>
      <c r="C12" s="35">
        <v>5.96</v>
      </c>
      <c r="D12" s="35">
        <v>5.84</v>
      </c>
      <c r="E12" s="35">
        <v>5.65</v>
      </c>
      <c r="F12" s="40">
        <v>5.51</v>
      </c>
      <c r="G12" s="36" t="s">
        <v>6</v>
      </c>
      <c r="H12" s="35">
        <v>4.93</v>
      </c>
      <c r="I12" s="35">
        <v>5.0199999999999996</v>
      </c>
      <c r="J12" s="35">
        <v>4.99</v>
      </c>
      <c r="K12" s="35">
        <v>4.63</v>
      </c>
      <c r="L12" s="40">
        <v>4.4800000000000004</v>
      </c>
      <c r="M12" s="36" t="s">
        <v>6</v>
      </c>
      <c r="N12" s="35">
        <v>4.67</v>
      </c>
      <c r="O12" s="35">
        <v>4.74</v>
      </c>
      <c r="P12" s="35">
        <v>5.07</v>
      </c>
      <c r="Q12" s="35">
        <v>5.18</v>
      </c>
      <c r="R12" s="40">
        <v>5</v>
      </c>
    </row>
    <row r="13" spans="1:18">
      <c r="A13" s="22"/>
      <c r="B13" s="37">
        <v>5.78</v>
      </c>
      <c r="C13" s="37">
        <v>6.04</v>
      </c>
      <c r="D13" s="37">
        <v>6</v>
      </c>
      <c r="E13" s="37">
        <v>5.61</v>
      </c>
      <c r="F13" s="41">
        <v>5.53</v>
      </c>
      <c r="G13" s="38"/>
      <c r="H13" s="37">
        <v>4.88</v>
      </c>
      <c r="I13" s="37">
        <v>4.9400000000000004</v>
      </c>
      <c r="J13" s="37">
        <v>4.87</v>
      </c>
      <c r="K13" s="37">
        <v>4.5199999999999996</v>
      </c>
      <c r="L13" s="41">
        <v>4.43</v>
      </c>
      <c r="M13" s="38"/>
      <c r="N13" s="37">
        <v>4.8</v>
      </c>
      <c r="O13" s="37">
        <v>4.91</v>
      </c>
      <c r="P13" s="37">
        <v>5.17</v>
      </c>
      <c r="Q13" s="37">
        <v>5.17</v>
      </c>
      <c r="R13" s="41">
        <v>5.1100000000000003</v>
      </c>
    </row>
    <row r="14" spans="1:18">
      <c r="A14" s="22"/>
      <c r="B14" s="37">
        <v>5.83</v>
      </c>
      <c r="C14" s="37">
        <v>6.1</v>
      </c>
      <c r="D14" s="37">
        <v>5.99</v>
      </c>
      <c r="E14" s="37">
        <v>5.61</v>
      </c>
      <c r="F14" s="41">
        <v>5.56</v>
      </c>
      <c r="G14" s="38"/>
      <c r="H14" s="37">
        <v>4.92</v>
      </c>
      <c r="I14" s="37">
        <v>5.0199999999999996</v>
      </c>
      <c r="J14" s="37">
        <v>4.91</v>
      </c>
      <c r="K14" s="37">
        <v>4.63</v>
      </c>
      <c r="L14" s="41">
        <v>4.4800000000000004</v>
      </c>
      <c r="M14" s="38"/>
      <c r="N14" s="37">
        <v>4.7699999999999996</v>
      </c>
      <c r="O14" s="37">
        <v>4.8600000000000003</v>
      </c>
      <c r="P14" s="37">
        <v>5.16</v>
      </c>
      <c r="Q14" s="37">
        <v>5.12</v>
      </c>
      <c r="R14" s="41">
        <v>5.05</v>
      </c>
    </row>
    <row r="15" spans="1:18">
      <c r="A15" s="22"/>
      <c r="B15" s="37">
        <v>5.82</v>
      </c>
      <c r="C15" s="37">
        <v>5.99</v>
      </c>
      <c r="D15" s="37">
        <v>5.95</v>
      </c>
      <c r="E15" s="37">
        <v>5.67</v>
      </c>
      <c r="F15" s="41">
        <v>5.51</v>
      </c>
      <c r="G15" s="38"/>
      <c r="H15" s="37">
        <v>4.9000000000000004</v>
      </c>
      <c r="I15" s="37">
        <v>4.99</v>
      </c>
      <c r="J15" s="37">
        <v>4.99</v>
      </c>
      <c r="K15" s="37">
        <v>4.55</v>
      </c>
      <c r="L15" s="41">
        <v>4.46</v>
      </c>
      <c r="M15" s="38"/>
      <c r="N15" s="37">
        <v>4.82</v>
      </c>
      <c r="O15" s="37">
        <v>4.8</v>
      </c>
      <c r="P15" s="37">
        <v>5.0999999999999996</v>
      </c>
      <c r="Q15" s="37">
        <v>5.18</v>
      </c>
      <c r="R15" s="41">
        <v>5.15</v>
      </c>
    </row>
    <row r="16" spans="1:18">
      <c r="A16" s="22"/>
      <c r="B16" s="37">
        <v>5.85</v>
      </c>
      <c r="C16" s="37">
        <v>5.92</v>
      </c>
      <c r="D16" s="37">
        <v>5.98</v>
      </c>
      <c r="E16" s="37">
        <v>5.61</v>
      </c>
      <c r="F16" s="41">
        <v>5.54</v>
      </c>
      <c r="G16" s="38"/>
      <c r="H16" s="37">
        <v>4.82</v>
      </c>
      <c r="I16" s="37">
        <v>5</v>
      </c>
      <c r="J16" s="37">
        <v>4.91</v>
      </c>
      <c r="K16" s="37">
        <v>4.54</v>
      </c>
      <c r="L16" s="41">
        <v>4.3899999999999997</v>
      </c>
      <c r="M16" s="38"/>
      <c r="N16" s="37">
        <v>4.74</v>
      </c>
      <c r="O16" s="37">
        <v>4.83</v>
      </c>
      <c r="P16" s="37">
        <v>5.19</v>
      </c>
      <c r="Q16" s="37">
        <v>5.23</v>
      </c>
      <c r="R16" s="41">
        <v>5.04</v>
      </c>
    </row>
    <row r="17" spans="1:18">
      <c r="A17" s="22" t="s">
        <v>7</v>
      </c>
      <c r="B17" s="37">
        <v>5.81</v>
      </c>
      <c r="C17" s="37">
        <v>6</v>
      </c>
      <c r="D17" s="37">
        <v>5.72</v>
      </c>
      <c r="E17" s="37">
        <v>5.45</v>
      </c>
      <c r="F17" s="41">
        <v>5.49</v>
      </c>
      <c r="G17" s="38" t="s">
        <v>8</v>
      </c>
      <c r="H17" s="37">
        <v>5.04</v>
      </c>
      <c r="I17" s="37">
        <v>5.16</v>
      </c>
      <c r="J17" s="37">
        <v>4.8600000000000003</v>
      </c>
      <c r="K17" s="37">
        <v>4.54</v>
      </c>
      <c r="L17" s="41">
        <v>4.76</v>
      </c>
      <c r="M17" s="38" t="s">
        <v>8</v>
      </c>
      <c r="N17" s="37">
        <v>4.8</v>
      </c>
      <c r="O17" s="37">
        <v>4.7699999999999996</v>
      </c>
      <c r="P17" s="37">
        <v>5.05</v>
      </c>
      <c r="Q17" s="37">
        <v>5.29</v>
      </c>
      <c r="R17" s="41">
        <v>5.24</v>
      </c>
    </row>
    <row r="18" spans="1:18">
      <c r="A18" s="22"/>
      <c r="B18" s="37">
        <v>5.83</v>
      </c>
      <c r="C18" s="37">
        <v>5.92</v>
      </c>
      <c r="D18" s="37">
        <v>5.85</v>
      </c>
      <c r="E18" s="37">
        <v>5.55</v>
      </c>
      <c r="F18" s="41">
        <v>5.54</v>
      </c>
      <c r="G18" s="38"/>
      <c r="H18" s="37">
        <v>5.05</v>
      </c>
      <c r="I18" s="37">
        <v>5.0199999999999996</v>
      </c>
      <c r="J18" s="37">
        <v>4.9800000000000004</v>
      </c>
      <c r="K18" s="37">
        <v>4.55</v>
      </c>
      <c r="L18" s="41">
        <v>4.7300000000000004</v>
      </c>
      <c r="M18" s="38"/>
      <c r="N18" s="37">
        <v>4.84</v>
      </c>
      <c r="O18" s="37">
        <v>4.72</v>
      </c>
      <c r="P18" s="37">
        <v>5.01</v>
      </c>
      <c r="Q18" s="37">
        <v>5.22</v>
      </c>
      <c r="R18" s="41">
        <v>5.0599999999999996</v>
      </c>
    </row>
    <row r="19" spans="1:18">
      <c r="A19" s="22"/>
      <c r="B19" s="37">
        <v>5.9</v>
      </c>
      <c r="C19" s="37">
        <v>6.02</v>
      </c>
      <c r="D19" s="37">
        <v>5.79</v>
      </c>
      <c r="E19" s="37">
        <v>5.5</v>
      </c>
      <c r="F19" s="41">
        <v>5.57</v>
      </c>
      <c r="G19" s="38"/>
      <c r="H19" s="37">
        <v>5.09</v>
      </c>
      <c r="I19" s="37">
        <v>5.0999999999999996</v>
      </c>
      <c r="J19" s="37">
        <v>4.9400000000000004</v>
      </c>
      <c r="K19" s="37">
        <v>4.5599999999999996</v>
      </c>
      <c r="L19" s="41">
        <v>4.8099999999999996</v>
      </c>
      <c r="M19" s="38"/>
      <c r="N19" s="37">
        <v>4.93</v>
      </c>
      <c r="O19" s="37">
        <v>4.8</v>
      </c>
      <c r="P19" s="37">
        <v>5.0199999999999996</v>
      </c>
      <c r="Q19" s="37">
        <v>5.15</v>
      </c>
      <c r="R19" s="41">
        <v>5.24</v>
      </c>
    </row>
    <row r="20" spans="1:18">
      <c r="A20" s="22"/>
      <c r="B20" s="37">
        <v>5.88</v>
      </c>
      <c r="C20" s="37">
        <v>5.9</v>
      </c>
      <c r="D20" s="37">
        <v>5.76</v>
      </c>
      <c r="E20" s="37">
        <v>5.44</v>
      </c>
      <c r="F20" s="41">
        <v>5.62</v>
      </c>
      <c r="G20" s="38"/>
      <c r="H20" s="37">
        <v>5.05</v>
      </c>
      <c r="I20" s="37">
        <v>5.13</v>
      </c>
      <c r="J20" s="37">
        <v>4.95</v>
      </c>
      <c r="K20" s="37">
        <v>4.6100000000000003</v>
      </c>
      <c r="L20" s="41">
        <v>4.79</v>
      </c>
      <c r="M20" s="38"/>
      <c r="N20" s="37">
        <v>4.78</v>
      </c>
      <c r="O20" s="37">
        <v>4.74</v>
      </c>
      <c r="P20" s="37">
        <v>5.07</v>
      </c>
      <c r="Q20" s="37">
        <v>5.15</v>
      </c>
      <c r="R20" s="41">
        <v>5.18</v>
      </c>
    </row>
    <row r="21" spans="1:18">
      <c r="A21" s="22"/>
      <c r="B21" s="37">
        <v>5.81</v>
      </c>
      <c r="C21" s="37">
        <v>5.86</v>
      </c>
      <c r="D21" s="37">
        <v>5.69</v>
      </c>
      <c r="E21" s="37">
        <v>5.31</v>
      </c>
      <c r="F21" s="41">
        <v>5.5</v>
      </c>
      <c r="G21" s="38"/>
      <c r="H21" s="37">
        <v>5.03</v>
      </c>
      <c r="I21" s="37">
        <v>5.09</v>
      </c>
      <c r="J21" s="37">
        <v>4.79</v>
      </c>
      <c r="K21" s="37">
        <v>4.62</v>
      </c>
      <c r="L21" s="41">
        <v>4.72</v>
      </c>
      <c r="M21" s="38"/>
      <c r="N21" s="37">
        <v>4.72</v>
      </c>
      <c r="O21" s="37">
        <v>4.7300000000000004</v>
      </c>
      <c r="P21" s="37">
        <v>5</v>
      </c>
      <c r="Q21" s="37">
        <v>5.08</v>
      </c>
      <c r="R21" s="41">
        <v>5.13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0.30320000000000036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1.304000000000002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1.0775999999999986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0.52865641025641097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0.93909465020576277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0.7760493827160484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94" priority="5" operator="notBetween">
      <formula>0.2</formula>
      <formula>0.404</formula>
    </cfRule>
  </conditionalFormatting>
  <conditionalFormatting sqref="E26">
    <cfRule type="cellIs" dxfId="1693" priority="6" operator="notBetween">
      <formula>0.38</formula>
      <formula>0.72</formula>
    </cfRule>
  </conditionalFormatting>
  <conditionalFormatting sqref="K24">
    <cfRule type="cellIs" dxfId="1692" priority="4" operator="notBetween">
      <formula>0.77</formula>
      <formula>0.91</formula>
    </cfRule>
  </conditionalFormatting>
  <conditionalFormatting sqref="K26">
    <cfRule type="cellIs" dxfId="1691" priority="3" operator="notBetween">
      <formula>0.68</formula>
      <formula>0.82</formula>
    </cfRule>
  </conditionalFormatting>
  <conditionalFormatting sqref="Q24">
    <cfRule type="cellIs" dxfId="1690" priority="2" operator="notBetween">
      <formula>0.77</formula>
      <formula>0.91</formula>
    </cfRule>
  </conditionalFormatting>
  <conditionalFormatting sqref="Q26">
    <cfRule type="cellIs" dxfId="16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44140625" customWidth="1"/>
    <col min="14" max="14" width="7.33203125" customWidth="1"/>
    <col min="15" max="15" width="6.21875" customWidth="1"/>
    <col min="16" max="16" width="6.88671875" customWidth="1"/>
    <col min="17" max="17" width="7" customWidth="1"/>
    <col min="18" max="18" width="7.10937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49</v>
      </c>
      <c r="T1" s="301"/>
      <c r="U1" s="301"/>
      <c r="V1" s="301"/>
      <c r="W1" s="301"/>
      <c r="X1" s="302"/>
    </row>
    <row r="2" spans="1:24">
      <c r="A2" s="36" t="s">
        <v>3</v>
      </c>
      <c r="B2" s="32">
        <v>5.79</v>
      </c>
      <c r="C2" s="32">
        <v>5.88</v>
      </c>
      <c r="D2" s="32">
        <v>6.22</v>
      </c>
      <c r="E2" s="32">
        <v>6.16</v>
      </c>
      <c r="F2" s="44">
        <v>6.07</v>
      </c>
      <c r="G2" s="36" t="s">
        <v>3</v>
      </c>
      <c r="H2" s="32">
        <v>5.85</v>
      </c>
      <c r="I2" s="32">
        <v>5.82</v>
      </c>
      <c r="J2" s="32">
        <v>6.08</v>
      </c>
      <c r="K2" s="32">
        <v>6.21</v>
      </c>
      <c r="L2" s="44">
        <v>6.05</v>
      </c>
      <c r="M2" s="36" t="s">
        <v>3</v>
      </c>
      <c r="N2" s="32">
        <v>6.16</v>
      </c>
      <c r="O2" s="32">
        <v>6.25</v>
      </c>
      <c r="P2" s="32">
        <v>6.28</v>
      </c>
      <c r="Q2" s="32">
        <v>5.94</v>
      </c>
      <c r="R2" s="44">
        <v>5.79</v>
      </c>
      <c r="S2" s="36" t="s">
        <v>3</v>
      </c>
      <c r="T2" s="32">
        <v>6.23</v>
      </c>
      <c r="U2" s="32">
        <v>6.31</v>
      </c>
      <c r="V2" s="32">
        <v>6.23</v>
      </c>
      <c r="W2" s="32">
        <v>5.95</v>
      </c>
      <c r="X2" s="44">
        <v>5.85</v>
      </c>
    </row>
    <row r="3" spans="1:24">
      <c r="A3" s="11"/>
      <c r="B3" s="32">
        <v>5.79</v>
      </c>
      <c r="C3" s="14">
        <v>5.87</v>
      </c>
      <c r="D3" s="14">
        <v>6.24</v>
      </c>
      <c r="E3" s="14">
        <v>6.24</v>
      </c>
      <c r="F3" s="42">
        <v>6.13</v>
      </c>
      <c r="G3" s="38"/>
      <c r="H3" s="32">
        <v>5.88</v>
      </c>
      <c r="I3" s="14">
        <v>5.85</v>
      </c>
      <c r="J3" s="14">
        <v>6.12</v>
      </c>
      <c r="K3" s="14">
        <v>6.23</v>
      </c>
      <c r="L3" s="42">
        <v>6.17</v>
      </c>
      <c r="M3" s="38"/>
      <c r="N3" s="32">
        <v>6.26</v>
      </c>
      <c r="O3" s="14">
        <v>6.31</v>
      </c>
      <c r="P3" s="14">
        <v>6.4</v>
      </c>
      <c r="Q3" s="14">
        <v>5.95</v>
      </c>
      <c r="R3" s="42">
        <v>5.82</v>
      </c>
      <c r="S3" s="38"/>
      <c r="T3" s="32">
        <v>6.24</v>
      </c>
      <c r="U3" s="14">
        <v>6.37</v>
      </c>
      <c r="V3" s="14">
        <v>6.28</v>
      </c>
      <c r="W3" s="14">
        <v>5.92</v>
      </c>
      <c r="X3" s="42">
        <v>5.87</v>
      </c>
    </row>
    <row r="4" spans="1:24">
      <c r="A4" s="11"/>
      <c r="B4" s="32">
        <v>5.84</v>
      </c>
      <c r="C4" s="14">
        <v>5.95</v>
      </c>
      <c r="D4" s="14">
        <v>6.26</v>
      </c>
      <c r="E4" s="14">
        <v>6.22</v>
      </c>
      <c r="F4" s="42">
        <v>6.02</v>
      </c>
      <c r="G4" s="38"/>
      <c r="H4" s="32">
        <v>5.77</v>
      </c>
      <c r="I4" s="14">
        <v>5.64</v>
      </c>
      <c r="J4" s="14">
        <v>6.07</v>
      </c>
      <c r="K4" s="14">
        <v>6.16</v>
      </c>
      <c r="L4" s="42">
        <v>6.18</v>
      </c>
      <c r="M4" s="38"/>
      <c r="N4" s="32">
        <v>6.26</v>
      </c>
      <c r="O4" s="14">
        <v>6.34</v>
      </c>
      <c r="P4" s="14">
        <v>6.31</v>
      </c>
      <c r="Q4" s="14">
        <v>5.91</v>
      </c>
      <c r="R4" s="42">
        <v>5.89</v>
      </c>
      <c r="S4" s="38"/>
      <c r="T4" s="32">
        <v>6.35</v>
      </c>
      <c r="U4" s="14">
        <v>6.35</v>
      </c>
      <c r="V4" s="14">
        <v>6.38</v>
      </c>
      <c r="W4" s="14">
        <v>6.01</v>
      </c>
      <c r="X4" s="42">
        <v>5.88</v>
      </c>
    </row>
    <row r="5" spans="1:24">
      <c r="A5" s="11"/>
      <c r="B5" s="32">
        <v>5.8</v>
      </c>
      <c r="C5" s="14">
        <v>5.99</v>
      </c>
      <c r="D5" s="14">
        <v>6.28</v>
      </c>
      <c r="E5" s="14">
        <v>6.28</v>
      </c>
      <c r="F5" s="42">
        <v>6.18</v>
      </c>
      <c r="G5" s="38"/>
      <c r="H5" s="32">
        <v>5.86</v>
      </c>
      <c r="I5" s="14">
        <v>5.76</v>
      </c>
      <c r="J5" s="14">
        <v>6.04</v>
      </c>
      <c r="K5" s="14">
        <v>6.27</v>
      </c>
      <c r="L5" s="42">
        <v>6.24</v>
      </c>
      <c r="M5" s="38"/>
      <c r="N5" s="32">
        <v>6.1</v>
      </c>
      <c r="O5" s="14">
        <v>6.32</v>
      </c>
      <c r="P5" s="14">
        <v>6.3</v>
      </c>
      <c r="Q5" s="14">
        <v>6.01</v>
      </c>
      <c r="R5" s="42">
        <v>5.89</v>
      </c>
      <c r="S5" s="38"/>
      <c r="T5" s="32">
        <v>6.34</v>
      </c>
      <c r="U5" s="14">
        <v>6.29</v>
      </c>
      <c r="V5" s="14">
        <v>6.32</v>
      </c>
      <c r="W5" s="14">
        <v>6.04</v>
      </c>
      <c r="X5" s="42">
        <v>5.84</v>
      </c>
    </row>
    <row r="6" spans="1:24">
      <c r="A6" s="11"/>
      <c r="B6" s="32">
        <v>5.82</v>
      </c>
      <c r="C6" s="14">
        <v>5.79</v>
      </c>
      <c r="D6" s="14">
        <v>6.17</v>
      </c>
      <c r="E6" s="14">
        <v>6.25</v>
      </c>
      <c r="F6" s="42">
        <v>6.21</v>
      </c>
      <c r="G6" s="38"/>
      <c r="H6" s="32">
        <v>5.85</v>
      </c>
      <c r="I6" s="14">
        <v>5.77</v>
      </c>
      <c r="J6" s="14">
        <v>6.07</v>
      </c>
      <c r="K6" s="14">
        <v>6.27</v>
      </c>
      <c r="L6" s="42">
        <v>6.15</v>
      </c>
      <c r="M6" s="38"/>
      <c r="N6" s="32">
        <v>6.29</v>
      </c>
      <c r="O6" s="14">
        <v>6.3</v>
      </c>
      <c r="P6" s="14">
        <v>6.28</v>
      </c>
      <c r="Q6" s="14">
        <v>6.08</v>
      </c>
      <c r="R6" s="42">
        <v>5.81</v>
      </c>
      <c r="S6" s="38"/>
      <c r="T6" s="32">
        <v>6.23</v>
      </c>
      <c r="U6" s="14">
        <v>6.29</v>
      </c>
      <c r="V6" s="14">
        <v>6.3</v>
      </c>
      <c r="W6" s="14">
        <v>5.97</v>
      </c>
      <c r="X6" s="42">
        <v>5.83</v>
      </c>
    </row>
    <row r="7" spans="1:24">
      <c r="A7" s="38" t="s">
        <v>4</v>
      </c>
      <c r="B7" s="14">
        <v>5.76</v>
      </c>
      <c r="C7" s="14">
        <v>5.72</v>
      </c>
      <c r="D7" s="14">
        <v>5.96</v>
      </c>
      <c r="E7" s="14">
        <v>6.19</v>
      </c>
      <c r="F7" s="42">
        <v>6.25</v>
      </c>
      <c r="G7" s="38" t="s">
        <v>4</v>
      </c>
      <c r="H7" s="14">
        <v>5.7</v>
      </c>
      <c r="I7" s="14">
        <v>5.93</v>
      </c>
      <c r="J7" s="14">
        <v>6.28</v>
      </c>
      <c r="K7" s="14">
        <v>6.3</v>
      </c>
      <c r="L7" s="42">
        <v>6.21</v>
      </c>
      <c r="M7" s="38" t="s">
        <v>4</v>
      </c>
      <c r="N7" s="14">
        <v>6.11</v>
      </c>
      <c r="O7" s="14">
        <v>6.27</v>
      </c>
      <c r="P7" s="14">
        <v>6.09</v>
      </c>
      <c r="Q7" s="14">
        <v>5.63</v>
      </c>
      <c r="R7" s="42">
        <v>5.79</v>
      </c>
      <c r="S7" s="38" t="s">
        <v>4</v>
      </c>
      <c r="T7" s="14">
        <v>6.29</v>
      </c>
      <c r="U7" s="14">
        <v>6.39</v>
      </c>
      <c r="V7" s="14">
        <v>6.08</v>
      </c>
      <c r="W7" s="14">
        <v>5.84</v>
      </c>
      <c r="X7" s="42">
        <v>5.83</v>
      </c>
    </row>
    <row r="8" spans="1:24">
      <c r="A8" s="46"/>
      <c r="B8" s="14">
        <v>5.81</v>
      </c>
      <c r="C8" s="14">
        <v>5.68</v>
      </c>
      <c r="D8" s="14">
        <v>5.97</v>
      </c>
      <c r="E8" s="14">
        <v>6.02</v>
      </c>
      <c r="F8" s="42">
        <v>6.17</v>
      </c>
      <c r="G8" s="46"/>
      <c r="H8" s="14">
        <v>5.77</v>
      </c>
      <c r="I8" s="14">
        <v>5.95</v>
      </c>
      <c r="J8" s="14">
        <v>6.25</v>
      </c>
      <c r="K8" s="14">
        <v>6.27</v>
      </c>
      <c r="L8" s="42">
        <v>6.13</v>
      </c>
      <c r="M8" s="46"/>
      <c r="N8" s="14">
        <v>6.21</v>
      </c>
      <c r="O8" s="14">
        <v>6.26</v>
      </c>
      <c r="P8" s="14">
        <v>6.2</v>
      </c>
      <c r="Q8" s="14">
        <v>5.83</v>
      </c>
      <c r="R8" s="42">
        <v>5.91</v>
      </c>
      <c r="S8" s="46"/>
      <c r="T8" s="14">
        <v>6.17</v>
      </c>
      <c r="U8" s="14">
        <v>6.21</v>
      </c>
      <c r="V8" s="14">
        <v>6.08</v>
      </c>
      <c r="W8" s="14">
        <v>5.8</v>
      </c>
      <c r="X8" s="42">
        <v>5.8</v>
      </c>
    </row>
    <row r="9" spans="1:24">
      <c r="A9" s="11"/>
      <c r="B9" s="47">
        <v>5.76</v>
      </c>
      <c r="C9" s="47">
        <v>5.77</v>
      </c>
      <c r="D9" s="47">
        <v>6.01</v>
      </c>
      <c r="E9" s="47">
        <v>6.22</v>
      </c>
      <c r="F9" s="49">
        <v>6.14</v>
      </c>
      <c r="G9" s="36"/>
      <c r="H9" s="47">
        <v>5.82</v>
      </c>
      <c r="I9" s="47">
        <v>6.02</v>
      </c>
      <c r="J9" s="47">
        <v>6.26</v>
      </c>
      <c r="K9" s="47">
        <v>6.31</v>
      </c>
      <c r="L9" s="49">
        <v>6.12</v>
      </c>
      <c r="M9" s="36"/>
      <c r="N9" s="47">
        <v>6.32</v>
      </c>
      <c r="O9" s="47">
        <v>6.26</v>
      </c>
      <c r="P9" s="47">
        <v>6.02</v>
      </c>
      <c r="Q9" s="47">
        <v>5.7</v>
      </c>
      <c r="R9" s="49">
        <v>5.87</v>
      </c>
      <c r="S9" s="36"/>
      <c r="T9" s="47">
        <v>6.1</v>
      </c>
      <c r="U9" s="47">
        <v>6.31</v>
      </c>
      <c r="V9" s="47">
        <v>5.97</v>
      </c>
      <c r="W9" s="47">
        <v>5.79</v>
      </c>
      <c r="X9" s="49">
        <v>5.8</v>
      </c>
    </row>
    <row r="10" spans="1:24">
      <c r="A10" s="11"/>
      <c r="B10" s="14">
        <v>5.83</v>
      </c>
      <c r="C10" s="14">
        <v>5.69</v>
      </c>
      <c r="D10" s="14">
        <v>6.03</v>
      </c>
      <c r="E10" s="14">
        <v>6.15</v>
      </c>
      <c r="F10" s="42">
        <v>6.16</v>
      </c>
      <c r="G10" s="38"/>
      <c r="H10" s="14">
        <v>5.77</v>
      </c>
      <c r="I10" s="14">
        <v>5.96</v>
      </c>
      <c r="J10" s="14">
        <v>6.35</v>
      </c>
      <c r="K10" s="14">
        <v>6.24</v>
      </c>
      <c r="L10" s="42">
        <v>6.03</v>
      </c>
      <c r="M10" s="38"/>
      <c r="N10" s="14">
        <v>6.19</v>
      </c>
      <c r="O10" s="14">
        <v>6.24</v>
      </c>
      <c r="P10" s="14">
        <v>6.11</v>
      </c>
      <c r="Q10" s="14">
        <v>5.75</v>
      </c>
      <c r="R10" s="42">
        <v>5.83</v>
      </c>
      <c r="S10" s="38"/>
      <c r="T10" s="14">
        <v>6.21</v>
      </c>
      <c r="U10" s="14">
        <v>6.27</v>
      </c>
      <c r="V10" s="14">
        <v>6.11</v>
      </c>
      <c r="W10" s="14">
        <v>5.83</v>
      </c>
      <c r="X10" s="42">
        <v>5.8</v>
      </c>
    </row>
    <row r="11" spans="1:24">
      <c r="A11" s="16"/>
      <c r="B11" s="33">
        <v>5.72</v>
      </c>
      <c r="C11" s="33">
        <v>5.68</v>
      </c>
      <c r="D11" s="33">
        <v>5.9</v>
      </c>
      <c r="E11" s="33">
        <v>6.01</v>
      </c>
      <c r="F11" s="39">
        <v>6.02</v>
      </c>
      <c r="G11" s="48"/>
      <c r="H11" s="33">
        <v>5.79</v>
      </c>
      <c r="I11" s="33">
        <v>6.05</v>
      </c>
      <c r="J11" s="33">
        <v>6.27</v>
      </c>
      <c r="K11" s="33">
        <v>6.3</v>
      </c>
      <c r="L11" s="39">
        <v>6.15</v>
      </c>
      <c r="M11" s="48"/>
      <c r="N11" s="33">
        <v>6.23</v>
      </c>
      <c r="O11" s="33">
        <v>6.15</v>
      </c>
      <c r="P11" s="33">
        <v>5.95</v>
      </c>
      <c r="Q11" s="33">
        <v>5.69</v>
      </c>
      <c r="R11" s="39">
        <v>5.81</v>
      </c>
      <c r="S11" s="48"/>
      <c r="T11" s="33">
        <v>6.3</v>
      </c>
      <c r="U11" s="33">
        <v>6.22</v>
      </c>
      <c r="V11" s="33">
        <v>6.08</v>
      </c>
      <c r="W11" s="33">
        <v>5.78</v>
      </c>
      <c r="X11" s="39">
        <v>5.78</v>
      </c>
    </row>
    <row r="12" spans="1:24">
      <c r="A12" s="19" t="s">
        <v>5</v>
      </c>
      <c r="B12" s="47">
        <v>5.52</v>
      </c>
      <c r="C12" s="35">
        <v>5.6</v>
      </c>
      <c r="D12" s="35">
        <v>5.93</v>
      </c>
      <c r="E12" s="35">
        <v>5.88</v>
      </c>
      <c r="F12" s="40">
        <v>5.8</v>
      </c>
      <c r="G12" s="36" t="s">
        <v>6</v>
      </c>
      <c r="H12">
        <v>4.7699999999999996</v>
      </c>
      <c r="I12" s="35">
        <v>4.71</v>
      </c>
      <c r="J12" s="35">
        <v>4.9400000000000004</v>
      </c>
      <c r="K12" s="35">
        <v>5.1100000000000003</v>
      </c>
      <c r="L12" s="40">
        <v>4.9000000000000004</v>
      </c>
      <c r="M12" s="36" t="s">
        <v>6</v>
      </c>
      <c r="N12" s="35">
        <v>5.08</v>
      </c>
      <c r="O12" s="35">
        <v>5.18</v>
      </c>
      <c r="P12" s="35">
        <v>5.0999999999999996</v>
      </c>
      <c r="Q12" s="35">
        <v>4.7699999999999996</v>
      </c>
      <c r="R12" s="40">
        <v>4.58</v>
      </c>
      <c r="S12" s="36" t="s">
        <v>6</v>
      </c>
      <c r="T12" s="35">
        <v>4.9800000000000004</v>
      </c>
      <c r="U12" s="35">
        <v>4.97</v>
      </c>
      <c r="V12" s="35">
        <v>4.97</v>
      </c>
      <c r="W12" s="35">
        <v>4.6900000000000004</v>
      </c>
      <c r="X12" s="40">
        <v>4.49</v>
      </c>
    </row>
    <row r="13" spans="1:24">
      <c r="A13" s="22"/>
      <c r="B13" s="37">
        <v>5.53</v>
      </c>
      <c r="C13" s="37">
        <v>5.58</v>
      </c>
      <c r="D13" s="37">
        <v>5.98</v>
      </c>
      <c r="E13" s="37">
        <v>5.9</v>
      </c>
      <c r="F13" s="41">
        <v>5.9</v>
      </c>
      <c r="G13" s="38"/>
      <c r="H13" s="35">
        <v>4.76</v>
      </c>
      <c r="I13" s="37">
        <v>4.7300000000000004</v>
      </c>
      <c r="J13" s="37">
        <v>4.8899999999999997</v>
      </c>
      <c r="K13" s="37">
        <v>5.1100000000000003</v>
      </c>
      <c r="L13" s="41">
        <v>5.03</v>
      </c>
      <c r="M13" s="38"/>
      <c r="N13" s="37">
        <v>5.2</v>
      </c>
      <c r="O13" s="37">
        <v>5.24</v>
      </c>
      <c r="P13" s="37">
        <v>5.24</v>
      </c>
      <c r="Q13" s="37">
        <v>4.8499999999999996</v>
      </c>
      <c r="R13" s="41">
        <v>4.63</v>
      </c>
      <c r="S13" s="38"/>
      <c r="T13" s="37">
        <v>4.95</v>
      </c>
      <c r="U13" s="37">
        <v>5.0199999999999996</v>
      </c>
      <c r="V13" s="37">
        <v>4.99</v>
      </c>
      <c r="W13" s="37">
        <v>4.6900000000000004</v>
      </c>
      <c r="X13" s="41">
        <v>4.53</v>
      </c>
    </row>
    <row r="14" spans="1:24">
      <c r="A14" s="22"/>
      <c r="B14" s="37">
        <v>5.51</v>
      </c>
      <c r="C14" s="37">
        <v>5.56</v>
      </c>
      <c r="D14" s="37">
        <v>6.03</v>
      </c>
      <c r="E14" s="37">
        <v>6.04</v>
      </c>
      <c r="F14" s="41">
        <v>5.88</v>
      </c>
      <c r="G14" s="38"/>
      <c r="H14" s="37">
        <v>4.7699999999999996</v>
      </c>
      <c r="I14" s="37">
        <v>4.59</v>
      </c>
      <c r="J14" s="37">
        <v>4.93</v>
      </c>
      <c r="K14" s="37">
        <v>5.09</v>
      </c>
      <c r="L14" s="41">
        <v>5.01</v>
      </c>
      <c r="M14" s="38"/>
      <c r="N14" s="37">
        <v>5.1100000000000003</v>
      </c>
      <c r="O14" s="37">
        <v>5.19</v>
      </c>
      <c r="P14" s="37">
        <v>5.22</v>
      </c>
      <c r="Q14" s="37">
        <v>4.8099999999999996</v>
      </c>
      <c r="R14" s="41">
        <v>4.67</v>
      </c>
      <c r="S14" s="38"/>
      <c r="T14" s="37">
        <v>5.03</v>
      </c>
      <c r="U14" s="37">
        <v>4.95</v>
      </c>
      <c r="V14" s="37">
        <v>5.05</v>
      </c>
      <c r="W14" s="37">
        <v>4.74</v>
      </c>
      <c r="X14" s="41">
        <v>4.58</v>
      </c>
    </row>
    <row r="15" spans="1:24">
      <c r="A15" s="22"/>
      <c r="B15" s="37">
        <v>5.52</v>
      </c>
      <c r="C15" s="37">
        <v>5.68</v>
      </c>
      <c r="D15" s="37">
        <v>6.04</v>
      </c>
      <c r="E15" s="37">
        <v>6.08</v>
      </c>
      <c r="F15" s="41">
        <v>5.95</v>
      </c>
      <c r="G15" s="38"/>
      <c r="H15" s="37">
        <v>4.72</v>
      </c>
      <c r="I15" s="37">
        <v>4.67</v>
      </c>
      <c r="J15" s="37">
        <v>4.8099999999999996</v>
      </c>
      <c r="K15" s="37">
        <v>5.09</v>
      </c>
      <c r="L15" s="41">
        <v>5.16</v>
      </c>
      <c r="M15" s="38"/>
      <c r="N15" s="37">
        <v>4.99</v>
      </c>
      <c r="O15" s="37">
        <v>5.17</v>
      </c>
      <c r="P15" s="37">
        <v>5.09</v>
      </c>
      <c r="Q15" s="37">
        <v>4.8</v>
      </c>
      <c r="R15" s="41">
        <v>4.6399999999999997</v>
      </c>
      <c r="S15" s="38"/>
      <c r="T15" s="37">
        <v>4.96</v>
      </c>
      <c r="U15" s="37">
        <v>5.07</v>
      </c>
      <c r="V15" s="37">
        <v>4.99</v>
      </c>
      <c r="W15" s="37">
        <v>4.68</v>
      </c>
      <c r="X15" s="41">
        <v>4.4800000000000004</v>
      </c>
    </row>
    <row r="16" spans="1:24">
      <c r="A16" s="22"/>
      <c r="B16" s="37">
        <v>5.52</v>
      </c>
      <c r="C16" s="37">
        <v>5.57</v>
      </c>
      <c r="D16" s="37">
        <v>5.95</v>
      </c>
      <c r="E16" s="37">
        <v>6.05</v>
      </c>
      <c r="F16" s="41">
        <v>5.95</v>
      </c>
      <c r="G16" s="38"/>
      <c r="H16" s="37">
        <v>4.74</v>
      </c>
      <c r="I16" s="37">
        <v>4.6399999999999997</v>
      </c>
      <c r="J16" s="37">
        <v>4.88</v>
      </c>
      <c r="K16" s="37">
        <v>5.12</v>
      </c>
      <c r="L16" s="41">
        <v>5.03</v>
      </c>
      <c r="M16" s="38"/>
      <c r="N16" s="37">
        <v>5.08</v>
      </c>
      <c r="O16" s="37">
        <v>5.14</v>
      </c>
      <c r="P16" s="37">
        <v>5.15</v>
      </c>
      <c r="Q16" s="37">
        <v>4.83</v>
      </c>
      <c r="R16" s="41">
        <v>4.59</v>
      </c>
      <c r="S16" s="38"/>
      <c r="T16" s="37">
        <v>5</v>
      </c>
      <c r="U16" s="37">
        <v>5.0199999999999996</v>
      </c>
      <c r="V16" s="37">
        <v>4.97</v>
      </c>
      <c r="W16" s="37">
        <v>4.7</v>
      </c>
      <c r="X16" s="41">
        <v>4.4800000000000004</v>
      </c>
    </row>
    <row r="17" spans="1:24">
      <c r="A17" s="22" t="s">
        <v>7</v>
      </c>
      <c r="B17" s="37">
        <v>5.57</v>
      </c>
      <c r="C17" s="37">
        <v>5.51</v>
      </c>
      <c r="D17" s="37">
        <v>5.73</v>
      </c>
      <c r="E17" s="37">
        <v>5.96</v>
      </c>
      <c r="F17" s="41">
        <v>6.01</v>
      </c>
      <c r="G17" s="38" t="s">
        <v>8</v>
      </c>
      <c r="H17" s="37">
        <v>4.75</v>
      </c>
      <c r="I17" s="37">
        <v>4.97</v>
      </c>
      <c r="J17" s="37">
        <v>5.33</v>
      </c>
      <c r="K17" s="37">
        <v>5.3</v>
      </c>
      <c r="L17" s="41">
        <v>5.21</v>
      </c>
      <c r="M17" s="38" t="s">
        <v>8</v>
      </c>
      <c r="N17" s="37">
        <v>5.17</v>
      </c>
      <c r="O17" s="37">
        <v>5.24</v>
      </c>
      <c r="P17" s="37">
        <v>5.07</v>
      </c>
      <c r="Q17" s="37">
        <v>4.6399999999999997</v>
      </c>
      <c r="R17" s="41">
        <v>4.84</v>
      </c>
      <c r="S17" s="38" t="s">
        <v>8</v>
      </c>
      <c r="T17" s="37">
        <v>5.09</v>
      </c>
      <c r="U17" s="37">
        <v>5.23</v>
      </c>
      <c r="V17" s="37">
        <v>5.03</v>
      </c>
      <c r="W17" s="37">
        <v>4.6900000000000004</v>
      </c>
      <c r="X17" s="41">
        <v>4.78</v>
      </c>
    </row>
    <row r="18" spans="1:24">
      <c r="A18" s="22"/>
      <c r="B18" s="37">
        <v>5.54</v>
      </c>
      <c r="C18" s="37">
        <v>5.51</v>
      </c>
      <c r="D18" s="37">
        <v>5.71</v>
      </c>
      <c r="E18" s="37">
        <v>5.81</v>
      </c>
      <c r="F18" s="41">
        <v>5.86</v>
      </c>
      <c r="G18" s="38"/>
      <c r="H18" s="37">
        <v>4.84</v>
      </c>
      <c r="I18" s="37">
        <v>4.97</v>
      </c>
      <c r="J18" s="37">
        <v>5.24</v>
      </c>
      <c r="K18" s="37">
        <v>5.31</v>
      </c>
      <c r="L18" s="41">
        <v>5.13</v>
      </c>
      <c r="M18" s="38"/>
      <c r="N18" s="37">
        <v>5.25</v>
      </c>
      <c r="O18" s="37">
        <v>5.22</v>
      </c>
      <c r="P18" s="37">
        <v>5.18</v>
      </c>
      <c r="Q18" s="37">
        <v>4.8499999999999996</v>
      </c>
      <c r="R18" s="41">
        <v>4.91</v>
      </c>
      <c r="S18" s="38"/>
      <c r="T18" s="37">
        <v>5.1100000000000003</v>
      </c>
      <c r="U18" s="37">
        <v>5.14</v>
      </c>
      <c r="V18" s="37">
        <v>4.9400000000000004</v>
      </c>
      <c r="W18" s="37">
        <v>4.67</v>
      </c>
      <c r="X18" s="41">
        <v>4.79</v>
      </c>
    </row>
    <row r="19" spans="1:24">
      <c r="A19" s="22"/>
      <c r="B19" s="37">
        <v>5.49</v>
      </c>
      <c r="C19" s="37">
        <v>5.58</v>
      </c>
      <c r="D19" s="37">
        <v>5.77</v>
      </c>
      <c r="E19" s="37">
        <v>5.98</v>
      </c>
      <c r="F19" s="41">
        <v>5.91</v>
      </c>
      <c r="G19" s="38"/>
      <c r="H19" s="37">
        <v>4.8</v>
      </c>
      <c r="I19" s="37">
        <v>4.97</v>
      </c>
      <c r="J19" s="37">
        <v>5.25</v>
      </c>
      <c r="K19" s="37">
        <v>5.32</v>
      </c>
      <c r="L19" s="41">
        <v>5.18</v>
      </c>
      <c r="M19" s="38"/>
      <c r="N19" s="37">
        <v>5.21</v>
      </c>
      <c r="O19" s="37">
        <v>5.22</v>
      </c>
      <c r="P19" s="37">
        <v>5.0199999999999996</v>
      </c>
      <c r="Q19" s="37">
        <v>4.7300000000000004</v>
      </c>
      <c r="R19" s="41">
        <v>4.92</v>
      </c>
      <c r="S19" s="38"/>
      <c r="T19" s="37">
        <v>5.03</v>
      </c>
      <c r="U19" s="37">
        <v>5.17</v>
      </c>
      <c r="V19" s="37">
        <v>4.8499999999999996</v>
      </c>
      <c r="W19" s="37">
        <v>4.7300000000000004</v>
      </c>
      <c r="X19" s="41">
        <v>4.7699999999999996</v>
      </c>
    </row>
    <row r="20" spans="1:24">
      <c r="A20" s="22"/>
      <c r="B20" s="37">
        <v>5.61</v>
      </c>
      <c r="C20" s="37">
        <v>5.5</v>
      </c>
      <c r="D20" s="37">
        <v>5.77</v>
      </c>
      <c r="E20" s="37">
        <v>5.92</v>
      </c>
      <c r="F20" s="41">
        <v>5.92</v>
      </c>
      <c r="G20" s="38"/>
      <c r="H20" s="37">
        <v>4.87</v>
      </c>
      <c r="I20" s="37">
        <v>4.99</v>
      </c>
      <c r="J20" s="37">
        <v>5.25</v>
      </c>
      <c r="K20" s="37">
        <v>5.33</v>
      </c>
      <c r="L20" s="41">
        <v>5.13</v>
      </c>
      <c r="M20" s="38"/>
      <c r="N20" s="37">
        <v>5.17</v>
      </c>
      <c r="O20" s="37">
        <v>5.23</v>
      </c>
      <c r="P20" s="37">
        <v>5.0999999999999996</v>
      </c>
      <c r="Q20" s="37">
        <v>4.8600000000000003</v>
      </c>
      <c r="R20" s="41">
        <v>4.91</v>
      </c>
      <c r="S20" s="38"/>
      <c r="T20" s="37">
        <v>5.08</v>
      </c>
      <c r="U20" s="37">
        <v>5.17</v>
      </c>
      <c r="V20" s="37">
        <v>4.9400000000000004</v>
      </c>
      <c r="W20" s="37">
        <v>4.72</v>
      </c>
      <c r="X20" s="41">
        <v>4.66</v>
      </c>
    </row>
    <row r="21" spans="1:24">
      <c r="A21" s="22"/>
      <c r="B21" s="37">
        <v>5.42</v>
      </c>
      <c r="C21" s="37">
        <v>5.44</v>
      </c>
      <c r="D21" s="37">
        <v>5.71</v>
      </c>
      <c r="E21" s="37">
        <v>5.87</v>
      </c>
      <c r="F21" s="41">
        <v>5.83</v>
      </c>
      <c r="G21" s="38"/>
      <c r="H21" s="37">
        <v>4.83</v>
      </c>
      <c r="I21" s="37">
        <v>5.07</v>
      </c>
      <c r="J21" s="37">
        <v>5.21</v>
      </c>
      <c r="K21" s="37">
        <v>5.32</v>
      </c>
      <c r="L21" s="41">
        <v>5.16</v>
      </c>
      <c r="M21" s="38"/>
      <c r="N21" s="37">
        <v>5.18</v>
      </c>
      <c r="O21" s="37">
        <v>5.16</v>
      </c>
      <c r="P21" s="37">
        <v>4.99</v>
      </c>
      <c r="Q21" s="37">
        <v>4.74</v>
      </c>
      <c r="R21" s="41">
        <v>4.79</v>
      </c>
      <c r="S21" s="38"/>
      <c r="T21" s="37">
        <v>5.25</v>
      </c>
      <c r="U21" s="37">
        <v>5.09</v>
      </c>
      <c r="V21" s="37">
        <v>4.91</v>
      </c>
      <c r="W21" s="37">
        <v>4.5999999999999996</v>
      </c>
      <c r="X21" s="41">
        <v>4.55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0.24379999999999935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1.0531999999999995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1.0744000000000007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1.2108000000000025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0.42508717948717839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0.75847736625514361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0.77374485596707865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0.87197530864197714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88" priority="7" operator="notBetween">
      <formula>0.2</formula>
      <formula>0.404</formula>
    </cfRule>
  </conditionalFormatting>
  <conditionalFormatting sqref="E26">
    <cfRule type="cellIs" dxfId="1687" priority="8" operator="notBetween">
      <formula>0.38</formula>
      <formula>0.72</formula>
    </cfRule>
  </conditionalFormatting>
  <conditionalFormatting sqref="K24">
    <cfRule type="cellIs" dxfId="1686" priority="6" operator="notBetween">
      <formula>0.77</formula>
      <formula>0.91</formula>
    </cfRule>
  </conditionalFormatting>
  <conditionalFormatting sqref="K26">
    <cfRule type="cellIs" dxfId="1685" priority="5" operator="notBetween">
      <formula>0.68</formula>
      <formula>0.82</formula>
    </cfRule>
  </conditionalFormatting>
  <conditionalFormatting sqref="Q24">
    <cfRule type="cellIs" dxfId="1684" priority="4" operator="notBetween">
      <formula>0.77</formula>
      <formula>0.91</formula>
    </cfRule>
  </conditionalFormatting>
  <conditionalFormatting sqref="Q26">
    <cfRule type="cellIs" dxfId="1683" priority="3" operator="notBetween">
      <formula>0.68</formula>
      <formula>0.82</formula>
    </cfRule>
  </conditionalFormatting>
  <conditionalFormatting sqref="W24">
    <cfRule type="cellIs" dxfId="1682" priority="2" operator="notBetween">
      <formula>0.77</formula>
      <formula>0.91</formula>
    </cfRule>
  </conditionalFormatting>
  <conditionalFormatting sqref="W26">
    <cfRule type="cellIs" dxfId="16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" customWidth="1"/>
    <col min="14" max="14" width="7.77734375" customWidth="1"/>
    <col min="15" max="16" width="6.88671875" customWidth="1"/>
    <col min="17" max="17" width="6.44140625" customWidth="1"/>
    <col min="18" max="18" width="6.777343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5.78</v>
      </c>
      <c r="C2" s="32">
        <v>5.94</v>
      </c>
      <c r="D2" s="32">
        <v>6.2</v>
      </c>
      <c r="E2" s="32">
        <v>6.3</v>
      </c>
      <c r="F2" s="44">
        <v>6.25</v>
      </c>
      <c r="G2" s="36" t="s">
        <v>3</v>
      </c>
      <c r="H2" s="32">
        <v>5.7</v>
      </c>
      <c r="I2" s="32">
        <v>5.89</v>
      </c>
      <c r="J2" s="32">
        <v>6.2</v>
      </c>
      <c r="K2" s="32">
        <v>6.31</v>
      </c>
      <c r="L2" s="44">
        <v>6.16</v>
      </c>
      <c r="M2" s="36" t="s">
        <v>3</v>
      </c>
      <c r="N2" s="32">
        <v>5.66</v>
      </c>
      <c r="O2" s="32">
        <v>5.8</v>
      </c>
      <c r="P2" s="32">
        <v>6.18</v>
      </c>
      <c r="Q2" s="32">
        <v>6.22</v>
      </c>
      <c r="R2" s="44">
        <v>6.15</v>
      </c>
    </row>
    <row r="3" spans="1:18">
      <c r="A3" s="11"/>
      <c r="B3" s="32">
        <v>5.85</v>
      </c>
      <c r="C3" s="14">
        <v>5.99</v>
      </c>
      <c r="D3" s="14">
        <v>6.36</v>
      </c>
      <c r="E3" s="14">
        <v>6.42</v>
      </c>
      <c r="F3" s="42">
        <v>6.28</v>
      </c>
      <c r="G3" s="38"/>
      <c r="H3" s="32">
        <v>5.92</v>
      </c>
      <c r="I3" s="14">
        <v>6.08</v>
      </c>
      <c r="J3" s="14">
        <v>6.31</v>
      </c>
      <c r="K3" s="14">
        <v>6.4</v>
      </c>
      <c r="L3" s="42">
        <v>6.24</v>
      </c>
      <c r="M3" s="38"/>
      <c r="N3" s="32">
        <v>5.75</v>
      </c>
      <c r="O3" s="14">
        <v>5.92</v>
      </c>
      <c r="P3" s="14">
        <v>6.21</v>
      </c>
      <c r="Q3" s="14">
        <v>6.14</v>
      </c>
      <c r="R3" s="42">
        <v>6.1</v>
      </c>
    </row>
    <row r="4" spans="1:18">
      <c r="A4" s="11"/>
      <c r="B4" s="32">
        <v>5.82</v>
      </c>
      <c r="C4" s="14">
        <v>6.03</v>
      </c>
      <c r="D4" s="14">
        <v>6.29</v>
      </c>
      <c r="E4" s="14">
        <v>6.41</v>
      </c>
      <c r="F4" s="42">
        <v>6.35</v>
      </c>
      <c r="G4" s="38"/>
      <c r="H4" s="32">
        <v>5.93</v>
      </c>
      <c r="I4" s="14">
        <v>6.06</v>
      </c>
      <c r="J4" s="14">
        <v>6.3</v>
      </c>
      <c r="K4" s="14">
        <v>6.43</v>
      </c>
      <c r="L4" s="42">
        <v>6.2</v>
      </c>
      <c r="M4" s="38"/>
      <c r="N4" s="32">
        <v>5.82</v>
      </c>
      <c r="O4" s="14">
        <v>5.87</v>
      </c>
      <c r="P4" s="14">
        <v>6.21</v>
      </c>
      <c r="Q4" s="14">
        <v>6.17</v>
      </c>
      <c r="R4" s="42">
        <v>6.12</v>
      </c>
    </row>
    <row r="5" spans="1:18">
      <c r="A5" s="11"/>
      <c r="B5" s="32">
        <v>5.89</v>
      </c>
      <c r="C5" s="14">
        <v>6.03</v>
      </c>
      <c r="D5" s="14">
        <v>6.33</v>
      </c>
      <c r="E5" s="14">
        <v>6.38</v>
      </c>
      <c r="F5" s="42">
        <v>6.38</v>
      </c>
      <c r="G5" s="38"/>
      <c r="H5" s="32">
        <v>5.93</v>
      </c>
      <c r="I5" s="14">
        <v>5.99</v>
      </c>
      <c r="J5" s="14">
        <v>6.33</v>
      </c>
      <c r="K5" s="14">
        <v>6.36</v>
      </c>
      <c r="L5" s="42">
        <v>6.24</v>
      </c>
      <c r="M5" s="38"/>
      <c r="N5" s="32">
        <v>5.69</v>
      </c>
      <c r="O5" s="14">
        <v>5.84</v>
      </c>
      <c r="P5" s="14">
        <v>6.16</v>
      </c>
      <c r="Q5" s="14">
        <v>6.15</v>
      </c>
      <c r="R5" s="42">
        <v>6.16</v>
      </c>
    </row>
    <row r="6" spans="1:18">
      <c r="A6" s="11"/>
      <c r="B6" s="32">
        <v>5.75</v>
      </c>
      <c r="C6" s="14">
        <v>5.99</v>
      </c>
      <c r="D6" s="14">
        <v>6.34</v>
      </c>
      <c r="E6" s="14">
        <v>6.35</v>
      </c>
      <c r="F6" s="42">
        <v>6.16</v>
      </c>
      <c r="G6" s="38"/>
      <c r="H6" s="32">
        <v>5.77</v>
      </c>
      <c r="I6" s="14">
        <v>5.92</v>
      </c>
      <c r="J6" s="14">
        <v>6.22</v>
      </c>
      <c r="K6" s="14">
        <v>6.35</v>
      </c>
      <c r="L6" s="42">
        <v>6.11</v>
      </c>
      <c r="M6" s="38"/>
      <c r="N6" s="32">
        <v>5.77</v>
      </c>
      <c r="O6" s="14">
        <v>5.88</v>
      </c>
      <c r="P6" s="14">
        <v>6.11</v>
      </c>
      <c r="Q6" s="14">
        <v>6.11</v>
      </c>
      <c r="R6" s="42">
        <v>6.08</v>
      </c>
    </row>
    <row r="7" spans="1:18">
      <c r="A7" s="38" t="s">
        <v>4</v>
      </c>
      <c r="B7" s="14">
        <v>5.86</v>
      </c>
      <c r="C7" s="14">
        <v>5.76</v>
      </c>
      <c r="D7" s="14">
        <v>6.09</v>
      </c>
      <c r="E7" s="14">
        <v>6.28</v>
      </c>
      <c r="F7" s="42">
        <v>6.24</v>
      </c>
      <c r="G7" s="38" t="s">
        <v>4</v>
      </c>
      <c r="H7" s="14">
        <v>5.79</v>
      </c>
      <c r="I7" s="14">
        <v>5.7</v>
      </c>
      <c r="J7" s="14">
        <v>6</v>
      </c>
      <c r="K7" s="14">
        <v>6.15</v>
      </c>
      <c r="L7" s="42">
        <v>6.22</v>
      </c>
      <c r="M7" s="38" t="s">
        <v>4</v>
      </c>
      <c r="N7" s="14">
        <v>5.84</v>
      </c>
      <c r="O7" s="14">
        <v>5.85</v>
      </c>
      <c r="P7" s="14">
        <v>5.99</v>
      </c>
      <c r="Q7" s="14">
        <v>6.21</v>
      </c>
      <c r="R7" s="42">
        <v>6.06</v>
      </c>
    </row>
    <row r="8" spans="1:18">
      <c r="A8" s="46"/>
      <c r="B8" s="14">
        <v>5.83</v>
      </c>
      <c r="C8" s="14">
        <v>5.87</v>
      </c>
      <c r="D8" s="14">
        <v>6.09</v>
      </c>
      <c r="E8" s="14">
        <v>6.31</v>
      </c>
      <c r="F8" s="42">
        <v>6.26</v>
      </c>
      <c r="G8" s="46"/>
      <c r="H8" s="14">
        <v>5.83</v>
      </c>
      <c r="I8" s="14">
        <v>5.83</v>
      </c>
      <c r="J8" s="14">
        <v>6.13</v>
      </c>
      <c r="K8" s="14">
        <v>6.31</v>
      </c>
      <c r="L8" s="42">
        <v>6.29</v>
      </c>
      <c r="M8" s="46"/>
      <c r="N8" s="14">
        <v>5.86</v>
      </c>
      <c r="O8" s="14">
        <v>5.79</v>
      </c>
      <c r="P8" s="14">
        <v>6.01</v>
      </c>
      <c r="Q8" s="14">
        <v>6.02</v>
      </c>
      <c r="R8" s="42">
        <v>6.08</v>
      </c>
    </row>
    <row r="9" spans="1:18">
      <c r="A9" s="11"/>
      <c r="B9" s="47">
        <v>5.96</v>
      </c>
      <c r="C9" s="47">
        <v>5.83</v>
      </c>
      <c r="D9" s="47">
        <v>6.08</v>
      </c>
      <c r="E9" s="47">
        <v>6.25</v>
      </c>
      <c r="F9" s="49">
        <v>6.16</v>
      </c>
      <c r="G9" s="36"/>
      <c r="H9" s="47">
        <v>5.76</v>
      </c>
      <c r="I9" s="47">
        <v>5.81</v>
      </c>
      <c r="J9" s="47">
        <v>6.11</v>
      </c>
      <c r="K9" s="47">
        <v>6.26</v>
      </c>
      <c r="L9" s="49">
        <v>6.21</v>
      </c>
      <c r="M9" s="36"/>
      <c r="N9" s="47">
        <v>5.74</v>
      </c>
      <c r="O9" s="47">
        <v>5.69</v>
      </c>
      <c r="P9" s="47">
        <v>6.06</v>
      </c>
      <c r="Q9" s="47">
        <v>6.3</v>
      </c>
      <c r="R9" s="49">
        <v>6.03</v>
      </c>
    </row>
    <row r="10" spans="1:18">
      <c r="A10" s="11"/>
      <c r="B10" s="14">
        <v>5.91</v>
      </c>
      <c r="C10" s="14">
        <v>5.78</v>
      </c>
      <c r="D10" s="14">
        <v>6.07</v>
      </c>
      <c r="E10" s="14">
        <v>6.26</v>
      </c>
      <c r="F10" s="42">
        <v>6.21</v>
      </c>
      <c r="G10" s="38"/>
      <c r="H10" s="14">
        <v>5.83</v>
      </c>
      <c r="I10" s="14">
        <v>5.71</v>
      </c>
      <c r="J10" s="14">
        <v>6.02</v>
      </c>
      <c r="K10" s="14">
        <v>6.16</v>
      </c>
      <c r="L10" s="42">
        <v>6.2</v>
      </c>
      <c r="M10" s="38"/>
      <c r="N10" s="14">
        <v>5.88</v>
      </c>
      <c r="O10" s="14">
        <v>5.62</v>
      </c>
      <c r="P10" s="14">
        <v>6</v>
      </c>
      <c r="Q10" s="14">
        <v>6.11</v>
      </c>
      <c r="R10" s="42">
        <v>6.06</v>
      </c>
    </row>
    <row r="11" spans="1:18">
      <c r="A11" s="16"/>
      <c r="B11" s="33">
        <v>5.84</v>
      </c>
      <c r="C11" s="33">
        <v>5.7</v>
      </c>
      <c r="D11" s="33">
        <v>5.98</v>
      </c>
      <c r="E11" s="33">
        <v>6.21</v>
      </c>
      <c r="F11" s="39">
        <v>6.18</v>
      </c>
      <c r="G11" s="48"/>
      <c r="H11" s="33">
        <v>5.88</v>
      </c>
      <c r="I11" s="33">
        <v>5.78</v>
      </c>
      <c r="J11" s="33">
        <v>5.96</v>
      </c>
      <c r="K11" s="33">
        <v>6.25</v>
      </c>
      <c r="L11" s="39">
        <v>6.27</v>
      </c>
      <c r="M11" s="48"/>
      <c r="N11" s="33">
        <v>5.71</v>
      </c>
      <c r="O11" s="33">
        <v>5.7</v>
      </c>
      <c r="P11" s="33">
        <v>5.9</v>
      </c>
      <c r="Q11" s="33">
        <v>6.07</v>
      </c>
      <c r="R11" s="39">
        <v>6.08</v>
      </c>
    </row>
    <row r="12" spans="1:18">
      <c r="A12" s="19" t="s">
        <v>5</v>
      </c>
      <c r="B12" s="47">
        <v>5.45</v>
      </c>
      <c r="C12" s="35">
        <v>5.52</v>
      </c>
      <c r="D12" s="35">
        <v>5.9</v>
      </c>
      <c r="E12" s="35">
        <v>5.94</v>
      </c>
      <c r="F12" s="40">
        <v>5.82</v>
      </c>
      <c r="G12" s="36" t="s">
        <v>6</v>
      </c>
      <c r="H12" s="35">
        <v>4.41</v>
      </c>
      <c r="I12" s="35">
        <v>4.53</v>
      </c>
      <c r="J12" s="35">
        <v>4.8</v>
      </c>
      <c r="K12" s="35">
        <v>4.88</v>
      </c>
      <c r="L12" s="40">
        <v>4.7</v>
      </c>
      <c r="M12" s="36" t="s">
        <v>6</v>
      </c>
      <c r="N12" s="35">
        <v>4.5599999999999996</v>
      </c>
      <c r="O12" s="35">
        <v>4.67</v>
      </c>
      <c r="P12" s="35">
        <v>4.99</v>
      </c>
      <c r="Q12" s="35">
        <v>5.12</v>
      </c>
      <c r="R12" s="40">
        <v>4.9400000000000004</v>
      </c>
    </row>
    <row r="13" spans="1:18">
      <c r="A13" s="22"/>
      <c r="B13" s="37">
        <v>5.44</v>
      </c>
      <c r="C13" s="37">
        <v>5.54</v>
      </c>
      <c r="D13" s="37">
        <v>5.93</v>
      </c>
      <c r="E13" s="37">
        <v>6.07</v>
      </c>
      <c r="F13" s="41">
        <v>5.92</v>
      </c>
      <c r="G13" s="38"/>
      <c r="H13" s="37">
        <v>4.47</v>
      </c>
      <c r="I13" s="37">
        <v>4.57</v>
      </c>
      <c r="J13" s="37">
        <v>4.8499999999999996</v>
      </c>
      <c r="K13" s="37">
        <v>4.91</v>
      </c>
      <c r="L13" s="41">
        <v>4.8</v>
      </c>
      <c r="M13" s="38"/>
      <c r="N13" s="37">
        <v>4.6100000000000003</v>
      </c>
      <c r="O13" s="37">
        <v>4.76</v>
      </c>
      <c r="P13" s="37">
        <v>5.0599999999999996</v>
      </c>
      <c r="Q13" s="37">
        <v>5</v>
      </c>
      <c r="R13" s="41">
        <v>4.93</v>
      </c>
    </row>
    <row r="14" spans="1:18">
      <c r="A14" s="22"/>
      <c r="B14" s="37">
        <v>5.57</v>
      </c>
      <c r="C14" s="37">
        <v>5.67</v>
      </c>
      <c r="D14" s="37">
        <v>5.89</v>
      </c>
      <c r="E14" s="37">
        <v>6.02</v>
      </c>
      <c r="F14" s="41">
        <v>5.84</v>
      </c>
      <c r="G14" s="38"/>
      <c r="H14" s="37">
        <v>4.5</v>
      </c>
      <c r="I14" s="37">
        <v>4.5</v>
      </c>
      <c r="J14" s="37">
        <v>4.79</v>
      </c>
      <c r="K14" s="37">
        <v>4.9000000000000004</v>
      </c>
      <c r="L14" s="41">
        <v>4.72</v>
      </c>
      <c r="M14" s="38"/>
      <c r="N14" s="37">
        <v>4.71</v>
      </c>
      <c r="O14" s="37">
        <v>4.76</v>
      </c>
      <c r="P14" s="37">
        <v>5.05</v>
      </c>
      <c r="Q14" s="37">
        <v>5.04</v>
      </c>
      <c r="R14" s="41">
        <v>4.95</v>
      </c>
    </row>
    <row r="15" spans="1:18">
      <c r="A15" s="22"/>
      <c r="B15" s="37">
        <v>5.48</v>
      </c>
      <c r="C15" s="37">
        <v>5.7</v>
      </c>
      <c r="D15" s="37">
        <v>5.95</v>
      </c>
      <c r="E15" s="37">
        <v>6</v>
      </c>
      <c r="F15" s="41">
        <v>5.91</v>
      </c>
      <c r="G15" s="38"/>
      <c r="H15" s="37">
        <v>4.47</v>
      </c>
      <c r="I15" s="37">
        <v>4.54</v>
      </c>
      <c r="J15" s="37">
        <v>4.8899999999999997</v>
      </c>
      <c r="K15" s="37">
        <v>4.88</v>
      </c>
      <c r="L15" s="41">
        <v>4.7300000000000004</v>
      </c>
      <c r="M15" s="38"/>
      <c r="N15" s="37">
        <v>4.5999999999999996</v>
      </c>
      <c r="O15" s="37">
        <v>4.63</v>
      </c>
      <c r="P15" s="37">
        <v>5.03</v>
      </c>
      <c r="Q15" s="37">
        <v>5.0599999999999996</v>
      </c>
      <c r="R15" s="41">
        <v>4.92</v>
      </c>
    </row>
    <row r="16" spans="1:18">
      <c r="A16" s="22"/>
      <c r="B16" s="37">
        <v>5.42</v>
      </c>
      <c r="C16" s="37">
        <v>5.59</v>
      </c>
      <c r="D16" s="37">
        <v>5.89</v>
      </c>
      <c r="E16" s="37">
        <v>5.89</v>
      </c>
      <c r="F16" s="41">
        <v>5.69</v>
      </c>
      <c r="G16" s="38"/>
      <c r="H16" s="37">
        <v>4.4000000000000004</v>
      </c>
      <c r="I16" s="37">
        <v>4.53</v>
      </c>
      <c r="J16" s="37">
        <v>4.82</v>
      </c>
      <c r="K16" s="37">
        <v>4.83</v>
      </c>
      <c r="L16" s="41">
        <v>4.63</v>
      </c>
      <c r="M16" s="38"/>
      <c r="N16" s="37">
        <v>4.6100000000000003</v>
      </c>
      <c r="O16" s="37">
        <v>4.74</v>
      </c>
      <c r="P16" s="37">
        <v>4.99</v>
      </c>
      <c r="Q16" s="37">
        <v>4.96</v>
      </c>
      <c r="R16" s="41">
        <v>4.92</v>
      </c>
    </row>
    <row r="17" spans="1:18">
      <c r="A17" s="22" t="s">
        <v>7</v>
      </c>
      <c r="B17" s="37">
        <v>5.46</v>
      </c>
      <c r="C17" s="37">
        <v>5.43</v>
      </c>
      <c r="D17" s="37">
        <v>5.73</v>
      </c>
      <c r="E17" s="37">
        <v>5.92</v>
      </c>
      <c r="F17" s="41">
        <v>5.82</v>
      </c>
      <c r="G17" s="38" t="s">
        <v>8</v>
      </c>
      <c r="H17" s="37">
        <v>4.5999999999999996</v>
      </c>
      <c r="I17" s="37">
        <v>4.5599999999999996</v>
      </c>
      <c r="J17" s="37">
        <v>4.83</v>
      </c>
      <c r="K17" s="37">
        <v>5.09</v>
      </c>
      <c r="L17" s="41">
        <v>5.03</v>
      </c>
      <c r="M17" s="38" t="s">
        <v>8</v>
      </c>
      <c r="N17" s="37">
        <v>4.8</v>
      </c>
      <c r="O17" s="37">
        <v>4.75</v>
      </c>
      <c r="P17" s="37">
        <v>5</v>
      </c>
      <c r="Q17" s="37">
        <v>5.22</v>
      </c>
      <c r="R17" s="41">
        <v>5.12</v>
      </c>
    </row>
    <row r="18" spans="1:18">
      <c r="A18" s="22"/>
      <c r="B18" s="37">
        <v>5.45</v>
      </c>
      <c r="C18" s="37">
        <v>5.4</v>
      </c>
      <c r="D18" s="37">
        <v>5.72</v>
      </c>
      <c r="E18" s="37">
        <v>5.86</v>
      </c>
      <c r="F18" s="41">
        <v>5.87</v>
      </c>
      <c r="G18" s="38"/>
      <c r="H18" s="37">
        <v>4.6500000000000004</v>
      </c>
      <c r="I18" s="37">
        <v>4.55</v>
      </c>
      <c r="J18" s="37">
        <v>4.8899999999999997</v>
      </c>
      <c r="K18" s="37">
        <v>5.05</v>
      </c>
      <c r="L18" s="41">
        <v>5.18</v>
      </c>
      <c r="M18" s="38"/>
      <c r="N18" s="37">
        <v>4.8600000000000003</v>
      </c>
      <c r="O18" s="37">
        <v>4.84</v>
      </c>
      <c r="P18" s="37">
        <v>5.04</v>
      </c>
      <c r="Q18" s="37">
        <v>5.08</v>
      </c>
      <c r="R18" s="41">
        <v>5.08</v>
      </c>
    </row>
    <row r="19" spans="1:18">
      <c r="A19" s="22"/>
      <c r="B19" s="37">
        <v>5.55</v>
      </c>
      <c r="C19" s="37">
        <v>5.42</v>
      </c>
      <c r="D19" s="37">
        <v>5.73</v>
      </c>
      <c r="E19" s="37">
        <v>5.87</v>
      </c>
      <c r="F19" s="41">
        <v>5.85</v>
      </c>
      <c r="G19" s="38"/>
      <c r="H19" s="37">
        <v>4.6399999999999997</v>
      </c>
      <c r="I19" s="37">
        <v>4.4800000000000004</v>
      </c>
      <c r="J19" s="37">
        <v>4.8600000000000003</v>
      </c>
      <c r="K19" s="37">
        <v>4.99</v>
      </c>
      <c r="L19" s="41">
        <v>5.1100000000000003</v>
      </c>
      <c r="M19" s="38"/>
      <c r="N19" s="37">
        <v>4.72</v>
      </c>
      <c r="O19" s="37">
        <v>4.6900000000000004</v>
      </c>
      <c r="P19" s="37">
        <v>5.05</v>
      </c>
      <c r="Q19" s="37">
        <v>5.22</v>
      </c>
      <c r="R19" s="41">
        <v>5.05</v>
      </c>
    </row>
    <row r="20" spans="1:18">
      <c r="A20" s="22"/>
      <c r="B20" s="37">
        <v>5.51</v>
      </c>
      <c r="C20" s="37">
        <v>5.44</v>
      </c>
      <c r="D20" s="37">
        <v>5.67</v>
      </c>
      <c r="E20" s="37">
        <v>5.93</v>
      </c>
      <c r="F20" s="41">
        <v>5.79</v>
      </c>
      <c r="G20" s="38"/>
      <c r="H20" s="37">
        <v>4.6100000000000003</v>
      </c>
      <c r="I20" s="37">
        <v>4.5199999999999996</v>
      </c>
      <c r="J20" s="37">
        <v>4.71</v>
      </c>
      <c r="K20" s="37">
        <v>4.9800000000000004</v>
      </c>
      <c r="L20" s="41">
        <v>5.0199999999999996</v>
      </c>
      <c r="M20" s="38"/>
      <c r="N20" s="37">
        <v>4.79</v>
      </c>
      <c r="O20" s="37">
        <v>4.71</v>
      </c>
      <c r="P20" s="37">
        <v>4.96</v>
      </c>
      <c r="Q20" s="37">
        <v>5.0999999999999996</v>
      </c>
      <c r="R20" s="41">
        <v>5.07</v>
      </c>
    </row>
    <row r="21" spans="1:18">
      <c r="A21" s="22"/>
      <c r="B21" s="37">
        <v>5.41</v>
      </c>
      <c r="C21" s="37">
        <v>5.26</v>
      </c>
      <c r="D21" s="37">
        <v>5.57</v>
      </c>
      <c r="E21" s="37">
        <v>5.75</v>
      </c>
      <c r="F21" s="41">
        <v>5.81</v>
      </c>
      <c r="G21" s="38"/>
      <c r="H21" s="37">
        <v>4.55</v>
      </c>
      <c r="I21" s="37">
        <v>4.5599999999999996</v>
      </c>
      <c r="J21" s="37">
        <v>4.67</v>
      </c>
      <c r="K21" s="37">
        <v>5.03</v>
      </c>
      <c r="L21" s="41">
        <v>5.04</v>
      </c>
      <c r="M21" s="38"/>
      <c r="N21" s="37">
        <v>4.76</v>
      </c>
      <c r="O21" s="37">
        <v>4.82</v>
      </c>
      <c r="P21" s="37">
        <v>4.8899999999999997</v>
      </c>
      <c r="Q21" s="37">
        <v>5.16</v>
      </c>
      <c r="R21" s="41">
        <v>5.05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0.39239999999999942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1.3311999999999982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1.0697999999999999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0.68418461538461439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0.95868312757201513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0.77043209876543195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80" priority="5" operator="notBetween">
      <formula>0.2</formula>
      <formula>0.404</formula>
    </cfRule>
  </conditionalFormatting>
  <conditionalFormatting sqref="E26">
    <cfRule type="cellIs" dxfId="1679" priority="6" operator="notBetween">
      <formula>0.38</formula>
      <formula>0.72</formula>
    </cfRule>
  </conditionalFormatting>
  <conditionalFormatting sqref="K24">
    <cfRule type="cellIs" dxfId="1678" priority="4" operator="notBetween">
      <formula>0.77</formula>
      <formula>0.91</formula>
    </cfRule>
  </conditionalFormatting>
  <conditionalFormatting sqref="K26">
    <cfRule type="cellIs" dxfId="1677" priority="3" operator="notBetween">
      <formula>0.68</formula>
      <formula>0.82</formula>
    </cfRule>
  </conditionalFormatting>
  <conditionalFormatting sqref="Q24">
    <cfRule type="cellIs" dxfId="1676" priority="2" operator="notBetween">
      <formula>0.77</formula>
      <formula>0.91</formula>
    </cfRule>
  </conditionalFormatting>
  <conditionalFormatting sqref="Q26">
    <cfRule type="cellIs" dxfId="16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5.81</v>
      </c>
      <c r="C2" s="32">
        <v>6.02</v>
      </c>
      <c r="D2" s="32">
        <v>6.4</v>
      </c>
      <c r="E2" s="32">
        <v>6.34</v>
      </c>
      <c r="F2" s="44">
        <v>6.24</v>
      </c>
      <c r="G2" s="36" t="s">
        <v>3</v>
      </c>
      <c r="H2" s="32">
        <v>5.91</v>
      </c>
      <c r="I2" s="32">
        <v>5.94</v>
      </c>
      <c r="J2" s="32">
        <v>6.35</v>
      </c>
      <c r="K2" s="32">
        <v>6.25</v>
      </c>
      <c r="L2" s="44">
        <v>6.23</v>
      </c>
    </row>
    <row r="3" spans="1:12">
      <c r="A3" s="11"/>
      <c r="B3" s="32">
        <v>5.87</v>
      </c>
      <c r="C3" s="14">
        <v>5.99</v>
      </c>
      <c r="D3" s="14">
        <v>6.26</v>
      </c>
      <c r="E3" s="14">
        <v>6.22</v>
      </c>
      <c r="F3" s="42">
        <v>6.3</v>
      </c>
      <c r="G3" s="38"/>
      <c r="H3" s="32">
        <v>5.85</v>
      </c>
      <c r="I3" s="14">
        <v>5.92</v>
      </c>
      <c r="J3" s="14">
        <v>6.36</v>
      </c>
      <c r="K3" s="14">
        <v>6.41</v>
      </c>
      <c r="L3" s="42">
        <v>6.28</v>
      </c>
    </row>
    <row r="4" spans="1:12">
      <c r="A4" s="11"/>
      <c r="B4" s="32">
        <v>5.83</v>
      </c>
      <c r="C4" s="14">
        <v>5.96</v>
      </c>
      <c r="D4" s="14">
        <v>6.32</v>
      </c>
      <c r="E4" s="14">
        <v>6.29</v>
      </c>
      <c r="F4" s="42">
        <v>6.22</v>
      </c>
      <c r="G4" s="38"/>
      <c r="H4" s="32">
        <v>5.88</v>
      </c>
      <c r="I4" s="14">
        <v>5.93</v>
      </c>
      <c r="J4" s="14">
        <v>6.3</v>
      </c>
      <c r="K4" s="14">
        <v>6.42</v>
      </c>
      <c r="L4" s="42">
        <v>6.26</v>
      </c>
    </row>
    <row r="5" spans="1:12">
      <c r="A5" s="11"/>
      <c r="B5" s="32">
        <v>5.8</v>
      </c>
      <c r="C5" s="14">
        <v>5.92</v>
      </c>
      <c r="D5" s="14">
        <v>6.26</v>
      </c>
      <c r="E5" s="14">
        <v>6.3</v>
      </c>
      <c r="F5" s="42">
        <v>6.24</v>
      </c>
      <c r="G5" s="38"/>
      <c r="H5" s="32">
        <v>5.79</v>
      </c>
      <c r="I5" s="14">
        <v>5.84</v>
      </c>
      <c r="J5" s="14">
        <v>6.3</v>
      </c>
      <c r="K5" s="14">
        <v>6.3</v>
      </c>
      <c r="L5" s="42">
        <v>6.25</v>
      </c>
    </row>
    <row r="6" spans="1:12">
      <c r="A6" s="11"/>
      <c r="B6" s="32">
        <v>5.74</v>
      </c>
      <c r="C6" s="14">
        <v>5.88</v>
      </c>
      <c r="D6" s="14">
        <v>6.3</v>
      </c>
      <c r="E6" s="14">
        <v>6.31</v>
      </c>
      <c r="F6" s="42">
        <v>6.22</v>
      </c>
      <c r="G6" s="38"/>
      <c r="H6" s="32">
        <v>5.82</v>
      </c>
      <c r="I6" s="14">
        <v>5.93</v>
      </c>
      <c r="J6" s="14">
        <v>6.29</v>
      </c>
      <c r="K6" s="14">
        <v>6.35</v>
      </c>
      <c r="L6" s="42">
        <v>6.24</v>
      </c>
    </row>
    <row r="7" spans="1:12">
      <c r="A7" s="38" t="s">
        <v>4</v>
      </c>
      <c r="B7" s="14">
        <v>5.72</v>
      </c>
      <c r="C7" s="14">
        <v>5.82</v>
      </c>
      <c r="D7" s="14">
        <v>5.98</v>
      </c>
      <c r="E7" s="14">
        <v>6.1</v>
      </c>
      <c r="F7" s="42">
        <v>6.14</v>
      </c>
      <c r="G7" s="38" t="s">
        <v>4</v>
      </c>
      <c r="H7" s="14">
        <v>5.81</v>
      </c>
      <c r="I7" s="14">
        <v>5.76</v>
      </c>
      <c r="J7" s="14">
        <v>6.07</v>
      </c>
      <c r="K7" s="14">
        <v>6.24</v>
      </c>
      <c r="L7" s="42">
        <v>6.21</v>
      </c>
    </row>
    <row r="8" spans="1:12">
      <c r="A8" s="46"/>
      <c r="B8" s="14">
        <v>5.81</v>
      </c>
      <c r="C8" s="14">
        <v>5.79</v>
      </c>
      <c r="D8" s="14">
        <v>6.04</v>
      </c>
      <c r="E8" s="14">
        <v>6.21</v>
      </c>
      <c r="F8" s="42">
        <v>6.34</v>
      </c>
      <c r="G8" s="46"/>
      <c r="H8" s="14">
        <v>5.81</v>
      </c>
      <c r="I8" s="14">
        <v>5.92</v>
      </c>
      <c r="J8" s="14">
        <v>6.05</v>
      </c>
      <c r="K8" s="14">
        <v>6.29</v>
      </c>
      <c r="L8" s="42">
        <v>6.38</v>
      </c>
    </row>
    <row r="9" spans="1:12">
      <c r="A9" s="11"/>
      <c r="B9" s="47">
        <v>5.86</v>
      </c>
      <c r="C9" s="47">
        <v>5.88</v>
      </c>
      <c r="D9" s="47">
        <v>5.97</v>
      </c>
      <c r="E9" s="47">
        <v>6.19</v>
      </c>
      <c r="F9" s="49">
        <v>6.18</v>
      </c>
      <c r="G9" s="36"/>
      <c r="H9" s="47">
        <v>5.78</v>
      </c>
      <c r="I9" s="47">
        <v>5.8</v>
      </c>
      <c r="J9" s="47">
        <v>5.95</v>
      </c>
      <c r="K9" s="47">
        <v>6.21</v>
      </c>
      <c r="L9" s="49">
        <v>6.2</v>
      </c>
    </row>
    <row r="10" spans="1:12">
      <c r="A10" s="11"/>
      <c r="B10" s="14">
        <v>5.72</v>
      </c>
      <c r="C10" s="14">
        <v>5.82</v>
      </c>
      <c r="D10" s="14">
        <v>6.02</v>
      </c>
      <c r="E10" s="14">
        <v>6.3</v>
      </c>
      <c r="F10" s="42">
        <v>6.25</v>
      </c>
      <c r="G10" s="38"/>
      <c r="H10" s="14">
        <v>5.82</v>
      </c>
      <c r="I10" s="14">
        <v>5.79</v>
      </c>
      <c r="J10" s="14">
        <v>6.05</v>
      </c>
      <c r="K10" s="14">
        <v>6.26</v>
      </c>
      <c r="L10" s="42">
        <v>6.23</v>
      </c>
    </row>
    <row r="11" spans="1:12">
      <c r="A11" s="16"/>
      <c r="B11" s="33">
        <v>5.78</v>
      </c>
      <c r="C11" s="33">
        <v>5.78</v>
      </c>
      <c r="D11" s="33">
        <v>5.99</v>
      </c>
      <c r="E11" s="33">
        <v>6.24</v>
      </c>
      <c r="F11" s="39">
        <v>6.21</v>
      </c>
      <c r="G11" s="48"/>
      <c r="H11" s="33">
        <v>5.69</v>
      </c>
      <c r="I11" s="33">
        <v>5.67</v>
      </c>
      <c r="J11" s="33">
        <v>5.91</v>
      </c>
      <c r="K11" s="33">
        <v>6.17</v>
      </c>
      <c r="L11" s="39">
        <v>6.14</v>
      </c>
    </row>
    <row r="12" spans="1:12">
      <c r="A12" s="19" t="s">
        <v>5</v>
      </c>
      <c r="B12" s="47">
        <v>5.53</v>
      </c>
      <c r="C12" s="35">
        <v>5.68</v>
      </c>
      <c r="D12" s="35">
        <v>6.01</v>
      </c>
      <c r="E12" s="35">
        <v>5.94</v>
      </c>
      <c r="F12" s="40">
        <v>5.87</v>
      </c>
      <c r="G12" s="36" t="s">
        <v>6</v>
      </c>
      <c r="H12" s="35">
        <v>4.5599999999999996</v>
      </c>
      <c r="I12" s="35">
        <v>4.5599999999999996</v>
      </c>
      <c r="J12" s="35">
        <v>4.9800000000000004</v>
      </c>
      <c r="K12" s="35">
        <v>4.95</v>
      </c>
      <c r="L12" s="40">
        <v>4.84</v>
      </c>
    </row>
    <row r="13" spans="1:12">
      <c r="A13" s="22"/>
      <c r="B13" s="37">
        <v>5.62</v>
      </c>
      <c r="C13" s="37">
        <v>5.73</v>
      </c>
      <c r="D13" s="37">
        <v>5.94</v>
      </c>
      <c r="E13" s="37">
        <v>6</v>
      </c>
      <c r="F13" s="41">
        <v>6.03</v>
      </c>
      <c r="G13" s="38"/>
      <c r="H13" s="37">
        <v>4.55</v>
      </c>
      <c r="I13" s="37">
        <v>4.63</v>
      </c>
      <c r="J13" s="37">
        <v>5.0199999999999996</v>
      </c>
      <c r="K13" s="37">
        <v>5.0599999999999996</v>
      </c>
      <c r="L13" s="41">
        <v>4.95</v>
      </c>
    </row>
    <row r="14" spans="1:12">
      <c r="A14" s="22"/>
      <c r="B14" s="37">
        <v>5.56</v>
      </c>
      <c r="C14" s="37">
        <v>5.68</v>
      </c>
      <c r="D14" s="37">
        <v>6.06</v>
      </c>
      <c r="E14" s="37">
        <v>6.01</v>
      </c>
      <c r="F14" s="41">
        <v>6</v>
      </c>
      <c r="G14" s="38"/>
      <c r="H14" s="37">
        <v>4.5999999999999996</v>
      </c>
      <c r="I14" s="37">
        <v>4.66</v>
      </c>
      <c r="J14" s="37">
        <v>4.95</v>
      </c>
      <c r="K14" s="37">
        <v>5.0199999999999996</v>
      </c>
      <c r="L14" s="41">
        <v>4.96</v>
      </c>
    </row>
    <row r="15" spans="1:12">
      <c r="A15" s="22"/>
      <c r="B15" s="37">
        <v>5.5</v>
      </c>
      <c r="C15" s="37">
        <v>5.7</v>
      </c>
      <c r="D15" s="37">
        <v>5.96</v>
      </c>
      <c r="E15" s="37">
        <v>6.08</v>
      </c>
      <c r="F15" s="41">
        <v>5.93</v>
      </c>
      <c r="G15" s="38"/>
      <c r="H15" s="37">
        <v>4.51</v>
      </c>
      <c r="I15" s="37">
        <v>4.53</v>
      </c>
      <c r="J15" s="37">
        <v>4.87</v>
      </c>
      <c r="K15" s="37">
        <v>5.0199999999999996</v>
      </c>
      <c r="L15" s="41">
        <v>4.88</v>
      </c>
    </row>
    <row r="16" spans="1:12">
      <c r="A16" s="22"/>
      <c r="B16" s="37">
        <v>5.47</v>
      </c>
      <c r="C16" s="37">
        <v>5.62</v>
      </c>
      <c r="D16" s="37">
        <v>6.04</v>
      </c>
      <c r="E16" s="37">
        <v>6.04</v>
      </c>
      <c r="F16" s="41">
        <v>5.93</v>
      </c>
      <c r="G16" s="38"/>
      <c r="H16" s="37">
        <v>4.55</v>
      </c>
      <c r="I16" s="37">
        <v>4.62</v>
      </c>
      <c r="J16" s="37">
        <v>4.95</v>
      </c>
      <c r="K16" s="37">
        <v>4.9800000000000004</v>
      </c>
      <c r="L16" s="41">
        <v>4.93</v>
      </c>
    </row>
    <row r="17" spans="1:12">
      <c r="A17" s="22" t="s">
        <v>7</v>
      </c>
      <c r="B17" s="37">
        <v>5.47</v>
      </c>
      <c r="C17" s="37">
        <v>5.49</v>
      </c>
      <c r="D17" s="37">
        <v>5.76</v>
      </c>
      <c r="E17" s="37">
        <v>5.85</v>
      </c>
      <c r="F17" s="41">
        <v>5.88</v>
      </c>
      <c r="G17" s="38" t="s">
        <v>8</v>
      </c>
      <c r="H17" s="37">
        <v>4.59</v>
      </c>
      <c r="I17" s="37">
        <v>4.6100000000000003</v>
      </c>
      <c r="J17" s="37">
        <v>4.8899999999999997</v>
      </c>
      <c r="K17" s="37">
        <v>5.05</v>
      </c>
      <c r="L17" s="41">
        <v>5.01</v>
      </c>
    </row>
    <row r="18" spans="1:12">
      <c r="A18" s="22"/>
      <c r="B18" s="37">
        <v>5.52</v>
      </c>
      <c r="C18" s="37">
        <v>5.51</v>
      </c>
      <c r="D18" s="37">
        <v>5.74</v>
      </c>
      <c r="E18" s="37">
        <v>5.96</v>
      </c>
      <c r="F18" s="41">
        <v>6.07</v>
      </c>
      <c r="G18" s="38"/>
      <c r="H18" s="37">
        <v>4.6900000000000004</v>
      </c>
      <c r="I18" s="37">
        <v>4.7699999999999996</v>
      </c>
      <c r="J18" s="37">
        <v>4.96</v>
      </c>
      <c r="K18" s="37">
        <v>5.15</v>
      </c>
      <c r="L18" s="41">
        <v>5.17</v>
      </c>
    </row>
    <row r="19" spans="1:12">
      <c r="A19" s="22"/>
      <c r="B19" s="37">
        <v>5.61</v>
      </c>
      <c r="C19" s="37">
        <v>5.65</v>
      </c>
      <c r="D19" s="37">
        <v>5.69</v>
      </c>
      <c r="E19" s="37">
        <v>5.93</v>
      </c>
      <c r="F19" s="41">
        <v>5.97</v>
      </c>
      <c r="G19" s="38"/>
      <c r="H19" s="37">
        <v>4.7</v>
      </c>
      <c r="I19" s="37">
        <v>4.66</v>
      </c>
      <c r="J19" s="37">
        <v>4.8899999999999997</v>
      </c>
      <c r="K19" s="37">
        <v>5.0999999999999996</v>
      </c>
      <c r="L19" s="41">
        <v>5.0599999999999996</v>
      </c>
    </row>
    <row r="20" spans="1:12">
      <c r="A20" s="22"/>
      <c r="B20" s="37">
        <v>5.56</v>
      </c>
      <c r="C20" s="37">
        <v>5.48</v>
      </c>
      <c r="D20" s="37">
        <v>5.68</v>
      </c>
      <c r="E20" s="37">
        <v>6.04</v>
      </c>
      <c r="F20" s="41">
        <v>5.94</v>
      </c>
      <c r="G20" s="38"/>
      <c r="H20" s="37">
        <v>4.71</v>
      </c>
      <c r="I20" s="37">
        <v>4.6500000000000004</v>
      </c>
      <c r="J20" s="37">
        <v>4.8600000000000003</v>
      </c>
      <c r="K20" s="37">
        <v>5.0999999999999996</v>
      </c>
      <c r="L20" s="41">
        <v>5.21</v>
      </c>
    </row>
    <row r="21" spans="1:12">
      <c r="A21" s="22"/>
      <c r="B21" s="37">
        <v>5.6</v>
      </c>
      <c r="C21" s="37">
        <v>5.5</v>
      </c>
      <c r="D21" s="37">
        <v>5.79</v>
      </c>
      <c r="E21" s="37">
        <v>5.96</v>
      </c>
      <c r="F21" s="41">
        <v>5.92</v>
      </c>
      <c r="G21" s="38"/>
      <c r="H21" s="37">
        <v>4.5999999999999996</v>
      </c>
      <c r="I21" s="37">
        <v>4.5599999999999996</v>
      </c>
      <c r="J21" s="37">
        <v>4.7699999999999996</v>
      </c>
      <c r="K21" s="37">
        <v>5.0599999999999996</v>
      </c>
      <c r="L21" s="41">
        <v>5.03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0.27359999999999651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1.2325999999999997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0.47704615384614779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0.88767489711934133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74" priority="3" operator="notBetween">
      <formula>0.2</formula>
      <formula>0.404</formula>
    </cfRule>
  </conditionalFormatting>
  <conditionalFormatting sqref="E26">
    <cfRule type="cellIs" dxfId="1673" priority="4" operator="notBetween">
      <formula>0.38</formula>
      <formula>0.72</formula>
    </cfRule>
  </conditionalFormatting>
  <conditionalFormatting sqref="K24">
    <cfRule type="cellIs" dxfId="1672" priority="2" operator="notBetween">
      <formula>0.77</formula>
      <formula>0.91</formula>
    </cfRule>
  </conditionalFormatting>
  <conditionalFormatting sqref="K26">
    <cfRule type="cellIs" dxfId="16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6.12</v>
      </c>
      <c r="C2" s="32">
        <v>6.35</v>
      </c>
      <c r="D2" s="32">
        <v>6.25</v>
      </c>
      <c r="E2" s="32">
        <v>6.04</v>
      </c>
      <c r="F2" s="44">
        <v>5.89</v>
      </c>
      <c r="G2" s="36" t="s">
        <v>3</v>
      </c>
      <c r="H2" s="32">
        <v>6.29</v>
      </c>
      <c r="I2" s="32">
        <v>6.19</v>
      </c>
      <c r="J2" s="32">
        <v>6.17</v>
      </c>
      <c r="K2" s="32">
        <v>5.9</v>
      </c>
      <c r="L2" s="44">
        <v>5.89</v>
      </c>
    </row>
    <row r="3" spans="1:12">
      <c r="A3" s="11"/>
      <c r="B3" s="32">
        <v>6.13</v>
      </c>
      <c r="C3" s="14">
        <v>6.32</v>
      </c>
      <c r="D3" s="14">
        <v>6.33</v>
      </c>
      <c r="E3" s="14">
        <v>5.96</v>
      </c>
      <c r="F3" s="42">
        <v>5.81</v>
      </c>
      <c r="G3" s="38"/>
      <c r="H3" s="32">
        <v>6.27</v>
      </c>
      <c r="I3" s="14">
        <v>6.37</v>
      </c>
      <c r="J3" s="14">
        <v>6.28</v>
      </c>
      <c r="K3" s="14">
        <v>5.87</v>
      </c>
      <c r="L3" s="42">
        <v>5.82</v>
      </c>
    </row>
    <row r="4" spans="1:12">
      <c r="A4" s="11"/>
      <c r="B4" s="32">
        <v>6.29</v>
      </c>
      <c r="C4" s="14">
        <v>6.26</v>
      </c>
      <c r="D4" s="14">
        <v>6.34</v>
      </c>
      <c r="E4" s="14">
        <v>5.91</v>
      </c>
      <c r="F4" s="42">
        <v>5.75</v>
      </c>
      <c r="G4" s="38"/>
      <c r="H4" s="32">
        <v>6.18</v>
      </c>
      <c r="I4" s="14">
        <v>6.33</v>
      </c>
      <c r="J4" s="14">
        <v>6.33</v>
      </c>
      <c r="K4" s="14">
        <v>5.99</v>
      </c>
      <c r="L4" s="42">
        <v>5.86</v>
      </c>
    </row>
    <row r="5" spans="1:12">
      <c r="A5" s="11"/>
      <c r="B5" s="32">
        <v>6.27</v>
      </c>
      <c r="C5" s="14">
        <v>6.26</v>
      </c>
      <c r="D5" s="14">
        <v>6.32</v>
      </c>
      <c r="E5" s="14">
        <v>5.98</v>
      </c>
      <c r="F5" s="42">
        <v>5.88</v>
      </c>
      <c r="G5" s="38"/>
      <c r="H5" s="32">
        <v>6.19</v>
      </c>
      <c r="I5" s="14">
        <v>6.39</v>
      </c>
      <c r="J5" s="14">
        <v>6.38</v>
      </c>
      <c r="K5" s="14">
        <v>6.05</v>
      </c>
      <c r="L5" s="42">
        <v>5.87</v>
      </c>
    </row>
    <row r="6" spans="1:12">
      <c r="A6" s="11"/>
      <c r="B6" s="32">
        <v>6.19</v>
      </c>
      <c r="C6" s="14">
        <v>6.28</v>
      </c>
      <c r="D6" s="14">
        <v>6.24</v>
      </c>
      <c r="E6" s="14">
        <v>5.98</v>
      </c>
      <c r="F6" s="42">
        <v>5.9</v>
      </c>
      <c r="G6" s="38"/>
      <c r="H6" s="32">
        <v>6.14</v>
      </c>
      <c r="I6" s="14">
        <v>6.26</v>
      </c>
      <c r="J6" s="14">
        <v>6.22</v>
      </c>
      <c r="K6" s="14">
        <v>5.86</v>
      </c>
      <c r="L6" s="42">
        <v>5.76</v>
      </c>
    </row>
    <row r="7" spans="1:12">
      <c r="A7" s="38" t="s">
        <v>4</v>
      </c>
      <c r="B7" s="14">
        <v>6.19</v>
      </c>
      <c r="C7" s="14">
        <v>6.38</v>
      </c>
      <c r="D7" s="14">
        <v>6.13</v>
      </c>
      <c r="E7" s="14">
        <v>5.87</v>
      </c>
      <c r="F7" s="42">
        <v>5.86</v>
      </c>
      <c r="G7" s="38" t="s">
        <v>4</v>
      </c>
      <c r="H7" s="14">
        <v>6.02</v>
      </c>
      <c r="I7" s="14">
        <v>6.18</v>
      </c>
      <c r="J7" s="14">
        <v>6.09</v>
      </c>
      <c r="K7" s="14">
        <v>5.83</v>
      </c>
      <c r="L7" s="42">
        <v>6</v>
      </c>
    </row>
    <row r="8" spans="1:12">
      <c r="A8" s="46"/>
      <c r="B8" s="14">
        <v>6.23</v>
      </c>
      <c r="C8" s="14">
        <v>6.23</v>
      </c>
      <c r="D8" s="14">
        <v>6.11</v>
      </c>
      <c r="E8" s="14">
        <v>5.87</v>
      </c>
      <c r="F8" s="42">
        <v>5.78</v>
      </c>
      <c r="G8" s="46"/>
      <c r="H8" s="14">
        <v>6.17</v>
      </c>
      <c r="I8" s="14">
        <v>6.18</v>
      </c>
      <c r="J8" s="14">
        <v>6.08</v>
      </c>
      <c r="K8" s="14">
        <v>5.87</v>
      </c>
      <c r="L8" s="42">
        <v>5.96</v>
      </c>
    </row>
    <row r="9" spans="1:12">
      <c r="A9" s="11"/>
      <c r="B9" s="47">
        <v>6.29</v>
      </c>
      <c r="C9" s="47">
        <v>6.28</v>
      </c>
      <c r="D9" s="47">
        <v>5.98</v>
      </c>
      <c r="E9" s="47">
        <v>5.74</v>
      </c>
      <c r="F9" s="49">
        <v>5.93</v>
      </c>
      <c r="G9" s="36"/>
      <c r="H9" s="47">
        <v>6.16</v>
      </c>
      <c r="I9" s="47">
        <v>6.19</v>
      </c>
      <c r="J9" s="47">
        <v>6.02</v>
      </c>
      <c r="K9" s="47">
        <v>5.92</v>
      </c>
      <c r="L9" s="49">
        <v>5.95</v>
      </c>
    </row>
    <row r="10" spans="1:12">
      <c r="A10" s="11"/>
      <c r="B10" s="14">
        <v>6.12</v>
      </c>
      <c r="C10" s="14">
        <v>6.22</v>
      </c>
      <c r="D10" s="14">
        <v>6.06</v>
      </c>
      <c r="E10" s="14">
        <v>5.83</v>
      </c>
      <c r="F10" s="42">
        <v>5.92</v>
      </c>
      <c r="G10" s="38"/>
      <c r="H10" s="14">
        <v>6.29</v>
      </c>
      <c r="I10" s="14">
        <v>6.2</v>
      </c>
      <c r="J10" s="14">
        <v>6.09</v>
      </c>
      <c r="K10" s="14">
        <v>5.8</v>
      </c>
      <c r="L10" s="42">
        <v>5.82</v>
      </c>
    </row>
    <row r="11" spans="1:12">
      <c r="A11" s="16"/>
      <c r="B11" s="33">
        <v>6.17</v>
      </c>
      <c r="C11" s="33">
        <v>6.16</v>
      </c>
      <c r="D11" s="33">
        <v>6</v>
      </c>
      <c r="E11" s="33">
        <v>5.76</v>
      </c>
      <c r="F11" s="39">
        <v>5.9</v>
      </c>
      <c r="G11" s="48"/>
      <c r="H11" s="33">
        <v>6.1</v>
      </c>
      <c r="I11" s="33">
        <v>6.08</v>
      </c>
      <c r="J11" s="33">
        <v>6.11</v>
      </c>
      <c r="K11" s="33">
        <v>5.88</v>
      </c>
      <c r="L11" s="39">
        <v>5.79</v>
      </c>
    </row>
    <row r="12" spans="1:12">
      <c r="A12" s="19" t="s">
        <v>5</v>
      </c>
      <c r="B12" s="47">
        <v>5.87</v>
      </c>
      <c r="C12" s="35">
        <v>5.93</v>
      </c>
      <c r="D12" s="35">
        <v>5.96</v>
      </c>
      <c r="E12" s="35">
        <v>5.74</v>
      </c>
      <c r="F12" s="40">
        <v>5.61</v>
      </c>
      <c r="G12" s="36" t="s">
        <v>6</v>
      </c>
      <c r="H12" s="35">
        <v>5.0999999999999996</v>
      </c>
      <c r="I12" s="35">
        <v>5.13</v>
      </c>
      <c r="J12" s="35">
        <v>5.16</v>
      </c>
      <c r="K12" s="35">
        <v>4.82</v>
      </c>
      <c r="L12" s="40">
        <v>4.76</v>
      </c>
    </row>
    <row r="13" spans="1:12">
      <c r="A13" s="22"/>
      <c r="B13" s="37">
        <v>5.87</v>
      </c>
      <c r="C13" s="37">
        <v>6.01</v>
      </c>
      <c r="D13" s="37">
        <v>6.03</v>
      </c>
      <c r="E13" s="37">
        <v>5.71</v>
      </c>
      <c r="F13" s="41">
        <v>5.58</v>
      </c>
      <c r="G13" s="38"/>
      <c r="H13" s="37">
        <v>5.19</v>
      </c>
      <c r="I13" s="37">
        <v>5.16</v>
      </c>
      <c r="J13" s="37">
        <v>5.16</v>
      </c>
      <c r="K13" s="37">
        <v>4.74</v>
      </c>
      <c r="L13" s="41">
        <v>4.6399999999999997</v>
      </c>
    </row>
    <row r="14" spans="1:12">
      <c r="A14" s="22"/>
      <c r="B14" s="37">
        <v>5.99</v>
      </c>
      <c r="C14" s="37">
        <v>5.92</v>
      </c>
      <c r="D14" s="37">
        <v>6.05</v>
      </c>
      <c r="E14" s="37">
        <v>5.66</v>
      </c>
      <c r="F14" s="41">
        <v>5.53</v>
      </c>
      <c r="G14" s="38"/>
      <c r="H14" s="37">
        <v>5.05</v>
      </c>
      <c r="I14" s="37">
        <v>5.2</v>
      </c>
      <c r="J14" s="37">
        <v>5.24</v>
      </c>
      <c r="K14" s="37">
        <v>4.82</v>
      </c>
      <c r="L14" s="41">
        <v>4.75</v>
      </c>
    </row>
    <row r="15" spans="1:12">
      <c r="A15" s="22"/>
      <c r="B15" s="37">
        <v>5.89</v>
      </c>
      <c r="C15" s="37">
        <v>5.96</v>
      </c>
      <c r="D15" s="37">
        <v>6.02</v>
      </c>
      <c r="E15" s="37">
        <v>5.7</v>
      </c>
      <c r="F15" s="41">
        <v>5.55</v>
      </c>
      <c r="G15" s="38"/>
      <c r="H15" s="37">
        <v>5.1100000000000003</v>
      </c>
      <c r="I15" s="37">
        <v>5.26</v>
      </c>
      <c r="J15" s="37">
        <v>5.21</v>
      </c>
      <c r="K15" s="37">
        <v>4.96</v>
      </c>
      <c r="L15" s="41">
        <v>4.7300000000000004</v>
      </c>
    </row>
    <row r="16" spans="1:12">
      <c r="A16" s="22"/>
      <c r="B16" s="37">
        <v>5.88</v>
      </c>
      <c r="C16" s="37">
        <v>5.9</v>
      </c>
      <c r="D16" s="37">
        <v>5.92</v>
      </c>
      <c r="E16" s="37">
        <v>5.73</v>
      </c>
      <c r="F16" s="41">
        <v>5.63</v>
      </c>
      <c r="G16" s="38"/>
      <c r="H16" s="37">
        <v>5.0199999999999996</v>
      </c>
      <c r="I16" s="37">
        <v>5.17</v>
      </c>
      <c r="J16" s="37">
        <v>5.2</v>
      </c>
      <c r="K16" s="37">
        <v>4.8</v>
      </c>
      <c r="L16" s="41">
        <v>4.74</v>
      </c>
    </row>
    <row r="17" spans="1:12">
      <c r="A17" s="22" t="s">
        <v>7</v>
      </c>
      <c r="B17" s="37">
        <v>5.81</v>
      </c>
      <c r="C17" s="37">
        <v>5.98</v>
      </c>
      <c r="D17" s="37">
        <v>5.76</v>
      </c>
      <c r="E17" s="37">
        <v>5.56</v>
      </c>
      <c r="F17" s="41">
        <v>5.6</v>
      </c>
      <c r="G17" s="38" t="s">
        <v>8</v>
      </c>
      <c r="H17" s="37">
        <v>4.9800000000000004</v>
      </c>
      <c r="I17" s="37">
        <v>5.17</v>
      </c>
      <c r="J17" s="37">
        <v>5.04</v>
      </c>
      <c r="K17" s="37">
        <v>4.78</v>
      </c>
      <c r="L17" s="41">
        <v>4.9000000000000004</v>
      </c>
    </row>
    <row r="18" spans="1:12">
      <c r="A18" s="22"/>
      <c r="B18" s="37">
        <v>5.89</v>
      </c>
      <c r="C18" s="37">
        <v>6</v>
      </c>
      <c r="D18" s="37">
        <v>5.81</v>
      </c>
      <c r="E18" s="37">
        <v>5.56</v>
      </c>
      <c r="F18" s="41">
        <v>5.4</v>
      </c>
      <c r="G18" s="38"/>
      <c r="H18" s="37">
        <v>5.05</v>
      </c>
      <c r="I18" s="37">
        <v>5.1100000000000003</v>
      </c>
      <c r="J18" s="37">
        <v>5.0199999999999996</v>
      </c>
      <c r="K18" s="37">
        <v>4.8099999999999996</v>
      </c>
      <c r="L18" s="41">
        <v>4.83</v>
      </c>
    </row>
    <row r="19" spans="1:12">
      <c r="A19" s="22"/>
      <c r="B19" s="37">
        <v>5.87</v>
      </c>
      <c r="C19" s="37">
        <v>6.04</v>
      </c>
      <c r="D19" s="37">
        <v>5.68</v>
      </c>
      <c r="E19" s="37">
        <v>5.55</v>
      </c>
      <c r="F19" s="41">
        <v>5.6</v>
      </c>
      <c r="G19" s="38"/>
      <c r="H19" s="37">
        <v>5.14</v>
      </c>
      <c r="I19" s="37">
        <v>5.1100000000000003</v>
      </c>
      <c r="J19" s="37">
        <v>4.93</v>
      </c>
      <c r="K19" s="37">
        <v>4.88</v>
      </c>
      <c r="L19" s="41">
        <v>4.8499999999999996</v>
      </c>
    </row>
    <row r="20" spans="1:12">
      <c r="A20" s="22"/>
      <c r="B20" s="37">
        <v>5.83</v>
      </c>
      <c r="C20" s="37">
        <v>6</v>
      </c>
      <c r="D20" s="37">
        <v>5.76</v>
      </c>
      <c r="E20" s="37">
        <v>5.53</v>
      </c>
      <c r="F20" s="41">
        <v>5.64</v>
      </c>
      <c r="G20" s="38"/>
      <c r="H20" s="37">
        <v>5.26</v>
      </c>
      <c r="I20" s="37">
        <v>5.15</v>
      </c>
      <c r="J20" s="37">
        <v>4.9800000000000004</v>
      </c>
      <c r="K20" s="37">
        <v>4.7300000000000004</v>
      </c>
      <c r="L20" s="41">
        <v>4.75</v>
      </c>
    </row>
    <row r="21" spans="1:12">
      <c r="A21" s="22"/>
      <c r="B21" s="37">
        <v>5.86</v>
      </c>
      <c r="C21" s="37">
        <v>5.92</v>
      </c>
      <c r="D21" s="37">
        <v>5.8</v>
      </c>
      <c r="E21" s="37">
        <v>5.47</v>
      </c>
      <c r="F21" s="41">
        <v>5.59</v>
      </c>
      <c r="G21" s="38"/>
      <c r="H21" s="37">
        <v>5.0599999999999996</v>
      </c>
      <c r="I21" s="37">
        <v>5.0999999999999996</v>
      </c>
      <c r="J21" s="37">
        <v>5.0599999999999996</v>
      </c>
      <c r="K21" s="37">
        <v>4.7300000000000004</v>
      </c>
      <c r="L21" s="41">
        <v>4.7300000000000004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0.29820000000000135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1.0874000000000006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0.5199384615384639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0.78310699588477406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70" priority="3" operator="notBetween">
      <formula>0.2</formula>
      <formula>0.404</formula>
    </cfRule>
  </conditionalFormatting>
  <conditionalFormatting sqref="E26">
    <cfRule type="cellIs" dxfId="1669" priority="4" operator="notBetween">
      <formula>0.38</formula>
      <formula>0.72</formula>
    </cfRule>
  </conditionalFormatting>
  <conditionalFormatting sqref="K24">
    <cfRule type="cellIs" dxfId="1668" priority="2" operator="notBetween">
      <formula>0.77</formula>
      <formula>0.91</formula>
    </cfRule>
  </conditionalFormatting>
  <conditionalFormatting sqref="K26">
    <cfRule type="cellIs" dxfId="16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6.24</v>
      </c>
      <c r="C2" s="32">
        <v>6.27</v>
      </c>
      <c r="D2" s="32">
        <v>6.44</v>
      </c>
      <c r="E2" s="32">
        <v>6.26</v>
      </c>
      <c r="F2" s="44">
        <v>5.63</v>
      </c>
      <c r="G2" s="36" t="s">
        <v>3</v>
      </c>
      <c r="H2" s="32">
        <v>5.87</v>
      </c>
      <c r="I2" s="32">
        <v>5.95</v>
      </c>
      <c r="J2" s="32">
        <v>6.34</v>
      </c>
      <c r="K2" s="32">
        <v>6.33</v>
      </c>
      <c r="L2" s="44">
        <v>6.23</v>
      </c>
    </row>
    <row r="3" spans="1:12">
      <c r="A3" s="11"/>
      <c r="B3" s="32">
        <v>6.21</v>
      </c>
      <c r="C3" s="14">
        <v>6.33</v>
      </c>
      <c r="D3" s="14">
        <v>6.4</v>
      </c>
      <c r="E3" s="14">
        <v>6.29</v>
      </c>
      <c r="F3" s="42">
        <v>5.73</v>
      </c>
      <c r="G3" s="38"/>
      <c r="H3" s="32">
        <v>5.95</v>
      </c>
      <c r="I3" s="14">
        <v>5.96</v>
      </c>
      <c r="J3" s="14">
        <v>6.37</v>
      </c>
      <c r="K3" s="14">
        <v>6.45</v>
      </c>
      <c r="L3" s="42">
        <v>6.35</v>
      </c>
    </row>
    <row r="4" spans="1:12">
      <c r="A4" s="11"/>
      <c r="B4" s="32">
        <v>6.3</v>
      </c>
      <c r="C4" s="14">
        <v>6.37</v>
      </c>
      <c r="D4" s="14">
        <v>6.4</v>
      </c>
      <c r="E4" s="14">
        <v>6.38</v>
      </c>
      <c r="F4" s="42">
        <v>5.68</v>
      </c>
      <c r="G4" s="38"/>
      <c r="H4" s="32">
        <v>5.89</v>
      </c>
      <c r="I4" s="14">
        <v>5.97</v>
      </c>
      <c r="J4" s="14">
        <v>6.39</v>
      </c>
      <c r="K4" s="14">
        <v>6.42</v>
      </c>
      <c r="L4" s="42">
        <v>6.27</v>
      </c>
    </row>
    <row r="5" spans="1:12">
      <c r="A5" s="11"/>
      <c r="B5" s="32">
        <v>6.15</v>
      </c>
      <c r="C5" s="14">
        <v>6.3</v>
      </c>
      <c r="D5" s="14">
        <v>6.39</v>
      </c>
      <c r="E5" s="14">
        <v>6.36</v>
      </c>
      <c r="F5" s="42">
        <v>5.72</v>
      </c>
      <c r="G5" s="38"/>
      <c r="H5" s="32">
        <v>6.02</v>
      </c>
      <c r="I5" s="14">
        <v>6.07</v>
      </c>
      <c r="J5" s="14">
        <v>6.35</v>
      </c>
      <c r="K5" s="14">
        <v>6.46</v>
      </c>
      <c r="L5" s="42">
        <v>6.26</v>
      </c>
    </row>
    <row r="6" spans="1:12">
      <c r="A6" s="11"/>
      <c r="B6" s="32">
        <v>6.18</v>
      </c>
      <c r="C6" s="14">
        <v>6.3</v>
      </c>
      <c r="D6" s="14">
        <v>6.4</v>
      </c>
      <c r="E6" s="14">
        <v>6.25</v>
      </c>
      <c r="F6" s="42">
        <v>5.66</v>
      </c>
      <c r="G6" s="38"/>
      <c r="H6" s="32">
        <v>5.91</v>
      </c>
      <c r="I6" s="14">
        <v>6.09</v>
      </c>
      <c r="J6" s="14">
        <v>6.4</v>
      </c>
      <c r="K6" s="14">
        <v>6.4</v>
      </c>
      <c r="L6" s="42">
        <v>6.29</v>
      </c>
    </row>
    <row r="7" spans="1:12">
      <c r="A7" s="38" t="s">
        <v>4</v>
      </c>
      <c r="B7" s="14">
        <v>6.29</v>
      </c>
      <c r="C7" s="14">
        <v>6.31</v>
      </c>
      <c r="D7" s="14">
        <v>6.27</v>
      </c>
      <c r="E7" s="14">
        <v>6.18</v>
      </c>
      <c r="F7" s="42">
        <v>5.48</v>
      </c>
      <c r="G7" s="38" t="s">
        <v>4</v>
      </c>
      <c r="H7" s="14">
        <v>5.98</v>
      </c>
      <c r="I7" s="14">
        <v>5.78</v>
      </c>
      <c r="J7" s="14">
        <v>6.04</v>
      </c>
      <c r="K7" s="14">
        <v>6.22</v>
      </c>
      <c r="L7" s="42">
        <v>6.24</v>
      </c>
    </row>
    <row r="8" spans="1:12">
      <c r="A8" s="46"/>
      <c r="B8" s="14">
        <v>6.36</v>
      </c>
      <c r="C8" s="14">
        <v>6.35</v>
      </c>
      <c r="D8" s="14">
        <v>6.42</v>
      </c>
      <c r="E8" s="14">
        <v>6.19</v>
      </c>
      <c r="F8" s="42">
        <v>5.63</v>
      </c>
      <c r="G8" s="46"/>
      <c r="H8" s="14">
        <v>5.83</v>
      </c>
      <c r="I8" s="14">
        <v>5.68</v>
      </c>
      <c r="J8" s="14">
        <v>6.07</v>
      </c>
      <c r="K8" s="14">
        <v>6.33</v>
      </c>
      <c r="L8" s="42">
        <v>6.35</v>
      </c>
    </row>
    <row r="9" spans="1:12">
      <c r="A9" s="11"/>
      <c r="B9" s="47">
        <v>6.3</v>
      </c>
      <c r="C9" s="47">
        <v>6.53</v>
      </c>
      <c r="D9" s="47">
        <v>6.39</v>
      </c>
      <c r="E9" s="47">
        <v>6.29</v>
      </c>
      <c r="F9" s="49">
        <v>5.62</v>
      </c>
      <c r="G9" s="36"/>
      <c r="H9" s="47">
        <v>5.88</v>
      </c>
      <c r="I9" s="47">
        <v>5.77</v>
      </c>
      <c r="J9" s="47">
        <v>6.16</v>
      </c>
      <c r="K9" s="47">
        <v>6.31</v>
      </c>
      <c r="L9" s="49">
        <v>6.27</v>
      </c>
    </row>
    <row r="10" spans="1:12">
      <c r="A10" s="11"/>
      <c r="B10" s="14">
        <v>6.25</v>
      </c>
      <c r="C10" s="14">
        <v>6.36</v>
      </c>
      <c r="D10" s="14">
        <v>6.49</v>
      </c>
      <c r="E10" s="14">
        <v>6.25</v>
      </c>
      <c r="F10" s="42">
        <v>5.48</v>
      </c>
      <c r="G10" s="38"/>
      <c r="H10" s="14">
        <v>5.86</v>
      </c>
      <c r="I10" s="14">
        <v>5.92</v>
      </c>
      <c r="J10" s="14">
        <v>6.08</v>
      </c>
      <c r="K10" s="14">
        <v>6.22</v>
      </c>
      <c r="L10" s="42">
        <v>6.33</v>
      </c>
    </row>
    <row r="11" spans="1:12">
      <c r="A11" s="16"/>
      <c r="B11" s="33">
        <v>6.39</v>
      </c>
      <c r="C11" s="33">
        <v>6.31</v>
      </c>
      <c r="D11" s="33">
        <v>6.21</v>
      </c>
      <c r="E11" s="33">
        <v>6.18</v>
      </c>
      <c r="F11" s="39">
        <v>5.62</v>
      </c>
      <c r="G11" s="48"/>
      <c r="H11" s="33">
        <v>5.75</v>
      </c>
      <c r="I11" s="33">
        <v>5.82</v>
      </c>
      <c r="J11" s="33">
        <v>6.07</v>
      </c>
      <c r="K11" s="33">
        <v>6.26</v>
      </c>
      <c r="L11" s="39">
        <v>6.3</v>
      </c>
    </row>
    <row r="12" spans="1:12">
      <c r="A12" s="19" t="s">
        <v>5</v>
      </c>
      <c r="B12" s="47">
        <v>5.86</v>
      </c>
      <c r="C12" s="35">
        <v>5.98</v>
      </c>
      <c r="D12" s="35">
        <v>6.09</v>
      </c>
      <c r="E12" s="35">
        <v>5.98</v>
      </c>
      <c r="F12" s="40">
        <v>5.23</v>
      </c>
      <c r="G12" s="36" t="s">
        <v>6</v>
      </c>
      <c r="H12" s="35">
        <v>4.58</v>
      </c>
      <c r="I12" s="35">
        <v>4.7</v>
      </c>
      <c r="J12" s="35">
        <v>5.0999999999999996</v>
      </c>
      <c r="K12" s="35">
        <v>5.01</v>
      </c>
      <c r="L12" s="40">
        <v>4.93</v>
      </c>
    </row>
    <row r="13" spans="1:12">
      <c r="A13" s="22"/>
      <c r="B13" s="37">
        <v>5.96</v>
      </c>
      <c r="C13" s="37">
        <v>6.07</v>
      </c>
      <c r="D13" s="37">
        <v>6.02</v>
      </c>
      <c r="E13" s="37">
        <v>5.96</v>
      </c>
      <c r="F13" s="41">
        <v>5.37</v>
      </c>
      <c r="G13" s="38"/>
      <c r="H13" s="37">
        <v>4.62</v>
      </c>
      <c r="I13" s="37">
        <v>4.6399999999999997</v>
      </c>
      <c r="J13" s="37">
        <v>5.01</v>
      </c>
      <c r="K13" s="37">
        <v>5.1100000000000003</v>
      </c>
      <c r="L13" s="41">
        <v>4.97</v>
      </c>
    </row>
    <row r="14" spans="1:12">
      <c r="A14" s="22"/>
      <c r="B14" s="37">
        <v>5.94</v>
      </c>
      <c r="C14" s="37">
        <v>6.11</v>
      </c>
      <c r="D14" s="37">
        <v>6.11</v>
      </c>
      <c r="E14" s="37">
        <v>6.06</v>
      </c>
      <c r="F14" s="41">
        <v>5.36</v>
      </c>
      <c r="G14" s="38"/>
      <c r="H14" s="37">
        <v>4.67</v>
      </c>
      <c r="I14" s="37">
        <v>4.6100000000000003</v>
      </c>
      <c r="J14" s="37">
        <v>5.03</v>
      </c>
      <c r="K14" s="37">
        <v>5.0999999999999996</v>
      </c>
      <c r="L14" s="41">
        <v>4.9400000000000004</v>
      </c>
    </row>
    <row r="15" spans="1:12">
      <c r="A15" s="22"/>
      <c r="B15" s="37">
        <v>5.97</v>
      </c>
      <c r="C15" s="37">
        <v>6.04</v>
      </c>
      <c r="D15" s="37">
        <v>6.11</v>
      </c>
      <c r="E15" s="37">
        <v>6.07</v>
      </c>
      <c r="F15" s="41">
        <v>5.38</v>
      </c>
      <c r="G15" s="38"/>
      <c r="H15" s="37">
        <v>4.63</v>
      </c>
      <c r="I15" s="37">
        <v>4.7</v>
      </c>
      <c r="J15" s="37">
        <v>5.03</v>
      </c>
      <c r="K15" s="37">
        <v>5.01</v>
      </c>
      <c r="L15" s="41">
        <v>4.88</v>
      </c>
    </row>
    <row r="16" spans="1:12">
      <c r="A16" s="22"/>
      <c r="B16" s="37">
        <v>5.84</v>
      </c>
      <c r="C16" s="37">
        <v>6.03</v>
      </c>
      <c r="D16" s="37">
        <v>6</v>
      </c>
      <c r="E16" s="37">
        <v>5.94</v>
      </c>
      <c r="F16" s="41">
        <v>5.37</v>
      </c>
      <c r="G16" s="38"/>
      <c r="H16" s="37">
        <v>4.58</v>
      </c>
      <c r="I16" s="37">
        <v>4.6900000000000004</v>
      </c>
      <c r="J16" s="37">
        <v>5.03</v>
      </c>
      <c r="K16" s="37">
        <v>5.04</v>
      </c>
      <c r="L16" s="41">
        <v>4.8899999999999997</v>
      </c>
    </row>
    <row r="17" spans="1:12">
      <c r="A17" s="22" t="s">
        <v>7</v>
      </c>
      <c r="B17" s="37">
        <v>5.98</v>
      </c>
      <c r="C17" s="37">
        <v>5.97</v>
      </c>
      <c r="D17" s="37">
        <v>5.91</v>
      </c>
      <c r="E17" s="37">
        <v>5.9</v>
      </c>
      <c r="F17" s="41">
        <v>5.23</v>
      </c>
      <c r="G17" s="38" t="s">
        <v>8</v>
      </c>
      <c r="H17" s="37">
        <v>4.67</v>
      </c>
      <c r="I17" s="37">
        <v>4.55</v>
      </c>
      <c r="J17" s="37">
        <v>4.87</v>
      </c>
      <c r="K17" s="37">
        <v>5.13</v>
      </c>
      <c r="L17" s="41">
        <v>5.05</v>
      </c>
    </row>
    <row r="18" spans="1:12">
      <c r="A18" s="22"/>
      <c r="B18" s="37">
        <v>6.07</v>
      </c>
      <c r="C18" s="37">
        <v>6.1</v>
      </c>
      <c r="D18" s="37">
        <v>6.07</v>
      </c>
      <c r="E18" s="37">
        <v>5.88</v>
      </c>
      <c r="F18" s="41">
        <v>5.28</v>
      </c>
      <c r="G18" s="38"/>
      <c r="H18" s="37">
        <v>4.76</v>
      </c>
      <c r="I18" s="37">
        <v>4.54</v>
      </c>
      <c r="J18" s="37">
        <v>4.8899999999999997</v>
      </c>
      <c r="K18" s="37">
        <v>5.0999999999999996</v>
      </c>
      <c r="L18" s="41">
        <v>5.15</v>
      </c>
    </row>
    <row r="19" spans="1:12">
      <c r="A19" s="22"/>
      <c r="B19" s="37">
        <v>6.02</v>
      </c>
      <c r="C19" s="37">
        <v>6.08</v>
      </c>
      <c r="D19" s="37">
        <v>5.95</v>
      </c>
      <c r="E19" s="37">
        <v>5.95</v>
      </c>
      <c r="F19" s="41">
        <v>5.27</v>
      </c>
      <c r="G19" s="38"/>
      <c r="H19" s="37">
        <v>4.6900000000000004</v>
      </c>
      <c r="I19" s="37">
        <v>4.58</v>
      </c>
      <c r="J19" s="37">
        <v>4.92</v>
      </c>
      <c r="K19" s="37">
        <v>5.16</v>
      </c>
      <c r="L19" s="41">
        <v>5.1100000000000003</v>
      </c>
    </row>
    <row r="20" spans="1:12">
      <c r="A20" s="22"/>
      <c r="B20" s="37">
        <v>5.98</v>
      </c>
      <c r="C20" s="37">
        <v>5.98</v>
      </c>
      <c r="D20" s="37">
        <v>6.02</v>
      </c>
      <c r="E20" s="37">
        <v>5.91</v>
      </c>
      <c r="F20" s="41">
        <v>5.23</v>
      </c>
      <c r="G20" s="38"/>
      <c r="H20" s="37">
        <v>4.76</v>
      </c>
      <c r="I20" s="37">
        <v>4.71</v>
      </c>
      <c r="J20" s="37">
        <v>4.87</v>
      </c>
      <c r="K20" s="37">
        <v>5.04</v>
      </c>
      <c r="L20" s="41">
        <v>5.16</v>
      </c>
    </row>
    <row r="21" spans="1:12">
      <c r="A21" s="22"/>
      <c r="B21" s="37">
        <v>6.04</v>
      </c>
      <c r="C21" s="37">
        <v>6.02</v>
      </c>
      <c r="D21" s="37">
        <v>5.96</v>
      </c>
      <c r="E21" s="37">
        <v>5.84</v>
      </c>
      <c r="F21" s="41">
        <v>5.27</v>
      </c>
      <c r="G21" s="38"/>
      <c r="H21" s="37">
        <v>4.6399999999999997</v>
      </c>
      <c r="I21" s="37">
        <v>4.6100000000000003</v>
      </c>
      <c r="J21" s="37">
        <v>4.8499999999999996</v>
      </c>
      <c r="K21" s="37">
        <v>5.0599999999999996</v>
      </c>
      <c r="L21" s="41">
        <v>5.0599999999999996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0.32060000000000155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1.2615999999999996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0.5589948717948745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0.9085596707818927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66" priority="3" operator="notBetween">
      <formula>0.2</formula>
      <formula>0.404</formula>
    </cfRule>
  </conditionalFormatting>
  <conditionalFormatting sqref="E26">
    <cfRule type="cellIs" dxfId="1665" priority="4" operator="notBetween">
      <formula>0.38</formula>
      <formula>0.72</formula>
    </cfRule>
  </conditionalFormatting>
  <conditionalFormatting sqref="K24">
    <cfRule type="cellIs" dxfId="1664" priority="2" operator="notBetween">
      <formula>0.77</formula>
      <formula>0.91</formula>
    </cfRule>
  </conditionalFormatting>
  <conditionalFormatting sqref="K26">
    <cfRule type="cellIs" dxfId="16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4" width="7.44140625" customWidth="1"/>
    <col min="15" max="15" width="7.109375" customWidth="1"/>
    <col min="16" max="16" width="6.6640625" customWidth="1"/>
    <col min="17" max="17" width="6.77734375" customWidth="1"/>
    <col min="18" max="18" width="7.332031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5.54</v>
      </c>
      <c r="C2" s="32">
        <v>6.16</v>
      </c>
      <c r="D2" s="32">
        <v>6.28</v>
      </c>
      <c r="E2" s="32">
        <v>6.28</v>
      </c>
      <c r="F2" s="44">
        <v>6.23</v>
      </c>
      <c r="G2" s="36" t="s">
        <v>3</v>
      </c>
      <c r="H2" s="32">
        <v>5.62</v>
      </c>
      <c r="I2" s="32">
        <v>6.15</v>
      </c>
      <c r="J2" s="32">
        <v>6.3</v>
      </c>
      <c r="K2" s="32">
        <v>6.18</v>
      </c>
      <c r="L2" s="44">
        <v>6.2</v>
      </c>
      <c r="M2" s="36" t="s">
        <v>3</v>
      </c>
      <c r="N2" s="32">
        <v>6.26</v>
      </c>
      <c r="O2" s="32">
        <v>6.36</v>
      </c>
      <c r="P2" s="32">
        <v>6.34</v>
      </c>
      <c r="Q2" s="32">
        <v>6.21</v>
      </c>
      <c r="R2" s="44">
        <v>5.69</v>
      </c>
    </row>
    <row r="3" spans="1:18">
      <c r="A3" s="11"/>
      <c r="B3" s="32">
        <v>5.59</v>
      </c>
      <c r="C3" s="14">
        <v>6.27</v>
      </c>
      <c r="D3" s="14">
        <v>6.37</v>
      </c>
      <c r="E3" s="14">
        <v>6.16</v>
      </c>
      <c r="F3" s="42">
        <v>6.15</v>
      </c>
      <c r="G3" s="38"/>
      <c r="H3" s="32">
        <v>5.66</v>
      </c>
      <c r="I3" s="14">
        <v>6.13</v>
      </c>
      <c r="J3" s="14">
        <v>6.35</v>
      </c>
      <c r="K3" s="14">
        <v>6.25</v>
      </c>
      <c r="L3" s="42">
        <v>6.17</v>
      </c>
      <c r="M3" s="38"/>
      <c r="N3" s="32">
        <v>6.19</v>
      </c>
      <c r="O3" s="14">
        <v>6.34</v>
      </c>
      <c r="P3" s="14">
        <v>6.34</v>
      </c>
      <c r="Q3" s="14">
        <v>6.27</v>
      </c>
      <c r="R3" s="42">
        <v>5.72</v>
      </c>
    </row>
    <row r="4" spans="1:18">
      <c r="A4" s="11"/>
      <c r="B4" s="32">
        <v>5.68</v>
      </c>
      <c r="C4" s="14">
        <v>6.18</v>
      </c>
      <c r="D4" s="14">
        <v>6.32</v>
      </c>
      <c r="E4" s="14">
        <v>6.24</v>
      </c>
      <c r="F4" s="42">
        <v>6.11</v>
      </c>
      <c r="G4" s="38"/>
      <c r="H4" s="32">
        <v>5.58</v>
      </c>
      <c r="I4" s="14">
        <v>6.15</v>
      </c>
      <c r="J4" s="14">
        <v>6.21</v>
      </c>
      <c r="K4" s="14">
        <v>6.25</v>
      </c>
      <c r="L4" s="42">
        <v>6.25</v>
      </c>
      <c r="M4" s="38"/>
      <c r="N4" s="32">
        <v>6.3</v>
      </c>
      <c r="O4" s="14">
        <v>6.35</v>
      </c>
      <c r="P4" s="14">
        <v>6.37</v>
      </c>
      <c r="Q4" s="14">
        <v>6.31</v>
      </c>
      <c r="R4" s="42">
        <v>5.8</v>
      </c>
    </row>
    <row r="5" spans="1:18">
      <c r="A5" s="11"/>
      <c r="B5" s="32">
        <v>5.53</v>
      </c>
      <c r="C5" s="14">
        <v>6.09</v>
      </c>
      <c r="D5" s="14">
        <v>6.32</v>
      </c>
      <c r="E5" s="14">
        <v>6.23</v>
      </c>
      <c r="F5" s="42">
        <v>6.15</v>
      </c>
      <c r="G5" s="38"/>
      <c r="H5" s="32">
        <v>5.56</v>
      </c>
      <c r="I5" s="14">
        <v>6.15</v>
      </c>
      <c r="J5" s="14">
        <v>6.35</v>
      </c>
      <c r="K5" s="14">
        <v>6.31</v>
      </c>
      <c r="L5" s="42">
        <v>6.13</v>
      </c>
      <c r="M5" s="38"/>
      <c r="N5" s="32">
        <v>6.25</v>
      </c>
      <c r="O5" s="14">
        <v>6.26</v>
      </c>
      <c r="P5" s="14">
        <v>6.37</v>
      </c>
      <c r="Q5" s="14">
        <v>6.31</v>
      </c>
      <c r="R5" s="42">
        <v>5.71</v>
      </c>
    </row>
    <row r="6" spans="1:18">
      <c r="A6" s="11"/>
      <c r="B6" s="32">
        <v>5.57</v>
      </c>
      <c r="C6" s="14">
        <v>6.19</v>
      </c>
      <c r="D6" s="14">
        <v>6.19</v>
      </c>
      <c r="E6" s="14">
        <v>6.11</v>
      </c>
      <c r="F6" s="42">
        <v>6.06</v>
      </c>
      <c r="G6" s="38"/>
      <c r="H6" s="32">
        <v>5.54</v>
      </c>
      <c r="I6" s="14">
        <v>6.07</v>
      </c>
      <c r="J6" s="14">
        <v>6.23</v>
      </c>
      <c r="K6" s="14">
        <v>6.18</v>
      </c>
      <c r="L6" s="42">
        <v>6.08</v>
      </c>
      <c r="M6" s="38"/>
      <c r="N6" s="32">
        <v>6.16</v>
      </c>
      <c r="O6" s="14">
        <v>6.3</v>
      </c>
      <c r="P6" s="14">
        <v>6.34</v>
      </c>
      <c r="Q6" s="14">
        <v>6.18</v>
      </c>
      <c r="R6" s="42">
        <v>5.72</v>
      </c>
    </row>
    <row r="7" spans="1:18">
      <c r="A7" s="38" t="s">
        <v>4</v>
      </c>
      <c r="B7" s="14">
        <v>5.54</v>
      </c>
      <c r="C7" s="14">
        <v>6.14</v>
      </c>
      <c r="D7" s="14">
        <v>6.21</v>
      </c>
      <c r="E7" s="14">
        <v>6.31</v>
      </c>
      <c r="F7" s="42">
        <v>6.34</v>
      </c>
      <c r="G7" s="38" t="s">
        <v>4</v>
      </c>
      <c r="H7" s="14">
        <v>5.66</v>
      </c>
      <c r="I7" s="14">
        <v>6.15</v>
      </c>
      <c r="J7" s="14">
        <v>6.23</v>
      </c>
      <c r="K7" s="14">
        <v>6.35</v>
      </c>
      <c r="L7" s="42">
        <v>6.22</v>
      </c>
      <c r="M7" s="38" t="s">
        <v>4</v>
      </c>
      <c r="N7" s="14">
        <v>6.27</v>
      </c>
      <c r="O7" s="14">
        <v>6.33</v>
      </c>
      <c r="P7" s="14">
        <v>6.29</v>
      </c>
      <c r="Q7" s="14">
        <v>6.14</v>
      </c>
      <c r="R7" s="42">
        <v>5.53</v>
      </c>
    </row>
    <row r="8" spans="1:18">
      <c r="A8" s="46"/>
      <c r="B8" s="14">
        <v>5.61</v>
      </c>
      <c r="C8" s="14">
        <v>6.16</v>
      </c>
      <c r="D8" s="14">
        <v>6.26</v>
      </c>
      <c r="E8" s="14">
        <v>6.36</v>
      </c>
      <c r="F8" s="42">
        <v>6.2</v>
      </c>
      <c r="G8" s="46"/>
      <c r="H8" s="14">
        <v>5.56</v>
      </c>
      <c r="I8" s="14">
        <v>6.05</v>
      </c>
      <c r="J8" s="14">
        <v>6.28</v>
      </c>
      <c r="K8" s="14">
        <v>6.33</v>
      </c>
      <c r="L8" s="42">
        <v>6.33</v>
      </c>
      <c r="M8" s="46"/>
      <c r="N8" s="14">
        <v>6.3</v>
      </c>
      <c r="O8" s="14">
        <v>6.38</v>
      </c>
      <c r="P8" s="14">
        <v>6.29</v>
      </c>
      <c r="Q8" s="14">
        <v>6.22</v>
      </c>
      <c r="R8" s="42">
        <v>5.61</v>
      </c>
    </row>
    <row r="9" spans="1:18">
      <c r="A9" s="11"/>
      <c r="B9" s="47">
        <v>5.59</v>
      </c>
      <c r="C9" s="47">
        <v>6.17</v>
      </c>
      <c r="D9" s="47">
        <v>6.2</v>
      </c>
      <c r="E9" s="47">
        <v>6.31</v>
      </c>
      <c r="F9" s="49">
        <v>6.19</v>
      </c>
      <c r="G9" s="36"/>
      <c r="H9" s="47">
        <v>5.5</v>
      </c>
      <c r="I9" s="47">
        <v>6.01</v>
      </c>
      <c r="J9" s="47">
        <v>6.17</v>
      </c>
      <c r="K9" s="47">
        <v>6.37</v>
      </c>
      <c r="L9" s="49">
        <v>6.25</v>
      </c>
      <c r="M9" s="36"/>
      <c r="N9" s="47">
        <v>6.5</v>
      </c>
      <c r="O9" s="47">
        <v>6.43</v>
      </c>
      <c r="P9" s="47">
        <v>6.37</v>
      </c>
      <c r="Q9" s="47">
        <v>6.28</v>
      </c>
      <c r="R9" s="49">
        <v>5.6</v>
      </c>
    </row>
    <row r="10" spans="1:18">
      <c r="A10" s="11"/>
      <c r="B10" s="14">
        <v>5.5</v>
      </c>
      <c r="C10" s="14">
        <v>6.01</v>
      </c>
      <c r="D10" s="14">
        <v>6.23</v>
      </c>
      <c r="E10" s="14">
        <v>6.3</v>
      </c>
      <c r="F10" s="42">
        <v>6.26</v>
      </c>
      <c r="G10" s="38"/>
      <c r="H10" s="14">
        <v>5.51</v>
      </c>
      <c r="I10" s="14">
        <v>6.19</v>
      </c>
      <c r="J10" s="14">
        <v>6.21</v>
      </c>
      <c r="K10" s="14">
        <v>6.34</v>
      </c>
      <c r="L10" s="42">
        <v>6.27</v>
      </c>
      <c r="M10" s="38"/>
      <c r="N10" s="14">
        <v>6.3</v>
      </c>
      <c r="O10" s="14">
        <v>6.41</v>
      </c>
      <c r="P10" s="14">
        <v>6.4</v>
      </c>
      <c r="Q10" s="14">
        <v>6.27</v>
      </c>
      <c r="R10" s="42">
        <v>5.61</v>
      </c>
    </row>
    <row r="11" spans="1:18">
      <c r="A11" s="16"/>
      <c r="B11" s="33">
        <v>5.48</v>
      </c>
      <c r="C11" s="33">
        <v>6.09</v>
      </c>
      <c r="D11" s="33">
        <v>6.16</v>
      </c>
      <c r="E11" s="33">
        <v>6.3</v>
      </c>
      <c r="F11" s="39">
        <v>6.17</v>
      </c>
      <c r="G11" s="48"/>
      <c r="H11" s="33">
        <v>5.43</v>
      </c>
      <c r="I11" s="33">
        <v>6.05</v>
      </c>
      <c r="J11" s="33">
        <v>6.12</v>
      </c>
      <c r="K11" s="33">
        <v>6.23</v>
      </c>
      <c r="L11" s="39">
        <v>6.21</v>
      </c>
      <c r="M11" s="48"/>
      <c r="N11" s="33">
        <v>6.32</v>
      </c>
      <c r="O11" s="33">
        <v>6.41</v>
      </c>
      <c r="P11" s="33">
        <v>6.39</v>
      </c>
      <c r="Q11" s="33">
        <v>6.2</v>
      </c>
      <c r="R11" s="39">
        <v>5.6</v>
      </c>
    </row>
    <row r="12" spans="1:18">
      <c r="A12" s="19" t="s">
        <v>5</v>
      </c>
      <c r="B12" s="47">
        <v>5.26</v>
      </c>
      <c r="C12" s="35">
        <v>5.84</v>
      </c>
      <c r="D12" s="35">
        <v>6.03</v>
      </c>
      <c r="E12" s="35">
        <v>6.01</v>
      </c>
      <c r="F12" s="40">
        <v>5.96</v>
      </c>
      <c r="G12" s="36" t="s">
        <v>6</v>
      </c>
      <c r="H12" s="35">
        <v>4.21</v>
      </c>
      <c r="I12" s="35">
        <v>4.83</v>
      </c>
      <c r="J12" s="35">
        <v>4.9800000000000004</v>
      </c>
      <c r="K12" s="35">
        <v>5</v>
      </c>
      <c r="L12" s="40">
        <v>4.93</v>
      </c>
      <c r="M12" s="36" t="s">
        <v>6</v>
      </c>
      <c r="N12" s="35">
        <v>4.9000000000000004</v>
      </c>
      <c r="O12" s="35">
        <v>4.96</v>
      </c>
      <c r="P12" s="35">
        <v>5</v>
      </c>
      <c r="Q12" s="35">
        <v>4.8499999999999996</v>
      </c>
      <c r="R12" s="40">
        <v>4.34</v>
      </c>
    </row>
    <row r="13" spans="1:18">
      <c r="A13" s="22"/>
      <c r="B13" s="37">
        <v>5.31</v>
      </c>
      <c r="C13" s="37">
        <v>6.04</v>
      </c>
      <c r="D13" s="37">
        <v>6.07</v>
      </c>
      <c r="E13" s="37">
        <v>6.08</v>
      </c>
      <c r="F13" s="41">
        <v>5.93</v>
      </c>
      <c r="G13" s="38"/>
      <c r="H13" s="37">
        <v>4.3099999999999996</v>
      </c>
      <c r="I13" s="37">
        <v>4.9000000000000004</v>
      </c>
      <c r="J13" s="37">
        <v>5.0199999999999996</v>
      </c>
      <c r="K13" s="37">
        <v>4.91</v>
      </c>
      <c r="L13" s="41">
        <v>4.8899999999999997</v>
      </c>
      <c r="M13" s="38"/>
      <c r="N13" s="37">
        <v>4.99</v>
      </c>
      <c r="O13" s="37">
        <v>5.07</v>
      </c>
      <c r="P13" s="37">
        <v>4.99</v>
      </c>
      <c r="Q13" s="37">
        <v>4.9000000000000004</v>
      </c>
      <c r="R13" s="41">
        <v>4.38</v>
      </c>
    </row>
    <row r="14" spans="1:18">
      <c r="A14" s="22"/>
      <c r="B14" s="37">
        <v>5.32</v>
      </c>
      <c r="C14" s="37">
        <v>5.93</v>
      </c>
      <c r="D14" s="37">
        <v>6.08</v>
      </c>
      <c r="E14" s="37">
        <v>5.98</v>
      </c>
      <c r="F14" s="41">
        <v>5.88</v>
      </c>
      <c r="G14" s="38"/>
      <c r="H14" s="37">
        <v>4.25</v>
      </c>
      <c r="I14" s="37">
        <v>4.8099999999999996</v>
      </c>
      <c r="J14" s="37">
        <v>4.92</v>
      </c>
      <c r="K14" s="37">
        <v>4.9400000000000004</v>
      </c>
      <c r="L14" s="41">
        <v>4.79</v>
      </c>
      <c r="M14" s="38"/>
      <c r="N14" s="37">
        <v>4.97</v>
      </c>
      <c r="O14" s="37">
        <v>5</v>
      </c>
      <c r="P14" s="37">
        <v>4.9800000000000004</v>
      </c>
      <c r="Q14" s="37">
        <v>4.93</v>
      </c>
      <c r="R14" s="41">
        <v>4.3499999999999996</v>
      </c>
    </row>
    <row r="15" spans="1:18">
      <c r="A15" s="22"/>
      <c r="B15" s="37">
        <v>5.3</v>
      </c>
      <c r="C15" s="37">
        <v>5.95</v>
      </c>
      <c r="D15" s="37">
        <v>6.13</v>
      </c>
      <c r="E15" s="37">
        <v>6</v>
      </c>
      <c r="F15" s="41">
        <v>5.98</v>
      </c>
      <c r="G15" s="38"/>
      <c r="H15" s="37">
        <v>4.24</v>
      </c>
      <c r="I15" s="37">
        <v>4.84</v>
      </c>
      <c r="J15" s="37">
        <v>4.9400000000000004</v>
      </c>
      <c r="K15" s="37">
        <v>4.97</v>
      </c>
      <c r="L15" s="41">
        <v>4.7300000000000004</v>
      </c>
      <c r="M15" s="38"/>
      <c r="N15" s="37">
        <v>4.8899999999999997</v>
      </c>
      <c r="O15" s="37">
        <v>4.9000000000000004</v>
      </c>
      <c r="P15" s="37">
        <v>4.97</v>
      </c>
      <c r="Q15" s="37">
        <v>4.9000000000000004</v>
      </c>
      <c r="R15" s="41">
        <v>4.3</v>
      </c>
    </row>
    <row r="16" spans="1:18">
      <c r="A16" s="22"/>
      <c r="B16" s="37">
        <v>5.24</v>
      </c>
      <c r="C16" s="37">
        <v>5.89</v>
      </c>
      <c r="D16" s="37">
        <v>5.92</v>
      </c>
      <c r="E16" s="37">
        <v>5.87</v>
      </c>
      <c r="F16" s="41">
        <v>5.88</v>
      </c>
      <c r="G16" s="38"/>
      <c r="H16" s="37">
        <v>4.21</v>
      </c>
      <c r="I16" s="37">
        <v>4.8099999999999996</v>
      </c>
      <c r="J16" s="37">
        <v>4.96</v>
      </c>
      <c r="K16" s="37">
        <v>4.87</v>
      </c>
      <c r="L16" s="41">
        <v>4.82</v>
      </c>
      <c r="M16" s="38"/>
      <c r="N16" s="37">
        <v>4.84</v>
      </c>
      <c r="O16" s="37">
        <v>4.9800000000000004</v>
      </c>
      <c r="P16" s="37">
        <v>5.0599999999999996</v>
      </c>
      <c r="Q16" s="37">
        <v>4.91</v>
      </c>
      <c r="R16" s="41">
        <v>4.32</v>
      </c>
    </row>
    <row r="17" spans="1:18">
      <c r="A17" s="22" t="s">
        <v>7</v>
      </c>
      <c r="B17" s="37">
        <v>5.3</v>
      </c>
      <c r="C17" s="37">
        <v>5.93</v>
      </c>
      <c r="D17" s="37">
        <v>5.87</v>
      </c>
      <c r="E17" s="37">
        <v>6</v>
      </c>
      <c r="F17" s="41">
        <v>6.05</v>
      </c>
      <c r="G17" s="38" t="s">
        <v>8</v>
      </c>
      <c r="H17" s="37">
        <v>4.5999999999999996</v>
      </c>
      <c r="I17" s="37">
        <v>5.0999999999999996</v>
      </c>
      <c r="J17" s="37">
        <v>5.24</v>
      </c>
      <c r="K17" s="37">
        <v>5.23</v>
      </c>
      <c r="L17" s="41">
        <v>5.21</v>
      </c>
      <c r="M17" s="38" t="s">
        <v>8</v>
      </c>
      <c r="N17" s="37">
        <v>5.15</v>
      </c>
      <c r="O17" s="37">
        <v>5.2</v>
      </c>
      <c r="P17" s="37">
        <v>5.13</v>
      </c>
      <c r="Q17" s="37">
        <v>5.07</v>
      </c>
      <c r="R17" s="41">
        <v>4.38</v>
      </c>
    </row>
    <row r="18" spans="1:18">
      <c r="A18" s="22"/>
      <c r="B18" s="37">
        <v>5.37</v>
      </c>
      <c r="C18" s="37">
        <v>6</v>
      </c>
      <c r="D18" s="37">
        <v>6.01</v>
      </c>
      <c r="E18" s="37">
        <v>6.09</v>
      </c>
      <c r="F18" s="41">
        <v>5.94</v>
      </c>
      <c r="G18" s="38"/>
      <c r="H18" s="37">
        <v>4.41</v>
      </c>
      <c r="I18" s="37">
        <v>5.0199999999999996</v>
      </c>
      <c r="J18" s="37">
        <v>5.17</v>
      </c>
      <c r="K18" s="37">
        <v>5.29</v>
      </c>
      <c r="L18" s="41">
        <v>5.17</v>
      </c>
      <c r="M18" s="38"/>
      <c r="N18" s="37">
        <v>5.17</v>
      </c>
      <c r="O18" s="37">
        <v>5.15</v>
      </c>
      <c r="P18" s="37">
        <v>5.12</v>
      </c>
      <c r="Q18" s="37">
        <v>5.04</v>
      </c>
      <c r="R18" s="41">
        <v>4.46</v>
      </c>
    </row>
    <row r="19" spans="1:18">
      <c r="A19" s="22"/>
      <c r="B19" s="37">
        <v>5.35</v>
      </c>
      <c r="C19" s="37">
        <v>5.91</v>
      </c>
      <c r="D19" s="37">
        <v>6</v>
      </c>
      <c r="E19" s="37">
        <v>6.04</v>
      </c>
      <c r="F19" s="41">
        <v>6.04</v>
      </c>
      <c r="G19" s="38"/>
      <c r="H19" s="37">
        <v>4.51</v>
      </c>
      <c r="I19" s="37">
        <v>5.0599999999999996</v>
      </c>
      <c r="J19" s="37">
        <v>5.13</v>
      </c>
      <c r="K19" s="37">
        <v>5.24</v>
      </c>
      <c r="L19" s="41">
        <v>5.2</v>
      </c>
      <c r="M19" s="38"/>
      <c r="N19" s="37">
        <v>5.28</v>
      </c>
      <c r="O19" s="37">
        <v>5.25</v>
      </c>
      <c r="P19" s="37">
        <v>5.19</v>
      </c>
      <c r="Q19" s="37">
        <v>5.08</v>
      </c>
      <c r="R19" s="41">
        <v>4.43</v>
      </c>
    </row>
    <row r="20" spans="1:18">
      <c r="A20" s="22"/>
      <c r="B20" s="37">
        <v>5.37</v>
      </c>
      <c r="C20" s="37">
        <v>5.9</v>
      </c>
      <c r="D20" s="37">
        <v>6.05</v>
      </c>
      <c r="E20" s="37">
        <v>6.12</v>
      </c>
      <c r="F20" s="41">
        <v>6.07</v>
      </c>
      <c r="G20" s="38"/>
      <c r="H20" s="37">
        <v>4.42</v>
      </c>
      <c r="I20" s="37">
        <v>5.01</v>
      </c>
      <c r="J20" s="37">
        <v>5.09</v>
      </c>
      <c r="K20" s="37">
        <v>5.22</v>
      </c>
      <c r="L20" s="41">
        <v>5.23</v>
      </c>
      <c r="M20" s="38"/>
      <c r="N20" s="37">
        <v>5.15</v>
      </c>
      <c r="O20" s="37">
        <v>5.27</v>
      </c>
      <c r="P20" s="37">
        <v>5.32</v>
      </c>
      <c r="Q20" s="37">
        <v>5.16</v>
      </c>
      <c r="R20" s="41">
        <v>4.54</v>
      </c>
    </row>
    <row r="21" spans="1:18">
      <c r="A21" s="22"/>
      <c r="B21" s="37">
        <v>5.29</v>
      </c>
      <c r="C21" s="37">
        <v>5.87</v>
      </c>
      <c r="D21" s="37">
        <v>5.93</v>
      </c>
      <c r="E21" s="37">
        <v>6.07</v>
      </c>
      <c r="F21" s="41">
        <v>5.98</v>
      </c>
      <c r="G21" s="38"/>
      <c r="H21" s="37">
        <v>4.43</v>
      </c>
      <c r="I21" s="37">
        <v>4.91</v>
      </c>
      <c r="J21" s="37">
        <v>5.08</v>
      </c>
      <c r="K21" s="37">
        <v>5.15</v>
      </c>
      <c r="L21" s="41">
        <v>5.1100000000000003</v>
      </c>
      <c r="M21" s="38"/>
      <c r="N21" s="37">
        <v>5.12</v>
      </c>
      <c r="O21" s="37">
        <v>5.19</v>
      </c>
      <c r="P21" s="37">
        <v>5.14</v>
      </c>
      <c r="Q21" s="37">
        <v>5</v>
      </c>
      <c r="R21" s="41">
        <v>4.45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0.23320000000000007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1.1952000000000007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1.2556000000000012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0.40660512820512834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0.86074074074074125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0.90423868312757283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62" priority="5" operator="notBetween">
      <formula>0.2</formula>
      <formula>0.404</formula>
    </cfRule>
  </conditionalFormatting>
  <conditionalFormatting sqref="E26">
    <cfRule type="cellIs" dxfId="1661" priority="6" operator="notBetween">
      <formula>0.38</formula>
      <formula>0.72</formula>
    </cfRule>
  </conditionalFormatting>
  <conditionalFormatting sqref="K24">
    <cfRule type="cellIs" dxfId="1660" priority="4" operator="notBetween">
      <formula>0.77</formula>
      <formula>0.91</formula>
    </cfRule>
  </conditionalFormatting>
  <conditionalFormatting sqref="K26">
    <cfRule type="cellIs" dxfId="1659" priority="3" operator="notBetween">
      <formula>0.68</formula>
      <formula>0.82</formula>
    </cfRule>
  </conditionalFormatting>
  <conditionalFormatting sqref="Q24">
    <cfRule type="cellIs" dxfId="1658" priority="2" operator="notBetween">
      <formula>0.77</formula>
      <formula>0.91</formula>
    </cfRule>
  </conditionalFormatting>
  <conditionalFormatting sqref="Q26">
    <cfRule type="cellIs" dxfId="16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6.2</v>
      </c>
      <c r="D2" s="32">
        <v>6.16</v>
      </c>
      <c r="E2" s="32">
        <v>6.18</v>
      </c>
      <c r="F2" s="44">
        <v>5.5</v>
      </c>
      <c r="G2" s="36" t="s">
        <v>3</v>
      </c>
      <c r="H2" s="32">
        <v>6.12</v>
      </c>
      <c r="I2" s="32">
        <v>6.21</v>
      </c>
      <c r="J2" s="32">
        <v>6.39</v>
      </c>
      <c r="K2" s="32">
        <v>6.26</v>
      </c>
      <c r="L2" s="44">
        <v>5.57</v>
      </c>
    </row>
    <row r="3" spans="1:12">
      <c r="A3" s="11"/>
      <c r="B3" s="32">
        <v>6.2</v>
      </c>
      <c r="C3" s="14">
        <v>6.24</v>
      </c>
      <c r="D3" s="14">
        <v>6.36</v>
      </c>
      <c r="E3" s="14">
        <v>6.1</v>
      </c>
      <c r="F3" s="42">
        <v>5.59</v>
      </c>
      <c r="G3" s="38"/>
      <c r="H3" s="32">
        <v>6.2</v>
      </c>
      <c r="I3" s="14">
        <v>6.2</v>
      </c>
      <c r="J3" s="14">
        <v>6.26</v>
      </c>
      <c r="K3" s="14">
        <v>6.23</v>
      </c>
      <c r="L3" s="42">
        <v>5.63</v>
      </c>
    </row>
    <row r="4" spans="1:12">
      <c r="A4" s="11"/>
      <c r="B4" s="32">
        <v>6.16</v>
      </c>
      <c r="C4" s="14">
        <v>6.36</v>
      </c>
      <c r="D4" s="14">
        <v>6.26</v>
      </c>
      <c r="E4" s="14">
        <v>6.22</v>
      </c>
      <c r="F4" s="42">
        <v>5.65</v>
      </c>
      <c r="G4" s="38"/>
      <c r="H4" s="32">
        <v>6.19</v>
      </c>
      <c r="I4" s="14">
        <v>6.21</v>
      </c>
      <c r="J4" s="14">
        <v>6.38</v>
      </c>
      <c r="K4" s="14">
        <v>6.29</v>
      </c>
      <c r="L4" s="42">
        <v>5.58</v>
      </c>
    </row>
    <row r="5" spans="1:12">
      <c r="A5" s="11"/>
      <c r="B5" s="32">
        <v>6.22</v>
      </c>
      <c r="C5" s="14">
        <v>6.24</v>
      </c>
      <c r="D5" s="14">
        <v>6.32</v>
      </c>
      <c r="E5" s="14">
        <v>6.13</v>
      </c>
      <c r="F5" s="42">
        <v>5.51</v>
      </c>
      <c r="G5" s="38"/>
      <c r="H5" s="32">
        <v>6.26</v>
      </c>
      <c r="I5" s="14">
        <v>6.18</v>
      </c>
      <c r="J5" s="14">
        <v>6.36</v>
      </c>
      <c r="K5" s="14">
        <v>6.22</v>
      </c>
      <c r="L5" s="42">
        <v>5.63</v>
      </c>
    </row>
    <row r="6" spans="1:12">
      <c r="A6" s="11"/>
      <c r="B6" s="32">
        <v>6.1</v>
      </c>
      <c r="C6" s="14">
        <v>6.24</v>
      </c>
      <c r="D6" s="14">
        <v>6.2</v>
      </c>
      <c r="E6" s="14">
        <v>6.12</v>
      </c>
      <c r="F6" s="42">
        <v>5.62</v>
      </c>
      <c r="G6" s="38"/>
      <c r="H6" s="32">
        <v>6.27</v>
      </c>
      <c r="I6" s="14">
        <v>6.24</v>
      </c>
      <c r="J6" s="14">
        <v>6.2</v>
      </c>
      <c r="K6" s="14">
        <v>6.16</v>
      </c>
      <c r="L6" s="42">
        <v>5.59</v>
      </c>
    </row>
    <row r="7" spans="1:12">
      <c r="A7" s="38" t="s">
        <v>4</v>
      </c>
      <c r="B7" s="14">
        <v>6.2</v>
      </c>
      <c r="C7" s="14">
        <v>6.22</v>
      </c>
      <c r="D7" s="14">
        <v>6.22</v>
      </c>
      <c r="E7" s="14">
        <v>6.12</v>
      </c>
      <c r="F7" s="42">
        <v>5.52</v>
      </c>
      <c r="G7" s="38" t="s">
        <v>4</v>
      </c>
      <c r="H7" s="14">
        <v>6.29</v>
      </c>
      <c r="I7" s="14">
        <v>6.26</v>
      </c>
      <c r="J7" s="14">
        <v>6.1</v>
      </c>
      <c r="K7" s="14">
        <v>6.04</v>
      </c>
      <c r="L7" s="42">
        <v>5.44</v>
      </c>
    </row>
    <row r="8" spans="1:12">
      <c r="A8" s="46"/>
      <c r="B8" s="14">
        <v>6.3</v>
      </c>
      <c r="C8" s="14">
        <v>6.31</v>
      </c>
      <c r="D8" s="14">
        <v>6.22</v>
      </c>
      <c r="E8" s="14">
        <v>6.18</v>
      </c>
      <c r="F8" s="42">
        <v>5.42</v>
      </c>
      <c r="G8" s="46"/>
      <c r="H8" s="14">
        <v>6.21</v>
      </c>
      <c r="I8" s="14">
        <v>6.35</v>
      </c>
      <c r="J8" s="14">
        <v>6.23</v>
      </c>
      <c r="K8" s="14">
        <v>6.07</v>
      </c>
      <c r="L8" s="42">
        <v>5.54</v>
      </c>
    </row>
    <row r="9" spans="1:12">
      <c r="A9" s="11"/>
      <c r="B9" s="47">
        <v>6.31</v>
      </c>
      <c r="C9" s="47">
        <v>6.4</v>
      </c>
      <c r="D9" s="47">
        <v>6.22</v>
      </c>
      <c r="E9" s="47">
        <v>6.16</v>
      </c>
      <c r="F9" s="49">
        <v>5.57</v>
      </c>
      <c r="G9" s="36"/>
      <c r="H9" s="47">
        <v>6.27</v>
      </c>
      <c r="I9" s="47">
        <v>6.36</v>
      </c>
      <c r="J9" s="47">
        <v>6.22</v>
      </c>
      <c r="K9" s="47">
        <v>6.11</v>
      </c>
      <c r="L9" s="49">
        <v>5.46</v>
      </c>
    </row>
    <row r="10" spans="1:12">
      <c r="A10" s="11"/>
      <c r="B10" s="14">
        <v>6.29</v>
      </c>
      <c r="C10" s="14">
        <v>6.27</v>
      </c>
      <c r="D10" s="14">
        <v>6.22</v>
      </c>
      <c r="E10" s="14">
        <v>6.11</v>
      </c>
      <c r="F10" s="42">
        <v>5.61</v>
      </c>
      <c r="G10" s="38"/>
      <c r="H10" s="14">
        <v>6.3</v>
      </c>
      <c r="I10" s="14">
        <v>6.24</v>
      </c>
      <c r="J10" s="14">
        <v>6.24</v>
      </c>
      <c r="K10" s="14">
        <v>6.15</v>
      </c>
      <c r="L10" s="42">
        <v>5.38</v>
      </c>
    </row>
    <row r="11" spans="1:12">
      <c r="A11" s="16"/>
      <c r="B11" s="33">
        <v>6.1</v>
      </c>
      <c r="C11" s="33">
        <v>6.18</v>
      </c>
      <c r="D11" s="33">
        <v>6.13</v>
      </c>
      <c r="E11" s="33">
        <v>6.1</v>
      </c>
      <c r="F11" s="39">
        <v>5.59</v>
      </c>
      <c r="G11" s="48"/>
      <c r="H11" s="33">
        <v>6.43</v>
      </c>
      <c r="I11" s="33">
        <v>6.26</v>
      </c>
      <c r="J11" s="33">
        <v>6.18</v>
      </c>
      <c r="K11" s="33">
        <v>6.14</v>
      </c>
      <c r="L11" s="39">
        <v>5.4</v>
      </c>
    </row>
    <row r="12" spans="1:12">
      <c r="A12" s="19" t="s">
        <v>5</v>
      </c>
      <c r="B12" s="47">
        <v>5.81</v>
      </c>
      <c r="C12" s="35">
        <v>5.91</v>
      </c>
      <c r="D12" s="35">
        <v>5.87</v>
      </c>
      <c r="E12" s="35">
        <v>5.85</v>
      </c>
      <c r="F12" s="40">
        <v>5.22</v>
      </c>
      <c r="G12" s="36" t="s">
        <v>6</v>
      </c>
      <c r="H12" s="35">
        <v>4.84</v>
      </c>
      <c r="I12" s="35">
        <v>4.92</v>
      </c>
      <c r="J12" s="35">
        <v>4.99</v>
      </c>
      <c r="K12" s="35">
        <v>4.95</v>
      </c>
      <c r="L12" s="40">
        <v>4.25</v>
      </c>
    </row>
    <row r="13" spans="1:12">
      <c r="A13" s="22"/>
      <c r="B13" s="37">
        <v>5.91</v>
      </c>
      <c r="C13" s="37">
        <v>5.99</v>
      </c>
      <c r="D13" s="37">
        <v>6</v>
      </c>
      <c r="E13" s="37">
        <v>5.8</v>
      </c>
      <c r="F13" s="41">
        <v>5.21</v>
      </c>
      <c r="G13" s="38"/>
      <c r="H13" s="37">
        <v>4.9400000000000004</v>
      </c>
      <c r="I13" s="37">
        <v>4.96</v>
      </c>
      <c r="J13" s="37">
        <v>5.04</v>
      </c>
      <c r="K13" s="37">
        <v>4.93</v>
      </c>
      <c r="L13" s="41">
        <v>4.25</v>
      </c>
    </row>
    <row r="14" spans="1:12">
      <c r="A14" s="22"/>
      <c r="B14" s="37">
        <v>5.92</v>
      </c>
      <c r="C14" s="37">
        <v>5.94</v>
      </c>
      <c r="D14" s="37">
        <v>5.94</v>
      </c>
      <c r="E14" s="37">
        <v>5.91</v>
      </c>
      <c r="F14" s="41">
        <v>5.17</v>
      </c>
      <c r="G14" s="38"/>
      <c r="H14" s="37">
        <v>4.93</v>
      </c>
      <c r="I14" s="37">
        <v>4.9000000000000004</v>
      </c>
      <c r="J14" s="37">
        <v>5.05</v>
      </c>
      <c r="K14" s="37">
        <v>4.91</v>
      </c>
      <c r="L14" s="41">
        <v>4.28</v>
      </c>
    </row>
    <row r="15" spans="1:12">
      <c r="A15" s="22"/>
      <c r="B15" s="37">
        <v>5.94</v>
      </c>
      <c r="C15" s="37">
        <v>5.91</v>
      </c>
      <c r="D15" s="37">
        <v>6.02</v>
      </c>
      <c r="E15" s="37">
        <v>5.94</v>
      </c>
      <c r="F15" s="41">
        <v>5.29</v>
      </c>
      <c r="G15" s="38"/>
      <c r="H15" s="37">
        <v>4.93</v>
      </c>
      <c r="I15" s="37">
        <v>5</v>
      </c>
      <c r="J15" s="37">
        <v>5</v>
      </c>
      <c r="K15" s="37">
        <v>4.9400000000000004</v>
      </c>
      <c r="L15" s="41">
        <v>4.29</v>
      </c>
    </row>
    <row r="16" spans="1:12">
      <c r="A16" s="22"/>
      <c r="B16" s="37">
        <v>5.82</v>
      </c>
      <c r="C16" s="37">
        <v>5.94</v>
      </c>
      <c r="D16" s="37">
        <v>5.95</v>
      </c>
      <c r="E16" s="37">
        <v>5.82</v>
      </c>
      <c r="F16" s="41">
        <v>5.24</v>
      </c>
      <c r="G16" s="38"/>
      <c r="H16" s="37">
        <v>4.8899999999999997</v>
      </c>
      <c r="I16" s="37">
        <v>4.97</v>
      </c>
      <c r="J16" s="37">
        <v>4.8899999999999997</v>
      </c>
      <c r="K16" s="37">
        <v>4.83</v>
      </c>
      <c r="L16" s="41">
        <v>4.2699999999999996</v>
      </c>
    </row>
    <row r="17" spans="1:12">
      <c r="A17" s="22" t="s">
        <v>7</v>
      </c>
      <c r="B17" s="37">
        <v>5.86</v>
      </c>
      <c r="C17" s="37">
        <v>5.94</v>
      </c>
      <c r="D17" s="37">
        <v>5.92</v>
      </c>
      <c r="E17" s="37">
        <v>5.87</v>
      </c>
      <c r="F17" s="41">
        <v>5.15</v>
      </c>
      <c r="G17" s="38" t="s">
        <v>8</v>
      </c>
      <c r="H17" s="37">
        <v>5.21</v>
      </c>
      <c r="I17" s="37">
        <v>5.1100000000000003</v>
      </c>
      <c r="J17" s="37">
        <v>5</v>
      </c>
      <c r="K17" s="37">
        <v>4.95</v>
      </c>
      <c r="L17" s="41">
        <v>4.33</v>
      </c>
    </row>
    <row r="18" spans="1:12">
      <c r="A18" s="22"/>
      <c r="B18" s="37">
        <v>5.88</v>
      </c>
      <c r="C18" s="37">
        <v>6.02</v>
      </c>
      <c r="D18" s="37">
        <v>5.95</v>
      </c>
      <c r="E18" s="37">
        <v>5.84</v>
      </c>
      <c r="F18" s="41">
        <v>5.18</v>
      </c>
      <c r="G18" s="38"/>
      <c r="H18" s="37">
        <v>5.14</v>
      </c>
      <c r="I18" s="37">
        <v>5.13</v>
      </c>
      <c r="J18" s="37">
        <v>5.14</v>
      </c>
      <c r="K18" s="37">
        <v>4.99</v>
      </c>
      <c r="L18" s="41">
        <v>4.3600000000000003</v>
      </c>
    </row>
    <row r="19" spans="1:12">
      <c r="A19" s="22"/>
      <c r="B19" s="37">
        <v>5.99</v>
      </c>
      <c r="C19" s="37">
        <v>6.04</v>
      </c>
      <c r="D19" s="37">
        <v>5.96</v>
      </c>
      <c r="E19" s="37">
        <v>5.87</v>
      </c>
      <c r="F19" s="41">
        <v>5.28</v>
      </c>
      <c r="G19" s="38"/>
      <c r="H19" s="37">
        <v>5.19</v>
      </c>
      <c r="I19" s="37">
        <v>5.21</v>
      </c>
      <c r="J19" s="37">
        <v>5.05</v>
      </c>
      <c r="K19" s="37">
        <v>4.97</v>
      </c>
      <c r="L19" s="41">
        <v>4.29</v>
      </c>
    </row>
    <row r="20" spans="1:12">
      <c r="A20" s="22"/>
      <c r="B20" s="37">
        <v>5.97</v>
      </c>
      <c r="C20" s="37">
        <v>5.96</v>
      </c>
      <c r="D20" s="37">
        <v>5.92</v>
      </c>
      <c r="E20" s="37">
        <v>5.86</v>
      </c>
      <c r="F20" s="41">
        <v>5.3</v>
      </c>
      <c r="G20" s="38"/>
      <c r="H20" s="37">
        <v>5.21</v>
      </c>
      <c r="I20" s="37">
        <v>5.16</v>
      </c>
      <c r="J20" s="37">
        <v>5.0599999999999996</v>
      </c>
      <c r="K20" s="37">
        <v>5.0599999999999996</v>
      </c>
      <c r="L20" s="41">
        <v>4.24</v>
      </c>
    </row>
    <row r="21" spans="1:12">
      <c r="A21" s="22"/>
      <c r="B21" s="37">
        <v>5.83</v>
      </c>
      <c r="C21" s="37">
        <v>5.89</v>
      </c>
      <c r="D21" s="37">
        <v>5.93</v>
      </c>
      <c r="E21" s="37">
        <v>5.81</v>
      </c>
      <c r="F21" s="41">
        <v>5.2</v>
      </c>
      <c r="G21" s="38"/>
      <c r="H21" s="37">
        <v>5.19</v>
      </c>
      <c r="I21" s="37">
        <v>5.17</v>
      </c>
      <c r="J21" s="37">
        <v>5.03</v>
      </c>
      <c r="K21" s="37">
        <v>5.08</v>
      </c>
      <c r="L21" s="41">
        <v>4.2699999999999996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0.30480000000000285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1.2161999999999988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0.5314461538461589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0.87586419753086331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56" priority="3" operator="notBetween">
      <formula>0.2</formula>
      <formula>0.404</formula>
    </cfRule>
  </conditionalFormatting>
  <conditionalFormatting sqref="E26">
    <cfRule type="cellIs" dxfId="1655" priority="4" operator="notBetween">
      <formula>0.38</formula>
      <formula>0.72</formula>
    </cfRule>
  </conditionalFormatting>
  <conditionalFormatting sqref="K24">
    <cfRule type="cellIs" dxfId="1654" priority="2" operator="notBetween">
      <formula>0.77</formula>
      <formula>0.91</formula>
    </cfRule>
  </conditionalFormatting>
  <conditionalFormatting sqref="K26">
    <cfRule type="cellIs" dxfId="16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X40"/>
  <sheetViews>
    <sheetView topLeftCell="B1"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109375" customWidth="1"/>
    <col min="14" max="14" width="7.6640625" customWidth="1"/>
    <col min="15" max="15" width="6.44140625" customWidth="1"/>
    <col min="16" max="16" width="6.109375" customWidth="1"/>
    <col min="17" max="17" width="6.21875" customWidth="1"/>
    <col min="18" max="18" width="7" customWidth="1"/>
    <col min="19" max="19" width="10.21875" customWidth="1"/>
    <col min="20" max="20" width="7.21875" customWidth="1"/>
    <col min="21" max="21" width="6.21875" customWidth="1"/>
    <col min="22" max="22" width="6.44140625" customWidth="1"/>
    <col min="23" max="23" width="6.77734375" customWidth="1"/>
    <col min="24" max="24" width="7.2187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</row>
    <row r="2" spans="1:24">
      <c r="A2" s="36" t="s">
        <v>3</v>
      </c>
      <c r="B2" s="32">
        <v>6.19</v>
      </c>
      <c r="C2" s="32">
        <v>6.26</v>
      </c>
      <c r="D2" s="32">
        <v>6.29</v>
      </c>
      <c r="E2" s="32">
        <v>6.21</v>
      </c>
      <c r="F2" s="44">
        <v>5.67</v>
      </c>
      <c r="G2" s="36" t="s">
        <v>3</v>
      </c>
      <c r="H2" s="32">
        <v>6.09</v>
      </c>
      <c r="I2" s="32">
        <v>6.19</v>
      </c>
      <c r="J2" s="32">
        <v>6.24</v>
      </c>
      <c r="K2" s="32">
        <v>6.2</v>
      </c>
      <c r="L2" s="44">
        <v>5.66</v>
      </c>
      <c r="M2" s="36" t="s">
        <v>3</v>
      </c>
      <c r="N2" s="32">
        <v>6.21</v>
      </c>
      <c r="O2" s="32">
        <v>6.19</v>
      </c>
      <c r="P2" s="32">
        <v>6.3</v>
      </c>
      <c r="Q2" s="32">
        <v>6.17</v>
      </c>
      <c r="R2" s="44">
        <v>5.45</v>
      </c>
      <c r="S2" s="36" t="s">
        <v>3</v>
      </c>
      <c r="T2" s="32">
        <v>6.18</v>
      </c>
      <c r="U2" s="32">
        <v>6.16</v>
      </c>
      <c r="V2" s="32">
        <v>6.29</v>
      </c>
      <c r="W2" s="32">
        <v>6.11</v>
      </c>
      <c r="X2" s="44">
        <v>5.53</v>
      </c>
    </row>
    <row r="3" spans="1:24">
      <c r="A3" s="11"/>
      <c r="B3" s="32">
        <v>6.12</v>
      </c>
      <c r="C3" s="14">
        <v>6.3</v>
      </c>
      <c r="D3" s="14">
        <v>6.33</v>
      </c>
      <c r="E3" s="14">
        <v>6.19</v>
      </c>
      <c r="F3" s="42">
        <v>5.62</v>
      </c>
      <c r="G3" s="38"/>
      <c r="H3" s="32">
        <v>6.23</v>
      </c>
      <c r="I3" s="14">
        <v>6.21</v>
      </c>
      <c r="J3" s="14">
        <v>6.23</v>
      </c>
      <c r="K3" s="14">
        <v>6.26</v>
      </c>
      <c r="L3" s="42">
        <v>5.64</v>
      </c>
      <c r="M3" s="38"/>
      <c r="N3" s="32">
        <v>6.17</v>
      </c>
      <c r="O3" s="14">
        <v>6.22</v>
      </c>
      <c r="P3" s="14">
        <v>6.25</v>
      </c>
      <c r="Q3" s="14">
        <v>6.18</v>
      </c>
      <c r="R3" s="42">
        <v>5.52</v>
      </c>
      <c r="S3" s="38"/>
      <c r="T3" s="32">
        <v>6.2</v>
      </c>
      <c r="U3" s="14">
        <v>6.15</v>
      </c>
      <c r="V3" s="14">
        <v>6.33</v>
      </c>
      <c r="W3" s="14">
        <v>6.17</v>
      </c>
      <c r="X3" s="42">
        <v>5.65</v>
      </c>
    </row>
    <row r="4" spans="1:24">
      <c r="A4" s="11"/>
      <c r="B4" s="32">
        <v>6.21</v>
      </c>
      <c r="C4" s="14">
        <v>6.27</v>
      </c>
      <c r="D4" s="14">
        <v>6.37</v>
      </c>
      <c r="E4" s="14">
        <v>6.27</v>
      </c>
      <c r="F4" s="42">
        <v>5.71</v>
      </c>
      <c r="G4" s="38"/>
      <c r="H4" s="32">
        <v>6.23</v>
      </c>
      <c r="I4" s="14">
        <v>6.34</v>
      </c>
      <c r="J4" s="14">
        <v>6.28</v>
      </c>
      <c r="K4" s="14">
        <v>6.27</v>
      </c>
      <c r="L4" s="42">
        <v>5.62</v>
      </c>
      <c r="M4" s="38"/>
      <c r="N4" s="32">
        <v>6.14</v>
      </c>
      <c r="O4" s="14">
        <v>6.28</v>
      </c>
      <c r="P4" s="14">
        <v>6.29</v>
      </c>
      <c r="Q4" s="14">
        <v>6.21</v>
      </c>
      <c r="R4" s="42">
        <v>5.55</v>
      </c>
      <c r="S4" s="38"/>
      <c r="T4" s="32">
        <v>6.18</v>
      </c>
      <c r="U4" s="14">
        <v>6.22</v>
      </c>
      <c r="V4" s="14">
        <v>6.37</v>
      </c>
      <c r="W4" s="14">
        <v>6.25</v>
      </c>
      <c r="X4" s="42">
        <v>5.58</v>
      </c>
    </row>
    <row r="5" spans="1:24">
      <c r="A5" s="11"/>
      <c r="B5" s="32">
        <v>6.29</v>
      </c>
      <c r="C5" s="14">
        <v>6.26</v>
      </c>
      <c r="D5" s="14">
        <v>6.3</v>
      </c>
      <c r="E5" s="14">
        <v>6.32</v>
      </c>
      <c r="F5" s="42">
        <v>5.72</v>
      </c>
      <c r="G5" s="38"/>
      <c r="H5" s="32">
        <v>6.27</v>
      </c>
      <c r="I5" s="14">
        <v>6.3</v>
      </c>
      <c r="J5" s="14">
        <v>6.31</v>
      </c>
      <c r="K5" s="14">
        <v>6.25</v>
      </c>
      <c r="L5" s="42">
        <v>5.72</v>
      </c>
      <c r="M5" s="38"/>
      <c r="N5" s="32">
        <v>6.16</v>
      </c>
      <c r="O5" s="14">
        <v>6.21</v>
      </c>
      <c r="P5" s="14">
        <v>6.25</v>
      </c>
      <c r="Q5" s="14">
        <v>6.12</v>
      </c>
      <c r="R5" s="42">
        <v>5.56</v>
      </c>
      <c r="S5" s="38"/>
      <c r="T5" s="32">
        <v>6.21</v>
      </c>
      <c r="U5" s="14">
        <v>6.27</v>
      </c>
      <c r="V5" s="14">
        <v>6.34</v>
      </c>
      <c r="W5" s="14">
        <v>6.2</v>
      </c>
      <c r="X5" s="42">
        <v>5.73</v>
      </c>
    </row>
    <row r="6" spans="1:24">
      <c r="A6" s="11"/>
      <c r="B6" s="32">
        <v>6.19</v>
      </c>
      <c r="C6" s="14">
        <v>6.33</v>
      </c>
      <c r="D6" s="14">
        <v>6.34</v>
      </c>
      <c r="E6" s="14">
        <v>6.24</v>
      </c>
      <c r="F6" s="42">
        <v>5.63</v>
      </c>
      <c r="G6" s="38"/>
      <c r="H6" s="32">
        <v>6.19</v>
      </c>
      <c r="I6" s="14">
        <v>6.19</v>
      </c>
      <c r="J6" s="14">
        <v>6.26</v>
      </c>
      <c r="K6" s="14">
        <v>6.24</v>
      </c>
      <c r="L6" s="42">
        <v>5.6</v>
      </c>
      <c r="M6" s="38"/>
      <c r="N6" s="32">
        <v>6.28</v>
      </c>
      <c r="O6" s="14">
        <v>6.22</v>
      </c>
      <c r="P6" s="14">
        <v>6.2</v>
      </c>
      <c r="Q6" s="14">
        <v>6.16</v>
      </c>
      <c r="R6" s="42">
        <v>5.59</v>
      </c>
      <c r="S6" s="38"/>
      <c r="T6" s="32">
        <v>6.21</v>
      </c>
      <c r="U6" s="14">
        <v>6.25</v>
      </c>
      <c r="V6" s="14">
        <v>6.31</v>
      </c>
      <c r="W6" s="14">
        <v>6.17</v>
      </c>
      <c r="X6" s="42">
        <v>5.66</v>
      </c>
    </row>
    <row r="7" spans="1:24">
      <c r="A7" s="38" t="s">
        <v>4</v>
      </c>
      <c r="B7" s="14">
        <v>6.24</v>
      </c>
      <c r="C7" s="14">
        <v>6.31</v>
      </c>
      <c r="D7" s="14">
        <v>6.23</v>
      </c>
      <c r="E7" s="14">
        <v>6.15</v>
      </c>
      <c r="F7" s="42">
        <v>5.49</v>
      </c>
      <c r="G7" s="38" t="s">
        <v>4</v>
      </c>
      <c r="H7" s="14">
        <v>6.4</v>
      </c>
      <c r="I7" s="14">
        <v>6.25</v>
      </c>
      <c r="J7" s="14">
        <v>6.26</v>
      </c>
      <c r="K7" s="14">
        <v>6.1</v>
      </c>
      <c r="L7" s="42">
        <v>5.46</v>
      </c>
      <c r="M7" s="38" t="s">
        <v>4</v>
      </c>
      <c r="N7" s="14">
        <v>6.26</v>
      </c>
      <c r="O7" s="14">
        <v>6.33</v>
      </c>
      <c r="P7" s="14">
        <v>6.19</v>
      </c>
      <c r="Q7" s="14">
        <v>6.1</v>
      </c>
      <c r="R7" s="42">
        <v>5.61</v>
      </c>
      <c r="S7" s="38" t="s">
        <v>4</v>
      </c>
      <c r="T7" s="14">
        <v>6.34</v>
      </c>
      <c r="U7" s="14">
        <v>6.26</v>
      </c>
      <c r="V7" s="14">
        <v>6.18</v>
      </c>
      <c r="W7" s="14">
        <v>6.14</v>
      </c>
      <c r="X7" s="42">
        <v>5.55</v>
      </c>
    </row>
    <row r="8" spans="1:24">
      <c r="A8" s="46"/>
      <c r="B8" s="14">
        <v>6.35</v>
      </c>
      <c r="C8" s="14">
        <v>6.37</v>
      </c>
      <c r="D8" s="14">
        <v>6.22</v>
      </c>
      <c r="E8" s="14">
        <v>6.19</v>
      </c>
      <c r="F8" s="42">
        <v>5.58</v>
      </c>
      <c r="G8" s="46"/>
      <c r="H8" s="14">
        <v>6.3</v>
      </c>
      <c r="I8" s="14">
        <v>6.28</v>
      </c>
      <c r="J8" s="14">
        <v>6.22</v>
      </c>
      <c r="K8" s="14">
        <v>6.17</v>
      </c>
      <c r="L8" s="42">
        <v>5.55</v>
      </c>
      <c r="M8" s="46"/>
      <c r="N8" s="14">
        <v>6.28</v>
      </c>
      <c r="O8" s="14">
        <v>6.35</v>
      </c>
      <c r="P8" s="14">
        <v>6.26</v>
      </c>
      <c r="Q8" s="14">
        <v>6.09</v>
      </c>
      <c r="R8" s="42">
        <v>5.51</v>
      </c>
      <c r="S8" s="46"/>
      <c r="T8" s="14">
        <v>6.24</v>
      </c>
      <c r="U8" s="14">
        <v>6.31</v>
      </c>
      <c r="V8" s="14">
        <v>6.28</v>
      </c>
      <c r="W8" s="14">
        <v>6.11</v>
      </c>
      <c r="X8" s="42">
        <v>5.61</v>
      </c>
    </row>
    <row r="9" spans="1:24">
      <c r="A9" s="11"/>
      <c r="B9" s="47">
        <v>6.25</v>
      </c>
      <c r="C9" s="47">
        <v>6.25</v>
      </c>
      <c r="D9" s="47">
        <v>6.21</v>
      </c>
      <c r="E9" s="47">
        <v>6.08</v>
      </c>
      <c r="F9" s="49">
        <v>5.6</v>
      </c>
      <c r="G9" s="36"/>
      <c r="H9" s="47">
        <v>6.29</v>
      </c>
      <c r="I9" s="47">
        <v>6.33</v>
      </c>
      <c r="J9" s="47">
        <v>6.19</v>
      </c>
      <c r="K9" s="47">
        <v>6.16</v>
      </c>
      <c r="L9" s="49">
        <v>5.58</v>
      </c>
      <c r="M9" s="36"/>
      <c r="N9" s="47">
        <v>6.33</v>
      </c>
      <c r="O9" s="47">
        <v>6.34</v>
      </c>
      <c r="P9" s="47">
        <v>6.35</v>
      </c>
      <c r="Q9" s="47">
        <v>6.19</v>
      </c>
      <c r="R9" s="49">
        <v>5.6</v>
      </c>
      <c r="S9" s="36"/>
      <c r="T9" s="47">
        <v>6.29</v>
      </c>
      <c r="U9" s="47">
        <v>6.28</v>
      </c>
      <c r="V9" s="47">
        <v>6.21</v>
      </c>
      <c r="W9" s="47">
        <v>6.13</v>
      </c>
      <c r="X9" s="49">
        <v>5.58</v>
      </c>
    </row>
    <row r="10" spans="1:24">
      <c r="A10" s="11"/>
      <c r="B10" s="14">
        <v>6.23</v>
      </c>
      <c r="C10" s="14">
        <v>6.43</v>
      </c>
      <c r="D10" s="14">
        <v>6.27</v>
      </c>
      <c r="E10" s="14">
        <v>6.12</v>
      </c>
      <c r="F10" s="42">
        <v>5.56</v>
      </c>
      <c r="G10" s="38"/>
      <c r="H10" s="14">
        <v>6.18</v>
      </c>
      <c r="I10" s="14">
        <v>6.25</v>
      </c>
      <c r="J10" s="14">
        <v>6.2</v>
      </c>
      <c r="K10" s="14">
        <v>6.11</v>
      </c>
      <c r="L10" s="42">
        <v>5.51</v>
      </c>
      <c r="M10" s="38"/>
      <c r="N10" s="14">
        <v>6.27</v>
      </c>
      <c r="O10" s="14">
        <v>6.4</v>
      </c>
      <c r="P10" s="14">
        <v>6.32</v>
      </c>
      <c r="Q10" s="14">
        <v>6.28</v>
      </c>
      <c r="R10" s="42">
        <v>5.59</v>
      </c>
      <c r="S10" s="38"/>
      <c r="T10" s="14">
        <v>6.33</v>
      </c>
      <c r="U10" s="14">
        <v>6.36</v>
      </c>
      <c r="V10" s="14">
        <v>6.25</v>
      </c>
      <c r="W10" s="14">
        <v>6.21</v>
      </c>
      <c r="X10" s="42">
        <v>5.54</v>
      </c>
    </row>
    <row r="11" spans="1:24">
      <c r="A11" s="16"/>
      <c r="B11" s="33">
        <v>6.26</v>
      </c>
      <c r="C11" s="33">
        <v>6.37</v>
      </c>
      <c r="D11" s="33">
        <v>6.29</v>
      </c>
      <c r="E11" s="33">
        <v>6.21</v>
      </c>
      <c r="F11" s="39">
        <v>5.56</v>
      </c>
      <c r="G11" s="48"/>
      <c r="H11" s="33">
        <v>6.22</v>
      </c>
      <c r="I11" s="33">
        <v>6.33</v>
      </c>
      <c r="J11" s="33">
        <v>6.18</v>
      </c>
      <c r="K11" s="33">
        <v>6.13</v>
      </c>
      <c r="L11" s="39">
        <v>5.58</v>
      </c>
      <c r="M11" s="48"/>
      <c r="N11" s="33">
        <v>6.23</v>
      </c>
      <c r="O11" s="33">
        <v>6.29</v>
      </c>
      <c r="P11" s="33">
        <v>6.24</v>
      </c>
      <c r="Q11" s="33">
        <v>6.16</v>
      </c>
      <c r="R11" s="39">
        <v>5.58</v>
      </c>
      <c r="S11" s="48"/>
      <c r="T11" s="33">
        <v>6.25</v>
      </c>
      <c r="U11" s="33">
        <v>6.25</v>
      </c>
      <c r="V11" s="33">
        <v>6.2</v>
      </c>
      <c r="W11" s="33">
        <v>6.16</v>
      </c>
      <c r="X11" s="39">
        <v>5.53</v>
      </c>
    </row>
    <row r="12" spans="1:24">
      <c r="A12" s="19" t="s">
        <v>5</v>
      </c>
      <c r="B12" s="47">
        <v>5.94</v>
      </c>
      <c r="C12" s="35">
        <v>5.95</v>
      </c>
      <c r="D12" s="35">
        <v>5.92</v>
      </c>
      <c r="E12" s="35">
        <v>5.79</v>
      </c>
      <c r="F12" s="40">
        <v>5.27</v>
      </c>
      <c r="G12" s="36" t="s">
        <v>6</v>
      </c>
      <c r="H12" s="35">
        <v>4.9400000000000004</v>
      </c>
      <c r="I12" s="35">
        <v>5.03</v>
      </c>
      <c r="J12" s="35">
        <v>5.0199999999999996</v>
      </c>
      <c r="K12" s="35">
        <v>4.9800000000000004</v>
      </c>
      <c r="L12" s="40">
        <v>4.32</v>
      </c>
      <c r="M12" s="36" t="s">
        <v>6</v>
      </c>
      <c r="N12" s="35">
        <v>4.82</v>
      </c>
      <c r="O12" s="35">
        <v>4.84</v>
      </c>
      <c r="P12" s="35">
        <v>4.8099999999999996</v>
      </c>
      <c r="Q12" s="35">
        <v>4.83</v>
      </c>
      <c r="R12" s="40">
        <v>4.1399999999999997</v>
      </c>
      <c r="S12" s="36" t="s">
        <v>6</v>
      </c>
      <c r="T12" s="35">
        <v>4.96</v>
      </c>
      <c r="U12" s="35">
        <v>5.04</v>
      </c>
      <c r="V12" s="35">
        <v>5.08</v>
      </c>
      <c r="W12" s="35">
        <v>4.9400000000000004</v>
      </c>
      <c r="X12" s="40">
        <v>4.3</v>
      </c>
    </row>
    <row r="13" spans="1:24">
      <c r="A13" s="22"/>
      <c r="B13" s="37">
        <v>5.82</v>
      </c>
      <c r="C13" s="37">
        <v>5.96</v>
      </c>
      <c r="D13" s="37">
        <v>5.92</v>
      </c>
      <c r="E13" s="37">
        <v>5.91</v>
      </c>
      <c r="F13" s="41">
        <v>5.18</v>
      </c>
      <c r="G13" s="38"/>
      <c r="H13" s="37">
        <v>5.07</v>
      </c>
      <c r="I13" s="37">
        <v>5</v>
      </c>
      <c r="J13" s="37">
        <v>5.0199999999999996</v>
      </c>
      <c r="K13" s="37">
        <v>4.9400000000000004</v>
      </c>
      <c r="L13" s="41">
        <v>4.42</v>
      </c>
      <c r="M13" s="38"/>
      <c r="N13" s="37">
        <v>4.8</v>
      </c>
      <c r="O13" s="37">
        <v>4.8899999999999997</v>
      </c>
      <c r="P13" s="37">
        <v>4.83</v>
      </c>
      <c r="Q13" s="37">
        <v>4.8499999999999996</v>
      </c>
      <c r="R13" s="41">
        <v>4.1900000000000004</v>
      </c>
      <c r="S13" s="38"/>
      <c r="T13" s="37">
        <v>5.0599999999999996</v>
      </c>
      <c r="U13" s="37">
        <v>5.05</v>
      </c>
      <c r="V13" s="37">
        <v>5.13</v>
      </c>
      <c r="W13" s="37">
        <v>4.95</v>
      </c>
      <c r="X13" s="41">
        <v>4.3</v>
      </c>
    </row>
    <row r="14" spans="1:24">
      <c r="A14" s="22"/>
      <c r="B14" s="37">
        <v>5.91</v>
      </c>
      <c r="C14" s="37">
        <v>6</v>
      </c>
      <c r="D14" s="37">
        <v>6.04</v>
      </c>
      <c r="E14" s="37">
        <v>5.9</v>
      </c>
      <c r="F14" s="41">
        <v>5.24</v>
      </c>
      <c r="G14" s="38"/>
      <c r="H14" s="37">
        <v>5.09</v>
      </c>
      <c r="I14" s="37">
        <v>5.0999999999999996</v>
      </c>
      <c r="J14" s="37">
        <v>5.03</v>
      </c>
      <c r="K14" s="37">
        <v>5.0199999999999996</v>
      </c>
      <c r="L14" s="41">
        <v>4.42</v>
      </c>
      <c r="M14" s="38"/>
      <c r="N14" s="37">
        <v>4.8099999999999996</v>
      </c>
      <c r="O14" s="37">
        <v>4.8499999999999996</v>
      </c>
      <c r="P14" s="37">
        <v>4.9400000000000004</v>
      </c>
      <c r="Q14" s="37">
        <v>4.82</v>
      </c>
      <c r="R14" s="41">
        <v>4.24</v>
      </c>
      <c r="S14" s="38"/>
      <c r="T14" s="37">
        <v>4.9400000000000004</v>
      </c>
      <c r="U14" s="37">
        <v>5.08</v>
      </c>
      <c r="V14" s="37">
        <v>5.09</v>
      </c>
      <c r="W14" s="37">
        <v>5.0199999999999996</v>
      </c>
      <c r="X14" s="41">
        <v>4.3600000000000003</v>
      </c>
    </row>
    <row r="15" spans="1:24">
      <c r="A15" s="22"/>
      <c r="B15" s="37">
        <v>5.98</v>
      </c>
      <c r="C15" s="37">
        <v>6.03</v>
      </c>
      <c r="D15" s="37">
        <v>6.06</v>
      </c>
      <c r="E15" s="37">
        <v>5.92</v>
      </c>
      <c r="F15" s="41">
        <v>5.3</v>
      </c>
      <c r="G15" s="38"/>
      <c r="H15" s="37">
        <v>5.0599999999999996</v>
      </c>
      <c r="I15" s="37">
        <v>5.0599999999999996</v>
      </c>
      <c r="J15" s="37">
        <v>5.04</v>
      </c>
      <c r="K15" s="37">
        <v>5.04</v>
      </c>
      <c r="L15" s="41">
        <v>4.37</v>
      </c>
      <c r="M15" s="38"/>
      <c r="N15" s="37">
        <v>4.75</v>
      </c>
      <c r="O15" s="37">
        <v>4.79</v>
      </c>
      <c r="P15" s="37">
        <v>4.8</v>
      </c>
      <c r="Q15" s="37">
        <v>4.7300000000000004</v>
      </c>
      <c r="R15" s="41">
        <v>4.2</v>
      </c>
      <c r="S15" s="38"/>
      <c r="T15" s="37">
        <v>5.0199999999999996</v>
      </c>
      <c r="U15" s="37">
        <v>5.08</v>
      </c>
      <c r="V15" s="37">
        <v>5.05</v>
      </c>
      <c r="W15" s="37">
        <v>5.03</v>
      </c>
      <c r="X15" s="41">
        <v>4.41</v>
      </c>
    </row>
    <row r="16" spans="1:24">
      <c r="A16" s="22"/>
      <c r="B16" s="37">
        <v>5.9</v>
      </c>
      <c r="C16" s="37">
        <v>5.98</v>
      </c>
      <c r="D16" s="37">
        <v>6.02</v>
      </c>
      <c r="E16" s="37">
        <v>5.89</v>
      </c>
      <c r="F16" s="41">
        <v>5.22</v>
      </c>
      <c r="G16" s="38"/>
      <c r="H16" s="37">
        <v>4.92</v>
      </c>
      <c r="I16" s="37">
        <v>4.95</v>
      </c>
      <c r="J16" s="37">
        <v>4.97</v>
      </c>
      <c r="K16" s="37">
        <v>4.91</v>
      </c>
      <c r="L16" s="41">
        <v>4.3099999999999996</v>
      </c>
      <c r="M16" s="38"/>
      <c r="N16" s="37">
        <v>4.8099999999999996</v>
      </c>
      <c r="O16" s="37">
        <v>4.83</v>
      </c>
      <c r="P16" s="37">
        <v>4.82</v>
      </c>
      <c r="Q16" s="37">
        <v>4.71</v>
      </c>
      <c r="R16" s="41">
        <v>4.17</v>
      </c>
      <c r="S16" s="38"/>
      <c r="T16" s="37">
        <v>5.03</v>
      </c>
      <c r="U16" s="37">
        <v>5.08</v>
      </c>
      <c r="V16" s="37">
        <v>5.14</v>
      </c>
      <c r="W16" s="37">
        <v>5.0199999999999996</v>
      </c>
      <c r="X16" s="41">
        <v>4.45</v>
      </c>
    </row>
    <row r="17" spans="1:24">
      <c r="A17" s="22" t="s">
        <v>7</v>
      </c>
      <c r="B17" s="37">
        <v>5.84</v>
      </c>
      <c r="C17" s="37">
        <v>6.04</v>
      </c>
      <c r="D17" s="37">
        <v>6.01</v>
      </c>
      <c r="E17" s="37">
        <v>5.88</v>
      </c>
      <c r="F17" s="41">
        <v>5.25</v>
      </c>
      <c r="G17" s="38" t="s">
        <v>8</v>
      </c>
      <c r="H17" s="37">
        <v>5.33</v>
      </c>
      <c r="I17" s="37">
        <v>5.15</v>
      </c>
      <c r="J17" s="37">
        <v>5.28</v>
      </c>
      <c r="K17" s="37">
        <v>5.0999999999999996</v>
      </c>
      <c r="L17" s="41">
        <v>4.3899999999999997</v>
      </c>
      <c r="M17" s="38" t="s">
        <v>8</v>
      </c>
      <c r="N17" s="37">
        <v>5.05</v>
      </c>
      <c r="O17" s="37">
        <v>5.21</v>
      </c>
      <c r="P17" s="37">
        <v>5.0599999999999996</v>
      </c>
      <c r="Q17" s="37">
        <v>4.93</v>
      </c>
      <c r="R17" s="41">
        <v>4.3099999999999996</v>
      </c>
      <c r="S17" s="38" t="s">
        <v>8</v>
      </c>
      <c r="T17" s="37">
        <v>5.33</v>
      </c>
      <c r="U17" s="37">
        <v>5.28</v>
      </c>
      <c r="V17" s="37">
        <v>5.19</v>
      </c>
      <c r="W17" s="37">
        <v>5.07</v>
      </c>
      <c r="X17" s="41">
        <v>4.47</v>
      </c>
    </row>
    <row r="18" spans="1:24">
      <c r="A18" s="22"/>
      <c r="B18" s="37">
        <v>5.98</v>
      </c>
      <c r="C18" s="37">
        <v>6.04</v>
      </c>
      <c r="D18" s="37">
        <v>5.94</v>
      </c>
      <c r="E18" s="37">
        <v>5.91</v>
      </c>
      <c r="F18" s="41">
        <v>5.31</v>
      </c>
      <c r="G18" s="38"/>
      <c r="H18" s="37">
        <v>5.19</v>
      </c>
      <c r="I18" s="37">
        <v>5.28</v>
      </c>
      <c r="J18" s="37">
        <v>5.19</v>
      </c>
      <c r="K18" s="37">
        <v>5.07</v>
      </c>
      <c r="L18" s="41">
        <v>4.45</v>
      </c>
      <c r="M18" s="38"/>
      <c r="N18" s="37">
        <v>5.0199999999999996</v>
      </c>
      <c r="O18" s="37">
        <v>5.14</v>
      </c>
      <c r="P18" s="37">
        <v>5.08</v>
      </c>
      <c r="Q18" s="37">
        <v>4.95</v>
      </c>
      <c r="R18" s="41">
        <v>4.3099999999999996</v>
      </c>
      <c r="S18" s="38"/>
      <c r="T18" s="37">
        <v>5.17</v>
      </c>
      <c r="U18" s="37">
        <v>5.2</v>
      </c>
      <c r="V18" s="37">
        <v>5.25</v>
      </c>
      <c r="W18" s="37">
        <v>5.01</v>
      </c>
      <c r="X18" s="41">
        <v>4.4000000000000004</v>
      </c>
    </row>
    <row r="19" spans="1:24">
      <c r="A19" s="22"/>
      <c r="B19" s="37">
        <v>5.88</v>
      </c>
      <c r="C19" s="37">
        <v>6.02</v>
      </c>
      <c r="D19" s="37">
        <v>5.95</v>
      </c>
      <c r="E19" s="37">
        <v>5.83</v>
      </c>
      <c r="F19" s="41">
        <v>5.26</v>
      </c>
      <c r="G19" s="38"/>
      <c r="H19" s="37">
        <v>5.19</v>
      </c>
      <c r="I19" s="37">
        <v>5.3</v>
      </c>
      <c r="J19" s="37">
        <v>5.21</v>
      </c>
      <c r="K19" s="37">
        <v>5.08</v>
      </c>
      <c r="L19" s="41">
        <v>4.42</v>
      </c>
      <c r="M19" s="38"/>
      <c r="N19" s="37">
        <v>5.1100000000000003</v>
      </c>
      <c r="O19" s="37">
        <v>5.1100000000000003</v>
      </c>
      <c r="P19" s="37">
        <v>5.08</v>
      </c>
      <c r="Q19" s="37">
        <v>5.03</v>
      </c>
      <c r="R19" s="41">
        <v>4.3899999999999997</v>
      </c>
      <c r="S19" s="38"/>
      <c r="T19" s="37">
        <v>5.23</v>
      </c>
      <c r="U19" s="37">
        <v>5.21</v>
      </c>
      <c r="V19" s="37">
        <v>5.09</v>
      </c>
      <c r="W19" s="37">
        <v>5.0999999999999996</v>
      </c>
      <c r="X19" s="41">
        <v>4.43</v>
      </c>
    </row>
    <row r="20" spans="1:24">
      <c r="A20" s="22"/>
      <c r="B20" s="37">
        <v>5.76</v>
      </c>
      <c r="C20" s="37">
        <v>6.01</v>
      </c>
      <c r="D20" s="37">
        <v>5.91</v>
      </c>
      <c r="E20" s="37">
        <v>5.82</v>
      </c>
      <c r="F20" s="41">
        <v>5.28</v>
      </c>
      <c r="G20" s="38"/>
      <c r="H20" s="37">
        <v>5.12</v>
      </c>
      <c r="I20" s="37">
        <v>5.15</v>
      </c>
      <c r="J20" s="37">
        <v>5.22</v>
      </c>
      <c r="K20" s="37">
        <v>5.05</v>
      </c>
      <c r="L20" s="41">
        <v>4.4800000000000004</v>
      </c>
      <c r="M20" s="38"/>
      <c r="N20" s="37">
        <v>5.05</v>
      </c>
      <c r="O20" s="37">
        <v>5.1100000000000003</v>
      </c>
      <c r="P20" s="37">
        <v>5.07</v>
      </c>
      <c r="Q20" s="37">
        <v>4.9800000000000004</v>
      </c>
      <c r="R20" s="41">
        <v>4.34</v>
      </c>
      <c r="S20" s="38"/>
      <c r="T20" s="37">
        <v>5.22</v>
      </c>
      <c r="U20" s="37">
        <v>5.29</v>
      </c>
      <c r="V20" s="37">
        <v>5.26</v>
      </c>
      <c r="W20" s="37">
        <v>5.07</v>
      </c>
      <c r="X20" s="41">
        <v>4.47</v>
      </c>
    </row>
    <row r="21" spans="1:24">
      <c r="A21" s="22"/>
      <c r="B21" s="37">
        <v>5.94</v>
      </c>
      <c r="C21" s="37">
        <v>6.06</v>
      </c>
      <c r="D21" s="37">
        <v>5.95</v>
      </c>
      <c r="E21" s="37">
        <v>5.82</v>
      </c>
      <c r="F21" s="41">
        <v>5.24</v>
      </c>
      <c r="G21" s="38"/>
      <c r="H21" s="37">
        <v>5.16</v>
      </c>
      <c r="I21" s="37">
        <v>5.2</v>
      </c>
      <c r="J21" s="37">
        <v>5.16</v>
      </c>
      <c r="K21" s="37">
        <v>5.0999999999999996</v>
      </c>
      <c r="L21" s="41">
        <v>4.5</v>
      </c>
      <c r="M21" s="38"/>
      <c r="N21" s="37">
        <v>5.01</v>
      </c>
      <c r="O21" s="37">
        <v>5.0999999999999996</v>
      </c>
      <c r="P21" s="37">
        <v>5.03</v>
      </c>
      <c r="Q21" s="37">
        <v>4.96</v>
      </c>
      <c r="R21" s="41">
        <v>4.33</v>
      </c>
      <c r="S21" s="38"/>
      <c r="T21" s="37">
        <v>5.26</v>
      </c>
      <c r="U21" s="37">
        <v>5.22</v>
      </c>
      <c r="V21" s="37">
        <v>5.13</v>
      </c>
      <c r="W21" s="37">
        <v>5.1100000000000003</v>
      </c>
      <c r="X21" s="41">
        <v>4.5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0.32940000000000147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1.1490000000000009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1.2999999999999989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1.134800000000002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0.57433846153846413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0.82746913580246984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0.93621399176954656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0.81724279835391089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652" priority="7" operator="notBetween">
      <formula>0.2</formula>
      <formula>0.404</formula>
    </cfRule>
  </conditionalFormatting>
  <conditionalFormatting sqref="E26">
    <cfRule type="cellIs" dxfId="1651" priority="8" operator="notBetween">
      <formula>0.38</formula>
      <formula>0.72</formula>
    </cfRule>
  </conditionalFormatting>
  <conditionalFormatting sqref="K24">
    <cfRule type="cellIs" dxfId="1650" priority="6" operator="notBetween">
      <formula>0.77</formula>
      <formula>0.91</formula>
    </cfRule>
  </conditionalFormatting>
  <conditionalFormatting sqref="K26">
    <cfRule type="cellIs" dxfId="1649" priority="5" operator="notBetween">
      <formula>0.68</formula>
      <formula>0.82</formula>
    </cfRule>
  </conditionalFormatting>
  <conditionalFormatting sqref="Q24">
    <cfRule type="cellIs" dxfId="1648" priority="4" operator="notBetween">
      <formula>0.77</formula>
      <formula>0.91</formula>
    </cfRule>
  </conditionalFormatting>
  <conditionalFormatting sqref="Q26">
    <cfRule type="cellIs" dxfId="1647" priority="3" operator="notBetween">
      <formula>0.68</formula>
      <formula>0.82</formula>
    </cfRule>
  </conditionalFormatting>
  <conditionalFormatting sqref="W24">
    <cfRule type="cellIs" dxfId="1646" priority="2" operator="notBetween">
      <formula>0.77</formula>
      <formula>0.91</formula>
    </cfRule>
  </conditionalFormatting>
  <conditionalFormatting sqref="W26">
    <cfRule type="cellIs" dxfId="16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6.25</v>
      </c>
      <c r="C2" s="32">
        <v>6.23</v>
      </c>
      <c r="D2" s="32">
        <v>6.31</v>
      </c>
      <c r="E2" s="32">
        <v>6.07</v>
      </c>
      <c r="F2" s="44">
        <v>5.57</v>
      </c>
      <c r="G2" s="36" t="s">
        <v>3</v>
      </c>
      <c r="H2" s="32">
        <v>6.11</v>
      </c>
      <c r="I2" s="32">
        <v>6.15</v>
      </c>
      <c r="J2" s="32">
        <v>6.19</v>
      </c>
      <c r="K2" s="32">
        <v>6.2</v>
      </c>
      <c r="L2" s="44">
        <v>5.51</v>
      </c>
    </row>
    <row r="3" spans="1:12">
      <c r="A3" s="11"/>
      <c r="B3" s="32">
        <v>6.16</v>
      </c>
      <c r="C3" s="14">
        <v>6.22</v>
      </c>
      <c r="D3" s="14">
        <v>6.27</v>
      </c>
      <c r="E3" s="14">
        <v>6.22</v>
      </c>
      <c r="F3" s="42">
        <v>5.69</v>
      </c>
      <c r="G3" s="38"/>
      <c r="H3" s="32">
        <v>6.09</v>
      </c>
      <c r="I3" s="14">
        <v>6.2</v>
      </c>
      <c r="J3" s="14">
        <v>6.25</v>
      </c>
      <c r="K3" s="14">
        <v>6.16</v>
      </c>
      <c r="L3" s="42">
        <v>5.6</v>
      </c>
    </row>
    <row r="4" spans="1:12">
      <c r="A4" s="11"/>
      <c r="B4" s="32">
        <v>6.16</v>
      </c>
      <c r="C4" s="14">
        <v>6.32</v>
      </c>
      <c r="D4" s="14">
        <v>6.34</v>
      </c>
      <c r="E4" s="14">
        <v>6.14</v>
      </c>
      <c r="F4" s="42">
        <v>5.61</v>
      </c>
      <c r="G4" s="38"/>
      <c r="H4" s="32">
        <v>6.13</v>
      </c>
      <c r="I4" s="14">
        <v>6.26</v>
      </c>
      <c r="J4" s="14">
        <v>6.3</v>
      </c>
      <c r="K4" s="14">
        <v>6.14</v>
      </c>
      <c r="L4" s="42">
        <v>5.64</v>
      </c>
    </row>
    <row r="5" spans="1:12">
      <c r="A5" s="11"/>
      <c r="B5" s="32">
        <v>6.16</v>
      </c>
      <c r="C5" s="14">
        <v>6.14</v>
      </c>
      <c r="D5" s="14">
        <v>6.25</v>
      </c>
      <c r="E5" s="14">
        <v>6.16</v>
      </c>
      <c r="F5" s="42">
        <v>5.6</v>
      </c>
      <c r="G5" s="38"/>
      <c r="H5" s="32">
        <v>6.18</v>
      </c>
      <c r="I5" s="14">
        <v>6.21</v>
      </c>
      <c r="J5" s="14">
        <v>6.33</v>
      </c>
      <c r="K5" s="14">
        <v>6.16</v>
      </c>
      <c r="L5" s="42">
        <v>5.56</v>
      </c>
    </row>
    <row r="6" spans="1:12">
      <c r="A6" s="11"/>
      <c r="B6" s="32">
        <v>6.15</v>
      </c>
      <c r="C6" s="14">
        <v>6.26</v>
      </c>
      <c r="D6" s="14">
        <v>6.26</v>
      </c>
      <c r="E6" s="14">
        <v>6.18</v>
      </c>
      <c r="F6" s="42">
        <v>5.58</v>
      </c>
      <c r="G6" s="38"/>
      <c r="H6" s="32">
        <v>6.17</v>
      </c>
      <c r="I6" s="14">
        <v>6.21</v>
      </c>
      <c r="J6" s="14">
        <v>6.26</v>
      </c>
      <c r="K6" s="14">
        <v>6.19</v>
      </c>
      <c r="L6" s="42">
        <v>5.63</v>
      </c>
    </row>
    <row r="7" spans="1:12">
      <c r="A7" s="38" t="s">
        <v>4</v>
      </c>
      <c r="B7" s="14">
        <v>6.27</v>
      </c>
      <c r="C7" s="14">
        <v>6.16</v>
      </c>
      <c r="D7" s="14">
        <v>6.18</v>
      </c>
      <c r="E7" s="14">
        <v>6.07</v>
      </c>
      <c r="F7" s="42">
        <v>5.51</v>
      </c>
      <c r="G7" s="38" t="s">
        <v>4</v>
      </c>
      <c r="H7" s="14">
        <v>6.29</v>
      </c>
      <c r="I7" s="14">
        <v>6.38</v>
      </c>
      <c r="J7" s="14">
        <v>6.26</v>
      </c>
      <c r="K7" s="14">
        <v>6.14</v>
      </c>
      <c r="L7" s="42">
        <v>5.51</v>
      </c>
    </row>
    <row r="8" spans="1:12">
      <c r="A8" s="46"/>
      <c r="B8" s="14">
        <v>6.28</v>
      </c>
      <c r="C8" s="14">
        <v>6.25</v>
      </c>
      <c r="D8" s="14">
        <v>6.18</v>
      </c>
      <c r="E8" s="14">
        <v>6.12</v>
      </c>
      <c r="F8" s="42">
        <v>5.55</v>
      </c>
      <c r="G8" s="46"/>
      <c r="H8" s="14">
        <v>6.29</v>
      </c>
      <c r="I8" s="14">
        <v>6.36</v>
      </c>
      <c r="J8" s="14">
        <v>6.24</v>
      </c>
      <c r="K8" s="14">
        <v>6.13</v>
      </c>
      <c r="L8" s="42">
        <v>5.5</v>
      </c>
    </row>
    <row r="9" spans="1:12">
      <c r="A9" s="11"/>
      <c r="B9" s="47">
        <v>6.31</v>
      </c>
      <c r="C9" s="47">
        <v>6.35</v>
      </c>
      <c r="D9" s="47">
        <v>6.3</v>
      </c>
      <c r="E9" s="47">
        <v>6.12</v>
      </c>
      <c r="F9" s="49">
        <v>5.54</v>
      </c>
      <c r="G9" s="36"/>
      <c r="H9" s="47">
        <v>6.28</v>
      </c>
      <c r="I9" s="47">
        <v>6.33</v>
      </c>
      <c r="J9" s="47">
        <v>6.14</v>
      </c>
      <c r="K9" s="47">
        <v>6.15</v>
      </c>
      <c r="L9" s="49">
        <v>5.56</v>
      </c>
    </row>
    <row r="10" spans="1:12">
      <c r="A10" s="11"/>
      <c r="B10" s="14">
        <v>6.2</v>
      </c>
      <c r="C10" s="14">
        <v>6.33</v>
      </c>
      <c r="D10" s="14">
        <v>6.35</v>
      </c>
      <c r="E10" s="14">
        <v>6.14</v>
      </c>
      <c r="F10" s="42">
        <v>5.55</v>
      </c>
      <c r="G10" s="38"/>
      <c r="H10" s="14">
        <v>6.26</v>
      </c>
      <c r="I10" s="14">
        <v>6.32</v>
      </c>
      <c r="J10" s="14">
        <v>6.24</v>
      </c>
      <c r="K10" s="14">
        <v>6.16</v>
      </c>
      <c r="L10" s="42">
        <v>5.39</v>
      </c>
    </row>
    <row r="11" spans="1:12">
      <c r="A11" s="16"/>
      <c r="B11" s="33">
        <v>6.33</v>
      </c>
      <c r="C11" s="33">
        <v>6.28</v>
      </c>
      <c r="D11" s="33">
        <v>6.28</v>
      </c>
      <c r="E11" s="33">
        <v>6.24</v>
      </c>
      <c r="F11" s="39">
        <v>5.55</v>
      </c>
      <c r="G11" s="48"/>
      <c r="H11" s="33">
        <v>6.23</v>
      </c>
      <c r="I11" s="33">
        <v>6.22</v>
      </c>
      <c r="J11" s="33">
        <v>6.24</v>
      </c>
      <c r="K11" s="33">
        <v>6.1</v>
      </c>
      <c r="L11" s="39">
        <v>5.51</v>
      </c>
    </row>
    <row r="12" spans="1:12">
      <c r="A12" s="19" t="s">
        <v>5</v>
      </c>
      <c r="B12" s="47">
        <v>5.93</v>
      </c>
      <c r="C12" s="35">
        <v>5.98</v>
      </c>
      <c r="D12" s="35">
        <v>6.03</v>
      </c>
      <c r="E12" s="35">
        <v>5.79</v>
      </c>
      <c r="F12" s="40">
        <v>5.15</v>
      </c>
      <c r="G12" s="36" t="s">
        <v>6</v>
      </c>
      <c r="H12" s="35">
        <v>4.87</v>
      </c>
      <c r="I12" s="35">
        <v>4.95</v>
      </c>
      <c r="J12" s="35">
        <v>4.97</v>
      </c>
      <c r="K12" s="35">
        <v>4.9800000000000004</v>
      </c>
      <c r="L12" s="40">
        <v>4.3099999999999996</v>
      </c>
    </row>
    <row r="13" spans="1:12">
      <c r="A13" s="22"/>
      <c r="B13" s="37">
        <v>5.91</v>
      </c>
      <c r="C13" s="37">
        <v>6.02</v>
      </c>
      <c r="D13" s="37">
        <v>6.04</v>
      </c>
      <c r="E13" s="37">
        <v>5.93</v>
      </c>
      <c r="F13" s="41">
        <v>5.24</v>
      </c>
      <c r="G13" s="38"/>
      <c r="H13" s="37">
        <v>4.9400000000000004</v>
      </c>
      <c r="I13" s="37">
        <v>4.97</v>
      </c>
      <c r="J13" s="37">
        <v>5.04</v>
      </c>
      <c r="K13" s="37">
        <v>4.9400000000000004</v>
      </c>
      <c r="L13" s="41">
        <v>4.42</v>
      </c>
    </row>
    <row r="14" spans="1:12">
      <c r="A14" s="22"/>
      <c r="B14" s="37">
        <v>5.88</v>
      </c>
      <c r="C14" s="37">
        <v>6.06</v>
      </c>
      <c r="D14" s="37">
        <v>6.06</v>
      </c>
      <c r="E14" s="37">
        <v>5.94</v>
      </c>
      <c r="F14" s="41">
        <v>5.3</v>
      </c>
      <c r="G14" s="38"/>
      <c r="H14" s="37">
        <v>5.0199999999999996</v>
      </c>
      <c r="I14" s="37">
        <v>5.08</v>
      </c>
      <c r="J14" s="37">
        <v>5.1100000000000003</v>
      </c>
      <c r="K14" s="37">
        <v>4.8899999999999997</v>
      </c>
      <c r="L14" s="41">
        <v>4.37</v>
      </c>
    </row>
    <row r="15" spans="1:12">
      <c r="A15" s="22"/>
      <c r="B15" s="37">
        <v>5.89</v>
      </c>
      <c r="C15" s="37">
        <v>5.91</v>
      </c>
      <c r="D15" s="37">
        <v>6.04</v>
      </c>
      <c r="E15" s="37">
        <v>5.84</v>
      </c>
      <c r="F15" s="41">
        <v>5.24</v>
      </c>
      <c r="G15" s="38"/>
      <c r="H15" s="37">
        <v>4.9800000000000004</v>
      </c>
      <c r="I15" s="37">
        <v>5</v>
      </c>
      <c r="J15" s="37">
        <v>5.08</v>
      </c>
      <c r="K15" s="37">
        <v>4.99</v>
      </c>
      <c r="L15" s="41">
        <v>4.38</v>
      </c>
    </row>
    <row r="16" spans="1:12">
      <c r="A16" s="22"/>
      <c r="B16" s="37">
        <v>5.85</v>
      </c>
      <c r="C16" s="37">
        <v>6.06</v>
      </c>
      <c r="D16" s="37">
        <v>5.96</v>
      </c>
      <c r="E16" s="37">
        <v>5.9</v>
      </c>
      <c r="F16" s="41">
        <v>5.23</v>
      </c>
      <c r="G16" s="38"/>
      <c r="H16" s="37">
        <v>5</v>
      </c>
      <c r="I16" s="37">
        <v>5.04</v>
      </c>
      <c r="J16" s="37">
        <v>5.14</v>
      </c>
      <c r="K16" s="37">
        <v>4.95</v>
      </c>
      <c r="L16" s="41">
        <v>4.2699999999999996</v>
      </c>
    </row>
    <row r="17" spans="1:12">
      <c r="A17" s="22" t="s">
        <v>7</v>
      </c>
      <c r="B17" s="37">
        <v>5.94</v>
      </c>
      <c r="C17" s="37">
        <v>5.95</v>
      </c>
      <c r="D17" s="37">
        <v>5.89</v>
      </c>
      <c r="E17" s="37">
        <v>5.87</v>
      </c>
      <c r="F17" s="41">
        <v>5.25</v>
      </c>
      <c r="G17" s="38" t="s">
        <v>8</v>
      </c>
      <c r="H17" s="37">
        <v>5.25</v>
      </c>
      <c r="I17" s="37">
        <v>5.32</v>
      </c>
      <c r="J17" s="37">
        <v>5.22</v>
      </c>
      <c r="K17" s="37">
        <v>5.09</v>
      </c>
      <c r="L17" s="41">
        <v>4.45</v>
      </c>
    </row>
    <row r="18" spans="1:12">
      <c r="A18" s="22"/>
      <c r="B18" s="37">
        <v>5.91</v>
      </c>
      <c r="C18" s="37">
        <v>5.97</v>
      </c>
      <c r="D18" s="37">
        <v>5.92</v>
      </c>
      <c r="E18" s="37">
        <v>5.8</v>
      </c>
      <c r="F18" s="41">
        <v>5.19</v>
      </c>
      <c r="G18" s="38"/>
      <c r="H18" s="37">
        <v>5.13</v>
      </c>
      <c r="I18" s="37">
        <v>5.27</v>
      </c>
      <c r="J18" s="37">
        <v>5.16</v>
      </c>
      <c r="K18" s="37">
        <v>5.12</v>
      </c>
      <c r="L18" s="41">
        <v>4.43</v>
      </c>
    </row>
    <row r="19" spans="1:12">
      <c r="A19" s="22"/>
      <c r="B19" s="37">
        <v>5.92</v>
      </c>
      <c r="C19" s="37">
        <v>6.03</v>
      </c>
      <c r="D19" s="37">
        <v>5.96</v>
      </c>
      <c r="E19" s="37">
        <v>5.91</v>
      </c>
      <c r="F19" s="41">
        <v>5.28</v>
      </c>
      <c r="G19" s="38"/>
      <c r="H19" s="37">
        <v>5.24</v>
      </c>
      <c r="I19" s="37">
        <v>5.24</v>
      </c>
      <c r="J19" s="37">
        <v>5.08</v>
      </c>
      <c r="K19" s="37">
        <v>5.15</v>
      </c>
      <c r="L19" s="41">
        <v>4.5</v>
      </c>
    </row>
    <row r="20" spans="1:12">
      <c r="A20" s="22"/>
      <c r="B20" s="37">
        <v>5.97</v>
      </c>
      <c r="C20" s="37">
        <v>6.02</v>
      </c>
      <c r="D20" s="37">
        <v>6.01</v>
      </c>
      <c r="E20" s="37">
        <v>5.84</v>
      </c>
      <c r="F20" s="41">
        <v>5.24</v>
      </c>
      <c r="G20" s="38"/>
      <c r="H20" s="37">
        <v>5.22</v>
      </c>
      <c r="I20" s="37">
        <v>5.28</v>
      </c>
      <c r="J20" s="37">
        <v>5.22</v>
      </c>
      <c r="K20" s="37">
        <v>5.0599999999999996</v>
      </c>
      <c r="L20" s="41">
        <v>4.41</v>
      </c>
    </row>
    <row r="21" spans="1:12">
      <c r="A21" s="22"/>
      <c r="B21" s="37">
        <v>5.91</v>
      </c>
      <c r="C21" s="37">
        <v>5.98</v>
      </c>
      <c r="D21" s="37">
        <v>5.95</v>
      </c>
      <c r="E21" s="37">
        <v>5.89</v>
      </c>
      <c r="F21" s="41">
        <v>5.26</v>
      </c>
      <c r="G21" s="38"/>
      <c r="H21" s="37">
        <v>5.23</v>
      </c>
      <c r="I21" s="37">
        <v>5.22</v>
      </c>
      <c r="J21" s="37">
        <v>5.2</v>
      </c>
      <c r="K21" s="37">
        <v>5.0599999999999996</v>
      </c>
      <c r="L21" s="41">
        <v>4.43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0.29400000000000048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1.1277999999999997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0.51261538461538547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0.8122016460905348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44" priority="3" operator="notBetween">
      <formula>0.2</formula>
      <formula>0.404</formula>
    </cfRule>
  </conditionalFormatting>
  <conditionalFormatting sqref="E26">
    <cfRule type="cellIs" dxfId="1643" priority="4" operator="notBetween">
      <formula>0.38</formula>
      <formula>0.72</formula>
    </cfRule>
  </conditionalFormatting>
  <conditionalFormatting sqref="K24">
    <cfRule type="cellIs" dxfId="1642" priority="2" operator="notBetween">
      <formula>0.77</formula>
      <formula>0.91</formula>
    </cfRule>
  </conditionalFormatting>
  <conditionalFormatting sqref="K26">
    <cfRule type="cellIs" dxfId="16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5.48</v>
      </c>
      <c r="C2" s="32">
        <v>6.22</v>
      </c>
      <c r="D2" s="32">
        <v>6.24</v>
      </c>
      <c r="E2" s="32">
        <v>6.18</v>
      </c>
      <c r="F2" s="44">
        <v>6.13</v>
      </c>
      <c r="G2" s="36" t="s">
        <v>3</v>
      </c>
      <c r="H2" s="32">
        <v>5.6</v>
      </c>
      <c r="I2" s="32">
        <v>6.23</v>
      </c>
      <c r="J2" s="32">
        <v>6.26</v>
      </c>
      <c r="K2" s="32">
        <v>6.15</v>
      </c>
      <c r="L2" s="44">
        <v>6.03</v>
      </c>
    </row>
    <row r="3" spans="1:12">
      <c r="A3" s="11"/>
      <c r="B3" s="32">
        <v>5.57</v>
      </c>
      <c r="C3" s="14">
        <v>6.16</v>
      </c>
      <c r="D3" s="14">
        <v>6.26</v>
      </c>
      <c r="E3" s="14">
        <v>6.25</v>
      </c>
      <c r="F3" s="42">
        <v>6.13</v>
      </c>
      <c r="G3" s="38"/>
      <c r="H3" s="32">
        <v>5.56</v>
      </c>
      <c r="I3" s="14">
        <v>6.16</v>
      </c>
      <c r="J3" s="14">
        <v>6.23</v>
      </c>
      <c r="K3" s="14">
        <v>6.2</v>
      </c>
      <c r="L3" s="42">
        <v>6.06</v>
      </c>
    </row>
    <row r="4" spans="1:12">
      <c r="A4" s="11"/>
      <c r="B4" s="32">
        <v>5.49</v>
      </c>
      <c r="C4" s="14">
        <v>6</v>
      </c>
      <c r="D4" s="14">
        <v>6.25</v>
      </c>
      <c r="E4" s="14">
        <v>6.16</v>
      </c>
      <c r="F4" s="42">
        <v>6.13</v>
      </c>
      <c r="G4" s="38"/>
      <c r="H4" s="32">
        <v>5.61</v>
      </c>
      <c r="I4" s="14">
        <v>6.12</v>
      </c>
      <c r="J4" s="14">
        <v>6.21</v>
      </c>
      <c r="K4" s="14">
        <v>6.11</v>
      </c>
      <c r="L4" s="42">
        <v>6.04</v>
      </c>
    </row>
    <row r="5" spans="1:12">
      <c r="A5" s="11"/>
      <c r="B5" s="32">
        <v>5.52</v>
      </c>
      <c r="C5" s="14">
        <v>6.1</v>
      </c>
      <c r="D5" s="14">
        <v>6.11</v>
      </c>
      <c r="E5" s="14">
        <v>6.13</v>
      </c>
      <c r="F5" s="42">
        <v>6.09</v>
      </c>
      <c r="G5" s="38"/>
      <c r="H5" s="32">
        <v>5.5</v>
      </c>
      <c r="I5" s="14">
        <v>6.17</v>
      </c>
      <c r="J5" s="14">
        <v>6.28</v>
      </c>
      <c r="K5" s="14">
        <v>6.18</v>
      </c>
      <c r="L5" s="42">
        <v>6.15</v>
      </c>
    </row>
    <row r="6" spans="1:12">
      <c r="A6" s="11"/>
      <c r="B6" s="32">
        <v>5.44</v>
      </c>
      <c r="C6" s="14">
        <v>6.17</v>
      </c>
      <c r="D6" s="14">
        <v>6.19</v>
      </c>
      <c r="E6" s="14">
        <v>6.2</v>
      </c>
      <c r="F6" s="42">
        <v>6.12</v>
      </c>
      <c r="G6" s="38"/>
      <c r="H6" s="32">
        <v>5.51</v>
      </c>
      <c r="I6" s="14">
        <v>6.14</v>
      </c>
      <c r="J6" s="14">
        <v>6.26</v>
      </c>
      <c r="K6" s="14">
        <v>6.15</v>
      </c>
      <c r="L6" s="42">
        <v>6.13</v>
      </c>
    </row>
    <row r="7" spans="1:12">
      <c r="A7" s="38" t="s">
        <v>4</v>
      </c>
      <c r="B7" s="14">
        <v>5.39</v>
      </c>
      <c r="C7" s="14">
        <v>6.06</v>
      </c>
      <c r="D7" s="14">
        <v>6.1</v>
      </c>
      <c r="E7" s="14">
        <v>6.23</v>
      </c>
      <c r="F7" s="42">
        <v>6</v>
      </c>
      <c r="G7" s="38" t="s">
        <v>4</v>
      </c>
      <c r="H7" s="14">
        <v>5.38</v>
      </c>
      <c r="I7" s="14">
        <v>6.05</v>
      </c>
      <c r="J7" s="14">
        <v>6.13</v>
      </c>
      <c r="K7" s="14">
        <v>6.18</v>
      </c>
      <c r="L7" s="42">
        <v>6.12</v>
      </c>
    </row>
    <row r="8" spans="1:12">
      <c r="A8" s="46"/>
      <c r="B8" s="14">
        <v>5.48</v>
      </c>
      <c r="C8" s="14">
        <v>6.02</v>
      </c>
      <c r="D8" s="14">
        <v>6.12</v>
      </c>
      <c r="E8" s="14">
        <v>6.22</v>
      </c>
      <c r="F8" s="42">
        <v>6.07</v>
      </c>
      <c r="G8" s="46"/>
      <c r="H8" s="14">
        <v>5.43</v>
      </c>
      <c r="I8" s="14">
        <v>6.08</v>
      </c>
      <c r="J8" s="14">
        <v>6.17</v>
      </c>
      <c r="K8" s="14">
        <v>6.29</v>
      </c>
      <c r="L8" s="42">
        <v>6.21</v>
      </c>
    </row>
    <row r="9" spans="1:12">
      <c r="A9" s="11"/>
      <c r="B9" s="47">
        <v>5.46</v>
      </c>
      <c r="C9" s="47">
        <v>6.1</v>
      </c>
      <c r="D9" s="47">
        <v>6.18</v>
      </c>
      <c r="E9" s="47">
        <v>6.21</v>
      </c>
      <c r="F9" s="49">
        <v>6.22</v>
      </c>
      <c r="G9" s="36"/>
      <c r="H9" s="47">
        <v>5.46</v>
      </c>
      <c r="I9" s="47">
        <v>6.12</v>
      </c>
      <c r="J9" s="47">
        <v>6.13</v>
      </c>
      <c r="K9" s="47">
        <v>6.16</v>
      </c>
      <c r="L9" s="49">
        <v>6.27</v>
      </c>
    </row>
    <row r="10" spans="1:12">
      <c r="A10" s="11"/>
      <c r="B10" s="14">
        <v>5.47</v>
      </c>
      <c r="C10" s="14">
        <v>6.03</v>
      </c>
      <c r="D10" s="14">
        <v>6.16</v>
      </c>
      <c r="E10" s="14">
        <v>6.21</v>
      </c>
      <c r="F10" s="42">
        <v>6.23</v>
      </c>
      <c r="G10" s="38"/>
      <c r="H10" s="14">
        <v>5.44</v>
      </c>
      <c r="I10" s="14">
        <v>6.12</v>
      </c>
      <c r="J10" s="14">
        <v>6.21</v>
      </c>
      <c r="K10" s="14">
        <v>6.27</v>
      </c>
      <c r="L10" s="42">
        <v>6.19</v>
      </c>
    </row>
    <row r="11" spans="1:12">
      <c r="A11" s="16"/>
      <c r="B11" s="33">
        <v>5.38</v>
      </c>
      <c r="C11" s="33">
        <v>6.02</v>
      </c>
      <c r="D11" s="33">
        <v>6.2</v>
      </c>
      <c r="E11" s="33">
        <v>6.23</v>
      </c>
      <c r="F11" s="39">
        <v>6.19</v>
      </c>
      <c r="G11" s="48"/>
      <c r="H11" s="33">
        <v>5.4</v>
      </c>
      <c r="I11" s="33">
        <v>5.98</v>
      </c>
      <c r="J11" s="33">
        <v>6.07</v>
      </c>
      <c r="K11" s="33">
        <v>6.17</v>
      </c>
      <c r="L11" s="39">
        <v>6.19</v>
      </c>
    </row>
    <row r="12" spans="1:12">
      <c r="A12" s="19" t="s">
        <v>5</v>
      </c>
      <c r="B12" s="47">
        <v>5.18</v>
      </c>
      <c r="C12" s="35">
        <v>5.94</v>
      </c>
      <c r="D12" s="35">
        <v>6.06</v>
      </c>
      <c r="E12" s="35">
        <v>5.97</v>
      </c>
      <c r="F12" s="40">
        <v>5.94</v>
      </c>
      <c r="G12" s="36" t="s">
        <v>6</v>
      </c>
      <c r="H12" s="35">
        <v>4.16</v>
      </c>
      <c r="I12" s="35">
        <v>4.83</v>
      </c>
      <c r="J12" s="35">
        <v>4.92</v>
      </c>
      <c r="K12" s="35">
        <v>4.8499999999999996</v>
      </c>
      <c r="L12" s="40">
        <v>4.8099999999999996</v>
      </c>
    </row>
    <row r="13" spans="1:12">
      <c r="A13" s="22"/>
      <c r="B13" s="37">
        <v>5.23</v>
      </c>
      <c r="C13" s="37">
        <v>5.94</v>
      </c>
      <c r="D13" s="37">
        <v>6.05</v>
      </c>
      <c r="E13" s="37">
        <v>6.01</v>
      </c>
      <c r="F13" s="41">
        <v>5.99</v>
      </c>
      <c r="G13" s="38"/>
      <c r="H13" s="37">
        <v>4.25</v>
      </c>
      <c r="I13" s="37">
        <v>4.8099999999999996</v>
      </c>
      <c r="J13" s="37">
        <v>4.88</v>
      </c>
      <c r="K13" s="37">
        <v>4.8099999999999996</v>
      </c>
      <c r="L13" s="41">
        <v>4.7300000000000004</v>
      </c>
    </row>
    <row r="14" spans="1:12">
      <c r="A14" s="22"/>
      <c r="B14" s="37">
        <v>5.25</v>
      </c>
      <c r="C14" s="37">
        <v>5.84</v>
      </c>
      <c r="D14" s="37">
        <v>5.98</v>
      </c>
      <c r="E14" s="37">
        <v>5.91</v>
      </c>
      <c r="F14" s="41">
        <v>5.95</v>
      </c>
      <c r="G14" s="38"/>
      <c r="H14" s="37">
        <v>4.21</v>
      </c>
      <c r="I14" s="37">
        <v>4.87</v>
      </c>
      <c r="J14" s="37">
        <v>4.93</v>
      </c>
      <c r="K14" s="37">
        <v>4.8600000000000003</v>
      </c>
      <c r="L14" s="41">
        <v>4.7300000000000004</v>
      </c>
    </row>
    <row r="15" spans="1:12">
      <c r="A15" s="22"/>
      <c r="B15" s="37">
        <v>5.18</v>
      </c>
      <c r="C15" s="37">
        <v>5.79</v>
      </c>
      <c r="D15" s="37">
        <v>5.97</v>
      </c>
      <c r="E15" s="37">
        <v>6.02</v>
      </c>
      <c r="F15" s="41">
        <v>5.9</v>
      </c>
      <c r="G15" s="38"/>
      <c r="H15" s="37">
        <v>4.1500000000000004</v>
      </c>
      <c r="I15" s="37">
        <v>4.8600000000000003</v>
      </c>
      <c r="J15" s="37">
        <v>4.91</v>
      </c>
      <c r="K15" s="37">
        <v>4.9000000000000004</v>
      </c>
      <c r="L15" s="41">
        <v>4.7699999999999996</v>
      </c>
    </row>
    <row r="16" spans="1:12">
      <c r="A16" s="22"/>
      <c r="B16" s="37">
        <v>5.14</v>
      </c>
      <c r="C16" s="37">
        <v>5.87</v>
      </c>
      <c r="D16" s="37">
        <v>5.98</v>
      </c>
      <c r="E16" s="37">
        <v>5.99</v>
      </c>
      <c r="F16" s="41">
        <v>5.91</v>
      </c>
      <c r="G16" s="38"/>
      <c r="H16" s="37">
        <v>4.1500000000000004</v>
      </c>
      <c r="I16" s="37">
        <v>4.8</v>
      </c>
      <c r="J16" s="37">
        <v>4.84</v>
      </c>
      <c r="K16" s="37">
        <v>4.82</v>
      </c>
      <c r="L16" s="41">
        <v>4.76</v>
      </c>
    </row>
    <row r="17" spans="1:12">
      <c r="A17" s="22" t="s">
        <v>7</v>
      </c>
      <c r="B17" s="37">
        <v>5.23</v>
      </c>
      <c r="C17" s="37">
        <v>5.94</v>
      </c>
      <c r="D17" s="37">
        <v>5.77</v>
      </c>
      <c r="E17" s="37">
        <v>5.98</v>
      </c>
      <c r="F17" s="41">
        <v>5.87</v>
      </c>
      <c r="G17" s="38" t="s">
        <v>8</v>
      </c>
      <c r="H17" s="37">
        <v>4.3600000000000003</v>
      </c>
      <c r="I17" s="37">
        <v>4.92</v>
      </c>
      <c r="J17" s="37">
        <v>5.0199999999999996</v>
      </c>
      <c r="K17" s="37">
        <v>5.05</v>
      </c>
      <c r="L17" s="41">
        <v>5.03</v>
      </c>
    </row>
    <row r="18" spans="1:12">
      <c r="A18" s="22"/>
      <c r="B18" s="37">
        <v>5.19</v>
      </c>
      <c r="C18" s="37">
        <v>5.75</v>
      </c>
      <c r="D18" s="37">
        <v>5.9</v>
      </c>
      <c r="E18" s="37">
        <v>5.9</v>
      </c>
      <c r="F18" s="41">
        <v>5.81</v>
      </c>
      <c r="G18" s="38"/>
      <c r="H18" s="37">
        <v>4.3600000000000003</v>
      </c>
      <c r="I18" s="37">
        <v>4.9800000000000004</v>
      </c>
      <c r="J18" s="37">
        <v>5.03</v>
      </c>
      <c r="K18" s="37">
        <v>5.12</v>
      </c>
      <c r="L18" s="41">
        <v>5.09</v>
      </c>
    </row>
    <row r="19" spans="1:12">
      <c r="A19" s="22"/>
      <c r="B19" s="37">
        <v>5.24</v>
      </c>
      <c r="C19" s="37">
        <v>5.88</v>
      </c>
      <c r="D19" s="37">
        <v>5.94</v>
      </c>
      <c r="E19" s="37">
        <v>5.98</v>
      </c>
      <c r="F19" s="41">
        <v>6</v>
      </c>
      <c r="G19" s="38"/>
      <c r="H19" s="37">
        <v>4.38</v>
      </c>
      <c r="I19" s="37">
        <v>5.08</v>
      </c>
      <c r="J19" s="37">
        <v>5.01</v>
      </c>
      <c r="K19" s="37">
        <v>5.2</v>
      </c>
      <c r="L19" s="41">
        <v>5.1100000000000003</v>
      </c>
    </row>
    <row r="20" spans="1:12">
      <c r="A20" s="22"/>
      <c r="B20" s="37">
        <v>5.17</v>
      </c>
      <c r="C20" s="37">
        <v>5.82</v>
      </c>
      <c r="D20" s="37">
        <v>5.91</v>
      </c>
      <c r="E20" s="37">
        <v>5.99</v>
      </c>
      <c r="F20" s="41">
        <v>5.93</v>
      </c>
      <c r="G20" s="38"/>
      <c r="H20" s="37">
        <v>4.3600000000000003</v>
      </c>
      <c r="I20" s="37">
        <v>4.9400000000000004</v>
      </c>
      <c r="J20" s="37">
        <v>4.99</v>
      </c>
      <c r="K20" s="37">
        <v>5.08</v>
      </c>
      <c r="L20" s="41">
        <v>5.04</v>
      </c>
    </row>
    <row r="21" spans="1:12">
      <c r="A21" s="22"/>
      <c r="B21" s="37">
        <v>5.14</v>
      </c>
      <c r="C21" s="37">
        <v>5.76</v>
      </c>
      <c r="D21" s="37">
        <v>5.98</v>
      </c>
      <c r="E21" s="37">
        <v>5.96</v>
      </c>
      <c r="F21" s="41">
        <v>5.93</v>
      </c>
      <c r="G21" s="38"/>
      <c r="H21" s="37">
        <v>4.34</v>
      </c>
      <c r="I21" s="37">
        <v>4.91</v>
      </c>
      <c r="J21" s="37">
        <v>4.95</v>
      </c>
      <c r="K21" s="37">
        <v>5.16</v>
      </c>
      <c r="L21" s="41">
        <v>5.01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0.23479999999999901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1.2225999999999999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0.40939487179487011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0.88047325102880647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40" priority="3" operator="notBetween">
      <formula>0.2</formula>
      <formula>0.404</formula>
    </cfRule>
  </conditionalFormatting>
  <conditionalFormatting sqref="E26">
    <cfRule type="cellIs" dxfId="1639" priority="4" operator="notBetween">
      <formula>0.38</formula>
      <formula>0.72</formula>
    </cfRule>
  </conditionalFormatting>
  <conditionalFormatting sqref="K24">
    <cfRule type="cellIs" dxfId="1638" priority="2" operator="notBetween">
      <formula>0.77</formula>
      <formula>0.91</formula>
    </cfRule>
  </conditionalFormatting>
  <conditionalFormatting sqref="K26">
    <cfRule type="cellIs" dxfId="16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6.16</v>
      </c>
      <c r="C2" s="32">
        <v>6.31</v>
      </c>
      <c r="D2" s="32">
        <v>6.22</v>
      </c>
      <c r="E2" s="32">
        <v>6.15</v>
      </c>
      <c r="F2" s="44">
        <v>5.47</v>
      </c>
      <c r="G2" s="36" t="s">
        <v>3</v>
      </c>
      <c r="H2" s="32">
        <v>6.2</v>
      </c>
      <c r="I2" s="32">
        <v>6.29</v>
      </c>
      <c r="J2" s="32">
        <v>6.17</v>
      </c>
      <c r="K2" s="32">
        <v>6.23</v>
      </c>
      <c r="L2" s="44">
        <v>5.58</v>
      </c>
    </row>
    <row r="3" spans="1:12">
      <c r="A3" s="11"/>
      <c r="B3" s="32">
        <v>6.15</v>
      </c>
      <c r="C3" s="14">
        <v>6.25</v>
      </c>
      <c r="D3" s="14">
        <v>6.27</v>
      </c>
      <c r="E3" s="14">
        <v>6.25</v>
      </c>
      <c r="F3" s="42">
        <v>5.62</v>
      </c>
      <c r="G3" s="38"/>
      <c r="H3" s="32">
        <v>6.24</v>
      </c>
      <c r="I3" s="14">
        <v>6.33</v>
      </c>
      <c r="J3" s="14">
        <v>6.28</v>
      </c>
      <c r="K3" s="14">
        <v>6.16</v>
      </c>
      <c r="L3" s="42">
        <v>5.64</v>
      </c>
    </row>
    <row r="4" spans="1:12">
      <c r="A4" s="11"/>
      <c r="B4" s="32">
        <v>6.15</v>
      </c>
      <c r="C4" s="14">
        <v>6.27</v>
      </c>
      <c r="D4" s="14">
        <v>6.34</v>
      </c>
      <c r="E4" s="14">
        <v>6.23</v>
      </c>
      <c r="F4" s="42">
        <v>5.62</v>
      </c>
      <c r="G4" s="38"/>
      <c r="H4" s="32">
        <v>6.1</v>
      </c>
      <c r="I4" s="14">
        <v>6.23</v>
      </c>
      <c r="J4" s="14">
        <v>6.27</v>
      </c>
      <c r="K4" s="14">
        <v>6.12</v>
      </c>
      <c r="L4" s="42">
        <v>5.51</v>
      </c>
    </row>
    <row r="5" spans="1:12">
      <c r="A5" s="11"/>
      <c r="B5" s="32">
        <v>6.22</v>
      </c>
      <c r="C5" s="14">
        <v>6.31</v>
      </c>
      <c r="D5" s="14">
        <v>6.31</v>
      </c>
      <c r="E5" s="14">
        <v>6.29</v>
      </c>
      <c r="F5" s="42">
        <v>5.62</v>
      </c>
      <c r="G5" s="38"/>
      <c r="H5" s="32">
        <v>6.21</v>
      </c>
      <c r="I5" s="14">
        <v>6.27</v>
      </c>
      <c r="J5" s="14">
        <v>6.27</v>
      </c>
      <c r="K5" s="14">
        <v>6.21</v>
      </c>
      <c r="L5" s="42">
        <v>5.59</v>
      </c>
    </row>
    <row r="6" spans="1:12">
      <c r="A6" s="11"/>
      <c r="B6" s="32">
        <v>6.14</v>
      </c>
      <c r="C6" s="14">
        <v>6.31</v>
      </c>
      <c r="D6" s="14">
        <v>6.23</v>
      </c>
      <c r="E6" s="14">
        <v>6.16</v>
      </c>
      <c r="F6" s="42">
        <v>5.48</v>
      </c>
      <c r="G6" s="38"/>
      <c r="H6" s="32">
        <v>6.21</v>
      </c>
      <c r="I6" s="14">
        <v>6.19</v>
      </c>
      <c r="J6" s="14">
        <v>6.2</v>
      </c>
      <c r="K6" s="14">
        <v>6.13</v>
      </c>
      <c r="L6" s="42">
        <v>5.58</v>
      </c>
    </row>
    <row r="7" spans="1:12">
      <c r="A7" s="38" t="s">
        <v>4</v>
      </c>
      <c r="B7" s="14">
        <v>6.24</v>
      </c>
      <c r="C7" s="14">
        <v>6.35</v>
      </c>
      <c r="D7" s="14">
        <v>6.19</v>
      </c>
      <c r="E7" s="14">
        <v>6.08</v>
      </c>
      <c r="F7" s="42">
        <v>5.44</v>
      </c>
      <c r="G7" s="38" t="s">
        <v>4</v>
      </c>
      <c r="H7" s="14">
        <v>6.27</v>
      </c>
      <c r="I7" s="14">
        <v>6.32</v>
      </c>
      <c r="J7" s="14">
        <v>6.27</v>
      </c>
      <c r="K7" s="14">
        <v>6.19</v>
      </c>
      <c r="L7" s="42">
        <v>5.52</v>
      </c>
    </row>
    <row r="8" spans="1:12">
      <c r="A8" s="46"/>
      <c r="B8" s="14">
        <v>6.18</v>
      </c>
      <c r="C8" s="14">
        <v>6.28</v>
      </c>
      <c r="D8" s="14">
        <v>6.29</v>
      </c>
      <c r="E8" s="14">
        <v>6.17</v>
      </c>
      <c r="F8" s="42">
        <v>5.53</v>
      </c>
      <c r="G8" s="46"/>
      <c r="H8" s="14">
        <v>6.11</v>
      </c>
      <c r="I8" s="14">
        <v>6.25</v>
      </c>
      <c r="J8" s="14">
        <v>6.27</v>
      </c>
      <c r="K8" s="14">
        <v>6.11</v>
      </c>
      <c r="L8" s="42">
        <v>5.67</v>
      </c>
    </row>
    <row r="9" spans="1:12">
      <c r="A9" s="11"/>
      <c r="B9" s="47">
        <v>6.25</v>
      </c>
      <c r="C9" s="47">
        <v>6.28</v>
      </c>
      <c r="D9" s="47">
        <v>6.18</v>
      </c>
      <c r="E9" s="47">
        <v>6.11</v>
      </c>
      <c r="F9" s="49">
        <v>5.59</v>
      </c>
      <c r="G9" s="36"/>
      <c r="H9" s="47">
        <v>6.35</v>
      </c>
      <c r="I9" s="47">
        <v>6.33</v>
      </c>
      <c r="J9" s="47">
        <v>6.23</v>
      </c>
      <c r="K9" s="47">
        <v>6.21</v>
      </c>
      <c r="L9" s="49">
        <v>5.58</v>
      </c>
    </row>
    <row r="10" spans="1:12">
      <c r="A10" s="11"/>
      <c r="B10" s="14">
        <v>6.23</v>
      </c>
      <c r="C10" s="14">
        <v>6.31</v>
      </c>
      <c r="D10" s="14">
        <v>6.21</v>
      </c>
      <c r="E10" s="14">
        <v>6.18</v>
      </c>
      <c r="F10" s="42">
        <v>5.5</v>
      </c>
      <c r="G10" s="38"/>
      <c r="H10" s="14">
        <v>6.18</v>
      </c>
      <c r="I10" s="14">
        <v>6.26</v>
      </c>
      <c r="J10" s="14">
        <v>6.24</v>
      </c>
      <c r="K10" s="14">
        <v>6.19</v>
      </c>
      <c r="L10" s="42">
        <v>5.53</v>
      </c>
    </row>
    <row r="11" spans="1:12">
      <c r="A11" s="16"/>
      <c r="B11" s="33">
        <v>6.22</v>
      </c>
      <c r="C11" s="33">
        <v>6.15</v>
      </c>
      <c r="D11" s="33">
        <v>6.23</v>
      </c>
      <c r="E11" s="33">
        <v>6.1</v>
      </c>
      <c r="F11" s="39">
        <v>5.49</v>
      </c>
      <c r="G11" s="48"/>
      <c r="H11" s="33">
        <v>6.15</v>
      </c>
      <c r="I11" s="33">
        <v>6.2</v>
      </c>
      <c r="J11" s="33">
        <v>6.18</v>
      </c>
      <c r="K11" s="33">
        <v>6.11</v>
      </c>
      <c r="L11" s="39">
        <v>5.49</v>
      </c>
    </row>
    <row r="12" spans="1:12">
      <c r="A12" s="19" t="s">
        <v>5</v>
      </c>
      <c r="B12" s="47">
        <v>5.86</v>
      </c>
      <c r="C12" s="35">
        <v>5.91</v>
      </c>
      <c r="D12" s="35">
        <v>5.87</v>
      </c>
      <c r="E12" s="35">
        <v>5.81</v>
      </c>
      <c r="F12" s="40">
        <v>5.18</v>
      </c>
      <c r="G12" s="36" t="s">
        <v>6</v>
      </c>
      <c r="H12" s="35">
        <v>4.8099999999999996</v>
      </c>
      <c r="I12" s="35">
        <v>4.87</v>
      </c>
      <c r="J12" s="35">
        <v>4.8600000000000003</v>
      </c>
      <c r="K12" s="35">
        <v>4.8099999999999996</v>
      </c>
      <c r="L12" s="40">
        <v>4.21</v>
      </c>
    </row>
    <row r="13" spans="1:12">
      <c r="A13" s="22"/>
      <c r="B13" s="37">
        <v>5.7</v>
      </c>
      <c r="C13" s="37">
        <v>5.87</v>
      </c>
      <c r="D13" s="37">
        <v>5.8</v>
      </c>
      <c r="E13" s="37">
        <v>5.79</v>
      </c>
      <c r="F13" s="41">
        <v>5.13</v>
      </c>
      <c r="G13" s="38"/>
      <c r="H13" s="37">
        <v>4.88</v>
      </c>
      <c r="I13" s="37">
        <v>4.91</v>
      </c>
      <c r="J13" s="37">
        <v>4.87</v>
      </c>
      <c r="K13" s="37">
        <v>4.84</v>
      </c>
      <c r="L13" s="41">
        <v>4.3099999999999996</v>
      </c>
    </row>
    <row r="14" spans="1:12">
      <c r="A14" s="22"/>
      <c r="B14" s="37">
        <v>5.86</v>
      </c>
      <c r="C14" s="37">
        <v>5.84</v>
      </c>
      <c r="D14" s="37">
        <v>5.9</v>
      </c>
      <c r="E14" s="37">
        <v>5.75</v>
      </c>
      <c r="F14" s="41">
        <v>5.07</v>
      </c>
      <c r="G14" s="38"/>
      <c r="H14" s="37">
        <v>4.8099999999999996</v>
      </c>
      <c r="I14" s="37">
        <v>4.88</v>
      </c>
      <c r="J14" s="37">
        <v>4.95</v>
      </c>
      <c r="K14" s="37">
        <v>4.82</v>
      </c>
      <c r="L14" s="41">
        <v>4.28</v>
      </c>
    </row>
    <row r="15" spans="1:12">
      <c r="A15" s="22"/>
      <c r="B15" s="37">
        <v>5.86</v>
      </c>
      <c r="C15" s="37">
        <v>5.91</v>
      </c>
      <c r="D15" s="37">
        <v>5.93</v>
      </c>
      <c r="E15" s="37">
        <v>5.75</v>
      </c>
      <c r="F15" s="41">
        <v>5.18</v>
      </c>
      <c r="G15" s="38"/>
      <c r="H15" s="37">
        <v>4.7699999999999996</v>
      </c>
      <c r="I15" s="37">
        <v>4.84</v>
      </c>
      <c r="J15" s="37">
        <v>4.93</v>
      </c>
      <c r="K15" s="37">
        <v>4.78</v>
      </c>
      <c r="L15" s="41">
        <v>4.26</v>
      </c>
    </row>
    <row r="16" spans="1:12">
      <c r="A16" s="22"/>
      <c r="B16" s="37">
        <v>5.7</v>
      </c>
      <c r="C16" s="37">
        <v>5.89</v>
      </c>
      <c r="D16" s="37">
        <v>5.89</v>
      </c>
      <c r="E16" s="37">
        <v>5.82</v>
      </c>
      <c r="F16" s="41">
        <v>5.1100000000000003</v>
      </c>
      <c r="G16" s="38"/>
      <c r="H16" s="37">
        <v>4.82</v>
      </c>
      <c r="I16" s="37">
        <v>4.75</v>
      </c>
      <c r="J16" s="37">
        <v>4.8099999999999996</v>
      </c>
      <c r="K16" s="37">
        <v>4.7300000000000004</v>
      </c>
      <c r="L16" s="41">
        <v>4.18</v>
      </c>
    </row>
    <row r="17" spans="1:12">
      <c r="A17" s="22" t="s">
        <v>7</v>
      </c>
      <c r="B17" s="37">
        <v>5.85</v>
      </c>
      <c r="C17" s="37">
        <v>5.92</v>
      </c>
      <c r="D17" s="37">
        <v>5.87</v>
      </c>
      <c r="E17" s="37">
        <v>5.8</v>
      </c>
      <c r="F17" s="41">
        <v>5.2</v>
      </c>
      <c r="G17" s="38" t="s">
        <v>8</v>
      </c>
      <c r="H17" s="37">
        <v>5.07</v>
      </c>
      <c r="I17" s="37">
        <v>5.07</v>
      </c>
      <c r="J17" s="37">
        <v>5.07</v>
      </c>
      <c r="K17" s="37">
        <v>4.92</v>
      </c>
      <c r="L17" s="41">
        <v>4.3</v>
      </c>
    </row>
    <row r="18" spans="1:12">
      <c r="A18" s="22"/>
      <c r="B18" s="37">
        <v>5.79</v>
      </c>
      <c r="C18" s="37">
        <v>5.99</v>
      </c>
      <c r="D18" s="37">
        <v>5.97</v>
      </c>
      <c r="E18" s="37">
        <v>5.78</v>
      </c>
      <c r="F18" s="41">
        <v>5.23</v>
      </c>
      <c r="G18" s="38"/>
      <c r="H18" s="37">
        <v>5.07</v>
      </c>
      <c r="I18" s="37">
        <v>5.0199999999999996</v>
      </c>
      <c r="J18" s="37">
        <v>5.0199999999999996</v>
      </c>
      <c r="K18" s="37">
        <v>4.8899999999999997</v>
      </c>
      <c r="L18" s="41">
        <v>4.4000000000000004</v>
      </c>
    </row>
    <row r="19" spans="1:12">
      <c r="A19" s="22"/>
      <c r="B19" s="37">
        <v>5.88</v>
      </c>
      <c r="C19" s="37">
        <v>5.93</v>
      </c>
      <c r="D19" s="37">
        <v>5.79</v>
      </c>
      <c r="E19" s="37">
        <v>5.75</v>
      </c>
      <c r="F19" s="41">
        <v>5.24</v>
      </c>
      <c r="G19" s="38"/>
      <c r="H19" s="37">
        <v>5.18</v>
      </c>
      <c r="I19" s="37">
        <v>5.12</v>
      </c>
      <c r="J19" s="37">
        <v>5.04</v>
      </c>
      <c r="K19" s="37">
        <v>4.93</v>
      </c>
      <c r="L19" s="41">
        <v>4.2699999999999996</v>
      </c>
    </row>
    <row r="20" spans="1:12">
      <c r="A20" s="22"/>
      <c r="B20" s="37">
        <v>5.9</v>
      </c>
      <c r="C20" s="37">
        <v>5.89</v>
      </c>
      <c r="D20" s="37">
        <v>5.88</v>
      </c>
      <c r="E20" s="37">
        <v>5.79</v>
      </c>
      <c r="F20" s="41">
        <v>5.23</v>
      </c>
      <c r="G20" s="38"/>
      <c r="H20" s="37">
        <v>5.08</v>
      </c>
      <c r="I20" s="37">
        <v>5.0599999999999996</v>
      </c>
      <c r="J20" s="37">
        <v>4.9800000000000004</v>
      </c>
      <c r="K20" s="37">
        <v>5.01</v>
      </c>
      <c r="L20" s="41">
        <v>4.33</v>
      </c>
    </row>
    <row r="21" spans="1:12">
      <c r="A21" s="22"/>
      <c r="B21" s="37">
        <v>5.87</v>
      </c>
      <c r="C21" s="37">
        <v>5.84</v>
      </c>
      <c r="D21" s="37">
        <v>5.87</v>
      </c>
      <c r="E21" s="37">
        <v>5.75</v>
      </c>
      <c r="F21" s="41">
        <v>5.07</v>
      </c>
      <c r="G21" s="38"/>
      <c r="H21" s="37">
        <v>4.99</v>
      </c>
      <c r="I21" s="37">
        <v>5.07</v>
      </c>
      <c r="J21" s="37">
        <v>5.0199999999999996</v>
      </c>
      <c r="K21" s="37">
        <v>4.95</v>
      </c>
      <c r="L21" s="41">
        <v>4.25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0.37700000000000156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1.2865999999999991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0.6573333333333361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0.92656378600822975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36" priority="3" operator="notBetween">
      <formula>0.2</formula>
      <formula>0.404</formula>
    </cfRule>
  </conditionalFormatting>
  <conditionalFormatting sqref="E26">
    <cfRule type="cellIs" dxfId="1635" priority="4" operator="notBetween">
      <formula>0.38</formula>
      <formula>0.72</formula>
    </cfRule>
  </conditionalFormatting>
  <conditionalFormatting sqref="K24">
    <cfRule type="cellIs" dxfId="1634" priority="2" operator="notBetween">
      <formula>0.77</formula>
      <formula>0.91</formula>
    </cfRule>
  </conditionalFormatting>
  <conditionalFormatting sqref="K26">
    <cfRule type="cellIs" dxfId="16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5.48</v>
      </c>
      <c r="C2" s="32">
        <v>6.2</v>
      </c>
      <c r="D2" s="32">
        <v>6.28</v>
      </c>
      <c r="E2" s="32">
        <v>6.25</v>
      </c>
      <c r="F2" s="44">
        <v>6.19</v>
      </c>
      <c r="G2" s="36" t="s">
        <v>3</v>
      </c>
      <c r="H2" s="32">
        <v>5.55</v>
      </c>
      <c r="I2" s="32">
        <v>6.08</v>
      </c>
      <c r="J2" s="32">
        <v>6.17</v>
      </c>
      <c r="K2" s="32">
        <v>6.19</v>
      </c>
      <c r="L2" s="44">
        <v>6.21</v>
      </c>
    </row>
    <row r="3" spans="1:12">
      <c r="A3" s="11"/>
      <c r="B3" s="32">
        <v>5.59</v>
      </c>
      <c r="C3" s="14">
        <v>6.22</v>
      </c>
      <c r="D3" s="14">
        <v>6.34</v>
      </c>
      <c r="E3" s="14">
        <v>6.27</v>
      </c>
      <c r="F3" s="42">
        <v>6.25</v>
      </c>
      <c r="G3" s="38"/>
      <c r="H3" s="32">
        <v>5.57</v>
      </c>
      <c r="I3" s="14">
        <v>6.2</v>
      </c>
      <c r="J3" s="14">
        <v>6.32</v>
      </c>
      <c r="K3" s="14">
        <v>6.29</v>
      </c>
      <c r="L3" s="42">
        <v>6.2</v>
      </c>
    </row>
    <row r="4" spans="1:12">
      <c r="A4" s="11"/>
      <c r="B4" s="32">
        <v>5.59</v>
      </c>
      <c r="C4" s="14">
        <v>6.31</v>
      </c>
      <c r="D4" s="14">
        <v>6.34</v>
      </c>
      <c r="E4" s="14">
        <v>6.17</v>
      </c>
      <c r="F4" s="42">
        <v>6.28</v>
      </c>
      <c r="G4" s="38"/>
      <c r="H4" s="32">
        <v>5.57</v>
      </c>
      <c r="I4" s="14">
        <v>6.22</v>
      </c>
      <c r="J4" s="14">
        <v>6.34</v>
      </c>
      <c r="K4" s="14">
        <v>6.22</v>
      </c>
      <c r="L4" s="42">
        <v>6.13</v>
      </c>
    </row>
    <row r="5" spans="1:12">
      <c r="A5" s="11"/>
      <c r="B5" s="32">
        <v>5.57</v>
      </c>
      <c r="C5" s="14">
        <v>6.18</v>
      </c>
      <c r="D5" s="14">
        <v>6.37</v>
      </c>
      <c r="E5" s="14">
        <v>6.28</v>
      </c>
      <c r="F5" s="42">
        <v>6.18</v>
      </c>
      <c r="G5" s="38"/>
      <c r="H5" s="32">
        <v>5.59</v>
      </c>
      <c r="I5" s="14">
        <v>6.21</v>
      </c>
      <c r="J5" s="14">
        <v>6.32</v>
      </c>
      <c r="K5" s="14">
        <v>6.28</v>
      </c>
      <c r="L5" s="42">
        <v>6.01</v>
      </c>
    </row>
    <row r="6" spans="1:12">
      <c r="A6" s="11"/>
      <c r="B6" s="32">
        <v>5.5</v>
      </c>
      <c r="C6" s="14">
        <v>6.18</v>
      </c>
      <c r="D6" s="14">
        <v>6.36</v>
      </c>
      <c r="E6" s="14">
        <v>6.21</v>
      </c>
      <c r="F6" s="42">
        <v>6.1</v>
      </c>
      <c r="G6" s="38"/>
      <c r="H6" s="32">
        <v>5.46</v>
      </c>
      <c r="I6" s="14">
        <v>6.18</v>
      </c>
      <c r="J6" s="14">
        <v>6.25</v>
      </c>
      <c r="K6" s="14">
        <v>6.25</v>
      </c>
      <c r="L6" s="42">
        <v>6.07</v>
      </c>
    </row>
    <row r="7" spans="1:12">
      <c r="A7" s="38" t="s">
        <v>4</v>
      </c>
      <c r="B7" s="14">
        <v>5.64</v>
      </c>
      <c r="C7" s="14">
        <v>6.14</v>
      </c>
      <c r="D7" s="14">
        <v>6.18</v>
      </c>
      <c r="E7" s="14">
        <v>6.26</v>
      </c>
      <c r="F7" s="42">
        <v>6.25</v>
      </c>
      <c r="G7" s="38" t="s">
        <v>4</v>
      </c>
      <c r="H7" s="14">
        <v>5.52</v>
      </c>
      <c r="I7" s="14">
        <v>6.15</v>
      </c>
      <c r="J7" s="14">
        <v>6.21</v>
      </c>
      <c r="K7" s="14">
        <v>6.34</v>
      </c>
      <c r="L7" s="42">
        <v>6.21</v>
      </c>
    </row>
    <row r="8" spans="1:12">
      <c r="A8" s="46"/>
      <c r="B8" s="14">
        <v>5.55</v>
      </c>
      <c r="C8" s="14">
        <v>6.16</v>
      </c>
      <c r="D8" s="14">
        <v>6.29</v>
      </c>
      <c r="E8" s="14">
        <v>6.36</v>
      </c>
      <c r="F8" s="42">
        <v>6.28</v>
      </c>
      <c r="G8" s="46"/>
      <c r="H8" s="14">
        <v>5.44</v>
      </c>
      <c r="I8" s="14">
        <v>6.17</v>
      </c>
      <c r="J8" s="14">
        <v>6.26</v>
      </c>
      <c r="K8" s="14">
        <v>6.28</v>
      </c>
      <c r="L8" s="42">
        <v>6.14</v>
      </c>
    </row>
    <row r="9" spans="1:12">
      <c r="A9" s="11"/>
      <c r="B9" s="47">
        <v>5.47</v>
      </c>
      <c r="C9" s="47">
        <v>6.18</v>
      </c>
      <c r="D9" s="47">
        <v>6.15</v>
      </c>
      <c r="E9" s="47">
        <v>6.32</v>
      </c>
      <c r="F9" s="49">
        <v>6.2</v>
      </c>
      <c r="G9" s="36"/>
      <c r="H9" s="47">
        <v>5.49</v>
      </c>
      <c r="I9" s="47">
        <v>6.08</v>
      </c>
      <c r="J9" s="47">
        <v>6.23</v>
      </c>
      <c r="K9" s="47">
        <v>6.35</v>
      </c>
      <c r="L9" s="49">
        <v>6.31</v>
      </c>
    </row>
    <row r="10" spans="1:12">
      <c r="A10" s="11"/>
      <c r="B10" s="14">
        <v>5.46</v>
      </c>
      <c r="C10" s="14">
        <v>6.16</v>
      </c>
      <c r="D10" s="14">
        <v>6.15</v>
      </c>
      <c r="E10" s="14">
        <v>6.28</v>
      </c>
      <c r="F10" s="42">
        <v>6.29</v>
      </c>
      <c r="G10" s="38"/>
      <c r="H10" s="14">
        <v>5.49</v>
      </c>
      <c r="I10" s="14">
        <v>6.06</v>
      </c>
      <c r="J10" s="14">
        <v>6.19</v>
      </c>
      <c r="K10" s="14">
        <v>6.35</v>
      </c>
      <c r="L10" s="42">
        <v>6.25</v>
      </c>
    </row>
    <row r="11" spans="1:12">
      <c r="A11" s="16"/>
      <c r="B11" s="33">
        <v>5.51</v>
      </c>
      <c r="C11" s="33">
        <v>6.1</v>
      </c>
      <c r="D11" s="33">
        <v>6.18</v>
      </c>
      <c r="E11" s="33">
        <v>6.29</v>
      </c>
      <c r="F11" s="39">
        <v>6.25</v>
      </c>
      <c r="G11" s="48"/>
      <c r="H11" s="33">
        <v>5.42</v>
      </c>
      <c r="I11" s="33">
        <v>6.07</v>
      </c>
      <c r="J11" s="33">
        <v>6.15</v>
      </c>
      <c r="K11" s="33">
        <v>6.25</v>
      </c>
      <c r="L11" s="39">
        <v>6.12</v>
      </c>
    </row>
    <row r="12" spans="1:12">
      <c r="A12" s="19" t="s">
        <v>5</v>
      </c>
      <c r="B12" s="47">
        <v>5.17</v>
      </c>
      <c r="C12" s="35">
        <v>5.94</v>
      </c>
      <c r="D12" s="35">
        <v>5.97</v>
      </c>
      <c r="E12" s="35">
        <v>5.99</v>
      </c>
      <c r="F12" s="40">
        <v>5.9</v>
      </c>
      <c r="G12" s="36" t="s">
        <v>6</v>
      </c>
      <c r="H12" s="35">
        <v>4.17</v>
      </c>
      <c r="I12" s="35">
        <v>4.8099999999999996</v>
      </c>
      <c r="J12" s="35">
        <v>4.92</v>
      </c>
      <c r="K12" s="35">
        <v>4.9000000000000004</v>
      </c>
      <c r="L12" s="40">
        <v>4.82</v>
      </c>
    </row>
    <row r="13" spans="1:12">
      <c r="A13" s="22"/>
      <c r="B13" s="37">
        <v>5.24</v>
      </c>
      <c r="C13" s="37">
        <v>5.93</v>
      </c>
      <c r="D13" s="37">
        <v>5.97</v>
      </c>
      <c r="E13" s="37">
        <v>5.94</v>
      </c>
      <c r="F13" s="41">
        <v>5.88</v>
      </c>
      <c r="G13" s="38"/>
      <c r="H13" s="37">
        <v>4.26</v>
      </c>
      <c r="I13" s="37">
        <v>4.8899999999999997</v>
      </c>
      <c r="J13" s="37">
        <v>4.91</v>
      </c>
      <c r="K13" s="37">
        <v>4.8600000000000003</v>
      </c>
      <c r="L13" s="41">
        <v>4.78</v>
      </c>
    </row>
    <row r="14" spans="1:12">
      <c r="A14" s="22"/>
      <c r="B14" s="37">
        <v>5.24</v>
      </c>
      <c r="C14" s="37">
        <v>5.98</v>
      </c>
      <c r="D14" s="37">
        <v>6</v>
      </c>
      <c r="E14" s="37">
        <v>6</v>
      </c>
      <c r="F14" s="41">
        <v>5.96</v>
      </c>
      <c r="G14" s="38"/>
      <c r="H14" s="37">
        <v>4.28</v>
      </c>
      <c r="I14" s="37">
        <v>4.88</v>
      </c>
      <c r="J14" s="37">
        <v>5.03</v>
      </c>
      <c r="K14" s="37">
        <v>4.92</v>
      </c>
      <c r="L14" s="41">
        <v>4.7300000000000004</v>
      </c>
    </row>
    <row r="15" spans="1:12">
      <c r="A15" s="22"/>
      <c r="B15" s="37">
        <v>5.34</v>
      </c>
      <c r="C15" s="37">
        <v>5.98</v>
      </c>
      <c r="D15" s="37">
        <v>6.1</v>
      </c>
      <c r="E15" s="37">
        <v>6.03</v>
      </c>
      <c r="F15" s="41">
        <v>5.94</v>
      </c>
      <c r="G15" s="38"/>
      <c r="H15" s="37">
        <v>4.18</v>
      </c>
      <c r="I15" s="37">
        <v>4.8099999999999996</v>
      </c>
      <c r="J15" s="37">
        <v>4.96</v>
      </c>
      <c r="K15" s="37">
        <v>4.88</v>
      </c>
      <c r="L15" s="41">
        <v>4.6500000000000004</v>
      </c>
    </row>
    <row r="16" spans="1:12">
      <c r="A16" s="22"/>
      <c r="B16" s="37">
        <v>5.24</v>
      </c>
      <c r="C16" s="37">
        <v>5.88</v>
      </c>
      <c r="D16" s="37">
        <v>6.04</v>
      </c>
      <c r="E16" s="37">
        <v>5.9</v>
      </c>
      <c r="F16" s="41">
        <v>5.82</v>
      </c>
      <c r="G16" s="38"/>
      <c r="H16" s="37">
        <v>4.12</v>
      </c>
      <c r="I16" s="37">
        <v>4.82</v>
      </c>
      <c r="J16" s="37">
        <v>4.92</v>
      </c>
      <c r="K16" s="37">
        <v>4.88</v>
      </c>
      <c r="L16" s="41">
        <v>4.72</v>
      </c>
    </row>
    <row r="17" spans="1:12">
      <c r="A17" s="22" t="s">
        <v>7</v>
      </c>
      <c r="B17" s="37">
        <v>5.18</v>
      </c>
      <c r="C17" s="37">
        <v>5.88</v>
      </c>
      <c r="D17" s="37">
        <v>5.9</v>
      </c>
      <c r="E17" s="37">
        <v>6.05</v>
      </c>
      <c r="F17" s="41">
        <v>5.98</v>
      </c>
      <c r="G17" s="38" t="s">
        <v>8</v>
      </c>
      <c r="H17" s="37">
        <v>4.32</v>
      </c>
      <c r="I17" s="37">
        <v>5.01</v>
      </c>
      <c r="J17" s="37">
        <v>5.08</v>
      </c>
      <c r="K17" s="37">
        <v>5.12</v>
      </c>
      <c r="L17" s="41">
        <v>4.97</v>
      </c>
    </row>
    <row r="18" spans="1:12">
      <c r="A18" s="22"/>
      <c r="B18" s="37">
        <v>5.18</v>
      </c>
      <c r="C18" s="37">
        <v>5.81</v>
      </c>
      <c r="D18" s="37">
        <v>6.1</v>
      </c>
      <c r="E18" s="37">
        <v>6.06</v>
      </c>
      <c r="F18" s="41">
        <v>6</v>
      </c>
      <c r="G18" s="38"/>
      <c r="H18" s="37">
        <v>4.26</v>
      </c>
      <c r="I18" s="37">
        <v>4.9800000000000004</v>
      </c>
      <c r="J18" s="37">
        <v>5.04</v>
      </c>
      <c r="K18" s="37">
        <v>5.09</v>
      </c>
      <c r="L18" s="41">
        <v>5.05</v>
      </c>
    </row>
    <row r="19" spans="1:12">
      <c r="A19" s="22"/>
      <c r="B19" s="37">
        <v>5.26</v>
      </c>
      <c r="C19" s="37">
        <v>5.86</v>
      </c>
      <c r="D19" s="37">
        <v>5.95</v>
      </c>
      <c r="E19" s="37">
        <v>6.09</v>
      </c>
      <c r="F19" s="41">
        <v>5.93</v>
      </c>
      <c r="G19" s="38"/>
      <c r="H19" s="37">
        <v>4.3600000000000003</v>
      </c>
      <c r="I19" s="37">
        <v>4.92</v>
      </c>
      <c r="J19" s="37">
        <v>5.0199999999999996</v>
      </c>
      <c r="K19" s="37">
        <v>5.19</v>
      </c>
      <c r="L19" s="41">
        <v>5.12</v>
      </c>
    </row>
    <row r="20" spans="1:12">
      <c r="A20" s="22"/>
      <c r="B20" s="37">
        <v>5.19</v>
      </c>
      <c r="C20" s="37">
        <v>5.83</v>
      </c>
      <c r="D20" s="37">
        <v>5.83</v>
      </c>
      <c r="E20" s="37">
        <v>6.01</v>
      </c>
      <c r="F20" s="41">
        <v>6.07</v>
      </c>
      <c r="G20" s="38"/>
      <c r="H20" s="37">
        <v>4.34</v>
      </c>
      <c r="I20" s="37">
        <v>4.9400000000000004</v>
      </c>
      <c r="J20" s="37">
        <v>5.1100000000000003</v>
      </c>
      <c r="K20" s="37">
        <v>5.19</v>
      </c>
      <c r="L20" s="41">
        <v>5.04</v>
      </c>
    </row>
    <row r="21" spans="1:12">
      <c r="A21" s="22"/>
      <c r="B21" s="37">
        <v>5.13</v>
      </c>
      <c r="C21" s="37">
        <v>5.81</v>
      </c>
      <c r="D21" s="37">
        <v>5.88</v>
      </c>
      <c r="E21" s="37">
        <v>6.01</v>
      </c>
      <c r="F21" s="41">
        <v>5.94</v>
      </c>
      <c r="G21" s="38"/>
      <c r="H21" s="37">
        <v>4.3</v>
      </c>
      <c r="I21" s="37">
        <v>4.96</v>
      </c>
      <c r="J21" s="37">
        <v>5.08</v>
      </c>
      <c r="K21" s="37">
        <v>5.14</v>
      </c>
      <c r="L21" s="41">
        <v>5.05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0.28960000000000097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1.2526000000000002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0.50494358974359144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0.90207818930041161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32" priority="3" operator="notBetween">
      <formula>0.2</formula>
      <formula>0.404</formula>
    </cfRule>
  </conditionalFormatting>
  <conditionalFormatting sqref="E26">
    <cfRule type="cellIs" dxfId="1631" priority="4" operator="notBetween">
      <formula>0.38</formula>
      <formula>0.72</formula>
    </cfRule>
  </conditionalFormatting>
  <conditionalFormatting sqref="K24">
    <cfRule type="cellIs" dxfId="1630" priority="2" operator="notBetween">
      <formula>0.77</formula>
      <formula>0.91</formula>
    </cfRule>
  </conditionalFormatting>
  <conditionalFormatting sqref="K26">
    <cfRule type="cellIs" dxfId="16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6.28</v>
      </c>
      <c r="D2" s="32">
        <v>6.42</v>
      </c>
      <c r="E2" s="32">
        <v>6.21</v>
      </c>
      <c r="F2" s="44">
        <v>5.58</v>
      </c>
      <c r="G2" s="36" t="s">
        <v>3</v>
      </c>
      <c r="H2" s="32">
        <v>6.14</v>
      </c>
      <c r="I2" s="32">
        <v>6.27</v>
      </c>
      <c r="J2" s="32">
        <v>6.34</v>
      </c>
      <c r="K2" s="32">
        <v>6.19</v>
      </c>
      <c r="L2" s="44">
        <v>5.63</v>
      </c>
    </row>
    <row r="3" spans="1:12">
      <c r="A3" s="11"/>
      <c r="B3" s="32">
        <v>6.17</v>
      </c>
      <c r="C3" s="14">
        <v>6.28</v>
      </c>
      <c r="D3" s="14">
        <v>6.34</v>
      </c>
      <c r="E3" s="14">
        <v>6.22</v>
      </c>
      <c r="F3" s="42">
        <v>5.69</v>
      </c>
      <c r="G3" s="38"/>
      <c r="H3" s="32">
        <v>6.26</v>
      </c>
      <c r="I3" s="14">
        <v>6.27</v>
      </c>
      <c r="J3" s="14">
        <v>6.36</v>
      </c>
      <c r="K3" s="14">
        <v>6.35</v>
      </c>
      <c r="L3" s="42">
        <v>5.57</v>
      </c>
    </row>
    <row r="4" spans="1:12">
      <c r="A4" s="11"/>
      <c r="B4" s="32">
        <v>6.14</v>
      </c>
      <c r="C4" s="14">
        <v>6.34</v>
      </c>
      <c r="D4" s="14">
        <v>6.34</v>
      </c>
      <c r="E4" s="14">
        <v>6.22</v>
      </c>
      <c r="F4" s="42">
        <v>5.65</v>
      </c>
      <c r="G4" s="38"/>
      <c r="H4" s="32">
        <v>6.22</v>
      </c>
      <c r="I4" s="14">
        <v>6.24</v>
      </c>
      <c r="J4" s="14">
        <v>6.36</v>
      </c>
      <c r="K4" s="14">
        <v>6.21</v>
      </c>
      <c r="L4" s="42">
        <v>5.67</v>
      </c>
    </row>
    <row r="5" spans="1:12">
      <c r="A5" s="11"/>
      <c r="B5" s="32">
        <v>6.19</v>
      </c>
      <c r="C5" s="14">
        <v>6.36</v>
      </c>
      <c r="D5" s="14">
        <v>6.35</v>
      </c>
      <c r="E5" s="14">
        <v>6.2</v>
      </c>
      <c r="F5" s="42">
        <v>5.67</v>
      </c>
      <c r="G5" s="38"/>
      <c r="H5" s="32">
        <v>6.05</v>
      </c>
      <c r="I5" s="14">
        <v>6.25</v>
      </c>
      <c r="J5" s="14">
        <v>6.35</v>
      </c>
      <c r="K5" s="14">
        <v>6.32</v>
      </c>
      <c r="L5" s="42">
        <v>5.67</v>
      </c>
    </row>
    <row r="6" spans="1:12">
      <c r="A6" s="11"/>
      <c r="B6" s="32">
        <v>6.17</v>
      </c>
      <c r="C6" s="14">
        <v>6.29</v>
      </c>
      <c r="D6" s="14">
        <v>6.26</v>
      </c>
      <c r="E6" s="14">
        <v>6.19</v>
      </c>
      <c r="F6" s="42">
        <v>5.6</v>
      </c>
      <c r="G6" s="38"/>
      <c r="H6" s="32">
        <v>6.14</v>
      </c>
      <c r="I6" s="14">
        <v>6.27</v>
      </c>
      <c r="J6" s="14">
        <v>6.35</v>
      </c>
      <c r="K6" s="14">
        <v>6.17</v>
      </c>
      <c r="L6" s="42">
        <v>5.56</v>
      </c>
    </row>
    <row r="7" spans="1:12">
      <c r="A7" s="38" t="s">
        <v>4</v>
      </c>
      <c r="B7" s="14">
        <v>6.26</v>
      </c>
      <c r="C7" s="14">
        <v>6.37</v>
      </c>
      <c r="D7" s="14">
        <v>6.27</v>
      </c>
      <c r="E7" s="14">
        <v>6.13</v>
      </c>
      <c r="F7" s="42">
        <v>5.65</v>
      </c>
      <c r="G7" s="38" t="s">
        <v>4</v>
      </c>
      <c r="H7" s="14">
        <v>6.26</v>
      </c>
      <c r="I7" s="14">
        <v>6.28</v>
      </c>
      <c r="J7" s="14">
        <v>6.23</v>
      </c>
      <c r="K7" s="14">
        <v>6.09</v>
      </c>
      <c r="L7" s="42">
        <v>5.62</v>
      </c>
    </row>
    <row r="8" spans="1:12">
      <c r="A8" s="46"/>
      <c r="B8" s="14">
        <v>6.35</v>
      </c>
      <c r="C8" s="14">
        <v>6.29</v>
      </c>
      <c r="D8" s="14">
        <v>6.28</v>
      </c>
      <c r="E8" s="14">
        <v>6.17</v>
      </c>
      <c r="F8" s="42">
        <v>5.63</v>
      </c>
      <c r="G8" s="46"/>
      <c r="H8" s="14">
        <v>6.24</v>
      </c>
      <c r="I8" s="14">
        <v>6.36</v>
      </c>
      <c r="J8" s="14">
        <v>6.29</v>
      </c>
      <c r="K8" s="14">
        <v>6.07</v>
      </c>
      <c r="L8" s="42">
        <v>5.65</v>
      </c>
    </row>
    <row r="9" spans="1:12">
      <c r="A9" s="11"/>
      <c r="B9" s="47">
        <v>6.32</v>
      </c>
      <c r="C9" s="47">
        <v>6.36</v>
      </c>
      <c r="D9" s="47">
        <v>6.19</v>
      </c>
      <c r="E9" s="47">
        <v>6.17</v>
      </c>
      <c r="F9" s="49">
        <v>5.6</v>
      </c>
      <c r="G9" s="36"/>
      <c r="H9" s="47">
        <v>6.25</v>
      </c>
      <c r="I9" s="47">
        <v>6.29</v>
      </c>
      <c r="J9" s="47">
        <v>6.29</v>
      </c>
      <c r="K9" s="47">
        <v>6.17</v>
      </c>
      <c r="L9" s="49">
        <v>5.61</v>
      </c>
    </row>
    <row r="10" spans="1:12">
      <c r="A10" s="11"/>
      <c r="B10" s="14">
        <v>6.28</v>
      </c>
      <c r="C10" s="14">
        <v>6.22</v>
      </c>
      <c r="D10" s="14">
        <v>6.25</v>
      </c>
      <c r="E10" s="14">
        <v>6.18</v>
      </c>
      <c r="F10" s="42">
        <v>5.48</v>
      </c>
      <c r="G10" s="38"/>
      <c r="H10" s="14">
        <v>6.34</v>
      </c>
      <c r="I10" s="14">
        <v>6.3</v>
      </c>
      <c r="J10" s="14">
        <v>6.34</v>
      </c>
      <c r="K10" s="14">
        <v>6.25</v>
      </c>
      <c r="L10" s="42">
        <v>5.64</v>
      </c>
    </row>
    <row r="11" spans="1:12">
      <c r="A11" s="16"/>
      <c r="B11" s="33">
        <v>6.23</v>
      </c>
      <c r="C11" s="33">
        <v>6.34</v>
      </c>
      <c r="D11" s="33">
        <v>6.29</v>
      </c>
      <c r="E11" s="33">
        <v>6.16</v>
      </c>
      <c r="F11" s="39">
        <v>5.63</v>
      </c>
      <c r="G11" s="48"/>
      <c r="H11" s="33">
        <v>6.23</v>
      </c>
      <c r="I11" s="33">
        <v>6.23</v>
      </c>
      <c r="J11" s="33">
        <v>6.2</v>
      </c>
      <c r="K11" s="33">
        <v>6.1</v>
      </c>
      <c r="L11" s="39">
        <v>5.56</v>
      </c>
    </row>
    <row r="12" spans="1:12">
      <c r="A12" s="19" t="s">
        <v>5</v>
      </c>
      <c r="B12" s="47">
        <v>5.78</v>
      </c>
      <c r="C12" s="35">
        <v>5.93</v>
      </c>
      <c r="D12" s="35">
        <v>6.09</v>
      </c>
      <c r="E12" s="35">
        <v>5.9</v>
      </c>
      <c r="F12" s="40">
        <v>5.28</v>
      </c>
      <c r="G12" s="36" t="s">
        <v>6</v>
      </c>
      <c r="H12" s="35">
        <v>4.79</v>
      </c>
      <c r="I12" s="35">
        <v>4.9400000000000004</v>
      </c>
      <c r="J12" s="35">
        <v>4.87</v>
      </c>
      <c r="K12" s="35">
        <v>4.8499999999999996</v>
      </c>
      <c r="L12" s="40">
        <v>4.16</v>
      </c>
    </row>
    <row r="13" spans="1:12">
      <c r="A13" s="22"/>
      <c r="B13" s="37">
        <v>5.88</v>
      </c>
      <c r="C13" s="37">
        <v>5.93</v>
      </c>
      <c r="D13" s="37">
        <v>6.03</v>
      </c>
      <c r="E13" s="37">
        <v>5.9</v>
      </c>
      <c r="F13" s="41">
        <v>5.25</v>
      </c>
      <c r="G13" s="38"/>
      <c r="H13" s="37">
        <v>4.87</v>
      </c>
      <c r="I13" s="37">
        <v>4.95</v>
      </c>
      <c r="J13" s="37">
        <v>4.9800000000000004</v>
      </c>
      <c r="K13" s="37">
        <v>4.87</v>
      </c>
      <c r="L13" s="41">
        <v>4.22</v>
      </c>
    </row>
    <row r="14" spans="1:12">
      <c r="A14" s="22"/>
      <c r="B14" s="37">
        <v>5.86</v>
      </c>
      <c r="C14" s="37">
        <v>6.01</v>
      </c>
      <c r="D14" s="37">
        <v>6.08</v>
      </c>
      <c r="E14" s="37">
        <v>5.88</v>
      </c>
      <c r="F14" s="41">
        <v>5.36</v>
      </c>
      <c r="G14" s="38"/>
      <c r="H14" s="37">
        <v>4.8600000000000003</v>
      </c>
      <c r="I14" s="37">
        <v>4.9000000000000004</v>
      </c>
      <c r="J14" s="37">
        <v>5.08</v>
      </c>
      <c r="K14" s="37">
        <v>4.93</v>
      </c>
      <c r="L14" s="41">
        <v>4.26</v>
      </c>
    </row>
    <row r="15" spans="1:12">
      <c r="A15" s="22"/>
      <c r="B15" s="37">
        <v>5.8</v>
      </c>
      <c r="C15" s="37">
        <v>6.02</v>
      </c>
      <c r="D15" s="37">
        <v>6.06</v>
      </c>
      <c r="E15" s="37">
        <v>5.94</v>
      </c>
      <c r="F15" s="41">
        <v>5.41</v>
      </c>
      <c r="G15" s="38"/>
      <c r="H15" s="37">
        <v>4.8</v>
      </c>
      <c r="I15" s="37">
        <v>4.9000000000000004</v>
      </c>
      <c r="J15" s="37">
        <v>4.95</v>
      </c>
      <c r="K15" s="37">
        <v>4.84</v>
      </c>
      <c r="L15" s="41">
        <v>4.3099999999999996</v>
      </c>
    </row>
    <row r="16" spans="1:12">
      <c r="A16" s="22"/>
      <c r="B16" s="37">
        <v>5.78</v>
      </c>
      <c r="C16" s="37">
        <v>5.89</v>
      </c>
      <c r="D16" s="37">
        <v>5.97</v>
      </c>
      <c r="E16" s="37">
        <v>5.89</v>
      </c>
      <c r="F16" s="41">
        <v>5.27</v>
      </c>
      <c r="G16" s="38"/>
      <c r="H16" s="37">
        <v>4.8099999999999996</v>
      </c>
      <c r="I16" s="37">
        <v>4.88</v>
      </c>
      <c r="J16" s="37">
        <v>5.01</v>
      </c>
      <c r="K16" s="37">
        <v>4.84</v>
      </c>
      <c r="L16" s="41">
        <v>4.25</v>
      </c>
    </row>
    <row r="17" spans="1:12">
      <c r="A17" s="22" t="s">
        <v>7</v>
      </c>
      <c r="B17" s="37">
        <v>5.88</v>
      </c>
      <c r="C17" s="37">
        <v>6.1</v>
      </c>
      <c r="D17" s="37">
        <v>5.97</v>
      </c>
      <c r="E17" s="37">
        <v>5.87</v>
      </c>
      <c r="F17" s="41">
        <v>5.37</v>
      </c>
      <c r="G17" s="38" t="s">
        <v>8</v>
      </c>
      <c r="H17" s="37">
        <v>5.07</v>
      </c>
      <c r="I17" s="37">
        <v>5.14</v>
      </c>
      <c r="J17" s="37">
        <v>5.1100000000000003</v>
      </c>
      <c r="K17" s="37">
        <v>5</v>
      </c>
      <c r="L17" s="41">
        <v>4.4400000000000004</v>
      </c>
    </row>
    <row r="18" spans="1:12">
      <c r="A18" s="22"/>
      <c r="B18" s="37">
        <v>6</v>
      </c>
      <c r="C18" s="37">
        <v>6.01</v>
      </c>
      <c r="D18" s="37">
        <v>5.99</v>
      </c>
      <c r="E18" s="37">
        <v>5.95</v>
      </c>
      <c r="F18" s="41">
        <v>5.26</v>
      </c>
      <c r="G18" s="38"/>
      <c r="H18" s="37">
        <v>5.17</v>
      </c>
      <c r="I18" s="37">
        <v>5.19</v>
      </c>
      <c r="J18" s="37">
        <v>5.15</v>
      </c>
      <c r="K18" s="37">
        <v>4.96</v>
      </c>
      <c r="L18" s="41">
        <v>4.45</v>
      </c>
    </row>
    <row r="19" spans="1:12">
      <c r="A19" s="22"/>
      <c r="B19" s="37">
        <v>5.98</v>
      </c>
      <c r="C19" s="37">
        <v>6.02</v>
      </c>
      <c r="D19" s="37">
        <v>5.95</v>
      </c>
      <c r="E19" s="37">
        <v>5.95</v>
      </c>
      <c r="F19" s="41">
        <v>5.29</v>
      </c>
      <c r="G19" s="38"/>
      <c r="H19" s="37">
        <v>5.0999999999999996</v>
      </c>
      <c r="I19" s="37">
        <v>5.1100000000000003</v>
      </c>
      <c r="J19" s="37">
        <v>5.18</v>
      </c>
      <c r="K19" s="37">
        <v>4.96</v>
      </c>
      <c r="L19" s="41">
        <v>4.3499999999999996</v>
      </c>
    </row>
    <row r="20" spans="1:12">
      <c r="A20" s="22"/>
      <c r="B20" s="37">
        <v>6.07</v>
      </c>
      <c r="C20" s="37">
        <v>5.95</v>
      </c>
      <c r="D20" s="37">
        <v>5.93</v>
      </c>
      <c r="E20" s="37">
        <v>5.92</v>
      </c>
      <c r="F20" s="41">
        <v>5.24</v>
      </c>
      <c r="G20" s="38"/>
      <c r="H20" s="37">
        <v>5.17</v>
      </c>
      <c r="I20" s="37">
        <v>5.14</v>
      </c>
      <c r="J20" s="37">
        <v>5.0999999999999996</v>
      </c>
      <c r="K20" s="37">
        <v>4.99</v>
      </c>
      <c r="L20" s="41">
        <v>4.3499999999999996</v>
      </c>
    </row>
    <row r="21" spans="1:12">
      <c r="A21" s="22"/>
      <c r="B21" s="37">
        <v>5.97</v>
      </c>
      <c r="C21" s="37">
        <v>6</v>
      </c>
      <c r="D21" s="37">
        <v>5.93</v>
      </c>
      <c r="E21" s="37">
        <v>5.81</v>
      </c>
      <c r="F21" s="41">
        <v>5.27</v>
      </c>
      <c r="G21" s="38"/>
      <c r="H21" s="37">
        <v>5.13</v>
      </c>
      <c r="I21" s="37">
        <v>5.14</v>
      </c>
      <c r="J21" s="37">
        <v>5.1100000000000003</v>
      </c>
      <c r="K21" s="37">
        <v>4.9000000000000004</v>
      </c>
      <c r="L21" s="41">
        <v>4.33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0.31060000000000176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1.2647999999999984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0.54155897435897749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0.91086419753086301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8" priority="3" operator="notBetween">
      <formula>0.2</formula>
      <formula>0.404</formula>
    </cfRule>
  </conditionalFormatting>
  <conditionalFormatting sqref="E26">
    <cfRule type="cellIs" dxfId="1627" priority="4" operator="notBetween">
      <formula>0.38</formula>
      <formula>0.72</formula>
    </cfRule>
  </conditionalFormatting>
  <conditionalFormatting sqref="K24">
    <cfRule type="cellIs" dxfId="1626" priority="2" operator="notBetween">
      <formula>0.77</formula>
      <formula>0.91</formula>
    </cfRule>
  </conditionalFormatting>
  <conditionalFormatting sqref="K26">
    <cfRule type="cellIs" dxfId="16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6.33</v>
      </c>
      <c r="D2" s="32">
        <v>6.3</v>
      </c>
      <c r="E2" s="32">
        <v>6.23</v>
      </c>
      <c r="F2" s="44">
        <v>5.58</v>
      </c>
      <c r="G2" s="36" t="s">
        <v>3</v>
      </c>
      <c r="H2" s="32">
        <v>6.11</v>
      </c>
      <c r="I2" s="32">
        <v>6.17</v>
      </c>
      <c r="J2" s="32">
        <v>6.33</v>
      </c>
      <c r="K2" s="32">
        <v>6.17</v>
      </c>
      <c r="L2" s="44">
        <v>5.63</v>
      </c>
    </row>
    <row r="3" spans="1:12">
      <c r="A3" s="11"/>
      <c r="B3" s="32">
        <v>6.09</v>
      </c>
      <c r="C3" s="14">
        <v>6.4</v>
      </c>
      <c r="D3" s="14">
        <v>6.38</v>
      </c>
      <c r="E3" s="14">
        <v>6.2</v>
      </c>
      <c r="F3" s="42">
        <v>5.63</v>
      </c>
      <c r="G3" s="38"/>
      <c r="H3" s="32">
        <v>6.14</v>
      </c>
      <c r="I3" s="14">
        <v>6.22</v>
      </c>
      <c r="J3" s="14">
        <v>6.23</v>
      </c>
      <c r="K3" s="14">
        <v>6.26</v>
      </c>
      <c r="L3" s="42">
        <v>5.59</v>
      </c>
    </row>
    <row r="4" spans="1:12">
      <c r="A4" s="11"/>
      <c r="B4" s="32">
        <v>6.23</v>
      </c>
      <c r="C4" s="14">
        <v>6.27</v>
      </c>
      <c r="D4" s="14">
        <v>6.36</v>
      </c>
      <c r="E4" s="14">
        <v>6.17</v>
      </c>
      <c r="F4" s="42">
        <v>5.57</v>
      </c>
      <c r="G4" s="38"/>
      <c r="H4" s="32">
        <v>6.13</v>
      </c>
      <c r="I4" s="14">
        <v>6.2</v>
      </c>
      <c r="J4" s="14">
        <v>6.38</v>
      </c>
      <c r="K4" s="14">
        <v>6.15</v>
      </c>
      <c r="L4" s="42">
        <v>5.65</v>
      </c>
    </row>
    <row r="5" spans="1:12">
      <c r="A5" s="11"/>
      <c r="B5" s="32">
        <v>6.14</v>
      </c>
      <c r="C5" s="14">
        <v>6.26</v>
      </c>
      <c r="D5" s="14">
        <v>6.37</v>
      </c>
      <c r="E5" s="14">
        <v>6.14</v>
      </c>
      <c r="F5" s="42">
        <v>5.61</v>
      </c>
      <c r="G5" s="38"/>
      <c r="H5" s="32">
        <v>6.13</v>
      </c>
      <c r="I5" s="14">
        <v>6.26</v>
      </c>
      <c r="J5" s="14">
        <v>6.38</v>
      </c>
      <c r="K5" s="14">
        <v>6.24</v>
      </c>
      <c r="L5" s="42">
        <v>5.61</v>
      </c>
    </row>
    <row r="6" spans="1:12">
      <c r="A6" s="11"/>
      <c r="B6" s="32">
        <v>6.19</v>
      </c>
      <c r="C6" s="14">
        <v>6.24</v>
      </c>
      <c r="D6" s="14">
        <v>6.3</v>
      </c>
      <c r="E6" s="14">
        <v>6.09</v>
      </c>
      <c r="F6" s="42">
        <v>5.56</v>
      </c>
      <c r="G6" s="38"/>
      <c r="H6" s="32">
        <v>6.04</v>
      </c>
      <c r="I6" s="14">
        <v>6.2</v>
      </c>
      <c r="J6" s="14">
        <v>6.27</v>
      </c>
      <c r="K6" s="14">
        <v>6.08</v>
      </c>
      <c r="L6" s="42">
        <v>5.47</v>
      </c>
    </row>
    <row r="7" spans="1:12">
      <c r="A7" s="38" t="s">
        <v>4</v>
      </c>
      <c r="B7" s="14">
        <v>6.23</v>
      </c>
      <c r="C7" s="14">
        <v>6.32</v>
      </c>
      <c r="D7" s="14">
        <v>6.25</v>
      </c>
      <c r="E7" s="14">
        <v>6.05</v>
      </c>
      <c r="F7" s="42">
        <v>5.48</v>
      </c>
      <c r="G7" s="38" t="s">
        <v>4</v>
      </c>
      <c r="H7" s="14">
        <v>6.25</v>
      </c>
      <c r="I7" s="14">
        <v>6.22</v>
      </c>
      <c r="J7" s="14">
        <v>6.19</v>
      </c>
      <c r="K7" s="14">
        <v>6.09</v>
      </c>
      <c r="L7" s="42">
        <v>5.53</v>
      </c>
    </row>
    <row r="8" spans="1:12">
      <c r="A8" s="46"/>
      <c r="B8" s="14">
        <v>6.21</v>
      </c>
      <c r="C8" s="14">
        <v>6.22</v>
      </c>
      <c r="D8" s="14">
        <v>6.21</v>
      </c>
      <c r="E8" s="14">
        <v>6.05</v>
      </c>
      <c r="F8" s="42">
        <v>5.5</v>
      </c>
      <c r="G8" s="46"/>
      <c r="H8" s="14">
        <v>6.19</v>
      </c>
      <c r="I8" s="14">
        <v>6.23</v>
      </c>
      <c r="J8" s="14">
        <v>6.07</v>
      </c>
      <c r="K8" s="14">
        <v>6.13</v>
      </c>
      <c r="L8" s="42">
        <v>5.51</v>
      </c>
    </row>
    <row r="9" spans="1:12">
      <c r="A9" s="11"/>
      <c r="B9" s="47">
        <v>6.23</v>
      </c>
      <c r="C9" s="47">
        <v>6.29</v>
      </c>
      <c r="D9" s="47">
        <v>6.35</v>
      </c>
      <c r="E9" s="47">
        <v>6.13</v>
      </c>
      <c r="F9" s="49">
        <v>5.52</v>
      </c>
      <c r="G9" s="36"/>
      <c r="H9" s="47">
        <v>6.19</v>
      </c>
      <c r="I9" s="47">
        <v>6.36</v>
      </c>
      <c r="J9" s="47">
        <v>6.22</v>
      </c>
      <c r="K9" s="47">
        <v>6.15</v>
      </c>
      <c r="L9" s="49">
        <v>5.53</v>
      </c>
    </row>
    <row r="10" spans="1:12">
      <c r="A10" s="11"/>
      <c r="B10" s="14">
        <v>6.25</v>
      </c>
      <c r="C10" s="14">
        <v>6.28</v>
      </c>
      <c r="D10" s="14">
        <v>6.24</v>
      </c>
      <c r="E10" s="14">
        <v>6.11</v>
      </c>
      <c r="F10" s="42">
        <v>5.53</v>
      </c>
      <c r="G10" s="38"/>
      <c r="H10" s="14">
        <v>6.1</v>
      </c>
      <c r="I10" s="14">
        <v>6.27</v>
      </c>
      <c r="J10" s="14">
        <v>6.25</v>
      </c>
      <c r="K10" s="14">
        <v>6.17</v>
      </c>
      <c r="L10" s="42">
        <v>5.55</v>
      </c>
    </row>
    <row r="11" spans="1:12">
      <c r="A11" s="16"/>
      <c r="B11" s="33">
        <v>6.16</v>
      </c>
      <c r="C11" s="33">
        <v>6.19</v>
      </c>
      <c r="D11" s="33">
        <v>6.25</v>
      </c>
      <c r="E11" s="33">
        <v>6.11</v>
      </c>
      <c r="F11" s="39">
        <v>5.53</v>
      </c>
      <c r="G11" s="48"/>
      <c r="H11" s="33">
        <v>6.11</v>
      </c>
      <c r="I11" s="33">
        <v>6.23</v>
      </c>
      <c r="J11" s="33">
        <v>6.2</v>
      </c>
      <c r="K11" s="33">
        <v>6.02</v>
      </c>
      <c r="L11" s="39">
        <v>5.43</v>
      </c>
    </row>
    <row r="12" spans="1:12">
      <c r="A12" s="19" t="s">
        <v>5</v>
      </c>
      <c r="B12" s="47">
        <v>5.85</v>
      </c>
      <c r="C12" s="35">
        <v>5.97</v>
      </c>
      <c r="D12" s="35">
        <v>6.09</v>
      </c>
      <c r="E12" s="35">
        <v>5.91</v>
      </c>
      <c r="F12" s="40">
        <v>5.33</v>
      </c>
      <c r="G12" s="36" t="s">
        <v>6</v>
      </c>
      <c r="H12" s="35">
        <v>4.92</v>
      </c>
      <c r="I12" s="35">
        <v>4.97</v>
      </c>
      <c r="J12" s="35">
        <v>5.08</v>
      </c>
      <c r="K12" s="35">
        <v>4.9800000000000004</v>
      </c>
      <c r="L12" s="40">
        <v>4.3600000000000003</v>
      </c>
    </row>
    <row r="13" spans="1:12">
      <c r="A13" s="22"/>
      <c r="B13" s="37">
        <v>5.86</v>
      </c>
      <c r="C13" s="37">
        <v>5.98</v>
      </c>
      <c r="D13" s="37">
        <v>6.07</v>
      </c>
      <c r="E13" s="37">
        <v>5.97</v>
      </c>
      <c r="F13" s="41">
        <v>5.36</v>
      </c>
      <c r="G13" s="38"/>
      <c r="H13" s="37">
        <v>4.93</v>
      </c>
      <c r="I13" s="37">
        <v>4.9800000000000004</v>
      </c>
      <c r="J13" s="37">
        <v>5.07</v>
      </c>
      <c r="K13" s="37">
        <v>5.0199999999999996</v>
      </c>
      <c r="L13" s="41">
        <v>4.3600000000000003</v>
      </c>
    </row>
    <row r="14" spans="1:12">
      <c r="A14" s="22"/>
      <c r="B14" s="37">
        <v>5.94</v>
      </c>
      <c r="C14" s="37">
        <v>6.12</v>
      </c>
      <c r="D14" s="37">
        <v>6.06</v>
      </c>
      <c r="E14" s="37">
        <v>5.92</v>
      </c>
      <c r="F14" s="41">
        <v>5.37</v>
      </c>
      <c r="G14" s="38"/>
      <c r="H14" s="37">
        <v>4.9400000000000004</v>
      </c>
      <c r="I14" s="37">
        <v>5.0599999999999996</v>
      </c>
      <c r="J14" s="37">
        <v>5.12</v>
      </c>
      <c r="K14" s="37">
        <v>4.97</v>
      </c>
      <c r="L14" s="41">
        <v>4.3899999999999997</v>
      </c>
    </row>
    <row r="15" spans="1:12">
      <c r="A15" s="22"/>
      <c r="B15" s="37">
        <v>5.85</v>
      </c>
      <c r="C15" s="37">
        <v>6.1</v>
      </c>
      <c r="D15" s="37">
        <v>6.11</v>
      </c>
      <c r="E15" s="37">
        <v>5.95</v>
      </c>
      <c r="F15" s="41">
        <v>5.28</v>
      </c>
      <c r="G15" s="38"/>
      <c r="H15" s="37">
        <v>4.9000000000000004</v>
      </c>
      <c r="I15" s="37">
        <v>4.99</v>
      </c>
      <c r="J15" s="37">
        <v>5.0599999999999996</v>
      </c>
      <c r="K15" s="37">
        <v>4.99</v>
      </c>
      <c r="L15" s="41">
        <v>4.34</v>
      </c>
    </row>
    <row r="16" spans="1:12">
      <c r="A16" s="22"/>
      <c r="B16" s="37">
        <v>5.87</v>
      </c>
      <c r="C16" s="37">
        <v>5.97</v>
      </c>
      <c r="D16" s="37">
        <v>6.07</v>
      </c>
      <c r="E16" s="37">
        <v>5.94</v>
      </c>
      <c r="F16" s="41">
        <v>5.37</v>
      </c>
      <c r="G16" s="38"/>
      <c r="H16" s="37">
        <v>4.87</v>
      </c>
      <c r="I16" s="37">
        <v>4.93</v>
      </c>
      <c r="J16" s="37">
        <v>5.04</v>
      </c>
      <c r="K16" s="37">
        <v>4.99</v>
      </c>
      <c r="L16" s="41">
        <v>4.28</v>
      </c>
    </row>
    <row r="17" spans="1:12">
      <c r="A17" s="22" t="s">
        <v>7</v>
      </c>
      <c r="B17" s="37">
        <v>6.02</v>
      </c>
      <c r="C17" s="37">
        <v>6.06</v>
      </c>
      <c r="D17" s="37">
        <v>6.04</v>
      </c>
      <c r="E17" s="37">
        <v>5.88</v>
      </c>
      <c r="F17" s="41">
        <v>5.3</v>
      </c>
      <c r="G17" s="38" t="s">
        <v>8</v>
      </c>
      <c r="H17" s="37">
        <v>5.12</v>
      </c>
      <c r="I17" s="37">
        <v>5.14</v>
      </c>
      <c r="J17" s="37">
        <v>5.12</v>
      </c>
      <c r="K17" s="37">
        <v>5.01</v>
      </c>
      <c r="L17" s="41">
        <v>4.49</v>
      </c>
    </row>
    <row r="18" spans="1:12">
      <c r="A18" s="22"/>
      <c r="B18" s="37">
        <v>5.99</v>
      </c>
      <c r="C18" s="37">
        <v>6.09</v>
      </c>
      <c r="D18" s="37">
        <v>6.12</v>
      </c>
      <c r="E18" s="37">
        <v>5.93</v>
      </c>
      <c r="F18" s="41">
        <v>5.3</v>
      </c>
      <c r="G18" s="38"/>
      <c r="H18" s="37">
        <v>5.13</v>
      </c>
      <c r="I18" s="37">
        <v>5.21</v>
      </c>
      <c r="J18" s="37">
        <v>5.07</v>
      </c>
      <c r="K18" s="37">
        <v>5.05</v>
      </c>
      <c r="L18" s="41">
        <v>4.38</v>
      </c>
    </row>
    <row r="19" spans="1:12">
      <c r="A19" s="22"/>
      <c r="B19" s="37">
        <v>5.99</v>
      </c>
      <c r="C19" s="37">
        <v>6.04</v>
      </c>
      <c r="D19" s="37">
        <v>6.01</v>
      </c>
      <c r="E19" s="37">
        <v>5.89</v>
      </c>
      <c r="F19" s="41">
        <v>5.29</v>
      </c>
      <c r="G19" s="38"/>
      <c r="H19" s="37">
        <v>5.15</v>
      </c>
      <c r="I19" s="37">
        <v>5.3</v>
      </c>
      <c r="J19" s="37">
        <v>5.14</v>
      </c>
      <c r="K19" s="37">
        <v>5.09</v>
      </c>
      <c r="L19" s="41">
        <v>4.42</v>
      </c>
    </row>
    <row r="20" spans="1:12">
      <c r="A20" s="22"/>
      <c r="B20" s="37">
        <v>5.99</v>
      </c>
      <c r="C20" s="37">
        <v>6.12</v>
      </c>
      <c r="D20" s="37">
        <v>5.99</v>
      </c>
      <c r="E20" s="37">
        <v>5.9</v>
      </c>
      <c r="F20" s="41">
        <v>5.32</v>
      </c>
      <c r="G20" s="38"/>
      <c r="H20" s="37">
        <v>5.16</v>
      </c>
      <c r="I20" s="37">
        <v>5.19</v>
      </c>
      <c r="J20" s="37">
        <v>5.21</v>
      </c>
      <c r="K20" s="37">
        <v>5.09</v>
      </c>
      <c r="L20" s="41">
        <v>4.45</v>
      </c>
    </row>
    <row r="21" spans="1:12">
      <c r="A21" s="22"/>
      <c r="B21" s="37">
        <v>5.98</v>
      </c>
      <c r="C21" s="37">
        <v>6.01</v>
      </c>
      <c r="D21" s="37">
        <v>6.04</v>
      </c>
      <c r="E21" s="37">
        <v>5.84</v>
      </c>
      <c r="F21" s="41">
        <v>5.25</v>
      </c>
      <c r="G21" s="38"/>
      <c r="H21" s="37">
        <v>5.15</v>
      </c>
      <c r="I21" s="37">
        <v>5.19</v>
      </c>
      <c r="J21" s="37">
        <v>5.12</v>
      </c>
      <c r="K21" s="37">
        <v>5.01</v>
      </c>
      <c r="L21" s="41">
        <v>4.3899999999999997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0.23519999999999985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1.1382000000000003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0.41009230769230748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0.81969135802469162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4" priority="3" operator="notBetween">
      <formula>0.2</formula>
      <formula>0.404</formula>
    </cfRule>
  </conditionalFormatting>
  <conditionalFormatting sqref="E26">
    <cfRule type="cellIs" dxfId="1623" priority="4" operator="notBetween">
      <formula>0.38</formula>
      <formula>0.72</formula>
    </cfRule>
  </conditionalFormatting>
  <conditionalFormatting sqref="K24">
    <cfRule type="cellIs" dxfId="1622" priority="2" operator="notBetween">
      <formula>0.77</formula>
      <formula>0.91</formula>
    </cfRule>
  </conditionalFormatting>
  <conditionalFormatting sqref="K26">
    <cfRule type="cellIs" dxfId="16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6.13</v>
      </c>
      <c r="C2" s="32">
        <v>6.37</v>
      </c>
      <c r="D2" s="32">
        <v>6.38</v>
      </c>
      <c r="E2" s="32">
        <v>6.19</v>
      </c>
      <c r="F2" s="44">
        <v>5.56</v>
      </c>
      <c r="G2" s="36" t="s">
        <v>3</v>
      </c>
      <c r="H2" s="32">
        <v>5.68</v>
      </c>
      <c r="I2" s="32">
        <v>6.38</v>
      </c>
      <c r="J2" s="32">
        <v>6.41</v>
      </c>
      <c r="K2" s="32">
        <v>6.4</v>
      </c>
      <c r="L2" s="44">
        <v>6.32</v>
      </c>
    </row>
    <row r="3" spans="1:12">
      <c r="A3" s="11"/>
      <c r="B3" s="32">
        <v>6.25</v>
      </c>
      <c r="C3" s="14">
        <v>6.28</v>
      </c>
      <c r="D3" s="14">
        <v>6.37</v>
      </c>
      <c r="E3" s="14">
        <v>6.27</v>
      </c>
      <c r="F3" s="42">
        <v>5.72</v>
      </c>
      <c r="G3" s="38"/>
      <c r="H3" s="32">
        <v>5.64</v>
      </c>
      <c r="I3" s="14">
        <v>6.32</v>
      </c>
      <c r="J3" s="14">
        <v>6.49</v>
      </c>
      <c r="K3" s="14">
        <v>6.4</v>
      </c>
      <c r="L3" s="42">
        <v>6.25</v>
      </c>
    </row>
    <row r="4" spans="1:12">
      <c r="A4" s="11"/>
      <c r="B4" s="32">
        <v>6.24</v>
      </c>
      <c r="C4" s="14">
        <v>6.34</v>
      </c>
      <c r="D4" s="14">
        <v>6.41</v>
      </c>
      <c r="E4" s="14">
        <v>6.35</v>
      </c>
      <c r="F4" s="42">
        <v>5.69</v>
      </c>
      <c r="G4" s="38"/>
      <c r="H4" s="32">
        <v>5.69</v>
      </c>
      <c r="I4" s="14">
        <v>6.31</v>
      </c>
      <c r="J4" s="14">
        <v>6.42</v>
      </c>
      <c r="K4" s="14">
        <v>6.3</v>
      </c>
      <c r="L4" s="42">
        <v>6.23</v>
      </c>
    </row>
    <row r="5" spans="1:12">
      <c r="A5" s="11"/>
      <c r="B5" s="32">
        <v>6.2</v>
      </c>
      <c r="C5" s="14">
        <v>6.31</v>
      </c>
      <c r="D5" s="14">
        <v>6.41</v>
      </c>
      <c r="E5" s="14">
        <v>6.28</v>
      </c>
      <c r="F5" s="42">
        <v>5.63</v>
      </c>
      <c r="G5" s="38"/>
      <c r="H5" s="32">
        <v>5.51</v>
      </c>
      <c r="I5" s="14">
        <v>6.24</v>
      </c>
      <c r="J5" s="14">
        <v>6.32</v>
      </c>
      <c r="K5" s="14">
        <v>6.41</v>
      </c>
      <c r="L5" s="42">
        <v>6.15</v>
      </c>
    </row>
    <row r="6" spans="1:12">
      <c r="A6" s="11"/>
      <c r="B6" s="32">
        <v>6.15</v>
      </c>
      <c r="C6" s="14">
        <v>6.36</v>
      </c>
      <c r="D6" s="14">
        <v>6.34</v>
      </c>
      <c r="E6" s="14">
        <v>6.27</v>
      </c>
      <c r="F6" s="42">
        <v>5.6</v>
      </c>
      <c r="G6" s="38"/>
      <c r="H6" s="32">
        <v>5.55</v>
      </c>
      <c r="I6" s="14">
        <v>6.27</v>
      </c>
      <c r="J6" s="14">
        <v>6.4</v>
      </c>
      <c r="K6" s="14">
        <v>6.38</v>
      </c>
      <c r="L6" s="42">
        <v>6.13</v>
      </c>
    </row>
    <row r="7" spans="1:12">
      <c r="A7" s="38" t="s">
        <v>4</v>
      </c>
      <c r="B7" s="14">
        <v>6.25</v>
      </c>
      <c r="C7" s="14">
        <v>6.34</v>
      </c>
      <c r="D7" s="14">
        <v>6.34</v>
      </c>
      <c r="E7" s="14">
        <v>6.18</v>
      </c>
      <c r="F7" s="42">
        <v>5.61</v>
      </c>
      <c r="G7" s="38" t="s">
        <v>4</v>
      </c>
      <c r="H7" s="14">
        <v>6.26</v>
      </c>
      <c r="I7" s="14">
        <v>6.34</v>
      </c>
      <c r="J7" s="14">
        <v>6.26</v>
      </c>
      <c r="K7" s="14">
        <v>6.15</v>
      </c>
      <c r="L7" s="42">
        <v>5.54</v>
      </c>
    </row>
    <row r="8" spans="1:12">
      <c r="A8" s="46"/>
      <c r="B8" s="14">
        <v>6.32</v>
      </c>
      <c r="C8" s="14">
        <v>6.35</v>
      </c>
      <c r="D8" s="14">
        <v>6.25</v>
      </c>
      <c r="E8" s="14">
        <v>6.14</v>
      </c>
      <c r="F8" s="42">
        <v>5.55</v>
      </c>
      <c r="G8" s="46"/>
      <c r="H8" s="14">
        <v>6.25</v>
      </c>
      <c r="I8" s="14">
        <v>6.46</v>
      </c>
      <c r="J8" s="14">
        <v>6.36</v>
      </c>
      <c r="K8" s="14">
        <v>6.17</v>
      </c>
      <c r="L8" s="42">
        <v>5.52</v>
      </c>
    </row>
    <row r="9" spans="1:12">
      <c r="A9" s="11"/>
      <c r="B9" s="47">
        <v>6.34</v>
      </c>
      <c r="C9" s="47">
        <v>6.3</v>
      </c>
      <c r="D9" s="47">
        <v>6.26</v>
      </c>
      <c r="E9" s="47">
        <v>6.16</v>
      </c>
      <c r="F9" s="49">
        <v>5.53</v>
      </c>
      <c r="G9" s="36"/>
      <c r="H9" s="47">
        <v>6.15</v>
      </c>
      <c r="I9" s="47">
        <v>6.38</v>
      </c>
      <c r="J9" s="47">
        <v>6.33</v>
      </c>
      <c r="K9" s="47">
        <v>6.17</v>
      </c>
      <c r="L9" s="49">
        <v>5.62</v>
      </c>
    </row>
    <row r="10" spans="1:12">
      <c r="A10" s="11"/>
      <c r="B10" s="14">
        <v>6.28</v>
      </c>
      <c r="C10" s="14">
        <v>6.3</v>
      </c>
      <c r="D10" s="14">
        <v>6.26</v>
      </c>
      <c r="E10" s="14">
        <v>6.12</v>
      </c>
      <c r="F10" s="42">
        <v>5.6</v>
      </c>
      <c r="G10" s="38"/>
      <c r="H10" s="14">
        <v>6.27</v>
      </c>
      <c r="I10" s="14">
        <v>6.35</v>
      </c>
      <c r="J10" s="14">
        <v>6.26</v>
      </c>
      <c r="K10" s="14">
        <v>6.2</v>
      </c>
      <c r="L10" s="42">
        <v>5.61</v>
      </c>
    </row>
    <row r="11" spans="1:12">
      <c r="A11" s="16"/>
      <c r="B11" s="33">
        <v>6.12</v>
      </c>
      <c r="C11" s="33">
        <v>6.3</v>
      </c>
      <c r="D11" s="33">
        <v>6.29</v>
      </c>
      <c r="E11" s="33">
        <v>6.14</v>
      </c>
      <c r="F11" s="39">
        <v>5.56</v>
      </c>
      <c r="G11" s="48"/>
      <c r="H11" s="33">
        <v>6.42</v>
      </c>
      <c r="I11" s="33">
        <v>6.28</v>
      </c>
      <c r="J11" s="33">
        <v>6.3</v>
      </c>
      <c r="K11" s="33">
        <v>6.13</v>
      </c>
      <c r="L11" s="39">
        <v>5.63</v>
      </c>
    </row>
    <row r="12" spans="1:12">
      <c r="A12" s="19" t="s">
        <v>5</v>
      </c>
      <c r="B12" s="47">
        <v>5.8</v>
      </c>
      <c r="C12" s="35">
        <v>5.98</v>
      </c>
      <c r="D12" s="35">
        <v>5.99</v>
      </c>
      <c r="E12" s="35">
        <v>5.87</v>
      </c>
      <c r="F12" s="40">
        <v>5.28</v>
      </c>
      <c r="G12" s="36" t="s">
        <v>6</v>
      </c>
      <c r="H12" s="35">
        <v>5.0199999999999996</v>
      </c>
      <c r="I12" s="35">
        <v>5.1100000000000003</v>
      </c>
      <c r="J12" s="35">
        <v>5.21</v>
      </c>
      <c r="K12" s="35">
        <v>5.07</v>
      </c>
      <c r="L12" s="40">
        <v>4.45</v>
      </c>
    </row>
    <row r="13" spans="1:12">
      <c r="A13" s="22"/>
      <c r="B13" s="37">
        <v>5.84</v>
      </c>
      <c r="C13" s="37">
        <v>5.93</v>
      </c>
      <c r="D13" s="37">
        <v>6.09</v>
      </c>
      <c r="E13" s="37">
        <v>5.9</v>
      </c>
      <c r="F13" s="41">
        <v>5.29</v>
      </c>
      <c r="G13" s="38"/>
      <c r="H13" s="37">
        <v>5.0199999999999996</v>
      </c>
      <c r="I13" s="37">
        <v>5.14</v>
      </c>
      <c r="J13" s="37">
        <v>5.17</v>
      </c>
      <c r="K13" s="37">
        <v>5.07</v>
      </c>
      <c r="L13" s="41">
        <v>4.49</v>
      </c>
    </row>
    <row r="14" spans="1:12">
      <c r="A14" s="22"/>
      <c r="B14" s="37">
        <v>5.9</v>
      </c>
      <c r="C14" s="37">
        <v>5.95</v>
      </c>
      <c r="D14" s="37">
        <v>6.01</v>
      </c>
      <c r="E14" s="37">
        <v>5.88</v>
      </c>
      <c r="F14" s="41">
        <v>5.32</v>
      </c>
      <c r="G14" s="38"/>
      <c r="H14" s="37">
        <v>5.03</v>
      </c>
      <c r="I14" s="37">
        <v>5.09</v>
      </c>
      <c r="J14" s="37">
        <v>5.18</v>
      </c>
      <c r="K14" s="37">
        <v>5.04</v>
      </c>
      <c r="L14" s="41">
        <v>4.43</v>
      </c>
    </row>
    <row r="15" spans="1:12">
      <c r="A15" s="22"/>
      <c r="B15" s="37">
        <v>5.84</v>
      </c>
      <c r="C15" s="37">
        <v>5.98</v>
      </c>
      <c r="D15" s="37">
        <v>6.06</v>
      </c>
      <c r="E15" s="37">
        <v>5.92</v>
      </c>
      <c r="F15" s="41">
        <v>5.26</v>
      </c>
      <c r="G15" s="38"/>
      <c r="H15" s="37">
        <v>4.99</v>
      </c>
      <c r="I15" s="37">
        <v>5.17</v>
      </c>
      <c r="J15" s="37">
        <v>5.09</v>
      </c>
      <c r="K15" s="37">
        <v>5.0599999999999996</v>
      </c>
      <c r="L15" s="41">
        <v>4.43</v>
      </c>
    </row>
    <row r="16" spans="1:12">
      <c r="A16" s="22"/>
      <c r="B16" s="37">
        <v>5.86</v>
      </c>
      <c r="C16" s="37">
        <v>5.87</v>
      </c>
      <c r="D16" s="37">
        <v>5.96</v>
      </c>
      <c r="E16" s="37">
        <v>5.86</v>
      </c>
      <c r="F16" s="41">
        <v>5.18</v>
      </c>
      <c r="G16" s="38"/>
      <c r="H16" s="37">
        <v>4.9000000000000004</v>
      </c>
      <c r="I16" s="37">
        <v>5.08</v>
      </c>
      <c r="J16" s="37">
        <v>5.07</v>
      </c>
      <c r="K16" s="37">
        <v>5.01</v>
      </c>
      <c r="L16" s="41">
        <v>4.3600000000000003</v>
      </c>
    </row>
    <row r="17" spans="1:12">
      <c r="A17" s="22" t="s">
        <v>7</v>
      </c>
      <c r="B17" s="37">
        <v>5.9</v>
      </c>
      <c r="C17" s="37">
        <v>5.95</v>
      </c>
      <c r="D17" s="37">
        <v>5.95</v>
      </c>
      <c r="E17" s="37">
        <v>5.8</v>
      </c>
      <c r="F17" s="41">
        <v>5.3</v>
      </c>
      <c r="G17" s="38" t="s">
        <v>8</v>
      </c>
      <c r="H17" s="37">
        <v>5.19</v>
      </c>
      <c r="I17" s="37">
        <v>5.32</v>
      </c>
      <c r="J17" s="37">
        <v>5.23</v>
      </c>
      <c r="K17" s="37">
        <v>5.04</v>
      </c>
      <c r="L17" s="41">
        <v>4.4400000000000004</v>
      </c>
    </row>
    <row r="18" spans="1:12">
      <c r="A18" s="22"/>
      <c r="B18" s="37">
        <v>6.03</v>
      </c>
      <c r="C18" s="37">
        <v>6.02</v>
      </c>
      <c r="D18" s="37">
        <v>6.02</v>
      </c>
      <c r="E18" s="37">
        <v>5.86</v>
      </c>
      <c r="F18" s="41">
        <v>5.3</v>
      </c>
      <c r="G18" s="38"/>
      <c r="H18" s="37">
        <v>5.15</v>
      </c>
      <c r="I18" s="37">
        <v>5.3</v>
      </c>
      <c r="J18" s="37">
        <v>5.25</v>
      </c>
      <c r="K18" s="37">
        <v>5.08</v>
      </c>
      <c r="L18" s="41">
        <v>4.49</v>
      </c>
    </row>
    <row r="19" spans="1:12">
      <c r="A19" s="22"/>
      <c r="B19" s="37">
        <v>5.99</v>
      </c>
      <c r="C19" s="37">
        <v>5.93</v>
      </c>
      <c r="D19" s="37">
        <v>5.93</v>
      </c>
      <c r="E19" s="37">
        <v>5.88</v>
      </c>
      <c r="F19" s="41">
        <v>5.28</v>
      </c>
      <c r="G19" s="38"/>
      <c r="H19" s="37">
        <v>5.0999999999999996</v>
      </c>
      <c r="I19" s="37">
        <v>5.25</v>
      </c>
      <c r="J19" s="37">
        <v>5.22</v>
      </c>
      <c r="K19" s="37">
        <v>5.09</v>
      </c>
      <c r="L19" s="41">
        <v>4.51</v>
      </c>
    </row>
    <row r="20" spans="1:12">
      <c r="A20" s="22"/>
      <c r="B20" s="37">
        <v>5.89</v>
      </c>
      <c r="C20" s="37">
        <v>6.02</v>
      </c>
      <c r="D20" s="37">
        <v>5.89</v>
      </c>
      <c r="E20" s="37">
        <v>5.82</v>
      </c>
      <c r="F20" s="41">
        <v>5.25</v>
      </c>
      <c r="G20" s="38"/>
      <c r="H20" s="37">
        <v>5.24</v>
      </c>
      <c r="I20" s="37">
        <v>5.28</v>
      </c>
      <c r="J20" s="37">
        <v>5.2</v>
      </c>
      <c r="K20" s="37">
        <v>5.07</v>
      </c>
      <c r="L20" s="41">
        <v>4.49</v>
      </c>
    </row>
    <row r="21" spans="1:12">
      <c r="A21" s="22"/>
      <c r="B21" s="37">
        <v>5.79</v>
      </c>
      <c r="C21" s="37">
        <v>5.95</v>
      </c>
      <c r="D21" s="37">
        <v>5.98</v>
      </c>
      <c r="E21" s="37">
        <v>5.79</v>
      </c>
      <c r="F21" s="41">
        <v>5.2</v>
      </c>
      <c r="G21" s="38"/>
      <c r="H21" s="37">
        <v>5.27</v>
      </c>
      <c r="I21" s="37">
        <v>5.22</v>
      </c>
      <c r="J21" s="37">
        <v>5.08</v>
      </c>
      <c r="K21" s="37">
        <v>5.07</v>
      </c>
      <c r="L21" s="41">
        <v>4.4000000000000004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0.34899999999999842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1.1669999999999998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0.60851282051281785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0.84043209876543201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20" priority="3" operator="notBetween">
      <formula>0.2</formula>
      <formula>0.404</formula>
    </cfRule>
  </conditionalFormatting>
  <conditionalFormatting sqref="E26">
    <cfRule type="cellIs" dxfId="1619" priority="4" operator="notBetween">
      <formula>0.38</formula>
      <formula>0.72</formula>
    </cfRule>
  </conditionalFormatting>
  <conditionalFormatting sqref="K24">
    <cfRule type="cellIs" dxfId="1618" priority="2" operator="notBetween">
      <formula>0.77</formula>
      <formula>0.91</formula>
    </cfRule>
  </conditionalFormatting>
  <conditionalFormatting sqref="K26">
    <cfRule type="cellIs" dxfId="16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6.24</v>
      </c>
      <c r="D2" s="32">
        <v>6.27</v>
      </c>
      <c r="E2" s="32">
        <v>6.16</v>
      </c>
      <c r="F2" s="44">
        <v>5.58</v>
      </c>
      <c r="G2" s="36" t="s">
        <v>3</v>
      </c>
      <c r="H2" s="32">
        <v>6.07</v>
      </c>
      <c r="I2" s="32">
        <v>6.25</v>
      </c>
      <c r="J2" s="32">
        <v>6.34</v>
      </c>
      <c r="K2" s="32">
        <v>6.13</v>
      </c>
      <c r="L2" s="44">
        <v>5.62</v>
      </c>
    </row>
    <row r="3" spans="1:12">
      <c r="A3" s="11"/>
      <c r="B3" s="32">
        <v>6.15</v>
      </c>
      <c r="C3" s="14">
        <v>6.29</v>
      </c>
      <c r="D3" s="14">
        <v>6.34</v>
      </c>
      <c r="E3" s="14">
        <v>6.21</v>
      </c>
      <c r="F3" s="42">
        <v>5.55</v>
      </c>
      <c r="G3" s="38"/>
      <c r="H3" s="32">
        <v>6.13</v>
      </c>
      <c r="I3" s="14">
        <v>6.3</v>
      </c>
      <c r="J3" s="14">
        <v>6.32</v>
      </c>
      <c r="K3" s="14">
        <v>6.28</v>
      </c>
      <c r="L3" s="42">
        <v>5.65</v>
      </c>
    </row>
    <row r="4" spans="1:12">
      <c r="A4" s="11"/>
      <c r="B4" s="32">
        <v>6.18</v>
      </c>
      <c r="C4" s="14">
        <v>6.28</v>
      </c>
      <c r="D4" s="14">
        <v>6.38</v>
      </c>
      <c r="E4" s="14">
        <v>6.27</v>
      </c>
      <c r="F4" s="42">
        <v>5.59</v>
      </c>
      <c r="G4" s="38"/>
      <c r="H4" s="32">
        <v>6.21</v>
      </c>
      <c r="I4" s="14">
        <v>6.32</v>
      </c>
      <c r="J4" s="14">
        <v>6.35</v>
      </c>
      <c r="K4" s="14">
        <v>6.26</v>
      </c>
      <c r="L4" s="42">
        <v>5.64</v>
      </c>
    </row>
    <row r="5" spans="1:12">
      <c r="A5" s="11"/>
      <c r="B5" s="32">
        <v>6.17</v>
      </c>
      <c r="C5" s="14">
        <v>6.32</v>
      </c>
      <c r="D5" s="14">
        <v>6.25</v>
      </c>
      <c r="E5" s="14">
        <v>6.25</v>
      </c>
      <c r="F5" s="42">
        <v>5.61</v>
      </c>
      <c r="G5" s="38"/>
      <c r="H5" s="32">
        <v>6.17</v>
      </c>
      <c r="I5" s="14">
        <v>6.31</v>
      </c>
      <c r="J5" s="14">
        <v>6.33</v>
      </c>
      <c r="K5" s="14">
        <v>6.27</v>
      </c>
      <c r="L5" s="42">
        <v>5.65</v>
      </c>
    </row>
    <row r="6" spans="1:12">
      <c r="A6" s="11"/>
      <c r="B6" s="32">
        <v>6.03</v>
      </c>
      <c r="C6" s="14">
        <v>6.23</v>
      </c>
      <c r="D6" s="14">
        <v>6.27</v>
      </c>
      <c r="E6" s="14">
        <v>6.21</v>
      </c>
      <c r="F6" s="42">
        <v>5.58</v>
      </c>
      <c r="G6" s="38"/>
      <c r="H6" s="32">
        <v>6.12</v>
      </c>
      <c r="I6" s="14">
        <v>6.22</v>
      </c>
      <c r="J6" s="14">
        <v>6.27</v>
      </c>
      <c r="K6" s="14">
        <v>6.19</v>
      </c>
      <c r="L6" s="42">
        <v>5.47</v>
      </c>
    </row>
    <row r="7" spans="1:12">
      <c r="A7" s="38" t="s">
        <v>4</v>
      </c>
      <c r="B7" s="14">
        <v>6.11</v>
      </c>
      <c r="C7" s="14">
        <v>6.31</v>
      </c>
      <c r="D7" s="14">
        <v>6.15</v>
      </c>
      <c r="E7" s="14">
        <v>6.13</v>
      </c>
      <c r="F7" s="42">
        <v>5.52</v>
      </c>
      <c r="G7" s="38" t="s">
        <v>4</v>
      </c>
      <c r="H7" s="14">
        <v>6.33</v>
      </c>
      <c r="I7" s="14">
        <v>6.3</v>
      </c>
      <c r="J7" s="14">
        <v>6.15</v>
      </c>
      <c r="K7" s="14">
        <v>6.05</v>
      </c>
      <c r="L7" s="42">
        <v>5.55</v>
      </c>
    </row>
    <row r="8" spans="1:12">
      <c r="A8" s="46"/>
      <c r="B8" s="14">
        <v>6.21</v>
      </c>
      <c r="C8" s="14">
        <v>6.4</v>
      </c>
      <c r="D8" s="14">
        <v>6.32</v>
      </c>
      <c r="E8" s="14">
        <v>6.19</v>
      </c>
      <c r="F8" s="42">
        <v>5.65</v>
      </c>
      <c r="G8" s="46"/>
      <c r="H8" s="14">
        <v>6.23</v>
      </c>
      <c r="I8" s="14">
        <v>6.36</v>
      </c>
      <c r="J8" s="14">
        <v>6.23</v>
      </c>
      <c r="K8" s="14">
        <v>6.19</v>
      </c>
      <c r="L8" s="42">
        <v>5.54</v>
      </c>
    </row>
    <row r="9" spans="1:12">
      <c r="A9" s="11"/>
      <c r="B9" s="47">
        <v>6.3</v>
      </c>
      <c r="C9" s="47">
        <v>6.36</v>
      </c>
      <c r="D9" s="47">
        <v>6.25</v>
      </c>
      <c r="E9" s="47">
        <v>6.13</v>
      </c>
      <c r="F9" s="49">
        <v>5.49</v>
      </c>
      <c r="G9" s="36"/>
      <c r="H9" s="47">
        <v>6.25</v>
      </c>
      <c r="I9" s="47">
        <v>6.41</v>
      </c>
      <c r="J9" s="47">
        <v>6.34</v>
      </c>
      <c r="K9" s="47">
        <v>6.11</v>
      </c>
      <c r="L9" s="49">
        <v>5.55</v>
      </c>
    </row>
    <row r="10" spans="1:12">
      <c r="A10" s="11"/>
      <c r="B10" s="14">
        <v>6.28</v>
      </c>
      <c r="C10" s="14">
        <v>6.33</v>
      </c>
      <c r="D10" s="14">
        <v>6.19</v>
      </c>
      <c r="E10" s="14">
        <v>6.14</v>
      </c>
      <c r="F10" s="42">
        <v>5.55</v>
      </c>
      <c r="G10" s="38"/>
      <c r="H10" s="14">
        <v>6.32</v>
      </c>
      <c r="I10" s="14">
        <v>6.36</v>
      </c>
      <c r="J10" s="14">
        <v>6.3</v>
      </c>
      <c r="K10" s="14">
        <v>6.22</v>
      </c>
      <c r="L10" s="42">
        <v>5.56</v>
      </c>
    </row>
    <row r="11" spans="1:12">
      <c r="A11" s="16"/>
      <c r="B11" s="33">
        <v>6.18</v>
      </c>
      <c r="C11" s="33">
        <v>6.19</v>
      </c>
      <c r="D11" s="33">
        <v>6.15</v>
      </c>
      <c r="E11" s="33">
        <v>6.06</v>
      </c>
      <c r="F11" s="39">
        <v>5.45</v>
      </c>
      <c r="G11" s="48"/>
      <c r="H11" s="33">
        <v>6.2</v>
      </c>
      <c r="I11" s="33">
        <v>6.36</v>
      </c>
      <c r="J11" s="33">
        <v>6.22</v>
      </c>
      <c r="K11" s="33">
        <v>6.13</v>
      </c>
      <c r="L11" s="39">
        <v>5.54</v>
      </c>
    </row>
    <row r="12" spans="1:12">
      <c r="A12" s="19" t="s">
        <v>5</v>
      </c>
      <c r="B12" s="47">
        <v>5.86</v>
      </c>
      <c r="C12" s="35">
        <v>5.92</v>
      </c>
      <c r="D12" s="35">
        <v>6</v>
      </c>
      <c r="E12" s="35">
        <v>5.88</v>
      </c>
      <c r="F12" s="40">
        <v>5.34</v>
      </c>
      <c r="G12" s="36" t="s">
        <v>6</v>
      </c>
      <c r="H12" s="35">
        <v>5.03</v>
      </c>
      <c r="I12" s="35">
        <v>5.22</v>
      </c>
      <c r="J12" s="35">
        <v>5.18</v>
      </c>
      <c r="K12" s="35">
        <v>5.07</v>
      </c>
      <c r="L12" s="40">
        <v>4.49</v>
      </c>
    </row>
    <row r="13" spans="1:12">
      <c r="A13" s="22"/>
      <c r="B13" s="37">
        <v>5.96</v>
      </c>
      <c r="C13" s="37">
        <v>6.02</v>
      </c>
      <c r="D13" s="37">
        <v>6.1</v>
      </c>
      <c r="E13" s="37">
        <v>5.86</v>
      </c>
      <c r="F13" s="41">
        <v>5.24</v>
      </c>
      <c r="G13" s="38"/>
      <c r="H13" s="37">
        <v>5.08</v>
      </c>
      <c r="I13" s="37">
        <v>5.22</v>
      </c>
      <c r="J13" s="37">
        <v>5.24</v>
      </c>
      <c r="K13" s="37">
        <v>5.08</v>
      </c>
      <c r="L13" s="41">
        <v>4.4400000000000004</v>
      </c>
    </row>
    <row r="14" spans="1:12">
      <c r="A14" s="22"/>
      <c r="B14" s="37">
        <v>5.9</v>
      </c>
      <c r="C14" s="37">
        <v>6.06</v>
      </c>
      <c r="D14" s="37">
        <v>6.09</v>
      </c>
      <c r="E14" s="37">
        <v>5.96</v>
      </c>
      <c r="F14" s="41">
        <v>5.29</v>
      </c>
      <c r="G14" s="38"/>
      <c r="H14" s="37">
        <v>5.13</v>
      </c>
      <c r="I14" s="37">
        <v>5.18</v>
      </c>
      <c r="J14" s="37">
        <v>5.19</v>
      </c>
      <c r="K14" s="37">
        <v>5.0999999999999996</v>
      </c>
      <c r="L14" s="41">
        <v>4.47</v>
      </c>
    </row>
    <row r="15" spans="1:12">
      <c r="A15" s="22"/>
      <c r="B15" s="37">
        <v>5.87</v>
      </c>
      <c r="C15" s="37">
        <v>6.1</v>
      </c>
      <c r="D15" s="37">
        <v>6.02</v>
      </c>
      <c r="E15" s="37">
        <v>6.03</v>
      </c>
      <c r="F15" s="41">
        <v>5.31</v>
      </c>
      <c r="G15" s="38"/>
      <c r="H15" s="37">
        <v>5.05</v>
      </c>
      <c r="I15" s="37">
        <v>5.22</v>
      </c>
      <c r="J15" s="37">
        <v>5.28</v>
      </c>
      <c r="K15" s="37">
        <v>5.1100000000000003</v>
      </c>
      <c r="L15" s="41">
        <v>4.49</v>
      </c>
    </row>
    <row r="16" spans="1:12">
      <c r="A16" s="22"/>
      <c r="B16" s="37">
        <v>5.87</v>
      </c>
      <c r="C16" s="37">
        <v>6.03</v>
      </c>
      <c r="D16" s="37">
        <v>6.01</v>
      </c>
      <c r="E16" s="37">
        <v>6</v>
      </c>
      <c r="F16" s="41">
        <v>5.25</v>
      </c>
      <c r="G16" s="38"/>
      <c r="H16" s="37">
        <v>5.12</v>
      </c>
      <c r="I16" s="37">
        <v>5.17</v>
      </c>
      <c r="J16" s="37">
        <v>5.2</v>
      </c>
      <c r="K16" s="37">
        <v>5.0999999999999996</v>
      </c>
      <c r="L16" s="41">
        <v>4.59</v>
      </c>
    </row>
    <row r="17" spans="1:12">
      <c r="A17" s="22" t="s">
        <v>7</v>
      </c>
      <c r="B17" s="37">
        <v>5.94</v>
      </c>
      <c r="C17" s="37">
        <v>6.07</v>
      </c>
      <c r="D17" s="37">
        <v>5.92</v>
      </c>
      <c r="E17" s="37">
        <v>5.91</v>
      </c>
      <c r="F17" s="41">
        <v>5.27</v>
      </c>
      <c r="G17" s="38" t="s">
        <v>8</v>
      </c>
      <c r="H17" s="37">
        <v>5.34</v>
      </c>
      <c r="I17" s="37">
        <v>5.39</v>
      </c>
      <c r="J17" s="37">
        <v>5.23</v>
      </c>
      <c r="K17" s="37">
        <v>5.18</v>
      </c>
      <c r="L17" s="41">
        <v>4.6399999999999997</v>
      </c>
    </row>
    <row r="18" spans="1:12">
      <c r="A18" s="22"/>
      <c r="B18" s="37">
        <v>6.02</v>
      </c>
      <c r="C18" s="37">
        <v>6.07</v>
      </c>
      <c r="D18" s="37">
        <v>6.08</v>
      </c>
      <c r="E18" s="37">
        <v>5.95</v>
      </c>
      <c r="F18" s="41">
        <v>5.44</v>
      </c>
      <c r="G18" s="38"/>
      <c r="H18" s="37">
        <v>5.33</v>
      </c>
      <c r="I18" s="37">
        <v>5.44</v>
      </c>
      <c r="J18" s="37">
        <v>5.37</v>
      </c>
      <c r="K18" s="37">
        <v>5.27</v>
      </c>
      <c r="L18" s="41">
        <v>4.55</v>
      </c>
    </row>
    <row r="19" spans="1:12">
      <c r="A19" s="22"/>
      <c r="B19" s="37">
        <v>6.08</v>
      </c>
      <c r="C19" s="37">
        <v>6.1</v>
      </c>
      <c r="D19" s="37">
        <v>6.05</v>
      </c>
      <c r="E19" s="37">
        <v>5.78</v>
      </c>
      <c r="F19" s="41">
        <v>5.31</v>
      </c>
      <c r="G19" s="38"/>
      <c r="H19" s="37">
        <v>5.33</v>
      </c>
      <c r="I19" s="37">
        <v>5.39</v>
      </c>
      <c r="J19" s="37">
        <v>5.32</v>
      </c>
      <c r="K19" s="37">
        <v>5.18</v>
      </c>
      <c r="L19" s="41">
        <v>4.62</v>
      </c>
    </row>
    <row r="20" spans="1:12">
      <c r="A20" s="22"/>
      <c r="B20" s="37">
        <v>6.04</v>
      </c>
      <c r="C20" s="37">
        <v>5.99</v>
      </c>
      <c r="D20" s="37">
        <v>5.92</v>
      </c>
      <c r="E20" s="37">
        <v>5.91</v>
      </c>
      <c r="F20" s="41">
        <v>5.31</v>
      </c>
      <c r="G20" s="38"/>
      <c r="H20" s="37">
        <v>5.37</v>
      </c>
      <c r="I20" s="37">
        <v>5.39</v>
      </c>
      <c r="J20" s="37">
        <v>5.32</v>
      </c>
      <c r="K20" s="37">
        <v>5.19</v>
      </c>
      <c r="L20" s="41">
        <v>4.6100000000000003</v>
      </c>
    </row>
    <row r="21" spans="1:12">
      <c r="A21" s="22"/>
      <c r="B21" s="37">
        <v>5.89</v>
      </c>
      <c r="C21" s="37">
        <v>6.03</v>
      </c>
      <c r="D21" s="37">
        <v>5.99</v>
      </c>
      <c r="E21" s="37">
        <v>5.86</v>
      </c>
      <c r="F21" s="41">
        <v>5.22</v>
      </c>
      <c r="G21" s="38"/>
      <c r="H21" s="37">
        <v>5.24</v>
      </c>
      <c r="I21" s="37">
        <v>5.34</v>
      </c>
      <c r="J21" s="37">
        <v>5.25</v>
      </c>
      <c r="K21" s="37">
        <v>5.08</v>
      </c>
      <c r="L21" s="41">
        <v>4.53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0.24940000000000051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1.0264000000000015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0.43485128205128298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0.73917695473251144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16" priority="3" operator="notBetween">
      <formula>0.2</formula>
      <formula>0.404</formula>
    </cfRule>
  </conditionalFormatting>
  <conditionalFormatting sqref="E26">
    <cfRule type="cellIs" dxfId="1615" priority="4" operator="notBetween">
      <formula>0.38</formula>
      <formula>0.72</formula>
    </cfRule>
  </conditionalFormatting>
  <conditionalFormatting sqref="K24">
    <cfRule type="cellIs" dxfId="1614" priority="2" operator="notBetween">
      <formula>0.77</formula>
      <formula>0.91</formula>
    </cfRule>
  </conditionalFormatting>
  <conditionalFormatting sqref="K26">
    <cfRule type="cellIs" dxfId="16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6.17</v>
      </c>
      <c r="C2" s="32">
        <v>6.3</v>
      </c>
      <c r="D2" s="32">
        <v>6.43</v>
      </c>
      <c r="E2" s="32">
        <v>6.35</v>
      </c>
      <c r="F2" s="44">
        <v>5.67</v>
      </c>
      <c r="G2" s="36" t="s">
        <v>3</v>
      </c>
      <c r="H2" s="32">
        <v>6.2</v>
      </c>
      <c r="I2" s="32">
        <v>6.31</v>
      </c>
      <c r="J2" s="32">
        <v>6.33</v>
      </c>
      <c r="K2" s="32">
        <v>6.21</v>
      </c>
      <c r="L2" s="44">
        <v>5.59</v>
      </c>
    </row>
    <row r="3" spans="1:12">
      <c r="A3" s="11"/>
      <c r="B3" s="32">
        <v>6.2</v>
      </c>
      <c r="C3" s="14">
        <v>6.43</v>
      </c>
      <c r="D3" s="14">
        <v>6.44</v>
      </c>
      <c r="E3" s="14">
        <v>6.38</v>
      </c>
      <c r="F3" s="42">
        <v>5.65</v>
      </c>
      <c r="G3" s="38"/>
      <c r="H3" s="32">
        <v>6.3</v>
      </c>
      <c r="I3" s="14">
        <v>6.32</v>
      </c>
      <c r="J3" s="14">
        <v>6.45</v>
      </c>
      <c r="K3" s="14">
        <v>6.33</v>
      </c>
      <c r="L3" s="42">
        <v>5.66</v>
      </c>
    </row>
    <row r="4" spans="1:12">
      <c r="A4" s="11"/>
      <c r="B4" s="32">
        <v>6.19</v>
      </c>
      <c r="C4" s="14">
        <v>6.34</v>
      </c>
      <c r="D4" s="14">
        <v>6.47</v>
      </c>
      <c r="E4" s="14">
        <v>6.31</v>
      </c>
      <c r="F4" s="42">
        <v>5.62</v>
      </c>
      <c r="G4" s="38"/>
      <c r="H4" s="32">
        <v>6.34</v>
      </c>
      <c r="I4" s="14">
        <v>6.23</v>
      </c>
      <c r="J4" s="14">
        <v>6.35</v>
      </c>
      <c r="K4" s="14">
        <v>6.31</v>
      </c>
      <c r="L4" s="42">
        <v>5.71</v>
      </c>
    </row>
    <row r="5" spans="1:12">
      <c r="A5" s="11"/>
      <c r="B5" s="32">
        <v>6.19</v>
      </c>
      <c r="C5" s="14">
        <v>6.27</v>
      </c>
      <c r="D5" s="14">
        <v>6.34</v>
      </c>
      <c r="E5" s="14">
        <v>6.24</v>
      </c>
      <c r="F5" s="42">
        <v>5.65</v>
      </c>
      <c r="G5" s="38"/>
      <c r="H5" s="32">
        <v>6.21</v>
      </c>
      <c r="I5" s="14">
        <v>6.31</v>
      </c>
      <c r="J5" s="14">
        <v>6.33</v>
      </c>
      <c r="K5" s="14">
        <v>6.19</v>
      </c>
      <c r="L5" s="42">
        <v>5.6</v>
      </c>
    </row>
    <row r="6" spans="1:12">
      <c r="A6" s="11"/>
      <c r="B6" s="32">
        <v>6.15</v>
      </c>
      <c r="C6" s="14">
        <v>6.2</v>
      </c>
      <c r="D6" s="14">
        <v>6.31</v>
      </c>
      <c r="E6" s="14">
        <v>6.24</v>
      </c>
      <c r="F6" s="42">
        <v>5.56</v>
      </c>
      <c r="G6" s="38"/>
      <c r="H6" s="32">
        <v>6.15</v>
      </c>
      <c r="I6" s="14">
        <v>6.3</v>
      </c>
      <c r="J6" s="14">
        <v>6.34</v>
      </c>
      <c r="K6" s="14">
        <v>6.22</v>
      </c>
      <c r="L6" s="42">
        <v>5.6</v>
      </c>
    </row>
    <row r="7" spans="1:12">
      <c r="A7" s="38" t="s">
        <v>4</v>
      </c>
      <c r="B7" s="14">
        <v>6.18</v>
      </c>
      <c r="C7" s="14">
        <v>6.37</v>
      </c>
      <c r="D7" s="14">
        <v>6.42</v>
      </c>
      <c r="E7" s="14">
        <v>6.15</v>
      </c>
      <c r="F7" s="42">
        <v>5.61</v>
      </c>
      <c r="G7" s="38" t="s">
        <v>4</v>
      </c>
      <c r="H7" s="14">
        <v>6.32</v>
      </c>
      <c r="I7" s="14">
        <v>6.34</v>
      </c>
      <c r="J7" s="14">
        <v>6.3</v>
      </c>
      <c r="K7" s="14">
        <v>6.12</v>
      </c>
      <c r="L7" s="42">
        <v>5.58</v>
      </c>
    </row>
    <row r="8" spans="1:12">
      <c r="A8" s="46"/>
      <c r="B8" s="14">
        <v>6.27</v>
      </c>
      <c r="C8" s="14">
        <v>6.33</v>
      </c>
      <c r="D8" s="14">
        <v>6.36</v>
      </c>
      <c r="E8" s="14">
        <v>6.21</v>
      </c>
      <c r="F8" s="42">
        <v>5.55</v>
      </c>
      <c r="G8" s="46"/>
      <c r="H8" s="14">
        <v>6.25</v>
      </c>
      <c r="I8" s="14">
        <v>6.35</v>
      </c>
      <c r="J8" s="14">
        <v>6.31</v>
      </c>
      <c r="K8" s="14">
        <v>6.12</v>
      </c>
      <c r="L8" s="42">
        <v>5.64</v>
      </c>
    </row>
    <row r="9" spans="1:12">
      <c r="A9" s="11"/>
      <c r="B9" s="47">
        <v>6.29</v>
      </c>
      <c r="C9" s="47">
        <v>6.4</v>
      </c>
      <c r="D9" s="47">
        <v>6.27</v>
      </c>
      <c r="E9" s="47">
        <v>6.17</v>
      </c>
      <c r="F9" s="49">
        <v>5.58</v>
      </c>
      <c r="G9" s="36"/>
      <c r="H9" s="47">
        <v>6.11</v>
      </c>
      <c r="I9" s="47">
        <v>6.4</v>
      </c>
      <c r="J9" s="47">
        <v>6.3</v>
      </c>
      <c r="K9" s="47">
        <v>6.17</v>
      </c>
      <c r="L9" s="49">
        <v>5.62</v>
      </c>
    </row>
    <row r="10" spans="1:12">
      <c r="A10" s="11"/>
      <c r="B10" s="14">
        <v>6.31</v>
      </c>
      <c r="C10" s="14">
        <v>6.32</v>
      </c>
      <c r="D10" s="14">
        <v>6.3</v>
      </c>
      <c r="E10" s="14">
        <v>6.13</v>
      </c>
      <c r="F10" s="42">
        <v>5.64</v>
      </c>
      <c r="G10" s="38"/>
      <c r="H10" s="14">
        <v>6.27</v>
      </c>
      <c r="I10" s="14">
        <v>6.27</v>
      </c>
      <c r="J10" s="14">
        <v>6.32</v>
      </c>
      <c r="K10" s="14">
        <v>6.16</v>
      </c>
      <c r="L10" s="42">
        <v>5.57</v>
      </c>
    </row>
    <row r="11" spans="1:12">
      <c r="A11" s="16"/>
      <c r="B11" s="33">
        <v>6.33</v>
      </c>
      <c r="C11" s="33">
        <v>6.34</v>
      </c>
      <c r="D11" s="33">
        <v>6.21</v>
      </c>
      <c r="E11" s="33">
        <v>6.14</v>
      </c>
      <c r="F11" s="39">
        <v>5.62</v>
      </c>
      <c r="G11" s="48"/>
      <c r="H11" s="33">
        <v>6.22</v>
      </c>
      <c r="I11" s="33">
        <v>6.3</v>
      </c>
      <c r="J11" s="33">
        <v>6.3</v>
      </c>
      <c r="K11" s="33">
        <v>6.1</v>
      </c>
      <c r="L11" s="39">
        <v>5.6</v>
      </c>
    </row>
    <row r="12" spans="1:12">
      <c r="A12" s="19" t="s">
        <v>5</v>
      </c>
      <c r="B12" s="47">
        <v>5.85</v>
      </c>
      <c r="C12" s="35">
        <v>5.91</v>
      </c>
      <c r="D12" s="35">
        <v>5.99</v>
      </c>
      <c r="E12" s="35">
        <v>5.92</v>
      </c>
      <c r="F12" s="40">
        <v>5.24</v>
      </c>
      <c r="G12" s="36" t="s">
        <v>6</v>
      </c>
      <c r="H12" s="35">
        <v>4.92</v>
      </c>
      <c r="I12" s="35">
        <v>5</v>
      </c>
      <c r="J12" s="35">
        <v>5.07</v>
      </c>
      <c r="K12" s="35">
        <v>4.87</v>
      </c>
      <c r="L12" s="40">
        <v>4.2</v>
      </c>
    </row>
    <row r="13" spans="1:12">
      <c r="A13" s="22"/>
      <c r="B13" s="37">
        <v>5.81</v>
      </c>
      <c r="C13" s="37">
        <v>6.07</v>
      </c>
      <c r="D13" s="37">
        <v>6.04</v>
      </c>
      <c r="E13" s="37">
        <v>5.91</v>
      </c>
      <c r="F13" s="41">
        <v>5.28</v>
      </c>
      <c r="G13" s="38"/>
      <c r="H13" s="37">
        <v>5.0599999999999996</v>
      </c>
      <c r="I13" s="37">
        <v>5</v>
      </c>
      <c r="J13" s="37">
        <v>5.12</v>
      </c>
      <c r="K13" s="37">
        <v>4.99</v>
      </c>
      <c r="L13" s="41">
        <v>4.28</v>
      </c>
    </row>
    <row r="14" spans="1:12">
      <c r="A14" s="22"/>
      <c r="B14" s="37">
        <v>5.91</v>
      </c>
      <c r="C14" s="37">
        <v>6.03</v>
      </c>
      <c r="D14" s="37">
        <v>6.09</v>
      </c>
      <c r="E14" s="37">
        <v>5.99</v>
      </c>
      <c r="F14" s="41">
        <v>5.28</v>
      </c>
      <c r="G14" s="38"/>
      <c r="H14" s="37">
        <v>5.07</v>
      </c>
      <c r="I14" s="37">
        <v>4.92</v>
      </c>
      <c r="J14" s="37">
        <v>5.08</v>
      </c>
      <c r="K14" s="37">
        <v>5.01</v>
      </c>
      <c r="L14" s="41">
        <v>4.3499999999999996</v>
      </c>
    </row>
    <row r="15" spans="1:12">
      <c r="A15" s="22"/>
      <c r="B15" s="37">
        <v>5.94</v>
      </c>
      <c r="C15" s="37">
        <v>5.98</v>
      </c>
      <c r="D15" s="37">
        <v>6.1</v>
      </c>
      <c r="E15" s="37">
        <v>5.99</v>
      </c>
      <c r="F15" s="41">
        <v>5.24</v>
      </c>
      <c r="G15" s="38"/>
      <c r="H15" s="37">
        <v>5.01</v>
      </c>
      <c r="I15" s="37">
        <v>5.08</v>
      </c>
      <c r="J15" s="37">
        <v>5.05</v>
      </c>
      <c r="K15" s="37">
        <v>4.97</v>
      </c>
      <c r="L15" s="41">
        <v>4.22</v>
      </c>
    </row>
    <row r="16" spans="1:12">
      <c r="A16" s="22"/>
      <c r="B16" s="37">
        <v>5.81</v>
      </c>
      <c r="C16" s="37">
        <v>5.95</v>
      </c>
      <c r="D16" s="37">
        <v>6.02</v>
      </c>
      <c r="E16" s="37">
        <v>5.9</v>
      </c>
      <c r="F16" s="41">
        <v>5.27</v>
      </c>
      <c r="G16" s="38"/>
      <c r="H16" s="37">
        <v>4.8600000000000003</v>
      </c>
      <c r="I16" s="37">
        <v>5.07</v>
      </c>
      <c r="J16" s="37">
        <v>5.08</v>
      </c>
      <c r="K16" s="37">
        <v>4.96</v>
      </c>
      <c r="L16" s="41">
        <v>4.29</v>
      </c>
    </row>
    <row r="17" spans="1:12">
      <c r="A17" s="22" t="s">
        <v>7</v>
      </c>
      <c r="B17" s="37">
        <v>5.91</v>
      </c>
      <c r="C17" s="37">
        <v>6.08</v>
      </c>
      <c r="D17" s="37">
        <v>6.06</v>
      </c>
      <c r="E17" s="37">
        <v>5.9</v>
      </c>
      <c r="F17" s="41">
        <v>5.31</v>
      </c>
      <c r="G17" s="38" t="s">
        <v>8</v>
      </c>
      <c r="H17" s="37">
        <v>5.1100000000000003</v>
      </c>
      <c r="I17" s="37">
        <v>5.27</v>
      </c>
      <c r="J17" s="37">
        <v>5.21</v>
      </c>
      <c r="K17" s="37">
        <v>5.03</v>
      </c>
      <c r="L17" s="41">
        <v>4.49</v>
      </c>
    </row>
    <row r="18" spans="1:12">
      <c r="A18" s="22"/>
      <c r="B18" s="37">
        <v>5.98</v>
      </c>
      <c r="C18" s="37">
        <v>5.98</v>
      </c>
      <c r="D18" s="37">
        <v>5.98</v>
      </c>
      <c r="E18" s="37">
        <v>5.86</v>
      </c>
      <c r="F18" s="41">
        <v>5.26</v>
      </c>
      <c r="G18" s="38"/>
      <c r="H18" s="37">
        <v>5.1100000000000003</v>
      </c>
      <c r="I18" s="37">
        <v>5.24</v>
      </c>
      <c r="J18" s="37">
        <v>5.14</v>
      </c>
      <c r="K18" s="37">
        <v>4.99</v>
      </c>
      <c r="L18" s="41">
        <v>4.47</v>
      </c>
    </row>
    <row r="19" spans="1:12">
      <c r="A19" s="22"/>
      <c r="B19" s="37">
        <v>5.98</v>
      </c>
      <c r="C19" s="37">
        <v>5.96</v>
      </c>
      <c r="D19" s="37">
        <v>5.97</v>
      </c>
      <c r="E19" s="37">
        <v>5.84</v>
      </c>
      <c r="F19" s="41">
        <v>5.21</v>
      </c>
      <c r="G19" s="38"/>
      <c r="H19" s="37">
        <v>5.0199999999999996</v>
      </c>
      <c r="I19" s="37">
        <v>5.28</v>
      </c>
      <c r="J19" s="37">
        <v>5.21</v>
      </c>
      <c r="K19" s="37">
        <v>5</v>
      </c>
      <c r="L19" s="41">
        <v>4.45</v>
      </c>
    </row>
    <row r="20" spans="1:12">
      <c r="A20" s="22"/>
      <c r="B20" s="37">
        <v>5.95</v>
      </c>
      <c r="C20" s="37">
        <v>6.03</v>
      </c>
      <c r="D20" s="37">
        <v>6</v>
      </c>
      <c r="E20" s="37">
        <v>5.84</v>
      </c>
      <c r="F20" s="41">
        <v>5.33</v>
      </c>
      <c r="G20" s="38"/>
      <c r="H20" s="37">
        <v>5.15</v>
      </c>
      <c r="I20" s="37">
        <v>5.16</v>
      </c>
      <c r="J20" s="37">
        <v>5.16</v>
      </c>
      <c r="K20" s="37">
        <v>5.12</v>
      </c>
      <c r="L20" s="41">
        <v>4.4800000000000004</v>
      </c>
    </row>
    <row r="21" spans="1:12">
      <c r="A21" s="22"/>
      <c r="B21" s="37">
        <v>5.92</v>
      </c>
      <c r="C21" s="37">
        <v>6.05</v>
      </c>
      <c r="D21" s="37">
        <v>5.92</v>
      </c>
      <c r="E21" s="37">
        <v>5.89</v>
      </c>
      <c r="F21" s="41">
        <v>5.29</v>
      </c>
      <c r="G21" s="38"/>
      <c r="H21" s="37">
        <v>5.26</v>
      </c>
      <c r="I21" s="37">
        <v>5.21</v>
      </c>
      <c r="J21" s="37">
        <v>5.14</v>
      </c>
      <c r="K21" s="37">
        <v>5</v>
      </c>
      <c r="L21" s="41">
        <v>4.43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0.33159999999999901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1.2054000000000018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0.57817435897435732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0.86808641975308776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12" priority="3" operator="notBetween">
      <formula>0.2</formula>
      <formula>0.404</formula>
    </cfRule>
  </conditionalFormatting>
  <conditionalFormatting sqref="E26">
    <cfRule type="cellIs" dxfId="1611" priority="4" operator="notBetween">
      <formula>0.38</formula>
      <formula>0.72</formula>
    </cfRule>
  </conditionalFormatting>
  <conditionalFormatting sqref="K24">
    <cfRule type="cellIs" dxfId="1610" priority="2" operator="notBetween">
      <formula>0.77</formula>
      <formula>0.91</formula>
    </cfRule>
  </conditionalFormatting>
  <conditionalFormatting sqref="K26">
    <cfRule type="cellIs" dxfId="16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6.21</v>
      </c>
      <c r="C2" s="32">
        <v>6.32</v>
      </c>
      <c r="D2" s="32">
        <v>6.42</v>
      </c>
      <c r="E2" s="32">
        <v>6.23</v>
      </c>
      <c r="F2" s="44">
        <v>5.53</v>
      </c>
      <c r="G2" s="36" t="s">
        <v>3</v>
      </c>
      <c r="H2" s="32">
        <v>6.14</v>
      </c>
      <c r="I2" s="32">
        <v>6.26</v>
      </c>
      <c r="J2" s="32">
        <v>6.26</v>
      </c>
      <c r="K2" s="32">
        <v>6.25</v>
      </c>
      <c r="L2" s="44">
        <v>5.51</v>
      </c>
    </row>
    <row r="3" spans="1:12">
      <c r="A3" s="11"/>
      <c r="B3" s="32">
        <v>6.18</v>
      </c>
      <c r="C3" s="14">
        <v>6.37</v>
      </c>
      <c r="D3" s="14">
        <v>6.37</v>
      </c>
      <c r="E3" s="14">
        <v>6.32</v>
      </c>
      <c r="F3" s="42">
        <v>5.65</v>
      </c>
      <c r="G3" s="38"/>
      <c r="H3" s="32">
        <v>6.11</v>
      </c>
      <c r="I3" s="14">
        <v>6.3</v>
      </c>
      <c r="J3" s="14">
        <v>6.35</v>
      </c>
      <c r="K3" s="14">
        <v>6.24</v>
      </c>
      <c r="L3" s="42">
        <v>5.59</v>
      </c>
    </row>
    <row r="4" spans="1:12">
      <c r="A4" s="11"/>
      <c r="B4" s="32">
        <v>6.33</v>
      </c>
      <c r="C4" s="14">
        <v>6.32</v>
      </c>
      <c r="D4" s="14">
        <v>6.34</v>
      </c>
      <c r="E4" s="14">
        <v>6.25</v>
      </c>
      <c r="F4" s="42">
        <v>5.58</v>
      </c>
      <c r="G4" s="38"/>
      <c r="H4" s="32">
        <v>6.22</v>
      </c>
      <c r="I4" s="14">
        <v>6.32</v>
      </c>
      <c r="J4" s="14">
        <v>6.33</v>
      </c>
      <c r="K4" s="14">
        <v>6.26</v>
      </c>
      <c r="L4" s="42">
        <v>5.6</v>
      </c>
    </row>
    <row r="5" spans="1:12">
      <c r="A5" s="11"/>
      <c r="B5" s="32">
        <v>6.25</v>
      </c>
      <c r="C5" s="14">
        <v>6.32</v>
      </c>
      <c r="D5" s="14">
        <v>6.35</v>
      </c>
      <c r="E5" s="14">
        <v>6.29</v>
      </c>
      <c r="F5" s="42">
        <v>5.61</v>
      </c>
      <c r="G5" s="38"/>
      <c r="H5" s="32">
        <v>6.18</v>
      </c>
      <c r="I5" s="14">
        <v>6.32</v>
      </c>
      <c r="J5" s="14">
        <v>6.38</v>
      </c>
      <c r="K5" s="14">
        <v>6.25</v>
      </c>
      <c r="L5" s="42">
        <v>5.5</v>
      </c>
    </row>
    <row r="6" spans="1:12">
      <c r="A6" s="11"/>
      <c r="B6" s="32">
        <v>6.18</v>
      </c>
      <c r="C6" s="14">
        <v>6.32</v>
      </c>
      <c r="D6" s="14">
        <v>6.36</v>
      </c>
      <c r="E6" s="14">
        <v>6.19</v>
      </c>
      <c r="F6" s="42">
        <v>5.55</v>
      </c>
      <c r="G6" s="38"/>
      <c r="H6" s="32">
        <v>6.19</v>
      </c>
      <c r="I6" s="14">
        <v>6.2</v>
      </c>
      <c r="J6" s="14">
        <v>6.38</v>
      </c>
      <c r="K6" s="14">
        <v>6.19</v>
      </c>
      <c r="L6" s="42">
        <v>5.55</v>
      </c>
    </row>
    <row r="7" spans="1:12">
      <c r="A7" s="38" t="s">
        <v>4</v>
      </c>
      <c r="B7" s="14">
        <v>6.21</v>
      </c>
      <c r="C7" s="14">
        <v>6.22</v>
      </c>
      <c r="D7" s="14">
        <v>6.18</v>
      </c>
      <c r="E7" s="14">
        <v>6.09</v>
      </c>
      <c r="F7" s="42">
        <v>5.56</v>
      </c>
      <c r="G7" s="38" t="s">
        <v>4</v>
      </c>
      <c r="H7" s="14">
        <v>6.34</v>
      </c>
      <c r="I7" s="14">
        <v>6.35</v>
      </c>
      <c r="J7" s="14">
        <v>6.3</v>
      </c>
      <c r="K7" s="14">
        <v>6.13</v>
      </c>
      <c r="L7" s="42">
        <v>5.58</v>
      </c>
    </row>
    <row r="8" spans="1:12">
      <c r="A8" s="46"/>
      <c r="B8" s="14">
        <v>6.1</v>
      </c>
      <c r="C8" s="14">
        <v>6.3</v>
      </c>
      <c r="D8" s="14">
        <v>6.24</v>
      </c>
      <c r="E8" s="14">
        <v>6.15</v>
      </c>
      <c r="F8" s="42">
        <v>5.55</v>
      </c>
      <c r="G8" s="46"/>
      <c r="H8" s="14">
        <v>6.39</v>
      </c>
      <c r="I8" s="14">
        <v>6.31</v>
      </c>
      <c r="J8" s="14">
        <v>6.35</v>
      </c>
      <c r="K8" s="14">
        <v>6.08</v>
      </c>
      <c r="L8" s="42">
        <v>5.51</v>
      </c>
    </row>
    <row r="9" spans="1:12">
      <c r="A9" s="11"/>
      <c r="B9" s="47">
        <v>6.26</v>
      </c>
      <c r="C9" s="47">
        <v>6.28</v>
      </c>
      <c r="D9" s="47">
        <v>6.33</v>
      </c>
      <c r="E9" s="47">
        <v>6.34</v>
      </c>
      <c r="F9" s="49">
        <v>5.6</v>
      </c>
      <c r="G9" s="36"/>
      <c r="H9" s="47">
        <v>6.38</v>
      </c>
      <c r="I9" s="47">
        <v>6.27</v>
      </c>
      <c r="J9" s="47">
        <v>6.31</v>
      </c>
      <c r="K9" s="47">
        <v>6.15</v>
      </c>
      <c r="L9" s="49">
        <v>5.49</v>
      </c>
    </row>
    <row r="10" spans="1:12">
      <c r="A10" s="11"/>
      <c r="B10" s="14">
        <v>6.27</v>
      </c>
      <c r="C10" s="14">
        <v>6.29</v>
      </c>
      <c r="D10" s="14">
        <v>6.27</v>
      </c>
      <c r="E10" s="14">
        <v>6.16</v>
      </c>
      <c r="F10" s="42">
        <v>5.55</v>
      </c>
      <c r="G10" s="38"/>
      <c r="H10" s="14">
        <v>6.25</v>
      </c>
      <c r="I10" s="14">
        <v>6.34</v>
      </c>
      <c r="J10" s="14">
        <v>6.18</v>
      </c>
      <c r="K10" s="14">
        <v>6.17</v>
      </c>
      <c r="L10" s="42">
        <v>5.52</v>
      </c>
    </row>
    <row r="11" spans="1:12">
      <c r="A11" s="16"/>
      <c r="B11" s="33">
        <v>6.19</v>
      </c>
      <c r="C11" s="33">
        <v>6.2</v>
      </c>
      <c r="D11" s="33">
        <v>6.36</v>
      </c>
      <c r="E11" s="33">
        <v>6.22</v>
      </c>
      <c r="F11" s="39">
        <v>5.56</v>
      </c>
      <c r="G11" s="48"/>
      <c r="H11" s="33">
        <v>6.33</v>
      </c>
      <c r="I11" s="33">
        <v>6.33</v>
      </c>
      <c r="J11" s="33">
        <v>6.2</v>
      </c>
      <c r="K11" s="33">
        <v>6.12</v>
      </c>
      <c r="L11" s="39">
        <v>5.5</v>
      </c>
    </row>
    <row r="12" spans="1:12">
      <c r="A12" s="19" t="s">
        <v>5</v>
      </c>
      <c r="B12" s="47">
        <v>5.84</v>
      </c>
      <c r="C12" s="35">
        <v>5.96</v>
      </c>
      <c r="D12" s="35">
        <v>6.06</v>
      </c>
      <c r="E12" s="35">
        <v>5.99</v>
      </c>
      <c r="F12" s="40">
        <v>5.26</v>
      </c>
      <c r="G12" s="36" t="s">
        <v>6</v>
      </c>
      <c r="H12" s="35">
        <v>4.82</v>
      </c>
      <c r="I12" s="35">
        <v>4.92</v>
      </c>
      <c r="J12" s="35">
        <v>4.95</v>
      </c>
      <c r="K12" s="35">
        <v>4.9000000000000004</v>
      </c>
      <c r="L12" s="40">
        <v>4.24</v>
      </c>
    </row>
    <row r="13" spans="1:12">
      <c r="A13" s="22"/>
      <c r="B13" s="37">
        <v>5.97</v>
      </c>
      <c r="C13" s="37">
        <v>6.11</v>
      </c>
      <c r="D13" s="37">
        <v>6.09</v>
      </c>
      <c r="E13" s="37">
        <v>6.08</v>
      </c>
      <c r="F13" s="41">
        <v>5.28</v>
      </c>
      <c r="G13" s="38"/>
      <c r="H13" s="37">
        <v>4.87</v>
      </c>
      <c r="I13" s="37">
        <v>4.9400000000000004</v>
      </c>
      <c r="J13" s="37">
        <v>5.0199999999999996</v>
      </c>
      <c r="K13" s="37">
        <v>4.96</v>
      </c>
      <c r="L13" s="41">
        <v>4.32</v>
      </c>
    </row>
    <row r="14" spans="1:12">
      <c r="A14" s="22"/>
      <c r="B14" s="37">
        <v>5.96</v>
      </c>
      <c r="C14" s="37">
        <v>5.97</v>
      </c>
      <c r="D14" s="37">
        <v>5.98</v>
      </c>
      <c r="E14" s="37">
        <v>6.04</v>
      </c>
      <c r="F14" s="41">
        <v>5.28</v>
      </c>
      <c r="G14" s="38"/>
      <c r="H14" s="37">
        <v>4.8899999999999997</v>
      </c>
      <c r="I14" s="37">
        <v>5.0199999999999996</v>
      </c>
      <c r="J14" s="37">
        <v>4.9800000000000004</v>
      </c>
      <c r="K14" s="37">
        <v>4.96</v>
      </c>
      <c r="L14" s="41">
        <v>4.3600000000000003</v>
      </c>
    </row>
    <row r="15" spans="1:12">
      <c r="A15" s="22"/>
      <c r="B15" s="37">
        <v>5.86</v>
      </c>
      <c r="C15" s="37">
        <v>5.98</v>
      </c>
      <c r="D15" s="37">
        <v>6.05</v>
      </c>
      <c r="E15" s="37">
        <v>5.97</v>
      </c>
      <c r="F15" s="41">
        <v>5.33</v>
      </c>
      <c r="G15" s="38"/>
      <c r="H15" s="37">
        <v>4.92</v>
      </c>
      <c r="I15" s="37">
        <v>4.91</v>
      </c>
      <c r="J15" s="37">
        <v>5.07</v>
      </c>
      <c r="K15" s="37">
        <v>4.92</v>
      </c>
      <c r="L15" s="41">
        <v>4.25</v>
      </c>
    </row>
    <row r="16" spans="1:12">
      <c r="A16" s="22"/>
      <c r="B16" s="37">
        <v>5.84</v>
      </c>
      <c r="C16" s="37">
        <v>5.93</v>
      </c>
      <c r="D16" s="37">
        <v>6.03</v>
      </c>
      <c r="E16" s="37">
        <v>5.94</v>
      </c>
      <c r="F16" s="41">
        <v>5.28</v>
      </c>
      <c r="G16" s="38"/>
      <c r="H16" s="37">
        <v>4.8600000000000003</v>
      </c>
      <c r="I16" s="37">
        <v>4.9400000000000004</v>
      </c>
      <c r="J16" s="37">
        <v>5.04</v>
      </c>
      <c r="K16" s="37">
        <v>4.93</v>
      </c>
      <c r="L16" s="41">
        <v>4.2</v>
      </c>
    </row>
    <row r="17" spans="1:12">
      <c r="A17" s="22" t="s">
        <v>7</v>
      </c>
      <c r="B17" s="37">
        <v>5.93</v>
      </c>
      <c r="C17" s="37">
        <v>5.94</v>
      </c>
      <c r="D17" s="37">
        <v>5.92</v>
      </c>
      <c r="E17" s="37">
        <v>5.93</v>
      </c>
      <c r="F17" s="41">
        <v>5.31</v>
      </c>
      <c r="G17" s="38" t="s">
        <v>8</v>
      </c>
      <c r="H17" s="37">
        <v>5.16</v>
      </c>
      <c r="I17" s="37">
        <v>5.19</v>
      </c>
      <c r="J17" s="37">
        <v>5.07</v>
      </c>
      <c r="K17" s="37">
        <v>5</v>
      </c>
      <c r="L17" s="41">
        <v>4.45</v>
      </c>
    </row>
    <row r="18" spans="1:12">
      <c r="A18" s="22"/>
      <c r="B18" s="37">
        <v>5.91</v>
      </c>
      <c r="C18" s="37">
        <v>6.15</v>
      </c>
      <c r="D18" s="37">
        <v>6</v>
      </c>
      <c r="E18" s="37">
        <v>5.92</v>
      </c>
      <c r="F18" s="41">
        <v>5.31</v>
      </c>
      <c r="G18" s="38"/>
      <c r="H18" s="37">
        <v>5.26</v>
      </c>
      <c r="I18" s="37">
        <v>5.14</v>
      </c>
      <c r="J18" s="37">
        <v>5.14</v>
      </c>
      <c r="K18" s="37">
        <v>4.9800000000000004</v>
      </c>
      <c r="L18" s="41">
        <v>4.3899999999999997</v>
      </c>
    </row>
    <row r="19" spans="1:12">
      <c r="A19" s="22"/>
      <c r="B19" s="37">
        <v>5.98</v>
      </c>
      <c r="C19" s="37">
        <v>6.06</v>
      </c>
      <c r="D19" s="37">
        <v>5.98</v>
      </c>
      <c r="E19" s="37">
        <v>6.01</v>
      </c>
      <c r="F19" s="41">
        <v>5.42</v>
      </c>
      <c r="G19" s="38"/>
      <c r="H19" s="37">
        <v>5.18</v>
      </c>
      <c r="I19" s="37">
        <v>5.14</v>
      </c>
      <c r="J19" s="37">
        <v>5.13</v>
      </c>
      <c r="K19" s="37">
        <v>5.0599999999999996</v>
      </c>
      <c r="L19" s="41">
        <v>4.42</v>
      </c>
    </row>
    <row r="20" spans="1:12">
      <c r="A20" s="22"/>
      <c r="B20" s="37">
        <v>5.98</v>
      </c>
      <c r="C20" s="37">
        <v>6.02</v>
      </c>
      <c r="D20" s="37">
        <v>6.02</v>
      </c>
      <c r="E20" s="37">
        <v>5.92</v>
      </c>
      <c r="F20" s="41">
        <v>5.23</v>
      </c>
      <c r="G20" s="38"/>
      <c r="H20" s="37">
        <v>5.13</v>
      </c>
      <c r="I20" s="37">
        <v>5.23</v>
      </c>
      <c r="J20" s="37">
        <v>5.01</v>
      </c>
      <c r="K20" s="37">
        <v>5.03</v>
      </c>
      <c r="L20" s="41">
        <v>4.41</v>
      </c>
    </row>
    <row r="21" spans="1:12">
      <c r="A21" s="22"/>
      <c r="B21" s="37">
        <v>5.89</v>
      </c>
      <c r="C21" s="37">
        <v>5.89</v>
      </c>
      <c r="D21" s="37">
        <v>6.01</v>
      </c>
      <c r="E21" s="37">
        <v>5.94</v>
      </c>
      <c r="F21" s="41">
        <v>5.31</v>
      </c>
      <c r="G21" s="38"/>
      <c r="H21" s="37">
        <v>5.19</v>
      </c>
      <c r="I21" s="37">
        <v>5.1100000000000003</v>
      </c>
      <c r="J21" s="37">
        <v>5.09</v>
      </c>
      <c r="K21" s="37">
        <v>4.9400000000000004</v>
      </c>
      <c r="L21" s="41">
        <v>4.32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0.28520000000000412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1.2280000000000006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0.49727179487180206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0.88436213991769597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8" priority="3" operator="notBetween">
      <formula>0.2</formula>
      <formula>0.404</formula>
    </cfRule>
  </conditionalFormatting>
  <conditionalFormatting sqref="E26">
    <cfRule type="cellIs" dxfId="1607" priority="4" operator="notBetween">
      <formula>0.38</formula>
      <formula>0.72</formula>
    </cfRule>
  </conditionalFormatting>
  <conditionalFormatting sqref="K24">
    <cfRule type="cellIs" dxfId="1606" priority="2" operator="notBetween">
      <formula>0.77</formula>
      <formula>0.91</formula>
    </cfRule>
  </conditionalFormatting>
  <conditionalFormatting sqref="K26">
    <cfRule type="cellIs" dxfId="16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6.18</v>
      </c>
      <c r="C2" s="32">
        <v>6.23</v>
      </c>
      <c r="D2" s="32">
        <v>6.36</v>
      </c>
      <c r="E2" s="32">
        <v>6.15</v>
      </c>
      <c r="F2" s="44">
        <v>5.57</v>
      </c>
      <c r="G2" s="36" t="s">
        <v>3</v>
      </c>
      <c r="H2" s="32">
        <v>6.14</v>
      </c>
      <c r="I2" s="32">
        <v>6.34</v>
      </c>
      <c r="J2" s="32">
        <v>6.34</v>
      </c>
      <c r="K2" s="32">
        <v>6.25</v>
      </c>
      <c r="L2" s="44">
        <v>5.58</v>
      </c>
    </row>
    <row r="3" spans="1:12">
      <c r="A3" s="11"/>
      <c r="B3" s="32">
        <v>6.1</v>
      </c>
      <c r="C3" s="14">
        <v>6.23</v>
      </c>
      <c r="D3" s="14">
        <v>6.38</v>
      </c>
      <c r="E3" s="14">
        <v>6.2</v>
      </c>
      <c r="F3" s="42">
        <v>5.64</v>
      </c>
      <c r="G3" s="38"/>
      <c r="H3" s="32">
        <v>6.22</v>
      </c>
      <c r="I3" s="14">
        <v>6.27</v>
      </c>
      <c r="J3" s="14">
        <v>6.26</v>
      </c>
      <c r="K3" s="14">
        <v>6.25</v>
      </c>
      <c r="L3" s="42">
        <v>5.61</v>
      </c>
    </row>
    <row r="4" spans="1:12">
      <c r="A4" s="11"/>
      <c r="B4" s="32">
        <v>6.29</v>
      </c>
      <c r="C4" s="14">
        <v>6.34</v>
      </c>
      <c r="D4" s="14">
        <v>6.35</v>
      </c>
      <c r="E4" s="14">
        <v>6.34</v>
      </c>
      <c r="F4" s="42">
        <v>5.61</v>
      </c>
      <c r="G4" s="38"/>
      <c r="H4" s="32">
        <v>6.24</v>
      </c>
      <c r="I4" s="14">
        <v>6.3</v>
      </c>
      <c r="J4" s="14">
        <v>6.35</v>
      </c>
      <c r="K4" s="14">
        <v>6.13</v>
      </c>
      <c r="L4" s="42">
        <v>5.54</v>
      </c>
    </row>
    <row r="5" spans="1:12">
      <c r="A5" s="11"/>
      <c r="B5" s="32">
        <v>6.21</v>
      </c>
      <c r="C5" s="14">
        <v>6.3</v>
      </c>
      <c r="D5" s="14">
        <v>6.32</v>
      </c>
      <c r="E5" s="14">
        <v>6.19</v>
      </c>
      <c r="F5" s="42">
        <v>5.49</v>
      </c>
      <c r="G5" s="38"/>
      <c r="H5" s="32">
        <v>6.18</v>
      </c>
      <c r="I5" s="14">
        <v>6.34</v>
      </c>
      <c r="J5" s="14">
        <v>6.39</v>
      </c>
      <c r="K5" s="14">
        <v>6.25</v>
      </c>
      <c r="L5" s="42">
        <v>5.55</v>
      </c>
    </row>
    <row r="6" spans="1:12">
      <c r="A6" s="11"/>
      <c r="B6" s="32">
        <v>6.13</v>
      </c>
      <c r="C6" s="14">
        <v>6.21</v>
      </c>
      <c r="D6" s="14">
        <v>6.27</v>
      </c>
      <c r="E6" s="14">
        <v>6.28</v>
      </c>
      <c r="F6" s="42">
        <v>5.58</v>
      </c>
      <c r="G6" s="38"/>
      <c r="H6" s="32">
        <v>6.2</v>
      </c>
      <c r="I6" s="14">
        <v>6.29</v>
      </c>
      <c r="J6" s="14">
        <v>6.24</v>
      </c>
      <c r="K6" s="14">
        <v>6.14</v>
      </c>
      <c r="L6" s="42">
        <v>5.46</v>
      </c>
    </row>
    <row r="7" spans="1:12">
      <c r="A7" s="38" t="s">
        <v>4</v>
      </c>
      <c r="B7" s="14">
        <v>6.16</v>
      </c>
      <c r="C7" s="14">
        <v>6.38</v>
      </c>
      <c r="D7" s="14">
        <v>6.14</v>
      </c>
      <c r="E7" s="14">
        <v>6.15</v>
      </c>
      <c r="F7" s="42">
        <v>5.5</v>
      </c>
      <c r="G7" s="38" t="s">
        <v>4</v>
      </c>
      <c r="H7" s="14">
        <v>6.13</v>
      </c>
      <c r="I7" s="14">
        <v>6.3</v>
      </c>
      <c r="J7" s="14">
        <v>6.25</v>
      </c>
      <c r="K7" s="14">
        <v>6.17</v>
      </c>
      <c r="L7" s="42">
        <v>5.54</v>
      </c>
    </row>
    <row r="8" spans="1:12">
      <c r="A8" s="46"/>
      <c r="B8" s="14">
        <v>6.12</v>
      </c>
      <c r="C8" s="14">
        <v>6.19</v>
      </c>
      <c r="D8" s="14">
        <v>6.15</v>
      </c>
      <c r="E8" s="14">
        <v>6.18</v>
      </c>
      <c r="F8" s="42">
        <v>5.48</v>
      </c>
      <c r="G8" s="46"/>
      <c r="H8" s="14">
        <v>6.26</v>
      </c>
      <c r="I8" s="14">
        <v>6.31</v>
      </c>
      <c r="J8" s="14">
        <v>6.3</v>
      </c>
      <c r="K8" s="14">
        <v>6.23</v>
      </c>
      <c r="L8" s="42">
        <v>5.54</v>
      </c>
    </row>
    <row r="9" spans="1:12">
      <c r="A9" s="11"/>
      <c r="B9" s="47">
        <v>6.11</v>
      </c>
      <c r="C9" s="47">
        <v>6.24</v>
      </c>
      <c r="D9" s="47">
        <v>6.27</v>
      </c>
      <c r="E9" s="47">
        <v>6.16</v>
      </c>
      <c r="F9" s="49">
        <v>5.51</v>
      </c>
      <c r="G9" s="36"/>
      <c r="H9" s="47">
        <v>6.25</v>
      </c>
      <c r="I9" s="47">
        <v>6.36</v>
      </c>
      <c r="J9" s="47">
        <v>6.2</v>
      </c>
      <c r="K9" s="47">
        <v>6.19</v>
      </c>
      <c r="L9" s="49">
        <v>5.59</v>
      </c>
    </row>
    <row r="10" spans="1:12">
      <c r="A10" s="11"/>
      <c r="B10" s="14">
        <v>6.12</v>
      </c>
      <c r="C10" s="14">
        <v>6.2</v>
      </c>
      <c r="D10" s="14">
        <v>6.23</v>
      </c>
      <c r="E10" s="14">
        <v>6.09</v>
      </c>
      <c r="F10" s="42">
        <v>5.43</v>
      </c>
      <c r="G10" s="38"/>
      <c r="H10" s="14">
        <v>6.1</v>
      </c>
      <c r="I10" s="14">
        <v>6.33</v>
      </c>
      <c r="J10" s="14">
        <v>6.25</v>
      </c>
      <c r="K10" s="14">
        <v>6.11</v>
      </c>
      <c r="L10" s="42">
        <v>5.57</v>
      </c>
    </row>
    <row r="11" spans="1:12">
      <c r="A11" s="16"/>
      <c r="B11" s="33">
        <v>6.15</v>
      </c>
      <c r="C11" s="33">
        <v>6.24</v>
      </c>
      <c r="D11" s="33">
        <v>6.25</v>
      </c>
      <c r="E11" s="33">
        <v>6.04</v>
      </c>
      <c r="F11" s="39">
        <v>5.49</v>
      </c>
      <c r="G11" s="48"/>
      <c r="H11" s="33">
        <v>6.29</v>
      </c>
      <c r="I11" s="33">
        <v>6.17</v>
      </c>
      <c r="J11" s="33">
        <v>6.29</v>
      </c>
      <c r="K11" s="33">
        <v>6.04</v>
      </c>
      <c r="L11" s="39">
        <v>5.52</v>
      </c>
    </row>
    <row r="12" spans="1:12">
      <c r="A12" s="19" t="s">
        <v>5</v>
      </c>
      <c r="B12" s="47">
        <v>5.79</v>
      </c>
      <c r="C12" s="35">
        <v>5.96</v>
      </c>
      <c r="D12" s="35">
        <v>6.05</v>
      </c>
      <c r="E12" s="35">
        <v>5.85</v>
      </c>
      <c r="F12" s="40">
        <v>5.18</v>
      </c>
      <c r="G12" s="36" t="s">
        <v>6</v>
      </c>
      <c r="H12" s="35">
        <v>4.9000000000000004</v>
      </c>
      <c r="I12" s="35">
        <v>5.08</v>
      </c>
      <c r="J12" s="35">
        <v>5.03</v>
      </c>
      <c r="K12" s="35">
        <v>4.92</v>
      </c>
      <c r="L12" s="40">
        <v>4.37</v>
      </c>
    </row>
    <row r="13" spans="1:12">
      <c r="A13" s="22"/>
      <c r="B13" s="37">
        <v>5.8</v>
      </c>
      <c r="C13" s="37">
        <v>5.91</v>
      </c>
      <c r="D13" s="37">
        <v>6.02</v>
      </c>
      <c r="E13" s="37">
        <v>5.82</v>
      </c>
      <c r="F13" s="41">
        <v>5.21</v>
      </c>
      <c r="G13" s="38"/>
      <c r="H13" s="37">
        <v>4.8899999999999997</v>
      </c>
      <c r="I13" s="37">
        <v>5.07</v>
      </c>
      <c r="J13" s="37">
        <v>5.09</v>
      </c>
      <c r="K13" s="37">
        <v>4.9400000000000004</v>
      </c>
      <c r="L13" s="41">
        <v>4.3899999999999997</v>
      </c>
    </row>
    <row r="14" spans="1:12">
      <c r="A14" s="22"/>
      <c r="B14" s="37">
        <v>5.94</v>
      </c>
      <c r="C14" s="37">
        <v>5.96</v>
      </c>
      <c r="D14" s="37">
        <v>5.92</v>
      </c>
      <c r="E14" s="37">
        <v>5.91</v>
      </c>
      <c r="F14" s="41">
        <v>5.2</v>
      </c>
      <c r="G14" s="38"/>
      <c r="H14" s="37">
        <v>4.95</v>
      </c>
      <c r="I14" s="37">
        <v>5.13</v>
      </c>
      <c r="J14" s="37">
        <v>5.0199999999999996</v>
      </c>
      <c r="K14" s="37">
        <v>4.97</v>
      </c>
      <c r="L14" s="41">
        <v>4.38</v>
      </c>
    </row>
    <row r="15" spans="1:12">
      <c r="A15" s="22"/>
      <c r="B15" s="37">
        <v>5.83</v>
      </c>
      <c r="C15" s="37">
        <v>5.91</v>
      </c>
      <c r="D15" s="37">
        <v>6.02</v>
      </c>
      <c r="E15" s="37">
        <v>5.97</v>
      </c>
      <c r="F15" s="41">
        <v>5.14</v>
      </c>
      <c r="G15" s="38"/>
      <c r="H15" s="37">
        <v>4.9800000000000004</v>
      </c>
      <c r="I15" s="37">
        <v>5.09</v>
      </c>
      <c r="J15" s="37">
        <v>5.05</v>
      </c>
      <c r="K15" s="37">
        <v>5.03</v>
      </c>
      <c r="L15" s="41">
        <v>4.38</v>
      </c>
    </row>
    <row r="16" spans="1:12">
      <c r="A16" s="22"/>
      <c r="B16" s="37">
        <v>5.79</v>
      </c>
      <c r="C16" s="37">
        <v>5.98</v>
      </c>
      <c r="D16" s="37">
        <v>5.93</v>
      </c>
      <c r="E16" s="37">
        <v>5.84</v>
      </c>
      <c r="F16" s="41">
        <v>5.13</v>
      </c>
      <c r="G16" s="38"/>
      <c r="H16" s="37">
        <v>5</v>
      </c>
      <c r="I16" s="37">
        <v>5.08</v>
      </c>
      <c r="J16" s="37">
        <v>5.08</v>
      </c>
      <c r="K16" s="37">
        <v>5</v>
      </c>
      <c r="L16" s="41">
        <v>4.29</v>
      </c>
    </row>
    <row r="17" spans="1:12">
      <c r="A17" s="22" t="s">
        <v>7</v>
      </c>
      <c r="B17" s="37">
        <v>5.89</v>
      </c>
      <c r="C17" s="37">
        <v>6.07</v>
      </c>
      <c r="D17" s="37">
        <v>5.98</v>
      </c>
      <c r="E17" s="37">
        <v>5.77</v>
      </c>
      <c r="F17" s="41">
        <v>5.25</v>
      </c>
      <c r="G17" s="38" t="s">
        <v>8</v>
      </c>
      <c r="H17" s="37">
        <v>5.15</v>
      </c>
      <c r="I17" s="37">
        <v>5.17</v>
      </c>
      <c r="J17" s="37">
        <v>5.2</v>
      </c>
      <c r="K17" s="37">
        <v>5.0999999999999996</v>
      </c>
      <c r="L17" s="41">
        <v>4.47</v>
      </c>
    </row>
    <row r="18" spans="1:12">
      <c r="A18" s="22"/>
      <c r="B18" s="37">
        <v>5.96</v>
      </c>
      <c r="C18" s="37">
        <v>5.91</v>
      </c>
      <c r="D18" s="37">
        <v>5.88</v>
      </c>
      <c r="E18" s="37">
        <v>5.88</v>
      </c>
      <c r="F18" s="41">
        <v>5.31</v>
      </c>
      <c r="G18" s="38"/>
      <c r="H18" s="37">
        <v>5.27</v>
      </c>
      <c r="I18" s="37">
        <v>5.18</v>
      </c>
      <c r="J18" s="37">
        <v>5.23</v>
      </c>
      <c r="K18" s="37">
        <v>5.1100000000000003</v>
      </c>
      <c r="L18" s="41">
        <v>4.4800000000000004</v>
      </c>
    </row>
    <row r="19" spans="1:12">
      <c r="A19" s="22"/>
      <c r="B19" s="37">
        <v>5.81</v>
      </c>
      <c r="C19" s="37">
        <v>6</v>
      </c>
      <c r="D19" s="37">
        <v>6.09</v>
      </c>
      <c r="E19" s="37">
        <v>5.89</v>
      </c>
      <c r="F19" s="41">
        <v>5.21</v>
      </c>
      <c r="G19" s="38"/>
      <c r="H19" s="37">
        <v>5.28</v>
      </c>
      <c r="I19" s="37">
        <v>5.18</v>
      </c>
      <c r="J19" s="37">
        <v>5.18</v>
      </c>
      <c r="K19" s="37">
        <v>5.0199999999999996</v>
      </c>
      <c r="L19" s="41">
        <v>4.5</v>
      </c>
    </row>
    <row r="20" spans="1:12">
      <c r="A20" s="22"/>
      <c r="B20" s="37">
        <v>5.83</v>
      </c>
      <c r="C20" s="37">
        <v>5.93</v>
      </c>
      <c r="D20" s="37">
        <v>6</v>
      </c>
      <c r="E20" s="37">
        <v>5.88</v>
      </c>
      <c r="F20" s="41">
        <v>5.27</v>
      </c>
      <c r="G20" s="38"/>
      <c r="H20" s="37">
        <v>5.08</v>
      </c>
      <c r="I20" s="37">
        <v>5.23</v>
      </c>
      <c r="J20" s="37">
        <v>5.13</v>
      </c>
      <c r="K20" s="37">
        <v>5.0199999999999996</v>
      </c>
      <c r="L20" s="41">
        <v>4.46</v>
      </c>
    </row>
    <row r="21" spans="1:12">
      <c r="A21" s="22"/>
      <c r="B21" s="37">
        <v>5.94</v>
      </c>
      <c r="C21" s="37">
        <v>5.92</v>
      </c>
      <c r="D21" s="37">
        <v>6.05</v>
      </c>
      <c r="E21" s="37">
        <v>5.81</v>
      </c>
      <c r="F21" s="41">
        <v>5.23</v>
      </c>
      <c r="G21" s="38"/>
      <c r="H21" s="37">
        <v>5.16</v>
      </c>
      <c r="I21" s="37">
        <v>5.23</v>
      </c>
      <c r="J21" s="37">
        <v>5.16</v>
      </c>
      <c r="K21" s="37">
        <v>4.95</v>
      </c>
      <c r="L21" s="41">
        <v>4.37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0.3022000000000018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1.1546000000000003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0.52691282051282373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0.83150205761316898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4" priority="3" operator="notBetween">
      <formula>0.2</formula>
      <formula>0.404</formula>
    </cfRule>
  </conditionalFormatting>
  <conditionalFormatting sqref="E26">
    <cfRule type="cellIs" dxfId="1603" priority="4" operator="notBetween">
      <formula>0.38</formula>
      <formula>0.72</formula>
    </cfRule>
  </conditionalFormatting>
  <conditionalFormatting sqref="K24">
    <cfRule type="cellIs" dxfId="1602" priority="2" operator="notBetween">
      <formula>0.77</formula>
      <formula>0.91</formula>
    </cfRule>
  </conditionalFormatting>
  <conditionalFormatting sqref="K26">
    <cfRule type="cellIs" dxfId="16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5.5</v>
      </c>
      <c r="C2" s="32">
        <v>6.13</v>
      </c>
      <c r="D2" s="32">
        <v>6.28</v>
      </c>
      <c r="E2" s="32">
        <v>6.21</v>
      </c>
      <c r="F2" s="44">
        <v>6.1</v>
      </c>
      <c r="G2" s="36" t="s">
        <v>3</v>
      </c>
      <c r="H2" s="32">
        <v>5.58</v>
      </c>
      <c r="I2" s="32">
        <v>6.18</v>
      </c>
      <c r="J2" s="32">
        <v>6.31</v>
      </c>
      <c r="K2" s="32">
        <v>6.31</v>
      </c>
      <c r="L2" s="44">
        <v>6.13</v>
      </c>
    </row>
    <row r="3" spans="1:12">
      <c r="A3" s="11"/>
      <c r="B3" s="32">
        <v>5.6</v>
      </c>
      <c r="C3" s="14">
        <v>6.15</v>
      </c>
      <c r="D3" s="14">
        <v>6.32</v>
      </c>
      <c r="E3" s="14">
        <v>6.26</v>
      </c>
      <c r="F3" s="42">
        <v>6.13</v>
      </c>
      <c r="G3" s="38"/>
      <c r="H3" s="32">
        <v>5.46</v>
      </c>
      <c r="I3" s="14">
        <v>6.19</v>
      </c>
      <c r="J3" s="14">
        <v>6.29</v>
      </c>
      <c r="K3" s="14">
        <v>6.22</v>
      </c>
      <c r="L3" s="42">
        <v>6.03</v>
      </c>
    </row>
    <row r="4" spans="1:12">
      <c r="A4" s="11"/>
      <c r="B4" s="32">
        <v>5.55</v>
      </c>
      <c r="C4" s="14">
        <v>6.22</v>
      </c>
      <c r="D4" s="14">
        <v>6.35</v>
      </c>
      <c r="E4" s="14">
        <v>6.32</v>
      </c>
      <c r="F4" s="42">
        <v>6.16</v>
      </c>
      <c r="G4" s="38"/>
      <c r="H4" s="32">
        <v>5.46</v>
      </c>
      <c r="I4" s="14">
        <v>6.16</v>
      </c>
      <c r="J4" s="14">
        <v>6.24</v>
      </c>
      <c r="K4" s="14">
        <v>6.37</v>
      </c>
      <c r="L4" s="42">
        <v>6.07</v>
      </c>
    </row>
    <row r="5" spans="1:12">
      <c r="A5" s="11"/>
      <c r="B5" s="32">
        <v>5.56</v>
      </c>
      <c r="C5" s="14">
        <v>6.11</v>
      </c>
      <c r="D5" s="14">
        <v>6.23</v>
      </c>
      <c r="E5" s="14">
        <v>6.27</v>
      </c>
      <c r="F5" s="42">
        <v>6.19</v>
      </c>
      <c r="G5" s="38"/>
      <c r="H5" s="32">
        <v>5.6</v>
      </c>
      <c r="I5" s="14">
        <v>6.2</v>
      </c>
      <c r="J5" s="14">
        <v>6.3</v>
      </c>
      <c r="K5" s="14">
        <v>6.29</v>
      </c>
      <c r="L5" s="42">
        <v>6.15</v>
      </c>
    </row>
    <row r="6" spans="1:12">
      <c r="A6" s="11"/>
      <c r="B6" s="32">
        <v>5.55</v>
      </c>
      <c r="C6" s="14">
        <v>6.22</v>
      </c>
      <c r="D6" s="14">
        <v>6.26</v>
      </c>
      <c r="E6" s="14">
        <v>6.24</v>
      </c>
      <c r="F6" s="42">
        <v>6.06</v>
      </c>
      <c r="G6" s="38"/>
      <c r="H6" s="32">
        <v>5.52</v>
      </c>
      <c r="I6" s="14">
        <v>6.13</v>
      </c>
      <c r="J6" s="14">
        <v>6.33</v>
      </c>
      <c r="K6" s="14">
        <v>6.24</v>
      </c>
      <c r="L6" s="42">
        <v>6.07</v>
      </c>
    </row>
    <row r="7" spans="1:12">
      <c r="A7" s="38" t="s">
        <v>4</v>
      </c>
      <c r="B7" s="14">
        <v>5.47</v>
      </c>
      <c r="C7" s="14">
        <v>6.01</v>
      </c>
      <c r="D7" s="14">
        <v>6.24</v>
      </c>
      <c r="E7" s="14">
        <v>6.19</v>
      </c>
      <c r="F7" s="42">
        <v>6.28</v>
      </c>
      <c r="G7" s="38" t="s">
        <v>4</v>
      </c>
      <c r="H7" s="14">
        <v>5.49</v>
      </c>
      <c r="I7" s="14">
        <v>5.98</v>
      </c>
      <c r="J7" s="14">
        <v>6.1</v>
      </c>
      <c r="K7" s="14">
        <v>6.24</v>
      </c>
      <c r="L7" s="42">
        <v>6.21</v>
      </c>
    </row>
    <row r="8" spans="1:12">
      <c r="A8" s="46"/>
      <c r="B8" s="14">
        <v>5.48</v>
      </c>
      <c r="C8" s="14">
        <v>6.04</v>
      </c>
      <c r="D8" s="14">
        <v>6.25</v>
      </c>
      <c r="E8" s="14">
        <v>6.26</v>
      </c>
      <c r="F8" s="42">
        <v>6.27</v>
      </c>
      <c r="G8" s="46"/>
      <c r="H8" s="14">
        <v>5.52</v>
      </c>
      <c r="I8" s="14">
        <v>6.07</v>
      </c>
      <c r="J8" s="14">
        <v>6.24</v>
      </c>
      <c r="K8" s="14">
        <v>6.27</v>
      </c>
      <c r="L8" s="42">
        <v>6.28</v>
      </c>
    </row>
    <row r="9" spans="1:12">
      <c r="A9" s="11"/>
      <c r="B9" s="47">
        <v>5.51</v>
      </c>
      <c r="C9" s="47">
        <v>6.07</v>
      </c>
      <c r="D9" s="47">
        <v>6.24</v>
      </c>
      <c r="E9" s="47">
        <v>6.25</v>
      </c>
      <c r="F9" s="49">
        <v>6.24</v>
      </c>
      <c r="G9" s="36"/>
      <c r="H9" s="47">
        <v>5.6</v>
      </c>
      <c r="I9" s="47">
        <v>6.08</v>
      </c>
      <c r="J9" s="47">
        <v>6.26</v>
      </c>
      <c r="K9" s="47">
        <v>6.22</v>
      </c>
      <c r="L9" s="49">
        <v>6.32</v>
      </c>
    </row>
    <row r="10" spans="1:12">
      <c r="A10" s="11"/>
      <c r="B10" s="14">
        <v>5.43</v>
      </c>
      <c r="C10" s="14">
        <v>6.04</v>
      </c>
      <c r="D10" s="14">
        <v>6.23</v>
      </c>
      <c r="E10" s="14">
        <v>6.25</v>
      </c>
      <c r="F10" s="42">
        <v>6.23</v>
      </c>
      <c r="G10" s="38"/>
      <c r="H10" s="14">
        <v>5.57</v>
      </c>
      <c r="I10" s="14">
        <v>6.1</v>
      </c>
      <c r="J10" s="14">
        <v>6.13</v>
      </c>
      <c r="K10" s="14">
        <v>6.35</v>
      </c>
      <c r="L10" s="42">
        <v>6.19</v>
      </c>
    </row>
    <row r="11" spans="1:12">
      <c r="A11" s="16"/>
      <c r="B11" s="33">
        <v>5.48</v>
      </c>
      <c r="C11" s="33">
        <v>6.05</v>
      </c>
      <c r="D11" s="33">
        <v>6.15</v>
      </c>
      <c r="E11" s="33">
        <v>6.2</v>
      </c>
      <c r="F11" s="39">
        <v>6.23</v>
      </c>
      <c r="G11" s="48"/>
      <c r="H11" s="33">
        <v>5.6</v>
      </c>
      <c r="I11" s="33">
        <v>6.04</v>
      </c>
      <c r="J11" s="33">
        <v>6.17</v>
      </c>
      <c r="K11" s="33">
        <v>6.08</v>
      </c>
      <c r="L11" s="39">
        <v>6.13</v>
      </c>
    </row>
    <row r="12" spans="1:12">
      <c r="A12" s="19" t="s">
        <v>5</v>
      </c>
      <c r="B12" s="47">
        <v>5.23</v>
      </c>
      <c r="C12" s="35">
        <v>5.79</v>
      </c>
      <c r="D12" s="35">
        <v>5.89</v>
      </c>
      <c r="E12" s="35">
        <v>5.87</v>
      </c>
      <c r="F12" s="40">
        <v>5.66</v>
      </c>
      <c r="G12" s="36" t="s">
        <v>6</v>
      </c>
      <c r="H12" s="35">
        <v>4.21</v>
      </c>
      <c r="I12" s="35">
        <v>4.8499999999999996</v>
      </c>
      <c r="J12" s="35">
        <v>5.05</v>
      </c>
      <c r="K12" s="35">
        <v>5.0599999999999996</v>
      </c>
      <c r="L12" s="40">
        <v>4.8600000000000003</v>
      </c>
    </row>
    <row r="13" spans="1:12">
      <c r="A13" s="22"/>
      <c r="B13" s="37">
        <v>5.23</v>
      </c>
      <c r="C13" s="37">
        <v>5.84</v>
      </c>
      <c r="D13" s="37">
        <v>5.96</v>
      </c>
      <c r="E13" s="37">
        <v>5.88</v>
      </c>
      <c r="F13" s="41">
        <v>5.91</v>
      </c>
      <c r="G13" s="38"/>
      <c r="H13" s="37">
        <v>4.22</v>
      </c>
      <c r="I13" s="37">
        <v>4.9000000000000004</v>
      </c>
      <c r="J13" s="37">
        <v>5.0599999999999996</v>
      </c>
      <c r="K13" s="37">
        <v>4.97</v>
      </c>
      <c r="L13" s="41">
        <v>4.82</v>
      </c>
    </row>
    <row r="14" spans="1:12">
      <c r="A14" s="22"/>
      <c r="B14" s="37">
        <v>5.22</v>
      </c>
      <c r="C14" s="37">
        <v>5.94</v>
      </c>
      <c r="D14" s="37">
        <v>6.03</v>
      </c>
      <c r="E14" s="37">
        <v>5.94</v>
      </c>
      <c r="F14" s="41">
        <v>5.87</v>
      </c>
      <c r="G14" s="38"/>
      <c r="H14" s="37">
        <v>4.2699999999999996</v>
      </c>
      <c r="I14" s="37">
        <v>4.92</v>
      </c>
      <c r="J14" s="37">
        <v>5.0599999999999996</v>
      </c>
      <c r="K14" s="37">
        <v>5</v>
      </c>
      <c r="L14" s="41">
        <v>4.84</v>
      </c>
    </row>
    <row r="15" spans="1:12">
      <c r="A15" s="22"/>
      <c r="B15" s="37">
        <v>5.19</v>
      </c>
      <c r="C15" s="37">
        <v>5.82</v>
      </c>
      <c r="D15" s="37">
        <v>5.94</v>
      </c>
      <c r="E15" s="37">
        <v>5.86</v>
      </c>
      <c r="F15" s="41">
        <v>5.94</v>
      </c>
      <c r="G15" s="38"/>
      <c r="H15" s="37">
        <v>4.25</v>
      </c>
      <c r="I15" s="37">
        <v>4.8899999999999997</v>
      </c>
      <c r="J15" s="37">
        <v>4.95</v>
      </c>
      <c r="K15" s="37">
        <v>5.04</v>
      </c>
      <c r="L15" s="41">
        <v>4.8499999999999996</v>
      </c>
    </row>
    <row r="16" spans="1:12">
      <c r="A16" s="22"/>
      <c r="B16" s="37">
        <v>5.25</v>
      </c>
      <c r="C16" s="37">
        <v>5.9</v>
      </c>
      <c r="D16" s="37">
        <v>5.94</v>
      </c>
      <c r="E16" s="37">
        <v>5.93</v>
      </c>
      <c r="F16" s="41">
        <v>5.76</v>
      </c>
      <c r="G16" s="38"/>
      <c r="H16" s="37">
        <v>4.21</v>
      </c>
      <c r="I16" s="37">
        <v>4.8499999999999996</v>
      </c>
      <c r="J16" s="37">
        <v>5.03</v>
      </c>
      <c r="K16" s="37">
        <v>4.91</v>
      </c>
      <c r="L16" s="41">
        <v>4.72</v>
      </c>
    </row>
    <row r="17" spans="1:12">
      <c r="A17" s="22" t="s">
        <v>7</v>
      </c>
      <c r="B17" s="37">
        <v>5.29</v>
      </c>
      <c r="C17" s="37">
        <v>5.8</v>
      </c>
      <c r="D17" s="37">
        <v>6.08</v>
      </c>
      <c r="E17" s="37">
        <v>5.91</v>
      </c>
      <c r="F17" s="41">
        <v>5.98</v>
      </c>
      <c r="G17" s="38" t="s">
        <v>8</v>
      </c>
      <c r="H17" s="37">
        <v>4.43</v>
      </c>
      <c r="I17" s="37">
        <v>4.92</v>
      </c>
      <c r="J17" s="37">
        <v>5.09</v>
      </c>
      <c r="K17" s="37">
        <v>5.2</v>
      </c>
      <c r="L17" s="41">
        <v>5.1100000000000003</v>
      </c>
    </row>
    <row r="18" spans="1:12">
      <c r="A18" s="22"/>
      <c r="B18" s="37">
        <v>5.26</v>
      </c>
      <c r="C18" s="37">
        <v>5.82</v>
      </c>
      <c r="D18" s="37">
        <v>5.96</v>
      </c>
      <c r="E18" s="37">
        <v>5.96</v>
      </c>
      <c r="F18" s="41">
        <v>5.95</v>
      </c>
      <c r="G18" s="38"/>
      <c r="H18" s="37">
        <v>4.3899999999999997</v>
      </c>
      <c r="I18" s="37">
        <v>4.95</v>
      </c>
      <c r="J18" s="37">
        <v>5.13</v>
      </c>
      <c r="K18" s="37">
        <v>5.15</v>
      </c>
      <c r="L18" s="41">
        <v>5.12</v>
      </c>
    </row>
    <row r="19" spans="1:12">
      <c r="A19" s="22"/>
      <c r="B19" s="37">
        <v>5.24</v>
      </c>
      <c r="C19" s="37">
        <v>5.79</v>
      </c>
      <c r="D19" s="37">
        <v>5.99</v>
      </c>
      <c r="E19" s="37">
        <v>6.03</v>
      </c>
      <c r="F19" s="41">
        <v>5.91</v>
      </c>
      <c r="G19" s="38"/>
      <c r="H19" s="37">
        <v>4.49</v>
      </c>
      <c r="I19" s="37">
        <v>4.93</v>
      </c>
      <c r="J19" s="37">
        <v>5.09</v>
      </c>
      <c r="K19" s="37">
        <v>5.16</v>
      </c>
      <c r="L19" s="41">
        <v>5.14</v>
      </c>
    </row>
    <row r="20" spans="1:12">
      <c r="A20" s="22"/>
      <c r="B20" s="37">
        <v>5.2</v>
      </c>
      <c r="C20" s="37">
        <v>5.79</v>
      </c>
      <c r="D20" s="37">
        <v>5.99</v>
      </c>
      <c r="E20" s="37">
        <v>6</v>
      </c>
      <c r="F20" s="41">
        <v>5.92</v>
      </c>
      <c r="G20" s="38"/>
      <c r="H20" s="37">
        <v>4.45</v>
      </c>
      <c r="I20" s="37">
        <v>4.99</v>
      </c>
      <c r="J20" s="37">
        <v>5.03</v>
      </c>
      <c r="K20" s="37">
        <v>5.21</v>
      </c>
      <c r="L20" s="41">
        <v>5.14</v>
      </c>
    </row>
    <row r="21" spans="1:12">
      <c r="A21" s="22"/>
      <c r="B21" s="37">
        <v>5.19</v>
      </c>
      <c r="C21" s="37">
        <v>5.81</v>
      </c>
      <c r="D21" s="37">
        <v>5.87</v>
      </c>
      <c r="E21" s="37">
        <v>5.96</v>
      </c>
      <c r="F21" s="41">
        <v>6</v>
      </c>
      <c r="G21" s="38"/>
      <c r="H21" s="37">
        <v>4.42</v>
      </c>
      <c r="I21" s="37">
        <v>4.97</v>
      </c>
      <c r="J21" s="37">
        <v>5.0599999999999996</v>
      </c>
      <c r="K21" s="37">
        <v>5.04</v>
      </c>
      <c r="L21" s="41">
        <v>4.9800000000000004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0.29140000000000033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1.193800000000004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0.50808205128205186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0.85973251028806874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600" priority="3" operator="notBetween">
      <formula>0.2</formula>
      <formula>0.404</formula>
    </cfRule>
  </conditionalFormatting>
  <conditionalFormatting sqref="E26">
    <cfRule type="cellIs" dxfId="1599" priority="4" operator="notBetween">
      <formula>0.38</formula>
      <formula>0.72</formula>
    </cfRule>
  </conditionalFormatting>
  <conditionalFormatting sqref="K24">
    <cfRule type="cellIs" dxfId="1598" priority="2" operator="notBetween">
      <formula>0.77</formula>
      <formula>0.91</formula>
    </cfRule>
  </conditionalFormatting>
  <conditionalFormatting sqref="K26">
    <cfRule type="cellIs" dxfId="15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6.04</v>
      </c>
      <c r="C2" s="32">
        <v>6.2</v>
      </c>
      <c r="D2" s="32">
        <v>6.29</v>
      </c>
      <c r="E2" s="32">
        <v>6.17</v>
      </c>
      <c r="F2" s="44">
        <v>5.49</v>
      </c>
      <c r="G2" s="36" t="s">
        <v>3</v>
      </c>
      <c r="H2" s="32">
        <v>6.11</v>
      </c>
      <c r="I2" s="32">
        <v>6.27</v>
      </c>
      <c r="J2" s="32">
        <v>6.28</v>
      </c>
      <c r="K2" s="32">
        <v>6.15</v>
      </c>
      <c r="L2" s="44">
        <v>5.51</v>
      </c>
    </row>
    <row r="3" spans="1:12">
      <c r="A3" s="11"/>
      <c r="B3" s="32">
        <v>6.1</v>
      </c>
      <c r="C3" s="14">
        <v>6.32</v>
      </c>
      <c r="D3" s="14">
        <v>6.29</v>
      </c>
      <c r="E3" s="14">
        <v>6.16</v>
      </c>
      <c r="F3" s="42">
        <v>5.54</v>
      </c>
      <c r="G3" s="38"/>
      <c r="H3" s="32">
        <v>6.08</v>
      </c>
      <c r="I3" s="14">
        <v>6.28</v>
      </c>
      <c r="J3" s="14">
        <v>6.25</v>
      </c>
      <c r="K3" s="14">
        <v>6.2</v>
      </c>
      <c r="L3" s="42">
        <v>5.53</v>
      </c>
    </row>
    <row r="4" spans="1:12">
      <c r="A4" s="11"/>
      <c r="B4" s="32">
        <v>6.14</v>
      </c>
      <c r="C4" s="14">
        <v>6.33</v>
      </c>
      <c r="D4" s="14">
        <v>6.35</v>
      </c>
      <c r="E4" s="14">
        <v>6.25</v>
      </c>
      <c r="F4" s="42">
        <v>5.49</v>
      </c>
      <c r="G4" s="38"/>
      <c r="H4" s="32">
        <v>6.13</v>
      </c>
      <c r="I4" s="14">
        <v>6.23</v>
      </c>
      <c r="J4" s="14">
        <v>6.31</v>
      </c>
      <c r="K4" s="14">
        <v>6.18</v>
      </c>
      <c r="L4" s="42">
        <v>5.48</v>
      </c>
    </row>
    <row r="5" spans="1:12">
      <c r="A5" s="11"/>
      <c r="B5" s="32">
        <v>6.18</v>
      </c>
      <c r="C5" s="14">
        <v>6.38</v>
      </c>
      <c r="D5" s="14">
        <v>6.36</v>
      </c>
      <c r="E5" s="14">
        <v>6.22</v>
      </c>
      <c r="F5" s="42">
        <v>5.54</v>
      </c>
      <c r="G5" s="38"/>
      <c r="H5" s="32">
        <v>6.14</v>
      </c>
      <c r="I5" s="14">
        <v>6.22</v>
      </c>
      <c r="J5" s="14">
        <v>6.29</v>
      </c>
      <c r="K5" s="14">
        <v>6.25</v>
      </c>
      <c r="L5" s="42">
        <v>5.57</v>
      </c>
    </row>
    <row r="6" spans="1:12">
      <c r="A6" s="11"/>
      <c r="B6" s="32">
        <v>6.18</v>
      </c>
      <c r="C6" s="14">
        <v>6.21</v>
      </c>
      <c r="D6" s="14">
        <v>6.19</v>
      </c>
      <c r="E6" s="14">
        <v>6.16</v>
      </c>
      <c r="F6" s="42">
        <v>5.51</v>
      </c>
      <c r="G6" s="38"/>
      <c r="H6" s="32">
        <v>6.16</v>
      </c>
      <c r="I6" s="14">
        <v>6.25</v>
      </c>
      <c r="J6" s="14">
        <v>6.26</v>
      </c>
      <c r="K6" s="14">
        <v>6.29</v>
      </c>
      <c r="L6" s="42">
        <v>5.52</v>
      </c>
    </row>
    <row r="7" spans="1:12">
      <c r="A7" s="38" t="s">
        <v>4</v>
      </c>
      <c r="B7" s="14">
        <v>6.2</v>
      </c>
      <c r="C7" s="14">
        <v>6.18</v>
      </c>
      <c r="D7" s="14">
        <v>6.16</v>
      </c>
      <c r="E7" s="14">
        <v>6.04</v>
      </c>
      <c r="F7" s="42">
        <v>5.56</v>
      </c>
      <c r="G7" s="38" t="s">
        <v>4</v>
      </c>
      <c r="H7" s="14">
        <v>6.16</v>
      </c>
      <c r="I7" s="14">
        <v>6.34</v>
      </c>
      <c r="J7" s="14">
        <v>6.14</v>
      </c>
      <c r="K7" s="14">
        <v>6.03</v>
      </c>
      <c r="L7" s="42">
        <v>5.43</v>
      </c>
    </row>
    <row r="8" spans="1:12">
      <c r="A8" s="46"/>
      <c r="B8" s="14">
        <v>6.22</v>
      </c>
      <c r="C8" s="14">
        <v>6.25</v>
      </c>
      <c r="D8" s="14">
        <v>6.27</v>
      </c>
      <c r="E8" s="14">
        <v>6.13</v>
      </c>
      <c r="F8" s="42">
        <v>5.45</v>
      </c>
      <c r="G8" s="46"/>
      <c r="H8" s="14">
        <v>6.2</v>
      </c>
      <c r="I8" s="14">
        <v>6.29</v>
      </c>
      <c r="J8" s="14">
        <v>6.22</v>
      </c>
      <c r="K8" s="14">
        <v>6.18</v>
      </c>
      <c r="L8" s="42">
        <v>5.54</v>
      </c>
    </row>
    <row r="9" spans="1:12">
      <c r="A9" s="11"/>
      <c r="B9" s="47">
        <v>6.26</v>
      </c>
      <c r="C9" s="47">
        <v>6.25</v>
      </c>
      <c r="D9" s="47">
        <v>6.16</v>
      </c>
      <c r="E9" s="47">
        <v>6.04</v>
      </c>
      <c r="F9" s="49">
        <v>5.47</v>
      </c>
      <c r="G9" s="36"/>
      <c r="H9" s="47">
        <v>6.15</v>
      </c>
      <c r="I9" s="47">
        <v>6.23</v>
      </c>
      <c r="J9" s="47">
        <v>6.24</v>
      </c>
      <c r="K9" s="47">
        <v>6.02</v>
      </c>
      <c r="L9" s="49">
        <v>5.55</v>
      </c>
    </row>
    <row r="10" spans="1:12">
      <c r="A10" s="11"/>
      <c r="B10" s="14">
        <v>6.2</v>
      </c>
      <c r="C10" s="14">
        <v>6.26</v>
      </c>
      <c r="D10" s="14">
        <v>6.22</v>
      </c>
      <c r="E10" s="14">
        <v>6.03</v>
      </c>
      <c r="F10" s="42">
        <v>5.44</v>
      </c>
      <c r="G10" s="38"/>
      <c r="H10" s="14">
        <v>6.22</v>
      </c>
      <c r="I10" s="14">
        <v>6.22</v>
      </c>
      <c r="J10" s="14">
        <v>6.25</v>
      </c>
      <c r="K10" s="14">
        <v>6.16</v>
      </c>
      <c r="L10" s="42">
        <v>5.51</v>
      </c>
    </row>
    <row r="11" spans="1:12">
      <c r="A11" s="16"/>
      <c r="B11" s="33">
        <v>6.11</v>
      </c>
      <c r="C11" s="33">
        <v>6.28</v>
      </c>
      <c r="D11" s="33">
        <v>6.07</v>
      </c>
      <c r="E11" s="33">
        <v>6.11</v>
      </c>
      <c r="F11" s="39">
        <v>5.41</v>
      </c>
      <c r="G11" s="48"/>
      <c r="H11" s="33">
        <v>6.18</v>
      </c>
      <c r="I11" s="33">
        <v>6.3</v>
      </c>
      <c r="J11" s="33">
        <v>6.21</v>
      </c>
      <c r="K11" s="33">
        <v>6.03</v>
      </c>
      <c r="L11" s="39">
        <v>5.41</v>
      </c>
    </row>
    <row r="12" spans="1:12">
      <c r="A12" s="19" t="s">
        <v>5</v>
      </c>
      <c r="B12" s="47">
        <v>5.68</v>
      </c>
      <c r="C12" s="35">
        <v>5.86</v>
      </c>
      <c r="D12" s="35">
        <v>5.83</v>
      </c>
      <c r="E12" s="35">
        <v>5.72</v>
      </c>
      <c r="F12" s="40">
        <v>5.07</v>
      </c>
      <c r="G12" s="36" t="s">
        <v>6</v>
      </c>
      <c r="H12" s="35">
        <v>4.8099999999999996</v>
      </c>
      <c r="I12" s="35">
        <v>4.96</v>
      </c>
      <c r="J12" s="35">
        <v>4.9400000000000004</v>
      </c>
      <c r="K12" s="35">
        <v>4.91</v>
      </c>
      <c r="L12" s="40">
        <v>4.8099999999999996</v>
      </c>
    </row>
    <row r="13" spans="1:12">
      <c r="A13" s="22"/>
      <c r="B13" s="37">
        <v>5.78</v>
      </c>
      <c r="C13" s="37">
        <v>5.9</v>
      </c>
      <c r="D13" s="37">
        <v>5.94</v>
      </c>
      <c r="E13" s="37">
        <v>5.75</v>
      </c>
      <c r="F13" s="41">
        <v>5.13</v>
      </c>
      <c r="G13" s="38"/>
      <c r="H13" s="37">
        <v>4.2300000000000004</v>
      </c>
      <c r="I13" s="37">
        <v>4.92</v>
      </c>
      <c r="J13" s="37">
        <v>5.0199999999999996</v>
      </c>
      <c r="K13" s="37">
        <v>4.84</v>
      </c>
      <c r="L13" s="41">
        <v>4.17</v>
      </c>
    </row>
    <row r="14" spans="1:12">
      <c r="A14" s="22"/>
      <c r="B14" s="37">
        <v>5.83</v>
      </c>
      <c r="C14" s="37">
        <v>5.97</v>
      </c>
      <c r="D14" s="37">
        <v>6.02</v>
      </c>
      <c r="E14" s="37">
        <v>5.86</v>
      </c>
      <c r="F14" s="41">
        <v>5.1100000000000003</v>
      </c>
      <c r="G14" s="38"/>
      <c r="H14" s="37">
        <v>4.8499999999999996</v>
      </c>
      <c r="I14" s="37">
        <v>4.92</v>
      </c>
      <c r="J14" s="37">
        <v>4.9800000000000004</v>
      </c>
      <c r="K14" s="37">
        <v>4.83</v>
      </c>
      <c r="L14" s="41">
        <v>4.2</v>
      </c>
    </row>
    <row r="15" spans="1:12">
      <c r="A15" s="22"/>
      <c r="B15" s="37">
        <v>5.81</v>
      </c>
      <c r="C15" s="37">
        <v>5.94</v>
      </c>
      <c r="D15" s="37">
        <v>5.97</v>
      </c>
      <c r="E15" s="37">
        <v>5.85</v>
      </c>
      <c r="F15" s="41">
        <v>5.09</v>
      </c>
      <c r="G15" s="38"/>
      <c r="H15" s="37">
        <v>4.83</v>
      </c>
      <c r="I15" s="37">
        <v>4.8899999999999997</v>
      </c>
      <c r="J15" s="37">
        <v>4.93</v>
      </c>
      <c r="K15" s="37">
        <v>4.87</v>
      </c>
      <c r="L15" s="41">
        <v>4.2</v>
      </c>
    </row>
    <row r="16" spans="1:12">
      <c r="A16" s="22"/>
      <c r="B16" s="37">
        <v>5.77</v>
      </c>
      <c r="C16" s="37">
        <v>5.92</v>
      </c>
      <c r="D16" s="37">
        <v>5.85</v>
      </c>
      <c r="E16" s="37">
        <v>5.79</v>
      </c>
      <c r="F16" s="41">
        <v>5.12</v>
      </c>
      <c r="G16" s="38"/>
      <c r="H16" s="37">
        <v>4.82</v>
      </c>
      <c r="I16" s="37">
        <v>4.8600000000000003</v>
      </c>
      <c r="J16" s="37">
        <v>4.92</v>
      </c>
      <c r="K16" s="37">
        <v>4.84</v>
      </c>
      <c r="L16" s="41">
        <v>4.07</v>
      </c>
    </row>
    <row r="17" spans="1:12">
      <c r="A17" s="22" t="s">
        <v>7</v>
      </c>
      <c r="B17" s="37">
        <v>5.9</v>
      </c>
      <c r="C17" s="37">
        <v>5.92</v>
      </c>
      <c r="D17" s="37">
        <v>5.85</v>
      </c>
      <c r="E17" s="37">
        <v>5.71</v>
      </c>
      <c r="F17" s="41">
        <v>5.28</v>
      </c>
      <c r="G17" s="38" t="s">
        <v>8</v>
      </c>
      <c r="H17" s="37">
        <v>4.97</v>
      </c>
      <c r="I17" s="37">
        <v>5.1100000000000003</v>
      </c>
      <c r="J17" s="37">
        <v>5.0599999999999996</v>
      </c>
      <c r="K17" s="37">
        <v>4.99</v>
      </c>
      <c r="L17" s="41">
        <v>4.33</v>
      </c>
    </row>
    <row r="18" spans="1:12">
      <c r="A18" s="22"/>
      <c r="B18" s="37">
        <v>5.93</v>
      </c>
      <c r="C18" s="37">
        <v>5.99</v>
      </c>
      <c r="D18" s="37">
        <v>5.94</v>
      </c>
      <c r="E18" s="37">
        <v>5.73</v>
      </c>
      <c r="F18" s="41">
        <v>5.29</v>
      </c>
      <c r="G18" s="38"/>
      <c r="H18" s="37">
        <v>5.01</v>
      </c>
      <c r="I18" s="37">
        <v>5.05</v>
      </c>
      <c r="J18" s="37">
        <v>5.05</v>
      </c>
      <c r="K18" s="37">
        <v>4.92</v>
      </c>
      <c r="L18" s="41">
        <v>4.34</v>
      </c>
    </row>
    <row r="19" spans="1:12">
      <c r="A19" s="22"/>
      <c r="B19" s="37">
        <v>5.89</v>
      </c>
      <c r="C19" s="37">
        <v>5.86</v>
      </c>
      <c r="D19" s="37">
        <v>5.9</v>
      </c>
      <c r="E19" s="37">
        <v>5.71</v>
      </c>
      <c r="F19" s="41">
        <v>5.23</v>
      </c>
      <c r="G19" s="38"/>
      <c r="H19" s="37">
        <v>4.97</v>
      </c>
      <c r="I19" s="37">
        <v>5.12</v>
      </c>
      <c r="J19" s="37">
        <v>5.04</v>
      </c>
      <c r="K19" s="37">
        <v>4.91</v>
      </c>
      <c r="L19" s="41">
        <v>4.34</v>
      </c>
    </row>
    <row r="20" spans="1:12">
      <c r="A20" s="22"/>
      <c r="B20" s="37">
        <v>5.92</v>
      </c>
      <c r="C20" s="37">
        <v>5.96</v>
      </c>
      <c r="D20" s="37">
        <v>5.9</v>
      </c>
      <c r="E20" s="37">
        <v>5.74</v>
      </c>
      <c r="F20" s="41">
        <v>5.14</v>
      </c>
      <c r="G20" s="38"/>
      <c r="H20" s="37">
        <v>5.0199999999999996</v>
      </c>
      <c r="I20" s="37">
        <v>5.08</v>
      </c>
      <c r="J20" s="37">
        <v>5.04</v>
      </c>
      <c r="K20" s="37">
        <v>5.01</v>
      </c>
      <c r="L20" s="41">
        <v>4.3600000000000003</v>
      </c>
    </row>
    <row r="21" spans="1:12">
      <c r="A21" s="22"/>
      <c r="B21" s="37">
        <v>5.84</v>
      </c>
      <c r="C21" s="37">
        <v>5.98</v>
      </c>
      <c r="D21" s="37">
        <v>5.87</v>
      </c>
      <c r="E21" s="37">
        <v>5.82</v>
      </c>
      <c r="F21" s="41">
        <v>5.17</v>
      </c>
      <c r="G21" s="38"/>
      <c r="H21" s="37">
        <v>5.04</v>
      </c>
      <c r="I21" s="37">
        <v>5.16</v>
      </c>
      <c r="J21" s="37">
        <v>5.04</v>
      </c>
      <c r="K21" s="37">
        <v>4.9000000000000004</v>
      </c>
      <c r="L21" s="41">
        <v>4.29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0.3365999999999989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1.2476000000000003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0.58689230769230583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0.89847736625514418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96" priority="3" operator="notBetween">
      <formula>0.2</formula>
      <formula>0.404</formula>
    </cfRule>
  </conditionalFormatting>
  <conditionalFormatting sqref="E26">
    <cfRule type="cellIs" dxfId="1595" priority="4" operator="notBetween">
      <formula>0.38</formula>
      <formula>0.72</formula>
    </cfRule>
  </conditionalFormatting>
  <conditionalFormatting sqref="K24">
    <cfRule type="cellIs" dxfId="1594" priority="2" operator="notBetween">
      <formula>0.77</formula>
      <formula>0.91</formula>
    </cfRule>
  </conditionalFormatting>
  <conditionalFormatting sqref="K26">
    <cfRule type="cellIs" dxfId="15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6.27</v>
      </c>
      <c r="C2" s="32">
        <v>6.29</v>
      </c>
      <c r="D2" s="32">
        <v>6.38</v>
      </c>
      <c r="E2" s="32">
        <v>6.2</v>
      </c>
      <c r="F2" s="44">
        <v>5.68</v>
      </c>
      <c r="G2" s="36" t="s">
        <v>3</v>
      </c>
      <c r="H2" s="32">
        <v>6.14</v>
      </c>
      <c r="I2" s="32">
        <v>6.27</v>
      </c>
      <c r="J2" s="32">
        <v>6.36</v>
      </c>
      <c r="K2" s="32">
        <v>6.35</v>
      </c>
      <c r="L2" s="44">
        <v>5.62</v>
      </c>
    </row>
    <row r="3" spans="1:12">
      <c r="A3" s="11"/>
      <c r="B3" s="32">
        <v>6.26</v>
      </c>
      <c r="C3" s="14">
        <v>6.35</v>
      </c>
      <c r="D3" s="14">
        <v>6.42</v>
      </c>
      <c r="E3" s="14">
        <v>6.25</v>
      </c>
      <c r="F3" s="42">
        <v>5.72</v>
      </c>
      <c r="G3" s="38"/>
      <c r="H3" s="32">
        <v>6.26</v>
      </c>
      <c r="I3" s="14">
        <v>6.28</v>
      </c>
      <c r="J3" s="14">
        <v>6.37</v>
      </c>
      <c r="K3" s="14">
        <v>6.26</v>
      </c>
      <c r="L3" s="42">
        <v>5.72</v>
      </c>
    </row>
    <row r="4" spans="1:12">
      <c r="A4" s="11"/>
      <c r="B4" s="32">
        <v>6.24</v>
      </c>
      <c r="C4" s="14">
        <v>6.34</v>
      </c>
      <c r="D4" s="14">
        <v>6.5</v>
      </c>
      <c r="E4" s="14">
        <v>6.3</v>
      </c>
      <c r="F4" s="42">
        <v>5.73</v>
      </c>
      <c r="G4" s="38"/>
      <c r="H4" s="32">
        <v>6.19</v>
      </c>
      <c r="I4" s="14">
        <v>6.33</v>
      </c>
      <c r="J4" s="14">
        <v>6.35</v>
      </c>
      <c r="K4" s="14">
        <v>6.32</v>
      </c>
      <c r="L4" s="42">
        <v>5.66</v>
      </c>
    </row>
    <row r="5" spans="1:12">
      <c r="A5" s="11"/>
      <c r="B5" s="32">
        <v>6.25</v>
      </c>
      <c r="C5" s="14">
        <v>6.37</v>
      </c>
      <c r="D5" s="14">
        <v>6.4</v>
      </c>
      <c r="E5" s="14">
        <v>6.3</v>
      </c>
      <c r="F5" s="42">
        <v>5.62</v>
      </c>
      <c r="G5" s="38"/>
      <c r="H5" s="32">
        <v>6.22</v>
      </c>
      <c r="I5" s="14">
        <v>6.33</v>
      </c>
      <c r="J5" s="14">
        <v>6.31</v>
      </c>
      <c r="K5" s="14">
        <v>6.3</v>
      </c>
      <c r="L5" s="42">
        <v>5.64</v>
      </c>
    </row>
    <row r="6" spans="1:12">
      <c r="A6" s="11"/>
      <c r="B6" s="32">
        <v>6.22</v>
      </c>
      <c r="C6" s="14">
        <v>6.31</v>
      </c>
      <c r="D6" s="14">
        <v>6.24</v>
      </c>
      <c r="E6" s="14">
        <v>6.27</v>
      </c>
      <c r="F6" s="42">
        <v>5.68</v>
      </c>
      <c r="G6" s="38"/>
      <c r="H6" s="32">
        <v>6.06</v>
      </c>
      <c r="I6" s="14">
        <v>6.33</v>
      </c>
      <c r="J6" s="14">
        <v>6.28</v>
      </c>
      <c r="K6" s="14">
        <v>6.19</v>
      </c>
      <c r="L6" s="42">
        <v>5.63</v>
      </c>
    </row>
    <row r="7" spans="1:12">
      <c r="A7" s="38" t="s">
        <v>4</v>
      </c>
      <c r="B7" s="14">
        <v>6.16</v>
      </c>
      <c r="C7" s="14">
        <v>6.4</v>
      </c>
      <c r="D7" s="14">
        <v>6.25</v>
      </c>
      <c r="E7" s="14">
        <v>6.18</v>
      </c>
      <c r="F7" s="42">
        <v>5.52</v>
      </c>
      <c r="G7" s="38" t="s">
        <v>4</v>
      </c>
      <c r="H7" s="14">
        <v>6.32</v>
      </c>
      <c r="I7" s="14">
        <v>6.26</v>
      </c>
      <c r="J7" s="14">
        <v>6.22</v>
      </c>
      <c r="K7" s="14">
        <v>6.09</v>
      </c>
      <c r="L7" s="42">
        <v>5.54</v>
      </c>
    </row>
    <row r="8" spans="1:12">
      <c r="A8" s="46"/>
      <c r="B8" s="14">
        <v>6.23</v>
      </c>
      <c r="C8" s="14">
        <v>6.36</v>
      </c>
      <c r="D8" s="14">
        <v>6.25</v>
      </c>
      <c r="E8" s="14">
        <v>6.19</v>
      </c>
      <c r="F8" s="42">
        <v>5.64</v>
      </c>
      <c r="G8" s="46"/>
      <c r="H8" s="14">
        <v>6.2</v>
      </c>
      <c r="I8" s="14">
        <v>6.23</v>
      </c>
      <c r="J8" s="14">
        <v>6.28</v>
      </c>
      <c r="K8" s="14">
        <v>6.06</v>
      </c>
      <c r="L8" s="42">
        <v>5.71</v>
      </c>
    </row>
    <row r="9" spans="1:12">
      <c r="A9" s="11"/>
      <c r="B9" s="47">
        <v>6.23</v>
      </c>
      <c r="C9" s="47">
        <v>6.45</v>
      </c>
      <c r="D9" s="47">
        <v>6.38</v>
      </c>
      <c r="E9" s="47">
        <v>6.28</v>
      </c>
      <c r="F9" s="49">
        <v>5.61</v>
      </c>
      <c r="G9" s="36"/>
      <c r="H9" s="47">
        <v>6.43</v>
      </c>
      <c r="I9" s="47">
        <v>6.31</v>
      </c>
      <c r="J9" s="47">
        <v>6.33</v>
      </c>
      <c r="K9" s="47">
        <v>6.17</v>
      </c>
      <c r="L9" s="49">
        <v>5.59</v>
      </c>
    </row>
    <row r="10" spans="1:12">
      <c r="A10" s="11"/>
      <c r="B10" s="14">
        <v>6.24</v>
      </c>
      <c r="C10" s="14">
        <v>6.35</v>
      </c>
      <c r="D10" s="14">
        <v>6.31</v>
      </c>
      <c r="E10" s="14">
        <v>6.23</v>
      </c>
      <c r="F10" s="42">
        <v>5.7</v>
      </c>
      <c r="G10" s="38"/>
      <c r="H10" s="14">
        <v>6.37</v>
      </c>
      <c r="I10" s="14">
        <v>6.42</v>
      </c>
      <c r="J10" s="14">
        <v>6.36</v>
      </c>
      <c r="K10" s="14">
        <v>6.22</v>
      </c>
      <c r="L10" s="42">
        <v>5.58</v>
      </c>
    </row>
    <row r="11" spans="1:12">
      <c r="A11" s="16"/>
      <c r="B11" s="33">
        <v>6.3</v>
      </c>
      <c r="C11" s="33">
        <v>6.32</v>
      </c>
      <c r="D11" s="33">
        <v>6.34</v>
      </c>
      <c r="E11" s="33">
        <v>6.21</v>
      </c>
      <c r="F11" s="39">
        <v>5.62</v>
      </c>
      <c r="G11" s="48"/>
      <c r="H11" s="33">
        <v>6.24</v>
      </c>
      <c r="I11" s="33">
        <v>6.3</v>
      </c>
      <c r="J11" s="33">
        <v>6.39</v>
      </c>
      <c r="K11" s="33">
        <v>6.21</v>
      </c>
      <c r="L11" s="39">
        <v>5.64</v>
      </c>
    </row>
    <row r="12" spans="1:12">
      <c r="A12" s="19" t="s">
        <v>5</v>
      </c>
      <c r="B12" s="47">
        <v>5.9</v>
      </c>
      <c r="C12" s="35">
        <v>6.05</v>
      </c>
      <c r="D12" s="35">
        <v>6.09</v>
      </c>
      <c r="E12" s="35">
        <v>5.93</v>
      </c>
      <c r="F12" s="40">
        <v>5.32</v>
      </c>
      <c r="G12" s="36" t="s">
        <v>6</v>
      </c>
      <c r="H12" s="35">
        <v>4.82</v>
      </c>
      <c r="I12" s="35">
        <v>4.9800000000000004</v>
      </c>
      <c r="J12" s="35">
        <v>5.08</v>
      </c>
      <c r="K12" s="35">
        <v>4.95</v>
      </c>
      <c r="L12" s="40">
        <v>4.21</v>
      </c>
    </row>
    <row r="13" spans="1:12">
      <c r="A13" s="22"/>
      <c r="B13" s="37">
        <v>5.89</v>
      </c>
      <c r="C13" s="37">
        <v>6.01</v>
      </c>
      <c r="D13" s="37">
        <v>6.05</v>
      </c>
      <c r="E13" s="37">
        <v>5.97</v>
      </c>
      <c r="F13" s="41">
        <v>5.36</v>
      </c>
      <c r="G13" s="38"/>
      <c r="H13" s="37">
        <v>4.95</v>
      </c>
      <c r="I13" s="37">
        <v>5.0599999999999996</v>
      </c>
      <c r="J13" s="37">
        <v>5</v>
      </c>
      <c r="K13" s="37">
        <v>4.8899999999999997</v>
      </c>
      <c r="L13" s="41">
        <v>4.26</v>
      </c>
    </row>
    <row r="14" spans="1:12">
      <c r="A14" s="22"/>
      <c r="B14" s="37">
        <v>5.87</v>
      </c>
      <c r="C14" s="37">
        <v>6.12</v>
      </c>
      <c r="D14" s="37">
        <v>6.11</v>
      </c>
      <c r="E14" s="37">
        <v>6.03</v>
      </c>
      <c r="F14" s="41">
        <v>5.34</v>
      </c>
      <c r="G14" s="38"/>
      <c r="H14" s="37">
        <v>4.9000000000000004</v>
      </c>
      <c r="I14" s="37">
        <v>4.97</v>
      </c>
      <c r="J14" s="37">
        <v>5.05</v>
      </c>
      <c r="K14" s="37">
        <v>4.96</v>
      </c>
      <c r="L14" s="41">
        <v>4.2300000000000004</v>
      </c>
    </row>
    <row r="15" spans="1:12">
      <c r="A15" s="22"/>
      <c r="B15" s="37">
        <v>5.89</v>
      </c>
      <c r="C15" s="37">
        <v>5.96</v>
      </c>
      <c r="D15" s="37">
        <v>6.07</v>
      </c>
      <c r="E15" s="37">
        <v>6.01</v>
      </c>
      <c r="F15" s="41">
        <v>5.32</v>
      </c>
      <c r="G15" s="38"/>
      <c r="H15" s="37">
        <v>5.03</v>
      </c>
      <c r="I15" s="37">
        <v>5.0199999999999996</v>
      </c>
      <c r="J15" s="37">
        <v>5.03</v>
      </c>
      <c r="K15" s="37">
        <v>4.9800000000000004</v>
      </c>
      <c r="L15" s="41">
        <v>4.18</v>
      </c>
    </row>
    <row r="16" spans="1:12">
      <c r="A16" s="22"/>
      <c r="B16" s="37">
        <v>5.84</v>
      </c>
      <c r="C16" s="37">
        <v>5.93</v>
      </c>
      <c r="D16" s="37">
        <v>6.01</v>
      </c>
      <c r="E16" s="37">
        <v>5.93</v>
      </c>
      <c r="F16" s="41">
        <v>5.43</v>
      </c>
      <c r="G16" s="38"/>
      <c r="H16" s="37">
        <v>4.87</v>
      </c>
      <c r="I16" s="37">
        <v>4.95</v>
      </c>
      <c r="J16" s="37">
        <v>4.9800000000000004</v>
      </c>
      <c r="K16" s="37">
        <v>4.88</v>
      </c>
      <c r="L16" s="41">
        <v>4.21</v>
      </c>
    </row>
    <row r="17" spans="1:12">
      <c r="A17" s="22" t="s">
        <v>7</v>
      </c>
      <c r="B17" s="37">
        <v>5.86</v>
      </c>
      <c r="C17" s="37">
        <v>6.05</v>
      </c>
      <c r="D17" s="37">
        <v>6.02</v>
      </c>
      <c r="E17" s="37">
        <v>5.84</v>
      </c>
      <c r="F17" s="41">
        <v>5.25</v>
      </c>
      <c r="G17" s="38" t="s">
        <v>8</v>
      </c>
      <c r="H17" s="37">
        <v>4.8</v>
      </c>
      <c r="I17" s="37">
        <v>4.9000000000000004</v>
      </c>
      <c r="J17" s="37">
        <v>5.01</v>
      </c>
      <c r="K17" s="37">
        <v>4.8899999999999997</v>
      </c>
      <c r="L17" s="41">
        <v>4.1500000000000004</v>
      </c>
    </row>
    <row r="18" spans="1:12">
      <c r="A18" s="22"/>
      <c r="B18" s="37">
        <v>5.91</v>
      </c>
      <c r="C18" s="37">
        <v>5.97</v>
      </c>
      <c r="D18" s="37">
        <v>6.01</v>
      </c>
      <c r="E18" s="37">
        <v>5.88</v>
      </c>
      <c r="F18" s="41">
        <v>5.42</v>
      </c>
      <c r="G18" s="38"/>
      <c r="H18" s="37">
        <v>5.09</v>
      </c>
      <c r="I18" s="37">
        <v>5.0999999999999996</v>
      </c>
      <c r="J18" s="37">
        <v>5.0199999999999996</v>
      </c>
      <c r="K18" s="37">
        <v>4.97</v>
      </c>
      <c r="L18" s="41">
        <v>4.42</v>
      </c>
    </row>
    <row r="19" spans="1:12">
      <c r="A19" s="22"/>
      <c r="B19" s="37">
        <v>5.89</v>
      </c>
      <c r="C19" s="37">
        <v>6.1</v>
      </c>
      <c r="D19" s="37">
        <v>6.06</v>
      </c>
      <c r="E19" s="37">
        <v>5.92</v>
      </c>
      <c r="F19" s="41">
        <v>5.39</v>
      </c>
      <c r="G19" s="38"/>
      <c r="H19" s="37">
        <v>5.1100000000000003</v>
      </c>
      <c r="I19" s="37">
        <v>5.0599999999999996</v>
      </c>
      <c r="J19" s="37">
        <v>5.08</v>
      </c>
      <c r="K19" s="37">
        <v>4.8899999999999997</v>
      </c>
      <c r="L19" s="41">
        <v>4.43</v>
      </c>
    </row>
    <row r="20" spans="1:12">
      <c r="A20" s="22"/>
      <c r="B20" s="37">
        <v>5.97</v>
      </c>
      <c r="C20" s="37">
        <v>5.97</v>
      </c>
      <c r="D20" s="37">
        <v>5.97</v>
      </c>
      <c r="E20" s="37">
        <v>5.9</v>
      </c>
      <c r="F20" s="41">
        <v>5.39</v>
      </c>
      <c r="G20" s="38"/>
      <c r="H20" s="37">
        <v>5.21</v>
      </c>
      <c r="I20" s="37">
        <v>5.22</v>
      </c>
      <c r="J20" s="37">
        <v>5.23</v>
      </c>
      <c r="K20" s="37">
        <v>5.07</v>
      </c>
      <c r="L20" s="41">
        <v>4.34</v>
      </c>
    </row>
    <row r="21" spans="1:12">
      <c r="A21" s="22"/>
      <c r="B21" s="37">
        <v>5.9</v>
      </c>
      <c r="C21" s="37">
        <v>5.9</v>
      </c>
      <c r="D21" s="37">
        <v>5.97</v>
      </c>
      <c r="E21" s="37">
        <v>5.86</v>
      </c>
      <c r="F21" s="41">
        <v>5.35</v>
      </c>
      <c r="G21" s="38"/>
      <c r="H21" s="37">
        <v>5.09</v>
      </c>
      <c r="I21" s="37">
        <v>5.15</v>
      </c>
      <c r="J21" s="37">
        <v>5.29</v>
      </c>
      <c r="K21" s="37">
        <v>5.13</v>
      </c>
      <c r="L21" s="41">
        <v>4.51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0.32319999999999993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1.2727999999999993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0.56352820512820501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0.91662551440329165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92" priority="3" operator="notBetween">
      <formula>0.2</formula>
      <formula>0.404</formula>
    </cfRule>
  </conditionalFormatting>
  <conditionalFormatting sqref="E26">
    <cfRule type="cellIs" dxfId="1591" priority="4" operator="notBetween">
      <formula>0.38</formula>
      <formula>0.72</formula>
    </cfRule>
  </conditionalFormatting>
  <conditionalFormatting sqref="K24">
    <cfRule type="cellIs" dxfId="1590" priority="2" operator="notBetween">
      <formula>0.77</formula>
      <formula>0.91</formula>
    </cfRule>
  </conditionalFormatting>
  <conditionalFormatting sqref="K26">
    <cfRule type="cellIs" dxfId="15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5.63</v>
      </c>
      <c r="C2" s="32">
        <v>6.38</v>
      </c>
      <c r="D2" s="32">
        <v>6.41</v>
      </c>
      <c r="E2" s="32">
        <v>6.3</v>
      </c>
      <c r="F2" s="44">
        <v>6.16</v>
      </c>
      <c r="G2" s="36" t="s">
        <v>3</v>
      </c>
      <c r="H2" s="32">
        <v>6.17</v>
      </c>
      <c r="I2" s="32">
        <v>6.42</v>
      </c>
      <c r="J2" s="32">
        <v>6.43</v>
      </c>
      <c r="K2" s="32">
        <v>6.32</v>
      </c>
      <c r="L2" s="44">
        <v>5.73</v>
      </c>
    </row>
    <row r="3" spans="1:12">
      <c r="A3" s="11"/>
      <c r="B3" s="32">
        <v>5.64</v>
      </c>
      <c r="C3" s="14">
        <v>6.3</v>
      </c>
      <c r="D3" s="14">
        <v>6.42</v>
      </c>
      <c r="E3" s="14">
        <v>6.34</v>
      </c>
      <c r="F3" s="42">
        <v>6.29</v>
      </c>
      <c r="G3" s="38"/>
      <c r="H3" s="32">
        <v>6.25</v>
      </c>
      <c r="I3" s="14">
        <v>6.31</v>
      </c>
      <c r="J3" s="14">
        <v>6.41</v>
      </c>
      <c r="K3" s="14">
        <v>6.25</v>
      </c>
      <c r="L3" s="42">
        <v>5.66</v>
      </c>
    </row>
    <row r="4" spans="1:12">
      <c r="A4" s="11"/>
      <c r="B4" s="32">
        <v>5.66</v>
      </c>
      <c r="C4" s="14">
        <v>6.33</v>
      </c>
      <c r="D4" s="14">
        <v>6.45</v>
      </c>
      <c r="E4" s="14">
        <v>6.34</v>
      </c>
      <c r="F4" s="42">
        <v>6.26</v>
      </c>
      <c r="G4" s="38"/>
      <c r="H4" s="32">
        <v>6.28</v>
      </c>
      <c r="I4" s="14">
        <v>6.37</v>
      </c>
      <c r="J4" s="14">
        <v>6.4</v>
      </c>
      <c r="K4" s="14">
        <v>6.33</v>
      </c>
      <c r="L4" s="42">
        <v>5.66</v>
      </c>
    </row>
    <row r="5" spans="1:12">
      <c r="A5" s="11"/>
      <c r="B5" s="32">
        <v>5.71</v>
      </c>
      <c r="C5" s="14">
        <v>6.41</v>
      </c>
      <c r="D5" s="14">
        <v>6.49</v>
      </c>
      <c r="E5" s="14">
        <v>6.48</v>
      </c>
      <c r="F5" s="42">
        <v>6.23</v>
      </c>
      <c r="G5" s="38"/>
      <c r="H5" s="32">
        <v>6.32</v>
      </c>
      <c r="I5" s="14">
        <v>6.38</v>
      </c>
      <c r="J5" s="14">
        <v>6.44</v>
      </c>
      <c r="K5" s="14">
        <v>6.27</v>
      </c>
      <c r="L5" s="42">
        <v>5.72</v>
      </c>
    </row>
    <row r="6" spans="1:12">
      <c r="A6" s="11"/>
      <c r="B6" s="32">
        <v>5.68</v>
      </c>
      <c r="C6" s="14">
        <v>6.28</v>
      </c>
      <c r="D6" s="14">
        <v>6.38</v>
      </c>
      <c r="E6" s="14">
        <v>6.28</v>
      </c>
      <c r="F6" s="42">
        <v>6.06</v>
      </c>
      <c r="G6" s="38"/>
      <c r="H6" s="32">
        <v>6.29</v>
      </c>
      <c r="I6" s="14">
        <v>6.29</v>
      </c>
      <c r="J6" s="14">
        <v>6.37</v>
      </c>
      <c r="K6" s="14">
        <v>6.31</v>
      </c>
      <c r="L6" s="42">
        <v>5.68</v>
      </c>
    </row>
    <row r="7" spans="1:12">
      <c r="A7" s="38" t="s">
        <v>4</v>
      </c>
      <c r="B7" s="14">
        <v>5.69</v>
      </c>
      <c r="C7" s="14">
        <v>6.24</v>
      </c>
      <c r="D7" s="14">
        <v>6.38</v>
      </c>
      <c r="E7" s="14">
        <v>6.4</v>
      </c>
      <c r="F7" s="42">
        <v>6.22</v>
      </c>
      <c r="G7" s="38" t="s">
        <v>4</v>
      </c>
      <c r="H7" s="14">
        <v>6.2</v>
      </c>
      <c r="I7" s="14">
        <v>6.32</v>
      </c>
      <c r="J7" s="14">
        <v>6.25</v>
      </c>
      <c r="K7" s="14">
        <v>6.21</v>
      </c>
      <c r="L7" s="42">
        <v>5.66</v>
      </c>
    </row>
    <row r="8" spans="1:12">
      <c r="A8" s="46"/>
      <c r="B8" s="14">
        <v>5.68</v>
      </c>
      <c r="C8" s="14">
        <v>6.24</v>
      </c>
      <c r="D8" s="14">
        <v>6.41</v>
      </c>
      <c r="E8" s="14">
        <v>6.35</v>
      </c>
      <c r="F8" s="42">
        <v>6.28</v>
      </c>
      <c r="G8" s="46"/>
      <c r="H8" s="14">
        <v>6.29</v>
      </c>
      <c r="I8" s="14">
        <v>6.41</v>
      </c>
      <c r="J8" s="14">
        <v>6.37</v>
      </c>
      <c r="K8" s="14">
        <v>6.17</v>
      </c>
      <c r="L8" s="42">
        <v>5.6</v>
      </c>
    </row>
    <row r="9" spans="1:12">
      <c r="A9" s="11"/>
      <c r="B9" s="47">
        <v>5.71</v>
      </c>
      <c r="C9" s="47">
        <v>6.19</v>
      </c>
      <c r="D9" s="47">
        <v>6.38</v>
      </c>
      <c r="E9" s="47">
        <v>6.41</v>
      </c>
      <c r="F9" s="49">
        <v>6.25</v>
      </c>
      <c r="G9" s="36"/>
      <c r="H9" s="47">
        <v>6.27</v>
      </c>
      <c r="I9" s="47">
        <v>6.33</v>
      </c>
      <c r="J9" s="47">
        <v>6.32</v>
      </c>
      <c r="K9" s="47">
        <v>6.17</v>
      </c>
      <c r="L9" s="49">
        <v>5.62</v>
      </c>
    </row>
    <row r="10" spans="1:12">
      <c r="A10" s="11"/>
      <c r="B10" s="14">
        <v>5.68</v>
      </c>
      <c r="C10" s="14">
        <v>6.05</v>
      </c>
      <c r="D10" s="14">
        <v>6.27</v>
      </c>
      <c r="E10" s="14">
        <v>6.32</v>
      </c>
      <c r="F10" s="42">
        <v>6.17</v>
      </c>
      <c r="G10" s="38"/>
      <c r="H10" s="14">
        <v>6.26</v>
      </c>
      <c r="I10" s="14">
        <v>6.31</v>
      </c>
      <c r="J10" s="14">
        <v>6.2</v>
      </c>
      <c r="K10" s="14">
        <v>6.13</v>
      </c>
      <c r="L10" s="42">
        <v>5.63</v>
      </c>
    </row>
    <row r="11" spans="1:12">
      <c r="A11" s="16"/>
      <c r="B11" s="33">
        <v>5.58</v>
      </c>
      <c r="C11" s="33">
        <v>6.13</v>
      </c>
      <c r="D11" s="33">
        <v>6.33</v>
      </c>
      <c r="E11" s="33">
        <v>6.4</v>
      </c>
      <c r="F11" s="39">
        <v>6.24</v>
      </c>
      <c r="G11" s="48"/>
      <c r="H11" s="33">
        <v>6.18</v>
      </c>
      <c r="I11" s="33">
        <v>6.22</v>
      </c>
      <c r="J11" s="33">
        <v>6.24</v>
      </c>
      <c r="K11" s="33">
        <v>6.08</v>
      </c>
      <c r="L11" s="39">
        <v>5.65</v>
      </c>
    </row>
    <row r="12" spans="1:12">
      <c r="A12" s="19" t="s">
        <v>5</v>
      </c>
      <c r="B12" s="47">
        <v>5.38</v>
      </c>
      <c r="C12" s="35">
        <v>6.03</v>
      </c>
      <c r="D12" s="35">
        <v>6.12</v>
      </c>
      <c r="E12" s="35">
        <v>6.01</v>
      </c>
      <c r="F12" s="40">
        <v>5.77</v>
      </c>
      <c r="G12" s="36" t="s">
        <v>6</v>
      </c>
      <c r="H12" s="35">
        <v>5.03</v>
      </c>
      <c r="I12" s="35">
        <v>5.17</v>
      </c>
      <c r="J12" s="35">
        <v>5.21</v>
      </c>
      <c r="K12" s="35">
        <v>5.0599999999999996</v>
      </c>
      <c r="L12" s="40">
        <v>4.42</v>
      </c>
    </row>
    <row r="13" spans="1:12">
      <c r="A13" s="22"/>
      <c r="B13" s="37">
        <v>5.39</v>
      </c>
      <c r="C13" s="37">
        <v>6.04</v>
      </c>
      <c r="D13" s="37">
        <v>6.12</v>
      </c>
      <c r="E13" s="37">
        <v>6</v>
      </c>
      <c r="F13" s="41">
        <v>5.86</v>
      </c>
      <c r="G13" s="38"/>
      <c r="H13" s="37">
        <v>5.08</v>
      </c>
      <c r="I13" s="37">
        <v>5.1100000000000003</v>
      </c>
      <c r="J13" s="37">
        <v>5.18</v>
      </c>
      <c r="K13" s="37">
        <v>5.03</v>
      </c>
      <c r="L13" s="41">
        <v>4.49</v>
      </c>
    </row>
    <row r="14" spans="1:12">
      <c r="A14" s="22"/>
      <c r="B14" s="37">
        <v>5.34</v>
      </c>
      <c r="C14" s="37">
        <v>6.03</v>
      </c>
      <c r="D14" s="37">
        <v>6.08</v>
      </c>
      <c r="E14" s="37">
        <v>6.08</v>
      </c>
      <c r="F14" s="41">
        <v>6.02</v>
      </c>
      <c r="G14" s="38"/>
      <c r="H14" s="37">
        <v>5.07</v>
      </c>
      <c r="I14" s="37">
        <v>5.18</v>
      </c>
      <c r="J14" s="37">
        <v>5.21</v>
      </c>
      <c r="K14" s="37">
        <v>5.16</v>
      </c>
      <c r="L14" s="41">
        <v>4.51</v>
      </c>
    </row>
    <row r="15" spans="1:12">
      <c r="A15" s="22"/>
      <c r="B15" s="37">
        <v>5.45</v>
      </c>
      <c r="C15" s="37">
        <v>6.13</v>
      </c>
      <c r="D15" s="37">
        <v>6.22</v>
      </c>
      <c r="E15" s="37">
        <v>6.15</v>
      </c>
      <c r="F15" s="41">
        <v>5.98</v>
      </c>
      <c r="G15" s="38"/>
      <c r="H15" s="37">
        <v>5.1100000000000003</v>
      </c>
      <c r="I15" s="37">
        <v>5.13</v>
      </c>
      <c r="J15" s="37">
        <v>5.27</v>
      </c>
      <c r="K15" s="37">
        <v>5.09</v>
      </c>
      <c r="L15" s="41">
        <v>4.55</v>
      </c>
    </row>
    <row r="16" spans="1:12">
      <c r="A16" s="22"/>
      <c r="B16" s="37">
        <v>5.43</v>
      </c>
      <c r="C16" s="37">
        <v>6</v>
      </c>
      <c r="D16" s="37">
        <v>6.07</v>
      </c>
      <c r="E16" s="37">
        <v>6.05</v>
      </c>
      <c r="F16" s="41">
        <v>5.83</v>
      </c>
      <c r="G16" s="38"/>
      <c r="H16" s="37">
        <v>5.0999999999999996</v>
      </c>
      <c r="I16" s="37">
        <v>5.0999999999999996</v>
      </c>
      <c r="J16" s="37">
        <v>5.24</v>
      </c>
      <c r="K16" s="37">
        <v>5.07</v>
      </c>
      <c r="L16" s="41">
        <v>4.49</v>
      </c>
    </row>
    <row r="17" spans="1:12">
      <c r="A17" s="22" t="s">
        <v>7</v>
      </c>
      <c r="B17" s="37">
        <v>5.32</v>
      </c>
      <c r="C17" s="37">
        <v>5.92</v>
      </c>
      <c r="D17" s="37">
        <v>6.11</v>
      </c>
      <c r="E17" s="37">
        <v>6.11</v>
      </c>
      <c r="F17" s="41">
        <v>5.88</v>
      </c>
      <c r="G17" s="38" t="s">
        <v>8</v>
      </c>
      <c r="H17" s="37">
        <v>5.21</v>
      </c>
      <c r="I17" s="37">
        <v>5.34</v>
      </c>
      <c r="J17" s="37">
        <v>5.29</v>
      </c>
      <c r="K17" s="37">
        <v>5.14</v>
      </c>
      <c r="L17" s="41">
        <v>4.57</v>
      </c>
    </row>
    <row r="18" spans="1:12">
      <c r="A18" s="22"/>
      <c r="B18" s="37">
        <v>5.37</v>
      </c>
      <c r="C18" s="37">
        <v>5.94</v>
      </c>
      <c r="D18" s="37">
        <v>6.14</v>
      </c>
      <c r="E18" s="37">
        <v>6.05</v>
      </c>
      <c r="F18" s="41">
        <v>5.99</v>
      </c>
      <c r="G18" s="38"/>
      <c r="H18" s="37">
        <v>5.17</v>
      </c>
      <c r="I18" s="37">
        <v>5.31</v>
      </c>
      <c r="J18" s="37">
        <v>5.22</v>
      </c>
      <c r="K18" s="37">
        <v>5.15</v>
      </c>
      <c r="L18" s="41">
        <v>4.5599999999999996</v>
      </c>
    </row>
    <row r="19" spans="1:12">
      <c r="A19" s="22"/>
      <c r="B19" s="37">
        <v>5.36</v>
      </c>
      <c r="C19" s="37">
        <v>5.9</v>
      </c>
      <c r="D19" s="37">
        <v>6.03</v>
      </c>
      <c r="E19" s="37">
        <v>6.07</v>
      </c>
      <c r="F19" s="41">
        <v>5.99</v>
      </c>
      <c r="G19" s="38"/>
      <c r="H19" s="37">
        <v>5.26</v>
      </c>
      <c r="I19" s="37">
        <v>5.28</v>
      </c>
      <c r="J19" s="37">
        <v>5.23</v>
      </c>
      <c r="K19" s="37">
        <v>5.12</v>
      </c>
      <c r="L19" s="41">
        <v>4.51</v>
      </c>
    </row>
    <row r="20" spans="1:12">
      <c r="A20" s="22"/>
      <c r="B20" s="37">
        <v>5.27</v>
      </c>
      <c r="C20" s="37">
        <v>5.86</v>
      </c>
      <c r="D20" s="37">
        <v>6.01</v>
      </c>
      <c r="E20" s="37">
        <v>6.04</v>
      </c>
      <c r="F20" s="41">
        <v>5.86</v>
      </c>
      <c r="G20" s="38"/>
      <c r="H20" s="37">
        <v>5.18</v>
      </c>
      <c r="I20" s="37">
        <v>5.27</v>
      </c>
      <c r="J20" s="37">
        <v>5.2</v>
      </c>
      <c r="K20" s="37">
        <v>5.1100000000000003</v>
      </c>
      <c r="L20" s="41">
        <v>4.55</v>
      </c>
    </row>
    <row r="21" spans="1:12">
      <c r="A21" s="22"/>
      <c r="B21" s="37">
        <v>5.27</v>
      </c>
      <c r="C21" s="37">
        <v>5.79</v>
      </c>
      <c r="D21" s="37">
        <v>6</v>
      </c>
      <c r="E21" s="37">
        <v>6.05</v>
      </c>
      <c r="F21" s="41">
        <v>5.93</v>
      </c>
      <c r="G21" s="38"/>
      <c r="H21" s="37">
        <v>5.1100000000000003</v>
      </c>
      <c r="I21" s="37">
        <v>5.22</v>
      </c>
      <c r="J21" s="37">
        <v>5.22</v>
      </c>
      <c r="K21" s="37">
        <v>5.0999999999999996</v>
      </c>
      <c r="L21" s="41">
        <v>4.6100000000000003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0.30139999999999745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1.1231999999999998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0.52551794871794433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0.80888888888888877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88" priority="3" operator="notBetween">
      <formula>0.2</formula>
      <formula>0.404</formula>
    </cfRule>
  </conditionalFormatting>
  <conditionalFormatting sqref="E26">
    <cfRule type="cellIs" dxfId="1587" priority="4" operator="notBetween">
      <formula>0.38</formula>
      <formula>0.72</formula>
    </cfRule>
  </conditionalFormatting>
  <conditionalFormatting sqref="K24">
    <cfRule type="cellIs" dxfId="1586" priority="2" operator="notBetween">
      <formula>0.77</formula>
      <formula>0.91</formula>
    </cfRule>
  </conditionalFormatting>
  <conditionalFormatting sqref="K26">
    <cfRule type="cellIs" dxfId="15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R40"/>
  <sheetViews>
    <sheetView zoomScale="115" zoomScaleNormal="115" workbookViewId="0">
      <selection activeCell="S1" sqref="S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44140625" customWidth="1"/>
    <col min="14" max="14" width="7.21875" customWidth="1"/>
    <col min="15" max="15" width="6.88671875" customWidth="1"/>
    <col min="16" max="16" width="7.109375" customWidth="1"/>
    <col min="17" max="17" width="6.88671875" customWidth="1"/>
    <col min="18" max="18" width="7" customWidth="1"/>
    <col min="19" max="19" width="9.44140625" customWidth="1"/>
    <col min="20" max="20" width="11.77734375" customWidth="1"/>
    <col min="21" max="21" width="12.77734375" customWidth="1"/>
    <col min="22" max="22" width="12" customWidth="1"/>
    <col min="23" max="23" width="13.6640625" customWidth="1"/>
    <col min="24" max="24" width="11.218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5.51</v>
      </c>
      <c r="C2" s="32">
        <v>6.2</v>
      </c>
      <c r="D2" s="32">
        <v>6.26</v>
      </c>
      <c r="E2" s="32">
        <v>6.26</v>
      </c>
      <c r="F2" s="44">
        <v>6.16</v>
      </c>
      <c r="G2" s="36" t="s">
        <v>3</v>
      </c>
      <c r="H2" s="32">
        <v>6.16</v>
      </c>
      <c r="I2" s="32">
        <v>6.23</v>
      </c>
      <c r="J2" s="32">
        <v>6.36</v>
      </c>
      <c r="K2" s="32">
        <v>6.26</v>
      </c>
      <c r="L2" s="44">
        <v>5.71</v>
      </c>
      <c r="M2" s="36" t="s">
        <v>3</v>
      </c>
      <c r="N2" s="32">
        <v>5.64</v>
      </c>
      <c r="O2" s="32">
        <v>6.23</v>
      </c>
      <c r="P2" s="32">
        <v>6.38</v>
      </c>
      <c r="Q2" s="32">
        <v>6.36</v>
      </c>
      <c r="R2" s="44">
        <v>6.26</v>
      </c>
    </row>
    <row r="3" spans="1:18">
      <c r="A3" s="11"/>
      <c r="B3" s="32">
        <v>5.63</v>
      </c>
      <c r="C3" s="14">
        <v>6.25</v>
      </c>
      <c r="D3" s="14">
        <v>6.44</v>
      </c>
      <c r="E3" s="14">
        <v>6.24</v>
      </c>
      <c r="F3" s="42">
        <v>6.19</v>
      </c>
      <c r="G3" s="38"/>
      <c r="H3" s="32">
        <v>6.27</v>
      </c>
      <c r="I3" s="14">
        <v>6.36</v>
      </c>
      <c r="J3" s="14">
        <v>6.33</v>
      </c>
      <c r="K3" s="14">
        <v>6.35</v>
      </c>
      <c r="L3" s="42">
        <v>5.73</v>
      </c>
      <c r="M3" s="38"/>
      <c r="N3" s="32">
        <v>5.65</v>
      </c>
      <c r="O3" s="14">
        <v>6.34</v>
      </c>
      <c r="P3" s="14">
        <v>6.45</v>
      </c>
      <c r="Q3" s="14">
        <v>6.35</v>
      </c>
      <c r="R3" s="42">
        <v>6.17</v>
      </c>
    </row>
    <row r="4" spans="1:18">
      <c r="A4" s="11"/>
      <c r="B4" s="32">
        <v>5.6</v>
      </c>
      <c r="C4" s="14">
        <v>6.28</v>
      </c>
      <c r="D4" s="14">
        <v>6.45</v>
      </c>
      <c r="E4" s="14">
        <v>6.39</v>
      </c>
      <c r="F4" s="42">
        <v>6.2</v>
      </c>
      <c r="G4" s="38"/>
      <c r="H4" s="32">
        <v>6.32</v>
      </c>
      <c r="I4" s="14">
        <v>6.34</v>
      </c>
      <c r="J4" s="14">
        <v>6.33</v>
      </c>
      <c r="K4" s="14">
        <v>6.27</v>
      </c>
      <c r="L4" s="42">
        <v>5.68</v>
      </c>
      <c r="M4" s="38"/>
      <c r="N4" s="32">
        <v>5.69</v>
      </c>
      <c r="O4" s="14">
        <v>6.24</v>
      </c>
      <c r="P4" s="14">
        <v>6.4</v>
      </c>
      <c r="Q4" s="14">
        <v>6.33</v>
      </c>
      <c r="R4" s="42">
        <v>6.27</v>
      </c>
    </row>
    <row r="5" spans="1:18">
      <c r="A5" s="11"/>
      <c r="B5" s="32">
        <v>5.66</v>
      </c>
      <c r="C5" s="14">
        <v>6.3</v>
      </c>
      <c r="D5" s="14">
        <v>6.42</v>
      </c>
      <c r="E5" s="14">
        <v>6.27</v>
      </c>
      <c r="F5" s="42">
        <v>6.19</v>
      </c>
      <c r="G5" s="38"/>
      <c r="H5" s="32">
        <v>6.3</v>
      </c>
      <c r="I5" s="14">
        <v>6.34</v>
      </c>
      <c r="J5" s="14">
        <v>6.42</v>
      </c>
      <c r="K5" s="14">
        <v>6.36</v>
      </c>
      <c r="L5" s="42">
        <v>5.71</v>
      </c>
      <c r="M5" s="38"/>
      <c r="N5" s="32">
        <v>5.62</v>
      </c>
      <c r="O5" s="14">
        <v>6.32</v>
      </c>
      <c r="P5" s="14">
        <v>6.34</v>
      </c>
      <c r="Q5" s="14">
        <v>6.4</v>
      </c>
      <c r="R5" s="42">
        <v>6.18</v>
      </c>
    </row>
    <row r="6" spans="1:18">
      <c r="A6" s="11"/>
      <c r="B6" s="32">
        <v>5.59</v>
      </c>
      <c r="C6" s="14">
        <v>6.17</v>
      </c>
      <c r="D6" s="14">
        <v>6.29</v>
      </c>
      <c r="E6" s="14">
        <v>6.2</v>
      </c>
      <c r="F6" s="42">
        <v>6.12</v>
      </c>
      <c r="G6" s="38"/>
      <c r="H6" s="32">
        <v>6.25</v>
      </c>
      <c r="I6" s="14">
        <v>6.26</v>
      </c>
      <c r="J6" s="14">
        <v>6.34</v>
      </c>
      <c r="K6" s="14">
        <v>6.3</v>
      </c>
      <c r="L6" s="42">
        <v>5.75</v>
      </c>
      <c r="M6" s="38"/>
      <c r="N6" s="32">
        <v>5.65</v>
      </c>
      <c r="O6" s="14">
        <v>6.28</v>
      </c>
      <c r="P6" s="14">
        <v>6.33</v>
      </c>
      <c r="Q6" s="14">
        <v>6.36</v>
      </c>
      <c r="R6" s="42">
        <v>6.29</v>
      </c>
    </row>
    <row r="7" spans="1:18">
      <c r="A7" s="38" t="s">
        <v>4</v>
      </c>
      <c r="B7" s="14">
        <v>5.6</v>
      </c>
      <c r="C7" s="14">
        <v>6.13</v>
      </c>
      <c r="D7" s="14">
        <v>6.32</v>
      </c>
      <c r="E7" s="14">
        <v>6.31</v>
      </c>
      <c r="F7" s="42">
        <v>6.13</v>
      </c>
      <c r="G7" s="38" t="s">
        <v>4</v>
      </c>
      <c r="H7" s="14">
        <v>6.22</v>
      </c>
      <c r="I7" s="14">
        <v>6.39</v>
      </c>
      <c r="J7" s="14">
        <v>6.32</v>
      </c>
      <c r="K7" s="14">
        <v>6.16</v>
      </c>
      <c r="L7" s="42">
        <v>5.57</v>
      </c>
      <c r="M7" s="38" t="s">
        <v>4</v>
      </c>
      <c r="N7" s="14">
        <v>5.6</v>
      </c>
      <c r="O7" s="14">
        <v>6.19</v>
      </c>
      <c r="P7" s="14">
        <v>6.32</v>
      </c>
      <c r="Q7" s="14">
        <v>6.35</v>
      </c>
      <c r="R7" s="42">
        <v>6.23</v>
      </c>
    </row>
    <row r="8" spans="1:18">
      <c r="A8" s="46"/>
      <c r="B8" s="14">
        <v>5.6</v>
      </c>
      <c r="C8" s="14">
        <v>6.22</v>
      </c>
      <c r="D8" s="14">
        <v>6.32</v>
      </c>
      <c r="E8" s="14">
        <v>6.26</v>
      </c>
      <c r="F8" s="42">
        <v>6.24</v>
      </c>
      <c r="G8" s="46"/>
      <c r="H8" s="14">
        <v>6.2</v>
      </c>
      <c r="I8" s="14">
        <v>6.38</v>
      </c>
      <c r="J8" s="14">
        <v>6.36</v>
      </c>
      <c r="K8" s="14">
        <v>6.21</v>
      </c>
      <c r="L8" s="42">
        <v>5.54</v>
      </c>
      <c r="M8" s="46"/>
      <c r="N8" s="14">
        <v>5.63</v>
      </c>
      <c r="O8" s="14">
        <v>6.24</v>
      </c>
      <c r="P8" s="14">
        <v>6.27</v>
      </c>
      <c r="Q8" s="14">
        <v>6.36</v>
      </c>
      <c r="R8" s="42">
        <v>6.29</v>
      </c>
    </row>
    <row r="9" spans="1:18">
      <c r="A9" s="11"/>
      <c r="B9" s="47">
        <v>5.56</v>
      </c>
      <c r="C9" s="47">
        <v>6.19</v>
      </c>
      <c r="D9" s="47">
        <v>6.34</v>
      </c>
      <c r="E9" s="47">
        <v>6.34</v>
      </c>
      <c r="F9" s="49">
        <v>6.28</v>
      </c>
      <c r="G9" s="36"/>
      <c r="H9" s="47">
        <v>6.15</v>
      </c>
      <c r="I9" s="47">
        <v>6.39</v>
      </c>
      <c r="J9" s="47">
        <v>6.27</v>
      </c>
      <c r="K9" s="47">
        <v>6.16</v>
      </c>
      <c r="L9" s="49">
        <v>5.75</v>
      </c>
      <c r="M9" s="36"/>
      <c r="N9" s="47">
        <v>5.74</v>
      </c>
      <c r="O9" s="47">
        <v>6.2</v>
      </c>
      <c r="P9" s="47">
        <v>6.34</v>
      </c>
      <c r="Q9" s="47">
        <v>6.39</v>
      </c>
      <c r="R9" s="49">
        <v>6.33</v>
      </c>
    </row>
    <row r="10" spans="1:18">
      <c r="A10" s="11"/>
      <c r="B10" s="14">
        <v>5.61</v>
      </c>
      <c r="C10" s="14">
        <v>6.21</v>
      </c>
      <c r="D10" s="14">
        <v>6.24</v>
      </c>
      <c r="E10" s="14">
        <v>6.38</v>
      </c>
      <c r="F10" s="42">
        <v>6.19</v>
      </c>
      <c r="G10" s="38"/>
      <c r="H10" s="14">
        <v>6.28</v>
      </c>
      <c r="I10" s="14">
        <v>6.39</v>
      </c>
      <c r="J10" s="14">
        <v>6.32</v>
      </c>
      <c r="K10" s="14">
        <v>6.22</v>
      </c>
      <c r="L10" s="42">
        <v>5.64</v>
      </c>
      <c r="M10" s="38"/>
      <c r="N10" s="14">
        <v>5.6</v>
      </c>
      <c r="O10" s="14">
        <v>6.1</v>
      </c>
      <c r="P10" s="14">
        <v>6.24</v>
      </c>
      <c r="Q10" s="14">
        <v>6.43</v>
      </c>
      <c r="R10" s="42">
        <v>6.22</v>
      </c>
    </row>
    <row r="11" spans="1:18">
      <c r="A11" s="16"/>
      <c r="B11" s="33">
        <v>5.52</v>
      </c>
      <c r="C11" s="33">
        <v>6.06</v>
      </c>
      <c r="D11" s="33">
        <v>6.26</v>
      </c>
      <c r="E11" s="33">
        <v>6.24</v>
      </c>
      <c r="F11" s="39">
        <v>6.23</v>
      </c>
      <c r="G11" s="48"/>
      <c r="H11" s="33">
        <v>6.21</v>
      </c>
      <c r="I11" s="33">
        <v>6.33</v>
      </c>
      <c r="J11" s="33">
        <v>6.28</v>
      </c>
      <c r="K11" s="33">
        <v>6.14</v>
      </c>
      <c r="L11" s="39">
        <v>5.54</v>
      </c>
      <c r="M11" s="48"/>
      <c r="N11" s="33">
        <v>5.73</v>
      </c>
      <c r="O11" s="33">
        <v>6.18</v>
      </c>
      <c r="P11" s="33">
        <v>6.28</v>
      </c>
      <c r="Q11" s="33">
        <v>6.31</v>
      </c>
      <c r="R11" s="39">
        <v>6.36</v>
      </c>
    </row>
    <row r="12" spans="1:18">
      <c r="A12" s="19" t="s">
        <v>5</v>
      </c>
      <c r="B12" s="47">
        <v>5.21</v>
      </c>
      <c r="C12" s="35">
        <v>5.87</v>
      </c>
      <c r="D12" s="35">
        <v>6.07</v>
      </c>
      <c r="E12" s="35">
        <v>5.91</v>
      </c>
      <c r="F12" s="40">
        <v>5.81</v>
      </c>
      <c r="G12" s="36" t="s">
        <v>6</v>
      </c>
      <c r="H12" s="35">
        <v>4.83</v>
      </c>
      <c r="I12" s="35">
        <v>4.92</v>
      </c>
      <c r="J12" s="35">
        <v>5.09</v>
      </c>
      <c r="K12" s="35">
        <v>5</v>
      </c>
      <c r="L12" s="40">
        <v>4.34</v>
      </c>
      <c r="M12" s="36" t="s">
        <v>6</v>
      </c>
      <c r="N12" s="35">
        <v>4.38</v>
      </c>
      <c r="O12" s="35">
        <v>4.96</v>
      </c>
      <c r="P12" s="35">
        <v>5.09</v>
      </c>
      <c r="Q12" s="35">
        <v>5.0599999999999996</v>
      </c>
      <c r="R12" s="40">
        <v>4.9400000000000004</v>
      </c>
    </row>
    <row r="13" spans="1:18">
      <c r="A13" s="22"/>
      <c r="B13" s="37">
        <v>5.39</v>
      </c>
      <c r="C13" s="37">
        <v>6.03</v>
      </c>
      <c r="D13" s="37">
        <v>6.13</v>
      </c>
      <c r="E13" s="37">
        <v>5.98</v>
      </c>
      <c r="F13" s="41">
        <v>5.85</v>
      </c>
      <c r="G13" s="38"/>
      <c r="H13" s="37">
        <v>4.9400000000000004</v>
      </c>
      <c r="I13" s="37">
        <v>5.07</v>
      </c>
      <c r="J13" s="37">
        <v>5.0599999999999996</v>
      </c>
      <c r="K13" s="37">
        <v>4.96</v>
      </c>
      <c r="L13" s="41">
        <v>4.3499999999999996</v>
      </c>
      <c r="M13" s="38"/>
      <c r="N13" s="37">
        <v>4.4000000000000004</v>
      </c>
      <c r="O13" s="37">
        <v>5.16</v>
      </c>
      <c r="P13" s="37">
        <v>5.17</v>
      </c>
      <c r="Q13" s="37">
        <v>5.04</v>
      </c>
      <c r="R13" s="41">
        <v>4.9400000000000004</v>
      </c>
    </row>
    <row r="14" spans="1:18">
      <c r="A14" s="22"/>
      <c r="B14" s="37">
        <v>5.29</v>
      </c>
      <c r="C14" s="37">
        <v>6.01</v>
      </c>
      <c r="D14" s="37">
        <v>6.12</v>
      </c>
      <c r="E14" s="37">
        <v>6.02</v>
      </c>
      <c r="F14" s="41">
        <v>5.95</v>
      </c>
      <c r="G14" s="38"/>
      <c r="H14" s="37">
        <v>5.0199999999999996</v>
      </c>
      <c r="I14" s="37">
        <v>5.01</v>
      </c>
      <c r="J14" s="37">
        <v>5.07</v>
      </c>
      <c r="K14" s="37">
        <v>5.05</v>
      </c>
      <c r="L14" s="41">
        <v>4.3600000000000003</v>
      </c>
      <c r="M14" s="38"/>
      <c r="N14" s="37">
        <v>4.45</v>
      </c>
      <c r="O14" s="37">
        <v>5.08</v>
      </c>
      <c r="P14" s="37">
        <v>5.2</v>
      </c>
      <c r="Q14" s="37">
        <v>5.07</v>
      </c>
      <c r="R14" s="41">
        <v>5.0599999999999996</v>
      </c>
    </row>
    <row r="15" spans="1:18">
      <c r="A15" s="22"/>
      <c r="B15" s="37">
        <v>5.34</v>
      </c>
      <c r="C15" s="37">
        <v>6.04</v>
      </c>
      <c r="D15" s="37">
        <v>6.18</v>
      </c>
      <c r="E15" s="37">
        <v>6.08</v>
      </c>
      <c r="F15" s="41">
        <v>5.94</v>
      </c>
      <c r="G15" s="38"/>
      <c r="H15" s="37">
        <v>4.9400000000000004</v>
      </c>
      <c r="I15" s="37">
        <v>4.97</v>
      </c>
      <c r="J15" s="37">
        <v>5.09</v>
      </c>
      <c r="K15" s="37">
        <v>5.05</v>
      </c>
      <c r="L15" s="41">
        <v>4.38</v>
      </c>
      <c r="M15" s="38"/>
      <c r="N15" s="37">
        <v>4.47</v>
      </c>
      <c r="O15" s="37">
        <v>5.16</v>
      </c>
      <c r="P15" s="37">
        <v>5.1100000000000003</v>
      </c>
      <c r="Q15" s="37">
        <v>5.05</v>
      </c>
      <c r="R15" s="41">
        <v>4.99</v>
      </c>
    </row>
    <row r="16" spans="1:18">
      <c r="A16" s="22"/>
      <c r="B16" s="37">
        <v>5.36</v>
      </c>
      <c r="C16" s="37">
        <v>5.95</v>
      </c>
      <c r="D16" s="37">
        <v>6.07</v>
      </c>
      <c r="E16" s="37">
        <v>5.95</v>
      </c>
      <c r="F16" s="41">
        <v>5.85</v>
      </c>
      <c r="G16" s="38"/>
      <c r="H16" s="37">
        <v>5.04</v>
      </c>
      <c r="I16" s="37">
        <v>5.0199999999999996</v>
      </c>
      <c r="J16" s="37">
        <v>5.04</v>
      </c>
      <c r="K16" s="37">
        <v>4.96</v>
      </c>
      <c r="L16" s="41">
        <v>4.4000000000000004</v>
      </c>
      <c r="M16" s="38"/>
      <c r="N16" s="37">
        <v>4.3</v>
      </c>
      <c r="O16" s="37">
        <v>5.07</v>
      </c>
      <c r="P16" s="37">
        <v>5.15</v>
      </c>
      <c r="Q16" s="37">
        <v>5.01</v>
      </c>
      <c r="R16" s="41">
        <v>4.9400000000000004</v>
      </c>
    </row>
    <row r="17" spans="1:18">
      <c r="A17" s="22" t="s">
        <v>7</v>
      </c>
      <c r="B17" s="37">
        <v>5.37</v>
      </c>
      <c r="C17" s="37">
        <v>5.83</v>
      </c>
      <c r="D17" s="37">
        <v>6.09</v>
      </c>
      <c r="E17" s="37">
        <v>6.05</v>
      </c>
      <c r="F17" s="41">
        <v>5.98</v>
      </c>
      <c r="G17" s="38" t="s">
        <v>8</v>
      </c>
      <c r="H17" s="37">
        <v>5.09</v>
      </c>
      <c r="I17" s="37">
        <v>5.27</v>
      </c>
      <c r="J17" s="37">
        <v>5.16</v>
      </c>
      <c r="K17" s="37">
        <v>5.08</v>
      </c>
      <c r="L17" s="41">
        <v>4.41</v>
      </c>
      <c r="M17" s="38" t="s">
        <v>8</v>
      </c>
      <c r="N17" s="37">
        <v>4.49</v>
      </c>
      <c r="O17" s="37">
        <v>5.0599999999999996</v>
      </c>
      <c r="P17" s="37">
        <v>5.15</v>
      </c>
      <c r="Q17" s="37">
        <v>5.21</v>
      </c>
      <c r="R17" s="41">
        <v>5.1100000000000003</v>
      </c>
    </row>
    <row r="18" spans="1:18">
      <c r="A18" s="22"/>
      <c r="B18" s="37">
        <v>5.26</v>
      </c>
      <c r="C18" s="37">
        <v>6.01</v>
      </c>
      <c r="D18" s="37">
        <v>5.98</v>
      </c>
      <c r="E18" s="37">
        <v>6.02</v>
      </c>
      <c r="F18" s="41">
        <v>5.98</v>
      </c>
      <c r="G18" s="38"/>
      <c r="H18" s="37">
        <v>5.08</v>
      </c>
      <c r="I18" s="37">
        <v>5.22</v>
      </c>
      <c r="J18" s="37">
        <v>5.2</v>
      </c>
      <c r="K18" s="37">
        <v>5.05</v>
      </c>
      <c r="L18" s="41">
        <v>4.5</v>
      </c>
      <c r="M18" s="38"/>
      <c r="N18" s="37">
        <v>4.51</v>
      </c>
      <c r="O18" s="37">
        <v>5.0999999999999996</v>
      </c>
      <c r="P18" s="37">
        <v>5.21</v>
      </c>
      <c r="Q18" s="37">
        <v>5.17</v>
      </c>
      <c r="R18" s="41">
        <v>5.1100000000000003</v>
      </c>
    </row>
    <row r="19" spans="1:18">
      <c r="A19" s="22"/>
      <c r="B19" s="37">
        <v>5.31</v>
      </c>
      <c r="C19" s="37">
        <v>5.88</v>
      </c>
      <c r="D19" s="37">
        <v>6.03</v>
      </c>
      <c r="E19" s="37">
        <v>6.05</v>
      </c>
      <c r="F19" s="41">
        <v>6.05</v>
      </c>
      <c r="G19" s="38"/>
      <c r="H19" s="37">
        <v>5.05</v>
      </c>
      <c r="I19" s="37">
        <v>5.26</v>
      </c>
      <c r="J19" s="37">
        <v>5.1100000000000003</v>
      </c>
      <c r="K19" s="37">
        <v>5.01</v>
      </c>
      <c r="L19" s="41">
        <v>4.45</v>
      </c>
      <c r="M19" s="38"/>
      <c r="N19" s="37">
        <v>4.57</v>
      </c>
      <c r="O19" s="37">
        <v>5.04</v>
      </c>
      <c r="P19" s="37">
        <v>5.25</v>
      </c>
      <c r="Q19" s="37">
        <v>5.23</v>
      </c>
      <c r="R19" s="41">
        <v>5.16</v>
      </c>
    </row>
    <row r="20" spans="1:18">
      <c r="A20" s="22"/>
      <c r="B20" s="37">
        <v>5.31</v>
      </c>
      <c r="C20" s="37">
        <v>5.91</v>
      </c>
      <c r="D20" s="37">
        <v>5.98</v>
      </c>
      <c r="E20" s="37">
        <v>6.07</v>
      </c>
      <c r="F20" s="41">
        <v>5.88</v>
      </c>
      <c r="G20" s="38"/>
      <c r="H20" s="37">
        <v>5.07</v>
      </c>
      <c r="I20" s="37">
        <v>5.18</v>
      </c>
      <c r="J20" s="37">
        <v>5.12</v>
      </c>
      <c r="K20" s="37">
        <v>5.09</v>
      </c>
      <c r="L20" s="41">
        <v>4.46</v>
      </c>
      <c r="M20" s="38"/>
      <c r="N20" s="37">
        <v>4.58</v>
      </c>
      <c r="O20" s="37">
        <v>5.07</v>
      </c>
      <c r="P20" s="37">
        <v>5.22</v>
      </c>
      <c r="Q20" s="37">
        <v>5.23</v>
      </c>
      <c r="R20" s="41">
        <v>5.12</v>
      </c>
    </row>
    <row r="21" spans="1:18">
      <c r="A21" s="22"/>
      <c r="B21" s="37">
        <v>5.17</v>
      </c>
      <c r="C21" s="37">
        <v>5.77</v>
      </c>
      <c r="D21" s="37">
        <v>6</v>
      </c>
      <c r="E21" s="37">
        <v>5.93</v>
      </c>
      <c r="F21" s="41">
        <v>5.98</v>
      </c>
      <c r="G21" s="38"/>
      <c r="H21" s="37">
        <v>5.08</v>
      </c>
      <c r="I21" s="37">
        <v>5.18</v>
      </c>
      <c r="J21" s="37">
        <v>5.16</v>
      </c>
      <c r="K21" s="37">
        <v>4.9800000000000004</v>
      </c>
      <c r="L21" s="41">
        <v>4.4000000000000004</v>
      </c>
      <c r="M21" s="38"/>
      <c r="N21" s="37">
        <v>4.47</v>
      </c>
      <c r="O21" s="37">
        <v>5.01</v>
      </c>
      <c r="P21" s="37">
        <v>5.18</v>
      </c>
      <c r="Q21" s="37">
        <v>5.15</v>
      </c>
      <c r="R21" s="41">
        <v>5.14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0.27519999999999811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1.2305999999999981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1.1934000000000022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0.47983589743589417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0.88623456790123323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0.85944444444444601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84" priority="7" operator="notBetween">
      <formula>0.2</formula>
      <formula>0.404</formula>
    </cfRule>
  </conditionalFormatting>
  <conditionalFormatting sqref="E26">
    <cfRule type="cellIs" dxfId="1583" priority="8" operator="notBetween">
      <formula>0.38</formula>
      <formula>0.72</formula>
    </cfRule>
  </conditionalFormatting>
  <conditionalFormatting sqref="K24">
    <cfRule type="cellIs" dxfId="1582" priority="6" operator="notBetween">
      <formula>0.77</formula>
      <formula>0.91</formula>
    </cfRule>
  </conditionalFormatting>
  <conditionalFormatting sqref="K26">
    <cfRule type="cellIs" dxfId="1581" priority="5" operator="notBetween">
      <formula>0.68</formula>
      <formula>0.82</formula>
    </cfRule>
  </conditionalFormatting>
  <conditionalFormatting sqref="Q24">
    <cfRule type="cellIs" dxfId="1580" priority="4" operator="notBetween">
      <formula>0.77</formula>
      <formula>0.91</formula>
    </cfRule>
  </conditionalFormatting>
  <conditionalFormatting sqref="Q26">
    <cfRule type="cellIs" dxfId="1579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77734375" customWidth="1"/>
    <col min="14" max="14" width="6.77734375" customWidth="1"/>
    <col min="15" max="15" width="6.44140625" customWidth="1"/>
    <col min="16" max="16" width="6.88671875" customWidth="1"/>
    <col min="17" max="17" width="6.44140625" customWidth="1"/>
    <col min="18" max="18" width="7.218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5.58</v>
      </c>
      <c r="C2" s="32">
        <v>6.16</v>
      </c>
      <c r="D2" s="32">
        <v>6.22</v>
      </c>
      <c r="E2" s="32">
        <v>6.41</v>
      </c>
      <c r="F2" s="44">
        <v>6.35</v>
      </c>
      <c r="G2" s="36" t="s">
        <v>3</v>
      </c>
      <c r="H2" s="32">
        <v>5.48</v>
      </c>
      <c r="I2" s="32">
        <v>6.13</v>
      </c>
      <c r="J2" s="32">
        <v>6.2</v>
      </c>
      <c r="K2" s="32">
        <v>6.2</v>
      </c>
      <c r="L2" s="44">
        <v>6.28</v>
      </c>
      <c r="M2" s="36" t="s">
        <v>3</v>
      </c>
      <c r="N2" s="32">
        <v>6.33</v>
      </c>
      <c r="O2" s="32">
        <v>6.29</v>
      </c>
      <c r="P2" s="32">
        <v>6.31</v>
      </c>
      <c r="Q2" s="32">
        <v>6.26</v>
      </c>
      <c r="R2" s="44">
        <v>5.55</v>
      </c>
    </row>
    <row r="3" spans="1:18">
      <c r="A3" s="11"/>
      <c r="B3" s="32">
        <v>5.58</v>
      </c>
      <c r="C3" s="14">
        <v>6.17</v>
      </c>
      <c r="D3" s="14">
        <v>6.27</v>
      </c>
      <c r="E3" s="14">
        <v>6.36</v>
      </c>
      <c r="F3" s="42">
        <v>6.31</v>
      </c>
      <c r="G3" s="38"/>
      <c r="H3" s="32">
        <v>5.54</v>
      </c>
      <c r="I3" s="14">
        <v>6.07</v>
      </c>
      <c r="J3" s="14">
        <v>6.19</v>
      </c>
      <c r="K3" s="14">
        <v>6.32</v>
      </c>
      <c r="L3" s="42">
        <v>6.25</v>
      </c>
      <c r="M3" s="38"/>
      <c r="N3" s="32">
        <v>6.3</v>
      </c>
      <c r="O3" s="14">
        <v>6.32</v>
      </c>
      <c r="P3" s="14">
        <v>6.37</v>
      </c>
      <c r="Q3" s="14">
        <v>6.32</v>
      </c>
      <c r="R3" s="42">
        <v>5.67</v>
      </c>
    </row>
    <row r="4" spans="1:18">
      <c r="A4" s="11"/>
      <c r="B4" s="32">
        <v>5.57</v>
      </c>
      <c r="C4" s="14">
        <v>6.21</v>
      </c>
      <c r="D4" s="14">
        <v>6.32</v>
      </c>
      <c r="E4" s="14">
        <v>6.3</v>
      </c>
      <c r="F4" s="42">
        <v>6.39</v>
      </c>
      <c r="G4" s="38"/>
      <c r="H4" s="32">
        <v>5.58</v>
      </c>
      <c r="I4" s="14">
        <v>6.23</v>
      </c>
      <c r="J4" s="14">
        <v>6.32</v>
      </c>
      <c r="K4" s="14">
        <v>6.32</v>
      </c>
      <c r="L4" s="42">
        <v>6.35</v>
      </c>
      <c r="M4" s="38"/>
      <c r="N4" s="32">
        <v>6.19</v>
      </c>
      <c r="O4" s="14">
        <v>6.28</v>
      </c>
      <c r="P4" s="14">
        <v>6.38</v>
      </c>
      <c r="Q4" s="14">
        <v>6.26</v>
      </c>
      <c r="R4" s="42">
        <v>5.61</v>
      </c>
    </row>
    <row r="5" spans="1:18">
      <c r="A5" s="11"/>
      <c r="B5" s="32">
        <v>5.64</v>
      </c>
      <c r="C5" s="14">
        <v>6.2</v>
      </c>
      <c r="D5" s="14">
        <v>6.27</v>
      </c>
      <c r="E5" s="14">
        <v>6.27</v>
      </c>
      <c r="F5" s="42">
        <v>6.32</v>
      </c>
      <c r="G5" s="38"/>
      <c r="H5" s="32">
        <v>5.57</v>
      </c>
      <c r="I5" s="14">
        <v>6.13</v>
      </c>
      <c r="J5" s="14">
        <v>6.27</v>
      </c>
      <c r="K5" s="14">
        <v>6.34</v>
      </c>
      <c r="L5" s="42">
        <v>6.17</v>
      </c>
      <c r="M5" s="38"/>
      <c r="N5" s="32">
        <v>6.2</v>
      </c>
      <c r="O5" s="14">
        <v>6.24</v>
      </c>
      <c r="P5" s="14">
        <v>6.42</v>
      </c>
      <c r="Q5" s="14">
        <v>6.28</v>
      </c>
      <c r="R5" s="42">
        <v>5.53</v>
      </c>
    </row>
    <row r="6" spans="1:18">
      <c r="A6" s="11"/>
      <c r="B6" s="32">
        <v>5.63</v>
      </c>
      <c r="C6" s="14">
        <v>6.09</v>
      </c>
      <c r="D6" s="14">
        <v>6.26</v>
      </c>
      <c r="E6" s="14">
        <v>6.35</v>
      </c>
      <c r="F6" s="42">
        <v>6.23</v>
      </c>
      <c r="G6" s="38"/>
      <c r="H6" s="32">
        <v>5.57</v>
      </c>
      <c r="I6" s="14">
        <v>6.13</v>
      </c>
      <c r="J6" s="14">
        <v>6.18</v>
      </c>
      <c r="K6" s="14">
        <v>6.25</v>
      </c>
      <c r="L6" s="42">
        <v>6.27</v>
      </c>
      <c r="M6" s="38"/>
      <c r="N6" s="32">
        <v>6.18</v>
      </c>
      <c r="O6" s="14">
        <v>6.2</v>
      </c>
      <c r="P6" s="14">
        <v>6.34</v>
      </c>
      <c r="Q6" s="14">
        <v>6.17</v>
      </c>
      <c r="R6" s="42">
        <v>5.51</v>
      </c>
    </row>
    <row r="7" spans="1:18">
      <c r="A7" s="38" t="s">
        <v>4</v>
      </c>
      <c r="B7" s="14">
        <v>5.54</v>
      </c>
      <c r="C7" s="14">
        <v>6.26</v>
      </c>
      <c r="D7" s="14">
        <v>6.39</v>
      </c>
      <c r="E7" s="14">
        <v>6.41</v>
      </c>
      <c r="F7" s="42">
        <v>6.16</v>
      </c>
      <c r="G7" s="38" t="s">
        <v>4</v>
      </c>
      <c r="H7" s="14">
        <v>5.59</v>
      </c>
      <c r="I7" s="14">
        <v>6.37</v>
      </c>
      <c r="J7" s="14">
        <v>6.39</v>
      </c>
      <c r="K7" s="14">
        <v>6.39</v>
      </c>
      <c r="L7" s="42">
        <v>6.1</v>
      </c>
      <c r="M7" s="38" t="s">
        <v>4</v>
      </c>
      <c r="N7" s="14">
        <v>6.2</v>
      </c>
      <c r="O7" s="14">
        <v>6.3</v>
      </c>
      <c r="P7" s="14">
        <v>6.3</v>
      </c>
      <c r="Q7" s="14">
        <v>6.19</v>
      </c>
      <c r="R7" s="42">
        <v>5.69</v>
      </c>
    </row>
    <row r="8" spans="1:18">
      <c r="A8" s="46"/>
      <c r="B8" s="14">
        <v>5.54</v>
      </c>
      <c r="C8" s="14">
        <v>6.25</v>
      </c>
      <c r="D8" s="14">
        <v>6.44</v>
      </c>
      <c r="E8" s="14">
        <v>6.42</v>
      </c>
      <c r="F8" s="42">
        <v>6.21</v>
      </c>
      <c r="G8" s="46"/>
      <c r="H8" s="14">
        <v>5.57</v>
      </c>
      <c r="I8" s="14">
        <v>6.31</v>
      </c>
      <c r="J8" s="14">
        <v>6.36</v>
      </c>
      <c r="K8" s="14">
        <v>6.4</v>
      </c>
      <c r="L8" s="42">
        <v>6.18</v>
      </c>
      <c r="M8" s="46"/>
      <c r="N8" s="14">
        <v>6.34</v>
      </c>
      <c r="O8" s="14">
        <v>6.3</v>
      </c>
      <c r="P8" s="14">
        <v>6.18</v>
      </c>
      <c r="Q8" s="14">
        <v>6.13</v>
      </c>
      <c r="R8" s="42">
        <v>5.71</v>
      </c>
    </row>
    <row r="9" spans="1:18">
      <c r="A9" s="11"/>
      <c r="B9" s="47">
        <v>5.65</v>
      </c>
      <c r="C9" s="47">
        <v>6.3</v>
      </c>
      <c r="D9" s="47">
        <v>6.46</v>
      </c>
      <c r="E9" s="47">
        <v>6.36</v>
      </c>
      <c r="F9" s="49">
        <v>6.26</v>
      </c>
      <c r="G9" s="36"/>
      <c r="H9" s="47">
        <v>5.63</v>
      </c>
      <c r="I9" s="47">
        <v>6.33</v>
      </c>
      <c r="J9" s="47">
        <v>6.39</v>
      </c>
      <c r="K9" s="47">
        <v>6.39</v>
      </c>
      <c r="L9" s="49">
        <v>6.2</v>
      </c>
      <c r="M9" s="36"/>
      <c r="N9" s="47">
        <v>6.25</v>
      </c>
      <c r="O9" s="47">
        <v>6.36</v>
      </c>
      <c r="P9" s="47">
        <v>6.24</v>
      </c>
      <c r="Q9" s="47">
        <v>6.11</v>
      </c>
      <c r="R9" s="49">
        <v>5.62</v>
      </c>
    </row>
    <row r="10" spans="1:18">
      <c r="A10" s="11"/>
      <c r="B10" s="14">
        <v>5.63</v>
      </c>
      <c r="C10" s="14">
        <v>6.31</v>
      </c>
      <c r="D10" s="14">
        <v>6.36</v>
      </c>
      <c r="E10" s="14">
        <v>6.37</v>
      </c>
      <c r="F10" s="42">
        <v>6.32</v>
      </c>
      <c r="G10" s="38"/>
      <c r="H10" s="14">
        <v>5.61</v>
      </c>
      <c r="I10" s="14">
        <v>6.33</v>
      </c>
      <c r="J10" s="14">
        <v>6.38</v>
      </c>
      <c r="K10" s="14">
        <v>6.31</v>
      </c>
      <c r="L10" s="42">
        <v>6.18</v>
      </c>
      <c r="M10" s="38"/>
      <c r="N10" s="14">
        <v>6.2</v>
      </c>
      <c r="O10" s="14">
        <v>6.42</v>
      </c>
      <c r="P10" s="14">
        <v>6.34</v>
      </c>
      <c r="Q10" s="14">
        <v>6.17</v>
      </c>
      <c r="R10" s="42">
        <v>5.62</v>
      </c>
    </row>
    <row r="11" spans="1:18">
      <c r="A11" s="16"/>
      <c r="B11" s="33">
        <v>5.67</v>
      </c>
      <c r="C11" s="33">
        <v>6.28</v>
      </c>
      <c r="D11" s="33">
        <v>6.49</v>
      </c>
      <c r="E11" s="33">
        <v>6.42</v>
      </c>
      <c r="F11" s="39">
        <v>6.24</v>
      </c>
      <c r="G11" s="48"/>
      <c r="H11" s="33">
        <v>5.54</v>
      </c>
      <c r="I11" s="33">
        <v>6.2</v>
      </c>
      <c r="J11" s="33">
        <v>6.31</v>
      </c>
      <c r="K11" s="33">
        <v>6.21</v>
      </c>
      <c r="L11" s="39">
        <v>6.19</v>
      </c>
      <c r="M11" s="48"/>
      <c r="N11" s="33">
        <v>6.29</v>
      </c>
      <c r="O11" s="33">
        <v>6.31</v>
      </c>
      <c r="P11" s="33">
        <v>6.25</v>
      </c>
      <c r="Q11" s="33">
        <v>6.13</v>
      </c>
      <c r="R11" s="39">
        <v>5.57</v>
      </c>
    </row>
    <row r="12" spans="1:18">
      <c r="A12" s="19" t="s">
        <v>5</v>
      </c>
      <c r="B12" s="47">
        <v>5.28</v>
      </c>
      <c r="C12" s="35">
        <v>5.88</v>
      </c>
      <c r="D12" s="35">
        <v>5.83</v>
      </c>
      <c r="E12" s="35">
        <v>6</v>
      </c>
      <c r="F12" s="40">
        <v>5.95</v>
      </c>
      <c r="G12" s="36" t="s">
        <v>6</v>
      </c>
      <c r="H12" s="35">
        <v>3.98</v>
      </c>
      <c r="I12" s="35">
        <v>4.6399999999999997</v>
      </c>
      <c r="J12" s="35">
        <v>4.9000000000000004</v>
      </c>
      <c r="K12" s="35">
        <v>4.75</v>
      </c>
      <c r="L12" s="40">
        <v>4.8</v>
      </c>
      <c r="M12" s="36" t="s">
        <v>6</v>
      </c>
      <c r="N12" s="35">
        <v>5.17</v>
      </c>
      <c r="O12" s="35">
        <v>5.0599999999999996</v>
      </c>
      <c r="P12" s="35">
        <v>5.14</v>
      </c>
      <c r="Q12" s="35">
        <v>5.12</v>
      </c>
      <c r="R12" s="40">
        <v>4.4000000000000004</v>
      </c>
    </row>
    <row r="13" spans="1:18">
      <c r="A13" s="22"/>
      <c r="B13" s="37">
        <v>5.32</v>
      </c>
      <c r="C13" s="37">
        <v>5.82</v>
      </c>
      <c r="D13" s="37">
        <v>5.91</v>
      </c>
      <c r="E13" s="37">
        <v>6.1</v>
      </c>
      <c r="F13" s="41">
        <v>6</v>
      </c>
      <c r="G13" s="38"/>
      <c r="H13" s="37">
        <v>3.97</v>
      </c>
      <c r="I13" s="37">
        <v>4.6100000000000003</v>
      </c>
      <c r="J13" s="37">
        <v>4.6900000000000004</v>
      </c>
      <c r="K13" s="37">
        <v>4.83</v>
      </c>
      <c r="L13" s="41">
        <v>4.8099999999999996</v>
      </c>
      <c r="M13" s="38"/>
      <c r="N13" s="37">
        <v>5.08</v>
      </c>
      <c r="O13" s="37">
        <v>5.09</v>
      </c>
      <c r="P13" s="37">
        <v>5.14</v>
      </c>
      <c r="Q13" s="37">
        <v>5.13</v>
      </c>
      <c r="R13" s="41">
        <v>4.41</v>
      </c>
    </row>
    <row r="14" spans="1:18">
      <c r="A14" s="22"/>
      <c r="B14" s="37">
        <v>5.35</v>
      </c>
      <c r="C14" s="37">
        <v>5.9</v>
      </c>
      <c r="D14" s="37">
        <v>6.05</v>
      </c>
      <c r="E14" s="37">
        <v>5.92</v>
      </c>
      <c r="F14" s="41">
        <v>6.04</v>
      </c>
      <c r="G14" s="38"/>
      <c r="H14" s="37">
        <v>4.1399999999999997</v>
      </c>
      <c r="I14" s="37">
        <v>4.6399999999999997</v>
      </c>
      <c r="J14" s="37">
        <v>4.8</v>
      </c>
      <c r="K14" s="37">
        <v>4.7</v>
      </c>
      <c r="L14" s="41">
        <v>4.88</v>
      </c>
      <c r="M14" s="38"/>
      <c r="N14" s="37">
        <v>5.04</v>
      </c>
      <c r="O14" s="37">
        <v>5.08</v>
      </c>
      <c r="P14" s="37">
        <v>5.13</v>
      </c>
      <c r="Q14" s="37">
        <v>5.0599999999999996</v>
      </c>
      <c r="R14" s="41">
        <v>4.47</v>
      </c>
    </row>
    <row r="15" spans="1:18">
      <c r="A15" s="22"/>
      <c r="B15" s="37">
        <v>5.26</v>
      </c>
      <c r="C15" s="37">
        <v>5.84</v>
      </c>
      <c r="D15" s="37">
        <v>5.96</v>
      </c>
      <c r="E15" s="37">
        <v>5.96</v>
      </c>
      <c r="F15" s="41">
        <v>6.05</v>
      </c>
      <c r="G15" s="38"/>
      <c r="H15" s="37">
        <v>4.1100000000000003</v>
      </c>
      <c r="I15" s="37">
        <v>4.6399999999999997</v>
      </c>
      <c r="J15" s="37">
        <v>4.76</v>
      </c>
      <c r="K15" s="37">
        <v>4.76</v>
      </c>
      <c r="L15" s="41">
        <v>4.7699999999999996</v>
      </c>
      <c r="M15" s="38"/>
      <c r="N15" s="37">
        <v>5</v>
      </c>
      <c r="O15" s="37">
        <v>5.05</v>
      </c>
      <c r="P15" s="37">
        <v>5.18</v>
      </c>
      <c r="Q15" s="37">
        <v>4.99</v>
      </c>
      <c r="R15" s="41">
        <v>4.4800000000000004</v>
      </c>
    </row>
    <row r="16" spans="1:18">
      <c r="A16" s="22"/>
      <c r="B16" s="37">
        <v>5.22</v>
      </c>
      <c r="C16" s="37">
        <v>5.79</v>
      </c>
      <c r="D16" s="37">
        <v>5.87</v>
      </c>
      <c r="E16" s="37">
        <v>6</v>
      </c>
      <c r="F16" s="41">
        <v>5.91</v>
      </c>
      <c r="G16" s="38"/>
      <c r="H16" s="37">
        <v>4.01</v>
      </c>
      <c r="I16" s="37">
        <v>4.74</v>
      </c>
      <c r="J16" s="37">
        <v>4.63</v>
      </c>
      <c r="K16" s="37">
        <v>4.8</v>
      </c>
      <c r="L16" s="41">
        <v>4.83</v>
      </c>
      <c r="M16" s="38"/>
      <c r="N16" s="37">
        <v>5.03</v>
      </c>
      <c r="O16" s="37">
        <v>5.01</v>
      </c>
      <c r="P16" s="37">
        <v>5.16</v>
      </c>
      <c r="Q16" s="37">
        <v>5</v>
      </c>
      <c r="R16" s="41">
        <v>4.41</v>
      </c>
    </row>
    <row r="17" spans="1:18">
      <c r="A17" s="22" t="s">
        <v>7</v>
      </c>
      <c r="B17" s="37">
        <v>5.37</v>
      </c>
      <c r="C17" s="37">
        <v>5.93</v>
      </c>
      <c r="D17" s="37">
        <v>6.13</v>
      </c>
      <c r="E17" s="37">
        <v>6.03</v>
      </c>
      <c r="F17" s="41">
        <v>5.83</v>
      </c>
      <c r="G17" s="38" t="s">
        <v>8</v>
      </c>
      <c r="H17" s="37">
        <v>4.3600000000000003</v>
      </c>
      <c r="I17" s="37">
        <v>5.04</v>
      </c>
      <c r="J17" s="37">
        <v>5.14</v>
      </c>
      <c r="K17" s="37">
        <v>5.18</v>
      </c>
      <c r="L17" s="41">
        <v>4.83</v>
      </c>
      <c r="M17" s="38" t="s">
        <v>8</v>
      </c>
      <c r="N17" s="37">
        <v>5.16</v>
      </c>
      <c r="O17" s="37">
        <v>5.35</v>
      </c>
      <c r="P17" s="37">
        <v>5.25</v>
      </c>
      <c r="Q17" s="37">
        <v>5.14</v>
      </c>
      <c r="R17" s="41">
        <v>4.5999999999999996</v>
      </c>
    </row>
    <row r="18" spans="1:18">
      <c r="A18" s="22"/>
      <c r="B18" s="37">
        <v>5.27</v>
      </c>
      <c r="C18" s="37">
        <v>6.01</v>
      </c>
      <c r="D18" s="37">
        <v>6.06</v>
      </c>
      <c r="E18" s="37">
        <v>6</v>
      </c>
      <c r="F18" s="41">
        <v>5.96</v>
      </c>
      <c r="G18" s="38"/>
      <c r="H18" s="37">
        <v>4.1900000000000004</v>
      </c>
      <c r="I18" s="37">
        <v>4.96</v>
      </c>
      <c r="J18" s="37">
        <v>5.05</v>
      </c>
      <c r="K18" s="37">
        <v>5.0599999999999996</v>
      </c>
      <c r="L18" s="41">
        <v>4.8899999999999997</v>
      </c>
      <c r="M18" s="38"/>
      <c r="N18" s="37">
        <v>5.25</v>
      </c>
      <c r="O18" s="37">
        <v>5.29</v>
      </c>
      <c r="P18" s="37">
        <v>5.19</v>
      </c>
      <c r="Q18" s="37">
        <v>5.0599999999999996</v>
      </c>
      <c r="R18" s="41">
        <v>4.62</v>
      </c>
    </row>
    <row r="19" spans="1:18">
      <c r="A19" s="22"/>
      <c r="B19" s="37">
        <v>5.24</v>
      </c>
      <c r="C19" s="37">
        <v>5.95</v>
      </c>
      <c r="D19" s="37">
        <v>6.11</v>
      </c>
      <c r="E19" s="37">
        <v>6.11</v>
      </c>
      <c r="F19" s="41">
        <v>5.86</v>
      </c>
      <c r="G19" s="38"/>
      <c r="H19" s="37">
        <v>4.3899999999999997</v>
      </c>
      <c r="I19" s="37">
        <v>5.05</v>
      </c>
      <c r="J19" s="37">
        <v>5.21</v>
      </c>
      <c r="K19" s="37">
        <v>4.9800000000000004</v>
      </c>
      <c r="L19" s="41">
        <v>4.8899999999999997</v>
      </c>
      <c r="M19" s="38"/>
      <c r="N19" s="37">
        <v>5.19</v>
      </c>
      <c r="O19" s="37">
        <v>5.3</v>
      </c>
      <c r="P19" s="37">
        <v>5.22</v>
      </c>
      <c r="Q19" s="37">
        <v>5.15</v>
      </c>
      <c r="R19" s="41">
        <v>4.51</v>
      </c>
    </row>
    <row r="20" spans="1:18">
      <c r="A20" s="22"/>
      <c r="B20" s="37">
        <v>5.25</v>
      </c>
      <c r="C20" s="37">
        <v>5.95</v>
      </c>
      <c r="D20" s="37">
        <v>6.07</v>
      </c>
      <c r="E20" s="37">
        <v>6.07</v>
      </c>
      <c r="F20" s="41">
        <v>5.95</v>
      </c>
      <c r="G20" s="38"/>
      <c r="H20" s="37">
        <v>4.21</v>
      </c>
      <c r="I20" s="37">
        <v>4.99</v>
      </c>
      <c r="J20" s="37">
        <v>5.16</v>
      </c>
      <c r="K20" s="37">
        <v>5.0599999999999996</v>
      </c>
      <c r="L20" s="41">
        <v>4.93</v>
      </c>
      <c r="M20" s="38"/>
      <c r="N20" s="37">
        <v>5.2</v>
      </c>
      <c r="O20" s="37">
        <v>5.33</v>
      </c>
      <c r="P20" s="37">
        <v>5.28</v>
      </c>
      <c r="Q20" s="37">
        <v>5.04</v>
      </c>
      <c r="R20" s="41">
        <v>4.51</v>
      </c>
    </row>
    <row r="21" spans="1:18">
      <c r="A21" s="22"/>
      <c r="B21" s="37">
        <v>5.2</v>
      </c>
      <c r="C21" s="37">
        <v>5.88</v>
      </c>
      <c r="D21" s="37">
        <v>6.01</v>
      </c>
      <c r="E21" s="37">
        <v>6</v>
      </c>
      <c r="F21" s="41">
        <v>5.97</v>
      </c>
      <c r="G21" s="38"/>
      <c r="H21" s="37">
        <v>4.42</v>
      </c>
      <c r="I21" s="37">
        <v>4.9000000000000004</v>
      </c>
      <c r="J21" s="37">
        <v>5.0599999999999996</v>
      </c>
      <c r="K21" s="37">
        <v>5.01</v>
      </c>
      <c r="L21" s="41">
        <v>5.01</v>
      </c>
      <c r="M21" s="38"/>
      <c r="N21" s="37">
        <v>5.29</v>
      </c>
      <c r="O21" s="37">
        <v>5.3</v>
      </c>
      <c r="P21" s="37">
        <v>5.23</v>
      </c>
      <c r="Q21" s="37">
        <v>5.08</v>
      </c>
      <c r="R21" s="41">
        <v>4.49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7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0.33559999999999768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1.3807999999999989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1.1174000000000008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0.58514871794871393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0.99440329218106915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0.8047119341563792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78" priority="5" operator="notBetween">
      <formula>0.2</formula>
      <formula>0.404</formula>
    </cfRule>
  </conditionalFormatting>
  <conditionalFormatting sqref="E26">
    <cfRule type="cellIs" dxfId="1577" priority="6" operator="notBetween">
      <formula>0.38</formula>
      <formula>0.72</formula>
    </cfRule>
  </conditionalFormatting>
  <conditionalFormatting sqref="K24">
    <cfRule type="cellIs" dxfId="1576" priority="4" operator="notBetween">
      <formula>0.77</formula>
      <formula>0.91</formula>
    </cfRule>
  </conditionalFormatting>
  <conditionalFormatting sqref="K26">
    <cfRule type="cellIs" dxfId="1575" priority="3" operator="notBetween">
      <formula>0.68</formula>
      <formula>0.82</formula>
    </cfRule>
  </conditionalFormatting>
  <conditionalFormatting sqref="Q24">
    <cfRule type="cellIs" dxfId="1574" priority="2" operator="notBetween">
      <formula>0.77</formula>
      <formula>0.91</formula>
    </cfRule>
  </conditionalFormatting>
  <conditionalFormatting sqref="Q26">
    <cfRule type="cellIs" dxfId="15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5.57</v>
      </c>
      <c r="C2" s="32">
        <v>6.29</v>
      </c>
      <c r="D2" s="32">
        <v>6.35</v>
      </c>
      <c r="E2" s="32">
        <v>6.29</v>
      </c>
      <c r="F2" s="44">
        <v>6.14</v>
      </c>
      <c r="G2" s="36" t="s">
        <v>3</v>
      </c>
      <c r="H2" s="32">
        <v>5.51</v>
      </c>
      <c r="I2" s="32">
        <v>6.21</v>
      </c>
      <c r="J2" s="32">
        <v>6.31</v>
      </c>
      <c r="K2" s="32">
        <v>6.27</v>
      </c>
      <c r="L2" s="44">
        <v>6.12</v>
      </c>
    </row>
    <row r="3" spans="1:12">
      <c r="A3" s="11"/>
      <c r="B3" s="32">
        <v>5.62</v>
      </c>
      <c r="C3" s="14">
        <v>6.22</v>
      </c>
      <c r="D3" s="14">
        <v>6.43</v>
      </c>
      <c r="E3" s="14">
        <v>6.39</v>
      </c>
      <c r="F3" s="42">
        <v>6.12</v>
      </c>
      <c r="G3" s="38"/>
      <c r="H3" s="32">
        <v>5.58</v>
      </c>
      <c r="I3" s="14">
        <v>6.28</v>
      </c>
      <c r="J3" s="14">
        <v>6.38</v>
      </c>
      <c r="K3" s="14">
        <v>6.33</v>
      </c>
      <c r="L3" s="42">
        <v>6.13</v>
      </c>
    </row>
    <row r="4" spans="1:12">
      <c r="A4" s="11"/>
      <c r="B4" s="32">
        <v>5.61</v>
      </c>
      <c r="C4" s="14">
        <v>6.34</v>
      </c>
      <c r="D4" s="14">
        <v>6.34</v>
      </c>
      <c r="E4" s="14">
        <v>6.26</v>
      </c>
      <c r="F4" s="42">
        <v>6.24</v>
      </c>
      <c r="G4" s="38"/>
      <c r="H4" s="32">
        <v>5.6</v>
      </c>
      <c r="I4" s="14">
        <v>6.34</v>
      </c>
      <c r="J4" s="14">
        <v>6.41</v>
      </c>
      <c r="K4" s="14">
        <v>6.39</v>
      </c>
      <c r="L4" s="42">
        <v>6.24</v>
      </c>
    </row>
    <row r="5" spans="1:12">
      <c r="A5" s="11"/>
      <c r="B5" s="32">
        <v>5.61</v>
      </c>
      <c r="C5" s="14">
        <v>6.32</v>
      </c>
      <c r="D5" s="14">
        <v>6.4</v>
      </c>
      <c r="E5" s="14">
        <v>6.31</v>
      </c>
      <c r="F5" s="42">
        <v>6.17</v>
      </c>
      <c r="G5" s="38"/>
      <c r="H5" s="32">
        <v>5.62</v>
      </c>
      <c r="I5" s="14">
        <v>6.19</v>
      </c>
      <c r="J5" s="14">
        <v>6.32</v>
      </c>
      <c r="K5" s="14">
        <v>6.38</v>
      </c>
      <c r="L5" s="42">
        <v>6.17</v>
      </c>
    </row>
    <row r="6" spans="1:12">
      <c r="A6" s="11"/>
      <c r="B6" s="32">
        <v>5.62</v>
      </c>
      <c r="C6" s="14">
        <v>6.25</v>
      </c>
      <c r="D6" s="14">
        <v>6.25</v>
      </c>
      <c r="E6" s="14">
        <v>6.21</v>
      </c>
      <c r="F6" s="42">
        <v>6.15</v>
      </c>
      <c r="G6" s="38"/>
      <c r="H6" s="32">
        <v>5.58</v>
      </c>
      <c r="I6" s="14">
        <v>6.24</v>
      </c>
      <c r="J6" s="14">
        <v>6.31</v>
      </c>
      <c r="K6" s="14">
        <v>6.3</v>
      </c>
      <c r="L6" s="42">
        <v>6.14</v>
      </c>
    </row>
    <row r="7" spans="1:12">
      <c r="A7" s="38" t="s">
        <v>4</v>
      </c>
      <c r="B7" s="14">
        <v>5.66</v>
      </c>
      <c r="C7" s="14">
        <v>6.2</v>
      </c>
      <c r="D7" s="14">
        <v>6.23</v>
      </c>
      <c r="E7" s="14">
        <v>6.4</v>
      </c>
      <c r="F7" s="42">
        <v>6.37</v>
      </c>
      <c r="G7" s="38" t="s">
        <v>4</v>
      </c>
      <c r="H7" s="14">
        <v>5.55</v>
      </c>
      <c r="I7" s="14">
        <v>6.06</v>
      </c>
      <c r="J7" s="14">
        <v>6.27</v>
      </c>
      <c r="K7" s="14">
        <v>6.21</v>
      </c>
      <c r="L7" s="42">
        <v>6.23</v>
      </c>
    </row>
    <row r="8" spans="1:12">
      <c r="A8" s="46"/>
      <c r="B8" s="14">
        <v>5.57</v>
      </c>
      <c r="C8" s="14">
        <v>6.22</v>
      </c>
      <c r="D8" s="14">
        <v>6.32</v>
      </c>
      <c r="E8" s="14">
        <v>6.36</v>
      </c>
      <c r="F8" s="42">
        <v>6.26</v>
      </c>
      <c r="G8" s="46"/>
      <c r="H8" s="14">
        <v>5.62</v>
      </c>
      <c r="I8" s="14">
        <v>6.16</v>
      </c>
      <c r="J8" s="14">
        <v>6.34</v>
      </c>
      <c r="K8" s="14">
        <v>6.26</v>
      </c>
      <c r="L8" s="42">
        <v>6.22</v>
      </c>
    </row>
    <row r="9" spans="1:12">
      <c r="A9" s="11"/>
      <c r="B9" s="47">
        <v>5.6</v>
      </c>
      <c r="C9" s="47">
        <v>6.15</v>
      </c>
      <c r="D9" s="47">
        <v>6.37</v>
      </c>
      <c r="E9" s="47">
        <v>6.39</v>
      </c>
      <c r="F9" s="49">
        <v>6.37</v>
      </c>
      <c r="G9" s="36"/>
      <c r="H9" s="47">
        <v>5.56</v>
      </c>
      <c r="I9" s="47">
        <v>6.25</v>
      </c>
      <c r="J9" s="47">
        <v>6.4</v>
      </c>
      <c r="K9" s="47">
        <v>6.36</v>
      </c>
      <c r="L9" s="49">
        <v>6.34</v>
      </c>
    </row>
    <row r="10" spans="1:12">
      <c r="A10" s="11"/>
      <c r="B10" s="14">
        <v>5.56</v>
      </c>
      <c r="C10" s="14">
        <v>6.16</v>
      </c>
      <c r="D10" s="14">
        <v>6.38</v>
      </c>
      <c r="E10" s="14">
        <v>6.47</v>
      </c>
      <c r="F10" s="42">
        <v>6.36</v>
      </c>
      <c r="G10" s="38"/>
      <c r="H10" s="14">
        <v>5.54</v>
      </c>
      <c r="I10" s="14">
        <v>6.14</v>
      </c>
      <c r="J10" s="14">
        <v>6.35</v>
      </c>
      <c r="K10" s="14">
        <v>6.38</v>
      </c>
      <c r="L10" s="42">
        <v>6.23</v>
      </c>
    </row>
    <row r="11" spans="1:12">
      <c r="A11" s="16"/>
      <c r="B11" s="33">
        <v>5.56</v>
      </c>
      <c r="C11" s="33">
        <v>6.22</v>
      </c>
      <c r="D11" s="33">
        <v>6.26</v>
      </c>
      <c r="E11" s="33">
        <v>6.32</v>
      </c>
      <c r="F11" s="39">
        <v>6.31</v>
      </c>
      <c r="G11" s="48"/>
      <c r="H11" s="33">
        <v>5.48</v>
      </c>
      <c r="I11" s="33">
        <v>6.02</v>
      </c>
      <c r="J11" s="33">
        <v>6.29</v>
      </c>
      <c r="K11" s="33">
        <v>6.34</v>
      </c>
      <c r="L11" s="39">
        <v>6.21</v>
      </c>
    </row>
    <row r="12" spans="1:12">
      <c r="A12" s="19" t="s">
        <v>5</v>
      </c>
      <c r="B12" s="47">
        <v>5.36</v>
      </c>
      <c r="C12" s="35">
        <v>6.06</v>
      </c>
      <c r="D12" s="35">
        <v>6.1</v>
      </c>
      <c r="E12" s="35">
        <v>6.05</v>
      </c>
      <c r="F12" s="40">
        <v>5.94</v>
      </c>
      <c r="G12" s="36" t="s">
        <v>6</v>
      </c>
      <c r="H12" s="35">
        <v>4.38</v>
      </c>
      <c r="I12" s="35">
        <v>5.0199999999999996</v>
      </c>
      <c r="J12" s="35">
        <v>5.08</v>
      </c>
      <c r="K12" s="35">
        <v>5.14</v>
      </c>
      <c r="L12" s="40">
        <v>4.8499999999999996</v>
      </c>
    </row>
    <row r="13" spans="1:12">
      <c r="A13" s="22"/>
      <c r="B13" s="37">
        <v>5.33</v>
      </c>
      <c r="C13" s="37">
        <v>5.98</v>
      </c>
      <c r="D13" s="37">
        <v>6.2</v>
      </c>
      <c r="E13" s="37">
        <v>6.09</v>
      </c>
      <c r="F13" s="41">
        <v>5.93</v>
      </c>
      <c r="G13" s="38"/>
      <c r="H13" s="37">
        <v>4.37</v>
      </c>
      <c r="I13" s="37">
        <v>5.08</v>
      </c>
      <c r="J13" s="37">
        <v>5.24</v>
      </c>
      <c r="K13" s="37">
        <v>5.14</v>
      </c>
      <c r="L13" s="41">
        <v>4.91</v>
      </c>
    </row>
    <row r="14" spans="1:12">
      <c r="A14" s="22"/>
      <c r="B14" s="37">
        <v>5.35</v>
      </c>
      <c r="C14" s="37">
        <v>6.12</v>
      </c>
      <c r="D14" s="37">
        <v>6.08</v>
      </c>
      <c r="E14" s="37">
        <v>5.97</v>
      </c>
      <c r="F14" s="41">
        <v>5.97</v>
      </c>
      <c r="G14" s="38"/>
      <c r="H14" s="37">
        <v>4.3</v>
      </c>
      <c r="I14" s="37">
        <v>5.0599999999999996</v>
      </c>
      <c r="J14" s="37">
        <v>5.14</v>
      </c>
      <c r="K14" s="37">
        <v>5.13</v>
      </c>
      <c r="L14" s="41">
        <v>4.96</v>
      </c>
    </row>
    <row r="15" spans="1:12">
      <c r="A15" s="22"/>
      <c r="B15" s="37">
        <v>5.31</v>
      </c>
      <c r="C15" s="37">
        <v>6.07</v>
      </c>
      <c r="D15" s="37">
        <v>6.15</v>
      </c>
      <c r="E15" s="37">
        <v>6.02</v>
      </c>
      <c r="F15" s="41">
        <v>5.93</v>
      </c>
      <c r="G15" s="38"/>
      <c r="H15" s="37">
        <v>4.38</v>
      </c>
      <c r="I15" s="37">
        <v>4.99</v>
      </c>
      <c r="J15" s="37">
        <v>5.0599999999999996</v>
      </c>
      <c r="K15" s="37">
        <v>5.0999999999999996</v>
      </c>
      <c r="L15" s="41">
        <v>4.9800000000000004</v>
      </c>
    </row>
    <row r="16" spans="1:12">
      <c r="A16" s="22"/>
      <c r="B16" s="37">
        <v>5.34</v>
      </c>
      <c r="C16" s="37">
        <v>6.06</v>
      </c>
      <c r="D16" s="37">
        <v>6.1</v>
      </c>
      <c r="E16" s="37">
        <v>6.06</v>
      </c>
      <c r="F16" s="41">
        <v>5.98</v>
      </c>
      <c r="G16" s="38"/>
      <c r="H16" s="37">
        <v>4.29</v>
      </c>
      <c r="I16" s="37">
        <v>4.99</v>
      </c>
      <c r="J16" s="37">
        <v>5.0199999999999996</v>
      </c>
      <c r="K16" s="37">
        <v>5.09</v>
      </c>
      <c r="L16" s="41">
        <v>4.92</v>
      </c>
    </row>
    <row r="17" spans="1:12">
      <c r="A17" s="22" t="s">
        <v>7</v>
      </c>
      <c r="B17" s="37">
        <v>5.35</v>
      </c>
      <c r="C17" s="37">
        <v>5.9</v>
      </c>
      <c r="D17" s="37">
        <v>6.02</v>
      </c>
      <c r="E17" s="37">
        <v>6.18</v>
      </c>
      <c r="F17" s="41">
        <v>6.15</v>
      </c>
      <c r="G17" s="38" t="s">
        <v>8</v>
      </c>
      <c r="H17" s="37">
        <v>4.47</v>
      </c>
      <c r="I17" s="37">
        <v>5.05</v>
      </c>
      <c r="J17" s="37">
        <v>5.19</v>
      </c>
      <c r="K17" s="37">
        <v>5.21</v>
      </c>
      <c r="L17" s="41">
        <v>5.18</v>
      </c>
    </row>
    <row r="18" spans="1:12">
      <c r="A18" s="22"/>
      <c r="B18" s="37">
        <v>5.27</v>
      </c>
      <c r="C18" s="37">
        <v>6.02</v>
      </c>
      <c r="D18" s="37">
        <v>6.14</v>
      </c>
      <c r="E18" s="37">
        <v>6.06</v>
      </c>
      <c r="F18" s="41">
        <v>6.06</v>
      </c>
      <c r="G18" s="38"/>
      <c r="H18" s="37">
        <v>4.5599999999999996</v>
      </c>
      <c r="I18" s="37">
        <v>5.18</v>
      </c>
      <c r="J18" s="37">
        <v>5.26</v>
      </c>
      <c r="K18" s="37">
        <v>5.34</v>
      </c>
      <c r="L18" s="41">
        <v>5.28</v>
      </c>
    </row>
    <row r="19" spans="1:12">
      <c r="A19" s="22"/>
      <c r="B19" s="37">
        <v>5.32</v>
      </c>
      <c r="C19" s="37">
        <v>5.91</v>
      </c>
      <c r="D19" s="37">
        <v>6.11</v>
      </c>
      <c r="E19" s="37">
        <v>6.05</v>
      </c>
      <c r="F19" s="41">
        <v>6.08</v>
      </c>
      <c r="G19" s="38"/>
      <c r="H19" s="37">
        <v>4.59</v>
      </c>
      <c r="I19" s="37">
        <v>5.13</v>
      </c>
      <c r="J19" s="37">
        <v>5.33</v>
      </c>
      <c r="K19" s="37">
        <v>5.4</v>
      </c>
      <c r="L19" s="41">
        <v>5.24</v>
      </c>
    </row>
    <row r="20" spans="1:12">
      <c r="A20" s="22"/>
      <c r="B20" s="37">
        <v>5.32</v>
      </c>
      <c r="C20" s="37">
        <v>5.94</v>
      </c>
      <c r="D20" s="37">
        <v>6.09</v>
      </c>
      <c r="E20" s="37">
        <v>6.19</v>
      </c>
      <c r="F20" s="41">
        <v>6.1</v>
      </c>
      <c r="G20" s="38"/>
      <c r="H20" s="37">
        <v>4.5599999999999996</v>
      </c>
      <c r="I20" s="37">
        <v>5.0999999999999996</v>
      </c>
      <c r="J20" s="37">
        <v>5.28</v>
      </c>
      <c r="K20" s="37">
        <v>5.33</v>
      </c>
      <c r="L20" s="41">
        <v>5.1100000000000003</v>
      </c>
    </row>
    <row r="21" spans="1:12">
      <c r="A21" s="22"/>
      <c r="B21" s="37">
        <v>5.39</v>
      </c>
      <c r="C21" s="37">
        <v>5.89</v>
      </c>
      <c r="D21" s="37">
        <v>6.01</v>
      </c>
      <c r="E21" s="37">
        <v>6.13</v>
      </c>
      <c r="F21" s="41">
        <v>6.09</v>
      </c>
      <c r="G21" s="38"/>
      <c r="H21" s="37">
        <v>4.46</v>
      </c>
      <c r="I21" s="37">
        <v>5.0199999999999996</v>
      </c>
      <c r="J21" s="37">
        <v>5.15</v>
      </c>
      <c r="K21" s="37">
        <v>5.21</v>
      </c>
      <c r="L21" s="41">
        <v>5.16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0.24499999999999922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1.1349999999999989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0.42717948717948584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0.81738683127571943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72" priority="3" operator="notBetween">
      <formula>0.2</formula>
      <formula>0.404</formula>
    </cfRule>
  </conditionalFormatting>
  <conditionalFormatting sqref="E26">
    <cfRule type="cellIs" dxfId="1571" priority="4" operator="notBetween">
      <formula>0.38</formula>
      <formula>0.72</formula>
    </cfRule>
  </conditionalFormatting>
  <conditionalFormatting sqref="K24">
    <cfRule type="cellIs" dxfId="1570" priority="2" operator="notBetween">
      <formula>0.77</formula>
      <formula>0.91</formula>
    </cfRule>
  </conditionalFormatting>
  <conditionalFormatting sqref="K26">
    <cfRule type="cellIs" dxfId="15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AD40"/>
  <sheetViews>
    <sheetView topLeftCell="H1" zoomScale="115" zoomScaleNormal="115" workbookViewId="0">
      <selection activeCell="Z21" sqref="Z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  <col min="19" max="19" width="10.33203125" customWidth="1"/>
    <col min="20" max="24" width="6.6640625" customWidth="1"/>
    <col min="25" max="25" width="10.33203125" customWidth="1"/>
    <col min="26" max="30" width="6.6640625" customWidth="1"/>
  </cols>
  <sheetData>
    <row r="1" spans="1:30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51</v>
      </c>
      <c r="N1" s="301"/>
      <c r="O1" s="301"/>
      <c r="P1" s="301"/>
      <c r="Q1" s="301"/>
      <c r="R1" s="302"/>
      <c r="S1" s="300" t="s">
        <v>52</v>
      </c>
      <c r="T1" s="301"/>
      <c r="U1" s="301"/>
      <c r="V1" s="301"/>
      <c r="W1" s="301"/>
      <c r="X1" s="302"/>
      <c r="Y1" s="300" t="s">
        <v>53</v>
      </c>
      <c r="Z1" s="301"/>
      <c r="AA1" s="301"/>
      <c r="AB1" s="301"/>
      <c r="AC1" s="301"/>
      <c r="AD1" s="302"/>
    </row>
    <row r="2" spans="1:30">
      <c r="A2" s="36" t="s">
        <v>3</v>
      </c>
      <c r="B2" s="32">
        <v>5.67</v>
      </c>
      <c r="C2" s="32">
        <v>6.18</v>
      </c>
      <c r="D2" s="32">
        <v>6.15</v>
      </c>
      <c r="E2" s="32">
        <v>6.31</v>
      </c>
      <c r="F2" s="44">
        <v>6.21</v>
      </c>
      <c r="G2" s="36" t="s">
        <v>3</v>
      </c>
      <c r="H2" s="32">
        <v>6.18</v>
      </c>
      <c r="I2" s="32">
        <v>6.31</v>
      </c>
      <c r="J2" s="32">
        <v>6.28</v>
      </c>
      <c r="K2" s="32">
        <v>6.24</v>
      </c>
      <c r="L2" s="44">
        <v>5.68</v>
      </c>
      <c r="M2" s="36" t="s">
        <v>3</v>
      </c>
      <c r="N2" s="32">
        <v>2.33</v>
      </c>
      <c r="O2" s="32">
        <v>2.39</v>
      </c>
      <c r="P2" s="32">
        <v>2.39</v>
      </c>
      <c r="Q2" s="32">
        <v>2.4</v>
      </c>
      <c r="R2" s="44">
        <v>2.39</v>
      </c>
      <c r="S2" s="36" t="s">
        <v>54</v>
      </c>
      <c r="T2" s="32">
        <v>5.54</v>
      </c>
      <c r="U2" s="32">
        <v>6.27</v>
      </c>
      <c r="V2" s="32">
        <v>6.47</v>
      </c>
      <c r="W2" s="32">
        <v>6.34</v>
      </c>
      <c r="X2" s="44">
        <v>6.14</v>
      </c>
      <c r="Y2" s="36" t="s">
        <v>55</v>
      </c>
      <c r="Z2" s="32">
        <v>9.34</v>
      </c>
      <c r="AA2" s="32">
        <v>9.4499999999999993</v>
      </c>
      <c r="AB2" s="32">
        <v>9.91</v>
      </c>
      <c r="AC2" s="32">
        <v>10.220000000000001</v>
      </c>
      <c r="AD2" s="44">
        <v>9.8699999999999992</v>
      </c>
    </row>
    <row r="3" spans="1:30">
      <c r="A3" s="11"/>
      <c r="B3" s="32">
        <v>5.62</v>
      </c>
      <c r="C3" s="14">
        <v>6.13</v>
      </c>
      <c r="D3" s="14">
        <v>6.25</v>
      </c>
      <c r="E3" s="14">
        <v>6.36</v>
      </c>
      <c r="F3" s="42">
        <v>6.32</v>
      </c>
      <c r="G3" s="38"/>
      <c r="H3" s="32">
        <v>6.25</v>
      </c>
      <c r="I3" s="14">
        <v>6.3</v>
      </c>
      <c r="J3" s="14">
        <v>6.45</v>
      </c>
      <c r="K3" s="14">
        <v>6.34</v>
      </c>
      <c r="L3" s="42">
        <v>5.71</v>
      </c>
      <c r="M3" s="11"/>
      <c r="N3" s="32">
        <v>2.33</v>
      </c>
      <c r="O3" s="14">
        <v>2.38</v>
      </c>
      <c r="P3" s="14">
        <v>2.4300000000000002</v>
      </c>
      <c r="Q3" s="14">
        <v>2.46</v>
      </c>
      <c r="R3" s="42">
        <v>2.4500000000000002</v>
      </c>
      <c r="S3" s="11"/>
      <c r="T3" s="32">
        <v>5.58</v>
      </c>
      <c r="U3" s="14">
        <v>6.28</v>
      </c>
      <c r="V3" s="14">
        <v>6.47</v>
      </c>
      <c r="W3" s="14">
        <v>6.37</v>
      </c>
      <c r="X3" s="42">
        <v>6.23</v>
      </c>
      <c r="Y3" s="11"/>
      <c r="Z3" s="32">
        <v>9.41</v>
      </c>
      <c r="AA3" s="14">
        <v>9.56</v>
      </c>
      <c r="AB3" s="14">
        <v>10.11</v>
      </c>
      <c r="AC3" s="14">
        <v>10.27</v>
      </c>
      <c r="AD3" s="42">
        <v>10.19</v>
      </c>
    </row>
    <row r="4" spans="1:30">
      <c r="A4" s="11"/>
      <c r="B4" s="32">
        <v>5.68</v>
      </c>
      <c r="C4" s="14">
        <v>6.16</v>
      </c>
      <c r="D4" s="14">
        <v>6.24</v>
      </c>
      <c r="E4" s="14">
        <v>6.47</v>
      </c>
      <c r="F4" s="42">
        <v>6.28</v>
      </c>
      <c r="G4" s="38"/>
      <c r="H4" s="32">
        <v>6.2</v>
      </c>
      <c r="I4" s="14">
        <v>6.28</v>
      </c>
      <c r="J4" s="14">
        <v>6.59</v>
      </c>
      <c r="K4" s="14">
        <v>6.39</v>
      </c>
      <c r="L4" s="42">
        <v>5.7</v>
      </c>
      <c r="M4" s="11"/>
      <c r="N4" s="32">
        <v>2.3199999999999998</v>
      </c>
      <c r="O4" s="14">
        <v>2.4</v>
      </c>
      <c r="P4" s="14">
        <v>2.42</v>
      </c>
      <c r="Q4" s="14">
        <v>2.46</v>
      </c>
      <c r="R4" s="42">
        <v>2.4500000000000002</v>
      </c>
      <c r="S4" s="11"/>
      <c r="T4" s="32">
        <v>5.56</v>
      </c>
      <c r="U4" s="14">
        <v>6.35</v>
      </c>
      <c r="V4" s="14">
        <v>6.39</v>
      </c>
      <c r="W4" s="14">
        <v>6.31</v>
      </c>
      <c r="X4" s="42">
        <v>6.29</v>
      </c>
      <c r="Y4" s="11"/>
      <c r="Z4" s="32">
        <v>9.4600000000000009</v>
      </c>
      <c r="AA4" s="14">
        <v>9.66</v>
      </c>
      <c r="AB4" s="14">
        <v>10.11</v>
      </c>
      <c r="AC4" s="14">
        <v>10.07</v>
      </c>
      <c r="AD4" s="42">
        <v>10.029999999999999</v>
      </c>
    </row>
    <row r="5" spans="1:30">
      <c r="A5" s="11"/>
      <c r="B5" s="32">
        <v>5.77</v>
      </c>
      <c r="C5" s="14">
        <v>6.19</v>
      </c>
      <c r="D5" s="14">
        <v>6.26</v>
      </c>
      <c r="E5" s="14">
        <v>6.34</v>
      </c>
      <c r="F5" s="42">
        <v>6.24</v>
      </c>
      <c r="G5" s="38"/>
      <c r="H5" s="32">
        <v>6.19</v>
      </c>
      <c r="I5" s="14">
        <v>6.25</v>
      </c>
      <c r="J5" s="14">
        <v>6.43</v>
      </c>
      <c r="K5" s="14">
        <v>6.26</v>
      </c>
      <c r="L5" s="42">
        <v>5.75</v>
      </c>
      <c r="M5" s="11"/>
      <c r="N5" s="32">
        <v>2.33</v>
      </c>
      <c r="O5" s="14">
        <v>2.42</v>
      </c>
      <c r="P5" s="14">
        <v>2.4300000000000002</v>
      </c>
      <c r="Q5" s="14">
        <v>2.4300000000000002</v>
      </c>
      <c r="R5" s="42">
        <v>2.44</v>
      </c>
      <c r="S5" s="11"/>
      <c r="T5" s="32">
        <v>5.55</v>
      </c>
      <c r="U5" s="14">
        <v>6.29</v>
      </c>
      <c r="V5" s="14">
        <v>6.47</v>
      </c>
      <c r="W5" s="14">
        <v>6.35</v>
      </c>
      <c r="X5" s="42">
        <v>6.2</v>
      </c>
      <c r="Y5" s="11"/>
      <c r="Z5" s="32">
        <v>9.48</v>
      </c>
      <c r="AA5" s="14">
        <v>9.5299999999999994</v>
      </c>
      <c r="AB5" s="14">
        <v>9.93</v>
      </c>
      <c r="AC5" s="14">
        <v>10.11</v>
      </c>
      <c r="AD5" s="42">
        <v>10.039999999999999</v>
      </c>
    </row>
    <row r="6" spans="1:30">
      <c r="A6" s="11"/>
      <c r="B6" s="32">
        <v>5.65</v>
      </c>
      <c r="C6" s="14">
        <v>6.11</v>
      </c>
      <c r="D6" s="14">
        <v>6.2</v>
      </c>
      <c r="E6" s="14">
        <v>6.3</v>
      </c>
      <c r="F6" s="42">
        <v>6.17</v>
      </c>
      <c r="G6" s="38"/>
      <c r="H6" s="32">
        <v>6.16</v>
      </c>
      <c r="I6" s="14">
        <v>6.28</v>
      </c>
      <c r="J6" s="14">
        <v>6.38</v>
      </c>
      <c r="K6" s="14">
        <v>6.3</v>
      </c>
      <c r="L6" s="42">
        <v>5.81</v>
      </c>
      <c r="M6" s="11"/>
      <c r="N6" s="32">
        <v>2.33</v>
      </c>
      <c r="O6" s="14">
        <v>2.4</v>
      </c>
      <c r="P6" s="14">
        <v>2.42</v>
      </c>
      <c r="Q6" s="14">
        <v>2.42</v>
      </c>
      <c r="R6" s="42">
        <v>2.42</v>
      </c>
      <c r="S6" s="11"/>
      <c r="T6" s="32">
        <v>5.56</v>
      </c>
      <c r="U6" s="14">
        <v>6.32</v>
      </c>
      <c r="V6" s="14">
        <v>6.36</v>
      </c>
      <c r="W6" s="14">
        <v>6.29</v>
      </c>
      <c r="X6" s="42">
        <v>6.21</v>
      </c>
      <c r="Y6" s="11"/>
      <c r="Z6" s="32">
        <v>9.51</v>
      </c>
      <c r="AA6" s="14">
        <v>9.66</v>
      </c>
      <c r="AB6" s="14">
        <v>10.11</v>
      </c>
      <c r="AC6" s="14">
        <v>10.1</v>
      </c>
      <c r="AD6" s="42">
        <v>9.92</v>
      </c>
    </row>
    <row r="7" spans="1:30">
      <c r="A7" s="38" t="s">
        <v>4</v>
      </c>
      <c r="B7" s="14">
        <v>5.63</v>
      </c>
      <c r="C7" s="14">
        <v>6.21</v>
      </c>
      <c r="D7" s="14">
        <v>6.4</v>
      </c>
      <c r="E7" s="14">
        <v>6.29</v>
      </c>
      <c r="F7" s="42">
        <v>6.19</v>
      </c>
      <c r="G7" s="38" t="s">
        <v>4</v>
      </c>
      <c r="H7" s="14">
        <v>6.4</v>
      </c>
      <c r="I7" s="14">
        <v>6.44</v>
      </c>
      <c r="J7" s="14">
        <v>6.29</v>
      </c>
      <c r="K7" s="14">
        <v>6.21</v>
      </c>
      <c r="L7" s="42">
        <v>5.65</v>
      </c>
      <c r="M7" s="38" t="s">
        <v>4</v>
      </c>
      <c r="N7" s="14">
        <v>2.2400000000000002</v>
      </c>
      <c r="O7" s="14">
        <v>2.31</v>
      </c>
      <c r="P7" s="14">
        <v>2.3199999999999998</v>
      </c>
      <c r="Q7" s="14">
        <v>2.34</v>
      </c>
      <c r="R7" s="42">
        <v>2.33</v>
      </c>
      <c r="S7" s="38" t="s">
        <v>56</v>
      </c>
      <c r="T7" s="14">
        <v>5.6</v>
      </c>
      <c r="U7" s="14">
        <v>6.15</v>
      </c>
      <c r="V7" s="14">
        <v>6.3</v>
      </c>
      <c r="W7" s="14">
        <v>6.24</v>
      </c>
      <c r="X7" s="42">
        <v>6.35</v>
      </c>
      <c r="Y7" s="38" t="s">
        <v>57</v>
      </c>
      <c r="Z7" s="14">
        <v>9.5399999999999991</v>
      </c>
      <c r="AA7" s="14">
        <v>9.69</v>
      </c>
      <c r="AB7" s="14">
        <v>10.029999999999999</v>
      </c>
      <c r="AC7" s="14">
        <v>10.31</v>
      </c>
      <c r="AD7" s="42">
        <v>10.039999999999999</v>
      </c>
    </row>
    <row r="8" spans="1:30">
      <c r="A8" s="46"/>
      <c r="B8" s="14">
        <v>5.57</v>
      </c>
      <c r="C8" s="14">
        <v>6.31</v>
      </c>
      <c r="D8" s="14">
        <v>6.41</v>
      </c>
      <c r="E8" s="14">
        <v>6.32</v>
      </c>
      <c r="F8" s="42">
        <v>6.23</v>
      </c>
      <c r="G8" s="46"/>
      <c r="H8" s="14">
        <v>6.39</v>
      </c>
      <c r="I8" s="14">
        <v>6.36</v>
      </c>
      <c r="J8" s="14">
        <v>6.33</v>
      </c>
      <c r="K8" s="14">
        <v>6.22</v>
      </c>
      <c r="L8" s="42">
        <v>5.71</v>
      </c>
      <c r="M8" s="46"/>
      <c r="N8" s="14">
        <v>2.2799999999999998</v>
      </c>
      <c r="O8" s="14">
        <v>2.34</v>
      </c>
      <c r="P8" s="14">
        <v>2.39</v>
      </c>
      <c r="Q8" s="14">
        <v>2.39</v>
      </c>
      <c r="R8" s="42">
        <v>2.39</v>
      </c>
      <c r="S8" s="46"/>
      <c r="T8" s="14">
        <v>5.52</v>
      </c>
      <c r="U8" s="14">
        <v>6.12</v>
      </c>
      <c r="V8" s="14">
        <v>6.22</v>
      </c>
      <c r="W8" s="14">
        <v>6.37</v>
      </c>
      <c r="X8" s="42">
        <v>6.2</v>
      </c>
      <c r="Y8" s="46"/>
      <c r="Z8" s="14">
        <v>9.4600000000000009</v>
      </c>
      <c r="AA8" s="14">
        <v>9.6</v>
      </c>
      <c r="AB8" s="14">
        <v>10.15</v>
      </c>
      <c r="AC8" s="14">
        <v>10.25</v>
      </c>
      <c r="AD8" s="42">
        <v>10.01</v>
      </c>
    </row>
    <row r="9" spans="1:30">
      <c r="A9" s="11"/>
      <c r="B9" s="47">
        <v>5.63</v>
      </c>
      <c r="C9" s="47">
        <v>6.27</v>
      </c>
      <c r="D9" s="47">
        <v>6.41</v>
      </c>
      <c r="E9" s="47">
        <v>6.31</v>
      </c>
      <c r="F9" s="49">
        <v>6.15</v>
      </c>
      <c r="G9" s="36"/>
      <c r="H9" s="47">
        <v>6.29</v>
      </c>
      <c r="I9" s="47">
        <v>6.44</v>
      </c>
      <c r="J9" s="47">
        <v>6.35</v>
      </c>
      <c r="K9" s="47">
        <v>6.32</v>
      </c>
      <c r="L9" s="49">
        <v>5.81</v>
      </c>
      <c r="M9" s="11"/>
      <c r="N9" s="47">
        <v>2.2799999999999998</v>
      </c>
      <c r="O9" s="47">
        <v>2.36</v>
      </c>
      <c r="P9" s="47">
        <v>2.33</v>
      </c>
      <c r="Q9" s="47">
        <v>2.39</v>
      </c>
      <c r="R9" s="49">
        <v>2.37</v>
      </c>
      <c r="S9" s="11"/>
      <c r="T9" s="47">
        <v>5.6</v>
      </c>
      <c r="U9" s="47">
        <v>6.12</v>
      </c>
      <c r="V9" s="47">
        <v>6.2</v>
      </c>
      <c r="W9" s="47">
        <v>6.36</v>
      </c>
      <c r="X9" s="49">
        <v>6.33</v>
      </c>
      <c r="Y9" s="11"/>
      <c r="Z9" s="47">
        <v>9.51</v>
      </c>
      <c r="AA9" s="47">
        <v>9.65</v>
      </c>
      <c r="AB9" s="47">
        <v>10.23</v>
      </c>
      <c r="AC9" s="47">
        <v>10.29</v>
      </c>
      <c r="AD9" s="49">
        <v>10.050000000000001</v>
      </c>
    </row>
    <row r="10" spans="1:30">
      <c r="A10" s="11"/>
      <c r="B10" s="14">
        <v>5.56</v>
      </c>
      <c r="C10" s="14">
        <v>6.35</v>
      </c>
      <c r="D10" s="14">
        <v>6.47</v>
      </c>
      <c r="E10" s="14">
        <v>6.22</v>
      </c>
      <c r="F10" s="42">
        <v>6.2</v>
      </c>
      <c r="G10" s="38"/>
      <c r="H10" s="14">
        <v>6.28</v>
      </c>
      <c r="I10" s="14">
        <v>6.29</v>
      </c>
      <c r="J10" s="14">
        <v>6.38</v>
      </c>
      <c r="K10" s="14">
        <v>6.28</v>
      </c>
      <c r="L10" s="42">
        <v>5.65</v>
      </c>
      <c r="M10" s="11"/>
      <c r="N10" s="14">
        <v>2.2999999999999998</v>
      </c>
      <c r="O10" s="14">
        <v>2.31</v>
      </c>
      <c r="P10" s="14">
        <v>2.35</v>
      </c>
      <c r="Q10" s="14">
        <v>2.38</v>
      </c>
      <c r="R10" s="42">
        <v>2.37</v>
      </c>
      <c r="S10" s="11"/>
      <c r="T10" s="14">
        <v>5.66</v>
      </c>
      <c r="U10" s="14">
        <v>6.22</v>
      </c>
      <c r="V10" s="14">
        <v>6.36</v>
      </c>
      <c r="W10" s="14">
        <v>6.39</v>
      </c>
      <c r="X10" s="42">
        <v>6.32</v>
      </c>
      <c r="Y10" s="11"/>
      <c r="Z10" s="14">
        <v>9.56</v>
      </c>
      <c r="AA10" s="14">
        <v>9.66</v>
      </c>
      <c r="AB10" s="14">
        <v>10.119999999999999</v>
      </c>
      <c r="AC10" s="14">
        <v>10.4</v>
      </c>
      <c r="AD10" s="42">
        <v>10.17</v>
      </c>
    </row>
    <row r="11" spans="1:30">
      <c r="A11" s="16"/>
      <c r="B11" s="33">
        <v>5.59</v>
      </c>
      <c r="C11" s="33">
        <v>6.24</v>
      </c>
      <c r="D11" s="33">
        <v>6.37</v>
      </c>
      <c r="E11" s="33">
        <v>6.23</v>
      </c>
      <c r="F11" s="39">
        <v>6.16</v>
      </c>
      <c r="G11" s="48"/>
      <c r="H11" s="33">
        <v>6.3</v>
      </c>
      <c r="I11" s="33">
        <v>6.46</v>
      </c>
      <c r="J11" s="33">
        <v>6.34</v>
      </c>
      <c r="K11" s="33">
        <v>6.21</v>
      </c>
      <c r="L11" s="39">
        <v>5.66</v>
      </c>
      <c r="M11" s="16"/>
      <c r="N11" s="33">
        <v>2.3199999999999998</v>
      </c>
      <c r="O11" s="33">
        <v>2.34</v>
      </c>
      <c r="P11" s="33">
        <v>2.36</v>
      </c>
      <c r="Q11" s="33">
        <v>2.37</v>
      </c>
      <c r="R11" s="39">
        <v>2.38</v>
      </c>
      <c r="S11" s="16"/>
      <c r="T11" s="33">
        <v>5.55</v>
      </c>
      <c r="U11" s="33">
        <v>6.17</v>
      </c>
      <c r="V11" s="33">
        <v>6.26</v>
      </c>
      <c r="W11" s="33">
        <v>6.25</v>
      </c>
      <c r="X11" s="39">
        <v>6.33</v>
      </c>
      <c r="Y11" s="16"/>
      <c r="Z11" s="33">
        <v>9.65</v>
      </c>
      <c r="AA11" s="33">
        <v>9.6300000000000008</v>
      </c>
      <c r="AB11" s="33">
        <v>10.119999999999999</v>
      </c>
      <c r="AC11" s="33">
        <v>10.210000000000001</v>
      </c>
      <c r="AD11" s="39">
        <v>10.02</v>
      </c>
    </row>
    <row r="12" spans="1:30">
      <c r="A12" s="19" t="s">
        <v>5</v>
      </c>
      <c r="B12" s="47">
        <v>5.35</v>
      </c>
      <c r="C12" s="35">
        <v>5.98</v>
      </c>
      <c r="D12" s="35">
        <v>5.92</v>
      </c>
      <c r="E12" s="35">
        <v>6.15</v>
      </c>
      <c r="F12" s="40">
        <v>5.96</v>
      </c>
      <c r="G12" s="36" t="s">
        <v>6</v>
      </c>
      <c r="H12" s="35">
        <v>5.05</v>
      </c>
      <c r="I12" s="35">
        <v>5.2</v>
      </c>
      <c r="J12" s="35">
        <v>5.19</v>
      </c>
      <c r="K12" s="35">
        <v>5.13</v>
      </c>
      <c r="L12" s="40">
        <v>4.51</v>
      </c>
      <c r="M12" s="19" t="s">
        <v>5</v>
      </c>
      <c r="N12" s="47">
        <v>2.0299999999999998</v>
      </c>
      <c r="O12" s="35">
        <v>2.08</v>
      </c>
      <c r="P12" s="35">
        <v>2.09</v>
      </c>
      <c r="Q12" s="35">
        <v>2.06</v>
      </c>
      <c r="R12" s="40">
        <v>2.08</v>
      </c>
      <c r="S12" s="19" t="s">
        <v>5</v>
      </c>
      <c r="T12" s="47">
        <v>5.24</v>
      </c>
      <c r="U12" s="35">
        <v>5.91</v>
      </c>
      <c r="V12" s="35">
        <v>6.09</v>
      </c>
      <c r="W12" s="35">
        <v>5.99</v>
      </c>
      <c r="X12" s="40">
        <v>5.84</v>
      </c>
      <c r="Y12" s="19" t="s">
        <v>5</v>
      </c>
      <c r="Z12" s="47">
        <v>8.94</v>
      </c>
      <c r="AA12" s="35">
        <v>9.1199999999999992</v>
      </c>
      <c r="AB12" s="35">
        <v>9.57</v>
      </c>
      <c r="AC12" s="35">
        <v>9.7799999999999994</v>
      </c>
      <c r="AD12" s="40">
        <v>9.56</v>
      </c>
    </row>
    <row r="13" spans="1:30">
      <c r="A13" s="22"/>
      <c r="B13" s="37">
        <v>5.36</v>
      </c>
      <c r="C13" s="37">
        <v>5.91</v>
      </c>
      <c r="D13" s="37">
        <v>6.01</v>
      </c>
      <c r="E13" s="37">
        <v>6.1</v>
      </c>
      <c r="F13" s="41">
        <v>6</v>
      </c>
      <c r="G13" s="38"/>
      <c r="H13" s="37">
        <v>5.05</v>
      </c>
      <c r="I13" s="37">
        <v>5.18</v>
      </c>
      <c r="J13" s="37">
        <v>5.29</v>
      </c>
      <c r="K13" s="37">
        <v>5.19</v>
      </c>
      <c r="L13" s="41">
        <v>4.51</v>
      </c>
      <c r="M13" s="22"/>
      <c r="N13" s="37">
        <v>2.0499999999999998</v>
      </c>
      <c r="O13" s="37">
        <v>2.09</v>
      </c>
      <c r="P13" s="37">
        <v>2.12</v>
      </c>
      <c r="Q13" s="37">
        <v>2.12</v>
      </c>
      <c r="R13" s="41">
        <v>2.11</v>
      </c>
      <c r="S13" s="22"/>
      <c r="T13" s="37">
        <v>5.29</v>
      </c>
      <c r="U13" s="37">
        <v>6.04</v>
      </c>
      <c r="V13" s="37">
        <v>6.14</v>
      </c>
      <c r="W13" s="37">
        <v>6.02</v>
      </c>
      <c r="X13" s="41">
        <v>5.9</v>
      </c>
      <c r="Y13" s="22"/>
      <c r="Z13" s="37">
        <v>9.1</v>
      </c>
      <c r="AA13" s="37">
        <v>9.25</v>
      </c>
      <c r="AB13" s="37">
        <v>9.76</v>
      </c>
      <c r="AC13" s="37">
        <v>9.84</v>
      </c>
      <c r="AD13" s="41">
        <v>9.8000000000000007</v>
      </c>
    </row>
    <row r="14" spans="1:30">
      <c r="A14" s="22"/>
      <c r="B14" s="37">
        <v>5.39</v>
      </c>
      <c r="C14" s="37">
        <v>5.94</v>
      </c>
      <c r="D14" s="37">
        <v>6.05</v>
      </c>
      <c r="E14" s="37">
        <v>6.17</v>
      </c>
      <c r="F14" s="41">
        <v>6.04</v>
      </c>
      <c r="G14" s="38"/>
      <c r="H14" s="37">
        <v>5.05</v>
      </c>
      <c r="I14" s="37">
        <v>5.19</v>
      </c>
      <c r="J14" s="37">
        <v>5.32</v>
      </c>
      <c r="K14" s="37">
        <v>5.22</v>
      </c>
      <c r="L14" s="41">
        <v>4.55</v>
      </c>
      <c r="M14" s="22"/>
      <c r="N14" s="37">
        <v>2.04</v>
      </c>
      <c r="O14" s="37">
        <v>2.13</v>
      </c>
      <c r="P14" s="37">
        <v>2.14</v>
      </c>
      <c r="Q14" s="37">
        <v>2.1800000000000002</v>
      </c>
      <c r="R14" s="41">
        <v>2.14</v>
      </c>
      <c r="S14" s="22"/>
      <c r="T14" s="37">
        <v>5.36</v>
      </c>
      <c r="U14" s="37">
        <v>6</v>
      </c>
      <c r="V14" s="37">
        <v>6.1</v>
      </c>
      <c r="W14" s="37">
        <v>6.06</v>
      </c>
      <c r="X14" s="41">
        <v>5.93</v>
      </c>
      <c r="Y14" s="22"/>
      <c r="Z14" s="37">
        <v>9.2899999999999991</v>
      </c>
      <c r="AA14" s="37">
        <v>9.3000000000000007</v>
      </c>
      <c r="AB14" s="37">
        <v>9.7899999999999991</v>
      </c>
      <c r="AC14" s="37">
        <v>9.77</v>
      </c>
      <c r="AD14" s="41">
        <v>9.67</v>
      </c>
    </row>
    <row r="15" spans="1:30">
      <c r="A15" s="22"/>
      <c r="B15" s="37">
        <v>5.52</v>
      </c>
      <c r="C15" s="37">
        <v>5.91</v>
      </c>
      <c r="D15" s="37">
        <v>6.05</v>
      </c>
      <c r="E15" s="37">
        <v>6.09</v>
      </c>
      <c r="F15" s="41">
        <v>6</v>
      </c>
      <c r="G15" s="38"/>
      <c r="H15" s="37">
        <v>5.04</v>
      </c>
      <c r="I15" s="37">
        <v>5.22</v>
      </c>
      <c r="J15" s="37">
        <v>5.23</v>
      </c>
      <c r="K15" s="37">
        <v>5.09</v>
      </c>
      <c r="L15" s="41">
        <v>4.54</v>
      </c>
      <c r="M15" s="22"/>
      <c r="N15" s="37">
        <v>2.02</v>
      </c>
      <c r="O15" s="37">
        <v>2.09</v>
      </c>
      <c r="P15" s="37">
        <v>2.09</v>
      </c>
      <c r="Q15" s="37">
        <v>2.14</v>
      </c>
      <c r="R15" s="41">
        <v>2.09</v>
      </c>
      <c r="S15" s="22"/>
      <c r="T15" s="37">
        <v>5.3</v>
      </c>
      <c r="U15" s="37">
        <v>6.04</v>
      </c>
      <c r="V15" s="37">
        <v>6.16</v>
      </c>
      <c r="W15" s="37">
        <v>5.97</v>
      </c>
      <c r="X15" s="41">
        <v>5.9</v>
      </c>
      <c r="Y15" s="22"/>
      <c r="Z15" s="37">
        <v>9.1999999999999993</v>
      </c>
      <c r="AA15" s="37">
        <v>9.3000000000000007</v>
      </c>
      <c r="AB15" s="37">
        <v>9.5500000000000007</v>
      </c>
      <c r="AC15" s="37">
        <v>9.83</v>
      </c>
      <c r="AD15" s="41">
        <v>9.74</v>
      </c>
    </row>
    <row r="16" spans="1:30">
      <c r="A16" s="22"/>
      <c r="B16" s="37">
        <v>5.38</v>
      </c>
      <c r="C16" s="37">
        <v>5.83</v>
      </c>
      <c r="D16" s="37">
        <v>5.93</v>
      </c>
      <c r="E16" s="37">
        <v>6.03</v>
      </c>
      <c r="F16" s="41">
        <v>5.88</v>
      </c>
      <c r="G16" s="38"/>
      <c r="H16" s="37">
        <v>5.03</v>
      </c>
      <c r="I16" s="37">
        <v>5.09</v>
      </c>
      <c r="J16" s="37">
        <v>5.23</v>
      </c>
      <c r="K16" s="37">
        <v>5.03</v>
      </c>
      <c r="L16" s="41">
        <v>4.53</v>
      </c>
      <c r="M16" s="22"/>
      <c r="N16" s="37">
        <v>2.0099999999999998</v>
      </c>
      <c r="O16" s="37">
        <v>2.08</v>
      </c>
      <c r="P16" s="37">
        <v>2.09</v>
      </c>
      <c r="Q16" s="37">
        <v>2.09</v>
      </c>
      <c r="R16" s="41">
        <v>2.0699999999999998</v>
      </c>
      <c r="S16" s="22"/>
      <c r="T16" s="37">
        <v>5.31</v>
      </c>
      <c r="U16" s="37">
        <v>6</v>
      </c>
      <c r="V16" s="37">
        <v>6.01</v>
      </c>
      <c r="W16" s="37">
        <v>5.93</v>
      </c>
      <c r="X16" s="41">
        <v>5.87</v>
      </c>
      <c r="Y16" s="22"/>
      <c r="Z16" s="37">
        <v>9.25</v>
      </c>
      <c r="AA16" s="37">
        <v>9.2899999999999991</v>
      </c>
      <c r="AB16" s="37">
        <v>9.58</v>
      </c>
      <c r="AC16" s="37">
        <v>9.75</v>
      </c>
      <c r="AD16" s="41">
        <v>9.59</v>
      </c>
    </row>
    <row r="17" spans="1:30">
      <c r="A17" s="22" t="s">
        <v>7</v>
      </c>
      <c r="B17" s="37">
        <v>5.31</v>
      </c>
      <c r="C17" s="37">
        <v>5.93</v>
      </c>
      <c r="D17" s="37">
        <v>6.12</v>
      </c>
      <c r="E17" s="37">
        <v>5.95</v>
      </c>
      <c r="F17" s="41">
        <v>5.91</v>
      </c>
      <c r="G17" s="38" t="s">
        <v>8</v>
      </c>
      <c r="H17" s="37">
        <v>5.34</v>
      </c>
      <c r="I17" s="37">
        <v>5.36</v>
      </c>
      <c r="J17" s="37">
        <v>5.32</v>
      </c>
      <c r="K17" s="37">
        <v>5.24</v>
      </c>
      <c r="L17" s="41">
        <v>4.6500000000000004</v>
      </c>
      <c r="M17" s="22" t="s">
        <v>7</v>
      </c>
      <c r="N17" s="37">
        <v>1.97</v>
      </c>
      <c r="O17" s="37">
        <v>2.0099999999999998</v>
      </c>
      <c r="P17" s="37">
        <v>2.06</v>
      </c>
      <c r="Q17" s="37">
        <v>2.08</v>
      </c>
      <c r="R17" s="41">
        <v>2</v>
      </c>
      <c r="S17" s="22" t="s">
        <v>7</v>
      </c>
      <c r="T17" s="37">
        <v>5.28</v>
      </c>
      <c r="U17" s="37">
        <v>5.88</v>
      </c>
      <c r="V17" s="37">
        <v>6.08</v>
      </c>
      <c r="W17" s="37">
        <v>6.03</v>
      </c>
      <c r="X17" s="41">
        <v>6.07</v>
      </c>
      <c r="Y17" s="22" t="s">
        <v>7</v>
      </c>
      <c r="Z17" s="37">
        <v>9.7200000000000006</v>
      </c>
      <c r="AA17" s="37">
        <v>9.2899999999999991</v>
      </c>
      <c r="AB17" s="37">
        <v>9.84</v>
      </c>
      <c r="AC17" s="37">
        <v>10.16</v>
      </c>
      <c r="AD17" s="41">
        <v>9.76</v>
      </c>
    </row>
    <row r="18" spans="1:30">
      <c r="A18" s="22"/>
      <c r="B18" s="37">
        <v>5.33</v>
      </c>
      <c r="C18" s="37">
        <v>5.94</v>
      </c>
      <c r="D18" s="37">
        <v>6.09</v>
      </c>
      <c r="E18" s="37">
        <v>6</v>
      </c>
      <c r="F18" s="41">
        <v>5.96</v>
      </c>
      <c r="G18" s="38"/>
      <c r="H18" s="37">
        <v>5.37</v>
      </c>
      <c r="I18" s="37">
        <v>5.37</v>
      </c>
      <c r="J18" s="37">
        <v>5.39</v>
      </c>
      <c r="K18" s="37">
        <v>5.26</v>
      </c>
      <c r="L18" s="41">
        <v>4.6900000000000004</v>
      </c>
      <c r="M18" s="22"/>
      <c r="N18" s="37">
        <v>1.99</v>
      </c>
      <c r="O18" s="37">
        <v>2.02</v>
      </c>
      <c r="P18" s="37">
        <v>2.0699999999999998</v>
      </c>
      <c r="Q18" s="37">
        <v>2.12</v>
      </c>
      <c r="R18" s="41">
        <v>2.09</v>
      </c>
      <c r="S18" s="22"/>
      <c r="T18" s="37">
        <v>5.19</v>
      </c>
      <c r="U18" s="37">
        <v>5.83</v>
      </c>
      <c r="V18" s="37">
        <v>5.93</v>
      </c>
      <c r="W18" s="37">
        <v>6.12</v>
      </c>
      <c r="X18" s="41">
        <v>5.91</v>
      </c>
      <c r="Y18" s="22"/>
      <c r="Z18" s="37">
        <v>9.2100000000000009</v>
      </c>
      <c r="AA18" s="37">
        <v>9.23</v>
      </c>
      <c r="AB18" s="37">
        <v>9.84</v>
      </c>
      <c r="AC18" s="37">
        <v>10.07</v>
      </c>
      <c r="AD18" s="41">
        <v>9.82</v>
      </c>
    </row>
    <row r="19" spans="1:30">
      <c r="A19" s="22"/>
      <c r="B19" s="37">
        <v>5.32</v>
      </c>
      <c r="C19" s="37">
        <v>5.99</v>
      </c>
      <c r="D19" s="37">
        <v>6.08</v>
      </c>
      <c r="E19" s="37">
        <v>6.04</v>
      </c>
      <c r="F19" s="41">
        <v>5.84</v>
      </c>
      <c r="G19" s="38"/>
      <c r="H19" s="37">
        <v>5.26</v>
      </c>
      <c r="I19" s="37">
        <v>5.46</v>
      </c>
      <c r="J19" s="37">
        <v>5.44</v>
      </c>
      <c r="K19" s="37">
        <v>5.26</v>
      </c>
      <c r="L19" s="41">
        <v>4.7699999999999996</v>
      </c>
      <c r="M19" s="22"/>
      <c r="N19" s="37">
        <v>1.99</v>
      </c>
      <c r="O19" s="37">
        <v>2.0699999999999998</v>
      </c>
      <c r="P19" s="37">
        <v>2.0499999999999998</v>
      </c>
      <c r="Q19" s="37">
        <v>2.12</v>
      </c>
      <c r="R19" s="41">
        <v>2.06</v>
      </c>
      <c r="S19" s="22"/>
      <c r="T19" s="37">
        <v>5.17</v>
      </c>
      <c r="U19" s="37">
        <v>5.78</v>
      </c>
      <c r="V19" s="37">
        <v>5.86</v>
      </c>
      <c r="W19" s="37">
        <v>6.01</v>
      </c>
      <c r="X19" s="41">
        <v>5.95</v>
      </c>
      <c r="Y19" s="22"/>
      <c r="Z19" s="37">
        <v>9.2799999999999994</v>
      </c>
      <c r="AA19" s="37">
        <v>9.42</v>
      </c>
      <c r="AB19" s="37">
        <v>9.9600000000000009</v>
      </c>
      <c r="AC19" s="37">
        <v>10.050000000000001</v>
      </c>
      <c r="AD19" s="41">
        <v>9.84</v>
      </c>
    </row>
    <row r="20" spans="1:30">
      <c r="A20" s="22"/>
      <c r="B20" s="37">
        <v>5.34</v>
      </c>
      <c r="C20" s="37">
        <v>6.03</v>
      </c>
      <c r="D20" s="37">
        <v>6.16</v>
      </c>
      <c r="E20" s="37">
        <v>6.05</v>
      </c>
      <c r="F20" s="41">
        <v>5.98</v>
      </c>
      <c r="G20" s="38"/>
      <c r="H20" s="37">
        <v>5.22</v>
      </c>
      <c r="I20" s="37">
        <v>5.34</v>
      </c>
      <c r="J20" s="37">
        <v>5.32</v>
      </c>
      <c r="K20" s="37">
        <v>5.22</v>
      </c>
      <c r="L20" s="41">
        <v>4.66</v>
      </c>
      <c r="M20" s="22"/>
      <c r="N20" s="37">
        <v>1.98</v>
      </c>
      <c r="O20" s="37">
        <v>2.0299999999999998</v>
      </c>
      <c r="P20" s="37">
        <v>2.02</v>
      </c>
      <c r="Q20" s="37">
        <v>2.13</v>
      </c>
      <c r="R20" s="41">
        <v>2.08</v>
      </c>
      <c r="S20" s="22"/>
      <c r="T20" s="37">
        <v>5.2</v>
      </c>
      <c r="U20" s="37">
        <v>5.73</v>
      </c>
      <c r="V20" s="37">
        <v>5.92</v>
      </c>
      <c r="W20" s="37">
        <v>5.95</v>
      </c>
      <c r="X20" s="41">
        <v>6</v>
      </c>
      <c r="Y20" s="22"/>
      <c r="Z20" s="37">
        <v>9.23</v>
      </c>
      <c r="AA20" s="37">
        <v>9.49</v>
      </c>
      <c r="AB20" s="37">
        <v>9.74</v>
      </c>
      <c r="AC20" s="37">
        <v>10.25</v>
      </c>
      <c r="AD20" s="41">
        <v>9.86</v>
      </c>
    </row>
    <row r="21" spans="1:30">
      <c r="A21" s="22"/>
      <c r="B21" s="37">
        <v>5.31</v>
      </c>
      <c r="C21" s="37">
        <v>6</v>
      </c>
      <c r="D21" s="37">
        <v>6.13</v>
      </c>
      <c r="E21" s="37">
        <v>6.01</v>
      </c>
      <c r="F21" s="41">
        <v>5.97</v>
      </c>
      <c r="G21" s="38"/>
      <c r="H21" s="37">
        <v>5.23</v>
      </c>
      <c r="I21" s="37">
        <v>5.35</v>
      </c>
      <c r="J21" s="37">
        <v>5.38</v>
      </c>
      <c r="K21" s="37">
        <v>5.17</v>
      </c>
      <c r="L21" s="41">
        <v>4.68</v>
      </c>
      <c r="M21" s="22"/>
      <c r="N21" s="37">
        <v>1.98</v>
      </c>
      <c r="O21" s="37">
        <v>2</v>
      </c>
      <c r="P21" s="37">
        <v>2.0099999999999998</v>
      </c>
      <c r="Q21" s="37">
        <v>2.11</v>
      </c>
      <c r="R21" s="41">
        <v>2.06</v>
      </c>
      <c r="S21" s="22"/>
      <c r="T21" s="37">
        <v>5.15</v>
      </c>
      <c r="U21" s="37">
        <v>5.76</v>
      </c>
      <c r="V21" s="37">
        <v>5.86</v>
      </c>
      <c r="W21" s="37">
        <v>5.79</v>
      </c>
      <c r="X21" s="41">
        <v>5.98</v>
      </c>
      <c r="Y21" s="22"/>
      <c r="Z21" s="37">
        <v>9.25</v>
      </c>
      <c r="AA21" s="37">
        <v>9.35</v>
      </c>
      <c r="AB21" s="37">
        <v>9.89</v>
      </c>
      <c r="AC21" s="37">
        <v>10.11</v>
      </c>
      <c r="AD21" s="41">
        <v>9.9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0.26480000000000015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1.0872000000000002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0.30500000000000016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0.33100000000000129</v>
      </c>
      <c r="X24" s="292"/>
      <c r="Y24" s="27" t="s">
        <v>13</v>
      </c>
      <c r="Z24" s="27" t="s">
        <v>14</v>
      </c>
      <c r="AA24" s="291" t="s">
        <v>15</v>
      </c>
      <c r="AB24" s="291"/>
      <c r="AC24" s="292">
        <f>AVERAGE(Z2:AD11)-AVERAGE(Z12:AD21)</f>
        <v>0.28439999999999799</v>
      </c>
      <c r="AD24" s="292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0.46170256410256438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0.78296296296296308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0.53179487179487206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0.57712820512820739</v>
      </c>
      <c r="X26" s="269"/>
      <c r="Y26" s="27" t="s">
        <v>19</v>
      </c>
      <c r="Z26" s="27" t="s">
        <v>20</v>
      </c>
      <c r="AA26" s="288" t="s">
        <v>21</v>
      </c>
      <c r="AB26" s="288"/>
      <c r="AC26" s="269">
        <f>(AC24/(0.975/AC25))</f>
        <v>0.49587692307691961</v>
      </c>
      <c r="AD26" s="269"/>
    </row>
    <row r="27" spans="1:30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  <c r="S29" s="289" t="s">
        <v>23</v>
      </c>
      <c r="T29" s="289"/>
      <c r="U29" s="303">
        <f ca="1">TODAY()</f>
        <v>46156</v>
      </c>
      <c r="V29" s="303"/>
      <c r="W29" s="303"/>
      <c r="X29" s="303"/>
      <c r="Y29" s="289" t="s">
        <v>23</v>
      </c>
      <c r="Z29" s="289"/>
      <c r="AA29" s="303">
        <f ca="1">TODAY()</f>
        <v>46156</v>
      </c>
      <c r="AB29" s="303"/>
      <c r="AC29" s="303"/>
      <c r="AD29" s="303"/>
    </row>
    <row r="30" spans="1:30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</sheetData>
  <sheetProtection selectLockedCells="1" selectUnlockedCells="1"/>
  <mergeCells count="53">
    <mergeCell ref="A1:F1"/>
    <mergeCell ref="G1:L1"/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U29:X29"/>
    <mergeCell ref="Y29:Z29"/>
    <mergeCell ref="AA29:AD29"/>
    <mergeCell ref="A29:B29"/>
    <mergeCell ref="C29:F29"/>
    <mergeCell ref="M29:N29"/>
    <mergeCell ref="O29:R29"/>
    <mergeCell ref="S29:T29"/>
  </mergeCells>
  <phoneticPr fontId="24" type="noConversion"/>
  <conditionalFormatting sqref="E24">
    <cfRule type="cellIs" dxfId="1568" priority="9" operator="notBetween">
      <formula>0.2</formula>
      <formula>0.404</formula>
    </cfRule>
  </conditionalFormatting>
  <conditionalFormatting sqref="E26">
    <cfRule type="cellIs" dxfId="1567" priority="10" operator="notBetween">
      <formula>0.38</formula>
      <formula>0.72</formula>
    </cfRule>
  </conditionalFormatting>
  <conditionalFormatting sqref="K24">
    <cfRule type="cellIs" dxfId="1566" priority="8" operator="notBetween">
      <formula>0.77</formula>
      <formula>0.91</formula>
    </cfRule>
  </conditionalFormatting>
  <conditionalFormatting sqref="K26">
    <cfRule type="cellIs" dxfId="1565" priority="7" operator="notBetween">
      <formula>0.68</formula>
      <formula>0.82</formula>
    </cfRule>
  </conditionalFormatting>
  <conditionalFormatting sqref="Q24">
    <cfRule type="cellIs" dxfId="1564" priority="5" operator="notBetween">
      <formula>0.2</formula>
      <formula>0.404</formula>
    </cfRule>
  </conditionalFormatting>
  <conditionalFormatting sqref="Q26">
    <cfRule type="cellIs" dxfId="1563" priority="6" operator="notBetween">
      <formula>0.38</formula>
      <formula>0.72</formula>
    </cfRule>
  </conditionalFormatting>
  <conditionalFormatting sqref="W24">
    <cfRule type="cellIs" dxfId="1562" priority="3" operator="notBetween">
      <formula>0.2</formula>
      <formula>0.404</formula>
    </cfRule>
  </conditionalFormatting>
  <conditionalFormatting sqref="W26">
    <cfRule type="cellIs" dxfId="1561" priority="4" operator="notBetween">
      <formula>0.38</formula>
      <formula>0.72</formula>
    </cfRule>
  </conditionalFormatting>
  <conditionalFormatting sqref="AC24">
    <cfRule type="cellIs" dxfId="1560" priority="1" operator="notBetween">
      <formula>0.2</formula>
      <formula>0.404</formula>
    </cfRule>
  </conditionalFormatting>
  <conditionalFormatting sqref="AC26">
    <cfRule type="cellIs" dxfId="155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6.16</v>
      </c>
      <c r="C2" s="32">
        <v>6.26</v>
      </c>
      <c r="D2" s="32">
        <v>6.28</v>
      </c>
      <c r="E2" s="32">
        <v>6.14</v>
      </c>
      <c r="F2" s="44">
        <v>5.52</v>
      </c>
      <c r="G2" s="36" t="s">
        <v>3</v>
      </c>
      <c r="H2" s="32">
        <v>5.51</v>
      </c>
      <c r="I2" s="32">
        <v>6.18</v>
      </c>
      <c r="J2" s="32">
        <v>6.25</v>
      </c>
      <c r="K2" s="32">
        <v>6.2</v>
      </c>
      <c r="L2" s="44">
        <v>6.14</v>
      </c>
    </row>
    <row r="3" spans="1:12">
      <c r="A3" s="11"/>
      <c r="B3" s="32">
        <v>6.22</v>
      </c>
      <c r="C3" s="14">
        <v>6.29</v>
      </c>
      <c r="D3" s="14">
        <v>6.29</v>
      </c>
      <c r="E3" s="14">
        <v>6.17</v>
      </c>
      <c r="F3" s="42">
        <v>5.64</v>
      </c>
      <c r="G3" s="38"/>
      <c r="H3" s="32">
        <v>5.59</v>
      </c>
      <c r="I3" s="14">
        <v>6.23</v>
      </c>
      <c r="J3" s="14">
        <v>6.29</v>
      </c>
      <c r="K3" s="14">
        <v>6.22</v>
      </c>
      <c r="L3" s="42">
        <v>6.24</v>
      </c>
    </row>
    <row r="4" spans="1:12">
      <c r="A4" s="11"/>
      <c r="B4" s="32">
        <v>6.24</v>
      </c>
      <c r="C4" s="14">
        <v>6.29</v>
      </c>
      <c r="D4" s="14">
        <v>6.31</v>
      </c>
      <c r="E4" s="14">
        <v>6.17</v>
      </c>
      <c r="F4" s="42">
        <v>5.58</v>
      </c>
      <c r="G4" s="38"/>
      <c r="H4" s="32">
        <v>5.53</v>
      </c>
      <c r="I4" s="14">
        <v>6.26</v>
      </c>
      <c r="J4" s="14">
        <v>6.38</v>
      </c>
      <c r="K4" s="14">
        <v>6.35</v>
      </c>
      <c r="L4" s="42">
        <v>6.22</v>
      </c>
    </row>
    <row r="5" spans="1:12">
      <c r="A5" s="11"/>
      <c r="B5" s="32">
        <v>6.15</v>
      </c>
      <c r="C5" s="14">
        <v>6.31</v>
      </c>
      <c r="D5" s="14">
        <v>6.33</v>
      </c>
      <c r="E5" s="14">
        <v>6.2</v>
      </c>
      <c r="F5" s="42">
        <v>5.61</v>
      </c>
      <c r="G5" s="38"/>
      <c r="H5" s="32">
        <v>5.57</v>
      </c>
      <c r="I5" s="14">
        <v>6.18</v>
      </c>
      <c r="J5" s="14">
        <v>6.46</v>
      </c>
      <c r="K5" s="14">
        <v>6.34</v>
      </c>
      <c r="L5" s="42">
        <v>6.19</v>
      </c>
    </row>
    <row r="6" spans="1:12">
      <c r="A6" s="11"/>
      <c r="B6" s="32">
        <v>6.08</v>
      </c>
      <c r="C6" s="14">
        <v>6.24</v>
      </c>
      <c r="D6" s="14">
        <v>6.36</v>
      </c>
      <c r="E6" s="14">
        <v>6.18</v>
      </c>
      <c r="F6" s="42">
        <v>5.62</v>
      </c>
      <c r="G6" s="38"/>
      <c r="H6" s="32">
        <v>5.56</v>
      </c>
      <c r="I6" s="14">
        <v>6.23</v>
      </c>
      <c r="J6" s="14">
        <v>6.35</v>
      </c>
      <c r="K6" s="14">
        <v>6.29</v>
      </c>
      <c r="L6" s="42">
        <v>6.25</v>
      </c>
    </row>
    <row r="7" spans="1:12">
      <c r="A7" s="38" t="s">
        <v>4</v>
      </c>
      <c r="B7" s="14">
        <v>6.09</v>
      </c>
      <c r="C7" s="14">
        <v>6.26</v>
      </c>
      <c r="D7" s="14">
        <v>6.28</v>
      </c>
      <c r="E7" s="14">
        <v>6.13</v>
      </c>
      <c r="F7" s="42">
        <v>5.54</v>
      </c>
      <c r="G7" s="38" t="s">
        <v>4</v>
      </c>
      <c r="H7" s="14">
        <v>5.52</v>
      </c>
      <c r="I7" s="14">
        <v>6.09</v>
      </c>
      <c r="J7" s="14">
        <v>6.26</v>
      </c>
      <c r="K7" s="14">
        <v>6.28</v>
      </c>
      <c r="L7" s="42">
        <v>6.19</v>
      </c>
    </row>
    <row r="8" spans="1:12">
      <c r="A8" s="46"/>
      <c r="B8" s="14">
        <v>6.22</v>
      </c>
      <c r="C8" s="14">
        <v>6.35</v>
      </c>
      <c r="D8" s="14">
        <v>6.29</v>
      </c>
      <c r="E8" s="14">
        <v>6.14</v>
      </c>
      <c r="F8" s="42">
        <v>5.59</v>
      </c>
      <c r="G8" s="46"/>
      <c r="H8" s="14">
        <v>5.5</v>
      </c>
      <c r="I8" s="14">
        <v>6.07</v>
      </c>
      <c r="J8" s="14">
        <v>6.32</v>
      </c>
      <c r="K8" s="14">
        <v>6.32</v>
      </c>
      <c r="L8" s="42">
        <v>6.22</v>
      </c>
    </row>
    <row r="9" spans="1:12">
      <c r="A9" s="11"/>
      <c r="B9" s="47">
        <v>6.28</v>
      </c>
      <c r="C9" s="47">
        <v>6.3</v>
      </c>
      <c r="D9" s="47">
        <v>6.41</v>
      </c>
      <c r="E9" s="47">
        <v>6.17</v>
      </c>
      <c r="F9" s="49">
        <v>5.63</v>
      </c>
      <c r="G9" s="36"/>
      <c r="H9" s="47">
        <v>5.54</v>
      </c>
      <c r="I9" s="47">
        <v>6.12</v>
      </c>
      <c r="J9" s="47">
        <v>6.27</v>
      </c>
      <c r="K9" s="47">
        <v>6.33</v>
      </c>
      <c r="L9" s="49">
        <v>6.21</v>
      </c>
    </row>
    <row r="10" spans="1:12">
      <c r="A10" s="11"/>
      <c r="B10" s="14">
        <v>6.27</v>
      </c>
      <c r="C10" s="14">
        <v>6.38</v>
      </c>
      <c r="D10" s="14">
        <v>6.33</v>
      </c>
      <c r="E10" s="14">
        <v>6.19</v>
      </c>
      <c r="F10" s="42">
        <v>5.69</v>
      </c>
      <c r="G10" s="38"/>
      <c r="H10" s="14">
        <v>5.5</v>
      </c>
      <c r="I10" s="14">
        <v>6.07</v>
      </c>
      <c r="J10" s="14">
        <v>6.2</v>
      </c>
      <c r="K10" s="14">
        <v>6.23</v>
      </c>
      <c r="L10" s="42">
        <v>6.1</v>
      </c>
    </row>
    <row r="11" spans="1:12">
      <c r="A11" s="16"/>
      <c r="B11" s="33">
        <v>6.13</v>
      </c>
      <c r="C11" s="33">
        <v>6.29</v>
      </c>
      <c r="D11" s="33">
        <v>6.21</v>
      </c>
      <c r="E11" s="33">
        <v>6.13</v>
      </c>
      <c r="F11" s="39">
        <v>5.59</v>
      </c>
      <c r="G11" s="48"/>
      <c r="H11" s="33">
        <v>5.42</v>
      </c>
      <c r="I11" s="33">
        <v>6.14</v>
      </c>
      <c r="J11" s="33">
        <v>6.16</v>
      </c>
      <c r="K11" s="33">
        <v>6.24</v>
      </c>
      <c r="L11" s="39">
        <v>6.2</v>
      </c>
    </row>
    <row r="12" spans="1:12">
      <c r="A12" s="19" t="s">
        <v>5</v>
      </c>
      <c r="B12" s="47">
        <v>5.9</v>
      </c>
      <c r="C12" s="35">
        <v>6.04</v>
      </c>
      <c r="D12" s="35">
        <v>6.04</v>
      </c>
      <c r="E12" s="35">
        <v>5.9</v>
      </c>
      <c r="F12" s="40">
        <v>5.35</v>
      </c>
      <c r="G12" s="36" t="s">
        <v>6</v>
      </c>
      <c r="H12" s="35">
        <v>4.42</v>
      </c>
      <c r="I12" s="35">
        <v>4.97</v>
      </c>
      <c r="J12" s="35">
        <v>5.0599999999999996</v>
      </c>
      <c r="K12" s="35">
        <v>5.07</v>
      </c>
      <c r="L12" s="40">
        <v>4.97</v>
      </c>
    </row>
    <row r="13" spans="1:12">
      <c r="A13" s="22"/>
      <c r="B13" s="37">
        <v>6.04</v>
      </c>
      <c r="C13" s="37">
        <v>6.12</v>
      </c>
      <c r="D13" s="37">
        <v>6.13</v>
      </c>
      <c r="E13" s="37">
        <v>5.95</v>
      </c>
      <c r="F13" s="41">
        <v>5.4</v>
      </c>
      <c r="G13" s="38"/>
      <c r="H13" s="37">
        <v>4.41</v>
      </c>
      <c r="I13" s="37">
        <v>5.05</v>
      </c>
      <c r="J13" s="37">
        <v>5.17</v>
      </c>
      <c r="K13" s="37">
        <v>5.04</v>
      </c>
      <c r="L13" s="41">
        <v>5.07</v>
      </c>
    </row>
    <row r="14" spans="1:12">
      <c r="A14" s="22"/>
      <c r="B14" s="37">
        <v>5.99</v>
      </c>
      <c r="C14" s="37">
        <v>6.12</v>
      </c>
      <c r="D14" s="37">
        <v>6.15</v>
      </c>
      <c r="E14" s="37">
        <v>5.91</v>
      </c>
      <c r="F14" s="41">
        <v>5.41</v>
      </c>
      <c r="G14" s="38"/>
      <c r="H14" s="37">
        <v>4.45</v>
      </c>
      <c r="I14" s="37">
        <v>5.0999999999999996</v>
      </c>
      <c r="J14" s="37">
        <v>5.22</v>
      </c>
      <c r="K14" s="37">
        <v>5.09</v>
      </c>
      <c r="L14" s="41">
        <v>5.0999999999999996</v>
      </c>
    </row>
    <row r="15" spans="1:12">
      <c r="A15" s="22"/>
      <c r="B15" s="37">
        <v>5.95</v>
      </c>
      <c r="C15" s="37">
        <v>6.06</v>
      </c>
      <c r="D15" s="37">
        <v>6.16</v>
      </c>
      <c r="E15" s="37">
        <v>5.86</v>
      </c>
      <c r="F15" s="41">
        <v>5.26</v>
      </c>
      <c r="G15" s="38"/>
      <c r="H15" s="37">
        <v>4.47</v>
      </c>
      <c r="I15" s="37">
        <v>5.1100000000000003</v>
      </c>
      <c r="J15" s="37">
        <v>5.25</v>
      </c>
      <c r="K15" s="37">
        <v>5.16</v>
      </c>
      <c r="L15" s="41">
        <v>5.05</v>
      </c>
    </row>
    <row r="16" spans="1:12">
      <c r="A16" s="22"/>
      <c r="B16" s="37">
        <v>5.37</v>
      </c>
      <c r="C16" s="37">
        <v>6.06</v>
      </c>
      <c r="D16" s="37">
        <v>6.15</v>
      </c>
      <c r="E16" s="37">
        <v>5.91</v>
      </c>
      <c r="F16" s="41">
        <v>5.38</v>
      </c>
      <c r="G16" s="38"/>
      <c r="H16" s="37">
        <v>4.42</v>
      </c>
      <c r="I16" s="37">
        <v>5.08</v>
      </c>
      <c r="J16" s="37">
        <v>5.13</v>
      </c>
      <c r="K16" s="37">
        <v>5.18</v>
      </c>
      <c r="L16" s="41">
        <v>5.08</v>
      </c>
    </row>
    <row r="17" spans="1:12">
      <c r="A17" s="22" t="s">
        <v>7</v>
      </c>
      <c r="B17" s="37">
        <v>5.89</v>
      </c>
      <c r="C17" s="37">
        <v>6.08</v>
      </c>
      <c r="D17" s="37">
        <v>6.08</v>
      </c>
      <c r="E17" s="37">
        <v>5.92</v>
      </c>
      <c r="F17" s="41">
        <v>5.42</v>
      </c>
      <c r="G17" s="38" t="s">
        <v>8</v>
      </c>
      <c r="H17" s="37">
        <v>4.53</v>
      </c>
      <c r="I17" s="37">
        <v>5.13</v>
      </c>
      <c r="J17" s="37">
        <v>5.37</v>
      </c>
      <c r="K17" s="37">
        <v>5.34</v>
      </c>
      <c r="L17" s="41">
        <v>5.21</v>
      </c>
    </row>
    <row r="18" spans="1:12">
      <c r="A18" s="22"/>
      <c r="B18" s="37">
        <v>5.96</v>
      </c>
      <c r="C18" s="37">
        <v>6.11</v>
      </c>
      <c r="D18" s="37">
        <v>6.03</v>
      </c>
      <c r="E18" s="37">
        <v>5.89</v>
      </c>
      <c r="F18" s="41">
        <v>5.43</v>
      </c>
      <c r="G18" s="38"/>
      <c r="H18" s="37">
        <v>4.74</v>
      </c>
      <c r="I18" s="37">
        <v>5.0599999999999996</v>
      </c>
      <c r="J18" s="37">
        <v>5.28</v>
      </c>
      <c r="K18" s="37">
        <v>5.38</v>
      </c>
      <c r="L18" s="41">
        <v>5.27</v>
      </c>
    </row>
    <row r="19" spans="1:12">
      <c r="A19" s="22"/>
      <c r="B19" s="37">
        <v>5.93</v>
      </c>
      <c r="C19" s="37">
        <v>6.09</v>
      </c>
      <c r="D19" s="37">
        <v>6.14</v>
      </c>
      <c r="E19" s="37">
        <v>5.9</v>
      </c>
      <c r="F19" s="41">
        <v>5.46</v>
      </c>
      <c r="G19" s="38"/>
      <c r="H19" s="37">
        <v>4.55</v>
      </c>
      <c r="I19" s="37">
        <v>5.15</v>
      </c>
      <c r="J19" s="37">
        <v>5.28</v>
      </c>
      <c r="K19" s="37">
        <v>5.31</v>
      </c>
      <c r="L19" s="41">
        <v>5.25</v>
      </c>
    </row>
    <row r="20" spans="1:12">
      <c r="A20" s="22"/>
      <c r="B20" s="37">
        <v>5.9</v>
      </c>
      <c r="C20" s="37">
        <v>6.1</v>
      </c>
      <c r="D20" s="37">
        <v>6.09</v>
      </c>
      <c r="E20" s="37">
        <v>6.02</v>
      </c>
      <c r="F20" s="41">
        <v>5.42</v>
      </c>
      <c r="G20" s="38"/>
      <c r="H20" s="37">
        <v>4.54</v>
      </c>
      <c r="I20" s="37">
        <v>5.09</v>
      </c>
      <c r="J20" s="37">
        <v>5.16</v>
      </c>
      <c r="K20" s="37">
        <v>5.27</v>
      </c>
      <c r="L20" s="41">
        <v>5.16</v>
      </c>
    </row>
    <row r="21" spans="1:12">
      <c r="A21" s="22"/>
      <c r="B21" s="37">
        <v>5.86</v>
      </c>
      <c r="C21" s="37">
        <v>6.02</v>
      </c>
      <c r="D21" s="37">
        <v>5.93</v>
      </c>
      <c r="E21" s="37">
        <v>5.84</v>
      </c>
      <c r="F21" s="41">
        <v>5.39</v>
      </c>
      <c r="G21" s="38"/>
      <c r="H21" s="37">
        <v>4.49</v>
      </c>
      <c r="I21" s="37">
        <v>5.19</v>
      </c>
      <c r="J21" s="37">
        <v>5.18</v>
      </c>
      <c r="K21" s="37">
        <v>5.26</v>
      </c>
      <c r="L21" s="41">
        <v>5.21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0.24040000000000017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1.0598000000000001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0.4191589743589747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0.7632304526748972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8" priority="3" operator="notBetween">
      <formula>0.2</formula>
      <formula>0.404</formula>
    </cfRule>
  </conditionalFormatting>
  <conditionalFormatting sqref="E26">
    <cfRule type="cellIs" dxfId="1557" priority="4" operator="notBetween">
      <formula>0.38</formula>
      <formula>0.72</formula>
    </cfRule>
  </conditionalFormatting>
  <conditionalFormatting sqref="K24">
    <cfRule type="cellIs" dxfId="1556" priority="2" operator="notBetween">
      <formula>0.77</formula>
      <formula>0.91</formula>
    </cfRule>
  </conditionalFormatting>
  <conditionalFormatting sqref="K26">
    <cfRule type="cellIs" dxfId="15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L40"/>
  <sheetViews>
    <sheetView zoomScale="115" zoomScaleNormal="115" workbookViewId="0">
      <selection activeCell="G27" sqref="G26:J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6.14</v>
      </c>
      <c r="C2" s="32">
        <v>6.27</v>
      </c>
      <c r="D2" s="32">
        <v>6.41</v>
      </c>
      <c r="E2" s="32">
        <v>6.34</v>
      </c>
      <c r="F2" s="44">
        <v>5.63</v>
      </c>
      <c r="G2" s="36" t="s">
        <v>3</v>
      </c>
      <c r="H2" s="32">
        <v>6.14</v>
      </c>
      <c r="I2" s="32">
        <v>6.19</v>
      </c>
      <c r="J2" s="32">
        <v>6.24</v>
      </c>
      <c r="K2" s="32">
        <v>6.22</v>
      </c>
      <c r="L2" s="44">
        <v>5.56</v>
      </c>
    </row>
    <row r="3" spans="1:12">
      <c r="A3" s="11"/>
      <c r="B3" s="32">
        <v>6.15</v>
      </c>
      <c r="C3" s="14">
        <v>6.24</v>
      </c>
      <c r="D3" s="14">
        <v>6.31</v>
      </c>
      <c r="E3" s="14">
        <v>6.22</v>
      </c>
      <c r="F3" s="42">
        <v>5.63</v>
      </c>
      <c r="G3" s="38"/>
      <c r="H3" s="32">
        <v>6.29</v>
      </c>
      <c r="I3" s="14">
        <v>6.33</v>
      </c>
      <c r="J3" s="14">
        <v>6.31</v>
      </c>
      <c r="K3" s="14">
        <v>6.28</v>
      </c>
      <c r="L3" s="42">
        <v>5.63</v>
      </c>
    </row>
    <row r="4" spans="1:12">
      <c r="A4" s="11"/>
      <c r="B4" s="32">
        <v>6.18</v>
      </c>
      <c r="C4" s="14">
        <v>6.33</v>
      </c>
      <c r="D4" s="14">
        <v>6.39</v>
      </c>
      <c r="E4" s="14">
        <v>6.23</v>
      </c>
      <c r="F4" s="42">
        <v>5.64</v>
      </c>
      <c r="G4" s="38"/>
      <c r="H4" s="32">
        <v>6.2</v>
      </c>
      <c r="I4" s="14">
        <v>6.36</v>
      </c>
      <c r="J4" s="14">
        <v>6.28</v>
      </c>
      <c r="K4" s="14">
        <v>6.26</v>
      </c>
      <c r="L4" s="42">
        <v>5.67</v>
      </c>
    </row>
    <row r="5" spans="1:12">
      <c r="A5" s="11"/>
      <c r="B5" s="32">
        <v>6.25</v>
      </c>
      <c r="C5" s="14">
        <v>6.29</v>
      </c>
      <c r="D5" s="14">
        <v>6.44</v>
      </c>
      <c r="E5" s="14">
        <v>6.29</v>
      </c>
      <c r="F5" s="42">
        <v>5.61</v>
      </c>
      <c r="G5" s="38"/>
      <c r="H5" s="32">
        <v>6.17</v>
      </c>
      <c r="I5" s="14">
        <v>6.31</v>
      </c>
      <c r="J5" s="14">
        <v>6.45</v>
      </c>
      <c r="K5" s="14">
        <v>6.25</v>
      </c>
      <c r="L5" s="42">
        <v>5.7</v>
      </c>
    </row>
    <row r="6" spans="1:12">
      <c r="A6" s="11"/>
      <c r="B6" s="32">
        <v>6.17</v>
      </c>
      <c r="C6" s="14">
        <v>6.28</v>
      </c>
      <c r="D6" s="14">
        <v>6.32</v>
      </c>
      <c r="E6" s="14">
        <v>6.28</v>
      </c>
      <c r="F6" s="42">
        <v>5.63</v>
      </c>
      <c r="G6" s="38"/>
      <c r="H6" s="32">
        <v>6.2</v>
      </c>
      <c r="I6" s="14">
        <v>6.19</v>
      </c>
      <c r="J6" s="14">
        <v>6.35</v>
      </c>
      <c r="K6" s="14">
        <v>6.24</v>
      </c>
      <c r="L6" s="42">
        <v>5.67</v>
      </c>
    </row>
    <row r="7" spans="1:12">
      <c r="A7" s="38" t="s">
        <v>4</v>
      </c>
      <c r="B7" s="14">
        <v>6.23</v>
      </c>
      <c r="C7" s="14">
        <v>6.43</v>
      </c>
      <c r="D7" s="14">
        <v>6.27</v>
      </c>
      <c r="E7" s="14">
        <v>6.22</v>
      </c>
      <c r="F7" s="42">
        <v>5.56</v>
      </c>
      <c r="G7" s="38" t="s">
        <v>4</v>
      </c>
      <c r="H7" s="14">
        <v>6.21</v>
      </c>
      <c r="I7" s="14">
        <v>6.22</v>
      </c>
      <c r="J7" s="14">
        <v>6.17</v>
      </c>
      <c r="K7" s="14">
        <v>6.14</v>
      </c>
      <c r="L7" s="42">
        <v>5.65</v>
      </c>
    </row>
    <row r="8" spans="1:12">
      <c r="A8" s="46"/>
      <c r="B8" s="14">
        <v>6.37</v>
      </c>
      <c r="C8" s="14">
        <v>6.49</v>
      </c>
      <c r="D8" s="14">
        <v>6.28</v>
      </c>
      <c r="E8" s="14">
        <v>6.12</v>
      </c>
      <c r="F8" s="42">
        <v>5.68</v>
      </c>
      <c r="G8" s="46"/>
      <c r="H8" s="14">
        <v>6.26</v>
      </c>
      <c r="I8" s="14">
        <v>6.42</v>
      </c>
      <c r="J8" s="14">
        <v>6.49</v>
      </c>
      <c r="K8" s="14">
        <v>6.31</v>
      </c>
      <c r="L8" s="42">
        <v>5.72</v>
      </c>
    </row>
    <row r="9" spans="1:12">
      <c r="A9" s="11"/>
      <c r="B9" s="47">
        <v>6.18</v>
      </c>
      <c r="C9" s="47">
        <v>6.35</v>
      </c>
      <c r="D9" s="47">
        <v>6.3</v>
      </c>
      <c r="E9" s="47">
        <v>6.21</v>
      </c>
      <c r="F9" s="49">
        <v>5.69</v>
      </c>
      <c r="G9" s="36"/>
      <c r="H9" s="47">
        <v>6.17</v>
      </c>
      <c r="I9" s="47">
        <v>6.45</v>
      </c>
      <c r="J9" s="47">
        <v>6.3</v>
      </c>
      <c r="K9" s="47">
        <v>6.15</v>
      </c>
      <c r="L9" s="49">
        <v>5.68</v>
      </c>
    </row>
    <row r="10" spans="1:12">
      <c r="A10" s="11"/>
      <c r="B10" s="14">
        <v>6.11</v>
      </c>
      <c r="C10" s="14">
        <v>6.27</v>
      </c>
      <c r="D10" s="14">
        <v>6.24</v>
      </c>
      <c r="E10" s="14">
        <v>6.25</v>
      </c>
      <c r="F10" s="42">
        <v>5.58</v>
      </c>
      <c r="G10" s="38"/>
      <c r="H10" s="14">
        <v>6.26</v>
      </c>
      <c r="I10" s="14">
        <v>6.44</v>
      </c>
      <c r="J10" s="14">
        <v>6.27</v>
      </c>
      <c r="K10" s="14">
        <v>6.1</v>
      </c>
      <c r="L10" s="42">
        <v>5.61</v>
      </c>
    </row>
    <row r="11" spans="1:12">
      <c r="A11" s="16"/>
      <c r="B11" s="33">
        <v>6.09</v>
      </c>
      <c r="C11" s="33">
        <v>6.17</v>
      </c>
      <c r="D11" s="33">
        <v>6.21</v>
      </c>
      <c r="E11" s="33">
        <v>6.14</v>
      </c>
      <c r="F11" s="39">
        <v>5.6</v>
      </c>
      <c r="G11" s="48"/>
      <c r="H11" s="33">
        <v>6.12</v>
      </c>
      <c r="I11" s="33">
        <v>6.23</v>
      </c>
      <c r="J11" s="33">
        <v>6.26</v>
      </c>
      <c r="K11" s="33">
        <v>6.09</v>
      </c>
      <c r="L11" s="39">
        <v>5.57</v>
      </c>
    </row>
    <row r="12" spans="1:12">
      <c r="A12" s="19" t="s">
        <v>5</v>
      </c>
      <c r="B12" s="47">
        <v>5.86</v>
      </c>
      <c r="C12" s="35">
        <v>5.98</v>
      </c>
      <c r="D12" s="35">
        <v>6.13</v>
      </c>
      <c r="E12" s="35">
        <v>6.01</v>
      </c>
      <c r="F12" s="40">
        <v>5.31</v>
      </c>
      <c r="G12" s="36" t="s">
        <v>6</v>
      </c>
      <c r="H12" s="35">
        <v>5.0999999999999996</v>
      </c>
      <c r="I12" s="35">
        <v>5.13</v>
      </c>
      <c r="J12" s="35">
        <v>5.14</v>
      </c>
      <c r="K12" s="35">
        <v>5.07</v>
      </c>
      <c r="L12" s="40">
        <v>4.59</v>
      </c>
    </row>
    <row r="13" spans="1:12">
      <c r="A13" s="22"/>
      <c r="B13" s="37">
        <v>5.92</v>
      </c>
      <c r="C13" s="37">
        <v>6.04</v>
      </c>
      <c r="D13" s="37">
        <v>6.09</v>
      </c>
      <c r="E13" s="37">
        <v>5.98</v>
      </c>
      <c r="F13" s="41">
        <v>5.39</v>
      </c>
      <c r="G13" s="38"/>
      <c r="H13" s="37">
        <v>5.0599999999999996</v>
      </c>
      <c r="I13" s="37">
        <v>5.13</v>
      </c>
      <c r="J13" s="37">
        <v>5.13</v>
      </c>
      <c r="K13" s="37">
        <v>5.0599999999999996</v>
      </c>
      <c r="L13" s="41">
        <v>4.46</v>
      </c>
    </row>
    <row r="14" spans="1:12">
      <c r="A14" s="22"/>
      <c r="B14" s="37">
        <v>5.97</v>
      </c>
      <c r="C14" s="37">
        <v>6.03</v>
      </c>
      <c r="D14" s="37">
        <v>6.12</v>
      </c>
      <c r="E14" s="37">
        <v>6.04</v>
      </c>
      <c r="F14" s="41">
        <v>5.42</v>
      </c>
      <c r="G14" s="38"/>
      <c r="H14" s="37">
        <v>5.03</v>
      </c>
      <c r="I14" s="37">
        <v>5.1100000000000003</v>
      </c>
      <c r="J14" s="37">
        <v>5.12</v>
      </c>
      <c r="K14" s="37">
        <v>5.12</v>
      </c>
      <c r="L14" s="41">
        <v>4.5</v>
      </c>
    </row>
    <row r="15" spans="1:12">
      <c r="A15" s="22"/>
      <c r="B15" s="37">
        <v>6</v>
      </c>
      <c r="C15" s="37">
        <v>6</v>
      </c>
      <c r="D15" s="37">
        <v>6.2</v>
      </c>
      <c r="E15" s="37">
        <v>6.06</v>
      </c>
      <c r="F15" s="41">
        <v>5.37</v>
      </c>
      <c r="G15" s="38"/>
      <c r="H15" s="37">
        <v>5.0199999999999996</v>
      </c>
      <c r="I15" s="37">
        <v>5.0999999999999996</v>
      </c>
      <c r="J15" s="37">
        <v>5.23</v>
      </c>
      <c r="K15" s="37">
        <v>5.16</v>
      </c>
      <c r="L15" s="41">
        <v>4.51</v>
      </c>
    </row>
    <row r="16" spans="1:12">
      <c r="A16" s="22"/>
      <c r="B16" s="37">
        <v>5.9</v>
      </c>
      <c r="C16" s="37">
        <v>6.03</v>
      </c>
      <c r="D16" s="37">
        <v>6.11</v>
      </c>
      <c r="E16" s="37">
        <v>6.02</v>
      </c>
      <c r="F16" s="41">
        <v>5.27</v>
      </c>
      <c r="G16" s="38"/>
      <c r="H16" s="37">
        <v>5.04</v>
      </c>
      <c r="I16" s="37">
        <v>4.96</v>
      </c>
      <c r="J16" s="37">
        <v>5.0999999999999996</v>
      </c>
      <c r="K16" s="37">
        <v>5.08</v>
      </c>
      <c r="L16" s="41">
        <v>4.42</v>
      </c>
    </row>
    <row r="17" spans="1:12">
      <c r="A17" s="22" t="s">
        <v>7</v>
      </c>
      <c r="B17" s="37">
        <v>5.93</v>
      </c>
      <c r="C17" s="37">
        <v>6.15</v>
      </c>
      <c r="D17" s="37">
        <v>6.05</v>
      </c>
      <c r="E17" s="37">
        <v>5.88</v>
      </c>
      <c r="F17" s="41">
        <v>5.34</v>
      </c>
      <c r="G17" s="38" t="s">
        <v>8</v>
      </c>
      <c r="H17" s="37">
        <v>5.16</v>
      </c>
      <c r="I17" s="37">
        <v>5.21</v>
      </c>
      <c r="J17" s="37">
        <v>5.19</v>
      </c>
      <c r="K17" s="37">
        <v>5.05</v>
      </c>
      <c r="L17" s="41">
        <v>4.5999999999999996</v>
      </c>
    </row>
    <row r="18" spans="1:12">
      <c r="A18" s="22"/>
      <c r="B18" s="37">
        <v>6.07</v>
      </c>
      <c r="C18" s="37">
        <v>6.21</v>
      </c>
      <c r="D18" s="37">
        <v>6.04</v>
      </c>
      <c r="E18" s="37">
        <v>5.85</v>
      </c>
      <c r="F18" s="41">
        <v>5.46</v>
      </c>
      <c r="G18" s="38"/>
      <c r="H18" s="37">
        <v>5.26</v>
      </c>
      <c r="I18" s="37">
        <v>5.43</v>
      </c>
      <c r="J18" s="37">
        <v>5.34</v>
      </c>
      <c r="K18" s="37">
        <v>5.24</v>
      </c>
      <c r="L18" s="41">
        <v>4.72</v>
      </c>
    </row>
    <row r="19" spans="1:12">
      <c r="A19" s="22"/>
      <c r="B19" s="37">
        <v>5.95</v>
      </c>
      <c r="C19" s="37">
        <v>6.08</v>
      </c>
      <c r="D19" s="37">
        <v>6.03</v>
      </c>
      <c r="E19" s="37">
        <v>5.93</v>
      </c>
      <c r="F19" s="41">
        <v>5.36</v>
      </c>
      <c r="G19" s="38"/>
      <c r="H19" s="37">
        <v>5.09</v>
      </c>
      <c r="I19" s="37">
        <v>5.35</v>
      </c>
      <c r="J19" s="37">
        <v>5.28</v>
      </c>
      <c r="K19" s="37">
        <v>5.0999999999999996</v>
      </c>
      <c r="L19" s="41">
        <v>4.57</v>
      </c>
    </row>
    <row r="20" spans="1:12">
      <c r="A20" s="22"/>
      <c r="B20" s="37">
        <v>5.79</v>
      </c>
      <c r="C20" s="37">
        <v>6.03</v>
      </c>
      <c r="D20" s="37">
        <v>6</v>
      </c>
      <c r="E20" s="37">
        <v>5.91</v>
      </c>
      <c r="F20" s="41">
        <v>5.4</v>
      </c>
      <c r="G20" s="38"/>
      <c r="H20" s="37">
        <v>5.27</v>
      </c>
      <c r="I20" s="37">
        <v>5.36</v>
      </c>
      <c r="J20" s="37">
        <v>5.27</v>
      </c>
      <c r="K20" s="37">
        <v>5.09</v>
      </c>
      <c r="L20" s="41">
        <v>4.57</v>
      </c>
    </row>
    <row r="21" spans="1:12">
      <c r="A21" s="22"/>
      <c r="B21" s="37">
        <v>5.77</v>
      </c>
      <c r="C21" s="37">
        <v>5.96</v>
      </c>
      <c r="D21" s="37">
        <v>5.95</v>
      </c>
      <c r="E21" s="37">
        <v>5.86</v>
      </c>
      <c r="F21" s="41">
        <v>5.36</v>
      </c>
      <c r="G21" s="38"/>
      <c r="H21" s="37">
        <v>5.21</v>
      </c>
      <c r="I21" s="37">
        <v>5.25</v>
      </c>
      <c r="J21" s="37">
        <v>5.31</v>
      </c>
      <c r="K21" s="37">
        <v>5</v>
      </c>
      <c r="L21" s="41">
        <v>4.58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0.26199999999999957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1.0981999999999976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0.45682051282051211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0.79088477366254972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4" priority="3" operator="notBetween">
      <formula>0.2</formula>
      <formula>0.404</formula>
    </cfRule>
  </conditionalFormatting>
  <conditionalFormatting sqref="E26">
    <cfRule type="cellIs" dxfId="1553" priority="4" operator="notBetween">
      <formula>0.38</formula>
      <formula>0.72</formula>
    </cfRule>
  </conditionalFormatting>
  <conditionalFormatting sqref="K24">
    <cfRule type="cellIs" dxfId="1552" priority="2" operator="notBetween">
      <formula>0.77</formula>
      <formula>0.91</formula>
    </cfRule>
  </conditionalFormatting>
  <conditionalFormatting sqref="K26">
    <cfRule type="cellIs" dxfId="15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L40"/>
  <sheetViews>
    <sheetView zoomScale="115" zoomScaleNormal="115" workbookViewId="0">
      <selection activeCell="G1" sqref="G1:L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58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</v>
      </c>
      <c r="D2" s="32">
        <v>2.33</v>
      </c>
      <c r="E2" s="32">
        <v>2.27</v>
      </c>
      <c r="F2" s="44">
        <v>2.21</v>
      </c>
      <c r="G2" s="36" t="s">
        <v>3</v>
      </c>
      <c r="H2" s="32">
        <v>2.34</v>
      </c>
      <c r="I2" s="32">
        <v>2.39</v>
      </c>
      <c r="J2" s="32">
        <v>2.4</v>
      </c>
      <c r="K2" s="32">
        <v>2.3199999999999998</v>
      </c>
      <c r="L2" s="44">
        <v>2.21</v>
      </c>
    </row>
    <row r="3" spans="1:12">
      <c r="A3" s="11"/>
      <c r="B3" s="32">
        <v>2.38</v>
      </c>
      <c r="C3" s="14">
        <v>2.39</v>
      </c>
      <c r="D3" s="14">
        <v>2.38</v>
      </c>
      <c r="E3" s="14">
        <v>2.31</v>
      </c>
      <c r="F3" s="42">
        <v>2.2000000000000002</v>
      </c>
      <c r="G3" s="38"/>
      <c r="H3" s="32">
        <v>2.34</v>
      </c>
      <c r="I3" s="14">
        <v>2.42</v>
      </c>
      <c r="J3" s="14">
        <v>2.39</v>
      </c>
      <c r="K3" s="14">
        <v>2.29</v>
      </c>
      <c r="L3" s="42">
        <v>2.19</v>
      </c>
    </row>
    <row r="4" spans="1:12">
      <c r="A4" s="11"/>
      <c r="B4" s="32">
        <v>2.38</v>
      </c>
      <c r="C4" s="14">
        <v>2.41</v>
      </c>
      <c r="D4" s="14">
        <v>2.4</v>
      </c>
      <c r="E4" s="14">
        <v>2.2799999999999998</v>
      </c>
      <c r="F4" s="42">
        <v>2.25</v>
      </c>
      <c r="G4" s="38"/>
      <c r="H4" s="32">
        <v>2.38</v>
      </c>
      <c r="I4" s="14">
        <v>2.39</v>
      </c>
      <c r="J4" s="14">
        <v>2.36</v>
      </c>
      <c r="K4" s="14">
        <v>2.34</v>
      </c>
      <c r="L4" s="42">
        <v>2.21</v>
      </c>
    </row>
    <row r="5" spans="1:12">
      <c r="A5" s="11"/>
      <c r="B5" s="32">
        <v>2.4</v>
      </c>
      <c r="C5" s="14">
        <v>2.36</v>
      </c>
      <c r="D5" s="14">
        <v>2.39</v>
      </c>
      <c r="E5" s="14">
        <v>2.2999999999999998</v>
      </c>
      <c r="F5" s="42">
        <v>2.2000000000000002</v>
      </c>
      <c r="G5" s="38"/>
      <c r="H5" s="32">
        <v>2.36</v>
      </c>
      <c r="I5" s="14">
        <v>2.42</v>
      </c>
      <c r="J5" s="14">
        <v>2.4</v>
      </c>
      <c r="K5" s="14">
        <v>2.3199999999999998</v>
      </c>
      <c r="L5" s="42">
        <v>2.2000000000000002</v>
      </c>
    </row>
    <row r="6" spans="1:12">
      <c r="A6" s="11"/>
      <c r="B6" s="32">
        <v>2.36</v>
      </c>
      <c r="C6" s="14">
        <v>2.39</v>
      </c>
      <c r="D6" s="14">
        <v>2.36</v>
      </c>
      <c r="E6" s="14">
        <v>2.27</v>
      </c>
      <c r="F6" s="42">
        <v>2.17</v>
      </c>
      <c r="G6" s="38"/>
      <c r="H6" s="32">
        <v>2.37</v>
      </c>
      <c r="I6" s="14">
        <v>2.36</v>
      </c>
      <c r="J6" s="14">
        <v>2.39</v>
      </c>
      <c r="K6" s="14">
        <v>2.2799999999999998</v>
      </c>
      <c r="L6" s="42">
        <v>2.1800000000000002</v>
      </c>
    </row>
    <row r="7" spans="1:12">
      <c r="A7" s="38" t="s">
        <v>4</v>
      </c>
      <c r="B7" s="14">
        <v>2.46</v>
      </c>
      <c r="C7" s="14">
        <v>2.4500000000000002</v>
      </c>
      <c r="D7" s="14">
        <v>2.46</v>
      </c>
      <c r="E7" s="14">
        <v>2.29</v>
      </c>
      <c r="F7" s="42">
        <v>2.14</v>
      </c>
      <c r="G7" s="38" t="s">
        <v>4</v>
      </c>
      <c r="H7" s="14">
        <v>2.41</v>
      </c>
      <c r="I7" s="14">
        <v>2.42</v>
      </c>
      <c r="J7" s="14">
        <v>2.39</v>
      </c>
      <c r="K7" s="14">
        <v>2.2799999999999998</v>
      </c>
      <c r="L7" s="42">
        <v>2.14</v>
      </c>
    </row>
    <row r="8" spans="1:12">
      <c r="A8" s="46"/>
      <c r="B8" s="14">
        <v>2.4300000000000002</v>
      </c>
      <c r="C8" s="14">
        <v>2.42</v>
      </c>
      <c r="D8" s="14">
        <v>2.4</v>
      </c>
      <c r="E8" s="14">
        <v>2.3199999999999998</v>
      </c>
      <c r="F8" s="42">
        <v>2.1800000000000002</v>
      </c>
      <c r="G8" s="46"/>
      <c r="H8" s="14">
        <v>2.4</v>
      </c>
      <c r="I8" s="14">
        <v>2.46</v>
      </c>
      <c r="J8" s="14">
        <v>2.37</v>
      </c>
      <c r="K8" s="14">
        <v>2.33</v>
      </c>
      <c r="L8" s="42">
        <v>2.2000000000000002</v>
      </c>
    </row>
    <row r="9" spans="1:12">
      <c r="A9" s="11"/>
      <c r="B9" s="47">
        <v>2.4300000000000002</v>
      </c>
      <c r="C9" s="47">
        <v>2.42</v>
      </c>
      <c r="D9" s="47">
        <v>2.39</v>
      </c>
      <c r="E9" s="47">
        <v>2.2799999999999998</v>
      </c>
      <c r="F9" s="49">
        <v>2.2000000000000002</v>
      </c>
      <c r="G9" s="36"/>
      <c r="H9" s="47">
        <v>2.39</v>
      </c>
      <c r="I9" s="47">
        <v>2.42</v>
      </c>
      <c r="J9" s="47">
        <v>2.4</v>
      </c>
      <c r="K9" s="47">
        <v>2.2799999999999998</v>
      </c>
      <c r="L9" s="49">
        <v>2.19</v>
      </c>
    </row>
    <row r="10" spans="1:12">
      <c r="A10" s="11"/>
      <c r="B10" s="14">
        <v>2.39</v>
      </c>
      <c r="C10" s="14">
        <v>2.42</v>
      </c>
      <c r="D10" s="14">
        <v>2.38</v>
      </c>
      <c r="E10" s="14">
        <v>2.35</v>
      </c>
      <c r="F10" s="42">
        <v>2.17</v>
      </c>
      <c r="G10" s="38"/>
      <c r="H10" s="14">
        <v>2.41</v>
      </c>
      <c r="I10" s="14">
        <v>2.4500000000000002</v>
      </c>
      <c r="J10" s="14">
        <v>2.38</v>
      </c>
      <c r="K10" s="14">
        <v>2.29</v>
      </c>
      <c r="L10" s="42">
        <v>2.16</v>
      </c>
    </row>
    <row r="11" spans="1:12">
      <c r="A11" s="16"/>
      <c r="B11" s="33">
        <v>2.4</v>
      </c>
      <c r="C11" s="33">
        <v>2.4300000000000002</v>
      </c>
      <c r="D11" s="33">
        <v>2.4</v>
      </c>
      <c r="E11" s="33">
        <v>2.3199999999999998</v>
      </c>
      <c r="F11" s="39">
        <v>2.15</v>
      </c>
      <c r="G11" s="48"/>
      <c r="H11" s="33">
        <v>2.37</v>
      </c>
      <c r="I11" s="33">
        <v>2.4500000000000002</v>
      </c>
      <c r="J11" s="33">
        <v>2.41</v>
      </c>
      <c r="K11" s="33">
        <v>2.33</v>
      </c>
      <c r="L11" s="39">
        <v>2.15</v>
      </c>
    </row>
    <row r="12" spans="1:12">
      <c r="A12" s="19" t="s">
        <v>5</v>
      </c>
      <c r="B12" s="47">
        <v>2</v>
      </c>
      <c r="C12" s="35">
        <v>2.02</v>
      </c>
      <c r="D12" s="35">
        <v>2.0099999999999998</v>
      </c>
      <c r="E12" s="35">
        <v>1.87</v>
      </c>
      <c r="F12" s="40">
        <v>1.8</v>
      </c>
      <c r="G12" s="36" t="s">
        <v>6</v>
      </c>
      <c r="H12" s="35">
        <v>1.31</v>
      </c>
      <c r="I12" s="35">
        <v>1.31</v>
      </c>
      <c r="J12" s="35">
        <v>1.29</v>
      </c>
      <c r="K12" s="35">
        <v>1.21</v>
      </c>
      <c r="L12" s="40">
        <v>1.08</v>
      </c>
    </row>
    <row r="13" spans="1:12">
      <c r="A13" s="22"/>
      <c r="B13" s="37">
        <v>2.04</v>
      </c>
      <c r="C13" s="37">
        <v>2.0299999999999998</v>
      </c>
      <c r="D13" s="37">
        <v>1.98</v>
      </c>
      <c r="E13" s="37">
        <v>1.89</v>
      </c>
      <c r="F13" s="41">
        <v>1.81</v>
      </c>
      <c r="G13" s="38"/>
      <c r="H13" s="37">
        <v>1.32</v>
      </c>
      <c r="I13" s="37">
        <v>1.33</v>
      </c>
      <c r="J13" s="37">
        <v>1.26</v>
      </c>
      <c r="K13" s="37">
        <v>1.21</v>
      </c>
      <c r="L13" s="41">
        <v>1.1100000000000001</v>
      </c>
    </row>
    <row r="14" spans="1:12">
      <c r="A14" s="22"/>
      <c r="B14" s="37">
        <v>2.04</v>
      </c>
      <c r="C14" s="37">
        <v>2.06</v>
      </c>
      <c r="D14" s="37">
        <v>2.02</v>
      </c>
      <c r="E14" s="37">
        <v>1.9</v>
      </c>
      <c r="F14" s="41">
        <v>1.81</v>
      </c>
      <c r="G14" s="38"/>
      <c r="H14" s="37">
        <v>1.31</v>
      </c>
      <c r="I14" s="37">
        <v>1.32</v>
      </c>
      <c r="J14" s="37">
        <v>1.29</v>
      </c>
      <c r="K14" s="37">
        <v>1.21</v>
      </c>
      <c r="L14" s="41">
        <v>1.0900000000000001</v>
      </c>
    </row>
    <row r="15" spans="1:12">
      <c r="A15" s="22"/>
      <c r="B15" s="37">
        <v>2.0499999999999998</v>
      </c>
      <c r="C15" s="37">
        <v>2.06</v>
      </c>
      <c r="D15" s="37">
        <v>2.06</v>
      </c>
      <c r="E15" s="37">
        <v>1.94</v>
      </c>
      <c r="F15" s="41">
        <v>1.81</v>
      </c>
      <c r="G15" s="38"/>
      <c r="H15" s="37">
        <v>1.32</v>
      </c>
      <c r="I15" s="37">
        <v>1.31</v>
      </c>
      <c r="J15" s="37">
        <v>1.3</v>
      </c>
      <c r="K15" s="37">
        <v>1.23</v>
      </c>
      <c r="L15" s="41">
        <v>1.08</v>
      </c>
    </row>
    <row r="16" spans="1:12">
      <c r="A16" s="22"/>
      <c r="B16" s="37">
        <v>2.0099999999999998</v>
      </c>
      <c r="C16" s="37">
        <v>2.0699999999999998</v>
      </c>
      <c r="D16" s="37">
        <v>1.99</v>
      </c>
      <c r="E16" s="37">
        <v>1.93</v>
      </c>
      <c r="F16" s="41">
        <v>1.76</v>
      </c>
      <c r="G16" s="38"/>
      <c r="H16" s="37">
        <v>1.31</v>
      </c>
      <c r="I16" s="37">
        <v>1.31</v>
      </c>
      <c r="J16" s="37">
        <v>1.29</v>
      </c>
      <c r="K16" s="37">
        <v>1.19</v>
      </c>
      <c r="L16" s="41">
        <v>1.0900000000000001</v>
      </c>
    </row>
    <row r="17" spans="1:12">
      <c r="A17" s="22" t="s">
        <v>7</v>
      </c>
      <c r="B17" s="37">
        <v>2.1</v>
      </c>
      <c r="C17" s="37">
        <v>2.1</v>
      </c>
      <c r="D17" s="37">
        <v>2.06</v>
      </c>
      <c r="E17" s="37">
        <v>1.98</v>
      </c>
      <c r="F17" s="41">
        <v>1.85</v>
      </c>
      <c r="G17" s="38" t="s">
        <v>8</v>
      </c>
      <c r="H17" s="37">
        <v>1.47</v>
      </c>
      <c r="I17" s="37">
        <v>1.48</v>
      </c>
      <c r="J17" s="37">
        <v>1.52</v>
      </c>
      <c r="K17" s="37">
        <v>1.36</v>
      </c>
      <c r="L17" s="41">
        <v>1.2</v>
      </c>
    </row>
    <row r="18" spans="1:12">
      <c r="A18" s="22"/>
      <c r="B18" s="37">
        <v>2.04</v>
      </c>
      <c r="C18" s="37">
        <v>2.1</v>
      </c>
      <c r="D18" s="37">
        <v>2.1</v>
      </c>
      <c r="E18" s="37">
        <v>2</v>
      </c>
      <c r="F18" s="41">
        <v>1.85</v>
      </c>
      <c r="G18" s="38"/>
      <c r="H18" s="37">
        <v>1.5</v>
      </c>
      <c r="I18" s="37">
        <v>1.5</v>
      </c>
      <c r="J18" s="37">
        <v>1.49</v>
      </c>
      <c r="K18" s="37">
        <v>1.37</v>
      </c>
      <c r="L18" s="41">
        <v>1.22</v>
      </c>
    </row>
    <row r="19" spans="1:12">
      <c r="A19" s="22"/>
      <c r="B19" s="37">
        <v>2.0699999999999998</v>
      </c>
      <c r="C19" s="37">
        <v>2.1</v>
      </c>
      <c r="D19" s="37">
        <v>2.0699999999999998</v>
      </c>
      <c r="E19" s="37">
        <v>1.99</v>
      </c>
      <c r="F19" s="41">
        <v>1.83</v>
      </c>
      <c r="G19" s="38"/>
      <c r="H19" s="37">
        <v>1.45</v>
      </c>
      <c r="I19" s="37">
        <v>1.5</v>
      </c>
      <c r="J19" s="37">
        <v>1.5</v>
      </c>
      <c r="K19" s="37">
        <v>1.38</v>
      </c>
      <c r="L19" s="41">
        <v>1.21</v>
      </c>
    </row>
    <row r="20" spans="1:12">
      <c r="A20" s="22"/>
      <c r="B20" s="37">
        <v>2.1</v>
      </c>
      <c r="C20" s="37">
        <v>2.09</v>
      </c>
      <c r="D20" s="37">
        <v>2.0699999999999998</v>
      </c>
      <c r="E20" s="37">
        <v>1.99</v>
      </c>
      <c r="F20" s="41">
        <v>1.84</v>
      </c>
      <c r="G20" s="38"/>
      <c r="H20" s="37">
        <v>1.51</v>
      </c>
      <c r="I20" s="37">
        <v>1.51</v>
      </c>
      <c r="J20" s="37">
        <v>1.5</v>
      </c>
      <c r="K20" s="37">
        <v>1.38</v>
      </c>
      <c r="L20" s="41">
        <v>1.21</v>
      </c>
    </row>
    <row r="21" spans="1:12">
      <c r="A21" s="22"/>
      <c r="B21" s="37">
        <v>2.06</v>
      </c>
      <c r="C21" s="37">
        <v>2.1</v>
      </c>
      <c r="D21" s="37">
        <v>2.0699999999999998</v>
      </c>
      <c r="E21" s="37">
        <v>1.97</v>
      </c>
      <c r="F21" s="41">
        <v>1.87</v>
      </c>
      <c r="G21" s="38"/>
      <c r="H21" s="37">
        <v>1.51</v>
      </c>
      <c r="I21" s="37">
        <v>1.5</v>
      </c>
      <c r="J21" s="37">
        <v>1.47</v>
      </c>
      <c r="K21" s="37">
        <v>1.34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0.34960000000000235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1.0074000000000005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0.60955897435897854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0.72549382716049415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50" priority="3" operator="notBetween">
      <formula>0.2</formula>
      <formula>0.404</formula>
    </cfRule>
  </conditionalFormatting>
  <conditionalFormatting sqref="E26">
    <cfRule type="cellIs" dxfId="1549" priority="4" operator="notBetween">
      <formula>0.38</formula>
      <formula>0.72</formula>
    </cfRule>
  </conditionalFormatting>
  <conditionalFormatting sqref="K24">
    <cfRule type="cellIs" dxfId="1548" priority="2" operator="notBetween">
      <formula>0.77</formula>
      <formula>0.91</formula>
    </cfRule>
  </conditionalFormatting>
  <conditionalFormatting sqref="K26">
    <cfRule type="cellIs" dxfId="15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2.41</v>
      </c>
      <c r="D2" s="32">
        <v>2.4300000000000002</v>
      </c>
      <c r="E2" s="32">
        <v>2.34</v>
      </c>
      <c r="F2" s="44">
        <v>2.17</v>
      </c>
      <c r="G2" s="36" t="s">
        <v>3</v>
      </c>
      <c r="H2" s="32">
        <v>2.4300000000000002</v>
      </c>
      <c r="I2" s="32">
        <v>2.44</v>
      </c>
      <c r="J2" s="32">
        <v>2.42</v>
      </c>
      <c r="K2" s="32">
        <v>2.2999999999999998</v>
      </c>
      <c r="L2" s="44">
        <v>2.17</v>
      </c>
    </row>
    <row r="3" spans="1:12">
      <c r="A3" s="11"/>
      <c r="B3" s="32">
        <v>2.41</v>
      </c>
      <c r="C3" s="14">
        <v>2.4500000000000002</v>
      </c>
      <c r="D3" s="14">
        <v>2.4300000000000002</v>
      </c>
      <c r="E3" s="14">
        <v>2.3199999999999998</v>
      </c>
      <c r="F3" s="42">
        <v>2.16</v>
      </c>
      <c r="G3" s="38"/>
      <c r="H3" s="32">
        <v>2.4</v>
      </c>
      <c r="I3" s="14">
        <v>2.4500000000000002</v>
      </c>
      <c r="J3" s="14">
        <v>2.42</v>
      </c>
      <c r="K3" s="14">
        <v>2.33</v>
      </c>
      <c r="L3" s="42">
        <v>2.1800000000000002</v>
      </c>
    </row>
    <row r="4" spans="1:12">
      <c r="A4" s="11"/>
      <c r="B4" s="32">
        <v>2.44</v>
      </c>
      <c r="C4" s="14">
        <v>2.44</v>
      </c>
      <c r="D4" s="14">
        <v>2.39</v>
      </c>
      <c r="E4" s="14">
        <v>2.3199999999999998</v>
      </c>
      <c r="F4" s="42">
        <v>2.1800000000000002</v>
      </c>
      <c r="G4" s="38"/>
      <c r="H4" s="32">
        <v>2.44</v>
      </c>
      <c r="I4" s="14">
        <v>2.4700000000000002</v>
      </c>
      <c r="J4" s="14">
        <v>2.44</v>
      </c>
      <c r="K4" s="14">
        <v>2.36</v>
      </c>
      <c r="L4" s="42">
        <v>2.16</v>
      </c>
    </row>
    <row r="5" spans="1:12">
      <c r="A5" s="11"/>
      <c r="B5" s="32">
        <v>2.41</v>
      </c>
      <c r="C5" s="14">
        <v>2.44</v>
      </c>
      <c r="D5" s="14">
        <v>2.39</v>
      </c>
      <c r="E5" s="14">
        <v>2.36</v>
      </c>
      <c r="F5" s="42">
        <v>2.19</v>
      </c>
      <c r="G5" s="38"/>
      <c r="H5" s="32">
        <v>2.39</v>
      </c>
      <c r="I5" s="14">
        <v>2.46</v>
      </c>
      <c r="J5" s="14">
        <v>2.4300000000000002</v>
      </c>
      <c r="K5" s="14">
        <v>2.3199999999999998</v>
      </c>
      <c r="L5" s="42">
        <v>2.1800000000000002</v>
      </c>
    </row>
    <row r="6" spans="1:12">
      <c r="A6" s="11"/>
      <c r="B6" s="32">
        <v>2.4700000000000002</v>
      </c>
      <c r="C6" s="14">
        <v>2.44</v>
      </c>
      <c r="D6" s="14">
        <v>2.4</v>
      </c>
      <c r="E6" s="14">
        <v>2.2999999999999998</v>
      </c>
      <c r="F6" s="42">
        <v>2.14</v>
      </c>
      <c r="G6" s="38"/>
      <c r="H6" s="32">
        <v>2.4300000000000002</v>
      </c>
      <c r="I6" s="14">
        <v>2.4300000000000002</v>
      </c>
      <c r="J6" s="14">
        <v>2.38</v>
      </c>
      <c r="K6" s="14">
        <v>2.31</v>
      </c>
      <c r="L6" s="42">
        <v>2.14</v>
      </c>
    </row>
    <row r="7" spans="1:12">
      <c r="A7" s="38" t="s">
        <v>4</v>
      </c>
      <c r="B7" s="14">
        <v>2.35</v>
      </c>
      <c r="C7" s="14">
        <v>2.38</v>
      </c>
      <c r="D7" s="14">
        <v>2.38</v>
      </c>
      <c r="E7" s="14">
        <v>2.2799999999999998</v>
      </c>
      <c r="F7" s="42">
        <v>2.1800000000000002</v>
      </c>
      <c r="G7" s="38" t="s">
        <v>4</v>
      </c>
      <c r="H7" s="14">
        <v>2.36</v>
      </c>
      <c r="I7" s="14">
        <v>2.4300000000000002</v>
      </c>
      <c r="J7" s="14">
        <v>2.42</v>
      </c>
      <c r="K7" s="14">
        <v>2.2999999999999998</v>
      </c>
      <c r="L7" s="42">
        <v>2.21</v>
      </c>
    </row>
    <row r="8" spans="1:12">
      <c r="A8" s="46"/>
      <c r="B8" s="14">
        <v>2.4</v>
      </c>
      <c r="C8" s="14">
        <v>2.41</v>
      </c>
      <c r="D8" s="14">
        <v>2.38</v>
      </c>
      <c r="E8" s="14">
        <v>2.34</v>
      </c>
      <c r="F8" s="42">
        <v>2.2000000000000002</v>
      </c>
      <c r="G8" s="46"/>
      <c r="H8" s="14">
        <v>2.4</v>
      </c>
      <c r="I8" s="14">
        <v>2.4</v>
      </c>
      <c r="J8" s="14">
        <v>2.4300000000000002</v>
      </c>
      <c r="K8" s="14">
        <v>2.33</v>
      </c>
      <c r="L8" s="42">
        <v>2.2200000000000002</v>
      </c>
    </row>
    <row r="9" spans="1:12">
      <c r="A9" s="11"/>
      <c r="B9" s="47">
        <v>2.36</v>
      </c>
      <c r="C9" s="47">
        <v>2.4</v>
      </c>
      <c r="D9" s="47">
        <v>2.4300000000000002</v>
      </c>
      <c r="E9" s="47">
        <v>2.33</v>
      </c>
      <c r="F9" s="49">
        <v>2.19</v>
      </c>
      <c r="G9" s="36"/>
      <c r="H9" s="47">
        <v>2.38</v>
      </c>
      <c r="I9" s="47">
        <v>2.4300000000000002</v>
      </c>
      <c r="J9" s="47">
        <v>2.41</v>
      </c>
      <c r="K9" s="47">
        <v>2.35</v>
      </c>
      <c r="L9" s="49">
        <v>2.19</v>
      </c>
    </row>
    <row r="10" spans="1:12">
      <c r="A10" s="11"/>
      <c r="B10" s="14">
        <v>2.42</v>
      </c>
      <c r="C10" s="14">
        <v>2.48</v>
      </c>
      <c r="D10" s="14">
        <v>2.39</v>
      </c>
      <c r="E10" s="14">
        <v>2.34</v>
      </c>
      <c r="F10" s="42">
        <v>2.2400000000000002</v>
      </c>
      <c r="G10" s="38"/>
      <c r="H10" s="14">
        <v>2.39</v>
      </c>
      <c r="I10" s="14">
        <v>2.4</v>
      </c>
      <c r="J10" s="14">
        <v>2.42</v>
      </c>
      <c r="K10" s="14">
        <v>2.35</v>
      </c>
      <c r="L10" s="42">
        <v>2.23</v>
      </c>
    </row>
    <row r="11" spans="1:12">
      <c r="A11" s="16"/>
      <c r="B11" s="33">
        <v>2.35</v>
      </c>
      <c r="C11" s="33">
        <v>2.41</v>
      </c>
      <c r="D11" s="33">
        <v>2.4</v>
      </c>
      <c r="E11" s="33">
        <v>2.29</v>
      </c>
      <c r="F11" s="39">
        <v>2.1800000000000002</v>
      </c>
      <c r="G11" s="48"/>
      <c r="H11" s="33">
        <v>2.36</v>
      </c>
      <c r="I11" s="33">
        <v>2.38</v>
      </c>
      <c r="J11" s="33">
        <v>2.38</v>
      </c>
      <c r="K11" s="33">
        <v>2.29</v>
      </c>
      <c r="L11" s="39">
        <v>2.17</v>
      </c>
    </row>
    <row r="12" spans="1:12">
      <c r="A12" s="19" t="s">
        <v>5</v>
      </c>
      <c r="B12" s="47">
        <v>2.08</v>
      </c>
      <c r="C12" s="35">
        <v>2.12</v>
      </c>
      <c r="D12" s="35">
        <v>2.0699999999999998</v>
      </c>
      <c r="E12" s="35">
        <v>2.0299999999999998</v>
      </c>
      <c r="F12" s="40">
        <v>1.87</v>
      </c>
      <c r="G12" s="36" t="s">
        <v>6</v>
      </c>
      <c r="H12" s="35">
        <v>1.36</v>
      </c>
      <c r="I12" s="35">
        <v>1.37</v>
      </c>
      <c r="J12" s="35">
        <v>1.32</v>
      </c>
      <c r="K12" s="35">
        <v>1.24</v>
      </c>
      <c r="L12" s="40">
        <v>1.06</v>
      </c>
    </row>
    <row r="13" spans="1:12">
      <c r="A13" s="22"/>
      <c r="B13" s="37">
        <v>2.13</v>
      </c>
      <c r="C13" s="37">
        <v>2.19</v>
      </c>
      <c r="D13" s="37">
        <v>2.11</v>
      </c>
      <c r="E13" s="37">
        <v>2.02</v>
      </c>
      <c r="F13" s="41">
        <v>1.86</v>
      </c>
      <c r="G13" s="38"/>
      <c r="H13" s="37">
        <v>1.37</v>
      </c>
      <c r="I13" s="37">
        <v>1.36</v>
      </c>
      <c r="J13" s="37">
        <v>1.35</v>
      </c>
      <c r="K13" s="37">
        <v>1.26</v>
      </c>
      <c r="L13" s="41">
        <v>1.08</v>
      </c>
    </row>
    <row r="14" spans="1:12">
      <c r="A14" s="22"/>
      <c r="B14" s="37">
        <v>2.12</v>
      </c>
      <c r="C14" s="37">
        <v>2.16</v>
      </c>
      <c r="D14" s="37">
        <v>2.11</v>
      </c>
      <c r="E14" s="37">
        <v>2</v>
      </c>
      <c r="F14" s="41">
        <v>1.9</v>
      </c>
      <c r="G14" s="38"/>
      <c r="H14" s="37">
        <v>1.39</v>
      </c>
      <c r="I14" s="37">
        <v>1.38</v>
      </c>
      <c r="J14" s="37">
        <v>1.35</v>
      </c>
      <c r="K14" s="37">
        <v>1.28</v>
      </c>
      <c r="L14" s="41">
        <v>1.08</v>
      </c>
    </row>
    <row r="15" spans="1:12">
      <c r="A15" s="22"/>
      <c r="B15" s="37">
        <v>2.09</v>
      </c>
      <c r="C15" s="37">
        <v>2.13</v>
      </c>
      <c r="D15" s="37">
        <v>2.13</v>
      </c>
      <c r="E15" s="37">
        <v>2.06</v>
      </c>
      <c r="F15" s="41">
        <v>1.88</v>
      </c>
      <c r="G15" s="38"/>
      <c r="H15" s="37">
        <v>1.34</v>
      </c>
      <c r="I15" s="37">
        <v>1.37</v>
      </c>
      <c r="J15" s="37">
        <v>1.35</v>
      </c>
      <c r="K15" s="37">
        <v>1.23</v>
      </c>
      <c r="L15" s="41">
        <v>1.07</v>
      </c>
    </row>
    <row r="16" spans="1:12">
      <c r="A16" s="22"/>
      <c r="B16" s="37">
        <v>2.09</v>
      </c>
      <c r="C16" s="37">
        <v>2.11</v>
      </c>
      <c r="D16" s="37">
        <v>2.0499999999999998</v>
      </c>
      <c r="E16" s="37">
        <v>1.98</v>
      </c>
      <c r="F16" s="41">
        <v>1.82</v>
      </c>
      <c r="G16" s="38"/>
      <c r="H16" s="37">
        <v>1.34</v>
      </c>
      <c r="I16" s="37">
        <v>1.37</v>
      </c>
      <c r="J16" s="37">
        <v>1.34</v>
      </c>
      <c r="K16" s="37">
        <v>1.25</v>
      </c>
      <c r="L16" s="41">
        <v>1.0900000000000001</v>
      </c>
    </row>
    <row r="17" spans="1:12">
      <c r="A17" s="22" t="s">
        <v>7</v>
      </c>
      <c r="B17" s="37">
        <v>2.06</v>
      </c>
      <c r="C17" s="37">
        <v>2.08</v>
      </c>
      <c r="D17" s="37">
        <v>2.09</v>
      </c>
      <c r="E17" s="37">
        <v>1.98</v>
      </c>
      <c r="F17" s="41">
        <v>1.86</v>
      </c>
      <c r="G17" s="38" t="s">
        <v>8</v>
      </c>
      <c r="H17" s="37">
        <v>1.45</v>
      </c>
      <c r="I17" s="37">
        <v>1.49</v>
      </c>
      <c r="J17" s="37">
        <v>1.5</v>
      </c>
      <c r="K17" s="37">
        <v>1.39</v>
      </c>
      <c r="L17" s="41">
        <v>1.26</v>
      </c>
    </row>
    <row r="18" spans="1:12">
      <c r="A18" s="22"/>
      <c r="B18" s="37">
        <v>2.0499999999999998</v>
      </c>
      <c r="C18" s="37">
        <v>2.08</v>
      </c>
      <c r="D18" s="37">
        <v>2.08</v>
      </c>
      <c r="E18" s="37">
        <v>2</v>
      </c>
      <c r="F18" s="41">
        <v>1.87</v>
      </c>
      <c r="G18" s="38"/>
      <c r="H18" s="37">
        <v>1.46</v>
      </c>
      <c r="I18" s="37">
        <v>1.51</v>
      </c>
      <c r="J18" s="37">
        <v>1.46</v>
      </c>
      <c r="K18" s="37">
        <v>1.39</v>
      </c>
      <c r="L18" s="41">
        <v>1.23</v>
      </c>
    </row>
    <row r="19" spans="1:12">
      <c r="A19" s="22"/>
      <c r="B19" s="37">
        <v>2.04</v>
      </c>
      <c r="C19" s="37">
        <v>2.08</v>
      </c>
      <c r="D19" s="37">
        <v>2.09</v>
      </c>
      <c r="E19" s="37">
        <v>1.99</v>
      </c>
      <c r="F19" s="41">
        <v>1.89</v>
      </c>
      <c r="G19" s="38"/>
      <c r="H19" s="37">
        <v>1.45</v>
      </c>
      <c r="I19" s="37">
        <v>1.51</v>
      </c>
      <c r="J19" s="37">
        <v>1.47</v>
      </c>
      <c r="K19" s="37">
        <v>1.37</v>
      </c>
      <c r="L19" s="41">
        <v>1.21</v>
      </c>
    </row>
    <row r="20" spans="1:12">
      <c r="A20" s="22"/>
      <c r="B20" s="37">
        <v>2.0699999999999998</v>
      </c>
      <c r="C20" s="37">
        <v>2.12</v>
      </c>
      <c r="D20" s="37">
        <v>2.06</v>
      </c>
      <c r="E20" s="37">
        <v>2.0099999999999998</v>
      </c>
      <c r="F20" s="41">
        <v>1.89</v>
      </c>
      <c r="G20" s="38"/>
      <c r="H20" s="37">
        <v>1.46</v>
      </c>
      <c r="I20" s="37">
        <v>1.49</v>
      </c>
      <c r="J20" s="37">
        <v>1.46</v>
      </c>
      <c r="K20" s="37">
        <v>1.36</v>
      </c>
      <c r="L20" s="41">
        <v>1.25</v>
      </c>
    </row>
    <row r="21" spans="1:12">
      <c r="A21" s="22"/>
      <c r="B21" s="37">
        <v>2.0099999999999998</v>
      </c>
      <c r="C21" s="37">
        <v>2.0699999999999998</v>
      </c>
      <c r="D21" s="37">
        <v>2.04</v>
      </c>
      <c r="E21" s="37">
        <v>1.96</v>
      </c>
      <c r="F21" s="41">
        <v>1.85</v>
      </c>
      <c r="G21" s="38"/>
      <c r="H21" s="37">
        <v>1.48</v>
      </c>
      <c r="I21" s="37">
        <v>1.43</v>
      </c>
      <c r="J21" s="37">
        <v>1.44</v>
      </c>
      <c r="K21" s="37">
        <v>1.36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0.31860000000000044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1.0082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0.72606995884773662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46" priority="3" operator="notBetween">
      <formula>0.2</formula>
      <formula>0.404</formula>
    </cfRule>
  </conditionalFormatting>
  <conditionalFormatting sqref="E26">
    <cfRule type="cellIs" dxfId="1545" priority="4" operator="notBetween">
      <formula>0.38</formula>
      <formula>0.72</formula>
    </cfRule>
  </conditionalFormatting>
  <conditionalFormatting sqref="K24">
    <cfRule type="cellIs" dxfId="1544" priority="2" operator="notBetween">
      <formula>0.77</formula>
      <formula>0.91</formula>
    </cfRule>
  </conditionalFormatting>
  <conditionalFormatting sqref="K26">
    <cfRule type="cellIs" dxfId="15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2.39</v>
      </c>
      <c r="D2" s="32">
        <v>2.41</v>
      </c>
      <c r="E2" s="32">
        <v>2.2999999999999998</v>
      </c>
      <c r="F2" s="44">
        <v>2.19</v>
      </c>
      <c r="G2" s="36" t="s">
        <v>3</v>
      </c>
      <c r="H2" s="32">
        <v>2.38</v>
      </c>
      <c r="I2" s="32">
        <v>2.41</v>
      </c>
      <c r="J2" s="32">
        <v>2.41</v>
      </c>
      <c r="K2" s="32">
        <v>2.34</v>
      </c>
      <c r="L2" s="44">
        <v>2.2000000000000002</v>
      </c>
    </row>
    <row r="3" spans="1:12">
      <c r="A3" s="11"/>
      <c r="B3" s="32">
        <v>2.39</v>
      </c>
      <c r="C3" s="14">
        <v>2.41</v>
      </c>
      <c r="D3" s="14">
        <v>2.4</v>
      </c>
      <c r="E3" s="14">
        <v>2.3199999999999998</v>
      </c>
      <c r="F3" s="42">
        <v>2.2400000000000002</v>
      </c>
      <c r="G3" s="38"/>
      <c r="H3" s="32">
        <v>2.38</v>
      </c>
      <c r="I3" s="14">
        <v>2.4300000000000002</v>
      </c>
      <c r="J3" s="14">
        <v>2.38</v>
      </c>
      <c r="K3" s="14">
        <v>2.3199999999999998</v>
      </c>
      <c r="L3" s="42">
        <v>2.21</v>
      </c>
    </row>
    <row r="4" spans="1:12">
      <c r="A4" s="11"/>
      <c r="B4" s="32">
        <v>2.4</v>
      </c>
      <c r="C4" s="14">
        <v>2.41</v>
      </c>
      <c r="D4" s="14">
        <v>2.41</v>
      </c>
      <c r="E4" s="14">
        <v>2.31</v>
      </c>
      <c r="F4" s="42">
        <v>2.23</v>
      </c>
      <c r="G4" s="38"/>
      <c r="H4" s="32">
        <v>2.39</v>
      </c>
      <c r="I4" s="14">
        <v>2.41</v>
      </c>
      <c r="J4" s="14">
        <v>2.39</v>
      </c>
      <c r="K4" s="14">
        <v>2.33</v>
      </c>
      <c r="L4" s="42">
        <v>2.2200000000000002</v>
      </c>
    </row>
    <row r="5" spans="1:12">
      <c r="A5" s="11"/>
      <c r="B5" s="32">
        <v>2.39</v>
      </c>
      <c r="C5" s="14">
        <v>2.38</v>
      </c>
      <c r="D5" s="14">
        <v>2.39</v>
      </c>
      <c r="E5" s="14">
        <v>2.34</v>
      </c>
      <c r="F5" s="42">
        <v>2.21</v>
      </c>
      <c r="G5" s="38"/>
      <c r="H5" s="32">
        <v>2.41</v>
      </c>
      <c r="I5" s="14">
        <v>2.44</v>
      </c>
      <c r="J5" s="14">
        <v>2.37</v>
      </c>
      <c r="K5" s="14">
        <v>2.36</v>
      </c>
      <c r="L5" s="42">
        <v>2.2200000000000002</v>
      </c>
    </row>
    <row r="6" spans="1:12">
      <c r="A6" s="11"/>
      <c r="B6" s="32">
        <v>2.39</v>
      </c>
      <c r="C6" s="14">
        <v>2.41</v>
      </c>
      <c r="D6" s="14">
        <v>2.37</v>
      </c>
      <c r="E6" s="14">
        <v>2.29</v>
      </c>
      <c r="F6" s="42">
        <v>2.19</v>
      </c>
      <c r="G6" s="38"/>
      <c r="H6" s="32">
        <v>2.37</v>
      </c>
      <c r="I6" s="14">
        <v>2.4</v>
      </c>
      <c r="J6" s="14">
        <v>2.38</v>
      </c>
      <c r="K6" s="14">
        <v>2.33</v>
      </c>
      <c r="L6" s="42">
        <v>2.19</v>
      </c>
    </row>
    <row r="7" spans="1:12">
      <c r="A7" s="38" t="s">
        <v>4</v>
      </c>
      <c r="B7" s="14">
        <v>2.41</v>
      </c>
      <c r="C7" s="14">
        <v>2.44</v>
      </c>
      <c r="D7" s="14">
        <v>2.38</v>
      </c>
      <c r="E7" s="14">
        <v>2.33</v>
      </c>
      <c r="F7" s="42">
        <v>2.16</v>
      </c>
      <c r="G7" s="38" t="s">
        <v>4</v>
      </c>
      <c r="H7" s="14">
        <v>2.42</v>
      </c>
      <c r="I7" s="14">
        <v>2.44</v>
      </c>
      <c r="J7" s="14">
        <v>2.41</v>
      </c>
      <c r="K7" s="14">
        <v>2.31</v>
      </c>
      <c r="L7" s="42">
        <v>2.19</v>
      </c>
    </row>
    <row r="8" spans="1:12">
      <c r="A8" s="46"/>
      <c r="B8" s="14">
        <v>2.44</v>
      </c>
      <c r="C8" s="14">
        <v>2.46</v>
      </c>
      <c r="D8" s="14">
        <v>2.41</v>
      </c>
      <c r="E8" s="14">
        <v>2.3199999999999998</v>
      </c>
      <c r="F8" s="42">
        <v>2.17</v>
      </c>
      <c r="G8" s="46"/>
      <c r="H8" s="14">
        <v>2.39</v>
      </c>
      <c r="I8" s="14">
        <v>2.48</v>
      </c>
      <c r="J8" s="14">
        <v>2.4</v>
      </c>
      <c r="K8" s="14">
        <v>2.31</v>
      </c>
      <c r="L8" s="42">
        <v>2.1800000000000002</v>
      </c>
    </row>
    <row r="9" spans="1:12">
      <c r="A9" s="11"/>
      <c r="B9" s="47">
        <v>2.42</v>
      </c>
      <c r="C9" s="47">
        <v>2.44</v>
      </c>
      <c r="D9" s="47">
        <v>2.46</v>
      </c>
      <c r="E9" s="47">
        <v>2.33</v>
      </c>
      <c r="F9" s="49">
        <v>2.19</v>
      </c>
      <c r="G9" s="36"/>
      <c r="H9" s="47">
        <v>2.4300000000000002</v>
      </c>
      <c r="I9" s="47">
        <v>2.44</v>
      </c>
      <c r="J9" s="47">
        <v>2.4300000000000002</v>
      </c>
      <c r="K9" s="47">
        <v>2.3199999999999998</v>
      </c>
      <c r="L9" s="49">
        <v>2.19</v>
      </c>
    </row>
    <row r="10" spans="1:12">
      <c r="A10" s="11"/>
      <c r="B10" s="14">
        <v>2.42</v>
      </c>
      <c r="C10" s="14">
        <v>2.4300000000000002</v>
      </c>
      <c r="D10" s="14">
        <v>2.48</v>
      </c>
      <c r="E10" s="14">
        <v>2.36</v>
      </c>
      <c r="F10" s="42">
        <v>2.21</v>
      </c>
      <c r="G10" s="38"/>
      <c r="H10" s="14">
        <v>2.4300000000000002</v>
      </c>
      <c r="I10" s="14">
        <v>2.4700000000000002</v>
      </c>
      <c r="J10" s="14">
        <v>2.42</v>
      </c>
      <c r="K10" s="14">
        <v>2.2999999999999998</v>
      </c>
      <c r="L10" s="42">
        <v>2.19</v>
      </c>
    </row>
    <row r="11" spans="1:12">
      <c r="A11" s="16"/>
      <c r="B11" s="33">
        <v>2.41</v>
      </c>
      <c r="C11" s="33">
        <v>2.41</v>
      </c>
      <c r="D11" s="33">
        <v>2.4300000000000002</v>
      </c>
      <c r="E11" s="33">
        <v>2.36</v>
      </c>
      <c r="F11" s="39">
        <v>2.2000000000000002</v>
      </c>
      <c r="G11" s="48"/>
      <c r="H11" s="33">
        <v>2.39</v>
      </c>
      <c r="I11" s="33">
        <v>2.44</v>
      </c>
      <c r="J11" s="33">
        <v>2.4</v>
      </c>
      <c r="K11" s="33">
        <v>2.34</v>
      </c>
      <c r="L11" s="39">
        <v>2.13</v>
      </c>
    </row>
    <row r="12" spans="1:12">
      <c r="A12" s="19" t="s">
        <v>5</v>
      </c>
      <c r="B12" s="47">
        <v>2.06</v>
      </c>
      <c r="C12" s="35">
        <v>2.11</v>
      </c>
      <c r="D12" s="35">
        <v>2.12</v>
      </c>
      <c r="E12" s="35">
        <v>2.0099999999999998</v>
      </c>
      <c r="F12" s="40">
        <v>1.89</v>
      </c>
      <c r="G12" s="36" t="s">
        <v>6</v>
      </c>
      <c r="H12" s="35">
        <v>1.36</v>
      </c>
      <c r="I12" s="35">
        <v>1.36</v>
      </c>
      <c r="J12" s="35">
        <v>1.32</v>
      </c>
      <c r="K12" s="35">
        <v>1.25</v>
      </c>
      <c r="L12" s="40">
        <v>1.1200000000000001</v>
      </c>
    </row>
    <row r="13" spans="1:12">
      <c r="A13" s="22"/>
      <c r="B13" s="37">
        <v>2.1</v>
      </c>
      <c r="C13" s="37">
        <v>2.15</v>
      </c>
      <c r="D13" s="37">
        <v>2.11</v>
      </c>
      <c r="E13" s="37">
        <v>2.02</v>
      </c>
      <c r="F13" s="41">
        <v>1.93</v>
      </c>
      <c r="G13" s="38"/>
      <c r="H13" s="37">
        <v>1.36</v>
      </c>
      <c r="I13" s="37">
        <v>1.44</v>
      </c>
      <c r="J13" s="37">
        <v>1.29</v>
      </c>
      <c r="K13" s="37">
        <v>1.24</v>
      </c>
      <c r="L13" s="41">
        <v>1.1000000000000001</v>
      </c>
    </row>
    <row r="14" spans="1:12">
      <c r="A14" s="22"/>
      <c r="B14" s="37">
        <v>2.13</v>
      </c>
      <c r="C14" s="37">
        <v>2.11</v>
      </c>
      <c r="D14" s="37">
        <v>2.12</v>
      </c>
      <c r="E14" s="37">
        <v>2.0099999999999998</v>
      </c>
      <c r="F14" s="41">
        <v>1.95</v>
      </c>
      <c r="G14" s="38"/>
      <c r="H14" s="37">
        <v>1.38</v>
      </c>
      <c r="I14" s="37">
        <v>1.33</v>
      </c>
      <c r="J14" s="37">
        <v>1.32</v>
      </c>
      <c r="K14" s="37">
        <v>1.25</v>
      </c>
      <c r="L14" s="41">
        <v>1.1100000000000001</v>
      </c>
    </row>
    <row r="15" spans="1:12">
      <c r="A15" s="22"/>
      <c r="B15" s="37">
        <v>2.12</v>
      </c>
      <c r="C15" s="37">
        <v>2.09</v>
      </c>
      <c r="D15" s="37">
        <v>2.12</v>
      </c>
      <c r="E15" s="37">
        <v>2.02</v>
      </c>
      <c r="F15" s="41">
        <v>1.91</v>
      </c>
      <c r="G15" s="38"/>
      <c r="H15" s="37">
        <v>1.35</v>
      </c>
      <c r="I15" s="37">
        <v>1.37</v>
      </c>
      <c r="J15" s="37">
        <v>1.32</v>
      </c>
      <c r="K15" s="37">
        <v>1.25</v>
      </c>
      <c r="L15" s="41">
        <v>1.1499999999999999</v>
      </c>
    </row>
    <row r="16" spans="1:12">
      <c r="A16" s="22"/>
      <c r="B16" s="37">
        <v>2.0699999999999998</v>
      </c>
      <c r="C16" s="37">
        <v>2.09</v>
      </c>
      <c r="D16" s="37">
        <v>2.06</v>
      </c>
      <c r="E16" s="37">
        <v>1.99</v>
      </c>
      <c r="F16" s="41">
        <v>1.88</v>
      </c>
      <c r="G16" s="38"/>
      <c r="H16" s="37">
        <v>1.32</v>
      </c>
      <c r="I16" s="37">
        <v>1.34</v>
      </c>
      <c r="J16" s="37">
        <v>1.31</v>
      </c>
      <c r="K16" s="37">
        <v>1.24</v>
      </c>
      <c r="L16" s="41">
        <v>1.1299999999999999</v>
      </c>
    </row>
    <row r="17" spans="1:12">
      <c r="A17" s="22" t="s">
        <v>7</v>
      </c>
      <c r="B17" s="37">
        <v>2.09</v>
      </c>
      <c r="C17" s="37">
        <v>2.15</v>
      </c>
      <c r="D17" s="37">
        <v>2.1</v>
      </c>
      <c r="E17" s="37">
        <v>2.04</v>
      </c>
      <c r="F17" s="41">
        <v>1.85</v>
      </c>
      <c r="G17" s="38" t="s">
        <v>8</v>
      </c>
      <c r="H17" s="37">
        <v>1.58</v>
      </c>
      <c r="I17" s="37">
        <v>1.54</v>
      </c>
      <c r="J17" s="37">
        <v>1.51</v>
      </c>
      <c r="K17" s="37">
        <v>1.42</v>
      </c>
      <c r="L17" s="41">
        <v>1.28</v>
      </c>
    </row>
    <row r="18" spans="1:12">
      <c r="A18" s="22"/>
      <c r="B18" s="37">
        <v>2.11</v>
      </c>
      <c r="C18" s="37">
        <v>2.15</v>
      </c>
      <c r="D18" s="37">
        <v>2.1</v>
      </c>
      <c r="E18" s="37">
        <v>2.0099999999999998</v>
      </c>
      <c r="F18" s="41">
        <v>1.88</v>
      </c>
      <c r="G18" s="38"/>
      <c r="H18" s="37">
        <v>1.57</v>
      </c>
      <c r="I18" s="37">
        <v>1.58</v>
      </c>
      <c r="J18" s="37">
        <v>1.53</v>
      </c>
      <c r="K18" s="37">
        <v>1.44</v>
      </c>
      <c r="L18" s="41">
        <v>1.25</v>
      </c>
    </row>
    <row r="19" spans="1:12">
      <c r="A19" s="22"/>
      <c r="B19" s="37">
        <v>2.08</v>
      </c>
      <c r="C19" s="37">
        <v>2.13</v>
      </c>
      <c r="D19" s="37">
        <v>2.1</v>
      </c>
      <c r="E19" s="37">
        <v>2.02</v>
      </c>
      <c r="F19" s="41">
        <v>1.86</v>
      </c>
      <c r="G19" s="38"/>
      <c r="H19" s="37">
        <v>1.62</v>
      </c>
      <c r="I19" s="37">
        <v>1.56</v>
      </c>
      <c r="J19" s="37">
        <v>1.51</v>
      </c>
      <c r="K19" s="37">
        <v>1.4</v>
      </c>
      <c r="L19" s="41">
        <v>1.22</v>
      </c>
    </row>
    <row r="20" spans="1:12">
      <c r="A20" s="22"/>
      <c r="B20" s="37">
        <v>2.1</v>
      </c>
      <c r="C20" s="37">
        <v>2.13</v>
      </c>
      <c r="D20" s="37">
        <v>2.1</v>
      </c>
      <c r="E20" s="37">
        <v>2.0099999999999998</v>
      </c>
      <c r="F20" s="41">
        <v>1.9</v>
      </c>
      <c r="G20" s="38"/>
      <c r="H20" s="37">
        <v>1.68</v>
      </c>
      <c r="I20" s="37">
        <v>1.53</v>
      </c>
      <c r="J20" s="37">
        <v>1.48</v>
      </c>
      <c r="K20" s="37">
        <v>1.38</v>
      </c>
      <c r="L20" s="41">
        <v>1.28</v>
      </c>
    </row>
    <row r="21" spans="1:12">
      <c r="A21" s="22"/>
      <c r="B21" s="37">
        <v>2.06</v>
      </c>
      <c r="C21" s="37">
        <v>2.12</v>
      </c>
      <c r="D21" s="37">
        <v>2.08</v>
      </c>
      <c r="E21" s="37">
        <v>1.99</v>
      </c>
      <c r="F21" s="41">
        <v>1.88</v>
      </c>
      <c r="G21" s="38"/>
      <c r="H21" s="37">
        <v>1.63</v>
      </c>
      <c r="I21" s="37">
        <v>1.5</v>
      </c>
      <c r="J21" s="37">
        <v>1.47</v>
      </c>
      <c r="K21" s="37">
        <v>1.38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0.30779999999999985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0.97960000000000025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0.53667692307692283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0.70547325102880676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42" priority="3" operator="notBetween">
      <formula>0.2</formula>
      <formula>0.404</formula>
    </cfRule>
  </conditionalFormatting>
  <conditionalFormatting sqref="E26">
    <cfRule type="cellIs" dxfId="1541" priority="4" operator="notBetween">
      <formula>0.38</formula>
      <formula>0.72</formula>
    </cfRule>
  </conditionalFormatting>
  <conditionalFormatting sqref="K24">
    <cfRule type="cellIs" dxfId="1540" priority="2" operator="notBetween">
      <formula>0.77</formula>
      <formula>0.91</formula>
    </cfRule>
  </conditionalFormatting>
  <conditionalFormatting sqref="K26">
    <cfRule type="cellIs" dxfId="15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.88671875" customWidth="1"/>
    <col min="20" max="20" width="7.109375" customWidth="1"/>
    <col min="21" max="21" width="7.21875" customWidth="1"/>
    <col min="22" max="22" width="6.21875" customWidth="1"/>
    <col min="23" max="23" width="6.77734375" customWidth="1"/>
    <col min="24" max="24" width="7.2187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59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2.39</v>
      </c>
      <c r="C2" s="32">
        <v>2.39</v>
      </c>
      <c r="D2" s="32">
        <v>2.41</v>
      </c>
      <c r="E2" s="32">
        <v>2.33</v>
      </c>
      <c r="F2" s="44">
        <v>2.23</v>
      </c>
      <c r="G2" s="36" t="s">
        <v>3</v>
      </c>
      <c r="H2" s="32">
        <v>2.17</v>
      </c>
      <c r="I2" s="32">
        <v>2.31</v>
      </c>
      <c r="J2" s="32">
        <v>2.4</v>
      </c>
      <c r="K2" s="32">
        <v>2.4300000000000002</v>
      </c>
      <c r="L2" s="44">
        <v>2.41</v>
      </c>
      <c r="M2" s="36" t="s">
        <v>3</v>
      </c>
      <c r="N2" s="32">
        <v>2.37</v>
      </c>
      <c r="O2" s="32">
        <v>2.41</v>
      </c>
      <c r="P2" s="32">
        <v>2.37</v>
      </c>
      <c r="Q2" s="32">
        <v>2.29</v>
      </c>
      <c r="R2" s="44">
        <v>2.1800000000000002</v>
      </c>
      <c r="S2" s="36" t="s">
        <v>3</v>
      </c>
      <c r="T2" s="32">
        <v>2.4300000000000002</v>
      </c>
      <c r="U2" s="32">
        <v>2.4300000000000002</v>
      </c>
      <c r="V2" s="32">
        <v>2.39</v>
      </c>
      <c r="W2" s="32">
        <v>2.33</v>
      </c>
      <c r="X2" s="44">
        <v>2.17</v>
      </c>
    </row>
    <row r="3" spans="1:24">
      <c r="A3" s="11"/>
      <c r="B3" s="32">
        <v>2.39</v>
      </c>
      <c r="C3" s="14">
        <v>2.42</v>
      </c>
      <c r="D3" s="14">
        <v>2.41</v>
      </c>
      <c r="E3" s="14">
        <v>2.2999999999999998</v>
      </c>
      <c r="F3" s="42">
        <v>2.21</v>
      </c>
      <c r="G3" s="38"/>
      <c r="H3" s="32">
        <v>2.17</v>
      </c>
      <c r="I3" s="14">
        <v>2.2999999999999998</v>
      </c>
      <c r="J3" s="14">
        <v>2.39</v>
      </c>
      <c r="K3" s="14">
        <v>2.39</v>
      </c>
      <c r="L3" s="42">
        <v>2.4500000000000002</v>
      </c>
      <c r="M3" s="38"/>
      <c r="N3" s="32">
        <v>2.38</v>
      </c>
      <c r="O3" s="14">
        <v>2.38</v>
      </c>
      <c r="P3" s="14">
        <v>2.42</v>
      </c>
      <c r="Q3" s="14">
        <v>2.3199999999999998</v>
      </c>
      <c r="R3" s="42">
        <v>2.2000000000000002</v>
      </c>
      <c r="S3" s="38"/>
      <c r="T3" s="32">
        <v>2.42</v>
      </c>
      <c r="U3" s="14">
        <v>2.44</v>
      </c>
      <c r="V3" s="14">
        <v>2.41</v>
      </c>
      <c r="W3" s="14">
        <v>2.35</v>
      </c>
      <c r="X3" s="42">
        <v>2.19</v>
      </c>
    </row>
    <row r="4" spans="1:24">
      <c r="A4" s="11"/>
      <c r="B4" s="32">
        <v>2.39</v>
      </c>
      <c r="C4" s="14">
        <v>2.39</v>
      </c>
      <c r="D4" s="14">
        <v>2.4300000000000002</v>
      </c>
      <c r="E4" s="14">
        <v>2.35</v>
      </c>
      <c r="F4" s="42">
        <v>2.2400000000000002</v>
      </c>
      <c r="G4" s="38"/>
      <c r="H4" s="32">
        <v>2.19</v>
      </c>
      <c r="I4" s="14">
        <v>2.36</v>
      </c>
      <c r="J4" s="14">
        <v>2.42</v>
      </c>
      <c r="K4" s="14">
        <v>2.4500000000000002</v>
      </c>
      <c r="L4" s="42">
        <v>2.4500000000000002</v>
      </c>
      <c r="M4" s="38"/>
      <c r="N4" s="32">
        <v>2.34</v>
      </c>
      <c r="O4" s="14">
        <v>2.42</v>
      </c>
      <c r="P4" s="14">
        <v>2.42</v>
      </c>
      <c r="Q4" s="14">
        <v>2.29</v>
      </c>
      <c r="R4" s="42">
        <v>2.21</v>
      </c>
      <c r="S4" s="38"/>
      <c r="T4" s="32">
        <v>2.38</v>
      </c>
      <c r="U4" s="14">
        <v>2.4500000000000002</v>
      </c>
      <c r="V4" s="14">
        <v>2.38</v>
      </c>
      <c r="W4" s="14">
        <v>2.33</v>
      </c>
      <c r="X4" s="42">
        <v>2.15</v>
      </c>
    </row>
    <row r="5" spans="1:24">
      <c r="A5" s="11"/>
      <c r="B5" s="32">
        <v>2.38</v>
      </c>
      <c r="C5" s="14">
        <v>2.41</v>
      </c>
      <c r="D5" s="14">
        <v>2.4</v>
      </c>
      <c r="E5" s="14">
        <v>2.34</v>
      </c>
      <c r="F5" s="42">
        <v>2.21</v>
      </c>
      <c r="G5" s="38"/>
      <c r="H5" s="32">
        <v>2.19</v>
      </c>
      <c r="I5" s="14">
        <v>2.34</v>
      </c>
      <c r="J5" s="14">
        <v>2.42</v>
      </c>
      <c r="K5" s="14">
        <v>2.42</v>
      </c>
      <c r="L5" s="42">
        <v>2.46</v>
      </c>
      <c r="M5" s="38"/>
      <c r="N5" s="32">
        <v>2.36</v>
      </c>
      <c r="O5" s="14">
        <v>2.4300000000000002</v>
      </c>
      <c r="P5" s="14">
        <v>2.39</v>
      </c>
      <c r="Q5" s="14">
        <v>2.31</v>
      </c>
      <c r="R5" s="42">
        <v>2.16</v>
      </c>
      <c r="S5" s="38"/>
      <c r="T5" s="32">
        <v>2.39</v>
      </c>
      <c r="U5" s="14">
        <v>2.42</v>
      </c>
      <c r="V5" s="14">
        <v>2.41</v>
      </c>
      <c r="W5" s="14">
        <v>2.31</v>
      </c>
      <c r="X5" s="42">
        <v>2.17</v>
      </c>
    </row>
    <row r="6" spans="1:24">
      <c r="A6" s="11"/>
      <c r="B6" s="32">
        <v>2.35</v>
      </c>
      <c r="C6" s="14">
        <v>2.39</v>
      </c>
      <c r="D6" s="14">
        <v>2.37</v>
      </c>
      <c r="E6" s="14">
        <v>2.27</v>
      </c>
      <c r="F6" s="42">
        <v>2.17</v>
      </c>
      <c r="G6" s="38"/>
      <c r="H6" s="32">
        <v>2.16</v>
      </c>
      <c r="I6" s="14">
        <v>2.2999999999999998</v>
      </c>
      <c r="J6" s="14">
        <v>2.4</v>
      </c>
      <c r="K6" s="14">
        <v>2.42</v>
      </c>
      <c r="L6" s="42">
        <v>2.39</v>
      </c>
      <c r="M6" s="38"/>
      <c r="N6" s="32">
        <v>2.33</v>
      </c>
      <c r="O6" s="14">
        <v>2.39</v>
      </c>
      <c r="P6" s="14">
        <v>2.4300000000000002</v>
      </c>
      <c r="Q6" s="14">
        <v>2.29</v>
      </c>
      <c r="R6" s="42">
        <v>2.19</v>
      </c>
      <c r="S6" s="38"/>
      <c r="T6" s="32">
        <v>2.4300000000000002</v>
      </c>
      <c r="U6" s="14">
        <v>2.4</v>
      </c>
      <c r="V6" s="14">
        <v>2.41</v>
      </c>
      <c r="W6" s="14">
        <v>2.2999999999999998</v>
      </c>
      <c r="X6" s="42">
        <v>2.16</v>
      </c>
    </row>
    <row r="7" spans="1:24">
      <c r="A7" s="38" t="s">
        <v>4</v>
      </c>
      <c r="B7" s="14">
        <v>2.4300000000000002</v>
      </c>
      <c r="C7" s="14">
        <v>2.48</v>
      </c>
      <c r="D7" s="14">
        <v>2.46</v>
      </c>
      <c r="E7" s="14">
        <v>2.33</v>
      </c>
      <c r="F7" s="42">
        <v>2.19</v>
      </c>
      <c r="G7" s="38" t="s">
        <v>4</v>
      </c>
      <c r="H7" s="14">
        <v>2.2000000000000002</v>
      </c>
      <c r="I7" s="14">
        <v>2.2799999999999998</v>
      </c>
      <c r="J7" s="14">
        <v>2.37</v>
      </c>
      <c r="K7" s="14">
        <v>2.37</v>
      </c>
      <c r="L7" s="42">
        <v>2.33</v>
      </c>
      <c r="M7" s="38" t="s">
        <v>4</v>
      </c>
      <c r="N7" s="14">
        <v>2.41</v>
      </c>
      <c r="O7" s="14">
        <v>2.44</v>
      </c>
      <c r="P7" s="14">
        <v>2.4</v>
      </c>
      <c r="Q7" s="14">
        <v>2.3199999999999998</v>
      </c>
      <c r="R7" s="42">
        <v>2.17</v>
      </c>
      <c r="S7" s="38" t="s">
        <v>4</v>
      </c>
      <c r="T7" s="14">
        <v>2.37</v>
      </c>
      <c r="U7" s="14">
        <v>2.39</v>
      </c>
      <c r="V7" s="14">
        <v>2.35</v>
      </c>
      <c r="W7" s="14">
        <v>2.2999999999999998</v>
      </c>
      <c r="X7" s="42">
        <v>2.16</v>
      </c>
    </row>
    <row r="8" spans="1:24">
      <c r="A8" s="46"/>
      <c r="B8" s="14">
        <v>2.39</v>
      </c>
      <c r="C8" s="14">
        <v>2.4500000000000002</v>
      </c>
      <c r="D8" s="14">
        <v>2.41</v>
      </c>
      <c r="E8" s="14">
        <v>2.33</v>
      </c>
      <c r="F8" s="42">
        <v>2.1800000000000002</v>
      </c>
      <c r="G8" s="46"/>
      <c r="H8" s="14">
        <v>2.19</v>
      </c>
      <c r="I8" s="14">
        <v>2.3199999999999998</v>
      </c>
      <c r="J8" s="14">
        <v>2.4</v>
      </c>
      <c r="K8" s="14">
        <v>2.37</v>
      </c>
      <c r="L8" s="42">
        <v>2.39</v>
      </c>
      <c r="M8" s="46"/>
      <c r="N8" s="14">
        <v>2.41</v>
      </c>
      <c r="O8" s="14">
        <v>2.46</v>
      </c>
      <c r="P8" s="14">
        <v>2.42</v>
      </c>
      <c r="Q8" s="14">
        <v>2.3199999999999998</v>
      </c>
      <c r="R8" s="42">
        <v>2.19</v>
      </c>
      <c r="S8" s="46"/>
      <c r="T8" s="14">
        <v>2.39</v>
      </c>
      <c r="U8" s="14">
        <v>2.4</v>
      </c>
      <c r="V8" s="14">
        <v>2.37</v>
      </c>
      <c r="W8" s="14">
        <v>2.2999999999999998</v>
      </c>
      <c r="X8" s="42">
        <v>2.1800000000000002</v>
      </c>
    </row>
    <row r="9" spans="1:24">
      <c r="A9" s="11"/>
      <c r="B9" s="47">
        <v>2.4500000000000002</v>
      </c>
      <c r="C9" s="47">
        <v>2.42</v>
      </c>
      <c r="D9" s="47">
        <v>2.41</v>
      </c>
      <c r="E9" s="47">
        <v>2.35</v>
      </c>
      <c r="F9" s="49">
        <v>2.17</v>
      </c>
      <c r="G9" s="36"/>
      <c r="H9" s="47">
        <v>2.16</v>
      </c>
      <c r="I9" s="47">
        <v>2.2999999999999998</v>
      </c>
      <c r="J9" s="47">
        <v>2.39</v>
      </c>
      <c r="K9" s="47">
        <v>2.41</v>
      </c>
      <c r="L9" s="49">
        <v>2.37</v>
      </c>
      <c r="M9" s="36"/>
      <c r="N9" s="47">
        <v>2.44</v>
      </c>
      <c r="O9" s="47">
        <v>2.4500000000000002</v>
      </c>
      <c r="P9" s="47">
        <v>2.42</v>
      </c>
      <c r="Q9" s="47">
        <v>2.35</v>
      </c>
      <c r="R9" s="49">
        <v>2.16</v>
      </c>
      <c r="S9" s="36"/>
      <c r="T9" s="47">
        <v>2.4</v>
      </c>
      <c r="U9" s="47">
        <v>2.4</v>
      </c>
      <c r="V9" s="47">
        <v>2.4</v>
      </c>
      <c r="W9" s="47">
        <v>2.33</v>
      </c>
      <c r="X9" s="49">
        <v>2.19</v>
      </c>
    </row>
    <row r="10" spans="1:24">
      <c r="A10" s="11"/>
      <c r="B10" s="14">
        <v>2.4500000000000002</v>
      </c>
      <c r="C10" s="14">
        <v>2.48</v>
      </c>
      <c r="D10" s="14">
        <v>2.46</v>
      </c>
      <c r="E10" s="14">
        <v>2.36</v>
      </c>
      <c r="F10" s="42">
        <v>2.19</v>
      </c>
      <c r="G10" s="38"/>
      <c r="H10" s="14">
        <v>2.19</v>
      </c>
      <c r="I10" s="14">
        <v>2.35</v>
      </c>
      <c r="J10" s="14">
        <v>2.4</v>
      </c>
      <c r="K10" s="14">
        <v>2.41</v>
      </c>
      <c r="L10" s="42">
        <v>2.3199999999999998</v>
      </c>
      <c r="M10" s="38"/>
      <c r="N10" s="14">
        <v>2.44</v>
      </c>
      <c r="O10" s="14">
        <v>2.44</v>
      </c>
      <c r="P10" s="14">
        <v>2.39</v>
      </c>
      <c r="Q10" s="14">
        <v>2.34</v>
      </c>
      <c r="R10" s="42">
        <v>2.19</v>
      </c>
      <c r="S10" s="38"/>
      <c r="T10" s="14">
        <v>2.37</v>
      </c>
      <c r="U10" s="14">
        <v>2.39</v>
      </c>
      <c r="V10" s="14">
        <v>2.37</v>
      </c>
      <c r="W10" s="14">
        <v>2.31</v>
      </c>
      <c r="X10" s="42">
        <v>2.17</v>
      </c>
    </row>
    <row r="11" spans="1:24">
      <c r="A11" s="16"/>
      <c r="B11" s="33">
        <v>2.36</v>
      </c>
      <c r="C11" s="33">
        <v>2.41</v>
      </c>
      <c r="D11" s="33">
        <v>2.4</v>
      </c>
      <c r="E11" s="33">
        <v>2.3199999999999998</v>
      </c>
      <c r="F11" s="39">
        <v>2.1800000000000002</v>
      </c>
      <c r="G11" s="48"/>
      <c r="H11" s="33">
        <v>2.2000000000000002</v>
      </c>
      <c r="I11" s="33">
        <v>2.36</v>
      </c>
      <c r="J11" s="33">
        <v>2.4</v>
      </c>
      <c r="K11" s="33">
        <v>2.38</v>
      </c>
      <c r="L11" s="39">
        <v>2.4</v>
      </c>
      <c r="M11" s="48"/>
      <c r="N11" s="33">
        <v>2.38</v>
      </c>
      <c r="O11" s="33">
        <v>2.4300000000000002</v>
      </c>
      <c r="P11" s="33">
        <v>2.4</v>
      </c>
      <c r="Q11" s="33">
        <v>2.34</v>
      </c>
      <c r="R11" s="39">
        <v>2.16</v>
      </c>
      <c r="S11" s="48"/>
      <c r="T11" s="33">
        <v>2.36</v>
      </c>
      <c r="U11" s="33">
        <v>2.38</v>
      </c>
      <c r="V11" s="33">
        <v>2.35</v>
      </c>
      <c r="W11" s="33">
        <v>2.29</v>
      </c>
      <c r="X11" s="39">
        <v>2.17</v>
      </c>
    </row>
    <row r="12" spans="1:24">
      <c r="A12" s="19" t="s">
        <v>5</v>
      </c>
      <c r="B12" s="47">
        <v>2.1</v>
      </c>
      <c r="C12" s="35">
        <v>2.09</v>
      </c>
      <c r="D12" s="35">
        <v>2.04</v>
      </c>
      <c r="E12" s="35">
        <v>1.96</v>
      </c>
      <c r="F12" s="40">
        <v>1.88</v>
      </c>
      <c r="G12" s="36" t="s">
        <v>6</v>
      </c>
      <c r="H12" s="35">
        <v>1.1100000000000001</v>
      </c>
      <c r="I12" s="35">
        <v>1.3</v>
      </c>
      <c r="J12" s="35">
        <v>1.36</v>
      </c>
      <c r="K12" s="35">
        <v>1.39</v>
      </c>
      <c r="L12" s="40">
        <v>1.37</v>
      </c>
      <c r="M12" s="36" t="s">
        <v>6</v>
      </c>
      <c r="N12" s="35">
        <v>1.1100000000000001</v>
      </c>
      <c r="O12" s="35">
        <v>1.1000000000000001</v>
      </c>
      <c r="P12" s="35">
        <v>1.0900000000000001</v>
      </c>
      <c r="Q12" s="35">
        <v>1.03</v>
      </c>
      <c r="R12" s="40">
        <v>0.87</v>
      </c>
      <c r="S12" s="36" t="s">
        <v>6</v>
      </c>
      <c r="T12" s="35">
        <v>1.34</v>
      </c>
      <c r="U12" s="35">
        <v>1.33</v>
      </c>
      <c r="V12" s="35">
        <v>1.29</v>
      </c>
      <c r="W12" s="35">
        <v>1.22</v>
      </c>
      <c r="X12" s="40">
        <v>1.07</v>
      </c>
    </row>
    <row r="13" spans="1:24">
      <c r="A13" s="22"/>
      <c r="B13" s="37">
        <v>2.06</v>
      </c>
      <c r="C13" s="37">
        <v>2.12</v>
      </c>
      <c r="D13" s="37">
        <v>2.08</v>
      </c>
      <c r="E13" s="37">
        <v>1.96</v>
      </c>
      <c r="F13" s="41">
        <v>1.84</v>
      </c>
      <c r="G13" s="38"/>
      <c r="H13" s="37">
        <v>1.1499999999999999</v>
      </c>
      <c r="I13" s="37">
        <v>1.28</v>
      </c>
      <c r="J13" s="37">
        <v>1.35</v>
      </c>
      <c r="K13" s="37">
        <v>1.41</v>
      </c>
      <c r="L13" s="41">
        <v>1.38</v>
      </c>
      <c r="M13" s="38"/>
      <c r="N13" s="37">
        <v>1.1200000000000001</v>
      </c>
      <c r="O13" s="37">
        <v>1.1200000000000001</v>
      </c>
      <c r="P13" s="37">
        <v>1.1000000000000001</v>
      </c>
      <c r="Q13" s="37">
        <v>1.01</v>
      </c>
      <c r="R13" s="41">
        <v>0.89</v>
      </c>
      <c r="S13" s="38"/>
      <c r="T13" s="37">
        <v>1.36</v>
      </c>
      <c r="U13" s="37">
        <v>1.35</v>
      </c>
      <c r="V13" s="37">
        <v>1.32</v>
      </c>
      <c r="W13" s="37">
        <v>1.21</v>
      </c>
      <c r="X13" s="41">
        <v>1.08</v>
      </c>
    </row>
    <row r="14" spans="1:24">
      <c r="A14" s="22"/>
      <c r="B14" s="37">
        <v>2.09</v>
      </c>
      <c r="C14" s="37">
        <v>2.11</v>
      </c>
      <c r="D14" s="37">
        <v>2.12</v>
      </c>
      <c r="E14" s="37">
        <v>2.04</v>
      </c>
      <c r="F14" s="41">
        <v>1.9</v>
      </c>
      <c r="G14" s="38"/>
      <c r="H14" s="37">
        <v>1.1499999999999999</v>
      </c>
      <c r="I14" s="37">
        <v>1.29</v>
      </c>
      <c r="J14" s="37">
        <v>1.4</v>
      </c>
      <c r="K14" s="37">
        <v>1.42</v>
      </c>
      <c r="L14" s="41">
        <v>1.35</v>
      </c>
      <c r="M14" s="38"/>
      <c r="N14" s="37">
        <v>1.1100000000000001</v>
      </c>
      <c r="O14" s="37">
        <v>1.1100000000000001</v>
      </c>
      <c r="P14" s="37">
        <v>1.07</v>
      </c>
      <c r="Q14" s="37">
        <v>1.01</v>
      </c>
      <c r="R14" s="41">
        <v>0.88</v>
      </c>
      <c r="S14" s="38"/>
      <c r="T14" s="37">
        <v>1.33</v>
      </c>
      <c r="U14" s="37">
        <v>1.31</v>
      </c>
      <c r="V14" s="37">
        <v>1.31</v>
      </c>
      <c r="W14" s="37">
        <v>1.2</v>
      </c>
      <c r="X14" s="41">
        <v>1.06</v>
      </c>
    </row>
    <row r="15" spans="1:24">
      <c r="A15" s="22"/>
      <c r="B15" s="37">
        <v>2.13</v>
      </c>
      <c r="C15" s="37">
        <v>2.16</v>
      </c>
      <c r="D15" s="37">
        <v>2.1</v>
      </c>
      <c r="E15" s="37">
        <v>2.0499999999999998</v>
      </c>
      <c r="F15" s="41">
        <v>1.92</v>
      </c>
      <c r="G15" s="38"/>
      <c r="H15" s="37">
        <v>1.1599999999999999</v>
      </c>
      <c r="I15" s="37">
        <v>1.28</v>
      </c>
      <c r="J15" s="37">
        <v>1.39</v>
      </c>
      <c r="K15" s="37">
        <v>1.42</v>
      </c>
      <c r="L15" s="41">
        <v>1.37</v>
      </c>
      <c r="M15" s="38"/>
      <c r="N15" s="37">
        <v>1.1299999999999999</v>
      </c>
      <c r="O15" s="37">
        <v>1.1200000000000001</v>
      </c>
      <c r="P15" s="37">
        <v>1.1100000000000001</v>
      </c>
      <c r="Q15" s="37">
        <v>1.02</v>
      </c>
      <c r="R15" s="41">
        <v>0.88</v>
      </c>
      <c r="S15" s="38"/>
      <c r="T15" s="37">
        <v>1.34</v>
      </c>
      <c r="U15" s="37">
        <v>1.34</v>
      </c>
      <c r="V15" s="37">
        <v>1.31</v>
      </c>
      <c r="W15" s="37">
        <v>1.24</v>
      </c>
      <c r="X15" s="41">
        <v>1.07</v>
      </c>
    </row>
    <row r="16" spans="1:24">
      <c r="A16" s="22"/>
      <c r="B16" s="37">
        <v>2.06</v>
      </c>
      <c r="C16" s="37">
        <v>2.09</v>
      </c>
      <c r="D16" s="37">
        <v>2.0499999999999998</v>
      </c>
      <c r="E16" s="37">
        <v>1.95</v>
      </c>
      <c r="F16" s="41">
        <v>1.97</v>
      </c>
      <c r="G16" s="38"/>
      <c r="H16" s="37">
        <v>1.1200000000000001</v>
      </c>
      <c r="I16" s="37">
        <v>1.24</v>
      </c>
      <c r="J16" s="37">
        <v>1.37</v>
      </c>
      <c r="K16" s="37">
        <v>1.39</v>
      </c>
      <c r="L16" s="41">
        <v>1.35</v>
      </c>
      <c r="M16" s="38"/>
      <c r="N16" s="37">
        <v>1.1100000000000001</v>
      </c>
      <c r="O16" s="37">
        <v>1.1000000000000001</v>
      </c>
      <c r="P16" s="37">
        <v>1.1100000000000001</v>
      </c>
      <c r="Q16" s="37">
        <v>0.97</v>
      </c>
      <c r="R16" s="41">
        <v>0.89</v>
      </c>
      <c r="S16" s="38"/>
      <c r="T16" s="37">
        <v>1.33</v>
      </c>
      <c r="U16" s="37">
        <v>1.3</v>
      </c>
      <c r="V16" s="37">
        <v>1.31</v>
      </c>
      <c r="W16" s="37">
        <v>1.22</v>
      </c>
      <c r="X16" s="41">
        <v>1.04</v>
      </c>
    </row>
    <row r="17" spans="1:24">
      <c r="A17" s="22" t="s">
        <v>7</v>
      </c>
      <c r="B17" s="37">
        <v>2.09</v>
      </c>
      <c r="C17" s="37">
        <v>2.12</v>
      </c>
      <c r="D17" s="37">
        <v>2.12</v>
      </c>
      <c r="E17" s="37">
        <v>2.02</v>
      </c>
      <c r="F17" s="41">
        <v>1.86</v>
      </c>
      <c r="G17" s="38" t="s">
        <v>8</v>
      </c>
      <c r="H17" s="37">
        <v>1.33</v>
      </c>
      <c r="I17" s="37">
        <v>1.42</v>
      </c>
      <c r="J17" s="37">
        <v>1.5</v>
      </c>
      <c r="K17" s="37">
        <v>1.48</v>
      </c>
      <c r="L17" s="41">
        <v>1.5</v>
      </c>
      <c r="M17" s="38" t="s">
        <v>8</v>
      </c>
      <c r="N17" s="37">
        <v>1.24</v>
      </c>
      <c r="O17" s="37">
        <v>1.29</v>
      </c>
      <c r="P17" s="37">
        <v>1.23</v>
      </c>
      <c r="Q17" s="37">
        <v>1.1399999999999999</v>
      </c>
      <c r="R17" s="41">
        <v>1.03</v>
      </c>
      <c r="S17" s="38" t="s">
        <v>8</v>
      </c>
      <c r="T17" s="37">
        <v>1.43</v>
      </c>
      <c r="U17" s="37">
        <v>1.41</v>
      </c>
      <c r="V17" s="37">
        <v>1.41</v>
      </c>
      <c r="W17" s="37">
        <v>1.32</v>
      </c>
      <c r="X17" s="41">
        <v>1.1499999999999999</v>
      </c>
    </row>
    <row r="18" spans="1:24">
      <c r="A18" s="22"/>
      <c r="B18" s="37">
        <v>2.12</v>
      </c>
      <c r="C18" s="37">
        <v>2.12</v>
      </c>
      <c r="D18" s="37">
        <v>2.09</v>
      </c>
      <c r="E18" s="37">
        <v>2</v>
      </c>
      <c r="F18" s="41">
        <v>1.85</v>
      </c>
      <c r="G18" s="38"/>
      <c r="H18" s="37">
        <v>1.28</v>
      </c>
      <c r="I18" s="37">
        <v>1.38</v>
      </c>
      <c r="J18" s="37">
        <v>1.48</v>
      </c>
      <c r="K18" s="37">
        <v>1.48</v>
      </c>
      <c r="L18" s="41">
        <v>1.5</v>
      </c>
      <c r="M18" s="38"/>
      <c r="N18" s="37">
        <v>1.25</v>
      </c>
      <c r="O18" s="37">
        <v>1.31</v>
      </c>
      <c r="P18" s="37">
        <v>1.25</v>
      </c>
      <c r="Q18" s="37">
        <v>1.17</v>
      </c>
      <c r="R18" s="41">
        <v>1.1000000000000001</v>
      </c>
      <c r="S18" s="38"/>
      <c r="T18" s="37">
        <v>1.4</v>
      </c>
      <c r="U18" s="37">
        <v>1.42</v>
      </c>
      <c r="V18" s="37">
        <v>1.4</v>
      </c>
      <c r="W18" s="37">
        <v>1.3</v>
      </c>
      <c r="X18" s="41">
        <v>1.1599999999999999</v>
      </c>
    </row>
    <row r="19" spans="1:24">
      <c r="A19" s="22"/>
      <c r="B19" s="37">
        <v>2.09</v>
      </c>
      <c r="C19" s="37">
        <v>2.09</v>
      </c>
      <c r="D19" s="37">
        <v>2.09</v>
      </c>
      <c r="E19" s="37">
        <v>2.04</v>
      </c>
      <c r="F19" s="41">
        <v>1.86</v>
      </c>
      <c r="G19" s="38"/>
      <c r="H19" s="37">
        <v>1.27</v>
      </c>
      <c r="I19" s="37">
        <v>1.42</v>
      </c>
      <c r="J19" s="37">
        <v>1.48</v>
      </c>
      <c r="K19" s="37">
        <v>1.5</v>
      </c>
      <c r="L19" s="41">
        <v>1.5</v>
      </c>
      <c r="M19" s="38"/>
      <c r="N19" s="37">
        <v>1.26</v>
      </c>
      <c r="O19" s="37">
        <v>1.31</v>
      </c>
      <c r="P19" s="37">
        <v>1.24</v>
      </c>
      <c r="Q19" s="37">
        <v>1.19</v>
      </c>
      <c r="R19" s="41">
        <v>0.99</v>
      </c>
      <c r="S19" s="38"/>
      <c r="T19" s="37">
        <v>1.39</v>
      </c>
      <c r="U19" s="37">
        <v>1.45</v>
      </c>
      <c r="V19" s="37">
        <v>1.44</v>
      </c>
      <c r="W19" s="37">
        <v>1.33</v>
      </c>
      <c r="X19" s="41">
        <v>1.2</v>
      </c>
    </row>
    <row r="20" spans="1:24">
      <c r="A20" s="22"/>
      <c r="B20" s="37">
        <v>2.11</v>
      </c>
      <c r="C20" s="37">
        <v>2.14</v>
      </c>
      <c r="D20" s="37">
        <v>2.11</v>
      </c>
      <c r="E20" s="37">
        <v>2</v>
      </c>
      <c r="F20" s="41">
        <v>1.87</v>
      </c>
      <c r="G20" s="38"/>
      <c r="H20" s="37">
        <v>1.3</v>
      </c>
      <c r="I20" s="37">
        <v>1.42</v>
      </c>
      <c r="J20" s="37">
        <v>1.48</v>
      </c>
      <c r="K20" s="37">
        <v>1.53</v>
      </c>
      <c r="L20" s="41">
        <v>1.47</v>
      </c>
      <c r="M20" s="38"/>
      <c r="N20" s="37">
        <v>1.27</v>
      </c>
      <c r="O20" s="37">
        <v>1.28</v>
      </c>
      <c r="P20" s="37">
        <v>1.24</v>
      </c>
      <c r="Q20" s="37">
        <v>1.1599999999999999</v>
      </c>
      <c r="R20" s="41">
        <v>0.99</v>
      </c>
      <c r="S20" s="38"/>
      <c r="T20" s="37">
        <v>1.42</v>
      </c>
      <c r="U20" s="37">
        <v>1.44</v>
      </c>
      <c r="V20" s="37">
        <v>1.4</v>
      </c>
      <c r="W20" s="37">
        <v>1.33</v>
      </c>
      <c r="X20" s="41">
        <v>1.2</v>
      </c>
    </row>
    <row r="21" spans="1:24">
      <c r="A21" s="22"/>
      <c r="B21" s="37">
        <v>2.04</v>
      </c>
      <c r="C21" s="37">
        <v>2.09</v>
      </c>
      <c r="D21" s="37">
        <v>2.0699999999999998</v>
      </c>
      <c r="E21" s="37">
        <v>1.95</v>
      </c>
      <c r="F21" s="41">
        <v>1.85</v>
      </c>
      <c r="G21" s="38"/>
      <c r="H21" s="37">
        <v>1.31</v>
      </c>
      <c r="I21" s="37">
        <v>1.41</v>
      </c>
      <c r="J21" s="37">
        <v>1.46</v>
      </c>
      <c r="K21" s="37">
        <v>1.5</v>
      </c>
      <c r="L21" s="41">
        <v>1.48</v>
      </c>
      <c r="M21" s="38"/>
      <c r="N21" s="37">
        <v>1.27</v>
      </c>
      <c r="O21" s="37">
        <v>1.3</v>
      </c>
      <c r="P21" s="37">
        <v>1.26</v>
      </c>
      <c r="Q21" s="37">
        <v>1.17</v>
      </c>
      <c r="R21" s="41">
        <v>0.99</v>
      </c>
      <c r="S21" s="38"/>
      <c r="T21" s="37">
        <v>1.4</v>
      </c>
      <c r="U21" s="37">
        <v>1.43</v>
      </c>
      <c r="V21" s="37">
        <v>1.36</v>
      </c>
      <c r="W21" s="37">
        <v>1.33</v>
      </c>
      <c r="X21" s="41">
        <v>1.21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0.31939999999999946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0.96740000000000026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1.2231999999999994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1.0346000000000009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0.55690256410256322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0.69668724279835414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0.88090534979423829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0.74508230452674962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38" priority="7" operator="notBetween">
      <formula>0.2</formula>
      <formula>0.404</formula>
    </cfRule>
  </conditionalFormatting>
  <conditionalFormatting sqref="E26">
    <cfRule type="cellIs" dxfId="1537" priority="8" operator="notBetween">
      <formula>0.38</formula>
      <formula>0.72</formula>
    </cfRule>
  </conditionalFormatting>
  <conditionalFormatting sqref="K24">
    <cfRule type="cellIs" dxfId="1536" priority="6" operator="notBetween">
      <formula>0.77</formula>
      <formula>0.91</formula>
    </cfRule>
  </conditionalFormatting>
  <conditionalFormatting sqref="K26">
    <cfRule type="cellIs" dxfId="1535" priority="5" operator="notBetween">
      <formula>0.68</formula>
      <formula>0.82</formula>
    </cfRule>
  </conditionalFormatting>
  <conditionalFormatting sqref="Q24">
    <cfRule type="cellIs" dxfId="1534" priority="4" operator="notBetween">
      <formula>0.77</formula>
      <formula>0.91</formula>
    </cfRule>
  </conditionalFormatting>
  <conditionalFormatting sqref="Q26">
    <cfRule type="cellIs" dxfId="1533" priority="3" operator="notBetween">
      <formula>0.68</formula>
      <formula>0.82</formula>
    </cfRule>
  </conditionalFormatting>
  <conditionalFormatting sqref="W24">
    <cfRule type="cellIs" dxfId="1532" priority="2" operator="notBetween">
      <formula>0.77</formula>
      <formula>0.91</formula>
    </cfRule>
  </conditionalFormatting>
  <conditionalFormatting sqref="W26">
    <cfRule type="cellIs" dxfId="15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2.4500000000000002</v>
      </c>
      <c r="D2" s="32">
        <v>2.39</v>
      </c>
      <c r="E2" s="32">
        <v>2.33</v>
      </c>
      <c r="F2" s="44">
        <v>2.21</v>
      </c>
      <c r="G2" s="36" t="s">
        <v>3</v>
      </c>
      <c r="H2" s="32">
        <v>2.39</v>
      </c>
      <c r="I2" s="32">
        <v>2.4500000000000002</v>
      </c>
      <c r="J2" s="32">
        <v>2.41</v>
      </c>
      <c r="K2" s="32">
        <v>2.33</v>
      </c>
      <c r="L2" s="44">
        <v>2.15</v>
      </c>
    </row>
    <row r="3" spans="1:12">
      <c r="A3" s="11"/>
      <c r="B3" s="32">
        <v>2.4300000000000002</v>
      </c>
      <c r="C3" s="14">
        <v>2.44</v>
      </c>
      <c r="D3" s="14">
        <v>2.4300000000000002</v>
      </c>
      <c r="E3" s="14">
        <v>2.35</v>
      </c>
      <c r="F3" s="42">
        <v>2.23</v>
      </c>
      <c r="G3" s="38"/>
      <c r="H3" s="32">
        <v>2.41</v>
      </c>
      <c r="I3" s="14">
        <v>2.4900000000000002</v>
      </c>
      <c r="J3" s="14">
        <v>2.41</v>
      </c>
      <c r="K3" s="14">
        <v>2.3199999999999998</v>
      </c>
      <c r="L3" s="42">
        <v>2.21</v>
      </c>
    </row>
    <row r="4" spans="1:12">
      <c r="A4" s="11"/>
      <c r="B4" s="32">
        <v>2.44</v>
      </c>
      <c r="C4" s="14">
        <v>2.4300000000000002</v>
      </c>
      <c r="D4" s="14">
        <v>2.41</v>
      </c>
      <c r="E4" s="14">
        <v>2.3199999999999998</v>
      </c>
      <c r="F4" s="42">
        <v>2.19</v>
      </c>
      <c r="G4" s="38"/>
      <c r="H4" s="32">
        <v>2.4500000000000002</v>
      </c>
      <c r="I4" s="14">
        <v>2.46</v>
      </c>
      <c r="J4" s="14">
        <v>2.4</v>
      </c>
      <c r="K4" s="14">
        <v>2.33</v>
      </c>
      <c r="L4" s="42">
        <v>2.2400000000000002</v>
      </c>
    </row>
    <row r="5" spans="1:12">
      <c r="A5" s="11"/>
      <c r="B5" s="32">
        <v>2.4700000000000002</v>
      </c>
      <c r="C5" s="14">
        <v>2.48</v>
      </c>
      <c r="D5" s="14">
        <v>2.4500000000000002</v>
      </c>
      <c r="E5" s="14">
        <v>2.35</v>
      </c>
      <c r="F5" s="42">
        <v>2.19</v>
      </c>
      <c r="G5" s="38"/>
      <c r="H5" s="32">
        <v>2.4700000000000002</v>
      </c>
      <c r="I5" s="14">
        <v>2.4700000000000002</v>
      </c>
      <c r="J5" s="14">
        <v>2.4700000000000002</v>
      </c>
      <c r="K5" s="14">
        <v>2.36</v>
      </c>
      <c r="L5" s="42">
        <v>2.23</v>
      </c>
    </row>
    <row r="6" spans="1:12">
      <c r="A6" s="11"/>
      <c r="B6" s="32">
        <v>2.46</v>
      </c>
      <c r="C6" s="14">
        <v>2.46</v>
      </c>
      <c r="D6" s="14">
        <v>2.42</v>
      </c>
      <c r="E6" s="14">
        <v>2.31</v>
      </c>
      <c r="F6" s="42">
        <v>2.1800000000000002</v>
      </c>
      <c r="G6" s="38"/>
      <c r="H6" s="32">
        <v>2.4500000000000002</v>
      </c>
      <c r="I6" s="14">
        <v>2.4700000000000002</v>
      </c>
      <c r="J6" s="14">
        <v>2.4</v>
      </c>
      <c r="K6" s="14">
        <v>2.3199999999999998</v>
      </c>
      <c r="L6" s="42">
        <v>2.1800000000000002</v>
      </c>
    </row>
    <row r="7" spans="1:12">
      <c r="A7" s="38" t="s">
        <v>4</v>
      </c>
      <c r="B7" s="14">
        <v>2.4</v>
      </c>
      <c r="C7" s="14">
        <v>2.39</v>
      </c>
      <c r="D7" s="14">
        <v>2.39</v>
      </c>
      <c r="E7" s="14">
        <v>2.34</v>
      </c>
      <c r="F7" s="42">
        <v>2.2000000000000002</v>
      </c>
      <c r="G7" s="38" t="s">
        <v>4</v>
      </c>
      <c r="H7" s="14">
        <v>2.42</v>
      </c>
      <c r="I7" s="14">
        <v>2.41</v>
      </c>
      <c r="J7" s="14">
        <v>2.39</v>
      </c>
      <c r="K7" s="14">
        <v>2.34</v>
      </c>
      <c r="L7" s="42">
        <v>2.23</v>
      </c>
    </row>
    <row r="8" spans="1:12">
      <c r="A8" s="46"/>
      <c r="B8" s="14">
        <v>2.42</v>
      </c>
      <c r="C8" s="14">
        <v>2.4</v>
      </c>
      <c r="D8" s="14">
        <v>2.42</v>
      </c>
      <c r="E8" s="14">
        <v>2.31</v>
      </c>
      <c r="F8" s="42">
        <v>2.21</v>
      </c>
      <c r="G8" s="46"/>
      <c r="H8" s="14">
        <v>2.41</v>
      </c>
      <c r="I8" s="14">
        <v>2.41</v>
      </c>
      <c r="J8" s="14">
        <v>2.42</v>
      </c>
      <c r="K8" s="14">
        <v>2.3199999999999998</v>
      </c>
      <c r="L8" s="42">
        <v>2.2200000000000002</v>
      </c>
    </row>
    <row r="9" spans="1:12">
      <c r="A9" s="11"/>
      <c r="B9" s="47">
        <v>2.4</v>
      </c>
      <c r="C9" s="47">
        <v>2.4500000000000002</v>
      </c>
      <c r="D9" s="47">
        <v>2.39</v>
      </c>
      <c r="E9" s="47">
        <v>2.3199999999999998</v>
      </c>
      <c r="F9" s="49">
        <v>2.23</v>
      </c>
      <c r="G9" s="36"/>
      <c r="H9" s="47">
        <v>2.38</v>
      </c>
      <c r="I9" s="47">
        <v>2.42</v>
      </c>
      <c r="J9" s="47">
        <v>2.38</v>
      </c>
      <c r="K9" s="47">
        <v>2.36</v>
      </c>
      <c r="L9" s="49">
        <v>2.21</v>
      </c>
    </row>
    <row r="10" spans="1:12">
      <c r="A10" s="11"/>
      <c r="B10" s="14">
        <v>2.41</v>
      </c>
      <c r="C10" s="14">
        <v>2.42</v>
      </c>
      <c r="D10" s="14">
        <v>2.4300000000000002</v>
      </c>
      <c r="E10" s="14">
        <v>2.34</v>
      </c>
      <c r="F10" s="42">
        <v>2.2200000000000002</v>
      </c>
      <c r="G10" s="38"/>
      <c r="H10" s="14">
        <v>2.41</v>
      </c>
      <c r="I10" s="14">
        <v>2.4</v>
      </c>
      <c r="J10" s="14">
        <v>2.42</v>
      </c>
      <c r="K10" s="14">
        <v>2.31</v>
      </c>
      <c r="L10" s="42">
        <v>2.21</v>
      </c>
    </row>
    <row r="11" spans="1:12">
      <c r="A11" s="16"/>
      <c r="B11" s="33">
        <v>2.37</v>
      </c>
      <c r="C11" s="33">
        <v>2.41</v>
      </c>
      <c r="D11" s="33">
        <v>2.42</v>
      </c>
      <c r="E11" s="33">
        <v>2.3199999999999998</v>
      </c>
      <c r="F11" s="39">
        <v>2.2200000000000002</v>
      </c>
      <c r="G11" s="48"/>
      <c r="H11" s="33">
        <v>2.38</v>
      </c>
      <c r="I11" s="33">
        <v>2.4</v>
      </c>
      <c r="J11" s="33">
        <v>2.39</v>
      </c>
      <c r="K11" s="33">
        <v>2.2599999999999998</v>
      </c>
      <c r="L11" s="39">
        <v>2.21</v>
      </c>
    </row>
    <row r="12" spans="1:12">
      <c r="A12" s="19" t="s">
        <v>5</v>
      </c>
      <c r="B12" s="47">
        <v>2.12</v>
      </c>
      <c r="C12" s="35">
        <v>2.1800000000000002</v>
      </c>
      <c r="D12" s="35">
        <v>2.11</v>
      </c>
      <c r="E12" s="35">
        <v>2.0299999999999998</v>
      </c>
      <c r="F12" s="40">
        <v>1.84</v>
      </c>
      <c r="G12" s="36" t="s">
        <v>6</v>
      </c>
      <c r="H12" s="35">
        <v>1.32</v>
      </c>
      <c r="I12" s="35">
        <v>1.34</v>
      </c>
      <c r="J12" s="35">
        <v>1.32</v>
      </c>
      <c r="K12" s="35">
        <v>1.25</v>
      </c>
      <c r="L12" s="40">
        <v>1.04</v>
      </c>
    </row>
    <row r="13" spans="1:12">
      <c r="A13" s="22"/>
      <c r="B13" s="37">
        <v>2.1</v>
      </c>
      <c r="C13" s="37">
        <v>2.19</v>
      </c>
      <c r="D13" s="37">
        <v>2.17</v>
      </c>
      <c r="E13" s="37">
        <v>2.06</v>
      </c>
      <c r="F13" s="41">
        <v>1.93</v>
      </c>
      <c r="G13" s="38"/>
      <c r="H13" s="37">
        <v>1.31</v>
      </c>
      <c r="I13" s="37">
        <v>1.33</v>
      </c>
      <c r="J13" s="37">
        <v>1.26</v>
      </c>
      <c r="K13" s="37">
        <v>1.21</v>
      </c>
      <c r="L13" s="41">
        <v>1.06</v>
      </c>
    </row>
    <row r="14" spans="1:12">
      <c r="A14" s="22"/>
      <c r="B14" s="37">
        <v>2.16</v>
      </c>
      <c r="C14" s="37">
        <v>2.1800000000000002</v>
      </c>
      <c r="D14" s="37">
        <v>2.13</v>
      </c>
      <c r="E14" s="37">
        <v>2.0499999999999998</v>
      </c>
      <c r="F14" s="41">
        <v>1.89</v>
      </c>
      <c r="G14" s="38"/>
      <c r="H14" s="37">
        <v>1.33</v>
      </c>
      <c r="I14" s="37">
        <v>1.37</v>
      </c>
      <c r="J14" s="37">
        <v>1.32</v>
      </c>
      <c r="K14" s="37">
        <v>1.21</v>
      </c>
      <c r="L14" s="41">
        <v>1.0900000000000001</v>
      </c>
    </row>
    <row r="15" spans="1:12">
      <c r="A15" s="22"/>
      <c r="B15" s="37">
        <v>2.16</v>
      </c>
      <c r="C15" s="37">
        <v>2.19</v>
      </c>
      <c r="D15" s="37">
        <v>2.16</v>
      </c>
      <c r="E15" s="37">
        <v>2.06</v>
      </c>
      <c r="F15" s="41">
        <v>1.91</v>
      </c>
      <c r="G15" s="38"/>
      <c r="H15" s="37">
        <v>1.34</v>
      </c>
      <c r="I15" s="37">
        <v>1.35</v>
      </c>
      <c r="J15" s="37">
        <v>1.31</v>
      </c>
      <c r="K15" s="37">
        <v>1.22</v>
      </c>
      <c r="L15" s="41">
        <v>1.0900000000000001</v>
      </c>
    </row>
    <row r="16" spans="1:12">
      <c r="A16" s="22"/>
      <c r="B16" s="37">
        <v>2.1</v>
      </c>
      <c r="C16" s="37">
        <v>2.15</v>
      </c>
      <c r="D16" s="37">
        <v>2.1</v>
      </c>
      <c r="E16" s="37">
        <v>2.02</v>
      </c>
      <c r="F16" s="41">
        <v>1.89</v>
      </c>
      <c r="G16" s="38"/>
      <c r="H16" s="37">
        <v>1.31</v>
      </c>
      <c r="I16" s="37">
        <v>1.33</v>
      </c>
      <c r="J16" s="37">
        <v>1.28</v>
      </c>
      <c r="K16" s="37">
        <v>1.21</v>
      </c>
      <c r="L16" s="41">
        <v>1.06</v>
      </c>
    </row>
    <row r="17" spans="1:12">
      <c r="A17" s="22" t="s">
        <v>7</v>
      </c>
      <c r="B17" s="37">
        <v>2.0699999999999998</v>
      </c>
      <c r="C17" s="37">
        <v>2.06</v>
      </c>
      <c r="D17" s="37">
        <v>2.08</v>
      </c>
      <c r="E17" s="37">
        <v>1.99</v>
      </c>
      <c r="F17" s="41">
        <v>1.82</v>
      </c>
      <c r="G17" s="38" t="s">
        <v>8</v>
      </c>
      <c r="H17" s="37">
        <v>1.44</v>
      </c>
      <c r="I17" s="37">
        <v>1.47</v>
      </c>
      <c r="J17" s="37">
        <v>1.44</v>
      </c>
      <c r="K17" s="37">
        <v>1.37</v>
      </c>
      <c r="L17" s="41">
        <v>1.25</v>
      </c>
    </row>
    <row r="18" spans="1:12">
      <c r="A18" s="22"/>
      <c r="B18" s="37">
        <v>2.09</v>
      </c>
      <c r="C18" s="37">
        <v>2.08</v>
      </c>
      <c r="D18" s="37">
        <v>2.11</v>
      </c>
      <c r="E18" s="37">
        <v>2.0099999999999998</v>
      </c>
      <c r="F18" s="41">
        <v>1.85</v>
      </c>
      <c r="G18" s="38"/>
      <c r="H18" s="37">
        <v>1.43</v>
      </c>
      <c r="I18" s="37">
        <v>1.48</v>
      </c>
      <c r="J18" s="37">
        <v>1.45</v>
      </c>
      <c r="K18" s="37">
        <v>1.39</v>
      </c>
      <c r="L18" s="41">
        <v>1.23</v>
      </c>
    </row>
    <row r="19" spans="1:12">
      <c r="A19" s="22"/>
      <c r="B19" s="37">
        <v>2.04</v>
      </c>
      <c r="C19" s="37">
        <v>2.0499999999999998</v>
      </c>
      <c r="D19" s="37">
        <v>2.0499999999999998</v>
      </c>
      <c r="E19" s="37">
        <v>1.95</v>
      </c>
      <c r="F19" s="41">
        <v>1.88</v>
      </c>
      <c r="G19" s="38"/>
      <c r="H19" s="37">
        <v>1.46</v>
      </c>
      <c r="I19" s="37">
        <v>1.42</v>
      </c>
      <c r="J19" s="37">
        <v>1.45</v>
      </c>
      <c r="K19" s="37">
        <v>1.38</v>
      </c>
      <c r="L19" s="41">
        <v>1.23</v>
      </c>
    </row>
    <row r="20" spans="1:12">
      <c r="A20" s="22"/>
      <c r="B20" s="37">
        <v>2.0499999999999998</v>
      </c>
      <c r="C20" s="37">
        <v>2.06</v>
      </c>
      <c r="D20" s="37">
        <v>2.0099999999999998</v>
      </c>
      <c r="E20" s="37">
        <v>1.97</v>
      </c>
      <c r="F20" s="41">
        <v>1.9</v>
      </c>
      <c r="G20" s="38"/>
      <c r="H20" s="37">
        <v>1.46</v>
      </c>
      <c r="I20" s="37">
        <v>1.44</v>
      </c>
      <c r="J20" s="37">
        <v>1.46</v>
      </c>
      <c r="K20" s="37">
        <v>1.34</v>
      </c>
      <c r="L20" s="41">
        <v>1.22</v>
      </c>
    </row>
    <row r="21" spans="1:12">
      <c r="A21" s="22"/>
      <c r="B21" s="37">
        <v>2.04</v>
      </c>
      <c r="C21" s="37">
        <v>2.0499999999999998</v>
      </c>
      <c r="D21" s="37">
        <v>2.0299999999999998</v>
      </c>
      <c r="E21" s="37">
        <v>1.96</v>
      </c>
      <c r="F21" s="41">
        <v>1.85</v>
      </c>
      <c r="G21" s="38"/>
      <c r="H21" s="37">
        <v>1.46</v>
      </c>
      <c r="I21" s="37">
        <v>1.45</v>
      </c>
      <c r="J21" s="37">
        <v>1.44</v>
      </c>
      <c r="K21" s="37">
        <v>1.33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0.32280000000000086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1.0393999999999994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0.5628307692307708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0.74853909465020541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30" priority="3" operator="notBetween">
      <formula>0.2</formula>
      <formula>0.404</formula>
    </cfRule>
  </conditionalFormatting>
  <conditionalFormatting sqref="E26">
    <cfRule type="cellIs" dxfId="1529" priority="4" operator="notBetween">
      <formula>0.38</formula>
      <formula>0.72</formula>
    </cfRule>
  </conditionalFormatting>
  <conditionalFormatting sqref="K24">
    <cfRule type="cellIs" dxfId="1528" priority="2" operator="notBetween">
      <formula>0.77</formula>
      <formula>0.91</formula>
    </cfRule>
  </conditionalFormatting>
  <conditionalFormatting sqref="K26">
    <cfRule type="cellIs" dxfId="15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2.4300000000000002</v>
      </c>
      <c r="E2" s="32">
        <v>2.33</v>
      </c>
      <c r="F2" s="44">
        <v>2.14</v>
      </c>
      <c r="G2" s="36" t="s">
        <v>3</v>
      </c>
      <c r="H2" s="32">
        <v>2.39</v>
      </c>
      <c r="I2" s="32">
        <v>2.4300000000000002</v>
      </c>
      <c r="J2" s="32">
        <v>2.38</v>
      </c>
      <c r="K2" s="32">
        <v>2.2799999999999998</v>
      </c>
      <c r="L2" s="44">
        <v>2.17</v>
      </c>
    </row>
    <row r="3" spans="1:12">
      <c r="A3" s="11"/>
      <c r="B3" s="32">
        <v>2.42</v>
      </c>
      <c r="C3" s="14">
        <v>2.4500000000000002</v>
      </c>
      <c r="D3" s="14">
        <v>2.42</v>
      </c>
      <c r="E3" s="14">
        <v>2.33</v>
      </c>
      <c r="F3" s="42">
        <v>2.2000000000000002</v>
      </c>
      <c r="G3" s="38"/>
      <c r="H3" s="32">
        <v>2.41</v>
      </c>
      <c r="I3" s="14">
        <v>2.46</v>
      </c>
      <c r="J3" s="14">
        <v>2.4</v>
      </c>
      <c r="K3" s="14">
        <v>2.35</v>
      </c>
      <c r="L3" s="42">
        <v>2.21</v>
      </c>
    </row>
    <row r="4" spans="1:12">
      <c r="A4" s="11"/>
      <c r="B4" s="32">
        <v>2.41</v>
      </c>
      <c r="C4" s="14">
        <v>2.4500000000000002</v>
      </c>
      <c r="D4" s="14">
        <v>2.44</v>
      </c>
      <c r="E4" s="14">
        <v>2.36</v>
      </c>
      <c r="F4" s="42">
        <v>2.19</v>
      </c>
      <c r="G4" s="38"/>
      <c r="H4" s="32">
        <v>2.39</v>
      </c>
      <c r="I4" s="14">
        <v>2.4300000000000002</v>
      </c>
      <c r="J4" s="14">
        <v>2.4</v>
      </c>
      <c r="K4" s="14">
        <v>2.3199999999999998</v>
      </c>
      <c r="L4" s="42">
        <v>2.17</v>
      </c>
    </row>
    <row r="5" spans="1:12">
      <c r="A5" s="11"/>
      <c r="B5" s="32">
        <v>2.4300000000000002</v>
      </c>
      <c r="C5" s="14">
        <v>2.4700000000000002</v>
      </c>
      <c r="D5" s="14">
        <v>2.4</v>
      </c>
      <c r="E5" s="14">
        <v>2.3199999999999998</v>
      </c>
      <c r="F5" s="42">
        <v>2.2200000000000002</v>
      </c>
      <c r="G5" s="38"/>
      <c r="H5" s="32">
        <v>2.41</v>
      </c>
      <c r="I5" s="14">
        <v>2.44</v>
      </c>
      <c r="J5" s="14">
        <v>2.4300000000000002</v>
      </c>
      <c r="K5" s="14">
        <v>2.36</v>
      </c>
      <c r="L5" s="42">
        <v>2.21</v>
      </c>
    </row>
    <row r="6" spans="1:12">
      <c r="A6" s="11"/>
      <c r="B6" s="32">
        <v>2.4500000000000002</v>
      </c>
      <c r="C6" s="14">
        <v>2.44</v>
      </c>
      <c r="D6" s="14">
        <v>2.36</v>
      </c>
      <c r="E6" s="14">
        <v>2.3199999999999998</v>
      </c>
      <c r="F6" s="42">
        <v>2.17</v>
      </c>
      <c r="G6" s="38"/>
      <c r="H6" s="32">
        <v>2.44</v>
      </c>
      <c r="I6" s="14">
        <v>2.4300000000000002</v>
      </c>
      <c r="J6" s="14">
        <v>2.4</v>
      </c>
      <c r="K6" s="14">
        <v>2.31</v>
      </c>
      <c r="L6" s="42">
        <v>2.1800000000000002</v>
      </c>
    </row>
    <row r="7" spans="1:12">
      <c r="A7" s="38" t="s">
        <v>4</v>
      </c>
      <c r="B7" s="14">
        <v>2.37</v>
      </c>
      <c r="C7" s="14">
        <v>2.4</v>
      </c>
      <c r="D7" s="14">
        <v>2.35</v>
      </c>
      <c r="E7" s="14">
        <v>2.2799999999999998</v>
      </c>
      <c r="F7" s="42">
        <v>2.19</v>
      </c>
      <c r="G7" s="38" t="s">
        <v>4</v>
      </c>
      <c r="H7" s="14">
        <v>2.39</v>
      </c>
      <c r="I7" s="14">
        <v>2.39</v>
      </c>
      <c r="J7" s="14">
        <v>2.41</v>
      </c>
      <c r="K7" s="14">
        <v>2.33</v>
      </c>
      <c r="L7" s="42">
        <v>2.2000000000000002</v>
      </c>
    </row>
    <row r="8" spans="1:12">
      <c r="A8" s="46"/>
      <c r="B8" s="14">
        <v>2.34</v>
      </c>
      <c r="C8" s="14">
        <v>2.4</v>
      </c>
      <c r="D8" s="14">
        <v>2.39</v>
      </c>
      <c r="E8" s="14">
        <v>2.3199999999999998</v>
      </c>
      <c r="F8" s="42">
        <v>2.2200000000000002</v>
      </c>
      <c r="G8" s="46"/>
      <c r="H8" s="14">
        <v>2.42</v>
      </c>
      <c r="I8" s="14">
        <v>2.38</v>
      </c>
      <c r="J8" s="14">
        <v>2.4</v>
      </c>
      <c r="K8" s="14">
        <v>2.2799999999999998</v>
      </c>
      <c r="L8" s="42">
        <v>2.1800000000000002</v>
      </c>
    </row>
    <row r="9" spans="1:12">
      <c r="A9" s="11"/>
      <c r="B9" s="47">
        <v>2.37</v>
      </c>
      <c r="C9" s="47">
        <v>2.4</v>
      </c>
      <c r="D9" s="47">
        <v>2.4</v>
      </c>
      <c r="E9" s="47">
        <v>2.3199999999999998</v>
      </c>
      <c r="F9" s="49">
        <v>2.2000000000000002</v>
      </c>
      <c r="G9" s="36"/>
      <c r="H9" s="47">
        <v>2.4</v>
      </c>
      <c r="I9" s="47">
        <v>2.4300000000000002</v>
      </c>
      <c r="J9" s="47">
        <v>2.4</v>
      </c>
      <c r="K9" s="47">
        <v>2.3199999999999998</v>
      </c>
      <c r="L9" s="49">
        <v>2.1800000000000002</v>
      </c>
    </row>
    <row r="10" spans="1:12">
      <c r="A10" s="11"/>
      <c r="B10" s="14">
        <v>2.39</v>
      </c>
      <c r="C10" s="14">
        <v>2.41</v>
      </c>
      <c r="D10" s="14">
        <v>2.4</v>
      </c>
      <c r="E10" s="14">
        <v>2.33</v>
      </c>
      <c r="F10" s="42">
        <v>2.2200000000000002</v>
      </c>
      <c r="G10" s="38"/>
      <c r="H10" s="14">
        <v>2.37</v>
      </c>
      <c r="I10" s="14">
        <v>2.42</v>
      </c>
      <c r="J10" s="14">
        <v>2.39</v>
      </c>
      <c r="K10" s="14">
        <v>2.3199999999999998</v>
      </c>
      <c r="L10" s="42">
        <v>2.2000000000000002</v>
      </c>
    </row>
    <row r="11" spans="1:12">
      <c r="A11" s="16"/>
      <c r="B11" s="33">
        <v>2.4</v>
      </c>
      <c r="C11" s="33">
        <v>2.42</v>
      </c>
      <c r="D11" s="33">
        <v>2.4</v>
      </c>
      <c r="E11" s="33">
        <v>2.2999999999999998</v>
      </c>
      <c r="F11" s="39">
        <v>2.23</v>
      </c>
      <c r="G11" s="48"/>
      <c r="H11" s="33">
        <v>2.36</v>
      </c>
      <c r="I11" s="33">
        <v>2.4</v>
      </c>
      <c r="J11" s="33">
        <v>2.37</v>
      </c>
      <c r="K11" s="33">
        <v>2.25</v>
      </c>
      <c r="L11" s="39">
        <v>2.21</v>
      </c>
    </row>
    <row r="12" spans="1:12">
      <c r="A12" s="19" t="s">
        <v>5</v>
      </c>
      <c r="B12" s="47">
        <v>2.14</v>
      </c>
      <c r="C12" s="35">
        <v>2.19</v>
      </c>
      <c r="D12" s="35">
        <v>2.14</v>
      </c>
      <c r="E12" s="35">
        <v>2.0299999999999998</v>
      </c>
      <c r="F12" s="40">
        <v>1.86</v>
      </c>
      <c r="G12" s="36" t="s">
        <v>6</v>
      </c>
      <c r="H12" s="35">
        <v>1.31</v>
      </c>
      <c r="I12" s="35">
        <v>1.29</v>
      </c>
      <c r="J12" s="35">
        <v>1.28</v>
      </c>
      <c r="K12" s="35">
        <v>1.2</v>
      </c>
      <c r="L12" s="40">
        <v>1.05</v>
      </c>
    </row>
    <row r="13" spans="1:12">
      <c r="A13" s="22"/>
      <c r="B13" s="37">
        <v>2.11</v>
      </c>
      <c r="C13" s="37">
        <v>2.2000000000000002</v>
      </c>
      <c r="D13" s="37">
        <v>2.13</v>
      </c>
      <c r="E13" s="37">
        <v>2.0299999999999998</v>
      </c>
      <c r="F13" s="41">
        <v>1.9</v>
      </c>
      <c r="G13" s="38"/>
      <c r="H13" s="37">
        <v>1.31</v>
      </c>
      <c r="I13" s="37">
        <v>1.33</v>
      </c>
      <c r="J13" s="37">
        <v>1.23</v>
      </c>
      <c r="K13" s="37">
        <v>1.21</v>
      </c>
      <c r="L13" s="41">
        <v>1.05</v>
      </c>
    </row>
    <row r="14" spans="1:12">
      <c r="A14" s="22"/>
      <c r="B14" s="37">
        <v>2.13</v>
      </c>
      <c r="C14" s="37">
        <v>2.1800000000000002</v>
      </c>
      <c r="D14" s="37">
        <v>2.14</v>
      </c>
      <c r="E14" s="37">
        <v>2.06</v>
      </c>
      <c r="F14" s="41">
        <v>1.91</v>
      </c>
      <c r="G14" s="38"/>
      <c r="H14" s="37">
        <v>1.31</v>
      </c>
      <c r="I14" s="37">
        <v>1.32</v>
      </c>
      <c r="J14" s="37">
        <v>1.27</v>
      </c>
      <c r="K14" s="37">
        <v>1.2</v>
      </c>
      <c r="L14" s="41">
        <v>1.02</v>
      </c>
    </row>
    <row r="15" spans="1:12">
      <c r="A15" s="22"/>
      <c r="B15" s="37">
        <v>2.13</v>
      </c>
      <c r="C15" s="37">
        <v>2.17</v>
      </c>
      <c r="D15" s="37">
        <v>2.11</v>
      </c>
      <c r="E15" s="37">
        <v>2.0499999999999998</v>
      </c>
      <c r="F15" s="41">
        <v>1.92</v>
      </c>
      <c r="G15" s="38"/>
      <c r="H15" s="37">
        <v>1.26</v>
      </c>
      <c r="I15" s="37">
        <v>1.27</v>
      </c>
      <c r="J15" s="37">
        <v>1.27</v>
      </c>
      <c r="K15" s="37">
        <v>1.19</v>
      </c>
      <c r="L15" s="41">
        <v>1.03</v>
      </c>
    </row>
    <row r="16" spans="1:12">
      <c r="A16" s="22"/>
      <c r="B16" s="37">
        <v>2.09</v>
      </c>
      <c r="C16" s="37">
        <v>2.11</v>
      </c>
      <c r="D16" s="37">
        <v>2.0699999999999998</v>
      </c>
      <c r="E16" s="37">
        <v>2.02</v>
      </c>
      <c r="F16" s="41">
        <v>1.87</v>
      </c>
      <c r="G16" s="38"/>
      <c r="H16" s="37">
        <v>1.26</v>
      </c>
      <c r="I16" s="37">
        <v>1.27</v>
      </c>
      <c r="J16" s="37">
        <v>1.26</v>
      </c>
      <c r="K16" s="37">
        <v>1.17</v>
      </c>
      <c r="L16" s="41">
        <v>1.05</v>
      </c>
    </row>
    <row r="17" spans="1:12">
      <c r="A17" s="22" t="s">
        <v>7</v>
      </c>
      <c r="B17" s="37">
        <v>2.0699999999999998</v>
      </c>
      <c r="C17" s="37">
        <v>2.0499999999999998</v>
      </c>
      <c r="D17" s="37">
        <v>2.0699999999999998</v>
      </c>
      <c r="E17" s="37">
        <v>1.99</v>
      </c>
      <c r="F17" s="41">
        <v>1.88</v>
      </c>
      <c r="G17" s="38" t="s">
        <v>8</v>
      </c>
      <c r="H17" s="37">
        <v>1.44</v>
      </c>
      <c r="I17" s="37">
        <v>1.46</v>
      </c>
      <c r="J17" s="37">
        <v>1.45</v>
      </c>
      <c r="K17" s="37">
        <v>1.37</v>
      </c>
      <c r="L17" s="41">
        <v>1.25</v>
      </c>
    </row>
    <row r="18" spans="1:12">
      <c r="A18" s="22"/>
      <c r="B18" s="37">
        <v>2.0499999999999998</v>
      </c>
      <c r="C18" s="37">
        <v>2.08</v>
      </c>
      <c r="D18" s="37">
        <v>2.08</v>
      </c>
      <c r="E18" s="37">
        <v>2</v>
      </c>
      <c r="F18" s="41">
        <v>1.89</v>
      </c>
      <c r="G18" s="38"/>
      <c r="H18" s="37">
        <v>1.4</v>
      </c>
      <c r="I18" s="37">
        <v>1.41</v>
      </c>
      <c r="J18" s="37">
        <v>1.43</v>
      </c>
      <c r="K18" s="37">
        <v>1.36</v>
      </c>
      <c r="L18" s="41">
        <v>1.22</v>
      </c>
    </row>
    <row r="19" spans="1:12">
      <c r="A19" s="22"/>
      <c r="B19" s="37">
        <v>2.04</v>
      </c>
      <c r="C19" s="37">
        <v>2.1</v>
      </c>
      <c r="D19" s="37">
        <v>2.09</v>
      </c>
      <c r="E19" s="37">
        <v>2.0299999999999998</v>
      </c>
      <c r="F19" s="41">
        <v>1.89</v>
      </c>
      <c r="G19" s="38"/>
      <c r="H19" s="37">
        <v>1.44</v>
      </c>
      <c r="I19" s="37">
        <v>1.48</v>
      </c>
      <c r="J19" s="37">
        <v>1.45</v>
      </c>
      <c r="K19" s="37">
        <v>1.37</v>
      </c>
      <c r="L19" s="41">
        <v>1.2</v>
      </c>
    </row>
    <row r="20" spans="1:12">
      <c r="A20" s="22"/>
      <c r="B20" s="37">
        <v>2.0499999999999998</v>
      </c>
      <c r="C20" s="37">
        <v>2.09</v>
      </c>
      <c r="D20" s="37">
        <v>2.0699999999999998</v>
      </c>
      <c r="E20" s="37">
        <v>1.96</v>
      </c>
      <c r="F20" s="41">
        <v>1.86</v>
      </c>
      <c r="G20" s="38"/>
      <c r="H20" s="37">
        <v>1.44</v>
      </c>
      <c r="I20" s="37">
        <v>1.45</v>
      </c>
      <c r="J20" s="37">
        <v>1.41</v>
      </c>
      <c r="K20" s="37">
        <v>1.33</v>
      </c>
      <c r="L20" s="41">
        <v>1.19</v>
      </c>
    </row>
    <row r="21" spans="1:12">
      <c r="A21" s="22"/>
      <c r="B21" s="37">
        <v>2.0299999999999998</v>
      </c>
      <c r="C21" s="37">
        <v>2.0699999999999998</v>
      </c>
      <c r="D21" s="37">
        <v>2.02</v>
      </c>
      <c r="E21" s="37">
        <v>1.97</v>
      </c>
      <c r="F21" s="41">
        <v>1.9</v>
      </c>
      <c r="G21" s="38"/>
      <c r="H21" s="37">
        <v>1.41</v>
      </c>
      <c r="I21" s="37">
        <v>1.45</v>
      </c>
      <c r="J21" s="37">
        <v>1.42</v>
      </c>
      <c r="K21" s="37">
        <v>1.32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0.30940000000000056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0.53946666666666765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0.75545267489711998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26" priority="3" operator="notBetween">
      <formula>0.2</formula>
      <formula>0.404</formula>
    </cfRule>
  </conditionalFormatting>
  <conditionalFormatting sqref="E26">
    <cfRule type="cellIs" dxfId="1525" priority="4" operator="notBetween">
      <formula>0.38</formula>
      <formula>0.72</formula>
    </cfRule>
  </conditionalFormatting>
  <conditionalFormatting sqref="K24">
    <cfRule type="cellIs" dxfId="1524" priority="2" operator="notBetween">
      <formula>0.77</formula>
      <formula>0.91</formula>
    </cfRule>
  </conditionalFormatting>
  <conditionalFormatting sqref="K26">
    <cfRule type="cellIs" dxfId="15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2.4500000000000002</v>
      </c>
      <c r="D2" s="32">
        <v>2.4500000000000002</v>
      </c>
      <c r="E2" s="32">
        <v>2.31</v>
      </c>
      <c r="F2" s="44">
        <v>2.1800000000000002</v>
      </c>
      <c r="G2" s="36" t="s">
        <v>3</v>
      </c>
      <c r="H2" s="32">
        <v>2.44</v>
      </c>
      <c r="I2" s="32">
        <v>2.4500000000000002</v>
      </c>
      <c r="J2" s="32">
        <v>2.42</v>
      </c>
      <c r="K2" s="32">
        <v>2.33</v>
      </c>
      <c r="L2" s="44">
        <v>2.1800000000000002</v>
      </c>
    </row>
    <row r="3" spans="1:12">
      <c r="A3" s="11"/>
      <c r="B3" s="32">
        <v>2.41</v>
      </c>
      <c r="C3" s="14">
        <v>2.42</v>
      </c>
      <c r="D3" s="14">
        <v>2.39</v>
      </c>
      <c r="E3" s="14">
        <v>2.31</v>
      </c>
      <c r="F3" s="42">
        <v>2.21</v>
      </c>
      <c r="G3" s="38"/>
      <c r="H3" s="32">
        <v>2.42</v>
      </c>
      <c r="I3" s="14">
        <v>2.4500000000000002</v>
      </c>
      <c r="J3" s="14">
        <v>2.4300000000000002</v>
      </c>
      <c r="K3" s="14">
        <v>2.39</v>
      </c>
      <c r="L3" s="42">
        <v>2.1800000000000002</v>
      </c>
    </row>
    <row r="4" spans="1:12">
      <c r="A4" s="11"/>
      <c r="B4" s="32">
        <v>2.44</v>
      </c>
      <c r="C4" s="14">
        <v>2.42</v>
      </c>
      <c r="D4" s="14">
        <v>2.37</v>
      </c>
      <c r="E4" s="14">
        <v>2.35</v>
      </c>
      <c r="F4" s="42">
        <v>2.19</v>
      </c>
      <c r="G4" s="38"/>
      <c r="H4" s="32">
        <v>2.4300000000000002</v>
      </c>
      <c r="I4" s="14">
        <v>2.48</v>
      </c>
      <c r="J4" s="14">
        <v>2.39</v>
      </c>
      <c r="K4" s="14">
        <v>2.35</v>
      </c>
      <c r="L4" s="42">
        <v>2.2000000000000002</v>
      </c>
    </row>
    <row r="5" spans="1:12">
      <c r="A5" s="11"/>
      <c r="B5" s="32">
        <v>2.4300000000000002</v>
      </c>
      <c r="C5" s="14">
        <v>2.4500000000000002</v>
      </c>
      <c r="D5" s="14">
        <v>2.38</v>
      </c>
      <c r="E5" s="14">
        <v>2.37</v>
      </c>
      <c r="F5" s="42">
        <v>2.19</v>
      </c>
      <c r="G5" s="38"/>
      <c r="H5" s="32">
        <v>2.4</v>
      </c>
      <c r="I5" s="14">
        <v>2.4300000000000002</v>
      </c>
      <c r="J5" s="14">
        <v>2.4500000000000002</v>
      </c>
      <c r="K5" s="14">
        <v>2.37</v>
      </c>
      <c r="L5" s="42">
        <v>2.25</v>
      </c>
    </row>
    <row r="6" spans="1:12">
      <c r="A6" s="11"/>
      <c r="B6" s="32">
        <v>2.42</v>
      </c>
      <c r="C6" s="14">
        <v>2.46</v>
      </c>
      <c r="D6" s="14">
        <v>2.39</v>
      </c>
      <c r="E6" s="14">
        <v>2.31</v>
      </c>
      <c r="F6" s="42">
        <v>2.17</v>
      </c>
      <c r="G6" s="38"/>
      <c r="H6" s="32">
        <v>2.42</v>
      </c>
      <c r="I6" s="14">
        <v>2.42</v>
      </c>
      <c r="J6" s="14">
        <v>2.4</v>
      </c>
      <c r="K6" s="14">
        <v>2.2999999999999998</v>
      </c>
      <c r="L6" s="42">
        <v>2.2000000000000002</v>
      </c>
    </row>
    <row r="7" spans="1:12">
      <c r="A7" s="38" t="s">
        <v>4</v>
      </c>
      <c r="B7" s="14">
        <v>2.36</v>
      </c>
      <c r="C7" s="14">
        <v>2.39</v>
      </c>
      <c r="D7" s="14">
        <v>2.39</v>
      </c>
      <c r="E7" s="14">
        <v>2.31</v>
      </c>
      <c r="F7" s="42">
        <v>2.1800000000000002</v>
      </c>
      <c r="G7" s="38" t="s">
        <v>4</v>
      </c>
      <c r="H7" s="14">
        <v>2.36</v>
      </c>
      <c r="I7" s="14">
        <v>2.42</v>
      </c>
      <c r="J7" s="14">
        <v>2.4500000000000002</v>
      </c>
      <c r="K7" s="14">
        <v>2.33</v>
      </c>
      <c r="L7" s="42">
        <v>2.16</v>
      </c>
    </row>
    <row r="8" spans="1:12">
      <c r="A8" s="46"/>
      <c r="B8" s="14">
        <v>2.4</v>
      </c>
      <c r="C8" s="14">
        <v>2.42</v>
      </c>
      <c r="D8" s="14">
        <v>2.39</v>
      </c>
      <c r="E8" s="14">
        <v>2.31</v>
      </c>
      <c r="F8" s="42">
        <v>2.21</v>
      </c>
      <c r="G8" s="46"/>
      <c r="H8" s="14">
        <v>2.38</v>
      </c>
      <c r="I8" s="14">
        <v>2.4300000000000002</v>
      </c>
      <c r="J8" s="14">
        <v>2.36</v>
      </c>
      <c r="K8" s="14">
        <v>2.29</v>
      </c>
      <c r="L8" s="42">
        <v>2.2200000000000002</v>
      </c>
    </row>
    <row r="9" spans="1:12">
      <c r="A9" s="11"/>
      <c r="B9" s="47">
        <v>2.39</v>
      </c>
      <c r="C9" s="47">
        <v>2.4300000000000002</v>
      </c>
      <c r="D9" s="47">
        <v>2.39</v>
      </c>
      <c r="E9" s="47">
        <v>2.36</v>
      </c>
      <c r="F9" s="49">
        <v>2.21</v>
      </c>
      <c r="G9" s="36"/>
      <c r="H9" s="47">
        <v>2.41</v>
      </c>
      <c r="I9" s="47">
        <v>2.46</v>
      </c>
      <c r="J9" s="47">
        <v>2.44</v>
      </c>
      <c r="K9" s="47">
        <v>2.37</v>
      </c>
      <c r="L9" s="49">
        <v>2.2400000000000002</v>
      </c>
    </row>
    <row r="10" spans="1:12">
      <c r="A10" s="11"/>
      <c r="B10" s="14">
        <v>2.38</v>
      </c>
      <c r="C10" s="14">
        <v>2.41</v>
      </c>
      <c r="D10" s="14">
        <v>2.4</v>
      </c>
      <c r="E10" s="14">
        <v>2.35</v>
      </c>
      <c r="F10" s="42">
        <v>2.2400000000000002</v>
      </c>
      <c r="G10" s="38"/>
      <c r="H10" s="14">
        <v>2.42</v>
      </c>
      <c r="I10" s="14">
        <v>2.4500000000000002</v>
      </c>
      <c r="J10" s="14">
        <v>2.4300000000000002</v>
      </c>
      <c r="K10" s="14">
        <v>2.3199999999999998</v>
      </c>
      <c r="L10" s="42">
        <v>2.2000000000000002</v>
      </c>
    </row>
    <row r="11" spans="1:12">
      <c r="A11" s="16"/>
      <c r="B11" s="33">
        <v>2.36</v>
      </c>
      <c r="C11" s="33">
        <v>2.38</v>
      </c>
      <c r="D11" s="33">
        <v>2.4</v>
      </c>
      <c r="E11" s="33">
        <v>2.3199999999999998</v>
      </c>
      <c r="F11" s="39">
        <v>2.2000000000000002</v>
      </c>
      <c r="G11" s="48"/>
      <c r="H11" s="33">
        <v>2.36</v>
      </c>
      <c r="I11" s="33">
        <v>2.39</v>
      </c>
      <c r="J11" s="33">
        <v>2.4</v>
      </c>
      <c r="K11" s="33">
        <v>2.31</v>
      </c>
      <c r="L11" s="39">
        <v>2.21</v>
      </c>
    </row>
    <row r="12" spans="1:12">
      <c r="A12" s="19" t="s">
        <v>5</v>
      </c>
      <c r="B12" s="47">
        <v>2.13</v>
      </c>
      <c r="C12" s="35">
        <v>2.15</v>
      </c>
      <c r="D12" s="35">
        <v>2.16</v>
      </c>
      <c r="E12" s="35">
        <v>2.0499999999999998</v>
      </c>
      <c r="F12" s="40">
        <v>1.88</v>
      </c>
      <c r="G12" s="36" t="s">
        <v>6</v>
      </c>
      <c r="H12" s="35">
        <v>1.27</v>
      </c>
      <c r="I12" s="35">
        <v>1.25</v>
      </c>
      <c r="J12" s="35">
        <v>1.24</v>
      </c>
      <c r="K12" s="35">
        <v>1.1599999999999999</v>
      </c>
      <c r="L12" s="40">
        <v>1</v>
      </c>
    </row>
    <row r="13" spans="1:12">
      <c r="A13" s="22"/>
      <c r="B13" s="37">
        <v>2.11</v>
      </c>
      <c r="C13" s="37">
        <v>2.17</v>
      </c>
      <c r="D13" s="37">
        <v>2.1</v>
      </c>
      <c r="E13" s="37">
        <v>2.0699999999999998</v>
      </c>
      <c r="F13" s="41">
        <v>1.9</v>
      </c>
      <c r="G13" s="38"/>
      <c r="H13" s="37">
        <v>1.27</v>
      </c>
      <c r="I13" s="37">
        <v>1.29</v>
      </c>
      <c r="J13" s="37">
        <v>1.22</v>
      </c>
      <c r="K13" s="37">
        <v>1.1599999999999999</v>
      </c>
      <c r="L13" s="41">
        <v>1.01</v>
      </c>
    </row>
    <row r="14" spans="1:12">
      <c r="A14" s="22"/>
      <c r="B14" s="37">
        <v>2.17</v>
      </c>
      <c r="C14" s="37">
        <v>2.16</v>
      </c>
      <c r="D14" s="37">
        <v>2.1</v>
      </c>
      <c r="E14" s="37">
        <v>2.06</v>
      </c>
      <c r="F14" s="41">
        <v>1.91</v>
      </c>
      <c r="G14" s="38"/>
      <c r="H14" s="37">
        <v>1.28</v>
      </c>
      <c r="I14" s="37">
        <v>1.28</v>
      </c>
      <c r="J14" s="37">
        <v>1.23</v>
      </c>
      <c r="K14" s="37">
        <v>1.1299999999999999</v>
      </c>
      <c r="L14" s="41">
        <v>1.02</v>
      </c>
    </row>
    <row r="15" spans="1:12">
      <c r="A15" s="22"/>
      <c r="B15" s="37">
        <v>2.16</v>
      </c>
      <c r="C15" s="37">
        <v>2.15</v>
      </c>
      <c r="D15" s="37">
        <v>2.12</v>
      </c>
      <c r="E15" s="37">
        <v>2.06</v>
      </c>
      <c r="F15" s="41">
        <v>1.91</v>
      </c>
      <c r="G15" s="38"/>
      <c r="H15" s="37">
        <v>1.26</v>
      </c>
      <c r="I15" s="37">
        <v>1.24</v>
      </c>
      <c r="J15" s="37">
        <v>1.24</v>
      </c>
      <c r="K15" s="37">
        <v>1.1299999999999999</v>
      </c>
      <c r="L15" s="41">
        <v>1.01</v>
      </c>
    </row>
    <row r="16" spans="1:12">
      <c r="A16" s="22"/>
      <c r="B16" s="37">
        <v>2.1</v>
      </c>
      <c r="C16" s="37">
        <v>2.1</v>
      </c>
      <c r="D16" s="37">
        <v>2.06</v>
      </c>
      <c r="E16" s="37">
        <v>2.0099999999999998</v>
      </c>
      <c r="F16" s="41">
        <v>1.86</v>
      </c>
      <c r="G16" s="38"/>
      <c r="H16" s="37">
        <v>1.24</v>
      </c>
      <c r="I16" s="37">
        <v>1.39</v>
      </c>
      <c r="J16" s="37">
        <v>1.22</v>
      </c>
      <c r="K16" s="37">
        <v>1.1499999999999999</v>
      </c>
      <c r="L16" s="41">
        <v>0.99</v>
      </c>
    </row>
    <row r="17" spans="1:12">
      <c r="A17" s="22" t="s">
        <v>7</v>
      </c>
      <c r="B17" s="37">
        <v>2.09</v>
      </c>
      <c r="C17" s="37">
        <v>2.11</v>
      </c>
      <c r="D17" s="37">
        <v>2.1</v>
      </c>
      <c r="E17" s="37">
        <v>2.0099999999999998</v>
      </c>
      <c r="F17" s="41">
        <v>1.88</v>
      </c>
      <c r="G17" s="38" t="s">
        <v>8</v>
      </c>
      <c r="H17" s="37">
        <v>1.45</v>
      </c>
      <c r="I17" s="37">
        <v>1.54</v>
      </c>
      <c r="J17" s="37">
        <v>1.49</v>
      </c>
      <c r="K17" s="37">
        <v>1.37</v>
      </c>
      <c r="L17" s="41">
        <v>1.22</v>
      </c>
    </row>
    <row r="18" spans="1:12">
      <c r="A18" s="22"/>
      <c r="B18" s="37">
        <v>2.08</v>
      </c>
      <c r="C18" s="37">
        <v>2.1</v>
      </c>
      <c r="D18" s="37">
        <v>2.09</v>
      </c>
      <c r="E18" s="37">
        <v>2</v>
      </c>
      <c r="F18" s="41">
        <v>1.86</v>
      </c>
      <c r="G18" s="38"/>
      <c r="H18" s="37">
        <v>1.39</v>
      </c>
      <c r="I18" s="37">
        <v>1.49</v>
      </c>
      <c r="J18" s="37">
        <v>1.45</v>
      </c>
      <c r="K18" s="37">
        <v>1.33</v>
      </c>
      <c r="L18" s="41">
        <v>1.2</v>
      </c>
    </row>
    <row r="19" spans="1:12">
      <c r="A19" s="22"/>
      <c r="B19" s="37">
        <v>2.0699999999999998</v>
      </c>
      <c r="C19" s="37">
        <v>2.11</v>
      </c>
      <c r="D19" s="37">
        <v>2.12</v>
      </c>
      <c r="E19" s="37">
        <v>2</v>
      </c>
      <c r="F19" s="41">
        <v>1.89</v>
      </c>
      <c r="G19" s="38"/>
      <c r="H19" s="37">
        <v>1.45</v>
      </c>
      <c r="I19" s="37">
        <v>1.49</v>
      </c>
      <c r="J19" s="37">
        <v>1.45</v>
      </c>
      <c r="K19" s="37">
        <v>1.36</v>
      </c>
      <c r="L19" s="41">
        <v>1.23</v>
      </c>
    </row>
    <row r="20" spans="1:12">
      <c r="A20" s="22"/>
      <c r="B20" s="37">
        <v>2.0699999999999998</v>
      </c>
      <c r="C20" s="37">
        <v>2.11</v>
      </c>
      <c r="D20" s="37">
        <v>2.1</v>
      </c>
      <c r="E20" s="37">
        <v>2.0099999999999998</v>
      </c>
      <c r="F20" s="41">
        <v>1.9</v>
      </c>
      <c r="G20" s="38"/>
      <c r="H20" s="37">
        <v>1.42</v>
      </c>
      <c r="I20" s="37">
        <v>1.44</v>
      </c>
      <c r="J20" s="37">
        <v>1.43</v>
      </c>
      <c r="K20" s="37">
        <v>1.33</v>
      </c>
      <c r="L20" s="41">
        <v>1.17</v>
      </c>
    </row>
    <row r="21" spans="1:12">
      <c r="A21" s="22"/>
      <c r="B21" s="37">
        <v>2.04</v>
      </c>
      <c r="C21" s="37">
        <v>2.0699999999999998</v>
      </c>
      <c r="D21" s="37">
        <v>2.08</v>
      </c>
      <c r="E21" s="37">
        <v>2</v>
      </c>
      <c r="F21" s="41">
        <v>1.87</v>
      </c>
      <c r="G21" s="38"/>
      <c r="H21" s="37">
        <v>1.39</v>
      </c>
      <c r="I21" s="37">
        <v>1.43</v>
      </c>
      <c r="J21" s="37">
        <v>1.38</v>
      </c>
      <c r="K21" s="37">
        <v>1.28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0.30100000000000016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1.0788000000000002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0.52482051282051312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0.7769135802469137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22" priority="3" operator="notBetween">
      <formula>0.2</formula>
      <formula>0.404</formula>
    </cfRule>
  </conditionalFormatting>
  <conditionalFormatting sqref="E26">
    <cfRule type="cellIs" dxfId="1521" priority="4" operator="notBetween">
      <formula>0.38</formula>
      <formula>0.72</formula>
    </cfRule>
  </conditionalFormatting>
  <conditionalFormatting sqref="K24">
    <cfRule type="cellIs" dxfId="1520" priority="2" operator="notBetween">
      <formula>0.77</formula>
      <formula>0.91</formula>
    </cfRule>
  </conditionalFormatting>
  <conditionalFormatting sqref="K26">
    <cfRule type="cellIs" dxfId="15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4" width="7.109375" customWidth="1"/>
    <col min="15" max="15" width="7.6640625" customWidth="1"/>
    <col min="16" max="16" width="7.21875" customWidth="1"/>
    <col min="17" max="17" width="7" customWidth="1"/>
    <col min="18" max="18" width="6.441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2.44</v>
      </c>
      <c r="C2" s="32">
        <v>2.44</v>
      </c>
      <c r="D2" s="32">
        <v>2.38</v>
      </c>
      <c r="E2" s="32">
        <v>2.33</v>
      </c>
      <c r="F2" s="44">
        <v>2.15</v>
      </c>
      <c r="G2" s="36" t="s">
        <v>3</v>
      </c>
      <c r="H2" s="32">
        <v>2.42</v>
      </c>
      <c r="I2" s="32">
        <v>2.4500000000000002</v>
      </c>
      <c r="J2" s="32">
        <v>2.4300000000000002</v>
      </c>
      <c r="K2" s="32">
        <v>2.36</v>
      </c>
      <c r="L2" s="44">
        <v>2.21</v>
      </c>
      <c r="M2" s="36" t="s">
        <v>3</v>
      </c>
      <c r="N2" s="32">
        <v>2.39</v>
      </c>
      <c r="O2" s="32">
        <v>2.42</v>
      </c>
      <c r="P2" s="32">
        <v>2.42</v>
      </c>
      <c r="Q2" s="32">
        <v>2.3199999999999998</v>
      </c>
      <c r="R2" s="44">
        <v>2.1800000000000002</v>
      </c>
    </row>
    <row r="3" spans="1:18">
      <c r="A3" s="11"/>
      <c r="B3" s="32">
        <v>2.4300000000000002</v>
      </c>
      <c r="C3" s="14">
        <v>2.4300000000000002</v>
      </c>
      <c r="D3" s="14">
        <v>2.39</v>
      </c>
      <c r="E3" s="14">
        <v>2.38</v>
      </c>
      <c r="F3" s="42">
        <v>2.21</v>
      </c>
      <c r="G3" s="38"/>
      <c r="H3" s="32">
        <v>2.4500000000000002</v>
      </c>
      <c r="I3" s="14">
        <v>2.4500000000000002</v>
      </c>
      <c r="J3" s="14">
        <v>2.4500000000000002</v>
      </c>
      <c r="K3" s="14">
        <v>2.37</v>
      </c>
      <c r="L3" s="42">
        <v>2.2200000000000002</v>
      </c>
      <c r="M3" s="38"/>
      <c r="N3" s="32">
        <v>2.4</v>
      </c>
      <c r="O3" s="14">
        <v>2.4500000000000002</v>
      </c>
      <c r="P3" s="14">
        <v>2.44</v>
      </c>
      <c r="Q3" s="14">
        <v>2.4</v>
      </c>
      <c r="R3" s="42">
        <v>2.2200000000000002</v>
      </c>
    </row>
    <row r="4" spans="1:18">
      <c r="A4" s="11"/>
      <c r="B4" s="32">
        <v>2.44</v>
      </c>
      <c r="C4" s="14">
        <v>2.4300000000000002</v>
      </c>
      <c r="D4" s="14">
        <v>2.4700000000000002</v>
      </c>
      <c r="E4" s="14">
        <v>2.39</v>
      </c>
      <c r="F4" s="42">
        <v>2.21</v>
      </c>
      <c r="G4" s="38"/>
      <c r="H4" s="32">
        <v>2.44</v>
      </c>
      <c r="I4" s="14">
        <v>2.5</v>
      </c>
      <c r="J4" s="14">
        <v>2.42</v>
      </c>
      <c r="K4" s="14">
        <v>2.36</v>
      </c>
      <c r="L4" s="42">
        <v>2.23</v>
      </c>
      <c r="M4" s="38"/>
      <c r="N4" s="32">
        <v>2.41</v>
      </c>
      <c r="O4" s="14">
        <v>2.4500000000000002</v>
      </c>
      <c r="P4" s="14">
        <v>2.4</v>
      </c>
      <c r="Q4" s="14">
        <v>2.33</v>
      </c>
      <c r="R4" s="42">
        <v>2.1800000000000002</v>
      </c>
    </row>
    <row r="5" spans="1:18">
      <c r="A5" s="11"/>
      <c r="B5" s="32">
        <v>2.4300000000000002</v>
      </c>
      <c r="C5" s="14">
        <v>2.4900000000000002</v>
      </c>
      <c r="D5" s="14">
        <v>2.46</v>
      </c>
      <c r="E5" s="14">
        <v>2.39</v>
      </c>
      <c r="F5" s="42">
        <v>2.21</v>
      </c>
      <c r="G5" s="38"/>
      <c r="H5" s="32">
        <v>2.4300000000000002</v>
      </c>
      <c r="I5" s="14">
        <v>2.52</v>
      </c>
      <c r="J5" s="14">
        <v>2.46</v>
      </c>
      <c r="K5" s="14">
        <v>2.36</v>
      </c>
      <c r="L5" s="42">
        <v>2.2200000000000002</v>
      </c>
      <c r="M5" s="38"/>
      <c r="N5" s="32">
        <v>2.4300000000000002</v>
      </c>
      <c r="O5" s="14">
        <v>2.4300000000000002</v>
      </c>
      <c r="P5" s="14">
        <v>2.42</v>
      </c>
      <c r="Q5" s="14">
        <v>2.29</v>
      </c>
      <c r="R5" s="42">
        <v>2.19</v>
      </c>
    </row>
    <row r="6" spans="1:18">
      <c r="A6" s="11"/>
      <c r="B6" s="32">
        <v>2.39</v>
      </c>
      <c r="C6" s="14">
        <v>2.42</v>
      </c>
      <c r="D6" s="14">
        <v>2.4300000000000002</v>
      </c>
      <c r="E6" s="14">
        <v>2.3199999999999998</v>
      </c>
      <c r="F6" s="42">
        <v>2.17</v>
      </c>
      <c r="G6" s="38"/>
      <c r="H6" s="32">
        <v>2.44</v>
      </c>
      <c r="I6" s="14">
        <v>2.4300000000000002</v>
      </c>
      <c r="J6" s="14">
        <v>2.44</v>
      </c>
      <c r="K6" s="14">
        <v>2.31</v>
      </c>
      <c r="L6" s="42">
        <v>2.21</v>
      </c>
      <c r="M6" s="38"/>
      <c r="N6" s="32">
        <v>2.44</v>
      </c>
      <c r="O6" s="14">
        <v>2.4300000000000002</v>
      </c>
      <c r="P6" s="14">
        <v>2.38</v>
      </c>
      <c r="Q6" s="14">
        <v>2.33</v>
      </c>
      <c r="R6" s="42">
        <v>2.14</v>
      </c>
    </row>
    <row r="7" spans="1:18">
      <c r="A7" s="38" t="s">
        <v>4</v>
      </c>
      <c r="B7" s="14">
        <v>2.37</v>
      </c>
      <c r="C7" s="14">
        <v>2.39</v>
      </c>
      <c r="D7" s="14">
        <v>2.36</v>
      </c>
      <c r="E7" s="14">
        <v>2.31</v>
      </c>
      <c r="F7" s="42">
        <v>2.19</v>
      </c>
      <c r="G7" s="38" t="s">
        <v>4</v>
      </c>
      <c r="H7" s="14">
        <v>2.4</v>
      </c>
      <c r="I7" s="14">
        <v>2.41</v>
      </c>
      <c r="J7" s="14">
        <v>2.36</v>
      </c>
      <c r="K7" s="14">
        <v>2.3199999999999998</v>
      </c>
      <c r="L7" s="42">
        <v>2.23</v>
      </c>
      <c r="M7" s="38" t="s">
        <v>4</v>
      </c>
      <c r="N7" s="14">
        <v>2.38</v>
      </c>
      <c r="O7" s="14">
        <v>2.4300000000000002</v>
      </c>
      <c r="P7" s="14">
        <v>2.35</v>
      </c>
      <c r="Q7" s="14">
        <v>2.29</v>
      </c>
      <c r="R7" s="42">
        <v>2.2000000000000002</v>
      </c>
    </row>
    <row r="8" spans="1:18">
      <c r="A8" s="46"/>
      <c r="B8" s="14">
        <v>2.38</v>
      </c>
      <c r="C8" s="14">
        <v>2.41</v>
      </c>
      <c r="D8" s="14">
        <v>2.39</v>
      </c>
      <c r="E8" s="14">
        <v>2.38</v>
      </c>
      <c r="F8" s="42">
        <v>2.21</v>
      </c>
      <c r="G8" s="46"/>
      <c r="H8" s="14">
        <v>2.4</v>
      </c>
      <c r="I8" s="14">
        <v>2.4500000000000002</v>
      </c>
      <c r="J8" s="14">
        <v>2.39</v>
      </c>
      <c r="K8" s="14">
        <v>2.34</v>
      </c>
      <c r="L8" s="42">
        <v>2.25</v>
      </c>
      <c r="M8" s="46"/>
      <c r="N8" s="14">
        <v>2.4</v>
      </c>
      <c r="O8" s="14">
        <v>2.39</v>
      </c>
      <c r="P8" s="14">
        <v>2.42</v>
      </c>
      <c r="Q8" s="14">
        <v>2.31</v>
      </c>
      <c r="R8" s="42">
        <v>2.2000000000000002</v>
      </c>
    </row>
    <row r="9" spans="1:18">
      <c r="A9" s="11"/>
      <c r="B9" s="47">
        <v>2.44</v>
      </c>
      <c r="C9" s="47">
        <v>2.4300000000000002</v>
      </c>
      <c r="D9" s="47">
        <v>2.42</v>
      </c>
      <c r="E9" s="47">
        <v>2.34</v>
      </c>
      <c r="F9" s="49">
        <v>2.2400000000000002</v>
      </c>
      <c r="G9" s="36"/>
      <c r="H9" s="47">
        <v>2.41</v>
      </c>
      <c r="I9" s="47">
        <v>2.4300000000000002</v>
      </c>
      <c r="J9" s="47">
        <v>2.42</v>
      </c>
      <c r="K9" s="47">
        <v>2.3199999999999998</v>
      </c>
      <c r="L9" s="49">
        <v>2.25</v>
      </c>
      <c r="M9" s="36"/>
      <c r="N9" s="47">
        <v>2.35</v>
      </c>
      <c r="O9" s="47">
        <v>2.4300000000000002</v>
      </c>
      <c r="P9" s="47">
        <v>2.39</v>
      </c>
      <c r="Q9" s="47">
        <v>2.35</v>
      </c>
      <c r="R9" s="49">
        <v>2.1800000000000002</v>
      </c>
    </row>
    <row r="10" spans="1:18">
      <c r="A10" s="11"/>
      <c r="B10" s="14">
        <v>2.4</v>
      </c>
      <c r="C10" s="14">
        <v>2.42</v>
      </c>
      <c r="D10" s="14">
        <v>2.4300000000000002</v>
      </c>
      <c r="E10" s="14">
        <v>2.29</v>
      </c>
      <c r="F10" s="42">
        <v>2.25</v>
      </c>
      <c r="G10" s="38"/>
      <c r="H10" s="14">
        <v>2.39</v>
      </c>
      <c r="I10" s="14">
        <v>2.42</v>
      </c>
      <c r="J10" s="14">
        <v>2.4</v>
      </c>
      <c r="K10" s="14">
        <v>2.3199999999999998</v>
      </c>
      <c r="L10" s="42">
        <v>2.2200000000000002</v>
      </c>
      <c r="M10" s="38"/>
      <c r="N10" s="14">
        <v>2.34</v>
      </c>
      <c r="O10" s="14">
        <v>2.39</v>
      </c>
      <c r="P10" s="14">
        <v>2.36</v>
      </c>
      <c r="Q10" s="14">
        <v>2.34</v>
      </c>
      <c r="R10" s="42">
        <v>2.1800000000000002</v>
      </c>
    </row>
    <row r="11" spans="1:18">
      <c r="A11" s="16"/>
      <c r="B11" s="33">
        <v>2.38</v>
      </c>
      <c r="C11" s="33">
        <v>2.4300000000000002</v>
      </c>
      <c r="D11" s="33">
        <v>2.4</v>
      </c>
      <c r="E11" s="33">
        <v>2.31</v>
      </c>
      <c r="F11" s="39">
        <v>2.19</v>
      </c>
      <c r="G11" s="48"/>
      <c r="H11" s="33">
        <v>2.4</v>
      </c>
      <c r="I11" s="33">
        <v>2.39</v>
      </c>
      <c r="J11" s="33">
        <v>2.38</v>
      </c>
      <c r="K11" s="33">
        <v>2.3199999999999998</v>
      </c>
      <c r="L11" s="39">
        <v>2.2000000000000002</v>
      </c>
      <c r="M11" s="48"/>
      <c r="N11" s="33">
        <v>2.38</v>
      </c>
      <c r="O11" s="33">
        <v>2.39</v>
      </c>
      <c r="P11" s="33">
        <v>2.39</v>
      </c>
      <c r="Q11" s="33">
        <v>2.3199999999999998</v>
      </c>
      <c r="R11" s="39">
        <v>2.21</v>
      </c>
    </row>
    <row r="12" spans="1:18">
      <c r="A12" s="19" t="s">
        <v>5</v>
      </c>
      <c r="B12" s="47">
        <v>2.13</v>
      </c>
      <c r="C12" s="35">
        <v>2.16</v>
      </c>
      <c r="D12" s="35">
        <v>2.12</v>
      </c>
      <c r="E12" s="35">
        <v>2.02</v>
      </c>
      <c r="F12" s="40">
        <v>1.86</v>
      </c>
      <c r="G12" s="36" t="s">
        <v>6</v>
      </c>
      <c r="H12" s="35">
        <v>1.1200000000000001</v>
      </c>
      <c r="I12" s="35">
        <v>1.1399999999999999</v>
      </c>
      <c r="J12" s="35">
        <v>1.1000000000000001</v>
      </c>
      <c r="K12" s="35">
        <v>1.04</v>
      </c>
      <c r="L12" s="40">
        <v>0.9</v>
      </c>
      <c r="M12" s="36" t="s">
        <v>6</v>
      </c>
      <c r="N12" s="35">
        <v>1.19</v>
      </c>
      <c r="O12" s="35">
        <v>1.24</v>
      </c>
      <c r="P12" s="35">
        <v>1.19</v>
      </c>
      <c r="Q12" s="35">
        <v>1.1299999999999999</v>
      </c>
      <c r="R12" s="40">
        <v>0.96</v>
      </c>
    </row>
    <row r="13" spans="1:18">
      <c r="A13" s="22"/>
      <c r="B13" s="37">
        <v>2.15</v>
      </c>
      <c r="C13" s="37">
        <v>2.16</v>
      </c>
      <c r="D13" s="37">
        <v>2.14</v>
      </c>
      <c r="E13" s="37">
        <v>2.0699999999999998</v>
      </c>
      <c r="F13" s="41">
        <v>1.91</v>
      </c>
      <c r="G13" s="38"/>
      <c r="H13" s="37">
        <v>1.1200000000000001</v>
      </c>
      <c r="I13" s="37">
        <v>1.1399999999999999</v>
      </c>
      <c r="J13" s="37">
        <v>1.1299999999999999</v>
      </c>
      <c r="K13" s="37">
        <v>1.04</v>
      </c>
      <c r="L13" s="41">
        <v>0.88</v>
      </c>
      <c r="M13" s="38"/>
      <c r="N13" s="37">
        <v>1.22</v>
      </c>
      <c r="O13" s="37">
        <v>1.25</v>
      </c>
      <c r="P13" s="37">
        <v>1.2</v>
      </c>
      <c r="Q13" s="37">
        <v>1.1499999999999999</v>
      </c>
      <c r="R13" s="41">
        <v>0.97</v>
      </c>
    </row>
    <row r="14" spans="1:18">
      <c r="A14" s="22"/>
      <c r="B14" s="37">
        <v>2.13</v>
      </c>
      <c r="C14" s="37">
        <v>2.16</v>
      </c>
      <c r="D14" s="37">
        <v>2.11</v>
      </c>
      <c r="E14" s="37">
        <v>2.08</v>
      </c>
      <c r="F14" s="41">
        <v>1.92</v>
      </c>
      <c r="G14" s="38"/>
      <c r="H14" s="37">
        <v>1.1399999999999999</v>
      </c>
      <c r="I14" s="37">
        <v>1.1299999999999999</v>
      </c>
      <c r="J14" s="37">
        <v>1.1000000000000001</v>
      </c>
      <c r="K14" s="37">
        <v>1.03</v>
      </c>
      <c r="L14" s="41">
        <v>0.9</v>
      </c>
      <c r="M14" s="38"/>
      <c r="N14" s="37">
        <v>1.24</v>
      </c>
      <c r="O14" s="37">
        <v>1.25</v>
      </c>
      <c r="P14" s="37">
        <v>1.2</v>
      </c>
      <c r="Q14" s="37">
        <v>1.1100000000000001</v>
      </c>
      <c r="R14" s="41">
        <v>0.96</v>
      </c>
    </row>
    <row r="15" spans="1:18">
      <c r="A15" s="22"/>
      <c r="B15" s="37">
        <v>2.13</v>
      </c>
      <c r="C15" s="37">
        <v>2.17</v>
      </c>
      <c r="D15" s="37">
        <v>2.14</v>
      </c>
      <c r="E15" s="37">
        <v>2.0499999999999998</v>
      </c>
      <c r="F15" s="41">
        <v>1.9</v>
      </c>
      <c r="G15" s="38"/>
      <c r="H15" s="37">
        <v>1.1399999999999999</v>
      </c>
      <c r="I15" s="37">
        <v>1.1499999999999999</v>
      </c>
      <c r="J15" s="37">
        <v>1.07</v>
      </c>
      <c r="K15" s="37">
        <v>0.98</v>
      </c>
      <c r="L15" s="41">
        <v>0.89</v>
      </c>
      <c r="M15" s="38"/>
      <c r="N15" s="37">
        <v>1.22</v>
      </c>
      <c r="O15" s="37">
        <v>1.2</v>
      </c>
      <c r="P15" s="37">
        <v>1.17</v>
      </c>
      <c r="Q15" s="37">
        <v>1.08</v>
      </c>
      <c r="R15" s="41">
        <v>0.93</v>
      </c>
    </row>
    <row r="16" spans="1:18">
      <c r="A16" s="22"/>
      <c r="B16" s="37">
        <v>2.1</v>
      </c>
      <c r="C16" s="37">
        <v>2.14</v>
      </c>
      <c r="D16" s="37">
        <v>2.09</v>
      </c>
      <c r="E16" s="37">
        <v>2.02</v>
      </c>
      <c r="F16" s="41">
        <v>1.85</v>
      </c>
      <c r="G16" s="38"/>
      <c r="H16" s="37">
        <v>1.1299999999999999</v>
      </c>
      <c r="I16" s="37">
        <v>1.1100000000000001</v>
      </c>
      <c r="J16" s="37">
        <v>1.07</v>
      </c>
      <c r="K16" s="37">
        <v>0.98</v>
      </c>
      <c r="L16" s="41">
        <v>0.88</v>
      </c>
      <c r="M16" s="38"/>
      <c r="N16" s="37">
        <v>1.22</v>
      </c>
      <c r="O16" s="37">
        <v>1.2</v>
      </c>
      <c r="P16" s="37">
        <v>1.18</v>
      </c>
      <c r="Q16" s="37">
        <v>1.1100000000000001</v>
      </c>
      <c r="R16" s="41">
        <v>0.96</v>
      </c>
    </row>
    <row r="17" spans="1:18">
      <c r="A17" s="22" t="s">
        <v>7</v>
      </c>
      <c r="B17" s="37">
        <v>2.06</v>
      </c>
      <c r="C17" s="37">
        <v>2.0699999999999998</v>
      </c>
      <c r="D17" s="37">
        <v>2.0699999999999998</v>
      </c>
      <c r="E17" s="37">
        <v>2</v>
      </c>
      <c r="F17" s="41">
        <v>1.89</v>
      </c>
      <c r="G17" s="38" t="s">
        <v>8</v>
      </c>
      <c r="H17" s="37">
        <v>1.34</v>
      </c>
      <c r="I17" s="37">
        <v>1.36</v>
      </c>
      <c r="J17" s="37">
        <v>1.34</v>
      </c>
      <c r="K17" s="37">
        <v>1.28</v>
      </c>
      <c r="L17" s="41">
        <v>1.1000000000000001</v>
      </c>
      <c r="M17" s="38" t="s">
        <v>8</v>
      </c>
      <c r="N17" s="37">
        <v>1.39</v>
      </c>
      <c r="O17" s="37">
        <v>1.39</v>
      </c>
      <c r="P17" s="37">
        <v>1.38</v>
      </c>
      <c r="Q17" s="37">
        <v>1.32</v>
      </c>
      <c r="R17" s="41">
        <v>1.17</v>
      </c>
    </row>
    <row r="18" spans="1:18">
      <c r="A18" s="22"/>
      <c r="B18" s="37">
        <v>2.06</v>
      </c>
      <c r="C18" s="37">
        <v>2.08</v>
      </c>
      <c r="D18" s="37">
        <v>2.09</v>
      </c>
      <c r="E18" s="37">
        <v>2.0299999999999998</v>
      </c>
      <c r="F18" s="41">
        <v>1.89</v>
      </c>
      <c r="G18" s="38"/>
      <c r="H18" s="37">
        <v>1.29</v>
      </c>
      <c r="I18" s="37">
        <v>1.34</v>
      </c>
      <c r="J18" s="37">
        <v>1.33</v>
      </c>
      <c r="K18" s="37">
        <v>1.25</v>
      </c>
      <c r="L18" s="41">
        <v>1.08</v>
      </c>
      <c r="M18" s="38"/>
      <c r="N18" s="37">
        <v>1.39</v>
      </c>
      <c r="O18" s="37">
        <v>1.38</v>
      </c>
      <c r="P18" s="37">
        <v>1.38</v>
      </c>
      <c r="Q18" s="37">
        <v>1.29</v>
      </c>
      <c r="R18" s="41">
        <v>1.1499999999999999</v>
      </c>
    </row>
    <row r="19" spans="1:18">
      <c r="A19" s="22"/>
      <c r="B19" s="37">
        <v>2.06</v>
      </c>
      <c r="C19" s="37">
        <v>2.1</v>
      </c>
      <c r="D19" s="37">
        <v>2.11</v>
      </c>
      <c r="E19" s="37">
        <v>2.04</v>
      </c>
      <c r="F19" s="41">
        <v>1.91</v>
      </c>
      <c r="G19" s="38"/>
      <c r="H19" s="37">
        <v>1.32</v>
      </c>
      <c r="I19" s="37">
        <v>1.32</v>
      </c>
      <c r="J19" s="37">
        <v>1.36</v>
      </c>
      <c r="K19" s="37">
        <v>1.23</v>
      </c>
      <c r="L19" s="41">
        <v>1.0900000000000001</v>
      </c>
      <c r="M19" s="38"/>
      <c r="N19" s="37">
        <v>1.36</v>
      </c>
      <c r="O19" s="37">
        <v>1.36</v>
      </c>
      <c r="P19" s="37">
        <v>1.37</v>
      </c>
      <c r="Q19" s="37">
        <v>1.29</v>
      </c>
      <c r="R19" s="41">
        <v>1.19</v>
      </c>
    </row>
    <row r="20" spans="1:18">
      <c r="A20" s="22"/>
      <c r="B20" s="37">
        <v>2.08</v>
      </c>
      <c r="C20" s="37">
        <v>2.0699999999999998</v>
      </c>
      <c r="D20" s="37">
        <v>2.08</v>
      </c>
      <c r="E20" s="37">
        <v>2.02</v>
      </c>
      <c r="F20" s="41">
        <v>1.89</v>
      </c>
      <c r="G20" s="38"/>
      <c r="H20" s="37">
        <v>1.31</v>
      </c>
      <c r="I20" s="37">
        <v>1.29</v>
      </c>
      <c r="J20" s="37">
        <v>1.31</v>
      </c>
      <c r="K20" s="37">
        <v>1.21</v>
      </c>
      <c r="L20" s="41">
        <v>1.1000000000000001</v>
      </c>
      <c r="M20" s="38"/>
      <c r="N20" s="37">
        <v>1.35</v>
      </c>
      <c r="O20" s="37">
        <v>1.38</v>
      </c>
      <c r="P20" s="37">
        <v>1.34</v>
      </c>
      <c r="Q20" s="37">
        <v>1.27</v>
      </c>
      <c r="R20" s="41">
        <v>1.1499999999999999</v>
      </c>
    </row>
    <row r="21" spans="1:18">
      <c r="A21" s="22"/>
      <c r="B21" s="37">
        <v>2.0499999999999998</v>
      </c>
      <c r="C21" s="37">
        <v>2.0699999999999998</v>
      </c>
      <c r="D21" s="37">
        <v>2.09</v>
      </c>
      <c r="E21" s="37">
        <v>2.02</v>
      </c>
      <c r="F21" s="41">
        <v>1.89</v>
      </c>
      <c r="G21" s="38"/>
      <c r="H21" s="37">
        <v>1.31</v>
      </c>
      <c r="I21" s="37">
        <v>1.28</v>
      </c>
      <c r="J21" s="37">
        <v>1.3</v>
      </c>
      <c r="K21" s="37">
        <v>1.21</v>
      </c>
      <c r="L21" s="41">
        <v>1.1100000000000001</v>
      </c>
      <c r="M21" s="38"/>
      <c r="N21" s="37">
        <v>1.36</v>
      </c>
      <c r="O21" s="37">
        <v>1.39</v>
      </c>
      <c r="P21" s="37">
        <v>1.34</v>
      </c>
      <c r="Q21" s="37">
        <v>1.25</v>
      </c>
      <c r="R21" s="41">
        <v>1.1599999999999999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0.31120000000000037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1.2126000000000003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1.1186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0.54260512820512885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0.87327160493827183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0.80557613168724285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18" priority="5" operator="notBetween">
      <formula>0.2</formula>
      <formula>0.404</formula>
    </cfRule>
  </conditionalFormatting>
  <conditionalFormatting sqref="E26">
    <cfRule type="cellIs" dxfId="1517" priority="6" operator="notBetween">
      <formula>0.38</formula>
      <formula>0.72</formula>
    </cfRule>
  </conditionalFormatting>
  <conditionalFormatting sqref="K24">
    <cfRule type="cellIs" dxfId="1516" priority="4" operator="notBetween">
      <formula>0.77</formula>
      <formula>0.91</formula>
    </cfRule>
  </conditionalFormatting>
  <conditionalFormatting sqref="K26">
    <cfRule type="cellIs" dxfId="1515" priority="3" operator="notBetween">
      <formula>0.68</formula>
      <formula>0.82</formula>
    </cfRule>
  </conditionalFormatting>
  <conditionalFormatting sqref="Q24">
    <cfRule type="cellIs" dxfId="1514" priority="2" operator="notBetween">
      <formula>0.77</formula>
      <formula>0.91</formula>
    </cfRule>
  </conditionalFormatting>
  <conditionalFormatting sqref="Q26">
    <cfRule type="cellIs" dxfId="15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2.4500000000000002</v>
      </c>
      <c r="C2" s="32">
        <v>2.46</v>
      </c>
      <c r="D2" s="32">
        <v>2.44</v>
      </c>
      <c r="E2" s="32">
        <v>2.34</v>
      </c>
      <c r="F2" s="44">
        <v>2.1800000000000002</v>
      </c>
      <c r="G2" s="36" t="s">
        <v>3</v>
      </c>
      <c r="H2" s="32">
        <v>2.42</v>
      </c>
      <c r="I2" s="32">
        <v>2.46</v>
      </c>
      <c r="J2" s="32">
        <v>2.4500000000000002</v>
      </c>
      <c r="K2" s="32">
        <v>2.34</v>
      </c>
      <c r="L2" s="44">
        <v>2.1800000000000002</v>
      </c>
    </row>
    <row r="3" spans="1:12">
      <c r="A3" s="11"/>
      <c r="B3" s="32">
        <v>2.4300000000000002</v>
      </c>
      <c r="C3" s="14">
        <v>2.46</v>
      </c>
      <c r="D3" s="14">
        <v>2.46</v>
      </c>
      <c r="E3" s="14">
        <v>2.38</v>
      </c>
      <c r="F3" s="42">
        <v>2.2200000000000002</v>
      </c>
      <c r="G3" s="38"/>
      <c r="H3" s="32">
        <v>2.5</v>
      </c>
      <c r="I3" s="14">
        <v>2.46</v>
      </c>
      <c r="J3" s="14">
        <v>2.4</v>
      </c>
      <c r="K3" s="14">
        <v>2.39</v>
      </c>
      <c r="L3" s="42">
        <v>2.19</v>
      </c>
    </row>
    <row r="4" spans="1:12">
      <c r="A4" s="11"/>
      <c r="B4" s="32">
        <v>2.4700000000000002</v>
      </c>
      <c r="C4" s="14">
        <v>2.48</v>
      </c>
      <c r="D4" s="14">
        <v>2.46</v>
      </c>
      <c r="E4" s="14">
        <v>2.37</v>
      </c>
      <c r="F4" s="42">
        <v>2.21</v>
      </c>
      <c r="G4" s="38"/>
      <c r="H4" s="32">
        <v>2.48</v>
      </c>
      <c r="I4" s="14">
        <v>2.48</v>
      </c>
      <c r="J4" s="14">
        <v>2.44</v>
      </c>
      <c r="K4" s="14">
        <v>2.36</v>
      </c>
      <c r="L4" s="42">
        <v>2.21</v>
      </c>
    </row>
    <row r="5" spans="1:12">
      <c r="A5" s="11"/>
      <c r="B5" s="32">
        <v>2.41</v>
      </c>
      <c r="C5" s="14">
        <v>2.46</v>
      </c>
      <c r="D5" s="14">
        <v>2.4700000000000002</v>
      </c>
      <c r="E5" s="14">
        <v>2.34</v>
      </c>
      <c r="F5" s="42">
        <v>2.19</v>
      </c>
      <c r="G5" s="38"/>
      <c r="H5" s="32">
        <v>2.4500000000000002</v>
      </c>
      <c r="I5" s="14">
        <v>2.48</v>
      </c>
      <c r="J5" s="14">
        <v>2.44</v>
      </c>
      <c r="K5" s="14">
        <v>2.35</v>
      </c>
      <c r="L5" s="42">
        <v>2.2200000000000002</v>
      </c>
    </row>
    <row r="6" spans="1:12">
      <c r="A6" s="11"/>
      <c r="B6" s="32">
        <v>2.42</v>
      </c>
      <c r="C6" s="14">
        <v>2.46</v>
      </c>
      <c r="D6" s="14">
        <v>2.44</v>
      </c>
      <c r="E6" s="14">
        <v>2.36</v>
      </c>
      <c r="F6" s="42">
        <v>2.2000000000000002</v>
      </c>
      <c r="G6" s="38"/>
      <c r="H6" s="32">
        <v>2.44</v>
      </c>
      <c r="I6" s="14">
        <v>2.44</v>
      </c>
      <c r="J6" s="14">
        <v>2.42</v>
      </c>
      <c r="K6" s="14">
        <v>2.35</v>
      </c>
      <c r="L6" s="42">
        <v>2.19</v>
      </c>
    </row>
    <row r="7" spans="1:12">
      <c r="A7" s="38" t="s">
        <v>4</v>
      </c>
      <c r="B7" s="14">
        <v>2.37</v>
      </c>
      <c r="C7" s="14">
        <v>2.44</v>
      </c>
      <c r="D7" s="14">
        <v>2.41</v>
      </c>
      <c r="E7" s="14">
        <v>2.35</v>
      </c>
      <c r="F7" s="42">
        <v>2.2200000000000002</v>
      </c>
      <c r="G7" s="38" t="s">
        <v>4</v>
      </c>
      <c r="H7" s="14">
        <v>2.39</v>
      </c>
      <c r="I7" s="14">
        <v>2.41</v>
      </c>
      <c r="J7" s="14">
        <v>2.41</v>
      </c>
      <c r="K7" s="14">
        <v>2.34</v>
      </c>
      <c r="L7" s="42">
        <v>2.2400000000000002</v>
      </c>
    </row>
    <row r="8" spans="1:12">
      <c r="A8" s="46"/>
      <c r="B8" s="14">
        <v>2.38</v>
      </c>
      <c r="C8" s="14">
        <v>2.4500000000000002</v>
      </c>
      <c r="D8" s="14">
        <v>2.44</v>
      </c>
      <c r="E8" s="14">
        <v>2.3199999999999998</v>
      </c>
      <c r="F8" s="42">
        <v>2.2000000000000002</v>
      </c>
      <c r="G8" s="46"/>
      <c r="H8" s="14">
        <v>2.37</v>
      </c>
      <c r="I8" s="14">
        <v>2.4</v>
      </c>
      <c r="J8" s="14">
        <v>2.44</v>
      </c>
      <c r="K8" s="14">
        <v>2.34</v>
      </c>
      <c r="L8" s="42">
        <v>2.27</v>
      </c>
    </row>
    <row r="9" spans="1:12">
      <c r="A9" s="11"/>
      <c r="B9" s="47">
        <v>2.4300000000000002</v>
      </c>
      <c r="C9" s="47">
        <v>2.44</v>
      </c>
      <c r="D9" s="47">
        <v>2.4300000000000002</v>
      </c>
      <c r="E9" s="47">
        <v>2.4</v>
      </c>
      <c r="F9" s="49">
        <v>2.2200000000000002</v>
      </c>
      <c r="G9" s="36"/>
      <c r="H9" s="47">
        <v>2.4</v>
      </c>
      <c r="I9" s="47">
        <v>2.4300000000000002</v>
      </c>
      <c r="J9" s="47">
        <v>2.4</v>
      </c>
      <c r="K9" s="47">
        <v>2.3199999999999998</v>
      </c>
      <c r="L9" s="49">
        <v>2.21</v>
      </c>
    </row>
    <row r="10" spans="1:12">
      <c r="A10" s="11"/>
      <c r="B10" s="14">
        <v>2.38</v>
      </c>
      <c r="C10" s="14">
        <v>2.42</v>
      </c>
      <c r="D10" s="14">
        <v>2.41</v>
      </c>
      <c r="E10" s="14">
        <v>2.2999999999999998</v>
      </c>
      <c r="F10" s="42">
        <v>2.2799999999999998</v>
      </c>
      <c r="G10" s="38"/>
      <c r="H10" s="14">
        <v>2.39</v>
      </c>
      <c r="I10" s="14">
        <v>2.44</v>
      </c>
      <c r="J10" s="14">
        <v>2.4</v>
      </c>
      <c r="K10" s="14">
        <v>2.35</v>
      </c>
      <c r="L10" s="42">
        <v>2.2400000000000002</v>
      </c>
    </row>
    <row r="11" spans="1:12">
      <c r="A11" s="16"/>
      <c r="B11" s="33">
        <v>2.41</v>
      </c>
      <c r="C11" s="33">
        <v>2.4500000000000002</v>
      </c>
      <c r="D11" s="33">
        <v>2.4</v>
      </c>
      <c r="E11" s="33">
        <v>2.31</v>
      </c>
      <c r="F11" s="39">
        <v>2.23</v>
      </c>
      <c r="G11" s="48"/>
      <c r="H11" s="33">
        <v>2.42</v>
      </c>
      <c r="I11" s="33">
        <v>2.42</v>
      </c>
      <c r="J11" s="33">
        <v>2.35</v>
      </c>
      <c r="K11" s="33">
        <v>2.34</v>
      </c>
      <c r="L11" s="39">
        <v>2.2400000000000002</v>
      </c>
    </row>
    <row r="12" spans="1:12">
      <c r="A12" s="19" t="s">
        <v>5</v>
      </c>
      <c r="B12" s="47">
        <v>2.13</v>
      </c>
      <c r="C12" s="35">
        <v>2.19</v>
      </c>
      <c r="D12" s="35">
        <v>2.13</v>
      </c>
      <c r="E12" s="35">
        <v>2.0699999999999998</v>
      </c>
      <c r="F12" s="40">
        <v>1.91</v>
      </c>
      <c r="G12" s="36" t="s">
        <v>6</v>
      </c>
      <c r="H12" s="35">
        <v>1.32</v>
      </c>
      <c r="I12" s="35">
        <v>1.35</v>
      </c>
      <c r="J12" s="35">
        <v>1.33</v>
      </c>
      <c r="K12" s="35">
        <v>1.25</v>
      </c>
      <c r="L12" s="40">
        <v>1.05</v>
      </c>
    </row>
    <row r="13" spans="1:12">
      <c r="A13" s="22"/>
      <c r="B13" s="37">
        <v>2.15</v>
      </c>
      <c r="C13" s="37">
        <v>2.1800000000000002</v>
      </c>
      <c r="D13" s="37">
        <v>2.17</v>
      </c>
      <c r="E13" s="37">
        <v>2.1</v>
      </c>
      <c r="F13" s="41">
        <v>1.92</v>
      </c>
      <c r="G13" s="38"/>
      <c r="H13" s="37">
        <v>1.33</v>
      </c>
      <c r="I13" s="37">
        <v>1.36</v>
      </c>
      <c r="J13" s="37">
        <v>1.32</v>
      </c>
      <c r="K13" s="37">
        <v>1.29</v>
      </c>
      <c r="L13" s="41">
        <v>1.08</v>
      </c>
    </row>
    <row r="14" spans="1:12">
      <c r="A14" s="22"/>
      <c r="B14" s="37">
        <v>2.14</v>
      </c>
      <c r="C14" s="37">
        <v>2.19</v>
      </c>
      <c r="D14" s="37">
        <v>2.15</v>
      </c>
      <c r="E14" s="37">
        <v>2.08</v>
      </c>
      <c r="F14" s="41">
        <v>1.91</v>
      </c>
      <c r="G14" s="38"/>
      <c r="H14" s="37">
        <v>1.37</v>
      </c>
      <c r="I14" s="37">
        <v>1.39</v>
      </c>
      <c r="J14" s="37">
        <v>1.33</v>
      </c>
      <c r="K14" s="37">
        <v>1.28</v>
      </c>
      <c r="L14" s="41">
        <v>1.1299999999999999</v>
      </c>
    </row>
    <row r="15" spans="1:12">
      <c r="A15" s="22"/>
      <c r="B15" s="37">
        <v>2.14</v>
      </c>
      <c r="C15" s="37">
        <v>2.15</v>
      </c>
      <c r="D15" s="37">
        <v>2.15</v>
      </c>
      <c r="E15" s="37">
        <v>2.06</v>
      </c>
      <c r="F15" s="41">
        <v>1.88</v>
      </c>
      <c r="G15" s="38"/>
      <c r="H15" s="37">
        <v>1.37</v>
      </c>
      <c r="I15" s="37">
        <v>1.39</v>
      </c>
      <c r="J15" s="37">
        <v>1.34</v>
      </c>
      <c r="K15" s="37">
        <v>1.23</v>
      </c>
      <c r="L15" s="41">
        <v>1.1299999999999999</v>
      </c>
    </row>
    <row r="16" spans="1:12">
      <c r="A16" s="22"/>
      <c r="B16" s="37">
        <v>2.11</v>
      </c>
      <c r="C16" s="37">
        <v>2.11</v>
      </c>
      <c r="D16" s="37">
        <v>2.09</v>
      </c>
      <c r="E16" s="37">
        <v>2.0299999999999998</v>
      </c>
      <c r="F16" s="41">
        <v>1.87</v>
      </c>
      <c r="G16" s="38"/>
      <c r="H16" s="37">
        <v>1.37</v>
      </c>
      <c r="I16" s="37">
        <v>1.37</v>
      </c>
      <c r="J16" s="37">
        <v>1.3</v>
      </c>
      <c r="K16" s="37">
        <v>1.23</v>
      </c>
      <c r="L16" s="41">
        <v>1.0900000000000001</v>
      </c>
    </row>
    <row r="17" spans="1:12">
      <c r="A17" s="22" t="s">
        <v>7</v>
      </c>
      <c r="B17" s="37">
        <v>2.08</v>
      </c>
      <c r="C17" s="37">
        <v>2.1</v>
      </c>
      <c r="D17" s="37">
        <v>2.09</v>
      </c>
      <c r="E17" s="37">
        <v>1.99</v>
      </c>
      <c r="F17" s="41">
        <v>1.91</v>
      </c>
      <c r="G17" s="38" t="s">
        <v>8</v>
      </c>
      <c r="H17" s="37">
        <v>1.53</v>
      </c>
      <c r="I17" s="37">
        <v>1.53</v>
      </c>
      <c r="J17" s="37">
        <v>1.51</v>
      </c>
      <c r="K17" s="37">
        <v>1.44</v>
      </c>
      <c r="L17" s="41">
        <v>1.27</v>
      </c>
    </row>
    <row r="18" spans="1:12">
      <c r="A18" s="22"/>
      <c r="B18" s="37">
        <v>2.0299999999999998</v>
      </c>
      <c r="C18" s="37">
        <v>2.0699999999999998</v>
      </c>
      <c r="D18" s="37">
        <v>2.09</v>
      </c>
      <c r="E18" s="37">
        <v>1.99</v>
      </c>
      <c r="F18" s="41">
        <v>1.89</v>
      </c>
      <c r="G18" s="38"/>
      <c r="H18" s="37">
        <v>1.55</v>
      </c>
      <c r="I18" s="37">
        <v>1.47</v>
      </c>
      <c r="J18" s="37">
        <v>1.51</v>
      </c>
      <c r="K18" s="37">
        <v>1.54</v>
      </c>
      <c r="L18" s="41">
        <v>1.26</v>
      </c>
    </row>
    <row r="19" spans="1:12">
      <c r="A19" s="22"/>
      <c r="B19" s="37">
        <v>2.08</v>
      </c>
      <c r="C19" s="37">
        <v>2.13</v>
      </c>
      <c r="D19" s="37">
        <v>2.09</v>
      </c>
      <c r="E19" s="37">
        <v>2.04</v>
      </c>
      <c r="F19" s="41">
        <v>1.91</v>
      </c>
      <c r="G19" s="38"/>
      <c r="H19" s="37">
        <v>1.52</v>
      </c>
      <c r="I19" s="37">
        <v>1.51</v>
      </c>
      <c r="J19" s="37">
        <v>1.5</v>
      </c>
      <c r="K19" s="37">
        <v>1.47</v>
      </c>
      <c r="L19" s="41">
        <v>1.24</v>
      </c>
    </row>
    <row r="20" spans="1:12">
      <c r="A20" s="22"/>
      <c r="B20" s="37">
        <v>2.0299999999999998</v>
      </c>
      <c r="C20" s="37">
        <v>2.08</v>
      </c>
      <c r="D20" s="37">
        <v>2.0699999999999998</v>
      </c>
      <c r="E20" s="37">
        <v>2</v>
      </c>
      <c r="F20" s="41">
        <v>1.9</v>
      </c>
      <c r="G20" s="38"/>
      <c r="H20" s="37">
        <v>1.55</v>
      </c>
      <c r="I20" s="37">
        <v>1.51</v>
      </c>
      <c r="J20" s="37">
        <v>1.48</v>
      </c>
      <c r="K20" s="37">
        <v>1.4</v>
      </c>
      <c r="L20" s="41">
        <v>1.25</v>
      </c>
    </row>
    <row r="21" spans="1:12">
      <c r="A21" s="22"/>
      <c r="B21" s="37">
        <v>2.0299999999999998</v>
      </c>
      <c r="C21" s="37">
        <v>2.09</v>
      </c>
      <c r="D21" s="37">
        <v>2.06</v>
      </c>
      <c r="E21" s="37">
        <v>2.0099999999999998</v>
      </c>
      <c r="F21" s="41">
        <v>1.87</v>
      </c>
      <c r="G21" s="38"/>
      <c r="H21" s="37">
        <v>1.52</v>
      </c>
      <c r="I21" s="37">
        <v>1.49</v>
      </c>
      <c r="J21" s="37">
        <v>1.48</v>
      </c>
      <c r="K21" s="37">
        <v>1.41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0.32019999999999982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0.55829743589743563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0.72405349794238694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12" priority="3" operator="notBetween">
      <formula>0.2</formula>
      <formula>0.404</formula>
    </cfRule>
  </conditionalFormatting>
  <conditionalFormatting sqref="E26">
    <cfRule type="cellIs" dxfId="1511" priority="4" operator="notBetween">
      <formula>0.38</formula>
      <formula>0.72</formula>
    </cfRule>
  </conditionalFormatting>
  <conditionalFormatting sqref="K24">
    <cfRule type="cellIs" dxfId="1510" priority="2" operator="notBetween">
      <formula>0.77</formula>
      <formula>0.91</formula>
    </cfRule>
  </conditionalFormatting>
  <conditionalFormatting sqref="K26">
    <cfRule type="cellIs" dxfId="15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2.34</v>
      </c>
      <c r="D2" s="32">
        <v>2.44</v>
      </c>
      <c r="E2" s="32">
        <v>2.4</v>
      </c>
      <c r="F2" s="44">
        <v>2.41</v>
      </c>
      <c r="G2" s="36" t="s">
        <v>3</v>
      </c>
      <c r="H2" s="32">
        <v>2.41</v>
      </c>
      <c r="I2" s="32">
        <v>2.4500000000000002</v>
      </c>
      <c r="J2" s="32">
        <v>2.4300000000000002</v>
      </c>
      <c r="K2" s="32">
        <v>2.38</v>
      </c>
      <c r="L2" s="44">
        <v>2.21</v>
      </c>
    </row>
    <row r="3" spans="1:12">
      <c r="A3" s="11"/>
      <c r="B3" s="32">
        <v>2.19</v>
      </c>
      <c r="C3" s="14">
        <v>2.35</v>
      </c>
      <c r="D3" s="14">
        <v>2.4300000000000002</v>
      </c>
      <c r="E3" s="14">
        <v>2.4700000000000002</v>
      </c>
      <c r="F3" s="42">
        <v>2.41</v>
      </c>
      <c r="G3" s="38"/>
      <c r="H3" s="32">
        <v>2.44</v>
      </c>
      <c r="I3" s="14">
        <v>2.4500000000000002</v>
      </c>
      <c r="J3" s="14">
        <v>2.46</v>
      </c>
      <c r="K3" s="14">
        <v>2.38</v>
      </c>
      <c r="L3" s="42">
        <v>2.16</v>
      </c>
    </row>
    <row r="4" spans="1:12">
      <c r="A4" s="11"/>
      <c r="B4" s="32">
        <v>2.2000000000000002</v>
      </c>
      <c r="C4" s="14">
        <v>2.31</v>
      </c>
      <c r="D4" s="14">
        <v>2.4</v>
      </c>
      <c r="E4" s="14">
        <v>2.39</v>
      </c>
      <c r="F4" s="42">
        <v>2.44</v>
      </c>
      <c r="G4" s="38"/>
      <c r="H4" s="32">
        <v>2.44</v>
      </c>
      <c r="I4" s="14">
        <v>2.4300000000000002</v>
      </c>
      <c r="J4" s="14">
        <v>2.44</v>
      </c>
      <c r="K4" s="14">
        <v>2.35</v>
      </c>
      <c r="L4" s="42">
        <v>2.1800000000000002</v>
      </c>
    </row>
    <row r="5" spans="1:12">
      <c r="A5" s="11"/>
      <c r="B5" s="32">
        <v>2.2200000000000002</v>
      </c>
      <c r="C5" s="14">
        <v>2.29</v>
      </c>
      <c r="D5" s="14">
        <v>2.41</v>
      </c>
      <c r="E5" s="14">
        <v>2.4300000000000002</v>
      </c>
      <c r="F5" s="42">
        <v>2.4300000000000002</v>
      </c>
      <c r="G5" s="38"/>
      <c r="H5" s="32">
        <v>2.46</v>
      </c>
      <c r="I5" s="14">
        <v>2.48</v>
      </c>
      <c r="J5" s="14">
        <v>2.4500000000000002</v>
      </c>
      <c r="K5" s="14">
        <v>2.36</v>
      </c>
      <c r="L5" s="42">
        <v>2.16</v>
      </c>
    </row>
    <row r="6" spans="1:12">
      <c r="A6" s="11"/>
      <c r="B6" s="32">
        <v>2.21</v>
      </c>
      <c r="C6" s="14">
        <v>2.29</v>
      </c>
      <c r="D6" s="14">
        <v>2.41</v>
      </c>
      <c r="E6" s="14">
        <v>2.4300000000000002</v>
      </c>
      <c r="F6" s="42">
        <v>2.44</v>
      </c>
      <c r="G6" s="38"/>
      <c r="H6" s="32">
        <v>2.42</v>
      </c>
      <c r="I6" s="14">
        <v>2.4500000000000002</v>
      </c>
      <c r="J6" s="14">
        <v>2.4500000000000002</v>
      </c>
      <c r="K6" s="14">
        <v>2.36</v>
      </c>
      <c r="L6" s="42">
        <v>2.21</v>
      </c>
    </row>
    <row r="7" spans="1:12">
      <c r="A7" s="38" t="s">
        <v>4</v>
      </c>
      <c r="B7" s="14">
        <v>2.17</v>
      </c>
      <c r="C7" s="14">
        <v>2.34</v>
      </c>
      <c r="D7" s="14">
        <v>2.4500000000000002</v>
      </c>
      <c r="E7" s="14">
        <v>2.48</v>
      </c>
      <c r="F7" s="42">
        <v>2.46</v>
      </c>
      <c r="G7" s="38" t="s">
        <v>4</v>
      </c>
      <c r="H7" s="14">
        <v>2.37</v>
      </c>
      <c r="I7" s="14">
        <v>2.42</v>
      </c>
      <c r="J7" s="14">
        <v>2.38</v>
      </c>
      <c r="K7" s="14">
        <v>2.34</v>
      </c>
      <c r="L7" s="42">
        <v>2.21</v>
      </c>
    </row>
    <row r="8" spans="1:12">
      <c r="A8" s="46"/>
      <c r="B8" s="14">
        <v>2.2200000000000002</v>
      </c>
      <c r="C8" s="14">
        <v>2.39</v>
      </c>
      <c r="D8" s="14">
        <v>2.44</v>
      </c>
      <c r="E8" s="14">
        <v>2.44</v>
      </c>
      <c r="F8" s="42">
        <v>2.4</v>
      </c>
      <c r="G8" s="46"/>
      <c r="H8" s="14">
        <v>2.4</v>
      </c>
      <c r="I8" s="14">
        <v>2.42</v>
      </c>
      <c r="J8" s="14">
        <v>2.4</v>
      </c>
      <c r="K8" s="14">
        <v>2.3199999999999998</v>
      </c>
      <c r="L8" s="42">
        <v>2.2000000000000002</v>
      </c>
    </row>
    <row r="9" spans="1:12">
      <c r="A9" s="11"/>
      <c r="B9" s="47">
        <v>2.19</v>
      </c>
      <c r="C9" s="47">
        <v>2.35</v>
      </c>
      <c r="D9" s="47">
        <v>2.4500000000000002</v>
      </c>
      <c r="E9" s="47">
        <v>2.4900000000000002</v>
      </c>
      <c r="F9" s="49">
        <v>2.44</v>
      </c>
      <c r="G9" s="36"/>
      <c r="H9" s="47">
        <v>2.44</v>
      </c>
      <c r="I9" s="47">
        <v>2.39</v>
      </c>
      <c r="J9" s="47">
        <v>2.41</v>
      </c>
      <c r="K9" s="47">
        <v>2.2799999999999998</v>
      </c>
      <c r="L9" s="49">
        <v>2.27</v>
      </c>
    </row>
    <row r="10" spans="1:12">
      <c r="A10" s="11"/>
      <c r="B10" s="14">
        <v>2.21</v>
      </c>
      <c r="C10" s="14">
        <v>2.37</v>
      </c>
      <c r="D10" s="14">
        <v>2.4700000000000002</v>
      </c>
      <c r="E10" s="14">
        <v>2.4500000000000002</v>
      </c>
      <c r="F10" s="42">
        <v>2.48</v>
      </c>
      <c r="G10" s="38"/>
      <c r="H10" s="14">
        <v>2.37</v>
      </c>
      <c r="I10" s="14">
        <v>2.4300000000000002</v>
      </c>
      <c r="J10" s="14">
        <v>2.41</v>
      </c>
      <c r="K10" s="14">
        <v>2.31</v>
      </c>
      <c r="L10" s="42">
        <v>2.23</v>
      </c>
    </row>
    <row r="11" spans="1:12">
      <c r="A11" s="16"/>
      <c r="B11" s="33">
        <v>2.2000000000000002</v>
      </c>
      <c r="C11" s="33">
        <v>2.35</v>
      </c>
      <c r="D11" s="33">
        <v>2.42</v>
      </c>
      <c r="E11" s="33">
        <v>2.4300000000000002</v>
      </c>
      <c r="F11" s="39">
        <v>2.44</v>
      </c>
      <c r="G11" s="48"/>
      <c r="H11" s="33">
        <v>2.39</v>
      </c>
      <c r="I11" s="33">
        <v>2.4</v>
      </c>
      <c r="J11" s="33">
        <v>2.38</v>
      </c>
      <c r="K11" s="33">
        <v>2.2999999999999998</v>
      </c>
      <c r="L11" s="39">
        <v>2.21</v>
      </c>
    </row>
    <row r="12" spans="1:12">
      <c r="A12" s="19" t="s">
        <v>5</v>
      </c>
      <c r="B12" s="47">
        <v>1.9</v>
      </c>
      <c r="C12" s="35">
        <v>2</v>
      </c>
      <c r="D12" s="35">
        <v>2.11</v>
      </c>
      <c r="E12" s="35">
        <v>2.13</v>
      </c>
      <c r="F12" s="40">
        <v>2.09</v>
      </c>
      <c r="G12" s="36" t="s">
        <v>6</v>
      </c>
      <c r="H12" s="35">
        <v>1.3</v>
      </c>
      <c r="I12" s="35">
        <v>1.32</v>
      </c>
      <c r="J12" s="35">
        <v>1.29</v>
      </c>
      <c r="K12" s="35">
        <v>1.21</v>
      </c>
      <c r="L12" s="40">
        <v>1.04</v>
      </c>
    </row>
    <row r="13" spans="1:12">
      <c r="A13" s="22"/>
      <c r="B13" s="37">
        <v>1.92</v>
      </c>
      <c r="C13" s="37">
        <v>2.0499999999999998</v>
      </c>
      <c r="D13" s="37">
        <v>2.14</v>
      </c>
      <c r="E13" s="37">
        <v>2.13</v>
      </c>
      <c r="F13" s="41">
        <v>2.12</v>
      </c>
      <c r="G13" s="38"/>
      <c r="H13" s="37">
        <v>1.32</v>
      </c>
      <c r="I13" s="37">
        <v>1.32</v>
      </c>
      <c r="J13" s="37">
        <v>1.28</v>
      </c>
      <c r="K13" s="37">
        <v>1.19</v>
      </c>
      <c r="L13" s="41">
        <v>1.05</v>
      </c>
    </row>
    <row r="14" spans="1:12">
      <c r="A14" s="22"/>
      <c r="B14" s="37">
        <v>1.95</v>
      </c>
      <c r="C14" s="37">
        <v>2.0299999999999998</v>
      </c>
      <c r="D14" s="37">
        <v>2.11</v>
      </c>
      <c r="E14" s="37">
        <v>2.14</v>
      </c>
      <c r="F14" s="41">
        <v>2.1</v>
      </c>
      <c r="G14" s="38"/>
      <c r="H14" s="37">
        <v>1.3</v>
      </c>
      <c r="I14" s="37">
        <v>1.32</v>
      </c>
      <c r="J14" s="37">
        <v>1.26</v>
      </c>
      <c r="K14" s="37">
        <v>1.22</v>
      </c>
      <c r="L14" s="41">
        <v>1.03</v>
      </c>
    </row>
    <row r="15" spans="1:12">
      <c r="A15" s="22"/>
      <c r="B15" s="37">
        <v>1.93</v>
      </c>
      <c r="C15" s="37">
        <v>2.04</v>
      </c>
      <c r="D15" s="37">
        <v>2.13</v>
      </c>
      <c r="E15" s="37">
        <v>2.16</v>
      </c>
      <c r="F15" s="41">
        <v>2.12</v>
      </c>
      <c r="G15" s="38"/>
      <c r="H15" s="37">
        <v>1.31</v>
      </c>
      <c r="I15" s="37">
        <v>1.28</v>
      </c>
      <c r="J15" s="37">
        <v>1.28</v>
      </c>
      <c r="K15" s="37">
        <v>1.2</v>
      </c>
      <c r="L15" s="41">
        <v>1.03</v>
      </c>
    </row>
    <row r="16" spans="1:12">
      <c r="A16" s="22"/>
      <c r="B16" s="37">
        <v>1.88</v>
      </c>
      <c r="C16" s="37">
        <v>1.99</v>
      </c>
      <c r="D16" s="37">
        <v>2.0699999999999998</v>
      </c>
      <c r="E16" s="37">
        <v>2.1</v>
      </c>
      <c r="F16" s="41">
        <v>2.09</v>
      </c>
      <c r="G16" s="38"/>
      <c r="H16" s="37">
        <v>1.29</v>
      </c>
      <c r="I16" s="37">
        <v>1.32</v>
      </c>
      <c r="J16" s="37">
        <v>1.27</v>
      </c>
      <c r="K16" s="37">
        <v>1.21</v>
      </c>
      <c r="L16" s="41">
        <v>1.05</v>
      </c>
    </row>
    <row r="17" spans="1:12">
      <c r="A17" s="22" t="s">
        <v>7</v>
      </c>
      <c r="B17" s="37">
        <v>1.85</v>
      </c>
      <c r="C17" s="37">
        <v>2.0499999999999998</v>
      </c>
      <c r="D17" s="37">
        <v>2.14</v>
      </c>
      <c r="E17" s="37">
        <v>2.17</v>
      </c>
      <c r="F17" s="41">
        <v>2.14</v>
      </c>
      <c r="G17" s="38" t="s">
        <v>8</v>
      </c>
      <c r="H17" s="37">
        <v>1.43</v>
      </c>
      <c r="I17" s="37">
        <v>1.47</v>
      </c>
      <c r="J17" s="37">
        <v>1.45</v>
      </c>
      <c r="K17" s="37">
        <v>1.38</v>
      </c>
      <c r="L17" s="41">
        <v>1.23</v>
      </c>
    </row>
    <row r="18" spans="1:12">
      <c r="A18" s="22"/>
      <c r="B18" s="37">
        <v>1.88</v>
      </c>
      <c r="C18" s="37">
        <v>2.0499999999999998</v>
      </c>
      <c r="D18" s="37">
        <v>2.15</v>
      </c>
      <c r="E18" s="37">
        <v>2.17</v>
      </c>
      <c r="F18" s="41">
        <v>2.1</v>
      </c>
      <c r="G18" s="38"/>
      <c r="H18" s="37">
        <v>1.42</v>
      </c>
      <c r="I18" s="37">
        <v>1.45</v>
      </c>
      <c r="J18" s="37">
        <v>1.45</v>
      </c>
      <c r="K18" s="37">
        <v>1.4</v>
      </c>
      <c r="L18" s="41">
        <v>1.26</v>
      </c>
    </row>
    <row r="19" spans="1:12">
      <c r="A19" s="22"/>
      <c r="B19" s="37">
        <v>1.84</v>
      </c>
      <c r="C19" s="37">
        <v>2.0699999999999998</v>
      </c>
      <c r="D19" s="37">
        <v>2.12</v>
      </c>
      <c r="E19" s="37">
        <v>2.15</v>
      </c>
      <c r="F19" s="41">
        <v>2.12</v>
      </c>
      <c r="G19" s="38"/>
      <c r="H19" s="37">
        <v>1.42</v>
      </c>
      <c r="I19" s="37">
        <v>1.46</v>
      </c>
      <c r="J19" s="37">
        <v>1.45</v>
      </c>
      <c r="K19" s="37">
        <v>1.33</v>
      </c>
      <c r="L19" s="41">
        <v>1.28</v>
      </c>
    </row>
    <row r="20" spans="1:12">
      <c r="A20" s="22"/>
      <c r="B20" s="37">
        <v>1.87</v>
      </c>
      <c r="C20" s="37">
        <v>2.04</v>
      </c>
      <c r="D20" s="37">
        <v>2.11</v>
      </c>
      <c r="E20" s="37">
        <v>2.12</v>
      </c>
      <c r="F20" s="41">
        <v>2.15</v>
      </c>
      <c r="G20" s="38"/>
      <c r="H20" s="37">
        <v>1.4</v>
      </c>
      <c r="I20" s="37">
        <v>1.45</v>
      </c>
      <c r="J20" s="37">
        <v>1.45</v>
      </c>
      <c r="K20" s="37">
        <v>1.35</v>
      </c>
      <c r="L20" s="41">
        <v>1.25</v>
      </c>
    </row>
    <row r="21" spans="1:12">
      <c r="A21" s="22"/>
      <c r="B21" s="37">
        <v>1.85</v>
      </c>
      <c r="C21" s="37">
        <v>2.0299999999999998</v>
      </c>
      <c r="D21" s="37">
        <v>2.09</v>
      </c>
      <c r="E21" s="37">
        <v>2.12</v>
      </c>
      <c r="F21" s="41">
        <v>2.09</v>
      </c>
      <c r="G21" s="38"/>
      <c r="H21" s="37">
        <v>1.5</v>
      </c>
      <c r="I21" s="37">
        <v>1.43</v>
      </c>
      <c r="J21" s="37">
        <v>1.42</v>
      </c>
      <c r="K21" s="37">
        <v>1.37</v>
      </c>
      <c r="L21" s="41">
        <v>1.25</v>
      </c>
    </row>
    <row r="22" spans="1:12">
      <c r="A22" s="25"/>
      <c r="B22" s="25" t="s">
        <v>58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0.31179999999999852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1.0529999999999999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0.54365128205127955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0.7583333333333333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508" priority="3" operator="notBetween">
      <formula>0.2</formula>
      <formula>0.404</formula>
    </cfRule>
  </conditionalFormatting>
  <conditionalFormatting sqref="E26">
    <cfRule type="cellIs" dxfId="1507" priority="4" operator="notBetween">
      <formula>0.38</formula>
      <formula>0.72</formula>
    </cfRule>
  </conditionalFormatting>
  <conditionalFormatting sqref="K24">
    <cfRule type="cellIs" dxfId="1506" priority="2" operator="notBetween">
      <formula>0.77</formula>
      <formula>0.91</formula>
    </cfRule>
  </conditionalFormatting>
  <conditionalFormatting sqref="K26">
    <cfRule type="cellIs" dxfId="15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AJ40"/>
  <sheetViews>
    <sheetView topLeftCell="O1" zoomScale="115" zoomScaleNormal="115" workbookViewId="0">
      <selection activeCell="AF22" sqref="AF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44140625" customWidth="1"/>
    <col min="14" max="14" width="6.77734375" customWidth="1"/>
    <col min="15" max="15" width="6.88671875" customWidth="1"/>
    <col min="16" max="16" width="7" customWidth="1"/>
    <col min="17" max="17" width="6.6640625" customWidth="1"/>
    <col min="18" max="18" width="7" customWidth="1"/>
    <col min="19" max="19" width="10" customWidth="1"/>
    <col min="20" max="20" width="7.109375" customWidth="1"/>
    <col min="21" max="21" width="7" customWidth="1"/>
    <col min="22" max="22" width="6.44140625" customWidth="1"/>
    <col min="23" max="23" width="6.6640625" customWidth="1"/>
    <col min="24" max="24" width="7.109375" customWidth="1"/>
    <col min="25" max="25" width="9.44140625" customWidth="1"/>
    <col min="26" max="26" width="6.88671875" customWidth="1"/>
    <col min="27" max="27" width="6.6640625" customWidth="1"/>
    <col min="28" max="28" width="6.44140625" customWidth="1"/>
    <col min="29" max="29" width="6.77734375" customWidth="1"/>
    <col min="30" max="30" width="7.109375" customWidth="1"/>
    <col min="31" max="31" width="9.6640625" customWidth="1"/>
    <col min="32" max="32" width="7.44140625" customWidth="1"/>
    <col min="33" max="33" width="7" customWidth="1"/>
    <col min="34" max="34" width="6.44140625" customWidth="1"/>
    <col min="35" max="35" width="6.33203125" customWidth="1"/>
    <col min="36" max="36" width="6.88671875" customWidth="1"/>
  </cols>
  <sheetData>
    <row r="1" spans="1:36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</row>
    <row r="2" spans="1:36">
      <c r="A2" s="36" t="s">
        <v>3</v>
      </c>
      <c r="B2" s="32">
        <v>2.4900000000000002</v>
      </c>
      <c r="C2" s="32">
        <v>2.4900000000000002</v>
      </c>
      <c r="D2" s="32">
        <v>2.42</v>
      </c>
      <c r="E2" s="32">
        <v>2.37</v>
      </c>
      <c r="F2" s="44">
        <v>2.25</v>
      </c>
      <c r="G2" s="36" t="s">
        <v>3</v>
      </c>
      <c r="H2" s="32">
        <v>2.25</v>
      </c>
      <c r="I2" s="32">
        <v>2.38</v>
      </c>
      <c r="J2" s="32">
        <v>2.4500000000000002</v>
      </c>
      <c r="K2" s="32">
        <v>2.46</v>
      </c>
      <c r="L2" s="44">
        <v>2.44</v>
      </c>
      <c r="M2" s="36" t="s">
        <v>3</v>
      </c>
      <c r="N2" s="32">
        <v>2.2000000000000002</v>
      </c>
      <c r="O2" s="32">
        <v>2.3199999999999998</v>
      </c>
      <c r="P2" s="32">
        <v>2.39</v>
      </c>
      <c r="Q2" s="32">
        <v>2.42</v>
      </c>
      <c r="R2" s="44">
        <v>2.42</v>
      </c>
      <c r="S2" s="36" t="s">
        <v>3</v>
      </c>
      <c r="T2" s="32">
        <v>2.21</v>
      </c>
      <c r="U2" s="32">
        <v>2.31</v>
      </c>
      <c r="V2" s="32">
        <v>1.53</v>
      </c>
      <c r="W2" s="32">
        <v>2.38</v>
      </c>
      <c r="X2" s="44">
        <v>2.38</v>
      </c>
      <c r="Y2" s="36" t="s">
        <v>3</v>
      </c>
      <c r="Z2" s="32">
        <v>2.42</v>
      </c>
      <c r="AA2" s="32">
        <v>2.4300000000000002</v>
      </c>
      <c r="AB2" s="32">
        <v>2.42</v>
      </c>
      <c r="AC2" s="32">
        <v>2.34</v>
      </c>
      <c r="AD2" s="44">
        <v>2.17</v>
      </c>
      <c r="AE2" s="36" t="s">
        <v>3</v>
      </c>
      <c r="AF2" s="32">
        <v>2.4300000000000002</v>
      </c>
      <c r="AG2" s="32">
        <v>2.46</v>
      </c>
      <c r="AH2" s="32">
        <v>2.39</v>
      </c>
      <c r="AI2" s="32">
        <v>2.34</v>
      </c>
      <c r="AJ2" s="44">
        <v>2.19</v>
      </c>
    </row>
    <row r="3" spans="1:36">
      <c r="A3" s="11"/>
      <c r="B3" s="32">
        <v>2.5099999999999998</v>
      </c>
      <c r="C3" s="14">
        <v>2.5</v>
      </c>
      <c r="D3" s="14">
        <v>2.44</v>
      </c>
      <c r="E3" s="14">
        <v>2.4</v>
      </c>
      <c r="F3" s="42">
        <v>2.2000000000000002</v>
      </c>
      <c r="G3" s="38"/>
      <c r="H3" s="32">
        <v>2.2400000000000002</v>
      </c>
      <c r="I3" s="14">
        <v>2.34</v>
      </c>
      <c r="J3" s="14">
        <v>2.46</v>
      </c>
      <c r="K3" s="14">
        <v>2.4900000000000002</v>
      </c>
      <c r="L3" s="42">
        <v>2.44</v>
      </c>
      <c r="M3" s="38"/>
      <c r="N3" s="32">
        <v>2.21</v>
      </c>
      <c r="O3" s="14">
        <v>2.31</v>
      </c>
      <c r="P3" s="14">
        <v>2.42</v>
      </c>
      <c r="Q3" s="14">
        <v>2.44</v>
      </c>
      <c r="R3" s="42">
        <v>2.42</v>
      </c>
      <c r="S3" s="38"/>
      <c r="T3" s="32">
        <v>1.78</v>
      </c>
      <c r="U3" s="14">
        <v>2.35</v>
      </c>
      <c r="V3" s="14">
        <v>2.38</v>
      </c>
      <c r="W3" s="14">
        <v>2.39</v>
      </c>
      <c r="X3" s="42">
        <v>2.46</v>
      </c>
      <c r="Y3" s="38"/>
      <c r="Z3" s="32">
        <v>2.42</v>
      </c>
      <c r="AA3" s="14">
        <v>2.46</v>
      </c>
      <c r="AB3" s="14">
        <v>2.4300000000000002</v>
      </c>
      <c r="AC3" s="14">
        <v>2.36</v>
      </c>
      <c r="AD3" s="42">
        <v>2.21</v>
      </c>
      <c r="AE3" s="38"/>
      <c r="AF3" s="32">
        <v>2.41</v>
      </c>
      <c r="AG3" s="14">
        <v>2.44</v>
      </c>
      <c r="AH3" s="14">
        <v>2.42</v>
      </c>
      <c r="AI3" s="14">
        <v>2.36</v>
      </c>
      <c r="AJ3" s="42">
        <v>2.21</v>
      </c>
    </row>
    <row r="4" spans="1:36">
      <c r="A4" s="11"/>
      <c r="B4" s="32">
        <v>2.4700000000000002</v>
      </c>
      <c r="C4" s="14">
        <v>2.5</v>
      </c>
      <c r="D4" s="14">
        <v>2.5</v>
      </c>
      <c r="E4" s="14">
        <v>2.4300000000000002</v>
      </c>
      <c r="F4" s="42">
        <v>2.2599999999999998</v>
      </c>
      <c r="G4" s="38"/>
      <c r="H4" s="32">
        <v>2.25</v>
      </c>
      <c r="I4" s="14">
        <v>2.41</v>
      </c>
      <c r="J4" s="14">
        <v>2.4700000000000002</v>
      </c>
      <c r="K4" s="14">
        <v>2.5</v>
      </c>
      <c r="L4" s="42">
        <v>2.48</v>
      </c>
      <c r="M4" s="38"/>
      <c r="N4" s="32">
        <v>2.2200000000000002</v>
      </c>
      <c r="O4" s="14">
        <v>2.3199999999999998</v>
      </c>
      <c r="P4" s="14">
        <v>2.42</v>
      </c>
      <c r="Q4" s="14">
        <v>2.4300000000000002</v>
      </c>
      <c r="R4" s="42">
        <v>2.44</v>
      </c>
      <c r="S4" s="38"/>
      <c r="T4" s="32">
        <v>2.21</v>
      </c>
      <c r="U4" s="14">
        <v>2.34</v>
      </c>
      <c r="V4" s="14">
        <v>2.41</v>
      </c>
      <c r="W4" s="14">
        <v>2.41</v>
      </c>
      <c r="X4" s="42">
        <v>2.44</v>
      </c>
      <c r="Y4" s="38"/>
      <c r="Z4" s="32">
        <v>2.4</v>
      </c>
      <c r="AA4" s="14">
        <v>2.4700000000000002</v>
      </c>
      <c r="AB4" s="14">
        <v>2.44</v>
      </c>
      <c r="AC4" s="14">
        <v>2.34</v>
      </c>
      <c r="AD4" s="42">
        <v>2.17</v>
      </c>
      <c r="AE4" s="38"/>
      <c r="AF4" s="32">
        <v>2.4</v>
      </c>
      <c r="AG4" s="14">
        <v>2.44</v>
      </c>
      <c r="AH4" s="14">
        <v>2.41</v>
      </c>
      <c r="AI4" s="14">
        <v>2.34</v>
      </c>
      <c r="AJ4" s="42">
        <v>2.21</v>
      </c>
    </row>
    <row r="5" spans="1:36">
      <c r="A5" s="11"/>
      <c r="B5" s="32">
        <v>2.48</v>
      </c>
      <c r="C5" s="14">
        <v>2.5</v>
      </c>
      <c r="D5" s="14">
        <v>2.4500000000000002</v>
      </c>
      <c r="E5" s="14">
        <v>2.34</v>
      </c>
      <c r="F5" s="42">
        <v>2.21</v>
      </c>
      <c r="G5" s="38"/>
      <c r="H5" s="32">
        <v>2.25</v>
      </c>
      <c r="I5" s="14">
        <v>2.39</v>
      </c>
      <c r="J5" s="14">
        <v>2.44</v>
      </c>
      <c r="K5" s="14">
        <v>2.5099999999999998</v>
      </c>
      <c r="L5" s="42">
        <v>2.46</v>
      </c>
      <c r="M5" s="38"/>
      <c r="N5" s="32">
        <v>2.2200000000000002</v>
      </c>
      <c r="O5" s="14">
        <v>2.34</v>
      </c>
      <c r="P5" s="14">
        <v>2.4300000000000002</v>
      </c>
      <c r="Q5" s="14">
        <v>2.44</v>
      </c>
      <c r="R5" s="42">
        <v>2.4</v>
      </c>
      <c r="S5" s="38"/>
      <c r="T5" s="32">
        <v>2.2200000000000002</v>
      </c>
      <c r="U5" s="14">
        <v>2.31</v>
      </c>
      <c r="V5" s="14">
        <v>2.4</v>
      </c>
      <c r="W5" s="14">
        <v>2.42</v>
      </c>
      <c r="X5" s="42">
        <v>2.41</v>
      </c>
      <c r="Y5" s="38"/>
      <c r="Z5" s="32">
        <v>2.4300000000000002</v>
      </c>
      <c r="AA5" s="14">
        <v>2.48</v>
      </c>
      <c r="AB5" s="14">
        <v>2.46</v>
      </c>
      <c r="AC5" s="14">
        <v>2.33</v>
      </c>
      <c r="AD5" s="42">
        <v>2.2000000000000002</v>
      </c>
      <c r="AE5" s="38"/>
      <c r="AF5" s="32">
        <v>2.4500000000000002</v>
      </c>
      <c r="AG5" s="14">
        <v>2.44</v>
      </c>
      <c r="AH5" s="14">
        <v>2.4300000000000002</v>
      </c>
      <c r="AI5" s="14">
        <v>2.35</v>
      </c>
      <c r="AJ5" s="42">
        <v>2.1800000000000002</v>
      </c>
    </row>
    <row r="6" spans="1:36">
      <c r="A6" s="11"/>
      <c r="B6" s="32">
        <v>2.5</v>
      </c>
      <c r="C6" s="14">
        <v>2.5099999999999998</v>
      </c>
      <c r="D6" s="14">
        <v>2.4500000000000002</v>
      </c>
      <c r="E6" s="14">
        <v>2.39</v>
      </c>
      <c r="F6" s="42">
        <v>2.19</v>
      </c>
      <c r="G6" s="38"/>
      <c r="H6" s="32">
        <v>2.25</v>
      </c>
      <c r="I6" s="14">
        <v>2.37</v>
      </c>
      <c r="J6" s="14">
        <v>2.4900000000000002</v>
      </c>
      <c r="K6" s="14">
        <v>2.4500000000000002</v>
      </c>
      <c r="L6" s="42">
        <v>2.46</v>
      </c>
      <c r="M6" s="38"/>
      <c r="N6" s="32">
        <v>2.2000000000000002</v>
      </c>
      <c r="O6" s="14">
        <v>2.34</v>
      </c>
      <c r="P6" s="14">
        <v>2.42</v>
      </c>
      <c r="Q6" s="14">
        <v>2.4</v>
      </c>
      <c r="R6" s="42">
        <v>2.4</v>
      </c>
      <c r="S6" s="38"/>
      <c r="T6" s="32">
        <v>2.23</v>
      </c>
      <c r="U6" s="14">
        <v>2.33</v>
      </c>
      <c r="V6" s="14">
        <v>2.41</v>
      </c>
      <c r="W6" s="14">
        <v>2.42</v>
      </c>
      <c r="X6" s="42">
        <v>2.41</v>
      </c>
      <c r="Y6" s="38"/>
      <c r="Z6" s="32">
        <v>2.41</v>
      </c>
      <c r="AA6" s="14">
        <v>2.44</v>
      </c>
      <c r="AB6" s="14">
        <v>2.38</v>
      </c>
      <c r="AC6" s="14">
        <v>2.34</v>
      </c>
      <c r="AD6" s="42">
        <v>2.1800000000000002</v>
      </c>
      <c r="AE6" s="38"/>
      <c r="AF6" s="32">
        <v>2.46</v>
      </c>
      <c r="AG6" s="14">
        <v>2.44</v>
      </c>
      <c r="AH6" s="14">
        <v>2.4300000000000002</v>
      </c>
      <c r="AI6" s="14">
        <v>2.35</v>
      </c>
      <c r="AJ6" s="42">
        <v>2.2000000000000002</v>
      </c>
    </row>
    <row r="7" spans="1:36">
      <c r="A7" s="38" t="s">
        <v>4</v>
      </c>
      <c r="B7" s="14">
        <v>2.4500000000000002</v>
      </c>
      <c r="C7" s="14">
        <v>2.39</v>
      </c>
      <c r="D7" s="14">
        <v>2.42</v>
      </c>
      <c r="E7" s="14">
        <v>2.36</v>
      </c>
      <c r="F7" s="42">
        <v>2.2599999999999998</v>
      </c>
      <c r="G7" s="38" t="s">
        <v>4</v>
      </c>
      <c r="H7" s="14">
        <v>2.2200000000000002</v>
      </c>
      <c r="I7" s="14">
        <v>2.4300000000000002</v>
      </c>
      <c r="J7" s="14">
        <v>2.44</v>
      </c>
      <c r="K7" s="14">
        <v>2.5099999999999998</v>
      </c>
      <c r="L7" s="42">
        <v>2.46</v>
      </c>
      <c r="M7" s="38" t="s">
        <v>4</v>
      </c>
      <c r="N7" s="14">
        <v>2.1800000000000002</v>
      </c>
      <c r="O7" s="14">
        <v>2.31</v>
      </c>
      <c r="P7" s="14">
        <v>2.42</v>
      </c>
      <c r="Q7" s="14">
        <v>2.41</v>
      </c>
      <c r="R7" s="42">
        <v>2.42</v>
      </c>
      <c r="S7" s="38" t="s">
        <v>4</v>
      </c>
      <c r="T7" s="14">
        <v>2.17</v>
      </c>
      <c r="U7" s="14">
        <v>2.34</v>
      </c>
      <c r="V7" s="14">
        <v>2.42</v>
      </c>
      <c r="W7" s="14">
        <v>2.4900000000000002</v>
      </c>
      <c r="X7" s="42">
        <v>2.44</v>
      </c>
      <c r="Y7" s="38" t="s">
        <v>4</v>
      </c>
      <c r="Z7" s="14">
        <v>2.38</v>
      </c>
      <c r="AA7" s="14">
        <v>2.37</v>
      </c>
      <c r="AB7" s="14">
        <v>2.37</v>
      </c>
      <c r="AC7" s="14">
        <v>2.29</v>
      </c>
      <c r="AD7" s="42">
        <v>2.2400000000000002</v>
      </c>
      <c r="AE7" s="38" t="s">
        <v>4</v>
      </c>
      <c r="AF7" s="14">
        <v>2.37</v>
      </c>
      <c r="AG7" s="14">
        <v>2.44</v>
      </c>
      <c r="AH7" s="14">
        <v>2.42</v>
      </c>
      <c r="AI7" s="14">
        <v>2.2799999999999998</v>
      </c>
      <c r="AJ7" s="42">
        <v>2.19</v>
      </c>
    </row>
    <row r="8" spans="1:36">
      <c r="A8" s="46"/>
      <c r="B8" s="14">
        <v>2.4500000000000002</v>
      </c>
      <c r="C8" s="14">
        <v>2.48</v>
      </c>
      <c r="D8" s="14">
        <v>2.4300000000000002</v>
      </c>
      <c r="E8" s="14">
        <v>2.3199999999999998</v>
      </c>
      <c r="F8" s="42">
        <v>2.2400000000000002</v>
      </c>
      <c r="G8" s="46"/>
      <c r="H8" s="14">
        <v>2.25</v>
      </c>
      <c r="I8" s="14">
        <v>2.42</v>
      </c>
      <c r="J8" s="14">
        <v>2.48</v>
      </c>
      <c r="K8" s="14">
        <v>2.5299999999999998</v>
      </c>
      <c r="L8" s="42">
        <v>2.48</v>
      </c>
      <c r="M8" s="46"/>
      <c r="N8" s="14">
        <v>2.16</v>
      </c>
      <c r="O8" s="14">
        <v>2.38</v>
      </c>
      <c r="P8" s="14">
        <v>2.42</v>
      </c>
      <c r="Q8" s="14">
        <v>2.44</v>
      </c>
      <c r="R8" s="42">
        <v>2.42</v>
      </c>
      <c r="S8" s="46"/>
      <c r="T8" s="14">
        <v>2.17</v>
      </c>
      <c r="U8" s="14">
        <v>2.31</v>
      </c>
      <c r="V8" s="14">
        <v>2.42</v>
      </c>
      <c r="W8" s="14">
        <v>2.44</v>
      </c>
      <c r="X8" s="42">
        <v>2.46</v>
      </c>
      <c r="Y8" s="46"/>
      <c r="Z8" s="14">
        <v>2.4</v>
      </c>
      <c r="AA8" s="14">
        <v>2.42</v>
      </c>
      <c r="AB8" s="14">
        <v>2.41</v>
      </c>
      <c r="AC8" s="14">
        <v>2.3199999999999998</v>
      </c>
      <c r="AD8" s="42">
        <v>2.25</v>
      </c>
      <c r="AE8" s="46"/>
      <c r="AF8" s="14">
        <v>2.38</v>
      </c>
      <c r="AG8" s="14">
        <v>2.4300000000000002</v>
      </c>
      <c r="AH8" s="14">
        <v>2.38</v>
      </c>
      <c r="AI8" s="14">
        <v>2.2999999999999998</v>
      </c>
      <c r="AJ8" s="42">
        <v>2.17</v>
      </c>
    </row>
    <row r="9" spans="1:36">
      <c r="A9" s="11"/>
      <c r="B9" s="47">
        <v>2.44</v>
      </c>
      <c r="C9" s="47">
        <v>2.5099999999999998</v>
      </c>
      <c r="D9" s="47">
        <v>2.46</v>
      </c>
      <c r="E9" s="47">
        <v>2.34</v>
      </c>
      <c r="F9" s="49">
        <v>2.2400000000000002</v>
      </c>
      <c r="G9" s="36"/>
      <c r="H9" s="47">
        <v>2.2400000000000002</v>
      </c>
      <c r="I9" s="47">
        <v>2.41</v>
      </c>
      <c r="J9" s="47">
        <v>2.4900000000000002</v>
      </c>
      <c r="K9" s="47">
        <v>2.52</v>
      </c>
      <c r="L9" s="49">
        <v>2.52</v>
      </c>
      <c r="M9" s="36"/>
      <c r="N9" s="47">
        <v>2.19</v>
      </c>
      <c r="O9" s="47">
        <v>2.39</v>
      </c>
      <c r="P9" s="47">
        <v>2.44</v>
      </c>
      <c r="Q9" s="47">
        <v>2.44</v>
      </c>
      <c r="R9" s="49">
        <v>2.4300000000000002</v>
      </c>
      <c r="S9" s="36"/>
      <c r="T9" s="47">
        <v>2.21</v>
      </c>
      <c r="U9" s="47">
        <v>2.36</v>
      </c>
      <c r="V9" s="47">
        <v>2.44</v>
      </c>
      <c r="W9" s="47">
        <v>2.44</v>
      </c>
      <c r="X9" s="49">
        <v>2.4500000000000002</v>
      </c>
      <c r="Y9" s="36"/>
      <c r="Z9" s="47">
        <v>2.38</v>
      </c>
      <c r="AA9" s="47">
        <v>2.44</v>
      </c>
      <c r="AB9" s="47">
        <v>2.4300000000000002</v>
      </c>
      <c r="AC9" s="47">
        <v>2.3199999999999998</v>
      </c>
      <c r="AD9" s="49">
        <v>2.2400000000000002</v>
      </c>
      <c r="AE9" s="36"/>
      <c r="AF9" s="47">
        <v>2.4300000000000002</v>
      </c>
      <c r="AG9" s="47">
        <v>2.39</v>
      </c>
      <c r="AH9" s="47">
        <v>2.4</v>
      </c>
      <c r="AI9" s="47">
        <v>2.2599999999999998</v>
      </c>
      <c r="AJ9" s="49">
        <v>2.2400000000000002</v>
      </c>
    </row>
    <row r="10" spans="1:36">
      <c r="A10" s="11"/>
      <c r="B10" s="14">
        <v>2.41</v>
      </c>
      <c r="C10" s="14">
        <v>2.4700000000000002</v>
      </c>
      <c r="D10" s="14">
        <v>2.4300000000000002</v>
      </c>
      <c r="E10" s="14">
        <v>2.37</v>
      </c>
      <c r="F10" s="42">
        <v>2.29</v>
      </c>
      <c r="G10" s="38"/>
      <c r="H10" s="14">
        <v>2.23</v>
      </c>
      <c r="I10" s="14">
        <v>2.38</v>
      </c>
      <c r="J10" s="14">
        <v>2.48</v>
      </c>
      <c r="K10" s="14">
        <v>2.5</v>
      </c>
      <c r="L10" s="42">
        <v>2.4700000000000002</v>
      </c>
      <c r="M10" s="38"/>
      <c r="N10" s="14">
        <v>2.1800000000000002</v>
      </c>
      <c r="O10" s="14">
        <v>2.34</v>
      </c>
      <c r="P10" s="14">
        <v>2.4700000000000002</v>
      </c>
      <c r="Q10" s="14">
        <v>2.5</v>
      </c>
      <c r="R10" s="42">
        <v>2.4700000000000002</v>
      </c>
      <c r="S10" s="38"/>
      <c r="T10" s="14">
        <v>2.19</v>
      </c>
      <c r="U10" s="14">
        <v>2.33</v>
      </c>
      <c r="V10" s="14">
        <v>2.4300000000000002</v>
      </c>
      <c r="W10" s="14">
        <v>2.4500000000000002</v>
      </c>
      <c r="X10" s="42">
        <v>2.41</v>
      </c>
      <c r="Y10" s="38"/>
      <c r="Z10" s="14">
        <v>2.38</v>
      </c>
      <c r="AA10" s="14">
        <v>2.42</v>
      </c>
      <c r="AB10" s="14">
        <v>2.4</v>
      </c>
      <c r="AC10" s="14">
        <v>2.34</v>
      </c>
      <c r="AD10" s="42">
        <v>2.23</v>
      </c>
      <c r="AE10" s="38"/>
      <c r="AF10" s="14">
        <v>2.35</v>
      </c>
      <c r="AG10" s="14">
        <v>2.4</v>
      </c>
      <c r="AH10" s="14">
        <v>2.39</v>
      </c>
      <c r="AI10" s="14">
        <v>2.2799999999999998</v>
      </c>
      <c r="AJ10" s="42">
        <v>2.2400000000000002</v>
      </c>
    </row>
    <row r="11" spans="1:36">
      <c r="A11" s="16"/>
      <c r="B11" s="33">
        <v>2.4300000000000002</v>
      </c>
      <c r="C11" s="33">
        <v>2.48</v>
      </c>
      <c r="D11" s="33">
        <v>2.4500000000000002</v>
      </c>
      <c r="E11" s="33">
        <v>2.39</v>
      </c>
      <c r="F11" s="39">
        <v>2.23</v>
      </c>
      <c r="G11" s="48"/>
      <c r="H11" s="33">
        <v>2.21</v>
      </c>
      <c r="I11" s="33">
        <v>2.38</v>
      </c>
      <c r="J11" s="33">
        <v>2.46</v>
      </c>
      <c r="K11" s="33">
        <v>2.5</v>
      </c>
      <c r="L11" s="39">
        <v>2.4900000000000002</v>
      </c>
      <c r="M11" s="48"/>
      <c r="N11" s="33">
        <v>2.19</v>
      </c>
      <c r="O11" s="33">
        <v>2.38</v>
      </c>
      <c r="P11" s="33">
        <v>2.42</v>
      </c>
      <c r="Q11" s="33">
        <v>2.46</v>
      </c>
      <c r="R11" s="39">
        <v>2.41</v>
      </c>
      <c r="S11" s="48"/>
      <c r="T11" s="33">
        <v>2.16</v>
      </c>
      <c r="U11" s="33">
        <v>2.35</v>
      </c>
      <c r="V11" s="33">
        <v>2.48</v>
      </c>
      <c r="W11" s="33">
        <v>2.4700000000000002</v>
      </c>
      <c r="X11" s="39">
        <v>2.41</v>
      </c>
      <c r="Y11" s="48"/>
      <c r="Z11" s="33">
        <v>2.33</v>
      </c>
      <c r="AA11" s="33">
        <v>2.37</v>
      </c>
      <c r="AB11" s="33">
        <v>2.38</v>
      </c>
      <c r="AC11" s="33">
        <v>2.35</v>
      </c>
      <c r="AD11" s="39">
        <v>2.21</v>
      </c>
      <c r="AE11" s="48"/>
      <c r="AF11" s="33">
        <v>2.39</v>
      </c>
      <c r="AG11" s="33">
        <v>2.4</v>
      </c>
      <c r="AH11" s="33">
        <v>2.4</v>
      </c>
      <c r="AI11" s="33">
        <v>2.29</v>
      </c>
      <c r="AJ11" s="39">
        <v>2.21</v>
      </c>
    </row>
    <row r="12" spans="1:36">
      <c r="A12" s="19" t="s">
        <v>5</v>
      </c>
      <c r="B12" s="47">
        <v>2.11</v>
      </c>
      <c r="C12" s="35">
        <v>2.16</v>
      </c>
      <c r="D12" s="35">
        <v>2.0699999999999998</v>
      </c>
      <c r="E12" s="35">
        <v>2</v>
      </c>
      <c r="F12" s="40">
        <v>1.84</v>
      </c>
      <c r="G12" s="36" t="s">
        <v>6</v>
      </c>
      <c r="H12" s="35">
        <v>0.94</v>
      </c>
      <c r="I12" s="35">
        <v>1.02</v>
      </c>
      <c r="J12" s="35">
        <v>1.1299999999999999</v>
      </c>
      <c r="K12" s="35">
        <v>1.1399999999999999</v>
      </c>
      <c r="L12" s="40">
        <v>1.1200000000000001</v>
      </c>
      <c r="M12" s="36" t="s">
        <v>6</v>
      </c>
      <c r="N12" s="35">
        <v>0.89</v>
      </c>
      <c r="O12" s="35">
        <v>1</v>
      </c>
      <c r="P12" s="35">
        <v>1.06</v>
      </c>
      <c r="Q12" s="35">
        <v>1.08</v>
      </c>
      <c r="R12" s="40">
        <v>1.0900000000000001</v>
      </c>
      <c r="S12" s="36" t="s">
        <v>6</v>
      </c>
      <c r="T12" s="35">
        <v>0.96</v>
      </c>
      <c r="U12" s="35">
        <v>1.0900000000000001</v>
      </c>
      <c r="V12" s="35">
        <v>0.72</v>
      </c>
      <c r="W12" s="35">
        <v>1.19</v>
      </c>
      <c r="X12" s="40">
        <v>1.18</v>
      </c>
      <c r="Y12" s="36" t="s">
        <v>6</v>
      </c>
      <c r="Z12" s="35">
        <v>1.1499999999999999</v>
      </c>
      <c r="AA12" s="35">
        <v>1.1499999999999999</v>
      </c>
      <c r="AB12" s="35">
        <v>1.1599999999999999</v>
      </c>
      <c r="AC12" s="35">
        <v>1.08</v>
      </c>
      <c r="AD12" s="40">
        <v>0.89</v>
      </c>
      <c r="AE12" s="36" t="s">
        <v>6</v>
      </c>
      <c r="AF12" s="35">
        <v>1.33</v>
      </c>
      <c r="AG12" s="35">
        <v>1.32</v>
      </c>
      <c r="AH12" s="35">
        <v>1.29</v>
      </c>
      <c r="AI12" s="35">
        <v>1.22</v>
      </c>
      <c r="AJ12" s="40">
        <v>1.05</v>
      </c>
    </row>
    <row r="13" spans="1:36">
      <c r="A13" s="22"/>
      <c r="B13" s="37">
        <v>2.12</v>
      </c>
      <c r="C13" s="37">
        <v>2.1800000000000002</v>
      </c>
      <c r="D13" s="37">
        <v>2.13</v>
      </c>
      <c r="E13" s="37">
        <v>2.04</v>
      </c>
      <c r="F13" s="41">
        <v>1.85</v>
      </c>
      <c r="G13" s="38"/>
      <c r="H13" s="37">
        <v>0.92</v>
      </c>
      <c r="I13" s="37">
        <v>1.01</v>
      </c>
      <c r="J13" s="37">
        <v>1.0900000000000001</v>
      </c>
      <c r="K13" s="37">
        <v>1.1399999999999999</v>
      </c>
      <c r="L13" s="41">
        <v>1.08</v>
      </c>
      <c r="M13" s="38"/>
      <c r="N13" s="37">
        <v>0.89</v>
      </c>
      <c r="O13" s="37">
        <v>0.99</v>
      </c>
      <c r="P13" s="37">
        <v>1.06</v>
      </c>
      <c r="Q13" s="37">
        <v>1.0900000000000001</v>
      </c>
      <c r="R13" s="41">
        <v>1.07</v>
      </c>
      <c r="S13" s="38"/>
      <c r="T13" s="37">
        <v>0.97</v>
      </c>
      <c r="U13" s="37">
        <v>1.1000000000000001</v>
      </c>
      <c r="V13" s="37">
        <v>1.1299999999999999</v>
      </c>
      <c r="W13" s="37">
        <v>1.19</v>
      </c>
      <c r="X13" s="41">
        <v>1.17</v>
      </c>
      <c r="Y13" s="38"/>
      <c r="Z13" s="37">
        <v>1.1599999999999999</v>
      </c>
      <c r="AA13" s="37">
        <v>1.1399999999999999</v>
      </c>
      <c r="AB13" s="37">
        <v>1.1499999999999999</v>
      </c>
      <c r="AC13" s="37">
        <v>1.07</v>
      </c>
      <c r="AD13" s="41">
        <v>0.9</v>
      </c>
      <c r="AE13" s="38"/>
      <c r="AF13" s="37">
        <v>1.3</v>
      </c>
      <c r="AG13" s="37">
        <v>1.32</v>
      </c>
      <c r="AH13" s="37">
        <v>1.29</v>
      </c>
      <c r="AI13" s="37">
        <v>1.22</v>
      </c>
      <c r="AJ13" s="41">
        <v>1.06</v>
      </c>
    </row>
    <row r="14" spans="1:36">
      <c r="A14" s="22"/>
      <c r="B14" s="37">
        <v>2.09</v>
      </c>
      <c r="C14" s="37">
        <v>2.16</v>
      </c>
      <c r="D14" s="37">
        <v>2.12</v>
      </c>
      <c r="E14" s="37">
        <v>2.0299999999999998</v>
      </c>
      <c r="F14" s="41">
        <v>1.87</v>
      </c>
      <c r="G14" s="38"/>
      <c r="H14" s="37">
        <v>0.9</v>
      </c>
      <c r="I14" s="37">
        <v>1</v>
      </c>
      <c r="J14" s="37">
        <v>1.1200000000000001</v>
      </c>
      <c r="K14" s="37">
        <v>1.1000000000000001</v>
      </c>
      <c r="L14" s="41">
        <v>1.0900000000000001</v>
      </c>
      <c r="M14" s="38"/>
      <c r="N14" s="37">
        <v>0.89</v>
      </c>
      <c r="O14" s="37">
        <v>0.98</v>
      </c>
      <c r="P14" s="37">
        <v>1.03</v>
      </c>
      <c r="Q14" s="37">
        <v>1.08</v>
      </c>
      <c r="R14" s="41">
        <v>1.06</v>
      </c>
      <c r="S14" s="38"/>
      <c r="T14" s="37">
        <v>1.01</v>
      </c>
      <c r="U14" s="37">
        <v>1.1000000000000001</v>
      </c>
      <c r="V14" s="37">
        <v>1.1499999999999999</v>
      </c>
      <c r="W14" s="37">
        <v>1.1599999999999999</v>
      </c>
      <c r="X14" s="41">
        <v>1.1599999999999999</v>
      </c>
      <c r="Y14" s="38"/>
      <c r="Z14" s="37">
        <v>1.1599999999999999</v>
      </c>
      <c r="AA14" s="37">
        <v>1.1499999999999999</v>
      </c>
      <c r="AB14" s="37">
        <v>1.1299999999999999</v>
      </c>
      <c r="AC14" s="37">
        <v>1.06</v>
      </c>
      <c r="AD14" s="41">
        <v>0.89</v>
      </c>
      <c r="AE14" s="38"/>
      <c r="AF14" s="37">
        <v>1.29</v>
      </c>
      <c r="AG14" s="37">
        <v>1.32</v>
      </c>
      <c r="AH14" s="37">
        <v>1.25</v>
      </c>
      <c r="AI14" s="37">
        <v>1.22</v>
      </c>
      <c r="AJ14" s="41">
        <v>1.04</v>
      </c>
    </row>
    <row r="15" spans="1:36">
      <c r="A15" s="22"/>
      <c r="B15" s="37">
        <v>2.11</v>
      </c>
      <c r="C15" s="37">
        <v>2.1800000000000002</v>
      </c>
      <c r="D15" s="37">
        <v>2.11</v>
      </c>
      <c r="E15" s="37">
        <v>2.04</v>
      </c>
      <c r="F15" s="41">
        <v>1.86</v>
      </c>
      <c r="G15" s="38"/>
      <c r="H15" s="37">
        <v>0.92</v>
      </c>
      <c r="I15" s="37">
        <v>1.03</v>
      </c>
      <c r="J15" s="37">
        <v>1.0900000000000001</v>
      </c>
      <c r="K15" s="37">
        <v>1.1200000000000001</v>
      </c>
      <c r="L15" s="41">
        <v>1.1100000000000001</v>
      </c>
      <c r="M15" s="38"/>
      <c r="N15" s="37">
        <v>0.85</v>
      </c>
      <c r="O15" s="37">
        <v>0.98</v>
      </c>
      <c r="P15" s="37">
        <v>1.03</v>
      </c>
      <c r="Q15" s="37">
        <v>1.08</v>
      </c>
      <c r="R15" s="41">
        <v>1.02</v>
      </c>
      <c r="S15" s="38"/>
      <c r="T15" s="37">
        <v>0.98</v>
      </c>
      <c r="U15" s="37">
        <v>1.05</v>
      </c>
      <c r="V15" s="37">
        <v>1.1200000000000001</v>
      </c>
      <c r="W15" s="37">
        <v>1.17</v>
      </c>
      <c r="X15" s="41">
        <v>1.1599999999999999</v>
      </c>
      <c r="Y15" s="38"/>
      <c r="Z15" s="37">
        <v>1.1299999999999999</v>
      </c>
      <c r="AA15" s="37">
        <v>1.1599999999999999</v>
      </c>
      <c r="AB15" s="37">
        <v>1.1399999999999999</v>
      </c>
      <c r="AC15" s="37">
        <v>1.05</v>
      </c>
      <c r="AD15" s="41">
        <v>0.91</v>
      </c>
      <c r="AE15" s="38"/>
      <c r="AF15" s="37">
        <v>1.29</v>
      </c>
      <c r="AG15" s="37">
        <v>1.29</v>
      </c>
      <c r="AH15" s="37">
        <v>1.27</v>
      </c>
      <c r="AI15" s="37">
        <v>1.2</v>
      </c>
      <c r="AJ15" s="41">
        <v>1.04</v>
      </c>
    </row>
    <row r="16" spans="1:36">
      <c r="A16" s="22"/>
      <c r="B16" s="37">
        <v>2.09</v>
      </c>
      <c r="C16" s="37">
        <v>2.14</v>
      </c>
      <c r="D16" s="37">
        <v>2.0699999999999998</v>
      </c>
      <c r="E16" s="37">
        <v>1.96</v>
      </c>
      <c r="F16" s="41">
        <v>1.85</v>
      </c>
      <c r="G16" s="38"/>
      <c r="H16" s="37">
        <v>0.94</v>
      </c>
      <c r="I16" s="37">
        <v>1</v>
      </c>
      <c r="J16" s="37">
        <v>1.1000000000000001</v>
      </c>
      <c r="K16" s="37">
        <v>1.1100000000000001</v>
      </c>
      <c r="L16" s="41">
        <v>1.1100000000000001</v>
      </c>
      <c r="M16" s="38"/>
      <c r="N16" s="37">
        <v>0.85</v>
      </c>
      <c r="O16" s="37">
        <v>1.01</v>
      </c>
      <c r="P16" s="37">
        <v>1.08</v>
      </c>
      <c r="Q16" s="37">
        <v>1.05</v>
      </c>
      <c r="R16" s="41">
        <v>1.03</v>
      </c>
      <c r="S16" s="38"/>
      <c r="T16" s="37">
        <v>0.96</v>
      </c>
      <c r="U16" s="37">
        <v>1.04</v>
      </c>
      <c r="V16" s="37">
        <v>1.1499999999999999</v>
      </c>
      <c r="W16" s="37">
        <v>1.1499999999999999</v>
      </c>
      <c r="X16" s="41">
        <v>1.1299999999999999</v>
      </c>
      <c r="Y16" s="38"/>
      <c r="Z16" s="37">
        <v>1.1299999999999999</v>
      </c>
      <c r="AA16" s="37">
        <v>1.17</v>
      </c>
      <c r="AB16" s="37">
        <v>1.1299999999999999</v>
      </c>
      <c r="AC16" s="37">
        <v>1.04</v>
      </c>
      <c r="AD16" s="41">
        <v>0.9</v>
      </c>
      <c r="AE16" s="38"/>
      <c r="AF16" s="37">
        <v>1.29</v>
      </c>
      <c r="AG16" s="37">
        <v>1.31</v>
      </c>
      <c r="AH16" s="37">
        <v>1.3</v>
      </c>
      <c r="AI16" s="37">
        <v>1.21</v>
      </c>
      <c r="AJ16" s="41">
        <v>1.04</v>
      </c>
    </row>
    <row r="17" spans="1:36">
      <c r="A17" s="22" t="s">
        <v>7</v>
      </c>
      <c r="B17" s="37">
        <v>2.09</v>
      </c>
      <c r="C17" s="37">
        <v>2.09</v>
      </c>
      <c r="D17" s="37">
        <v>2.06</v>
      </c>
      <c r="E17" s="37">
        <v>2</v>
      </c>
      <c r="F17" s="41">
        <v>1.88</v>
      </c>
      <c r="G17" s="38" t="s">
        <v>8</v>
      </c>
      <c r="H17" s="37">
        <v>1.1000000000000001</v>
      </c>
      <c r="I17" s="37">
        <v>1.3</v>
      </c>
      <c r="J17" s="37">
        <v>1.35</v>
      </c>
      <c r="K17" s="37">
        <v>1.39</v>
      </c>
      <c r="L17" s="41">
        <v>1.32</v>
      </c>
      <c r="M17" s="38" t="s">
        <v>8</v>
      </c>
      <c r="N17" s="37">
        <v>1.05</v>
      </c>
      <c r="O17" s="37">
        <v>1.19</v>
      </c>
      <c r="P17" s="37">
        <v>1.29</v>
      </c>
      <c r="Q17" s="37">
        <v>1.26</v>
      </c>
      <c r="R17" s="41">
        <v>1.28</v>
      </c>
      <c r="S17" s="38" t="s">
        <v>8</v>
      </c>
      <c r="T17" s="37">
        <v>1.08</v>
      </c>
      <c r="U17" s="37">
        <v>1.24</v>
      </c>
      <c r="V17" s="37">
        <v>1.38</v>
      </c>
      <c r="W17" s="37">
        <v>1.37</v>
      </c>
      <c r="X17" s="41">
        <v>1.36</v>
      </c>
      <c r="Y17" s="38" t="s">
        <v>8</v>
      </c>
      <c r="Z17" s="37">
        <v>1.3</v>
      </c>
      <c r="AA17" s="37">
        <v>1.3</v>
      </c>
      <c r="AB17" s="37">
        <v>1.3</v>
      </c>
      <c r="AC17" s="37">
        <v>1.23</v>
      </c>
      <c r="AD17" s="41">
        <v>1.1499999999999999</v>
      </c>
      <c r="AE17" s="38" t="s">
        <v>8</v>
      </c>
      <c r="AF17" s="37">
        <v>1.45</v>
      </c>
      <c r="AG17" s="37">
        <v>1.46</v>
      </c>
      <c r="AH17" s="37">
        <v>1.46</v>
      </c>
      <c r="AI17" s="37">
        <v>1.34</v>
      </c>
      <c r="AJ17" s="41">
        <v>1.28</v>
      </c>
    </row>
    <row r="18" spans="1:36">
      <c r="A18" s="22"/>
      <c r="B18" s="37">
        <v>2.0699999999999998</v>
      </c>
      <c r="C18" s="37">
        <v>2.1</v>
      </c>
      <c r="D18" s="37">
        <v>2.06</v>
      </c>
      <c r="E18" s="37">
        <v>1.98</v>
      </c>
      <c r="F18" s="41">
        <v>1.87</v>
      </c>
      <c r="G18" s="38"/>
      <c r="H18" s="37">
        <v>1.1299999999999999</v>
      </c>
      <c r="I18" s="37">
        <v>1.32</v>
      </c>
      <c r="J18" s="37">
        <v>1.38</v>
      </c>
      <c r="K18" s="37">
        <v>1.4</v>
      </c>
      <c r="L18" s="41">
        <v>1.3</v>
      </c>
      <c r="M18" s="38"/>
      <c r="N18" s="37">
        <v>1.03</v>
      </c>
      <c r="O18" s="37">
        <v>1.2</v>
      </c>
      <c r="P18" s="37">
        <v>1.28</v>
      </c>
      <c r="Q18" s="37">
        <v>1.24</v>
      </c>
      <c r="R18" s="41">
        <v>1.24</v>
      </c>
      <c r="S18" s="38"/>
      <c r="T18" s="37">
        <v>1.0900000000000001</v>
      </c>
      <c r="U18" s="37">
        <v>1.23</v>
      </c>
      <c r="V18" s="37">
        <v>1.36</v>
      </c>
      <c r="W18" s="37">
        <v>1.33</v>
      </c>
      <c r="X18" s="41">
        <v>1.3</v>
      </c>
      <c r="Y18" s="38"/>
      <c r="Z18" s="37">
        <v>1.28</v>
      </c>
      <c r="AA18" s="37">
        <v>1.34</v>
      </c>
      <c r="AB18" s="37">
        <v>1.32</v>
      </c>
      <c r="AC18" s="37">
        <v>1.25</v>
      </c>
      <c r="AD18" s="41">
        <v>1.1200000000000001</v>
      </c>
      <c r="AE18" s="38"/>
      <c r="AF18" s="37">
        <v>1.43</v>
      </c>
      <c r="AG18" s="37">
        <v>1.45</v>
      </c>
      <c r="AH18" s="37">
        <v>1.46</v>
      </c>
      <c r="AI18" s="37">
        <v>1.38</v>
      </c>
      <c r="AJ18" s="41">
        <v>1.25</v>
      </c>
    </row>
    <row r="19" spans="1:36">
      <c r="A19" s="22"/>
      <c r="B19" s="37">
        <v>2.06</v>
      </c>
      <c r="C19" s="37">
        <v>2.1</v>
      </c>
      <c r="D19" s="37">
        <v>2.0699999999999998</v>
      </c>
      <c r="E19" s="37">
        <v>1.98</v>
      </c>
      <c r="F19" s="41">
        <v>1.87</v>
      </c>
      <c r="G19" s="38"/>
      <c r="H19" s="37">
        <v>1.06</v>
      </c>
      <c r="I19" s="37">
        <v>1.28</v>
      </c>
      <c r="J19" s="37">
        <v>1.35</v>
      </c>
      <c r="K19" s="37">
        <v>1.37</v>
      </c>
      <c r="L19" s="41">
        <v>1.31</v>
      </c>
      <c r="M19" s="38"/>
      <c r="N19" s="37">
        <v>0.99</v>
      </c>
      <c r="O19" s="37">
        <v>1.17</v>
      </c>
      <c r="P19" s="37">
        <v>1.28</v>
      </c>
      <c r="Q19" s="37">
        <v>1.24</v>
      </c>
      <c r="R19" s="41">
        <v>1.26</v>
      </c>
      <c r="S19" s="38"/>
      <c r="T19" s="37">
        <v>1.1000000000000001</v>
      </c>
      <c r="U19" s="37">
        <v>1.25</v>
      </c>
      <c r="V19" s="37">
        <v>1.38</v>
      </c>
      <c r="W19" s="37">
        <v>1.39</v>
      </c>
      <c r="X19" s="41">
        <v>1.35</v>
      </c>
      <c r="Y19" s="38"/>
      <c r="Z19" s="37">
        <v>1.28</v>
      </c>
      <c r="AA19" s="37">
        <v>1.33</v>
      </c>
      <c r="AB19" s="37">
        <v>1.33</v>
      </c>
      <c r="AC19" s="37">
        <v>1.24</v>
      </c>
      <c r="AD19" s="41">
        <v>1.0900000000000001</v>
      </c>
      <c r="AE19" s="38"/>
      <c r="AF19" s="37">
        <v>1.44</v>
      </c>
      <c r="AG19" s="37">
        <v>1.46</v>
      </c>
      <c r="AH19" s="37">
        <v>1.48</v>
      </c>
      <c r="AI19" s="37">
        <v>1.33</v>
      </c>
      <c r="AJ19" s="41">
        <v>1.22</v>
      </c>
    </row>
    <row r="20" spans="1:36">
      <c r="A20" s="22"/>
      <c r="B20" s="37">
        <v>2.04</v>
      </c>
      <c r="C20" s="37">
        <v>2.1</v>
      </c>
      <c r="D20" s="37">
        <v>2.09</v>
      </c>
      <c r="E20" s="37">
        <v>1.97</v>
      </c>
      <c r="F20" s="41">
        <v>1.88</v>
      </c>
      <c r="G20" s="38"/>
      <c r="H20" s="37">
        <v>1.0900000000000001</v>
      </c>
      <c r="I20" s="37">
        <v>1.22</v>
      </c>
      <c r="J20" s="37">
        <v>1.31</v>
      </c>
      <c r="K20" s="37">
        <v>1.34</v>
      </c>
      <c r="L20" s="41">
        <v>1.31</v>
      </c>
      <c r="M20" s="38"/>
      <c r="N20" s="37">
        <v>1.02</v>
      </c>
      <c r="O20" s="37">
        <v>1.1399999999999999</v>
      </c>
      <c r="P20" s="37">
        <v>1.22</v>
      </c>
      <c r="Q20" s="37">
        <v>1.26</v>
      </c>
      <c r="R20" s="41">
        <v>1.25</v>
      </c>
      <c r="S20" s="38"/>
      <c r="T20" s="37">
        <v>1.1200000000000001</v>
      </c>
      <c r="U20" s="37">
        <v>1.23</v>
      </c>
      <c r="V20" s="37">
        <v>1.36</v>
      </c>
      <c r="W20" s="37">
        <v>1.38</v>
      </c>
      <c r="X20" s="41">
        <v>1.34</v>
      </c>
      <c r="Y20" s="38"/>
      <c r="Z20" s="37">
        <v>1.31</v>
      </c>
      <c r="AA20" s="37">
        <v>1.31</v>
      </c>
      <c r="AB20" s="37">
        <v>1.29</v>
      </c>
      <c r="AC20" s="37">
        <v>1.22</v>
      </c>
      <c r="AD20" s="41">
        <v>1.1100000000000001</v>
      </c>
      <c r="AE20" s="38"/>
      <c r="AF20" s="37">
        <v>1.41</v>
      </c>
      <c r="AG20" s="37">
        <v>1.44</v>
      </c>
      <c r="AH20" s="37">
        <v>1.44</v>
      </c>
      <c r="AI20" s="37">
        <v>1.37</v>
      </c>
      <c r="AJ20" s="41">
        <v>1.25</v>
      </c>
    </row>
    <row r="21" spans="1:36">
      <c r="A21" s="22"/>
      <c r="B21" s="37">
        <v>2.06</v>
      </c>
      <c r="C21" s="37">
        <v>2.0499999999999998</v>
      </c>
      <c r="D21" s="37">
        <v>2.08</v>
      </c>
      <c r="E21" s="37">
        <v>1.98</v>
      </c>
      <c r="F21" s="41">
        <v>1.83</v>
      </c>
      <c r="G21" s="38"/>
      <c r="H21" s="37">
        <v>1.1100000000000001</v>
      </c>
      <c r="I21" s="37">
        <v>1.23</v>
      </c>
      <c r="J21" s="37">
        <v>1.33</v>
      </c>
      <c r="K21" s="37">
        <v>1.33</v>
      </c>
      <c r="L21" s="41">
        <v>1.32</v>
      </c>
      <c r="M21" s="38"/>
      <c r="N21" s="37">
        <v>0.99</v>
      </c>
      <c r="O21" s="37">
        <v>1.18</v>
      </c>
      <c r="P21" s="37">
        <v>1.21</v>
      </c>
      <c r="Q21" s="37">
        <v>1.31</v>
      </c>
      <c r="R21" s="41">
        <v>1.24</v>
      </c>
      <c r="S21" s="38"/>
      <c r="T21" s="37">
        <v>1.1200000000000001</v>
      </c>
      <c r="U21" s="37">
        <v>1.24</v>
      </c>
      <c r="V21" s="37">
        <v>1.35</v>
      </c>
      <c r="W21" s="37">
        <v>1.36</v>
      </c>
      <c r="X21" s="41">
        <v>1.33</v>
      </c>
      <c r="Y21" s="38"/>
      <c r="Z21" s="37">
        <v>1.29</v>
      </c>
      <c r="AA21" s="37">
        <v>1.27</v>
      </c>
      <c r="AB21" s="37">
        <v>1.3</v>
      </c>
      <c r="AC21" s="37">
        <v>1.22</v>
      </c>
      <c r="AD21" s="41">
        <v>1.1000000000000001</v>
      </c>
      <c r="AE21" s="38"/>
      <c r="AF21" s="37">
        <v>1.45</v>
      </c>
      <c r="AG21" s="37">
        <v>1.48</v>
      </c>
      <c r="AH21" s="37">
        <v>1.45</v>
      </c>
      <c r="AI21" s="37">
        <v>1.33</v>
      </c>
      <c r="AJ21" s="41">
        <v>1.22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0.36900000000000066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1.246999999999999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1.2635999999999992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1.1509999999999996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1.1903999999999999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1.0424000000000004</v>
      </c>
      <c r="AJ24" s="292"/>
    </row>
    <row r="25" spans="1:3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0.64338461538461655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0.89804526748971125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0.90999999999999936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0.82890946502057583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0.85728395061728391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0.75069958847736662</v>
      </c>
      <c r="AJ26" s="269"/>
    </row>
    <row r="27" spans="1:36" ht="17">
      <c r="A27" s="27"/>
      <c r="B27" s="27"/>
      <c r="C27" s="27"/>
      <c r="D27" s="27"/>
      <c r="E27" s="27"/>
      <c r="F27" s="27"/>
    </row>
    <row r="28" spans="1:36" ht="17">
      <c r="A28" s="27"/>
      <c r="B28" s="27"/>
      <c r="C28" s="27"/>
      <c r="D28" s="27"/>
      <c r="E28" s="27"/>
      <c r="F28" s="27"/>
    </row>
    <row r="29" spans="1:3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E1:AJ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1:F1"/>
    <mergeCell ref="G1:L1"/>
    <mergeCell ref="M1:R1"/>
    <mergeCell ref="W24:X24"/>
    <mergeCell ref="AA24:AB24"/>
    <mergeCell ref="AC24:AD24"/>
    <mergeCell ref="S1:X1"/>
    <mergeCell ref="Y1:AD1"/>
    <mergeCell ref="C24:D24"/>
    <mergeCell ref="E24:F24"/>
    <mergeCell ref="I24:J24"/>
    <mergeCell ref="K24:L24"/>
    <mergeCell ref="O24:P24"/>
    <mergeCell ref="AG24:AH24"/>
    <mergeCell ref="AI24:AJ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G25:AH25"/>
    <mergeCell ref="AI25:AJ25"/>
    <mergeCell ref="Q24:R24"/>
    <mergeCell ref="U24:V24"/>
    <mergeCell ref="AG26:AH26"/>
    <mergeCell ref="AI26:AJ26"/>
    <mergeCell ref="A29:B29"/>
    <mergeCell ref="C29:F29"/>
    <mergeCell ref="Q26:R26"/>
    <mergeCell ref="U26:V26"/>
    <mergeCell ref="W26:X26"/>
    <mergeCell ref="AA26:AB26"/>
    <mergeCell ref="AC26:AD26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504" priority="11" operator="notBetween">
      <formula>0.2</formula>
      <formula>0.404</formula>
    </cfRule>
  </conditionalFormatting>
  <conditionalFormatting sqref="E26">
    <cfRule type="cellIs" dxfId="1503" priority="12" operator="notBetween">
      <formula>0.38</formula>
      <formula>0.72</formula>
    </cfRule>
  </conditionalFormatting>
  <conditionalFormatting sqref="K24">
    <cfRule type="cellIs" dxfId="1502" priority="10" operator="notBetween">
      <formula>0.77</formula>
      <formula>0.91</formula>
    </cfRule>
  </conditionalFormatting>
  <conditionalFormatting sqref="K26">
    <cfRule type="cellIs" dxfId="1501" priority="9" operator="notBetween">
      <formula>0.68</formula>
      <formula>0.82</formula>
    </cfRule>
  </conditionalFormatting>
  <conditionalFormatting sqref="Q24">
    <cfRule type="cellIs" dxfId="1500" priority="8" operator="notBetween">
      <formula>0.77</formula>
      <formula>0.91</formula>
    </cfRule>
  </conditionalFormatting>
  <conditionalFormatting sqref="Q26">
    <cfRule type="cellIs" dxfId="1499" priority="7" operator="notBetween">
      <formula>0.68</formula>
      <formula>0.82</formula>
    </cfRule>
  </conditionalFormatting>
  <conditionalFormatting sqref="W24">
    <cfRule type="cellIs" dxfId="1498" priority="6" operator="notBetween">
      <formula>0.77</formula>
      <formula>0.91</formula>
    </cfRule>
  </conditionalFormatting>
  <conditionalFormatting sqref="W26">
    <cfRule type="cellIs" dxfId="1497" priority="5" operator="notBetween">
      <formula>0.68</formula>
      <formula>0.82</formula>
    </cfRule>
  </conditionalFormatting>
  <conditionalFormatting sqref="AC24">
    <cfRule type="cellIs" dxfId="1496" priority="4" operator="notBetween">
      <formula>0.77</formula>
      <formula>0.91</formula>
    </cfRule>
  </conditionalFormatting>
  <conditionalFormatting sqref="AC26">
    <cfRule type="cellIs" dxfId="1495" priority="3" operator="notBetween">
      <formula>0.68</formula>
      <formula>0.82</formula>
    </cfRule>
  </conditionalFormatting>
  <conditionalFormatting sqref="AI24">
    <cfRule type="cellIs" dxfId="1494" priority="2" operator="notBetween">
      <formula>0.77</formula>
      <formula>0.91</formula>
    </cfRule>
  </conditionalFormatting>
  <conditionalFormatting sqref="AI26">
    <cfRule type="cellIs" dxfId="14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2.27</v>
      </c>
      <c r="I2" s="32">
        <v>2.37</v>
      </c>
      <c r="J2" s="32">
        <v>2.4700000000000002</v>
      </c>
      <c r="K2" s="32">
        <v>2.5</v>
      </c>
      <c r="L2" s="44">
        <v>2.41</v>
      </c>
    </row>
    <row r="3" spans="1:12">
      <c r="A3" s="11"/>
      <c r="B3" s="32"/>
      <c r="C3" s="14"/>
      <c r="D3" s="14"/>
      <c r="E3" s="14"/>
      <c r="F3" s="42"/>
      <c r="G3" s="38"/>
      <c r="H3" s="32">
        <v>2.2599999999999998</v>
      </c>
      <c r="I3" s="14">
        <v>2.42</v>
      </c>
      <c r="J3" s="14">
        <v>2.48</v>
      </c>
      <c r="K3" s="14">
        <v>2.5</v>
      </c>
      <c r="L3" s="42">
        <v>2.5099999999999998</v>
      </c>
    </row>
    <row r="4" spans="1:12">
      <c r="A4" s="11"/>
      <c r="B4" s="32"/>
      <c r="C4" s="14"/>
      <c r="D4" s="14"/>
      <c r="E4" s="14"/>
      <c r="F4" s="42"/>
      <c r="G4" s="38"/>
      <c r="H4" s="32">
        <v>2.29</v>
      </c>
      <c r="I4" s="14">
        <v>2.41</v>
      </c>
      <c r="J4" s="14">
        <v>2.44</v>
      </c>
      <c r="K4" s="14">
        <v>2.5299999999999998</v>
      </c>
      <c r="L4" s="42">
        <v>2.52</v>
      </c>
    </row>
    <row r="5" spans="1:12">
      <c r="A5" s="11"/>
      <c r="B5" s="32"/>
      <c r="C5" s="14"/>
      <c r="D5" s="14"/>
      <c r="E5" s="14"/>
      <c r="F5" s="42"/>
      <c r="G5" s="38"/>
      <c r="H5" s="32">
        <v>2.2599999999999998</v>
      </c>
      <c r="I5" s="14">
        <v>2.39</v>
      </c>
      <c r="J5" s="14">
        <v>2.48</v>
      </c>
      <c r="K5" s="14">
        <v>2.5299999999999998</v>
      </c>
      <c r="L5" s="42">
        <v>2.46</v>
      </c>
    </row>
    <row r="6" spans="1:12">
      <c r="A6" s="11"/>
      <c r="B6" s="32"/>
      <c r="C6" s="14"/>
      <c r="D6" s="14"/>
      <c r="E6" s="14"/>
      <c r="F6" s="42"/>
      <c r="G6" s="38"/>
      <c r="H6" s="32">
        <v>2.23</v>
      </c>
      <c r="I6" s="14">
        <v>2.35</v>
      </c>
      <c r="J6" s="14">
        <v>2.44</v>
      </c>
      <c r="K6" s="14">
        <v>2.48</v>
      </c>
      <c r="L6" s="42">
        <v>2.48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2.23</v>
      </c>
      <c r="I7" s="14">
        <v>2.39</v>
      </c>
      <c r="J7" s="14">
        <v>2.4700000000000002</v>
      </c>
      <c r="K7" s="14">
        <v>2.5299999999999998</v>
      </c>
      <c r="L7" s="42">
        <v>2.4900000000000002</v>
      </c>
    </row>
    <row r="8" spans="1:12">
      <c r="A8" s="46"/>
      <c r="B8" s="14"/>
      <c r="C8" s="14"/>
      <c r="D8" s="14"/>
      <c r="E8" s="14"/>
      <c r="F8" s="42"/>
      <c r="G8" s="46"/>
      <c r="H8" s="14">
        <v>2.2599999999999998</v>
      </c>
      <c r="I8" s="14">
        <v>2.39</v>
      </c>
      <c r="J8" s="14">
        <v>2.4900000000000002</v>
      </c>
      <c r="K8" s="14">
        <v>2.5099999999999998</v>
      </c>
      <c r="L8" s="42">
        <v>2.4900000000000002</v>
      </c>
    </row>
    <row r="9" spans="1:12">
      <c r="A9" s="11"/>
      <c r="B9" s="47"/>
      <c r="C9" s="47"/>
      <c r="D9" s="47"/>
      <c r="E9" s="47"/>
      <c r="F9" s="49"/>
      <c r="G9" s="36"/>
      <c r="H9" s="47">
        <v>2.2400000000000002</v>
      </c>
      <c r="I9" s="47">
        <v>2.42</v>
      </c>
      <c r="J9" s="47">
        <v>2.52</v>
      </c>
      <c r="K9" s="47">
        <v>2.46</v>
      </c>
      <c r="L9" s="49">
        <v>2.5</v>
      </c>
    </row>
    <row r="10" spans="1:12">
      <c r="A10" s="11"/>
      <c r="B10" s="14"/>
      <c r="C10" s="14"/>
      <c r="D10" s="14"/>
      <c r="E10" s="14"/>
      <c r="F10" s="42"/>
      <c r="G10" s="38"/>
      <c r="H10" s="14">
        <v>2.27</v>
      </c>
      <c r="I10" s="14">
        <v>2.41</v>
      </c>
      <c r="J10" s="14">
        <v>2.5299999999999998</v>
      </c>
      <c r="K10" s="14">
        <v>2.4900000000000002</v>
      </c>
      <c r="L10" s="42">
        <v>2.5</v>
      </c>
    </row>
    <row r="11" spans="1:12">
      <c r="A11" s="16"/>
      <c r="B11" s="33"/>
      <c r="C11" s="33"/>
      <c r="D11" s="33"/>
      <c r="E11" s="33"/>
      <c r="F11" s="39"/>
      <c r="G11" s="48"/>
      <c r="H11" s="33">
        <v>2.2000000000000002</v>
      </c>
      <c r="I11" s="33">
        <v>2.38</v>
      </c>
      <c r="J11" s="33">
        <v>2.5499999999999998</v>
      </c>
      <c r="K11" s="33">
        <v>2.4900000000000002</v>
      </c>
      <c r="L11" s="39">
        <v>2.46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1.1599999999999999</v>
      </c>
      <c r="I12" s="35">
        <v>1.26</v>
      </c>
      <c r="J12" s="35">
        <v>1.37</v>
      </c>
      <c r="K12" s="35">
        <v>1.4</v>
      </c>
      <c r="L12" s="40">
        <v>1.36</v>
      </c>
    </row>
    <row r="13" spans="1:12">
      <c r="A13" s="22"/>
      <c r="B13" s="37"/>
      <c r="C13" s="37"/>
      <c r="D13" s="37"/>
      <c r="E13" s="37"/>
      <c r="F13" s="41"/>
      <c r="G13" s="38"/>
      <c r="H13" s="37">
        <v>1.19</v>
      </c>
      <c r="I13" s="37">
        <v>1.3</v>
      </c>
      <c r="J13" s="37">
        <v>1.37</v>
      </c>
      <c r="K13" s="37">
        <v>1.38</v>
      </c>
      <c r="L13" s="41">
        <v>1.38</v>
      </c>
    </row>
    <row r="14" spans="1:12">
      <c r="A14" s="22"/>
      <c r="B14" s="37"/>
      <c r="C14" s="37"/>
      <c r="D14" s="37"/>
      <c r="E14" s="37"/>
      <c r="F14" s="41"/>
      <c r="G14" s="38"/>
      <c r="H14" s="37">
        <v>1.18</v>
      </c>
      <c r="I14" s="37">
        <v>1.26</v>
      </c>
      <c r="J14" s="37">
        <v>1.36</v>
      </c>
      <c r="K14" s="37">
        <v>1.4</v>
      </c>
      <c r="L14" s="41">
        <v>1.37</v>
      </c>
    </row>
    <row r="15" spans="1:12">
      <c r="A15" s="22"/>
      <c r="B15" s="37"/>
      <c r="C15" s="37"/>
      <c r="D15" s="37"/>
      <c r="E15" s="37"/>
      <c r="F15" s="41"/>
      <c r="G15" s="38"/>
      <c r="H15" s="37">
        <v>1.18</v>
      </c>
      <c r="I15" s="37">
        <v>1.28</v>
      </c>
      <c r="J15" s="37">
        <v>1.37</v>
      </c>
      <c r="K15" s="37">
        <v>1.4</v>
      </c>
      <c r="L15" s="41">
        <v>1.36</v>
      </c>
    </row>
    <row r="16" spans="1:12">
      <c r="A16" s="22"/>
      <c r="B16" s="37"/>
      <c r="C16" s="37"/>
      <c r="D16" s="37"/>
      <c r="E16" s="37"/>
      <c r="F16" s="41"/>
      <c r="G16" s="38"/>
      <c r="H16" s="37">
        <v>1.1599999999999999</v>
      </c>
      <c r="I16" s="37">
        <v>1.25</v>
      </c>
      <c r="J16" s="37">
        <v>1.35</v>
      </c>
      <c r="K16" s="37">
        <v>1.35</v>
      </c>
      <c r="L16" s="41">
        <v>1.36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</v>
      </c>
      <c r="I17" s="37">
        <v>1.51</v>
      </c>
      <c r="J17" s="37">
        <v>1.65</v>
      </c>
      <c r="K17" s="37">
        <v>1.61</v>
      </c>
      <c r="L17" s="41">
        <v>1.55</v>
      </c>
    </row>
    <row r="18" spans="1:12">
      <c r="A18" s="22"/>
      <c r="B18" s="37"/>
      <c r="C18" s="37"/>
      <c r="D18" s="37"/>
      <c r="E18" s="37"/>
      <c r="F18" s="41"/>
      <c r="G18" s="38"/>
      <c r="H18" s="37">
        <v>1.27</v>
      </c>
      <c r="I18" s="37">
        <v>1.48</v>
      </c>
      <c r="J18" s="37">
        <v>1.6</v>
      </c>
      <c r="K18" s="37">
        <v>1.59</v>
      </c>
      <c r="L18" s="41">
        <v>1.54</v>
      </c>
    </row>
    <row r="19" spans="1:12">
      <c r="A19" s="22"/>
      <c r="B19" s="37"/>
      <c r="C19" s="37"/>
      <c r="D19" s="37"/>
      <c r="E19" s="37"/>
      <c r="F19" s="41"/>
      <c r="G19" s="38"/>
      <c r="H19" s="37">
        <v>1.3</v>
      </c>
      <c r="I19" s="37">
        <v>1.48</v>
      </c>
      <c r="J19" s="37">
        <v>1.59</v>
      </c>
      <c r="K19" s="37">
        <v>1.55</v>
      </c>
      <c r="L19" s="41">
        <v>1.51</v>
      </c>
    </row>
    <row r="20" spans="1:12">
      <c r="A20" s="22"/>
      <c r="B20" s="37"/>
      <c r="C20" s="37"/>
      <c r="D20" s="37"/>
      <c r="E20" s="37"/>
      <c r="F20" s="41"/>
      <c r="G20" s="38"/>
      <c r="H20" s="37">
        <v>1.3</v>
      </c>
      <c r="I20" s="37">
        <v>1.44</v>
      </c>
      <c r="J20" s="37">
        <v>1.55</v>
      </c>
      <c r="K20" s="37">
        <v>1.57</v>
      </c>
      <c r="L20" s="41">
        <v>1.59</v>
      </c>
    </row>
    <row r="21" spans="1:12">
      <c r="A21" s="22"/>
      <c r="B21" s="37"/>
      <c r="C21" s="37"/>
      <c r="D21" s="37"/>
      <c r="E21" s="37"/>
      <c r="F21" s="41"/>
      <c r="G21" s="38"/>
      <c r="H21" s="37">
        <v>1.29</v>
      </c>
      <c r="I21" s="37">
        <v>1.46</v>
      </c>
      <c r="J21" s="37">
        <v>1.56</v>
      </c>
      <c r="K21" s="37">
        <v>1.55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1.0197999999999996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0.73442386831275697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92" priority="3" operator="notBetween">
      <formula>0.2</formula>
      <formula>0.404</formula>
    </cfRule>
  </conditionalFormatting>
  <conditionalFormatting sqref="E26">
    <cfRule type="cellIs" dxfId="1491" priority="4" operator="notBetween">
      <formula>0.38</formula>
      <formula>0.72</formula>
    </cfRule>
  </conditionalFormatting>
  <conditionalFormatting sqref="K24">
    <cfRule type="cellIs" dxfId="1490" priority="2" operator="notBetween">
      <formula>0.77</formula>
      <formula>0.91</formula>
    </cfRule>
  </conditionalFormatting>
  <conditionalFormatting sqref="K26">
    <cfRule type="cellIs" dxfId="14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L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 t="s">
        <v>58</v>
      </c>
      <c r="C2" s="32"/>
      <c r="D2" s="32"/>
      <c r="E2" s="32"/>
      <c r="F2" s="44"/>
      <c r="G2" s="36" t="s">
        <v>3</v>
      </c>
      <c r="H2" s="32">
        <v>2.25</v>
      </c>
      <c r="I2" s="32">
        <v>2.36</v>
      </c>
      <c r="J2" s="32">
        <v>2.4700000000000002</v>
      </c>
      <c r="K2" s="32">
        <v>2.5099999999999998</v>
      </c>
      <c r="L2" s="44">
        <v>2.4700000000000002</v>
      </c>
    </row>
    <row r="3" spans="1:12">
      <c r="A3" s="11"/>
      <c r="B3" s="32"/>
      <c r="C3" s="14"/>
      <c r="D3" s="14"/>
      <c r="E3" s="14"/>
      <c r="F3" s="42"/>
      <c r="G3" s="38"/>
      <c r="H3" s="32">
        <v>2.31</v>
      </c>
      <c r="I3" s="14">
        <v>2.42</v>
      </c>
      <c r="J3" s="14">
        <v>2.4700000000000002</v>
      </c>
      <c r="K3" s="14">
        <v>2.5299999999999998</v>
      </c>
      <c r="L3" s="42">
        <v>2.5099999999999998</v>
      </c>
    </row>
    <row r="4" spans="1:12">
      <c r="A4" s="11"/>
      <c r="B4" s="32"/>
      <c r="C4" s="14"/>
      <c r="D4" s="14"/>
      <c r="E4" s="14"/>
      <c r="F4" s="42"/>
      <c r="G4" s="38"/>
      <c r="H4" s="32">
        <v>2.29</v>
      </c>
      <c r="I4" s="14">
        <v>2.41</v>
      </c>
      <c r="J4" s="14">
        <v>2.46</v>
      </c>
      <c r="K4" s="14">
        <v>2.4900000000000002</v>
      </c>
      <c r="L4" s="42">
        <v>2.4500000000000002</v>
      </c>
    </row>
    <row r="5" spans="1:12">
      <c r="A5" s="11"/>
      <c r="B5" s="32"/>
      <c r="C5" s="14"/>
      <c r="D5" s="14"/>
      <c r="E5" s="14"/>
      <c r="F5" s="42"/>
      <c r="G5" s="38"/>
      <c r="H5" s="32">
        <v>2.27</v>
      </c>
      <c r="I5" s="14">
        <v>2.39</v>
      </c>
      <c r="J5" s="14">
        <v>2.4700000000000002</v>
      </c>
      <c r="K5" s="14">
        <v>2.52</v>
      </c>
      <c r="L5" s="42">
        <v>2.4900000000000002</v>
      </c>
    </row>
    <row r="6" spans="1:12">
      <c r="A6" s="11"/>
      <c r="B6" s="32"/>
      <c r="C6" s="14"/>
      <c r="D6" s="14"/>
      <c r="E6" s="14"/>
      <c r="F6" s="42"/>
      <c r="G6" s="38"/>
      <c r="H6" s="32">
        <v>2.2999999999999998</v>
      </c>
      <c r="I6" s="14">
        <v>2.38</v>
      </c>
      <c r="J6" s="14">
        <v>2.4500000000000002</v>
      </c>
      <c r="K6" s="14">
        <v>2.4900000000000002</v>
      </c>
      <c r="L6" s="42">
        <v>2.44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2.23</v>
      </c>
      <c r="I7" s="14">
        <v>2.39</v>
      </c>
      <c r="J7" s="14">
        <v>2.48</v>
      </c>
      <c r="K7" s="14">
        <v>2.5499999999999998</v>
      </c>
      <c r="L7" s="42">
        <v>2.52</v>
      </c>
    </row>
    <row r="8" spans="1:12">
      <c r="A8" s="46"/>
      <c r="B8" s="14"/>
      <c r="C8" s="14"/>
      <c r="D8" s="14"/>
      <c r="E8" s="14"/>
      <c r="F8" s="42"/>
      <c r="G8" s="46"/>
      <c r="H8" s="14">
        <v>2.2599999999999998</v>
      </c>
      <c r="I8" s="14">
        <v>2.39</v>
      </c>
      <c r="J8" s="14">
        <v>2.4900000000000002</v>
      </c>
      <c r="K8" s="14">
        <v>2.52</v>
      </c>
      <c r="L8" s="42">
        <v>2.5</v>
      </c>
    </row>
    <row r="9" spans="1:12">
      <c r="A9" s="11"/>
      <c r="B9" s="47"/>
      <c r="C9" s="47"/>
      <c r="D9" s="47"/>
      <c r="E9" s="47"/>
      <c r="F9" s="49"/>
      <c r="G9" s="36"/>
      <c r="H9" s="47">
        <v>2.23</v>
      </c>
      <c r="I9" s="47">
        <v>2.42</v>
      </c>
      <c r="J9" s="47">
        <v>2.46</v>
      </c>
      <c r="K9" s="47">
        <v>2.54</v>
      </c>
      <c r="L9" s="49">
        <v>2.48</v>
      </c>
    </row>
    <row r="10" spans="1:12">
      <c r="A10" s="11"/>
      <c r="B10" s="14"/>
      <c r="C10" s="14"/>
      <c r="D10" s="14"/>
      <c r="E10" s="14"/>
      <c r="F10" s="42"/>
      <c r="G10" s="38"/>
      <c r="H10" s="14">
        <v>2.25</v>
      </c>
      <c r="I10" s="14">
        <v>2.37</v>
      </c>
      <c r="J10" s="14">
        <v>2.4700000000000002</v>
      </c>
      <c r="K10" s="14">
        <v>2.5</v>
      </c>
      <c r="L10" s="42">
        <v>2.44</v>
      </c>
    </row>
    <row r="11" spans="1:12">
      <c r="A11" s="16"/>
      <c r="B11" s="33"/>
      <c r="C11" s="33"/>
      <c r="D11" s="33"/>
      <c r="E11" s="33"/>
      <c r="F11" s="39"/>
      <c r="G11" s="48"/>
      <c r="H11" s="33">
        <v>2.23</v>
      </c>
      <c r="I11" s="33">
        <v>2.39</v>
      </c>
      <c r="J11" s="33">
        <v>2.4900000000000002</v>
      </c>
      <c r="K11" s="33">
        <v>2.52</v>
      </c>
      <c r="L11" s="39">
        <v>2.5099999999999998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1.19</v>
      </c>
      <c r="I12" s="35">
        <v>1.28</v>
      </c>
      <c r="J12" s="35">
        <v>1.41</v>
      </c>
      <c r="K12" s="35">
        <v>1.38</v>
      </c>
      <c r="L12" s="40">
        <v>1.37</v>
      </c>
    </row>
    <row r="13" spans="1:12">
      <c r="A13" s="22"/>
      <c r="B13" s="37"/>
      <c r="C13" s="37"/>
      <c r="D13" s="37"/>
      <c r="E13" s="37"/>
      <c r="F13" s="41"/>
      <c r="G13" s="38"/>
      <c r="H13" s="37">
        <v>1.17</v>
      </c>
      <c r="I13" s="37">
        <v>1.29</v>
      </c>
      <c r="J13" s="37">
        <v>1.33</v>
      </c>
      <c r="K13" s="37">
        <v>1.4</v>
      </c>
      <c r="L13" s="41">
        <v>1.39</v>
      </c>
    </row>
    <row r="14" spans="1:12">
      <c r="A14" s="22"/>
      <c r="B14" s="37"/>
      <c r="C14" s="37"/>
      <c r="D14" s="37"/>
      <c r="E14" s="37"/>
      <c r="F14" s="41"/>
      <c r="G14" s="38"/>
      <c r="H14" s="37">
        <v>1.1499999999999999</v>
      </c>
      <c r="I14" s="37">
        <v>1.28</v>
      </c>
      <c r="J14" s="37">
        <v>1.36</v>
      </c>
      <c r="K14" s="37">
        <v>1.36</v>
      </c>
      <c r="L14" s="41">
        <v>1.37</v>
      </c>
    </row>
    <row r="15" spans="1:12">
      <c r="A15" s="22"/>
      <c r="B15" s="37"/>
      <c r="C15" s="37"/>
      <c r="D15" s="37"/>
      <c r="E15" s="37"/>
      <c r="F15" s="41"/>
      <c r="G15" s="38"/>
      <c r="H15" s="37">
        <v>1.18</v>
      </c>
      <c r="I15" s="37">
        <v>1.27</v>
      </c>
      <c r="J15" s="37">
        <v>1.37</v>
      </c>
      <c r="K15" s="37">
        <v>1.39</v>
      </c>
      <c r="L15" s="41">
        <v>1.34</v>
      </c>
    </row>
    <row r="16" spans="1:12">
      <c r="A16" s="22"/>
      <c r="B16" s="37"/>
      <c r="C16" s="37"/>
      <c r="D16" s="37"/>
      <c r="E16" s="37"/>
      <c r="F16" s="41"/>
      <c r="G16" s="38"/>
      <c r="H16" s="37">
        <v>1.19</v>
      </c>
      <c r="I16" s="37">
        <v>1.24</v>
      </c>
      <c r="J16" s="37">
        <v>1.33</v>
      </c>
      <c r="K16" s="37">
        <v>1.36</v>
      </c>
      <c r="L16" s="41">
        <v>1.32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1.35</v>
      </c>
      <c r="I17" s="37">
        <v>1.44</v>
      </c>
      <c r="J17" s="37">
        <v>1.56</v>
      </c>
      <c r="K17" s="37">
        <v>1.59</v>
      </c>
      <c r="L17" s="41">
        <v>1.54</v>
      </c>
    </row>
    <row r="18" spans="1:12">
      <c r="A18" s="22"/>
      <c r="B18" s="37"/>
      <c r="C18" s="37"/>
      <c r="D18" s="37"/>
      <c r="E18" s="37"/>
      <c r="F18" s="41"/>
      <c r="G18" s="38"/>
      <c r="H18" s="37">
        <v>1.29</v>
      </c>
      <c r="I18" s="37">
        <v>1.45</v>
      </c>
      <c r="J18" s="37">
        <v>1.53</v>
      </c>
      <c r="K18" s="37">
        <v>1.57</v>
      </c>
      <c r="L18" s="41">
        <v>1.5</v>
      </c>
    </row>
    <row r="19" spans="1:12">
      <c r="A19" s="22"/>
      <c r="B19" s="37"/>
      <c r="C19" s="37"/>
      <c r="D19" s="37"/>
      <c r="E19" s="37"/>
      <c r="F19" s="41"/>
      <c r="G19" s="38"/>
      <c r="H19" s="37">
        <v>1.27</v>
      </c>
      <c r="I19" s="37">
        <v>1.43</v>
      </c>
      <c r="J19" s="37">
        <v>1.54</v>
      </c>
      <c r="K19" s="37">
        <v>1.57</v>
      </c>
      <c r="L19" s="41">
        <v>1.5</v>
      </c>
    </row>
    <row r="20" spans="1:12">
      <c r="A20" s="22"/>
      <c r="B20" s="37"/>
      <c r="C20" s="37"/>
      <c r="D20" s="37"/>
      <c r="E20" s="37"/>
      <c r="F20" s="41"/>
      <c r="G20" s="38"/>
      <c r="H20" s="37">
        <v>1.28</v>
      </c>
      <c r="I20" s="37">
        <v>1.42</v>
      </c>
      <c r="J20" s="37">
        <v>1.54</v>
      </c>
      <c r="K20" s="37">
        <v>1.55</v>
      </c>
      <c r="L20" s="41">
        <v>1.5</v>
      </c>
    </row>
    <row r="21" spans="1:12">
      <c r="A21" s="22"/>
      <c r="B21" s="37"/>
      <c r="C21" s="37"/>
      <c r="D21" s="37"/>
      <c r="E21" s="37"/>
      <c r="F21" s="41"/>
      <c r="G21" s="38"/>
      <c r="H21" s="37">
        <v>1.3</v>
      </c>
      <c r="I21" s="37">
        <v>1.41</v>
      </c>
      <c r="J21" s="37">
        <v>1.55</v>
      </c>
      <c r="K21" s="37">
        <v>1.53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1.0353999999999997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0.74565843621399153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88" priority="3" operator="notBetween">
      <formula>0.2</formula>
      <formula>0.404</formula>
    </cfRule>
  </conditionalFormatting>
  <conditionalFormatting sqref="E26">
    <cfRule type="cellIs" dxfId="1487" priority="4" operator="notBetween">
      <formula>0.38</formula>
      <formula>0.72</formula>
    </cfRule>
  </conditionalFormatting>
  <conditionalFormatting sqref="K24">
    <cfRule type="cellIs" dxfId="1486" priority="2" operator="notBetween">
      <formula>0.77</formula>
      <formula>0.91</formula>
    </cfRule>
  </conditionalFormatting>
  <conditionalFormatting sqref="K26">
    <cfRule type="cellIs" dxfId="14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4" width="6.44140625" customWidth="1"/>
    <col min="15" max="15" width="7" customWidth="1"/>
    <col min="16" max="16" width="6.109375" customWidth="1"/>
    <col min="17" max="17" width="5.33203125" customWidth="1"/>
    <col min="18" max="18" width="5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2.15</v>
      </c>
      <c r="C2" s="32">
        <v>2.33</v>
      </c>
      <c r="D2" s="32">
        <v>2.37</v>
      </c>
      <c r="E2" s="32">
        <v>2.4</v>
      </c>
      <c r="F2" s="44">
        <v>2.36</v>
      </c>
      <c r="G2" s="36" t="s">
        <v>3</v>
      </c>
      <c r="H2" s="32">
        <v>2.14</v>
      </c>
      <c r="I2" s="32">
        <v>2.33</v>
      </c>
      <c r="J2" s="32">
        <v>2.41</v>
      </c>
      <c r="K2" s="32">
        <v>2.48</v>
      </c>
      <c r="L2" s="44">
        <v>2.4</v>
      </c>
      <c r="M2" s="36" t="s">
        <v>3</v>
      </c>
      <c r="N2" s="32">
        <v>2.21</v>
      </c>
      <c r="O2" s="32">
        <v>2.36</v>
      </c>
      <c r="P2" s="32">
        <v>2.4</v>
      </c>
      <c r="Q2" s="32">
        <v>2.42</v>
      </c>
      <c r="R2" s="44">
        <v>2.38</v>
      </c>
    </row>
    <row r="3" spans="1:18">
      <c r="A3" s="11"/>
      <c r="B3" s="32">
        <v>2.2000000000000002</v>
      </c>
      <c r="C3" s="14">
        <v>2.29</v>
      </c>
      <c r="D3" s="14">
        <v>2.42</v>
      </c>
      <c r="E3" s="14">
        <v>2.42</v>
      </c>
      <c r="F3" s="42">
        <v>2.42</v>
      </c>
      <c r="G3" s="38"/>
      <c r="H3" s="32">
        <v>2.17</v>
      </c>
      <c r="I3" s="14">
        <v>2.33</v>
      </c>
      <c r="J3" s="14">
        <v>2.38</v>
      </c>
      <c r="K3" s="14">
        <v>2.42</v>
      </c>
      <c r="L3" s="42">
        <v>2.41</v>
      </c>
      <c r="M3" s="38"/>
      <c r="N3" s="32">
        <v>2.2400000000000002</v>
      </c>
      <c r="O3" s="14">
        <v>2.38</v>
      </c>
      <c r="P3" s="14">
        <v>2.4500000000000002</v>
      </c>
      <c r="Q3" s="14">
        <v>2.48</v>
      </c>
      <c r="R3" s="42">
        <v>2.44</v>
      </c>
    </row>
    <row r="4" spans="1:18">
      <c r="A4" s="11"/>
      <c r="B4" s="32">
        <v>2.2000000000000002</v>
      </c>
      <c r="C4" s="14">
        <v>2.2999999999999998</v>
      </c>
      <c r="D4" s="14">
        <v>2.44</v>
      </c>
      <c r="E4" s="14">
        <v>2.4500000000000002</v>
      </c>
      <c r="F4" s="42">
        <v>2.4300000000000002</v>
      </c>
      <c r="G4" s="38"/>
      <c r="H4" s="32">
        <v>2.15</v>
      </c>
      <c r="I4" s="14">
        <v>2.34</v>
      </c>
      <c r="J4" s="14">
        <v>2.34</v>
      </c>
      <c r="K4" s="14">
        <v>2.4</v>
      </c>
      <c r="L4" s="42">
        <v>2.41</v>
      </c>
      <c r="M4" s="38"/>
      <c r="N4" s="32">
        <v>2.23</v>
      </c>
      <c r="O4" s="14">
        <v>2.35</v>
      </c>
      <c r="P4" s="14">
        <v>2.4700000000000002</v>
      </c>
      <c r="Q4" s="14">
        <v>2.44</v>
      </c>
      <c r="R4" s="42">
        <v>2.4500000000000002</v>
      </c>
    </row>
    <row r="5" spans="1:18">
      <c r="A5" s="11"/>
      <c r="B5" s="32">
        <v>2.14</v>
      </c>
      <c r="C5" s="14">
        <v>2.35</v>
      </c>
      <c r="D5" s="14">
        <v>2.4500000000000002</v>
      </c>
      <c r="E5" s="14">
        <v>2.4300000000000002</v>
      </c>
      <c r="F5" s="42">
        <v>2.4</v>
      </c>
      <c r="G5" s="38"/>
      <c r="H5" s="32">
        <v>2.17</v>
      </c>
      <c r="I5" s="14">
        <v>2.35</v>
      </c>
      <c r="J5" s="14">
        <v>2.4300000000000002</v>
      </c>
      <c r="K5" s="14">
        <v>2.41</v>
      </c>
      <c r="L5" s="42">
        <v>2.4</v>
      </c>
      <c r="M5" s="38"/>
      <c r="N5" s="32">
        <v>2.2200000000000002</v>
      </c>
      <c r="O5" s="14">
        <v>2.35</v>
      </c>
      <c r="P5" s="14">
        <v>2.44</v>
      </c>
      <c r="Q5" s="14">
        <v>2.4500000000000002</v>
      </c>
      <c r="R5" s="42">
        <v>2.4300000000000002</v>
      </c>
    </row>
    <row r="6" spans="1:18">
      <c r="A6" s="11"/>
      <c r="B6" s="32">
        <v>2.13</v>
      </c>
      <c r="C6" s="14">
        <v>2.33</v>
      </c>
      <c r="D6" s="14">
        <v>2.41</v>
      </c>
      <c r="E6" s="14">
        <v>2.4500000000000002</v>
      </c>
      <c r="F6" s="42">
        <v>2.39</v>
      </c>
      <c r="G6" s="38"/>
      <c r="H6" s="32">
        <v>2.17</v>
      </c>
      <c r="I6" s="14">
        <v>2.36</v>
      </c>
      <c r="J6" s="14">
        <v>2.4</v>
      </c>
      <c r="K6" s="14">
        <v>2.44</v>
      </c>
      <c r="L6" s="42">
        <v>2.41</v>
      </c>
      <c r="M6" s="38"/>
      <c r="N6" s="32">
        <v>2.25</v>
      </c>
      <c r="O6" s="14">
        <v>2.36</v>
      </c>
      <c r="P6" s="14">
        <v>2.41</v>
      </c>
      <c r="Q6" s="14">
        <v>2.4300000000000002</v>
      </c>
      <c r="R6" s="42">
        <v>2.41</v>
      </c>
    </row>
    <row r="7" spans="1:18">
      <c r="A7" s="38" t="s">
        <v>4</v>
      </c>
      <c r="B7" s="14">
        <v>2.1800000000000002</v>
      </c>
      <c r="C7" s="14">
        <v>2.2599999999999998</v>
      </c>
      <c r="D7" s="14">
        <v>2.33</v>
      </c>
      <c r="E7" s="14">
        <v>2.39</v>
      </c>
      <c r="F7" s="42">
        <v>2.37</v>
      </c>
      <c r="G7" s="38" t="s">
        <v>4</v>
      </c>
      <c r="H7" s="14">
        <v>2.2000000000000002</v>
      </c>
      <c r="I7" s="14">
        <v>2.31</v>
      </c>
      <c r="J7" s="14">
        <v>2.39</v>
      </c>
      <c r="K7" s="14">
        <v>2.4300000000000002</v>
      </c>
      <c r="L7" s="42">
        <v>2.41</v>
      </c>
      <c r="M7" s="38" t="s">
        <v>4</v>
      </c>
      <c r="N7" s="14">
        <v>2.2000000000000002</v>
      </c>
      <c r="O7" s="14">
        <v>2.33</v>
      </c>
      <c r="P7" s="14">
        <v>2.4700000000000002</v>
      </c>
      <c r="Q7" s="14">
        <v>2.4900000000000002</v>
      </c>
      <c r="R7" s="42">
        <v>2.44</v>
      </c>
    </row>
    <row r="8" spans="1:18">
      <c r="A8" s="46"/>
      <c r="B8" s="14">
        <v>2.1800000000000002</v>
      </c>
      <c r="C8" s="14">
        <v>2.31</v>
      </c>
      <c r="D8" s="14">
        <v>2.38</v>
      </c>
      <c r="E8" s="14">
        <v>2.38</v>
      </c>
      <c r="F8" s="42">
        <v>2.38</v>
      </c>
      <c r="G8" s="46"/>
      <c r="H8" s="14">
        <v>2.2400000000000002</v>
      </c>
      <c r="I8" s="14">
        <v>2.34</v>
      </c>
      <c r="J8" s="14">
        <v>2.41</v>
      </c>
      <c r="K8" s="14">
        <v>2.4300000000000002</v>
      </c>
      <c r="L8" s="42">
        <v>2.35</v>
      </c>
      <c r="M8" s="46"/>
      <c r="N8" s="14">
        <v>2.2400000000000002</v>
      </c>
      <c r="O8" s="14">
        <v>2.38</v>
      </c>
      <c r="P8" s="14">
        <v>2.46</v>
      </c>
      <c r="Q8" s="14">
        <v>2.54</v>
      </c>
      <c r="R8" s="42">
        <v>2.44</v>
      </c>
    </row>
    <row r="9" spans="1:18">
      <c r="A9" s="11"/>
      <c r="B9" s="47">
        <v>2.2000000000000002</v>
      </c>
      <c r="C9" s="47">
        <v>2.35</v>
      </c>
      <c r="D9" s="47">
        <v>2.4</v>
      </c>
      <c r="E9" s="47">
        <v>2.44</v>
      </c>
      <c r="F9" s="49">
        <v>2.42</v>
      </c>
      <c r="G9" s="36"/>
      <c r="H9" s="47">
        <v>2.19</v>
      </c>
      <c r="I9" s="47">
        <v>2.31</v>
      </c>
      <c r="J9" s="47">
        <v>2.42</v>
      </c>
      <c r="K9" s="47">
        <v>2.4300000000000002</v>
      </c>
      <c r="L9" s="49">
        <v>2.42</v>
      </c>
      <c r="M9" s="36"/>
      <c r="N9" s="47">
        <v>2.2400000000000002</v>
      </c>
      <c r="O9" s="47">
        <v>2.36</v>
      </c>
      <c r="P9" s="47">
        <v>2.4900000000000002</v>
      </c>
      <c r="Q9" s="47">
        <v>2.5099999999999998</v>
      </c>
      <c r="R9" s="49">
        <v>2.4700000000000002</v>
      </c>
    </row>
    <row r="10" spans="1:18">
      <c r="A10" s="11"/>
      <c r="B10" s="14">
        <v>2.2000000000000002</v>
      </c>
      <c r="C10" s="14">
        <v>2.3199999999999998</v>
      </c>
      <c r="D10" s="14">
        <v>2.41</v>
      </c>
      <c r="E10" s="14">
        <v>2.44</v>
      </c>
      <c r="F10" s="42">
        <v>2.4</v>
      </c>
      <c r="G10" s="38"/>
      <c r="H10" s="14">
        <v>2.19</v>
      </c>
      <c r="I10" s="14">
        <v>2.31</v>
      </c>
      <c r="J10" s="14">
        <v>2.4</v>
      </c>
      <c r="K10" s="14">
        <v>2.4</v>
      </c>
      <c r="L10" s="42">
        <v>2.4</v>
      </c>
      <c r="M10" s="38"/>
      <c r="N10" s="14">
        <v>2.2200000000000002</v>
      </c>
      <c r="O10" s="14">
        <v>2.38</v>
      </c>
      <c r="P10" s="14">
        <v>2.46</v>
      </c>
      <c r="Q10" s="14">
        <v>2.48</v>
      </c>
      <c r="R10" s="42">
        <v>2.4500000000000002</v>
      </c>
    </row>
    <row r="11" spans="1:18">
      <c r="A11" s="16"/>
      <c r="B11" s="33">
        <v>2.17</v>
      </c>
      <c r="C11" s="33">
        <v>2.31</v>
      </c>
      <c r="D11" s="33">
        <v>2.39</v>
      </c>
      <c r="E11" s="33">
        <v>2.36</v>
      </c>
      <c r="F11" s="39">
        <v>2.39</v>
      </c>
      <c r="G11" s="48"/>
      <c r="H11" s="33">
        <v>2.19</v>
      </c>
      <c r="I11" s="33">
        <v>2.3199999999999998</v>
      </c>
      <c r="J11" s="33">
        <v>2.4</v>
      </c>
      <c r="K11" s="33">
        <v>2.41</v>
      </c>
      <c r="L11" s="39">
        <v>2.36</v>
      </c>
      <c r="M11" s="48"/>
      <c r="N11" s="33">
        <v>2.2000000000000002</v>
      </c>
      <c r="O11" s="33">
        <v>2.3199999999999998</v>
      </c>
      <c r="P11" s="33">
        <v>2.42</v>
      </c>
      <c r="Q11" s="33">
        <v>2.5</v>
      </c>
      <c r="R11" s="39">
        <v>2.44</v>
      </c>
    </row>
    <row r="12" spans="1:18">
      <c r="A12" s="19" t="s">
        <v>5</v>
      </c>
      <c r="B12" s="47">
        <v>1.8</v>
      </c>
      <c r="C12" s="35">
        <v>1.98</v>
      </c>
      <c r="D12" s="35">
        <v>2.0699999999999998</v>
      </c>
      <c r="E12" s="35">
        <v>2.09</v>
      </c>
      <c r="F12" s="40">
        <v>2.04</v>
      </c>
      <c r="G12" s="36" t="s">
        <v>6</v>
      </c>
      <c r="H12" s="35">
        <v>1.47</v>
      </c>
      <c r="I12" s="35">
        <v>1.48</v>
      </c>
      <c r="J12" s="35">
        <v>1.46</v>
      </c>
      <c r="K12" s="35">
        <v>1.37</v>
      </c>
      <c r="L12" s="40">
        <v>1.22</v>
      </c>
      <c r="M12" s="36" t="s">
        <v>6</v>
      </c>
      <c r="N12" s="35">
        <v>1.03</v>
      </c>
      <c r="O12" s="35">
        <v>1.17</v>
      </c>
      <c r="P12" s="35">
        <v>1.2</v>
      </c>
      <c r="Q12" s="35">
        <v>1.24</v>
      </c>
      <c r="R12" s="40">
        <v>1.26</v>
      </c>
    </row>
    <row r="13" spans="1:18">
      <c r="A13" s="22"/>
      <c r="B13" s="37">
        <v>1.84</v>
      </c>
      <c r="C13" s="37">
        <v>1.99</v>
      </c>
      <c r="D13" s="37">
        <v>2.09</v>
      </c>
      <c r="E13" s="37">
        <v>2.12</v>
      </c>
      <c r="F13" s="41">
        <v>2.09</v>
      </c>
      <c r="G13" s="38"/>
      <c r="H13" s="37">
        <v>1.46</v>
      </c>
      <c r="I13" s="37">
        <v>1.49</v>
      </c>
      <c r="J13" s="37">
        <v>1.43</v>
      </c>
      <c r="K13" s="37">
        <v>1.34</v>
      </c>
      <c r="L13" s="41">
        <v>1.23</v>
      </c>
      <c r="M13" s="38"/>
      <c r="N13" s="37">
        <v>1.08</v>
      </c>
      <c r="O13" s="37">
        <v>1.19</v>
      </c>
      <c r="P13" s="37">
        <v>1.23</v>
      </c>
      <c r="Q13" s="37">
        <v>1.27</v>
      </c>
      <c r="R13" s="41">
        <v>1.27</v>
      </c>
    </row>
    <row r="14" spans="1:18">
      <c r="A14" s="22"/>
      <c r="B14" s="37">
        <v>1.85</v>
      </c>
      <c r="C14" s="37">
        <v>1.98</v>
      </c>
      <c r="D14" s="37">
        <v>2.08</v>
      </c>
      <c r="E14" s="37">
        <v>2.11</v>
      </c>
      <c r="F14" s="41">
        <v>2.09</v>
      </c>
      <c r="G14" s="38"/>
      <c r="H14" s="37">
        <v>1.48</v>
      </c>
      <c r="I14" s="37">
        <v>1.49</v>
      </c>
      <c r="J14" s="37">
        <v>1.4</v>
      </c>
      <c r="K14" s="37">
        <v>1.36</v>
      </c>
      <c r="L14" s="41">
        <v>1.22</v>
      </c>
      <c r="M14" s="38"/>
      <c r="N14" s="37">
        <v>1.0900000000000001</v>
      </c>
      <c r="O14" s="37">
        <v>1.17</v>
      </c>
      <c r="P14" s="37">
        <v>1.25</v>
      </c>
      <c r="Q14" s="37">
        <v>1.27</v>
      </c>
      <c r="R14" s="41">
        <v>1.27</v>
      </c>
    </row>
    <row r="15" spans="1:18">
      <c r="A15" s="22"/>
      <c r="B15" s="37">
        <v>1.82</v>
      </c>
      <c r="C15" s="37">
        <v>2</v>
      </c>
      <c r="D15" s="37">
        <v>2.08</v>
      </c>
      <c r="E15" s="37">
        <v>2.12</v>
      </c>
      <c r="F15" s="41">
        <v>2.08</v>
      </c>
      <c r="G15" s="38"/>
      <c r="H15" s="37">
        <v>1.5</v>
      </c>
      <c r="I15" s="37">
        <v>1.48</v>
      </c>
      <c r="J15" s="37">
        <v>1.44</v>
      </c>
      <c r="K15" s="37">
        <v>1.37</v>
      </c>
      <c r="L15" s="41">
        <v>1.23</v>
      </c>
      <c r="M15" s="38"/>
      <c r="N15" s="37">
        <v>1.07</v>
      </c>
      <c r="O15" s="37">
        <v>1.1399999999999999</v>
      </c>
      <c r="P15" s="37">
        <v>1.24</v>
      </c>
      <c r="Q15" s="37">
        <v>1.25</v>
      </c>
      <c r="R15" s="41">
        <v>1.27</v>
      </c>
    </row>
    <row r="16" spans="1:18">
      <c r="A16" s="22"/>
      <c r="B16" s="37">
        <v>1.77</v>
      </c>
      <c r="C16" s="37">
        <v>1.96</v>
      </c>
      <c r="D16" s="37">
        <v>2.0299999999999998</v>
      </c>
      <c r="E16" s="37">
        <v>2.0699999999999998</v>
      </c>
      <c r="F16" s="41">
        <v>2.04</v>
      </c>
      <c r="G16" s="38"/>
      <c r="H16" s="37">
        <v>1.45</v>
      </c>
      <c r="I16" s="37">
        <v>1.48</v>
      </c>
      <c r="J16" s="37">
        <v>1.44</v>
      </c>
      <c r="K16" s="37">
        <v>1.36</v>
      </c>
      <c r="L16" s="41">
        <v>1.23</v>
      </c>
      <c r="M16" s="38"/>
      <c r="N16" s="37">
        <v>1.06</v>
      </c>
      <c r="O16" s="37">
        <v>1.1200000000000001</v>
      </c>
      <c r="P16" s="37">
        <v>1.2</v>
      </c>
      <c r="Q16" s="37">
        <v>1.25</v>
      </c>
      <c r="R16" s="41">
        <v>1.26</v>
      </c>
    </row>
    <row r="17" spans="1:18">
      <c r="A17" s="22" t="s">
        <v>7</v>
      </c>
      <c r="B17" s="37">
        <v>1.81</v>
      </c>
      <c r="C17" s="37">
        <v>1.96</v>
      </c>
      <c r="D17" s="37">
        <v>2.0099999999999998</v>
      </c>
      <c r="E17" s="37">
        <v>2.06</v>
      </c>
      <c r="F17" s="41">
        <v>2.0299999999999998</v>
      </c>
      <c r="G17" s="38" t="s">
        <v>8</v>
      </c>
      <c r="H17" s="37">
        <v>1.48</v>
      </c>
      <c r="I17" s="37">
        <v>1.57</v>
      </c>
      <c r="J17" s="37">
        <v>1.7</v>
      </c>
      <c r="K17" s="37">
        <v>1.72</v>
      </c>
      <c r="L17" s="41">
        <v>1.64</v>
      </c>
      <c r="M17" s="38" t="s">
        <v>8</v>
      </c>
      <c r="N17" s="37">
        <v>1.17</v>
      </c>
      <c r="O17" s="37">
        <v>1.34</v>
      </c>
      <c r="P17" s="37">
        <v>1.47</v>
      </c>
      <c r="Q17" s="37">
        <v>1.45</v>
      </c>
      <c r="R17" s="41">
        <v>1.41</v>
      </c>
    </row>
    <row r="18" spans="1:18">
      <c r="A18" s="22"/>
      <c r="B18" s="37">
        <v>1.83</v>
      </c>
      <c r="C18" s="37">
        <v>1.97</v>
      </c>
      <c r="D18" s="37">
        <v>2.06</v>
      </c>
      <c r="E18" s="37">
        <v>2.09</v>
      </c>
      <c r="F18" s="41">
        <v>2.04</v>
      </c>
      <c r="G18" s="38"/>
      <c r="H18" s="37">
        <v>1.44</v>
      </c>
      <c r="I18" s="37">
        <v>1.59</v>
      </c>
      <c r="J18" s="37">
        <v>1.66</v>
      </c>
      <c r="K18" s="37">
        <v>1.66</v>
      </c>
      <c r="L18" s="41">
        <v>1.63</v>
      </c>
      <c r="M18" s="38"/>
      <c r="N18" s="37">
        <v>1.18</v>
      </c>
      <c r="O18" s="37">
        <v>1.35</v>
      </c>
      <c r="P18" s="37">
        <v>1.44</v>
      </c>
      <c r="Q18" s="37">
        <v>1.46</v>
      </c>
      <c r="R18" s="41">
        <v>1.4</v>
      </c>
    </row>
    <row r="19" spans="1:18">
      <c r="A19" s="22"/>
      <c r="B19" s="37">
        <v>1.86</v>
      </c>
      <c r="C19" s="37">
        <v>1.97</v>
      </c>
      <c r="D19" s="37">
        <v>2.0699999999999998</v>
      </c>
      <c r="E19" s="37">
        <v>2.09</v>
      </c>
      <c r="F19" s="41">
        <v>2.0699999999999998</v>
      </c>
      <c r="G19" s="38"/>
      <c r="H19" s="37">
        <v>1.53</v>
      </c>
      <c r="I19" s="37">
        <v>1.57</v>
      </c>
      <c r="J19" s="37">
        <v>1.65</v>
      </c>
      <c r="K19" s="37">
        <v>1.66</v>
      </c>
      <c r="L19" s="41">
        <v>1.64</v>
      </c>
      <c r="M19" s="38"/>
      <c r="N19" s="37">
        <v>1.18</v>
      </c>
      <c r="O19" s="37">
        <v>1.34</v>
      </c>
      <c r="P19" s="37">
        <v>1.43</v>
      </c>
      <c r="Q19" s="37">
        <v>1.42</v>
      </c>
      <c r="R19" s="41">
        <v>1.41</v>
      </c>
    </row>
    <row r="20" spans="1:18">
      <c r="A20" s="22"/>
      <c r="B20" s="37">
        <v>1.83</v>
      </c>
      <c r="C20" s="37">
        <v>1.96</v>
      </c>
      <c r="D20" s="37">
        <v>2.0499999999999998</v>
      </c>
      <c r="E20" s="37">
        <v>2.09</v>
      </c>
      <c r="F20" s="41">
        <v>2.08</v>
      </c>
      <c r="G20" s="38"/>
      <c r="H20" s="37">
        <v>1.51</v>
      </c>
      <c r="I20" s="37">
        <v>1.57</v>
      </c>
      <c r="J20" s="37">
        <v>1.67</v>
      </c>
      <c r="K20" s="37">
        <v>1.64</v>
      </c>
      <c r="L20" s="41">
        <v>1.64</v>
      </c>
      <c r="M20" s="38"/>
      <c r="N20" s="37">
        <v>1.2</v>
      </c>
      <c r="O20" s="37">
        <v>1.34</v>
      </c>
      <c r="P20" s="37">
        <v>1.44</v>
      </c>
      <c r="Q20" s="37">
        <v>1.46</v>
      </c>
      <c r="R20" s="41">
        <v>1.42</v>
      </c>
    </row>
    <row r="21" spans="1:18">
      <c r="A21" s="22"/>
      <c r="B21" s="37">
        <v>1.8</v>
      </c>
      <c r="C21" s="37">
        <v>1.93</v>
      </c>
      <c r="D21" s="37">
        <v>2.04</v>
      </c>
      <c r="E21" s="37">
        <v>2.04</v>
      </c>
      <c r="F21" s="41">
        <v>2.04</v>
      </c>
      <c r="G21" s="38"/>
      <c r="H21" s="37">
        <v>1.44</v>
      </c>
      <c r="I21" s="37">
        <v>1.59</v>
      </c>
      <c r="J21" s="37">
        <v>1.65</v>
      </c>
      <c r="K21" s="37">
        <v>1.64</v>
      </c>
      <c r="L21" s="41">
        <v>1.61</v>
      </c>
      <c r="M21" s="38"/>
      <c r="N21" s="37">
        <v>1.17</v>
      </c>
      <c r="O21" s="37">
        <v>1.33</v>
      </c>
      <c r="P21" s="37">
        <v>1.41</v>
      </c>
      <c r="Q21" s="37">
        <v>1.44</v>
      </c>
      <c r="R21" s="41">
        <v>1.4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0.34099999999999997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0.84660000000000069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1.1093999999999995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0.59456410256410253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0.60969135802469188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0.79895061728395023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84" priority="5" operator="notBetween">
      <formula>0.2</formula>
      <formula>0.404</formula>
    </cfRule>
  </conditionalFormatting>
  <conditionalFormatting sqref="E26">
    <cfRule type="cellIs" dxfId="1483" priority="6" operator="notBetween">
      <formula>0.38</formula>
      <formula>0.72</formula>
    </cfRule>
  </conditionalFormatting>
  <conditionalFormatting sqref="K24">
    <cfRule type="cellIs" dxfId="1482" priority="4" operator="notBetween">
      <formula>0.77</formula>
      <formula>0.91</formula>
    </cfRule>
  </conditionalFormatting>
  <conditionalFormatting sqref="K26">
    <cfRule type="cellIs" dxfId="1481" priority="3" operator="notBetween">
      <formula>0.68</formula>
      <formula>0.82</formula>
    </cfRule>
  </conditionalFormatting>
  <conditionalFormatting sqref="Q24">
    <cfRule type="cellIs" dxfId="1480" priority="2" operator="notBetween">
      <formula>0.77</formula>
      <formula>0.91</formula>
    </cfRule>
  </conditionalFormatting>
  <conditionalFormatting sqref="Q26">
    <cfRule type="cellIs" dxfId="14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2.2799999999999998</v>
      </c>
      <c r="D2" s="32">
        <v>2.4</v>
      </c>
      <c r="E2" s="32">
        <v>2.36</v>
      </c>
      <c r="F2" s="44">
        <v>2.35</v>
      </c>
      <c r="G2" s="36" t="s">
        <v>3</v>
      </c>
      <c r="H2" s="32">
        <v>2.17</v>
      </c>
      <c r="I2" s="32">
        <v>2.2799999999999998</v>
      </c>
      <c r="J2" s="32">
        <v>2.2999999999999998</v>
      </c>
      <c r="K2" s="32">
        <v>2.37</v>
      </c>
      <c r="L2" s="44">
        <v>2.37</v>
      </c>
    </row>
    <row r="3" spans="1:12">
      <c r="A3" s="11"/>
      <c r="B3" s="32">
        <v>2.19</v>
      </c>
      <c r="C3" s="14">
        <v>2.29</v>
      </c>
      <c r="D3" s="14">
        <v>2.37</v>
      </c>
      <c r="E3" s="14">
        <v>2.38</v>
      </c>
      <c r="F3" s="42">
        <v>2.39</v>
      </c>
      <c r="G3" s="38"/>
      <c r="H3" s="32">
        <v>2.17</v>
      </c>
      <c r="I3" s="14">
        <v>2.2999999999999998</v>
      </c>
      <c r="J3" s="14">
        <v>2.35</v>
      </c>
      <c r="K3" s="14">
        <v>2.38</v>
      </c>
      <c r="L3" s="42">
        <v>2.37</v>
      </c>
    </row>
    <row r="4" spans="1:12">
      <c r="A4" s="11"/>
      <c r="B4" s="32">
        <v>2.2000000000000002</v>
      </c>
      <c r="C4" s="14">
        <v>2.31</v>
      </c>
      <c r="D4" s="14">
        <v>2.38</v>
      </c>
      <c r="E4" s="14">
        <v>2.37</v>
      </c>
      <c r="F4" s="42">
        <v>2.41</v>
      </c>
      <c r="G4" s="38"/>
      <c r="H4" s="32">
        <v>2.16</v>
      </c>
      <c r="I4" s="14">
        <v>2.33</v>
      </c>
      <c r="J4" s="14">
        <v>2.37</v>
      </c>
      <c r="K4" s="14">
        <v>2.37</v>
      </c>
      <c r="L4" s="42">
        <v>2.39</v>
      </c>
    </row>
    <row r="5" spans="1:12">
      <c r="A5" s="11"/>
      <c r="B5" s="32">
        <v>2.2200000000000002</v>
      </c>
      <c r="C5" s="14">
        <v>2.29</v>
      </c>
      <c r="D5" s="14">
        <v>2.34</v>
      </c>
      <c r="E5" s="14">
        <v>2.4</v>
      </c>
      <c r="F5" s="42">
        <v>2.36</v>
      </c>
      <c r="G5" s="38"/>
      <c r="H5" s="32">
        <v>2.17</v>
      </c>
      <c r="I5" s="14">
        <v>2.2799999999999998</v>
      </c>
      <c r="J5" s="14">
        <v>2.33</v>
      </c>
      <c r="K5" s="14">
        <v>2.38</v>
      </c>
      <c r="L5" s="42">
        <v>2.36</v>
      </c>
    </row>
    <row r="6" spans="1:12">
      <c r="A6" s="11"/>
      <c r="B6" s="32">
        <v>2.1800000000000002</v>
      </c>
      <c r="C6" s="14">
        <v>2.23</v>
      </c>
      <c r="D6" s="14">
        <v>2.3199999999999998</v>
      </c>
      <c r="E6" s="14">
        <v>2.38</v>
      </c>
      <c r="F6" s="42">
        <v>2.36</v>
      </c>
      <c r="G6" s="38"/>
      <c r="H6" s="32">
        <v>2.14</v>
      </c>
      <c r="I6" s="14">
        <v>2.2599999999999998</v>
      </c>
      <c r="J6" s="14">
        <v>2.34</v>
      </c>
      <c r="K6" s="14">
        <v>2.36</v>
      </c>
      <c r="L6" s="42">
        <v>2.38</v>
      </c>
    </row>
    <row r="7" spans="1:12">
      <c r="A7" s="38" t="s">
        <v>4</v>
      </c>
      <c r="B7" s="14">
        <v>2.14</v>
      </c>
      <c r="C7" s="14">
        <v>2.29</v>
      </c>
      <c r="D7" s="14">
        <v>2.39</v>
      </c>
      <c r="E7" s="14">
        <v>2.4300000000000002</v>
      </c>
      <c r="F7" s="42">
        <v>2.34</v>
      </c>
      <c r="G7" s="38" t="s">
        <v>4</v>
      </c>
      <c r="H7" s="14">
        <v>2.14</v>
      </c>
      <c r="I7" s="14">
        <v>2.29</v>
      </c>
      <c r="J7" s="14">
        <v>2.36</v>
      </c>
      <c r="K7" s="14">
        <v>2.41</v>
      </c>
      <c r="L7" s="42">
        <v>2.38</v>
      </c>
    </row>
    <row r="8" spans="1:12">
      <c r="A8" s="46"/>
      <c r="B8" s="14">
        <v>2.17</v>
      </c>
      <c r="C8" s="14">
        <v>2.3199999999999998</v>
      </c>
      <c r="D8" s="14">
        <v>2.39</v>
      </c>
      <c r="E8" s="14">
        <v>2.44</v>
      </c>
      <c r="F8" s="42">
        <v>2.36</v>
      </c>
      <c r="G8" s="46"/>
      <c r="H8" s="14">
        <v>2.17</v>
      </c>
      <c r="I8" s="14">
        <v>2.33</v>
      </c>
      <c r="J8" s="14">
        <v>2.37</v>
      </c>
      <c r="K8" s="14">
        <v>2.4300000000000002</v>
      </c>
      <c r="L8" s="42">
        <v>2.37</v>
      </c>
    </row>
    <row r="9" spans="1:12">
      <c r="A9" s="11"/>
      <c r="B9" s="47">
        <v>2.16</v>
      </c>
      <c r="C9" s="47">
        <v>2.2799999999999998</v>
      </c>
      <c r="D9" s="47">
        <v>2.4</v>
      </c>
      <c r="E9" s="47">
        <v>2.44</v>
      </c>
      <c r="F9" s="49">
        <v>2.42</v>
      </c>
      <c r="G9" s="36"/>
      <c r="H9" s="47">
        <v>2.15</v>
      </c>
      <c r="I9" s="47">
        <v>2.27</v>
      </c>
      <c r="J9" s="47">
        <v>2.42</v>
      </c>
      <c r="K9" s="47">
        <v>2.42</v>
      </c>
      <c r="L9" s="49">
        <v>2.37</v>
      </c>
    </row>
    <row r="10" spans="1:12">
      <c r="A10" s="11"/>
      <c r="B10" s="14">
        <v>2.14</v>
      </c>
      <c r="C10" s="14">
        <v>2.2999999999999998</v>
      </c>
      <c r="D10" s="14">
        <v>2.41</v>
      </c>
      <c r="E10" s="14">
        <v>2.4300000000000002</v>
      </c>
      <c r="F10" s="42">
        <v>2.41</v>
      </c>
      <c r="G10" s="38"/>
      <c r="H10" s="14">
        <v>2.14</v>
      </c>
      <c r="I10" s="14">
        <v>2.27</v>
      </c>
      <c r="J10" s="14">
        <v>2.41</v>
      </c>
      <c r="K10" s="14">
        <v>2.44</v>
      </c>
      <c r="L10" s="42">
        <v>2.39</v>
      </c>
    </row>
    <row r="11" spans="1:12">
      <c r="A11" s="16"/>
      <c r="B11" s="33">
        <v>2.15</v>
      </c>
      <c r="C11" s="33">
        <v>2.25</v>
      </c>
      <c r="D11" s="33">
        <v>2.42</v>
      </c>
      <c r="E11" s="33">
        <v>2.41</v>
      </c>
      <c r="F11" s="39">
        <v>2.4</v>
      </c>
      <c r="G11" s="48"/>
      <c r="H11" s="33">
        <v>2.12</v>
      </c>
      <c r="I11" s="33">
        <v>2.29</v>
      </c>
      <c r="J11" s="33">
        <v>2.36</v>
      </c>
      <c r="K11" s="33">
        <v>2.42</v>
      </c>
      <c r="L11" s="39">
        <v>2.35</v>
      </c>
    </row>
    <row r="12" spans="1:12">
      <c r="A12" s="19" t="s">
        <v>5</v>
      </c>
      <c r="B12" s="47">
        <v>1.82</v>
      </c>
      <c r="C12" s="35">
        <v>1.92</v>
      </c>
      <c r="D12" s="35">
        <v>2.0099999999999998</v>
      </c>
      <c r="E12" s="35">
        <v>2.0099999999999998</v>
      </c>
      <c r="F12" s="40">
        <v>1.99</v>
      </c>
      <c r="G12" s="36" t="s">
        <v>6</v>
      </c>
      <c r="H12" s="35">
        <v>1.1200000000000001</v>
      </c>
      <c r="I12" s="35">
        <v>1.28</v>
      </c>
      <c r="J12" s="35">
        <v>1.29</v>
      </c>
      <c r="K12" s="35">
        <v>1.33</v>
      </c>
      <c r="L12" s="40">
        <v>1.34</v>
      </c>
    </row>
    <row r="13" spans="1:12">
      <c r="A13" s="22"/>
      <c r="B13" s="37">
        <v>1.82</v>
      </c>
      <c r="C13" s="37">
        <v>1.97</v>
      </c>
      <c r="D13" s="37">
        <v>2</v>
      </c>
      <c r="E13" s="37">
        <v>2.0299999999999998</v>
      </c>
      <c r="F13" s="41">
        <v>2.0099999999999998</v>
      </c>
      <c r="G13" s="38"/>
      <c r="H13" s="37">
        <v>1.1499999999999999</v>
      </c>
      <c r="I13" s="37">
        <v>1.24</v>
      </c>
      <c r="J13" s="37">
        <v>1.31</v>
      </c>
      <c r="K13" s="37">
        <v>1.32</v>
      </c>
      <c r="L13" s="41">
        <v>1.34</v>
      </c>
    </row>
    <row r="14" spans="1:12">
      <c r="A14" s="22"/>
      <c r="B14" s="37">
        <v>1.85</v>
      </c>
      <c r="C14" s="37">
        <v>1.91</v>
      </c>
      <c r="D14" s="37">
        <v>2.0099999999999998</v>
      </c>
      <c r="E14" s="37">
        <v>2.0299999999999998</v>
      </c>
      <c r="F14" s="41">
        <v>1.97</v>
      </c>
      <c r="G14" s="38"/>
      <c r="H14" s="37">
        <v>1.1100000000000001</v>
      </c>
      <c r="I14" s="37">
        <v>1.24</v>
      </c>
      <c r="J14" s="37">
        <v>1.27</v>
      </c>
      <c r="K14" s="37">
        <v>1.33</v>
      </c>
      <c r="L14" s="41">
        <v>1.37</v>
      </c>
    </row>
    <row r="15" spans="1:12">
      <c r="A15" s="22"/>
      <c r="B15" s="37">
        <v>1.82</v>
      </c>
      <c r="C15" s="37">
        <v>1.93</v>
      </c>
      <c r="D15" s="37">
        <v>1.99</v>
      </c>
      <c r="E15" s="37">
        <v>2.0099999999999998</v>
      </c>
      <c r="F15" s="41">
        <v>1.99</v>
      </c>
      <c r="G15" s="38"/>
      <c r="H15" s="37">
        <v>1.1399999999999999</v>
      </c>
      <c r="I15" s="37">
        <v>1.25</v>
      </c>
      <c r="J15" s="37">
        <v>1.32</v>
      </c>
      <c r="K15" s="37">
        <v>1.32</v>
      </c>
      <c r="L15" s="41">
        <v>1.32</v>
      </c>
    </row>
    <row r="16" spans="1:12">
      <c r="A16" s="22"/>
      <c r="B16" s="37">
        <v>1.73</v>
      </c>
      <c r="C16" s="37">
        <v>1.89</v>
      </c>
      <c r="D16" s="37">
        <v>1.93</v>
      </c>
      <c r="E16" s="37">
        <v>1.97</v>
      </c>
      <c r="F16" s="41">
        <v>1.99</v>
      </c>
      <c r="G16" s="38"/>
      <c r="H16" s="37">
        <v>1.1599999999999999</v>
      </c>
      <c r="I16" s="37">
        <v>1.21</v>
      </c>
      <c r="J16" s="37">
        <v>1.29</v>
      </c>
      <c r="K16" s="37">
        <v>1.31</v>
      </c>
      <c r="L16" s="41">
        <v>1.33</v>
      </c>
    </row>
    <row r="17" spans="1:12">
      <c r="A17" s="22" t="s">
        <v>7</v>
      </c>
      <c r="B17" s="37">
        <v>1.78</v>
      </c>
      <c r="C17" s="37">
        <v>1.94</v>
      </c>
      <c r="D17" s="37">
        <v>2.0099999999999998</v>
      </c>
      <c r="E17" s="37">
        <v>2.06</v>
      </c>
      <c r="F17" s="41">
        <v>2.0499999999999998</v>
      </c>
      <c r="G17" s="38" t="s">
        <v>8</v>
      </c>
      <c r="H17" s="37">
        <v>1.23</v>
      </c>
      <c r="I17" s="37">
        <v>1.38</v>
      </c>
      <c r="J17" s="37">
        <v>1.48</v>
      </c>
      <c r="K17" s="37">
        <v>1.5</v>
      </c>
      <c r="L17" s="41">
        <v>1.42</v>
      </c>
    </row>
    <row r="18" spans="1:12">
      <c r="A18" s="22"/>
      <c r="B18" s="37">
        <v>1.77</v>
      </c>
      <c r="C18" s="37">
        <v>1.94</v>
      </c>
      <c r="D18" s="37">
        <v>2.0299999999999998</v>
      </c>
      <c r="E18" s="37">
        <v>2.0699999999999998</v>
      </c>
      <c r="F18" s="41">
        <v>2.0299999999999998</v>
      </c>
      <c r="G18" s="38"/>
      <c r="H18" s="37">
        <v>1.24</v>
      </c>
      <c r="I18" s="37">
        <v>1.37</v>
      </c>
      <c r="J18" s="37">
        <v>1.45</v>
      </c>
      <c r="K18" s="37">
        <v>1.48</v>
      </c>
      <c r="L18" s="41">
        <v>1.42</v>
      </c>
    </row>
    <row r="19" spans="1:12">
      <c r="A19" s="22"/>
      <c r="B19" s="37">
        <v>1.76</v>
      </c>
      <c r="C19" s="37">
        <v>1.88</v>
      </c>
      <c r="D19" s="37">
        <v>2.02</v>
      </c>
      <c r="E19" s="37">
        <v>2.0699999999999998</v>
      </c>
      <c r="F19" s="41">
        <v>2.0299999999999998</v>
      </c>
      <c r="G19" s="38"/>
      <c r="H19" s="37">
        <v>1.24</v>
      </c>
      <c r="I19" s="37">
        <v>1.38</v>
      </c>
      <c r="J19" s="37">
        <v>1.51</v>
      </c>
      <c r="K19" s="37">
        <v>1.52</v>
      </c>
      <c r="L19" s="41">
        <v>1.43</v>
      </c>
    </row>
    <row r="20" spans="1:12">
      <c r="A20" s="22"/>
      <c r="B20" s="37">
        <v>1.75</v>
      </c>
      <c r="C20" s="37">
        <v>1.91</v>
      </c>
      <c r="D20" s="37">
        <v>2</v>
      </c>
      <c r="E20" s="37">
        <v>2.0299999999999998</v>
      </c>
      <c r="F20" s="41">
        <v>2</v>
      </c>
      <c r="G20" s="38"/>
      <c r="H20" s="37">
        <v>1.25</v>
      </c>
      <c r="I20" s="37">
        <v>1.38</v>
      </c>
      <c r="J20" s="37">
        <v>1.46</v>
      </c>
      <c r="K20" s="37">
        <v>1.5</v>
      </c>
      <c r="L20" s="41">
        <v>1.43</v>
      </c>
    </row>
    <row r="21" spans="1:12">
      <c r="A21" s="22"/>
      <c r="B21" s="37">
        <v>1.74</v>
      </c>
      <c r="C21" s="37">
        <v>1.92</v>
      </c>
      <c r="D21" s="37">
        <v>2.0099999999999998</v>
      </c>
      <c r="E21" s="37">
        <v>2.02</v>
      </c>
      <c r="F21" s="41">
        <v>2.04</v>
      </c>
      <c r="G21" s="38"/>
      <c r="H21" s="37">
        <v>1.21</v>
      </c>
      <c r="I21" s="37">
        <v>1.37</v>
      </c>
      <c r="J21" s="37">
        <v>1.44</v>
      </c>
      <c r="K21" s="37">
        <v>1.48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0.3752000000000002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0.98160000000000025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0.65419487179487223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0.70691358024691375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78" priority="3" operator="notBetween">
      <formula>0.2</formula>
      <formula>0.404</formula>
    </cfRule>
  </conditionalFormatting>
  <conditionalFormatting sqref="E26">
    <cfRule type="cellIs" dxfId="1477" priority="4" operator="notBetween">
      <formula>0.38</formula>
      <formula>0.72</formula>
    </cfRule>
  </conditionalFormatting>
  <conditionalFormatting sqref="K24">
    <cfRule type="cellIs" dxfId="1476" priority="2" operator="notBetween">
      <formula>0.77</formula>
      <formula>0.91</formula>
    </cfRule>
  </conditionalFormatting>
  <conditionalFormatting sqref="K26">
    <cfRule type="cellIs" dxfId="14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4" width="7" customWidth="1"/>
    <col min="15" max="15" width="7.44140625" customWidth="1"/>
    <col min="16" max="16" width="6.21875" customWidth="1"/>
    <col min="17" max="17" width="6.88671875" customWidth="1"/>
    <col min="18" max="18" width="7" customWidth="1"/>
    <col min="20" max="20" width="5.33203125" customWidth="1"/>
    <col min="21" max="21" width="7.44140625" customWidth="1"/>
    <col min="22" max="22" width="6.88671875" customWidth="1"/>
    <col min="23" max="23" width="6.77734375" customWidth="1"/>
    <col min="24" max="24" width="6.441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  <c r="S1" s="300" t="s">
        <v>2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2.4300000000000002</v>
      </c>
      <c r="C2" s="32">
        <v>2.4300000000000002</v>
      </c>
      <c r="D2" s="32">
        <v>2.42</v>
      </c>
      <c r="E2" s="32">
        <v>2.34</v>
      </c>
      <c r="F2" s="44">
        <v>2.1800000000000002</v>
      </c>
      <c r="G2" s="36" t="s">
        <v>3</v>
      </c>
      <c r="H2" s="32">
        <v>2.41</v>
      </c>
      <c r="I2" s="32">
        <v>2.42</v>
      </c>
      <c r="J2" s="32">
        <v>2.4300000000000002</v>
      </c>
      <c r="K2" s="32">
        <v>2.37</v>
      </c>
      <c r="L2" s="44">
        <v>2.2000000000000002</v>
      </c>
      <c r="M2" s="36" t="s">
        <v>3</v>
      </c>
      <c r="N2" s="32">
        <v>2.21</v>
      </c>
      <c r="O2" s="32">
        <v>2.34</v>
      </c>
      <c r="P2" s="32">
        <v>2.38</v>
      </c>
      <c r="Q2" s="32">
        <v>2.37</v>
      </c>
      <c r="R2" s="44">
        <v>2.33</v>
      </c>
      <c r="S2" s="36" t="s">
        <v>3</v>
      </c>
      <c r="T2" s="32">
        <v>2.2000000000000002</v>
      </c>
      <c r="U2" s="32">
        <v>2.31</v>
      </c>
      <c r="V2" s="32">
        <v>2.39</v>
      </c>
      <c r="W2" s="32">
        <v>2.4300000000000002</v>
      </c>
      <c r="X2" s="44">
        <v>2.4500000000000002</v>
      </c>
    </row>
    <row r="3" spans="1:24">
      <c r="A3" s="11"/>
      <c r="B3" s="32">
        <v>2.4300000000000002</v>
      </c>
      <c r="C3" s="14">
        <v>2.48</v>
      </c>
      <c r="D3" s="14">
        <v>2.4300000000000002</v>
      </c>
      <c r="E3" s="14">
        <v>2.36</v>
      </c>
      <c r="F3" s="42">
        <v>2.15</v>
      </c>
      <c r="G3" s="38"/>
      <c r="H3" s="32">
        <v>2.4300000000000002</v>
      </c>
      <c r="I3" s="14">
        <v>2.44</v>
      </c>
      <c r="J3" s="14">
        <v>2.42</v>
      </c>
      <c r="K3" s="14">
        <v>2.34</v>
      </c>
      <c r="L3" s="42">
        <v>2.4</v>
      </c>
      <c r="M3" s="11"/>
      <c r="N3" s="32">
        <v>2.17</v>
      </c>
      <c r="O3" s="14">
        <v>2.31</v>
      </c>
      <c r="P3" s="14">
        <v>2.37</v>
      </c>
      <c r="Q3" s="14">
        <v>2.37</v>
      </c>
      <c r="R3" s="42">
        <v>2.41</v>
      </c>
      <c r="S3" s="38"/>
      <c r="T3" s="32">
        <v>2.1800000000000002</v>
      </c>
      <c r="U3" s="14">
        <v>2.33</v>
      </c>
      <c r="V3" s="14">
        <v>2.4</v>
      </c>
      <c r="W3" s="14">
        <v>2.4</v>
      </c>
      <c r="X3" s="42">
        <v>2.4300000000000002</v>
      </c>
    </row>
    <row r="4" spans="1:24">
      <c r="A4" s="11"/>
      <c r="B4" s="32">
        <v>2.4500000000000002</v>
      </c>
      <c r="C4" s="14">
        <v>2.41</v>
      </c>
      <c r="D4" s="14">
        <v>2.41</v>
      </c>
      <c r="E4" s="14">
        <v>2.31</v>
      </c>
      <c r="F4" s="42">
        <v>2.19</v>
      </c>
      <c r="G4" s="38"/>
      <c r="H4" s="32">
        <v>2.41</v>
      </c>
      <c r="I4" s="14">
        <v>2.4300000000000002</v>
      </c>
      <c r="J4" s="14">
        <v>2.4500000000000002</v>
      </c>
      <c r="K4" s="14">
        <v>2.39</v>
      </c>
      <c r="L4" s="42">
        <v>2.23</v>
      </c>
      <c r="M4" s="11"/>
      <c r="N4" s="32">
        <v>2.1800000000000002</v>
      </c>
      <c r="O4" s="14">
        <v>2.3199999999999998</v>
      </c>
      <c r="P4" s="14">
        <v>2.38</v>
      </c>
      <c r="Q4" s="14">
        <v>2.39</v>
      </c>
      <c r="R4" s="42">
        <v>2.36</v>
      </c>
      <c r="S4" s="38"/>
      <c r="T4" s="32">
        <v>2.14</v>
      </c>
      <c r="U4" s="14">
        <v>2.29</v>
      </c>
      <c r="V4" s="14">
        <v>2.36</v>
      </c>
      <c r="W4" s="14">
        <v>2.42</v>
      </c>
      <c r="X4" s="42">
        <v>2.4</v>
      </c>
    </row>
    <row r="5" spans="1:24">
      <c r="A5" s="11"/>
      <c r="B5" s="32">
        <v>2.44</v>
      </c>
      <c r="C5" s="14">
        <v>2.42</v>
      </c>
      <c r="D5" s="14">
        <v>2.44</v>
      </c>
      <c r="E5" s="14">
        <v>2.36</v>
      </c>
      <c r="F5" s="42">
        <v>2.2000000000000002</v>
      </c>
      <c r="G5" s="38"/>
      <c r="H5" s="32">
        <v>2.44</v>
      </c>
      <c r="I5" s="14">
        <v>2.4500000000000002</v>
      </c>
      <c r="J5" s="14">
        <v>2.4700000000000002</v>
      </c>
      <c r="K5" s="14">
        <v>2.38</v>
      </c>
      <c r="L5" s="42">
        <v>2.19</v>
      </c>
      <c r="M5" s="11"/>
      <c r="N5" s="32">
        <v>2.19</v>
      </c>
      <c r="O5" s="14">
        <v>2.29</v>
      </c>
      <c r="P5" s="14">
        <v>2.38</v>
      </c>
      <c r="Q5" s="14">
        <v>2.37</v>
      </c>
      <c r="R5" s="42">
        <v>2.38</v>
      </c>
      <c r="S5" s="38"/>
      <c r="T5" s="32">
        <v>2.14</v>
      </c>
      <c r="U5" s="14">
        <v>2.2999999999999998</v>
      </c>
      <c r="V5" s="14">
        <v>2.4</v>
      </c>
      <c r="W5" s="14">
        <v>2.42</v>
      </c>
      <c r="X5" s="42">
        <v>2.37</v>
      </c>
    </row>
    <row r="6" spans="1:24">
      <c r="A6" s="11"/>
      <c r="B6" s="32">
        <v>2.42</v>
      </c>
      <c r="C6" s="14">
        <v>2.44</v>
      </c>
      <c r="D6" s="14">
        <v>2.4300000000000002</v>
      </c>
      <c r="E6" s="14">
        <v>2.33</v>
      </c>
      <c r="F6" s="42">
        <v>2.19</v>
      </c>
      <c r="G6" s="38"/>
      <c r="H6" s="32">
        <v>2.4</v>
      </c>
      <c r="I6" s="14">
        <v>2.46</v>
      </c>
      <c r="J6" s="14">
        <v>2.4300000000000002</v>
      </c>
      <c r="K6" s="14">
        <v>2.34</v>
      </c>
      <c r="L6" s="42">
        <v>2.2400000000000002</v>
      </c>
      <c r="M6" s="11"/>
      <c r="N6" s="32">
        <v>2.17</v>
      </c>
      <c r="O6" s="14">
        <v>2.3199999999999998</v>
      </c>
      <c r="P6" s="14">
        <v>2.36</v>
      </c>
      <c r="Q6" s="14">
        <v>2.38</v>
      </c>
      <c r="R6" s="42">
        <v>2.36</v>
      </c>
      <c r="S6" s="38"/>
      <c r="T6" s="32">
        <v>2.15</v>
      </c>
      <c r="U6" s="14">
        <v>2.31</v>
      </c>
      <c r="V6" s="14">
        <v>2.39</v>
      </c>
      <c r="W6" s="14">
        <v>2.4</v>
      </c>
      <c r="X6" s="42">
        <v>2.36</v>
      </c>
    </row>
    <row r="7" spans="1:24">
      <c r="A7" s="38" t="s">
        <v>4</v>
      </c>
      <c r="B7" s="14">
        <v>2.37</v>
      </c>
      <c r="C7" s="14">
        <v>2.4500000000000002</v>
      </c>
      <c r="D7" s="14">
        <v>2.4</v>
      </c>
      <c r="E7" s="14">
        <v>2.2999999999999998</v>
      </c>
      <c r="F7" s="42">
        <v>2.19</v>
      </c>
      <c r="G7" s="38" t="s">
        <v>4</v>
      </c>
      <c r="H7" s="14">
        <v>2.38</v>
      </c>
      <c r="I7" s="14">
        <v>2.39</v>
      </c>
      <c r="J7" s="14">
        <v>2.4</v>
      </c>
      <c r="K7" s="14">
        <v>2.35</v>
      </c>
      <c r="L7" s="42">
        <v>2.17</v>
      </c>
      <c r="M7" s="38" t="s">
        <v>4</v>
      </c>
      <c r="N7" s="14">
        <v>2.17</v>
      </c>
      <c r="O7" s="14">
        <v>2.31</v>
      </c>
      <c r="P7" s="14">
        <v>2.38</v>
      </c>
      <c r="Q7" s="14">
        <v>2.42</v>
      </c>
      <c r="R7" s="42">
        <v>2.39</v>
      </c>
      <c r="S7" s="38" t="s">
        <v>4</v>
      </c>
      <c r="T7" s="14">
        <v>2.17</v>
      </c>
      <c r="U7" s="14">
        <v>2.27</v>
      </c>
      <c r="V7" s="14">
        <v>2.37</v>
      </c>
      <c r="W7" s="14">
        <v>2.35</v>
      </c>
      <c r="X7" s="42">
        <v>2.37</v>
      </c>
    </row>
    <row r="8" spans="1:24">
      <c r="A8" s="46"/>
      <c r="B8" s="14">
        <v>2.41</v>
      </c>
      <c r="C8" s="14">
        <v>2.4500000000000002</v>
      </c>
      <c r="D8" s="14">
        <v>2.4</v>
      </c>
      <c r="E8" s="14">
        <v>2.38</v>
      </c>
      <c r="F8" s="42">
        <v>2.2599999999999998</v>
      </c>
      <c r="G8" s="46"/>
      <c r="H8" s="14">
        <v>2.35</v>
      </c>
      <c r="I8" s="14">
        <v>2.4300000000000002</v>
      </c>
      <c r="J8" s="14">
        <v>2.41</v>
      </c>
      <c r="K8" s="14">
        <v>2.36</v>
      </c>
      <c r="L8" s="42">
        <v>2.2200000000000002</v>
      </c>
      <c r="M8" s="46"/>
      <c r="N8" s="14">
        <v>2.2200000000000002</v>
      </c>
      <c r="O8" s="14">
        <v>2.31</v>
      </c>
      <c r="P8" s="14">
        <v>2.4</v>
      </c>
      <c r="Q8" s="14">
        <v>2.41</v>
      </c>
      <c r="R8" s="42">
        <v>2.39</v>
      </c>
      <c r="S8" s="46"/>
      <c r="T8" s="14">
        <v>2.2000000000000002</v>
      </c>
      <c r="U8" s="14">
        <v>2.2999999999999998</v>
      </c>
      <c r="V8" s="14">
        <v>2.35</v>
      </c>
      <c r="W8" s="14">
        <v>2.37</v>
      </c>
      <c r="X8" s="42">
        <v>2.34</v>
      </c>
    </row>
    <row r="9" spans="1:24">
      <c r="A9" s="11"/>
      <c r="B9" s="47">
        <v>2.4</v>
      </c>
      <c r="C9" s="47">
        <v>2.42</v>
      </c>
      <c r="D9" s="47">
        <v>2.41</v>
      </c>
      <c r="E9" s="47">
        <v>2.35</v>
      </c>
      <c r="F9" s="49">
        <v>2.1800000000000002</v>
      </c>
      <c r="G9" s="36"/>
      <c r="H9" s="47">
        <v>2.4500000000000002</v>
      </c>
      <c r="I9" s="47">
        <v>2.44</v>
      </c>
      <c r="J9" s="47">
        <v>2.4500000000000002</v>
      </c>
      <c r="K9" s="47">
        <v>2.2999999999999998</v>
      </c>
      <c r="L9" s="49">
        <v>2.2200000000000002</v>
      </c>
      <c r="M9" s="11"/>
      <c r="N9" s="47">
        <v>2.17</v>
      </c>
      <c r="O9" s="47">
        <v>2.2799999999999998</v>
      </c>
      <c r="P9" s="47">
        <v>2.42</v>
      </c>
      <c r="Q9" s="47">
        <v>2.44</v>
      </c>
      <c r="R9" s="49">
        <v>2.4300000000000002</v>
      </c>
      <c r="S9" s="36"/>
      <c r="T9" s="47">
        <v>2.17</v>
      </c>
      <c r="U9" s="47">
        <v>2.29</v>
      </c>
      <c r="V9" s="47">
        <v>2.35</v>
      </c>
      <c r="W9" s="47">
        <v>2.38</v>
      </c>
      <c r="X9" s="49">
        <v>2.35</v>
      </c>
    </row>
    <row r="10" spans="1:24">
      <c r="A10" s="11"/>
      <c r="B10" s="14">
        <v>2.38</v>
      </c>
      <c r="C10" s="14">
        <v>2.44</v>
      </c>
      <c r="D10" s="14">
        <v>2.41</v>
      </c>
      <c r="E10" s="14">
        <v>2.33</v>
      </c>
      <c r="F10" s="42">
        <v>2.23</v>
      </c>
      <c r="G10" s="38"/>
      <c r="H10" s="14">
        <v>2.41</v>
      </c>
      <c r="I10" s="14">
        <v>2.42</v>
      </c>
      <c r="J10" s="14">
        <v>2.41</v>
      </c>
      <c r="K10" s="14">
        <v>2.34</v>
      </c>
      <c r="L10" s="42">
        <v>2.25</v>
      </c>
      <c r="M10" s="11"/>
      <c r="N10" s="14">
        <v>2.2000000000000002</v>
      </c>
      <c r="O10" s="14">
        <v>2.2799999999999998</v>
      </c>
      <c r="P10" s="14">
        <v>2.39</v>
      </c>
      <c r="Q10" s="14">
        <v>2.4300000000000002</v>
      </c>
      <c r="R10" s="42">
        <v>2.4300000000000002</v>
      </c>
      <c r="S10" s="38"/>
      <c r="T10" s="14">
        <v>2.17</v>
      </c>
      <c r="U10" s="14">
        <v>2.2799999999999998</v>
      </c>
      <c r="V10" s="14">
        <v>2.38</v>
      </c>
      <c r="W10" s="14">
        <v>2.4</v>
      </c>
      <c r="X10" s="42">
        <v>2.36</v>
      </c>
    </row>
    <row r="11" spans="1:24">
      <c r="A11" s="16"/>
      <c r="B11" s="33">
        <v>2.4300000000000002</v>
      </c>
      <c r="C11" s="33">
        <v>2.42</v>
      </c>
      <c r="D11" s="33">
        <v>2.41</v>
      </c>
      <c r="E11" s="33">
        <v>2.3199999999999998</v>
      </c>
      <c r="F11" s="39">
        <v>2.25</v>
      </c>
      <c r="G11" s="48"/>
      <c r="H11" s="33">
        <v>2.39</v>
      </c>
      <c r="I11" s="33">
        <v>2.4</v>
      </c>
      <c r="J11" s="33">
        <v>2.41</v>
      </c>
      <c r="K11" s="33">
        <v>2.29</v>
      </c>
      <c r="L11" s="39">
        <v>2.16</v>
      </c>
      <c r="M11" s="16"/>
      <c r="N11" s="33">
        <v>2.17</v>
      </c>
      <c r="O11" s="33">
        <v>2.2999999999999998</v>
      </c>
      <c r="P11" s="33">
        <v>2.4300000000000002</v>
      </c>
      <c r="Q11" s="33">
        <v>2.44</v>
      </c>
      <c r="R11" s="39">
        <v>2.4</v>
      </c>
      <c r="S11" s="48"/>
      <c r="T11" s="33">
        <v>2.16</v>
      </c>
      <c r="U11" s="33">
        <v>2.2400000000000002</v>
      </c>
      <c r="V11" s="33">
        <v>2.33</v>
      </c>
      <c r="W11" s="33">
        <v>2.3199999999999998</v>
      </c>
      <c r="X11" s="39">
        <v>2.31</v>
      </c>
    </row>
    <row r="12" spans="1:24">
      <c r="A12" s="19" t="s">
        <v>5</v>
      </c>
      <c r="B12" s="47">
        <v>2.0299999999999998</v>
      </c>
      <c r="C12" s="35">
        <v>2.09</v>
      </c>
      <c r="D12" s="35">
        <v>2.02</v>
      </c>
      <c r="E12" s="35">
        <v>1.93</v>
      </c>
      <c r="F12" s="40">
        <v>1.79</v>
      </c>
      <c r="G12" s="36" t="s">
        <v>6</v>
      </c>
      <c r="H12" s="35">
        <v>1.47</v>
      </c>
      <c r="I12" s="35">
        <v>1.47</v>
      </c>
      <c r="J12" s="35">
        <v>1.42</v>
      </c>
      <c r="K12" s="35">
        <v>1.34</v>
      </c>
      <c r="L12" s="40">
        <v>1.23</v>
      </c>
      <c r="M12" s="19" t="s">
        <v>5</v>
      </c>
      <c r="N12" s="47">
        <v>1.87</v>
      </c>
      <c r="O12" s="35">
        <v>1.98</v>
      </c>
      <c r="P12" s="35">
        <v>2.04</v>
      </c>
      <c r="Q12" s="35">
        <v>2.0699999999999998</v>
      </c>
      <c r="R12" s="40">
        <v>2.0099999999999998</v>
      </c>
      <c r="S12" s="36" t="s">
        <v>6</v>
      </c>
      <c r="T12" s="35">
        <v>1.1000000000000001</v>
      </c>
      <c r="U12" s="35">
        <v>1.26</v>
      </c>
      <c r="V12" s="35">
        <v>1.33</v>
      </c>
      <c r="W12" s="35">
        <v>1.35</v>
      </c>
      <c r="X12" s="40">
        <v>1.33</v>
      </c>
    </row>
    <row r="13" spans="1:24">
      <c r="A13" s="22"/>
      <c r="B13" s="37">
        <v>2.04</v>
      </c>
      <c r="C13" s="37">
        <v>2.09</v>
      </c>
      <c r="D13" s="37">
        <v>2.0299999999999998</v>
      </c>
      <c r="E13" s="37">
        <v>1.97</v>
      </c>
      <c r="F13" s="41">
        <v>1.81</v>
      </c>
      <c r="G13" s="38"/>
      <c r="H13" s="37">
        <v>1.46</v>
      </c>
      <c r="I13" s="37">
        <v>1.44</v>
      </c>
      <c r="J13" s="37">
        <v>1.41</v>
      </c>
      <c r="K13" s="37">
        <v>1.36</v>
      </c>
      <c r="L13" s="41">
        <v>1.23</v>
      </c>
      <c r="M13" s="22"/>
      <c r="N13" s="37">
        <v>1.87</v>
      </c>
      <c r="O13" s="37">
        <v>2.02</v>
      </c>
      <c r="P13" s="37">
        <v>2.09</v>
      </c>
      <c r="Q13" s="37">
        <v>2.09</v>
      </c>
      <c r="R13" s="41">
        <v>2.0499999999999998</v>
      </c>
      <c r="S13" s="38"/>
      <c r="T13" s="37">
        <v>1.1100000000000001</v>
      </c>
      <c r="U13" s="37">
        <v>1.28</v>
      </c>
      <c r="V13" s="37">
        <v>1.34</v>
      </c>
      <c r="W13" s="37">
        <v>1.37</v>
      </c>
      <c r="X13" s="41">
        <v>1.35</v>
      </c>
    </row>
    <row r="14" spans="1:24">
      <c r="A14" s="22"/>
      <c r="B14" s="37">
        <v>2.06</v>
      </c>
      <c r="C14" s="37">
        <v>2.08</v>
      </c>
      <c r="D14" s="37">
        <v>2.0499999999999998</v>
      </c>
      <c r="E14" s="37">
        <v>1.93</v>
      </c>
      <c r="F14" s="41">
        <v>1.79</v>
      </c>
      <c r="G14" s="38"/>
      <c r="H14" s="37">
        <v>1.46</v>
      </c>
      <c r="I14" s="37">
        <v>1.47</v>
      </c>
      <c r="J14" s="37">
        <v>1.44</v>
      </c>
      <c r="K14" s="37">
        <v>1.34</v>
      </c>
      <c r="L14" s="41">
        <v>1.2</v>
      </c>
      <c r="M14" s="22"/>
      <c r="N14" s="37">
        <v>1.89</v>
      </c>
      <c r="O14" s="37">
        <v>1.97</v>
      </c>
      <c r="P14" s="37">
        <v>2.08</v>
      </c>
      <c r="Q14" s="37">
        <v>2.08</v>
      </c>
      <c r="R14" s="41">
        <v>2.02</v>
      </c>
      <c r="S14" s="38"/>
      <c r="T14" s="37">
        <v>1.1100000000000001</v>
      </c>
      <c r="U14" s="37">
        <v>1.22</v>
      </c>
      <c r="V14" s="37">
        <v>1.32</v>
      </c>
      <c r="W14" s="37">
        <v>1.36</v>
      </c>
      <c r="X14" s="41">
        <v>1.33</v>
      </c>
    </row>
    <row r="15" spans="1:24">
      <c r="A15" s="22"/>
      <c r="B15" s="37">
        <v>2.02</v>
      </c>
      <c r="C15" s="37">
        <v>2.04</v>
      </c>
      <c r="D15" s="37">
        <v>2.06</v>
      </c>
      <c r="E15" s="37">
        <v>1.95</v>
      </c>
      <c r="F15" s="41">
        <v>1.8</v>
      </c>
      <c r="G15" s="38"/>
      <c r="H15" s="37">
        <v>1.44</v>
      </c>
      <c r="I15" s="37">
        <v>1.48</v>
      </c>
      <c r="J15" s="37">
        <v>1.45</v>
      </c>
      <c r="K15" s="37">
        <v>1.33</v>
      </c>
      <c r="L15" s="41">
        <v>1.2</v>
      </c>
      <c r="M15" s="22"/>
      <c r="N15" s="37">
        <v>1.86</v>
      </c>
      <c r="O15" s="37">
        <v>2</v>
      </c>
      <c r="P15" s="37">
        <v>2.0699999999999998</v>
      </c>
      <c r="Q15" s="37">
        <v>2.04</v>
      </c>
      <c r="R15" s="41">
        <v>2.0099999999999998</v>
      </c>
      <c r="S15" s="38"/>
      <c r="T15" s="37">
        <v>1.1200000000000001</v>
      </c>
      <c r="U15" s="37">
        <v>1.23</v>
      </c>
      <c r="V15" s="37">
        <v>1.32</v>
      </c>
      <c r="W15" s="37">
        <v>1.37</v>
      </c>
      <c r="X15" s="41">
        <v>1.37</v>
      </c>
    </row>
    <row r="16" spans="1:24">
      <c r="A16" s="22"/>
      <c r="B16" s="37">
        <v>1.96</v>
      </c>
      <c r="C16" s="37">
        <v>2.02</v>
      </c>
      <c r="D16" s="37">
        <v>1.99</v>
      </c>
      <c r="E16" s="37">
        <v>1.88</v>
      </c>
      <c r="F16" s="41">
        <v>1.76</v>
      </c>
      <c r="G16" s="38"/>
      <c r="H16" s="37">
        <v>1.52</v>
      </c>
      <c r="I16" s="37">
        <v>1.51</v>
      </c>
      <c r="J16" s="37">
        <v>1.62</v>
      </c>
      <c r="K16" s="37">
        <v>1.44</v>
      </c>
      <c r="L16" s="41">
        <v>1.3</v>
      </c>
      <c r="M16" s="22"/>
      <c r="N16" s="37">
        <v>1.82</v>
      </c>
      <c r="O16" s="37">
        <v>1.96</v>
      </c>
      <c r="P16" s="37">
        <v>1.99</v>
      </c>
      <c r="Q16" s="37">
        <v>2.0499999999999998</v>
      </c>
      <c r="R16" s="41">
        <v>2.02</v>
      </c>
      <c r="S16" s="38"/>
      <c r="T16" s="37">
        <v>1.1399999999999999</v>
      </c>
      <c r="U16" s="37">
        <v>1.23</v>
      </c>
      <c r="V16" s="37">
        <v>1.33</v>
      </c>
      <c r="W16" s="37">
        <v>1.34</v>
      </c>
      <c r="X16" s="41">
        <v>1.36</v>
      </c>
    </row>
    <row r="17" spans="1:24">
      <c r="A17" s="22" t="s">
        <v>7</v>
      </c>
      <c r="B17" s="37">
        <v>1.96</v>
      </c>
      <c r="C17" s="37">
        <v>2.02</v>
      </c>
      <c r="D17" s="37">
        <v>1.99</v>
      </c>
      <c r="E17" s="37">
        <v>1.91</v>
      </c>
      <c r="F17" s="41">
        <v>1.78</v>
      </c>
      <c r="G17" s="38" t="s">
        <v>8</v>
      </c>
      <c r="H17" s="37">
        <v>1.51</v>
      </c>
      <c r="I17" s="37">
        <v>1.52</v>
      </c>
      <c r="J17" s="37">
        <v>1.56</v>
      </c>
      <c r="K17" s="37">
        <v>1.47</v>
      </c>
      <c r="L17" s="41">
        <v>1.31</v>
      </c>
      <c r="M17" s="22" t="s">
        <v>7</v>
      </c>
      <c r="N17" s="37">
        <v>1.79</v>
      </c>
      <c r="O17" s="37">
        <v>1.96</v>
      </c>
      <c r="P17" s="37">
        <v>2.02</v>
      </c>
      <c r="Q17" s="37">
        <v>2.09</v>
      </c>
      <c r="R17" s="41">
        <v>2.06</v>
      </c>
      <c r="S17" s="38" t="s">
        <v>8</v>
      </c>
      <c r="T17" s="37">
        <v>1.24</v>
      </c>
      <c r="U17" s="37">
        <v>1.34</v>
      </c>
      <c r="V17" s="37">
        <v>1.4</v>
      </c>
      <c r="W17" s="37">
        <v>1.45</v>
      </c>
      <c r="X17" s="41">
        <v>1.41</v>
      </c>
    </row>
    <row r="18" spans="1:24">
      <c r="A18" s="22"/>
      <c r="B18" s="37">
        <v>1.93</v>
      </c>
      <c r="C18" s="37">
        <v>2</v>
      </c>
      <c r="D18" s="37">
        <v>2.0099999999999998</v>
      </c>
      <c r="E18" s="37">
        <v>1.96</v>
      </c>
      <c r="F18" s="41">
        <v>1.8</v>
      </c>
      <c r="G18" s="38"/>
      <c r="H18" s="37">
        <v>1.54</v>
      </c>
      <c r="I18" s="37">
        <v>1.55</v>
      </c>
      <c r="J18" s="37">
        <v>1.55</v>
      </c>
      <c r="K18" s="37">
        <v>1.46</v>
      </c>
      <c r="L18" s="41">
        <v>1.3</v>
      </c>
      <c r="M18" s="22"/>
      <c r="N18" s="37">
        <v>1.82</v>
      </c>
      <c r="O18" s="37">
        <v>1.96</v>
      </c>
      <c r="P18" s="37">
        <v>2.04</v>
      </c>
      <c r="Q18" s="37">
        <v>2.06</v>
      </c>
      <c r="R18" s="41">
        <v>2.0699999999999998</v>
      </c>
      <c r="S18" s="38"/>
      <c r="T18" s="37">
        <v>1.26</v>
      </c>
      <c r="U18" s="37">
        <v>1.38</v>
      </c>
      <c r="V18" s="37">
        <v>1.41</v>
      </c>
      <c r="W18" s="37">
        <v>1.43</v>
      </c>
      <c r="X18" s="41">
        <v>1.4</v>
      </c>
    </row>
    <row r="19" spans="1:24">
      <c r="A19" s="22"/>
      <c r="B19" s="37">
        <v>1.98</v>
      </c>
      <c r="C19" s="37">
        <v>2</v>
      </c>
      <c r="D19" s="37">
        <v>2.0299999999999998</v>
      </c>
      <c r="E19" s="37">
        <v>1.92</v>
      </c>
      <c r="F19" s="41">
        <v>1.81</v>
      </c>
      <c r="G19" s="38"/>
      <c r="H19" s="37">
        <v>1.53</v>
      </c>
      <c r="I19" s="37">
        <v>1.52</v>
      </c>
      <c r="J19" s="37">
        <v>1.53</v>
      </c>
      <c r="K19" s="37">
        <v>1.45</v>
      </c>
      <c r="L19" s="41">
        <v>1.29</v>
      </c>
      <c r="M19" s="22"/>
      <c r="N19" s="37">
        <v>1.8</v>
      </c>
      <c r="O19" s="37">
        <v>1.96</v>
      </c>
      <c r="P19" s="37">
        <v>2.04</v>
      </c>
      <c r="Q19" s="37">
        <v>2.1</v>
      </c>
      <c r="R19" s="41">
        <v>2.0499999999999998</v>
      </c>
      <c r="S19" s="38"/>
      <c r="T19" s="37">
        <v>1.23</v>
      </c>
      <c r="U19" s="37">
        <v>1.37</v>
      </c>
      <c r="V19" s="37">
        <v>1.45</v>
      </c>
      <c r="W19" s="37">
        <v>1.45</v>
      </c>
      <c r="X19" s="41">
        <v>1.38</v>
      </c>
    </row>
    <row r="20" spans="1:24">
      <c r="A20" s="22"/>
      <c r="B20" s="37">
        <v>1.95</v>
      </c>
      <c r="C20" s="37">
        <v>2</v>
      </c>
      <c r="D20" s="37">
        <v>2</v>
      </c>
      <c r="E20" s="37">
        <v>1.93</v>
      </c>
      <c r="F20" s="41">
        <v>1.79</v>
      </c>
      <c r="G20" s="38"/>
      <c r="H20" s="37">
        <v>1.51</v>
      </c>
      <c r="I20" s="37">
        <v>1.51</v>
      </c>
      <c r="J20" s="37">
        <v>1.54</v>
      </c>
      <c r="K20" s="37">
        <v>1.44</v>
      </c>
      <c r="L20" s="41">
        <v>1.29</v>
      </c>
      <c r="M20" s="22"/>
      <c r="N20" s="37">
        <v>1.83</v>
      </c>
      <c r="O20" s="37">
        <v>1.96</v>
      </c>
      <c r="P20" s="37">
        <v>2.08</v>
      </c>
      <c r="Q20" s="37">
        <v>2.08</v>
      </c>
      <c r="R20" s="41">
        <v>2.0299999999999998</v>
      </c>
      <c r="S20" s="38"/>
      <c r="T20" s="37">
        <v>1.22</v>
      </c>
      <c r="U20" s="37">
        <v>1.33</v>
      </c>
      <c r="V20" s="37">
        <v>1.41</v>
      </c>
      <c r="W20" s="37">
        <v>1.44</v>
      </c>
      <c r="X20" s="41">
        <v>1.36</v>
      </c>
    </row>
    <row r="21" spans="1:24">
      <c r="A21" s="22"/>
      <c r="B21" s="37">
        <v>1.98</v>
      </c>
      <c r="C21" s="37">
        <v>2</v>
      </c>
      <c r="D21" s="37">
        <v>2</v>
      </c>
      <c r="E21" s="37">
        <v>1.91</v>
      </c>
      <c r="F21" s="41">
        <v>1.77</v>
      </c>
      <c r="G21" s="38"/>
      <c r="H21" s="37">
        <v>1.53</v>
      </c>
      <c r="I21" s="37">
        <v>1.51</v>
      </c>
      <c r="J21" s="37">
        <v>1.53</v>
      </c>
      <c r="K21" s="37">
        <v>1.41</v>
      </c>
      <c r="L21" s="41">
        <v>1.26</v>
      </c>
      <c r="M21" s="22"/>
      <c r="N21" s="37">
        <v>1.81</v>
      </c>
      <c r="O21" s="37">
        <v>1.97</v>
      </c>
      <c r="P21" s="37">
        <v>2.06</v>
      </c>
      <c r="Q21" s="37">
        <v>2.0699999999999998</v>
      </c>
      <c r="R21" s="41">
        <v>2.0299999999999998</v>
      </c>
      <c r="S21" s="38"/>
      <c r="T21" s="37">
        <v>1.22</v>
      </c>
      <c r="U21" s="37">
        <v>1.33</v>
      </c>
      <c r="V21" s="37">
        <v>1.41</v>
      </c>
      <c r="W21" s="37">
        <v>1.41</v>
      </c>
      <c r="X21" s="41">
        <v>1.39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0.40919999999999934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0.9343999999999999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0.34020000000000139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0.99719999999999964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0.71347692307692201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0.67292181069958845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0.69784615384615667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0.71814814814814787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74" priority="7" operator="notBetween">
      <formula>0.2</formula>
      <formula>0.404</formula>
    </cfRule>
  </conditionalFormatting>
  <conditionalFormatting sqref="E26">
    <cfRule type="cellIs" dxfId="1473" priority="8" operator="notBetween">
      <formula>0.38</formula>
      <formula>0.72</formula>
    </cfRule>
  </conditionalFormatting>
  <conditionalFormatting sqref="K24">
    <cfRule type="cellIs" dxfId="1472" priority="6" operator="notBetween">
      <formula>0.77</formula>
      <formula>0.91</formula>
    </cfRule>
  </conditionalFormatting>
  <conditionalFormatting sqref="K26">
    <cfRule type="cellIs" dxfId="1471" priority="5" operator="notBetween">
      <formula>0.68</formula>
      <formula>0.82</formula>
    </cfRule>
  </conditionalFormatting>
  <conditionalFormatting sqref="Q24">
    <cfRule type="cellIs" dxfId="1470" priority="3" operator="notBetween">
      <formula>0.2</formula>
      <formula>0.404</formula>
    </cfRule>
  </conditionalFormatting>
  <conditionalFormatting sqref="Q26">
    <cfRule type="cellIs" dxfId="1469" priority="4" operator="notBetween">
      <formula>0.38</formula>
      <formula>0.72</formula>
    </cfRule>
  </conditionalFormatting>
  <conditionalFormatting sqref="W24">
    <cfRule type="cellIs" dxfId="1468" priority="2" operator="notBetween">
      <formula>0.77</formula>
      <formula>0.91</formula>
    </cfRule>
  </conditionalFormatting>
  <conditionalFormatting sqref="W26">
    <cfRule type="cellIs" dxfId="14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</v>
      </c>
      <c r="D2" s="32">
        <v>2.39</v>
      </c>
      <c r="E2" s="32">
        <v>2.31</v>
      </c>
      <c r="F2" s="44">
        <v>2.2400000000000002</v>
      </c>
      <c r="G2" s="36" t="s">
        <v>3</v>
      </c>
      <c r="H2" s="32">
        <v>2.39</v>
      </c>
      <c r="I2" s="32">
        <v>2.41</v>
      </c>
      <c r="J2" s="32">
        <v>2.39</v>
      </c>
      <c r="K2" s="32">
        <v>2.35</v>
      </c>
      <c r="L2" s="44">
        <v>2.17</v>
      </c>
    </row>
    <row r="3" spans="1:12">
      <c r="A3" s="11"/>
      <c r="B3" s="32">
        <v>2.4</v>
      </c>
      <c r="C3" s="14">
        <v>2.4</v>
      </c>
      <c r="D3" s="14">
        <v>2.39</v>
      </c>
      <c r="E3" s="14">
        <v>2.35</v>
      </c>
      <c r="F3" s="42">
        <v>2.2599999999999998</v>
      </c>
      <c r="G3" s="38"/>
      <c r="H3" s="32">
        <v>2.42</v>
      </c>
      <c r="I3" s="14">
        <v>2.4700000000000002</v>
      </c>
      <c r="J3" s="14">
        <v>2.4500000000000002</v>
      </c>
      <c r="K3" s="14">
        <v>2.3199999999999998</v>
      </c>
      <c r="L3" s="42">
        <v>2.17</v>
      </c>
    </row>
    <row r="4" spans="1:12">
      <c r="A4" s="11"/>
      <c r="B4" s="32">
        <v>2.41</v>
      </c>
      <c r="C4" s="14">
        <v>2.4300000000000002</v>
      </c>
      <c r="D4" s="14">
        <v>2.4300000000000002</v>
      </c>
      <c r="E4" s="14">
        <v>2.34</v>
      </c>
      <c r="F4" s="42">
        <v>2.2200000000000002</v>
      </c>
      <c r="G4" s="38"/>
      <c r="H4" s="32">
        <v>2.4</v>
      </c>
      <c r="I4" s="14">
        <v>2.4500000000000002</v>
      </c>
      <c r="J4" s="14">
        <v>2.44</v>
      </c>
      <c r="K4" s="14">
        <v>2.31</v>
      </c>
      <c r="L4" s="42">
        <v>2.23</v>
      </c>
    </row>
    <row r="5" spans="1:12">
      <c r="A5" s="11"/>
      <c r="B5" s="32">
        <v>2.4</v>
      </c>
      <c r="C5" s="14">
        <v>2.4</v>
      </c>
      <c r="D5" s="14">
        <v>2.39</v>
      </c>
      <c r="E5" s="14">
        <v>2.35</v>
      </c>
      <c r="F5" s="42">
        <v>2.21</v>
      </c>
      <c r="G5" s="38"/>
      <c r="H5" s="32">
        <v>2.4</v>
      </c>
      <c r="I5" s="14">
        <v>2.39</v>
      </c>
      <c r="J5" s="14">
        <v>2.44</v>
      </c>
      <c r="K5" s="14">
        <v>2.34</v>
      </c>
      <c r="L5" s="42">
        <v>2.17</v>
      </c>
    </row>
    <row r="6" spans="1:12">
      <c r="A6" s="11"/>
      <c r="B6" s="32">
        <v>2.38</v>
      </c>
      <c r="C6" s="14">
        <v>2.4</v>
      </c>
      <c r="D6" s="14">
        <v>2.37</v>
      </c>
      <c r="E6" s="14">
        <v>2.33</v>
      </c>
      <c r="F6" s="42">
        <v>2.2200000000000002</v>
      </c>
      <c r="G6" s="38"/>
      <c r="H6" s="32">
        <v>2.4300000000000002</v>
      </c>
      <c r="I6" s="14">
        <v>2.39</v>
      </c>
      <c r="J6" s="14">
        <v>2.39</v>
      </c>
      <c r="K6" s="14">
        <v>2.2799999999999998</v>
      </c>
      <c r="L6" s="42">
        <v>2.17</v>
      </c>
    </row>
    <row r="7" spans="1:12">
      <c r="A7" s="38" t="s">
        <v>4</v>
      </c>
      <c r="B7" s="14">
        <v>2.4300000000000002</v>
      </c>
      <c r="C7" s="14">
        <v>2.41</v>
      </c>
      <c r="D7" s="14">
        <v>2.4</v>
      </c>
      <c r="E7" s="14">
        <v>2.34</v>
      </c>
      <c r="F7" s="42">
        <v>2.19</v>
      </c>
      <c r="G7" s="38" t="s">
        <v>4</v>
      </c>
      <c r="H7" s="14">
        <v>2.36</v>
      </c>
      <c r="I7" s="14">
        <v>2.41</v>
      </c>
      <c r="J7" s="14">
        <v>2.38</v>
      </c>
      <c r="K7" s="14">
        <v>2.2999999999999998</v>
      </c>
      <c r="L7" s="42">
        <v>2.2000000000000002</v>
      </c>
    </row>
    <row r="8" spans="1:12">
      <c r="A8" s="46"/>
      <c r="B8" s="14">
        <v>2.42</v>
      </c>
      <c r="C8" s="14">
        <v>2.42</v>
      </c>
      <c r="D8" s="14">
        <v>2.4</v>
      </c>
      <c r="E8" s="14">
        <v>2.35</v>
      </c>
      <c r="F8" s="42">
        <v>2.21</v>
      </c>
      <c r="G8" s="46"/>
      <c r="H8" s="14">
        <v>2.37</v>
      </c>
      <c r="I8" s="14">
        <v>2.46</v>
      </c>
      <c r="J8" s="14">
        <v>2.39</v>
      </c>
      <c r="K8" s="14">
        <v>2.31</v>
      </c>
      <c r="L8" s="42">
        <v>2.2400000000000002</v>
      </c>
    </row>
    <row r="9" spans="1:12">
      <c r="A9" s="11"/>
      <c r="B9" s="47">
        <v>2.4300000000000002</v>
      </c>
      <c r="C9" s="47">
        <v>2.4700000000000002</v>
      </c>
      <c r="D9" s="47">
        <v>2.42</v>
      </c>
      <c r="E9" s="47">
        <v>2.35</v>
      </c>
      <c r="F9" s="49">
        <v>2.1800000000000002</v>
      </c>
      <c r="G9" s="36"/>
      <c r="H9" s="47">
        <v>2.4</v>
      </c>
      <c r="I9" s="47">
        <v>2.44</v>
      </c>
      <c r="J9" s="47">
        <v>2.44</v>
      </c>
      <c r="K9" s="47">
        <v>2.29</v>
      </c>
      <c r="L9" s="49">
        <v>2.21</v>
      </c>
    </row>
    <row r="10" spans="1:12">
      <c r="A10" s="11"/>
      <c r="B10" s="14">
        <v>2.42</v>
      </c>
      <c r="C10" s="14">
        <v>2.4900000000000002</v>
      </c>
      <c r="D10" s="14">
        <v>2.46</v>
      </c>
      <c r="E10" s="14">
        <v>2.42</v>
      </c>
      <c r="F10" s="42">
        <v>2.34</v>
      </c>
      <c r="G10" s="38"/>
      <c r="H10" s="14">
        <v>2.4</v>
      </c>
      <c r="I10" s="14">
        <v>2.44</v>
      </c>
      <c r="J10" s="14">
        <v>2.38</v>
      </c>
      <c r="K10" s="14">
        <v>2.33</v>
      </c>
      <c r="L10" s="42">
        <v>2.2200000000000002</v>
      </c>
    </row>
    <row r="11" spans="1:12">
      <c r="A11" s="16"/>
      <c r="B11" s="33">
        <v>2.4</v>
      </c>
      <c r="C11" s="33">
        <v>2.42</v>
      </c>
      <c r="D11" s="33">
        <v>2.42</v>
      </c>
      <c r="E11" s="33">
        <v>2.34</v>
      </c>
      <c r="F11" s="39">
        <v>2.16</v>
      </c>
      <c r="G11" s="48"/>
      <c r="H11" s="33">
        <v>2.37</v>
      </c>
      <c r="I11" s="33">
        <v>2.4</v>
      </c>
      <c r="J11" s="33">
        <v>2.35</v>
      </c>
      <c r="K11" s="33">
        <v>2.2999999999999998</v>
      </c>
      <c r="L11" s="39">
        <v>2.2400000000000002</v>
      </c>
    </row>
    <row r="12" spans="1:12">
      <c r="A12" s="19" t="s">
        <v>5</v>
      </c>
      <c r="B12" s="47">
        <v>2.0099999999999998</v>
      </c>
      <c r="C12" s="35">
        <v>2.0499999999999998</v>
      </c>
      <c r="D12" s="35">
        <v>2.02</v>
      </c>
      <c r="E12" s="35">
        <v>1.94</v>
      </c>
      <c r="F12" s="40">
        <v>1.84</v>
      </c>
      <c r="G12" s="36" t="s">
        <v>6</v>
      </c>
      <c r="H12" s="35">
        <v>1.36</v>
      </c>
      <c r="I12" s="35">
        <v>1.36</v>
      </c>
      <c r="J12" s="35">
        <v>1.31</v>
      </c>
      <c r="K12" s="35">
        <v>1.24</v>
      </c>
      <c r="L12" s="40">
        <v>1.1000000000000001</v>
      </c>
    </row>
    <row r="13" spans="1:12">
      <c r="A13" s="22"/>
      <c r="B13" s="37">
        <v>2</v>
      </c>
      <c r="C13" s="37">
        <v>2.02</v>
      </c>
      <c r="D13" s="37">
        <v>2.0099999999999998</v>
      </c>
      <c r="E13" s="37">
        <v>1.99</v>
      </c>
      <c r="F13" s="41">
        <v>1.87</v>
      </c>
      <c r="G13" s="38"/>
      <c r="H13" s="37">
        <v>1.4</v>
      </c>
      <c r="I13" s="37">
        <v>1.38</v>
      </c>
      <c r="J13" s="37">
        <v>1.33</v>
      </c>
      <c r="K13" s="37">
        <v>1.23</v>
      </c>
      <c r="L13" s="41">
        <v>1.1100000000000001</v>
      </c>
    </row>
    <row r="14" spans="1:12">
      <c r="A14" s="22"/>
      <c r="B14" s="37">
        <v>2.0299999999999998</v>
      </c>
      <c r="C14" s="37">
        <v>2.0499999999999998</v>
      </c>
      <c r="D14" s="37">
        <v>2.06</v>
      </c>
      <c r="E14" s="37">
        <v>1.97</v>
      </c>
      <c r="F14" s="41">
        <v>1.84</v>
      </c>
      <c r="G14" s="38"/>
      <c r="H14" s="37">
        <v>1.41</v>
      </c>
      <c r="I14" s="37">
        <v>1.41</v>
      </c>
      <c r="J14" s="37">
        <v>1.32</v>
      </c>
      <c r="K14" s="37">
        <v>1.23</v>
      </c>
      <c r="L14" s="41">
        <v>1.1299999999999999</v>
      </c>
    </row>
    <row r="15" spans="1:12">
      <c r="A15" s="22"/>
      <c r="B15" s="37">
        <v>1.98</v>
      </c>
      <c r="C15" s="37">
        <v>2.04</v>
      </c>
      <c r="D15" s="37">
        <v>2.0099999999999998</v>
      </c>
      <c r="E15" s="37">
        <v>1.97</v>
      </c>
      <c r="F15" s="41">
        <v>1.83</v>
      </c>
      <c r="G15" s="38"/>
      <c r="H15" s="37">
        <v>1.36</v>
      </c>
      <c r="I15" s="37">
        <v>1.38</v>
      </c>
      <c r="J15" s="37">
        <v>1.32</v>
      </c>
      <c r="K15" s="37">
        <v>1.24</v>
      </c>
      <c r="L15" s="41">
        <v>1.08</v>
      </c>
    </row>
    <row r="16" spans="1:12">
      <c r="A16" s="22"/>
      <c r="B16" s="37">
        <v>1.98</v>
      </c>
      <c r="C16" s="37">
        <v>1.98</v>
      </c>
      <c r="D16" s="37">
        <v>1.97</v>
      </c>
      <c r="E16" s="37">
        <v>1.93</v>
      </c>
      <c r="F16" s="41">
        <v>1.8</v>
      </c>
      <c r="G16" s="38"/>
      <c r="H16" s="37">
        <v>1.35</v>
      </c>
      <c r="I16" s="37">
        <v>1.38</v>
      </c>
      <c r="J16" s="37">
        <v>1.32</v>
      </c>
      <c r="K16" s="37">
        <v>1.22</v>
      </c>
      <c r="L16" s="41">
        <v>1.07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2.04</v>
      </c>
      <c r="E17" s="37">
        <v>1.97</v>
      </c>
      <c r="F17" s="41">
        <v>1.8</v>
      </c>
      <c r="G17" s="38" t="s">
        <v>8</v>
      </c>
      <c r="H17" s="37">
        <v>1.43</v>
      </c>
      <c r="I17" s="37">
        <v>1.45</v>
      </c>
      <c r="J17" s="37">
        <v>1.46</v>
      </c>
      <c r="K17" s="37">
        <v>1.39</v>
      </c>
      <c r="L17" s="41">
        <v>1.24</v>
      </c>
    </row>
    <row r="18" spans="1:12">
      <c r="A18" s="22"/>
      <c r="B18" s="37">
        <v>1.99</v>
      </c>
      <c r="C18" s="37">
        <v>2.0299999999999998</v>
      </c>
      <c r="D18" s="37">
        <v>2.0499999999999998</v>
      </c>
      <c r="E18" s="37">
        <v>1.95</v>
      </c>
      <c r="F18" s="41">
        <v>1.82</v>
      </c>
      <c r="G18" s="38"/>
      <c r="H18" s="37">
        <v>1.45</v>
      </c>
      <c r="I18" s="37">
        <v>1.48</v>
      </c>
      <c r="J18" s="37">
        <v>1.46</v>
      </c>
      <c r="K18" s="37">
        <v>1.39</v>
      </c>
      <c r="L18" s="41">
        <v>1.25</v>
      </c>
    </row>
    <row r="19" spans="1:12">
      <c r="A19" s="22"/>
      <c r="B19" s="37">
        <v>2.02</v>
      </c>
      <c r="C19" s="37">
        <v>2.06</v>
      </c>
      <c r="D19" s="37">
        <v>2.0299999999999998</v>
      </c>
      <c r="E19" s="37">
        <v>1.96</v>
      </c>
      <c r="F19" s="41">
        <v>1.77</v>
      </c>
      <c r="G19" s="38"/>
      <c r="H19" s="37">
        <v>1.43</v>
      </c>
      <c r="I19" s="37">
        <v>1.47</v>
      </c>
      <c r="J19" s="37">
        <v>1.46</v>
      </c>
      <c r="K19" s="37">
        <v>1.36</v>
      </c>
      <c r="L19" s="41">
        <v>1.24</v>
      </c>
    </row>
    <row r="20" spans="1:12">
      <c r="A20" s="22"/>
      <c r="B20" s="37">
        <v>2.0299999999999998</v>
      </c>
      <c r="C20" s="37">
        <v>2.1</v>
      </c>
      <c r="D20" s="37">
        <v>2.04</v>
      </c>
      <c r="E20" s="37">
        <v>1.97</v>
      </c>
      <c r="F20" s="41">
        <v>1.82</v>
      </c>
      <c r="G20" s="38"/>
      <c r="H20" s="37">
        <v>1.46</v>
      </c>
      <c r="I20" s="37">
        <v>1.47</v>
      </c>
      <c r="J20" s="37">
        <v>1.43</v>
      </c>
      <c r="K20" s="37">
        <v>1.37</v>
      </c>
      <c r="L20" s="41">
        <v>1.23</v>
      </c>
    </row>
    <row r="21" spans="1:12">
      <c r="A21" s="22"/>
      <c r="B21" s="37">
        <v>2.0099999999999998</v>
      </c>
      <c r="C21" s="37">
        <v>2.02</v>
      </c>
      <c r="D21" s="37">
        <v>2.04</v>
      </c>
      <c r="E21" s="37">
        <v>1.93</v>
      </c>
      <c r="F21" s="41">
        <v>1.78</v>
      </c>
      <c r="G21" s="38"/>
      <c r="H21" s="37">
        <v>1.48</v>
      </c>
      <c r="I21" s="37">
        <v>1.52</v>
      </c>
      <c r="J21" s="37">
        <v>1.43</v>
      </c>
      <c r="K21" s="37">
        <v>1.38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0.39240000000000053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1.0076000000000001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0.68418461538461639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0.72563786008230458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66" priority="3" operator="notBetween">
      <formula>0.2</formula>
      <formula>0.404</formula>
    </cfRule>
  </conditionalFormatting>
  <conditionalFormatting sqref="E26">
    <cfRule type="cellIs" dxfId="1465" priority="4" operator="notBetween">
      <formula>0.38</formula>
      <formula>0.72</formula>
    </cfRule>
  </conditionalFormatting>
  <conditionalFormatting sqref="K24">
    <cfRule type="cellIs" dxfId="1464" priority="2" operator="notBetween">
      <formula>0.77</formula>
      <formula>0.91</formula>
    </cfRule>
  </conditionalFormatting>
  <conditionalFormatting sqref="K26">
    <cfRule type="cellIs" dxfId="14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AJ40"/>
  <sheetViews>
    <sheetView topLeftCell="O1" zoomScale="115" zoomScaleNormal="115" workbookViewId="0">
      <selection activeCell="AF22" sqref="AF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.109375" customWidth="1"/>
    <col min="26" max="27" width="7" customWidth="1"/>
    <col min="28" max="29" width="6.77734375" customWidth="1"/>
    <col min="30" max="30" width="7.6640625" customWidth="1"/>
    <col min="31" max="31" width="9.33203125" customWidth="1"/>
    <col min="32" max="32" width="7.109375" customWidth="1"/>
    <col min="33" max="33" width="7" customWidth="1"/>
    <col min="34" max="34" width="6.77734375" customWidth="1"/>
    <col min="35" max="35" width="6.6640625" customWidth="1"/>
    <col min="36" max="36" width="6.88671875" customWidth="1"/>
  </cols>
  <sheetData>
    <row r="1" spans="1:36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</row>
    <row r="2" spans="1:36">
      <c r="A2" s="36" t="s">
        <v>3</v>
      </c>
      <c r="B2" s="32">
        <v>2.39</v>
      </c>
      <c r="C2" s="32">
        <v>2.41</v>
      </c>
      <c r="D2" s="32">
        <v>2.36</v>
      </c>
      <c r="E2" s="32">
        <v>2.33</v>
      </c>
      <c r="F2" s="44">
        <v>2.2000000000000002</v>
      </c>
      <c r="G2" s="36" t="s">
        <v>3</v>
      </c>
      <c r="H2" s="32">
        <v>2.4</v>
      </c>
      <c r="I2" s="32">
        <v>2.41</v>
      </c>
      <c r="J2" s="32">
        <v>2.38</v>
      </c>
      <c r="K2" s="32">
        <v>2.33</v>
      </c>
      <c r="L2" s="44">
        <v>2.1800000000000002</v>
      </c>
      <c r="M2" s="36" t="s">
        <v>3</v>
      </c>
      <c r="N2" s="32">
        <v>2.44</v>
      </c>
      <c r="O2" s="32">
        <v>2.44</v>
      </c>
      <c r="P2" s="32">
        <v>2.4500000000000002</v>
      </c>
      <c r="Q2" s="32">
        <v>2.34</v>
      </c>
      <c r="R2" s="44">
        <v>2.17</v>
      </c>
      <c r="S2" s="36" t="s">
        <v>3</v>
      </c>
      <c r="T2" s="32">
        <v>2.37</v>
      </c>
      <c r="U2" s="32">
        <v>2.4300000000000002</v>
      </c>
      <c r="V2" s="32">
        <v>2.39</v>
      </c>
      <c r="W2" s="32">
        <v>2.3199999999999998</v>
      </c>
      <c r="X2" s="44">
        <v>2.2000000000000002</v>
      </c>
      <c r="Y2" s="36" t="s">
        <v>3</v>
      </c>
      <c r="Z2" s="32">
        <v>2.1800000000000002</v>
      </c>
      <c r="AA2" s="32">
        <v>2.34</v>
      </c>
      <c r="AB2" s="32">
        <v>2.42</v>
      </c>
      <c r="AC2" s="32">
        <v>2.46</v>
      </c>
      <c r="AD2" s="44">
        <v>2.42</v>
      </c>
      <c r="AE2" s="36" t="s">
        <v>3</v>
      </c>
      <c r="AF2" s="32">
        <v>2.13</v>
      </c>
      <c r="AG2" s="32">
        <v>2.3199999999999998</v>
      </c>
      <c r="AH2" s="32">
        <v>2.39</v>
      </c>
      <c r="AI2" s="32">
        <v>2.4500000000000002</v>
      </c>
      <c r="AJ2" s="44">
        <v>2.4</v>
      </c>
    </row>
    <row r="3" spans="1:36">
      <c r="A3" s="11"/>
      <c r="B3" s="32">
        <v>2.42</v>
      </c>
      <c r="C3" s="14">
        <v>2.42</v>
      </c>
      <c r="D3" s="14">
        <v>2.4</v>
      </c>
      <c r="E3" s="14">
        <v>2.35</v>
      </c>
      <c r="F3" s="42">
        <v>2.25</v>
      </c>
      <c r="G3" s="38"/>
      <c r="H3" s="32">
        <v>2.4300000000000002</v>
      </c>
      <c r="I3" s="14">
        <v>2.44</v>
      </c>
      <c r="J3" s="14">
        <v>2.42</v>
      </c>
      <c r="K3" s="14">
        <v>2.33</v>
      </c>
      <c r="L3" s="42">
        <v>2.19</v>
      </c>
      <c r="M3" s="38"/>
      <c r="N3" s="32">
        <v>2.4300000000000002</v>
      </c>
      <c r="O3" s="14">
        <v>2.4900000000000002</v>
      </c>
      <c r="P3" s="14">
        <v>2.4300000000000002</v>
      </c>
      <c r="Q3" s="14">
        <v>2.37</v>
      </c>
      <c r="R3" s="42">
        <v>2.2200000000000002</v>
      </c>
      <c r="S3" s="38"/>
      <c r="T3" s="32">
        <v>2.35</v>
      </c>
      <c r="U3" s="14">
        <v>2.39</v>
      </c>
      <c r="V3" s="14">
        <v>2.41</v>
      </c>
      <c r="W3" s="14">
        <v>2.3199999999999998</v>
      </c>
      <c r="X3" s="42">
        <v>2.21</v>
      </c>
      <c r="Y3" s="38"/>
      <c r="Z3" s="32">
        <v>2.2000000000000002</v>
      </c>
      <c r="AA3" s="14">
        <v>2.37</v>
      </c>
      <c r="AB3" s="14">
        <v>2.44</v>
      </c>
      <c r="AC3" s="14">
        <v>2.48</v>
      </c>
      <c r="AD3" s="42">
        <v>2.4300000000000002</v>
      </c>
      <c r="AE3" s="38"/>
      <c r="AF3" s="32">
        <v>2.1800000000000002</v>
      </c>
      <c r="AG3" s="14">
        <v>2.2999999999999998</v>
      </c>
      <c r="AH3" s="14">
        <v>2.4500000000000002</v>
      </c>
      <c r="AI3" s="14">
        <v>2.46</v>
      </c>
      <c r="AJ3" s="42">
        <v>2.38</v>
      </c>
    </row>
    <row r="4" spans="1:36">
      <c r="A4" s="11"/>
      <c r="B4" s="32">
        <v>2.4</v>
      </c>
      <c r="C4" s="14">
        <v>2.38</v>
      </c>
      <c r="D4" s="14">
        <v>2.4300000000000002</v>
      </c>
      <c r="E4" s="14">
        <v>2.2799999999999998</v>
      </c>
      <c r="F4" s="42">
        <v>2.25</v>
      </c>
      <c r="G4" s="38"/>
      <c r="H4" s="32">
        <v>2.41</v>
      </c>
      <c r="I4" s="14">
        <v>2.4500000000000002</v>
      </c>
      <c r="J4" s="14">
        <v>2.39</v>
      </c>
      <c r="K4" s="14">
        <v>2.3199999999999998</v>
      </c>
      <c r="L4" s="42">
        <v>2.21</v>
      </c>
      <c r="M4" s="38"/>
      <c r="N4" s="32">
        <v>2.4700000000000002</v>
      </c>
      <c r="O4" s="14">
        <v>2.4700000000000002</v>
      </c>
      <c r="P4" s="14">
        <v>2.4700000000000002</v>
      </c>
      <c r="Q4" s="14">
        <v>2.37</v>
      </c>
      <c r="R4" s="42">
        <v>2.23</v>
      </c>
      <c r="S4" s="38"/>
      <c r="T4" s="32">
        <v>2.35</v>
      </c>
      <c r="U4" s="14">
        <v>2.42</v>
      </c>
      <c r="V4" s="14">
        <v>2.39</v>
      </c>
      <c r="W4" s="14">
        <v>2.34</v>
      </c>
      <c r="X4" s="42">
        <v>2.2000000000000002</v>
      </c>
      <c r="Y4" s="38"/>
      <c r="Z4" s="32">
        <v>2.17</v>
      </c>
      <c r="AA4" s="14">
        <v>2.39</v>
      </c>
      <c r="AB4" s="14">
        <v>2.4500000000000002</v>
      </c>
      <c r="AC4" s="14">
        <v>2.4300000000000002</v>
      </c>
      <c r="AD4" s="42">
        <v>2.46</v>
      </c>
      <c r="AE4" s="38"/>
      <c r="AF4" s="32">
        <v>2.2000000000000002</v>
      </c>
      <c r="AG4" s="14">
        <v>2.3199999999999998</v>
      </c>
      <c r="AH4" s="14">
        <v>2.4</v>
      </c>
      <c r="AI4" s="14">
        <v>2.4300000000000002</v>
      </c>
      <c r="AJ4" s="42">
        <v>2.42</v>
      </c>
    </row>
    <row r="5" spans="1:36">
      <c r="A5" s="11"/>
      <c r="B5" s="32">
        <v>2.41</v>
      </c>
      <c r="C5" s="14">
        <v>2.44</v>
      </c>
      <c r="D5" s="14">
        <v>2.41</v>
      </c>
      <c r="E5" s="14">
        <v>2.36</v>
      </c>
      <c r="F5" s="42">
        <v>2.23</v>
      </c>
      <c r="G5" s="38"/>
      <c r="H5" s="32">
        <v>2.4</v>
      </c>
      <c r="I5" s="14">
        <v>2.4300000000000002</v>
      </c>
      <c r="J5" s="14">
        <v>2.4500000000000002</v>
      </c>
      <c r="K5" s="14">
        <v>2.29</v>
      </c>
      <c r="L5" s="42">
        <v>2.17</v>
      </c>
      <c r="M5" s="38"/>
      <c r="N5" s="32">
        <v>2.4300000000000002</v>
      </c>
      <c r="O5" s="14">
        <v>2.48</v>
      </c>
      <c r="P5" s="14">
        <v>2.4700000000000002</v>
      </c>
      <c r="Q5" s="14">
        <v>2.39</v>
      </c>
      <c r="R5" s="42">
        <v>2.2599999999999998</v>
      </c>
      <c r="S5" s="38"/>
      <c r="T5" s="32">
        <v>2.39</v>
      </c>
      <c r="U5" s="14">
        <v>2.4</v>
      </c>
      <c r="V5" s="14">
        <v>2.42</v>
      </c>
      <c r="W5" s="14">
        <v>2.34</v>
      </c>
      <c r="X5" s="42">
        <v>2.2200000000000002</v>
      </c>
      <c r="Y5" s="38"/>
      <c r="Z5" s="32">
        <v>2.19</v>
      </c>
      <c r="AA5" s="14">
        <v>2.35</v>
      </c>
      <c r="AB5" s="14">
        <v>2.4500000000000002</v>
      </c>
      <c r="AC5" s="14">
        <v>2.4300000000000002</v>
      </c>
      <c r="AD5" s="42">
        <v>2.46</v>
      </c>
      <c r="AE5" s="38"/>
      <c r="AF5" s="32">
        <v>2.2200000000000002</v>
      </c>
      <c r="AG5" s="14">
        <v>2.35</v>
      </c>
      <c r="AH5" s="14">
        <v>2.4500000000000002</v>
      </c>
      <c r="AI5" s="14">
        <v>2.4300000000000002</v>
      </c>
      <c r="AJ5" s="42">
        <v>2.4300000000000002</v>
      </c>
    </row>
    <row r="6" spans="1:36">
      <c r="A6" s="11"/>
      <c r="B6" s="32">
        <v>2.41</v>
      </c>
      <c r="C6" s="14">
        <v>2.4300000000000002</v>
      </c>
      <c r="D6" s="14">
        <v>2.4</v>
      </c>
      <c r="E6" s="14">
        <v>2.29</v>
      </c>
      <c r="F6" s="42">
        <v>2.23</v>
      </c>
      <c r="G6" s="38"/>
      <c r="H6" s="32">
        <v>2.38</v>
      </c>
      <c r="I6" s="14">
        <v>2.4300000000000002</v>
      </c>
      <c r="J6" s="14">
        <v>2.34</v>
      </c>
      <c r="K6" s="14">
        <v>2.3199999999999998</v>
      </c>
      <c r="L6" s="42">
        <v>2.17</v>
      </c>
      <c r="M6" s="38"/>
      <c r="N6" s="32">
        <v>2.44</v>
      </c>
      <c r="O6" s="14">
        <v>2.44</v>
      </c>
      <c r="P6" s="14">
        <v>2.4300000000000002</v>
      </c>
      <c r="Q6" s="14">
        <v>2.3199999999999998</v>
      </c>
      <c r="R6" s="42">
        <v>2.1800000000000002</v>
      </c>
      <c r="S6" s="38"/>
      <c r="T6" s="32">
        <v>2.39</v>
      </c>
      <c r="U6" s="14">
        <v>2.39</v>
      </c>
      <c r="V6" s="14">
        <v>2.38</v>
      </c>
      <c r="W6" s="14">
        <v>2.2999999999999998</v>
      </c>
      <c r="X6" s="42">
        <v>2.17</v>
      </c>
      <c r="Y6" s="38"/>
      <c r="Z6" s="32">
        <v>2.23</v>
      </c>
      <c r="AA6" s="14">
        <v>2.36</v>
      </c>
      <c r="AB6" s="14">
        <v>2.44</v>
      </c>
      <c r="AC6" s="14">
        <v>2.48</v>
      </c>
      <c r="AD6" s="42">
        <v>2.39</v>
      </c>
      <c r="AE6" s="38"/>
      <c r="AF6" s="32">
        <v>2.1800000000000002</v>
      </c>
      <c r="AG6" s="14">
        <v>2.2999999999999998</v>
      </c>
      <c r="AH6" s="14">
        <v>2.35</v>
      </c>
      <c r="AI6" s="14">
        <v>2.4500000000000002</v>
      </c>
      <c r="AJ6" s="42">
        <v>2.4700000000000002</v>
      </c>
    </row>
    <row r="7" spans="1:36">
      <c r="A7" s="38" t="s">
        <v>4</v>
      </c>
      <c r="B7" s="14">
        <v>2.38</v>
      </c>
      <c r="C7" s="14">
        <v>2.44</v>
      </c>
      <c r="D7" s="14">
        <v>2.44</v>
      </c>
      <c r="E7" s="14">
        <v>2.31</v>
      </c>
      <c r="F7" s="42">
        <v>2.17</v>
      </c>
      <c r="G7" s="38" t="s">
        <v>4</v>
      </c>
      <c r="H7" s="14">
        <v>1.82</v>
      </c>
      <c r="I7" s="14">
        <v>2.21</v>
      </c>
      <c r="J7" s="14">
        <v>1.27</v>
      </c>
      <c r="K7" s="14">
        <v>1.76</v>
      </c>
      <c r="L7" s="42">
        <v>2.17</v>
      </c>
      <c r="M7" s="38" t="s">
        <v>4</v>
      </c>
      <c r="N7" s="14">
        <v>2.4</v>
      </c>
      <c r="O7" s="14">
        <v>2.4300000000000002</v>
      </c>
      <c r="P7" s="14">
        <v>2.38</v>
      </c>
      <c r="Q7" s="14">
        <v>2.33</v>
      </c>
      <c r="R7" s="42">
        <v>2.21</v>
      </c>
      <c r="S7" s="38" t="s">
        <v>4</v>
      </c>
      <c r="T7" s="14">
        <v>2.4300000000000002</v>
      </c>
      <c r="U7" s="14">
        <v>2.4500000000000002</v>
      </c>
      <c r="V7" s="14">
        <v>2.4</v>
      </c>
      <c r="W7" s="14">
        <v>2.35</v>
      </c>
      <c r="X7" s="42">
        <v>2.19</v>
      </c>
      <c r="Y7" s="38" t="s">
        <v>4</v>
      </c>
      <c r="Z7" s="14">
        <v>2.2400000000000002</v>
      </c>
      <c r="AA7" s="14">
        <v>2.27</v>
      </c>
      <c r="AB7" s="14">
        <v>2.4</v>
      </c>
      <c r="AC7" s="14">
        <v>2.44</v>
      </c>
      <c r="AD7" s="42">
        <v>2.39</v>
      </c>
      <c r="AE7" s="38" t="s">
        <v>4</v>
      </c>
      <c r="AF7" s="14">
        <v>2.21</v>
      </c>
      <c r="AG7" s="14">
        <v>2.2999999999999998</v>
      </c>
      <c r="AH7" s="14">
        <v>2.39</v>
      </c>
      <c r="AI7" s="14">
        <v>2.4</v>
      </c>
      <c r="AJ7" s="42">
        <v>2.38</v>
      </c>
    </row>
    <row r="8" spans="1:36">
      <c r="A8" s="46"/>
      <c r="B8" s="14">
        <v>2.4300000000000002</v>
      </c>
      <c r="C8" s="14">
        <v>2.48</v>
      </c>
      <c r="D8" s="14">
        <v>2.4700000000000002</v>
      </c>
      <c r="E8" s="14">
        <v>2.35</v>
      </c>
      <c r="F8" s="42">
        <v>2.19</v>
      </c>
      <c r="G8" s="46"/>
      <c r="H8" s="14">
        <v>2.4</v>
      </c>
      <c r="I8" s="14">
        <v>2.39</v>
      </c>
      <c r="J8" s="14">
        <v>2.4</v>
      </c>
      <c r="K8" s="14">
        <v>2.31</v>
      </c>
      <c r="L8" s="42">
        <v>2.21</v>
      </c>
      <c r="M8" s="46"/>
      <c r="N8" s="14">
        <v>2.42</v>
      </c>
      <c r="O8" s="14">
        <v>2.41</v>
      </c>
      <c r="P8" s="14">
        <v>2.4300000000000002</v>
      </c>
      <c r="Q8" s="14">
        <v>2.35</v>
      </c>
      <c r="R8" s="42">
        <v>2.25</v>
      </c>
      <c r="S8" s="46"/>
      <c r="T8" s="14">
        <v>2.41</v>
      </c>
      <c r="U8" s="14">
        <v>2.4300000000000002</v>
      </c>
      <c r="V8" s="14">
        <v>2.4300000000000002</v>
      </c>
      <c r="W8" s="14">
        <v>2.35</v>
      </c>
      <c r="X8" s="42">
        <v>2.21</v>
      </c>
      <c r="Y8" s="46"/>
      <c r="Z8" s="14">
        <v>2.2000000000000002</v>
      </c>
      <c r="AA8" s="14">
        <v>2.34</v>
      </c>
      <c r="AB8" s="14">
        <v>2.4</v>
      </c>
      <c r="AC8" s="14">
        <v>2.4300000000000002</v>
      </c>
      <c r="AD8" s="42">
        <v>2.38</v>
      </c>
      <c r="AE8" s="46"/>
      <c r="AF8" s="14">
        <v>2.23</v>
      </c>
      <c r="AG8" s="14">
        <v>2.35</v>
      </c>
      <c r="AH8" s="14">
        <v>2.39</v>
      </c>
      <c r="AI8" s="14">
        <v>2.44</v>
      </c>
      <c r="AJ8" s="42">
        <v>2.42</v>
      </c>
    </row>
    <row r="9" spans="1:36">
      <c r="A9" s="11"/>
      <c r="B9" s="47">
        <v>2.39</v>
      </c>
      <c r="C9" s="47">
        <v>2.4300000000000002</v>
      </c>
      <c r="D9" s="47">
        <v>2.44</v>
      </c>
      <c r="E9" s="47">
        <v>2.37</v>
      </c>
      <c r="F9" s="49">
        <v>2.17</v>
      </c>
      <c r="G9" s="36"/>
      <c r="H9" s="47">
        <v>2.4</v>
      </c>
      <c r="I9" s="47">
        <v>2.41</v>
      </c>
      <c r="J9" s="47">
        <v>2.42</v>
      </c>
      <c r="K9" s="47">
        <v>2.29</v>
      </c>
      <c r="L9" s="49">
        <v>2.21</v>
      </c>
      <c r="M9" s="36"/>
      <c r="N9" s="47">
        <v>2.4700000000000002</v>
      </c>
      <c r="O9" s="47">
        <v>2.4300000000000002</v>
      </c>
      <c r="P9" s="47">
        <v>2.4500000000000002</v>
      </c>
      <c r="Q9" s="47">
        <v>2.34</v>
      </c>
      <c r="R9" s="49">
        <v>2.21</v>
      </c>
      <c r="S9" s="36"/>
      <c r="T9" s="47">
        <v>2.4</v>
      </c>
      <c r="U9" s="47">
        <v>2.4700000000000002</v>
      </c>
      <c r="V9" s="47">
        <v>2.4</v>
      </c>
      <c r="W9" s="47">
        <v>2.35</v>
      </c>
      <c r="X9" s="49">
        <v>2.16</v>
      </c>
      <c r="Y9" s="36"/>
      <c r="Z9" s="47">
        <v>2.25</v>
      </c>
      <c r="AA9" s="47">
        <v>2.34</v>
      </c>
      <c r="AB9" s="47">
        <v>2.39</v>
      </c>
      <c r="AC9" s="47">
        <v>2.4</v>
      </c>
      <c r="AD9" s="49">
        <v>2.39</v>
      </c>
      <c r="AE9" s="36"/>
      <c r="AF9" s="47">
        <v>2.19</v>
      </c>
      <c r="AG9" s="47">
        <v>2.3199999999999998</v>
      </c>
      <c r="AH9" s="47">
        <v>2.42</v>
      </c>
      <c r="AI9" s="47">
        <v>2.41</v>
      </c>
      <c r="AJ9" s="49">
        <v>2.38</v>
      </c>
    </row>
    <row r="10" spans="1:36">
      <c r="A10" s="11"/>
      <c r="B10" s="14">
        <v>2.44</v>
      </c>
      <c r="C10" s="14">
        <v>2.4500000000000002</v>
      </c>
      <c r="D10" s="14">
        <v>2.4300000000000002</v>
      </c>
      <c r="E10" s="14">
        <v>2.36</v>
      </c>
      <c r="F10" s="42">
        <v>2.17</v>
      </c>
      <c r="G10" s="38"/>
      <c r="H10" s="14">
        <v>2.44</v>
      </c>
      <c r="I10" s="14">
        <v>2.4500000000000002</v>
      </c>
      <c r="J10" s="14">
        <v>2.4</v>
      </c>
      <c r="K10" s="14">
        <v>2.29</v>
      </c>
      <c r="L10" s="42">
        <v>2.2000000000000002</v>
      </c>
      <c r="M10" s="38"/>
      <c r="N10" s="14">
        <v>2.4300000000000002</v>
      </c>
      <c r="O10" s="14">
        <v>2.44</v>
      </c>
      <c r="P10" s="14">
        <v>2.4</v>
      </c>
      <c r="Q10" s="14">
        <v>2.35</v>
      </c>
      <c r="R10" s="42">
        <v>2.2200000000000002</v>
      </c>
      <c r="S10" s="38"/>
      <c r="T10" s="14">
        <v>2.44</v>
      </c>
      <c r="U10" s="14">
        <v>2.4300000000000002</v>
      </c>
      <c r="V10" s="14">
        <v>2.39</v>
      </c>
      <c r="W10" s="14">
        <v>2.33</v>
      </c>
      <c r="X10" s="42">
        <v>2.16</v>
      </c>
      <c r="Y10" s="38"/>
      <c r="Z10" s="14">
        <v>2.19</v>
      </c>
      <c r="AA10" s="14">
        <v>2.33</v>
      </c>
      <c r="AB10" s="14">
        <v>2.39</v>
      </c>
      <c r="AC10" s="14">
        <v>2.38</v>
      </c>
      <c r="AD10" s="42">
        <v>2.44</v>
      </c>
      <c r="AE10" s="38"/>
      <c r="AF10" s="14">
        <v>2.2400000000000002</v>
      </c>
      <c r="AG10" s="14">
        <v>2.2999999999999998</v>
      </c>
      <c r="AH10" s="14">
        <v>2.42</v>
      </c>
      <c r="AI10" s="14">
        <v>2.42</v>
      </c>
      <c r="AJ10" s="42">
        <v>2.4</v>
      </c>
    </row>
    <row r="11" spans="1:36">
      <c r="A11" s="16"/>
      <c r="B11" s="33">
        <v>2.42</v>
      </c>
      <c r="C11" s="33">
        <v>2.46</v>
      </c>
      <c r="D11" s="33">
        <v>2.4</v>
      </c>
      <c r="E11" s="33">
        <v>2.36</v>
      </c>
      <c r="F11" s="39">
        <v>2.1800000000000002</v>
      </c>
      <c r="G11" s="48"/>
      <c r="H11" s="33">
        <v>2.37</v>
      </c>
      <c r="I11" s="33">
        <v>2.37</v>
      </c>
      <c r="J11" s="33">
        <v>2.36</v>
      </c>
      <c r="K11" s="33">
        <v>2.33</v>
      </c>
      <c r="L11" s="39">
        <v>2.1800000000000002</v>
      </c>
      <c r="M11" s="48"/>
      <c r="N11" s="33">
        <v>2.42</v>
      </c>
      <c r="O11" s="33">
        <v>2.46</v>
      </c>
      <c r="P11" s="33">
        <v>2.4300000000000002</v>
      </c>
      <c r="Q11" s="33">
        <v>2.36</v>
      </c>
      <c r="R11" s="39">
        <v>2.27</v>
      </c>
      <c r="S11" s="48"/>
      <c r="T11" s="33">
        <v>2.41</v>
      </c>
      <c r="U11" s="33">
        <v>2.4300000000000002</v>
      </c>
      <c r="V11" s="33">
        <v>2.38</v>
      </c>
      <c r="W11" s="33">
        <v>2.31</v>
      </c>
      <c r="X11" s="39">
        <v>2.1800000000000002</v>
      </c>
      <c r="Y11" s="48"/>
      <c r="Z11" s="33">
        <v>2.2000000000000002</v>
      </c>
      <c r="AA11" s="33">
        <v>2.37</v>
      </c>
      <c r="AB11" s="33">
        <v>2.36</v>
      </c>
      <c r="AC11" s="33">
        <v>2.46</v>
      </c>
      <c r="AD11" s="39">
        <v>2.34</v>
      </c>
      <c r="AE11" s="48"/>
      <c r="AF11" s="33">
        <v>2.1800000000000002</v>
      </c>
      <c r="AG11" s="33">
        <v>2.33</v>
      </c>
      <c r="AH11" s="33">
        <v>2.36</v>
      </c>
      <c r="AI11" s="33">
        <v>2.4</v>
      </c>
      <c r="AJ11" s="39">
        <v>2.39</v>
      </c>
    </row>
    <row r="12" spans="1:36">
      <c r="A12" s="19" t="s">
        <v>5</v>
      </c>
      <c r="B12" s="47">
        <v>2.0099999999999998</v>
      </c>
      <c r="C12" s="35">
        <v>2.0499999999999998</v>
      </c>
      <c r="D12" s="35">
        <v>2</v>
      </c>
      <c r="E12" s="35">
        <v>1.91</v>
      </c>
      <c r="F12" s="40">
        <v>1.82</v>
      </c>
      <c r="G12" s="36" t="s">
        <v>6</v>
      </c>
      <c r="H12" s="35">
        <v>1.49</v>
      </c>
      <c r="I12" s="35">
        <v>1.49</v>
      </c>
      <c r="J12" s="35">
        <v>1.46</v>
      </c>
      <c r="K12" s="35">
        <v>1.41</v>
      </c>
      <c r="L12" s="40">
        <v>1.27</v>
      </c>
      <c r="M12" s="36" t="s">
        <v>6</v>
      </c>
      <c r="N12" s="35">
        <v>1.54</v>
      </c>
      <c r="O12" s="35">
        <v>1.53</v>
      </c>
      <c r="P12" s="35">
        <v>1.49</v>
      </c>
      <c r="Q12" s="35">
        <v>1.46</v>
      </c>
      <c r="R12" s="40">
        <v>1.26</v>
      </c>
      <c r="S12" s="36" t="s">
        <v>6</v>
      </c>
      <c r="T12" s="35">
        <v>1.4</v>
      </c>
      <c r="U12" s="35">
        <v>1.4</v>
      </c>
      <c r="V12" s="35">
        <v>1.4</v>
      </c>
      <c r="W12" s="35">
        <v>1.33</v>
      </c>
      <c r="X12" s="40">
        <v>1.22</v>
      </c>
      <c r="Y12" s="36" t="s">
        <v>6</v>
      </c>
      <c r="Z12" s="35">
        <v>1.1399999999999999</v>
      </c>
      <c r="AA12" s="35">
        <v>1.26</v>
      </c>
      <c r="AB12" s="35">
        <v>1.36</v>
      </c>
      <c r="AC12" s="35">
        <v>1.36</v>
      </c>
      <c r="AD12" s="40">
        <v>1.33</v>
      </c>
      <c r="AE12" s="36" t="s">
        <v>6</v>
      </c>
      <c r="AF12" s="35">
        <v>1.05</v>
      </c>
      <c r="AG12" s="35">
        <v>1.19</v>
      </c>
      <c r="AH12" s="35">
        <v>1.23</v>
      </c>
      <c r="AI12" s="35">
        <v>1.3</v>
      </c>
      <c r="AJ12" s="40">
        <v>1.27</v>
      </c>
    </row>
    <row r="13" spans="1:36">
      <c r="A13" s="22"/>
      <c r="B13" s="37">
        <v>2.02</v>
      </c>
      <c r="C13" s="37">
        <v>2.06</v>
      </c>
      <c r="D13" s="37">
        <v>2.0299999999999998</v>
      </c>
      <c r="E13" s="37">
        <v>1.95</v>
      </c>
      <c r="F13" s="41">
        <v>1.83</v>
      </c>
      <c r="G13" s="38"/>
      <c r="H13" s="37">
        <v>1.53</v>
      </c>
      <c r="I13" s="37">
        <v>1.55</v>
      </c>
      <c r="J13" s="37">
        <v>1.47</v>
      </c>
      <c r="K13" s="37">
        <v>1.43</v>
      </c>
      <c r="L13" s="41">
        <v>1.28</v>
      </c>
      <c r="M13" s="38"/>
      <c r="N13" s="37">
        <v>1.52</v>
      </c>
      <c r="O13" s="37">
        <v>1.54</v>
      </c>
      <c r="P13" s="37">
        <v>1.5</v>
      </c>
      <c r="Q13" s="37">
        <v>1.43</v>
      </c>
      <c r="R13" s="41">
        <v>1.28</v>
      </c>
      <c r="S13" s="38"/>
      <c r="T13" s="37">
        <v>1.43</v>
      </c>
      <c r="U13" s="37">
        <v>1.42</v>
      </c>
      <c r="V13" s="37">
        <v>1.41</v>
      </c>
      <c r="W13" s="37">
        <v>1.34</v>
      </c>
      <c r="X13" s="41">
        <v>1.25</v>
      </c>
      <c r="Y13" s="38"/>
      <c r="Z13" s="37">
        <v>1.1499999999999999</v>
      </c>
      <c r="AA13" s="37">
        <v>1.31</v>
      </c>
      <c r="AB13" s="37">
        <v>1.37</v>
      </c>
      <c r="AC13" s="37">
        <v>1.43</v>
      </c>
      <c r="AD13" s="41">
        <v>1.39</v>
      </c>
      <c r="AE13" s="38"/>
      <c r="AF13" s="37">
        <v>1.07</v>
      </c>
      <c r="AG13" s="37">
        <v>1.1599999999999999</v>
      </c>
      <c r="AH13" s="37">
        <v>1.25</v>
      </c>
      <c r="AI13" s="37">
        <v>1.31</v>
      </c>
      <c r="AJ13" s="41">
        <v>1.27</v>
      </c>
    </row>
    <row r="14" spans="1:36">
      <c r="A14" s="22"/>
      <c r="B14" s="37">
        <v>2.0299999999999998</v>
      </c>
      <c r="C14" s="37">
        <v>2.0499999999999998</v>
      </c>
      <c r="D14" s="37">
        <v>2.04</v>
      </c>
      <c r="E14" s="37">
        <v>1.93</v>
      </c>
      <c r="F14" s="41">
        <v>1.85</v>
      </c>
      <c r="G14" s="38"/>
      <c r="H14" s="37">
        <v>1.54</v>
      </c>
      <c r="I14" s="37">
        <v>1.52</v>
      </c>
      <c r="J14" s="37">
        <v>1.47</v>
      </c>
      <c r="K14" s="37">
        <v>1.4</v>
      </c>
      <c r="L14" s="41">
        <v>1.26</v>
      </c>
      <c r="M14" s="38"/>
      <c r="N14" s="37">
        <v>1.57</v>
      </c>
      <c r="O14" s="37">
        <v>1.55</v>
      </c>
      <c r="P14" s="37">
        <v>1.5</v>
      </c>
      <c r="Q14" s="37">
        <v>1.45</v>
      </c>
      <c r="R14" s="41">
        <v>1.3</v>
      </c>
      <c r="S14" s="38"/>
      <c r="T14" s="37">
        <v>1.43</v>
      </c>
      <c r="U14" s="37">
        <v>1.46</v>
      </c>
      <c r="V14" s="37">
        <v>1.42</v>
      </c>
      <c r="W14" s="37">
        <v>1.34</v>
      </c>
      <c r="X14" s="41">
        <v>1.26</v>
      </c>
      <c r="Y14" s="38"/>
      <c r="Z14" s="37">
        <v>1.1599999999999999</v>
      </c>
      <c r="AA14" s="37">
        <v>1.3</v>
      </c>
      <c r="AB14" s="37">
        <v>1.34</v>
      </c>
      <c r="AC14" s="37">
        <v>1.39</v>
      </c>
      <c r="AD14" s="41">
        <v>1.4</v>
      </c>
      <c r="AE14" s="38"/>
      <c r="AF14" s="37">
        <v>1.06</v>
      </c>
      <c r="AG14" s="37">
        <v>1.21</v>
      </c>
      <c r="AH14" s="37">
        <v>1.28</v>
      </c>
      <c r="AI14" s="37">
        <v>1.31</v>
      </c>
      <c r="AJ14" s="41">
        <v>1.3</v>
      </c>
    </row>
    <row r="15" spans="1:36">
      <c r="A15" s="22"/>
      <c r="B15" s="37">
        <v>2.02</v>
      </c>
      <c r="C15" s="37">
        <v>2.04</v>
      </c>
      <c r="D15" s="37">
        <v>2.04</v>
      </c>
      <c r="E15" s="37">
        <v>1.94</v>
      </c>
      <c r="F15" s="41">
        <v>1.84</v>
      </c>
      <c r="G15" s="38"/>
      <c r="H15" s="37">
        <v>1.53</v>
      </c>
      <c r="I15" s="37">
        <v>1.51</v>
      </c>
      <c r="J15" s="37">
        <v>1.47</v>
      </c>
      <c r="K15" s="37">
        <v>1.39</v>
      </c>
      <c r="L15" s="41">
        <v>1.26</v>
      </c>
      <c r="M15" s="38"/>
      <c r="N15" s="37">
        <v>1.53</v>
      </c>
      <c r="O15" s="37">
        <v>1.54</v>
      </c>
      <c r="P15" s="37">
        <v>1.51</v>
      </c>
      <c r="Q15" s="37">
        <v>1.42</v>
      </c>
      <c r="R15" s="41">
        <v>1.29</v>
      </c>
      <c r="S15" s="38"/>
      <c r="T15" s="37">
        <v>1.46</v>
      </c>
      <c r="U15" s="37">
        <v>1.48</v>
      </c>
      <c r="V15" s="37">
        <v>1.4</v>
      </c>
      <c r="W15" s="37">
        <v>1.35</v>
      </c>
      <c r="X15" s="41">
        <v>1.27</v>
      </c>
      <c r="Y15" s="38"/>
      <c r="Z15" s="37">
        <v>1.1399999999999999</v>
      </c>
      <c r="AA15" s="37">
        <v>1.28</v>
      </c>
      <c r="AB15" s="37">
        <v>1.35</v>
      </c>
      <c r="AC15" s="37">
        <v>1.39</v>
      </c>
      <c r="AD15" s="41">
        <v>1.37</v>
      </c>
      <c r="AE15" s="38"/>
      <c r="AF15" s="37">
        <v>1.08</v>
      </c>
      <c r="AG15" s="37">
        <v>1.21</v>
      </c>
      <c r="AH15" s="37">
        <v>1.27</v>
      </c>
      <c r="AI15" s="37">
        <v>1.28</v>
      </c>
      <c r="AJ15" s="41">
        <v>1.29</v>
      </c>
    </row>
    <row r="16" spans="1:36">
      <c r="A16" s="22"/>
      <c r="B16" s="37">
        <v>1.97</v>
      </c>
      <c r="C16" s="37">
        <v>2</v>
      </c>
      <c r="D16" s="37">
        <v>1.98</v>
      </c>
      <c r="E16" s="37">
        <v>1.89</v>
      </c>
      <c r="F16" s="41">
        <v>1.8</v>
      </c>
      <c r="G16" s="38"/>
      <c r="H16" s="37">
        <v>1.5</v>
      </c>
      <c r="I16" s="37">
        <v>1.52</v>
      </c>
      <c r="J16" s="37">
        <v>1.46</v>
      </c>
      <c r="K16" s="37">
        <v>1.42</v>
      </c>
      <c r="L16" s="41">
        <v>1.26</v>
      </c>
      <c r="M16" s="38"/>
      <c r="N16" s="37">
        <v>1.53</v>
      </c>
      <c r="O16" s="37">
        <v>1.56</v>
      </c>
      <c r="P16" s="37">
        <v>1.48</v>
      </c>
      <c r="Q16" s="37">
        <v>1.38</v>
      </c>
      <c r="R16" s="41">
        <v>1.25</v>
      </c>
      <c r="S16" s="38"/>
      <c r="T16" s="37">
        <v>1.45</v>
      </c>
      <c r="U16" s="37">
        <v>1.45</v>
      </c>
      <c r="V16" s="37">
        <v>1.38</v>
      </c>
      <c r="W16" s="37">
        <v>1.32</v>
      </c>
      <c r="X16" s="41">
        <v>1.21</v>
      </c>
      <c r="Y16" s="38"/>
      <c r="Z16" s="37">
        <v>1.1499999999999999</v>
      </c>
      <c r="AA16" s="37">
        <v>1.29</v>
      </c>
      <c r="AB16" s="37">
        <v>1.36</v>
      </c>
      <c r="AC16" s="37">
        <v>1.38</v>
      </c>
      <c r="AD16" s="41">
        <v>1.38</v>
      </c>
      <c r="AE16" s="38"/>
      <c r="AF16" s="37">
        <v>1.06</v>
      </c>
      <c r="AG16" s="37">
        <v>1.24</v>
      </c>
      <c r="AH16" s="37">
        <v>1.25</v>
      </c>
      <c r="AI16" s="37">
        <v>1.25</v>
      </c>
      <c r="AJ16" s="41">
        <v>1.25</v>
      </c>
    </row>
    <row r="17" spans="1:36">
      <c r="A17" s="22" t="s">
        <v>7</v>
      </c>
      <c r="B17" s="37">
        <v>2</v>
      </c>
      <c r="C17" s="37">
        <v>2.0299999999999998</v>
      </c>
      <c r="D17" s="37">
        <v>1.97</v>
      </c>
      <c r="E17" s="37">
        <v>1.91</v>
      </c>
      <c r="F17" s="41">
        <v>1.76</v>
      </c>
      <c r="G17" s="38" t="s">
        <v>8</v>
      </c>
      <c r="H17" s="37">
        <v>1.49</v>
      </c>
      <c r="I17" s="37">
        <v>1.58</v>
      </c>
      <c r="J17" s="37">
        <v>0.48</v>
      </c>
      <c r="K17" s="37">
        <v>1.28</v>
      </c>
      <c r="L17" s="41">
        <v>1.47</v>
      </c>
      <c r="M17" s="38" t="s">
        <v>8</v>
      </c>
      <c r="N17" s="37">
        <v>1.52</v>
      </c>
      <c r="O17" s="37">
        <v>1.57</v>
      </c>
      <c r="P17" s="37">
        <v>1.57</v>
      </c>
      <c r="Q17" s="37">
        <v>1.5</v>
      </c>
      <c r="R17" s="41">
        <v>1.34</v>
      </c>
      <c r="S17" s="38" t="s">
        <v>8</v>
      </c>
      <c r="T17" s="37">
        <v>1.54</v>
      </c>
      <c r="U17" s="37">
        <v>1.62</v>
      </c>
      <c r="V17" s="37">
        <v>1.59</v>
      </c>
      <c r="W17" s="37">
        <v>1.52</v>
      </c>
      <c r="X17" s="41">
        <v>1.33</v>
      </c>
      <c r="Y17" s="38" t="s">
        <v>8</v>
      </c>
      <c r="Z17" s="37">
        <v>1.25</v>
      </c>
      <c r="AA17" s="37">
        <v>1.39</v>
      </c>
      <c r="AB17" s="37">
        <v>1.46</v>
      </c>
      <c r="AC17" s="37">
        <v>1.52</v>
      </c>
      <c r="AD17" s="41">
        <v>1.42</v>
      </c>
      <c r="AE17" s="38" t="s">
        <v>8</v>
      </c>
      <c r="AF17" s="37">
        <v>1.1599999999999999</v>
      </c>
      <c r="AG17" s="37">
        <v>1.29</v>
      </c>
      <c r="AH17" s="37">
        <v>1.38</v>
      </c>
      <c r="AI17" s="37">
        <v>1.35</v>
      </c>
      <c r="AJ17" s="41">
        <v>1.35</v>
      </c>
    </row>
    <row r="18" spans="1:36">
      <c r="A18" s="22"/>
      <c r="B18" s="37">
        <v>2.04</v>
      </c>
      <c r="C18" s="37">
        <v>2.08</v>
      </c>
      <c r="D18" s="37">
        <v>2.0499999999999998</v>
      </c>
      <c r="E18" s="37">
        <v>1.94</v>
      </c>
      <c r="F18" s="41">
        <v>1.79</v>
      </c>
      <c r="G18" s="38"/>
      <c r="H18" s="37">
        <v>1.65</v>
      </c>
      <c r="I18" s="37">
        <v>1.68</v>
      </c>
      <c r="J18" s="37">
        <v>1.65</v>
      </c>
      <c r="K18" s="37">
        <v>1.58</v>
      </c>
      <c r="L18" s="41">
        <v>1.45</v>
      </c>
      <c r="M18" s="38"/>
      <c r="N18" s="37">
        <v>1.53</v>
      </c>
      <c r="O18" s="37">
        <v>1.58</v>
      </c>
      <c r="P18" s="37">
        <v>1.57</v>
      </c>
      <c r="Q18" s="37">
        <v>1.49</v>
      </c>
      <c r="R18" s="41">
        <v>1.36</v>
      </c>
      <c r="S18" s="38"/>
      <c r="T18" s="37">
        <v>1.54</v>
      </c>
      <c r="U18" s="37">
        <v>1.61</v>
      </c>
      <c r="V18" s="37">
        <v>1.58</v>
      </c>
      <c r="W18" s="37">
        <v>1.51</v>
      </c>
      <c r="X18" s="41">
        <v>1.3</v>
      </c>
      <c r="Y18" s="38"/>
      <c r="Z18" s="37">
        <v>1.25</v>
      </c>
      <c r="AA18" s="37">
        <v>1.41</v>
      </c>
      <c r="AB18" s="37">
        <v>1.47</v>
      </c>
      <c r="AC18" s="37">
        <v>1.47</v>
      </c>
      <c r="AD18" s="41">
        <v>1.4</v>
      </c>
      <c r="AE18" s="38"/>
      <c r="AF18" s="37">
        <v>1.1599999999999999</v>
      </c>
      <c r="AG18" s="37">
        <v>1.32</v>
      </c>
      <c r="AH18" s="37">
        <v>1.36</v>
      </c>
      <c r="AI18" s="37">
        <v>1.35</v>
      </c>
      <c r="AJ18" s="41">
        <v>1.34</v>
      </c>
    </row>
    <row r="19" spans="1:36">
      <c r="A19" s="22"/>
      <c r="B19" s="37">
        <v>2.0299999999999998</v>
      </c>
      <c r="C19" s="37">
        <v>2.08</v>
      </c>
      <c r="D19" s="37">
        <v>2.02</v>
      </c>
      <c r="E19" s="37">
        <v>1.96</v>
      </c>
      <c r="F19" s="41">
        <v>1.8</v>
      </c>
      <c r="G19" s="38"/>
      <c r="H19" s="37">
        <v>1.64</v>
      </c>
      <c r="I19" s="37">
        <v>1.69</v>
      </c>
      <c r="J19" s="37">
        <v>1.67</v>
      </c>
      <c r="K19" s="37">
        <v>1.6</v>
      </c>
      <c r="L19" s="41">
        <v>1.46</v>
      </c>
      <c r="M19" s="38"/>
      <c r="N19" s="37">
        <v>1.58</v>
      </c>
      <c r="O19" s="37">
        <v>1.6</v>
      </c>
      <c r="P19" s="37">
        <v>1.61</v>
      </c>
      <c r="Q19" s="37">
        <v>1.5</v>
      </c>
      <c r="R19" s="41">
        <v>1.36</v>
      </c>
      <c r="S19" s="38"/>
      <c r="T19" s="37">
        <v>1.56</v>
      </c>
      <c r="U19" s="37">
        <v>1.62</v>
      </c>
      <c r="V19" s="37">
        <v>1.6</v>
      </c>
      <c r="W19" s="37">
        <v>1.5</v>
      </c>
      <c r="X19" s="41">
        <v>1.32</v>
      </c>
      <c r="Y19" s="38"/>
      <c r="Z19" s="37">
        <v>1.28</v>
      </c>
      <c r="AA19" s="37">
        <v>1.42</v>
      </c>
      <c r="AB19" s="37">
        <v>1.48</v>
      </c>
      <c r="AC19" s="37">
        <v>1.48</v>
      </c>
      <c r="AD19" s="41">
        <v>1.39</v>
      </c>
      <c r="AE19" s="38"/>
      <c r="AF19" s="37">
        <v>1.1399999999999999</v>
      </c>
      <c r="AG19" s="37">
        <v>1.28</v>
      </c>
      <c r="AH19" s="37">
        <v>1.36</v>
      </c>
      <c r="AI19" s="37">
        <v>1.4</v>
      </c>
      <c r="AJ19" s="41">
        <v>1.3</v>
      </c>
    </row>
    <row r="20" spans="1:36">
      <c r="A20" s="22"/>
      <c r="B20" s="37">
        <v>2.02</v>
      </c>
      <c r="C20" s="37">
        <v>2.04</v>
      </c>
      <c r="D20" s="37">
        <v>2.02</v>
      </c>
      <c r="E20" s="37">
        <v>1.95</v>
      </c>
      <c r="F20" s="41">
        <v>1.8</v>
      </c>
      <c r="G20" s="38"/>
      <c r="H20" s="37">
        <v>1.67</v>
      </c>
      <c r="I20" s="37">
        <v>1.69</v>
      </c>
      <c r="J20" s="37">
        <v>1.66</v>
      </c>
      <c r="K20" s="37">
        <v>1.59</v>
      </c>
      <c r="L20" s="41">
        <v>1.47</v>
      </c>
      <c r="M20" s="38"/>
      <c r="N20" s="37">
        <v>1.56</v>
      </c>
      <c r="O20" s="37">
        <v>1.57</v>
      </c>
      <c r="P20" s="37">
        <v>1.56</v>
      </c>
      <c r="Q20" s="37">
        <v>1.49</v>
      </c>
      <c r="R20" s="41">
        <v>1.36</v>
      </c>
      <c r="S20" s="38"/>
      <c r="T20" s="37">
        <v>1.58</v>
      </c>
      <c r="U20" s="37">
        <v>1.61</v>
      </c>
      <c r="V20" s="37">
        <v>1.62</v>
      </c>
      <c r="W20" s="37">
        <v>1.49</v>
      </c>
      <c r="X20" s="41">
        <v>1.3</v>
      </c>
      <c r="Y20" s="38"/>
      <c r="Z20" s="37">
        <v>1.24</v>
      </c>
      <c r="AA20" s="37">
        <v>1.41</v>
      </c>
      <c r="AB20" s="37">
        <v>1.43</v>
      </c>
      <c r="AC20" s="37">
        <v>1.46</v>
      </c>
      <c r="AD20" s="41">
        <v>1.41</v>
      </c>
      <c r="AE20" s="38"/>
      <c r="AF20" s="37">
        <v>1.19</v>
      </c>
      <c r="AG20" s="37">
        <v>1.27</v>
      </c>
      <c r="AH20" s="37">
        <v>1.35</v>
      </c>
      <c r="AI20" s="37">
        <v>1.36</v>
      </c>
      <c r="AJ20" s="41">
        <v>1.3</v>
      </c>
    </row>
    <row r="21" spans="1:36">
      <c r="A21" s="22"/>
      <c r="B21" s="37">
        <v>2.0099999999999998</v>
      </c>
      <c r="C21" s="37">
        <v>2.0499999999999998</v>
      </c>
      <c r="D21" s="37">
        <v>2.0099999999999998</v>
      </c>
      <c r="E21" s="37">
        <v>1.94</v>
      </c>
      <c r="F21" s="41">
        <v>1.79</v>
      </c>
      <c r="G21" s="38"/>
      <c r="H21" s="37">
        <v>1.65</v>
      </c>
      <c r="I21" s="37">
        <v>1.65</v>
      </c>
      <c r="J21" s="37">
        <v>1.65</v>
      </c>
      <c r="K21" s="37">
        <v>1.59</v>
      </c>
      <c r="L21" s="41">
        <v>1.48</v>
      </c>
      <c r="M21" s="38"/>
      <c r="N21" s="37">
        <v>1.55</v>
      </c>
      <c r="O21" s="37">
        <v>1.56</v>
      </c>
      <c r="P21" s="37">
        <v>1.59</v>
      </c>
      <c r="Q21" s="37">
        <v>1.51</v>
      </c>
      <c r="R21" s="41">
        <v>1.4</v>
      </c>
      <c r="S21" s="38"/>
      <c r="T21" s="37">
        <v>1.59</v>
      </c>
      <c r="U21" s="37">
        <v>1.6</v>
      </c>
      <c r="V21" s="37">
        <v>1.57</v>
      </c>
      <c r="W21" s="37">
        <v>1.45</v>
      </c>
      <c r="X21" s="41">
        <v>1.32</v>
      </c>
      <c r="Y21" s="38"/>
      <c r="Z21" s="37">
        <v>1.27</v>
      </c>
      <c r="AA21" s="37">
        <v>1.4</v>
      </c>
      <c r="AB21" s="37">
        <v>1.45</v>
      </c>
      <c r="AC21" s="37">
        <v>1.47</v>
      </c>
      <c r="AD21" s="41">
        <v>1.42</v>
      </c>
      <c r="AE21" s="38"/>
      <c r="AF21" s="37">
        <v>1.1599999999999999</v>
      </c>
      <c r="AG21" s="37">
        <v>1.31</v>
      </c>
      <c r="AH21" s="37">
        <v>1.36</v>
      </c>
      <c r="AI21" s="37">
        <v>1.34</v>
      </c>
      <c r="AJ21" s="41">
        <v>1.31</v>
      </c>
    </row>
    <row r="22" spans="1:3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</row>
    <row r="24" spans="1:36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0.39640000000000053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0.80740000000000101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0.89359999999999906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0.90460000000000074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1.0062000000000004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1.0919999999999994</v>
      </c>
      <c r="AJ24" s="292"/>
    </row>
    <row r="25" spans="1:3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</row>
    <row r="26" spans="1:36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0.69115897435897533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0.581460905349795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0.64353909465020509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0.65146090534979473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0.72462962962962996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0.78641975308641932</v>
      </c>
      <c r="AJ26" s="269"/>
    </row>
    <row r="27" spans="1:36" ht="17">
      <c r="A27" s="27"/>
      <c r="B27" s="27"/>
      <c r="C27" s="27"/>
      <c r="D27" s="27"/>
      <c r="E27" s="27"/>
      <c r="F27" s="27"/>
    </row>
    <row r="28" spans="1:36" ht="17">
      <c r="A28" s="27"/>
      <c r="B28" s="27"/>
      <c r="C28" s="27"/>
      <c r="D28" s="27"/>
      <c r="E28" s="27"/>
      <c r="F28" s="27"/>
    </row>
    <row r="29" spans="1:3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36">
      <c r="A30" s="29"/>
      <c r="B30" s="29"/>
      <c r="C30" s="29"/>
      <c r="D30" s="29"/>
      <c r="E30" s="29"/>
      <c r="F30" s="29"/>
    </row>
    <row r="31" spans="1:36">
      <c r="A31" s="29"/>
      <c r="B31" s="29"/>
      <c r="C31" s="29"/>
      <c r="D31" s="29"/>
      <c r="E31" s="29"/>
      <c r="F31" s="29"/>
    </row>
    <row r="32" spans="1:3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56">
    <mergeCell ref="AE1:AJ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1:F1"/>
    <mergeCell ref="G1:L1"/>
    <mergeCell ref="M1:R1"/>
    <mergeCell ref="W24:X24"/>
    <mergeCell ref="AA24:AB24"/>
    <mergeCell ref="AC24:AD24"/>
    <mergeCell ref="S1:X1"/>
    <mergeCell ref="Y1:AD1"/>
    <mergeCell ref="C24:D24"/>
    <mergeCell ref="E24:F24"/>
    <mergeCell ref="I24:J24"/>
    <mergeCell ref="K24:L24"/>
    <mergeCell ref="O24:P24"/>
    <mergeCell ref="AG24:AH24"/>
    <mergeCell ref="AI24:AJ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G25:AH25"/>
    <mergeCell ref="AI25:AJ25"/>
    <mergeCell ref="Q24:R24"/>
    <mergeCell ref="U24:V24"/>
    <mergeCell ref="AG26:AH26"/>
    <mergeCell ref="AI26:AJ26"/>
    <mergeCell ref="A29:B29"/>
    <mergeCell ref="C29:F29"/>
    <mergeCell ref="Q26:R26"/>
    <mergeCell ref="U26:V26"/>
    <mergeCell ref="W26:X26"/>
    <mergeCell ref="AA26:AB26"/>
    <mergeCell ref="AC26:AD26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62" priority="11" operator="notBetween">
      <formula>0.2</formula>
      <formula>0.404</formula>
    </cfRule>
  </conditionalFormatting>
  <conditionalFormatting sqref="E26">
    <cfRule type="cellIs" dxfId="1461" priority="12" operator="notBetween">
      <formula>0.38</formula>
      <formula>0.72</formula>
    </cfRule>
  </conditionalFormatting>
  <conditionalFormatting sqref="K24">
    <cfRule type="cellIs" dxfId="1460" priority="10" operator="notBetween">
      <formula>0.77</formula>
      <formula>0.91</formula>
    </cfRule>
  </conditionalFormatting>
  <conditionalFormatting sqref="K26">
    <cfRule type="cellIs" dxfId="1459" priority="9" operator="notBetween">
      <formula>0.68</formula>
      <formula>0.82</formula>
    </cfRule>
  </conditionalFormatting>
  <conditionalFormatting sqref="Q24">
    <cfRule type="cellIs" dxfId="1458" priority="8" operator="notBetween">
      <formula>0.77</formula>
      <formula>0.91</formula>
    </cfRule>
  </conditionalFormatting>
  <conditionalFormatting sqref="Q26">
    <cfRule type="cellIs" dxfId="1457" priority="7" operator="notBetween">
      <formula>0.68</formula>
      <formula>0.82</formula>
    </cfRule>
  </conditionalFormatting>
  <conditionalFormatting sqref="W24">
    <cfRule type="cellIs" dxfId="1456" priority="6" operator="notBetween">
      <formula>0.77</formula>
      <formula>0.91</formula>
    </cfRule>
  </conditionalFormatting>
  <conditionalFormatting sqref="W26">
    <cfRule type="cellIs" dxfId="1455" priority="5" operator="notBetween">
      <formula>0.68</formula>
      <formula>0.82</formula>
    </cfRule>
  </conditionalFormatting>
  <conditionalFormatting sqref="AC24">
    <cfRule type="cellIs" dxfId="1454" priority="4" operator="notBetween">
      <formula>0.77</formula>
      <formula>0.91</formula>
    </cfRule>
  </conditionalFormatting>
  <conditionalFormatting sqref="AC26">
    <cfRule type="cellIs" dxfId="1453" priority="3" operator="notBetween">
      <formula>0.68</formula>
      <formula>0.82</formula>
    </cfRule>
  </conditionalFormatting>
  <conditionalFormatting sqref="AI24">
    <cfRule type="cellIs" dxfId="1452" priority="2" operator="notBetween">
      <formula>0.77</formula>
      <formula>0.91</formula>
    </cfRule>
  </conditionalFormatting>
  <conditionalFormatting sqref="AI26">
    <cfRule type="cellIs" dxfId="14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X40"/>
  <sheetViews>
    <sheetView zoomScale="115" zoomScaleNormal="115" workbookViewId="0">
      <selection activeCell="S2" sqref="S1:X104857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4" width="6.21875" customWidth="1"/>
    <col min="15" max="15" width="5.77734375" customWidth="1"/>
    <col min="16" max="16" width="6.6640625" customWidth="1"/>
    <col min="17" max="17" width="5.88671875" customWidth="1"/>
    <col min="18" max="18" width="6.109375" customWidth="1"/>
    <col min="19" max="19" width="9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  <c r="S1" s="300" t="s">
        <v>62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2.44</v>
      </c>
      <c r="C2" s="32">
        <v>2.52</v>
      </c>
      <c r="D2" s="32">
        <v>2.4900000000000002</v>
      </c>
      <c r="E2" s="32">
        <v>2.37</v>
      </c>
      <c r="F2" s="44">
        <v>2.21</v>
      </c>
      <c r="G2" s="36" t="s">
        <v>3</v>
      </c>
      <c r="H2" s="32">
        <v>2.42</v>
      </c>
      <c r="I2" s="32">
        <v>2.4700000000000002</v>
      </c>
      <c r="J2" s="32">
        <v>2.46</v>
      </c>
      <c r="K2" s="32">
        <v>2.35</v>
      </c>
      <c r="L2" s="44">
        <v>2.2400000000000002</v>
      </c>
      <c r="M2" s="36" t="s">
        <v>3</v>
      </c>
      <c r="N2" s="32">
        <v>2.42</v>
      </c>
      <c r="O2" s="32">
        <v>2.46</v>
      </c>
      <c r="P2" s="32">
        <v>2.39</v>
      </c>
      <c r="Q2" s="32">
        <v>2.3199999999999998</v>
      </c>
      <c r="R2" s="44">
        <v>2.19</v>
      </c>
      <c r="S2" s="36" t="s">
        <v>3</v>
      </c>
      <c r="T2" s="32">
        <v>2.4700000000000002</v>
      </c>
      <c r="U2" s="32">
        <v>2.48</v>
      </c>
      <c r="V2" s="32">
        <v>2.5099999999999998</v>
      </c>
      <c r="W2" s="32">
        <v>2.35</v>
      </c>
      <c r="X2" s="44">
        <v>2.2200000000000002</v>
      </c>
    </row>
    <row r="3" spans="1:24">
      <c r="A3" s="11"/>
      <c r="B3" s="32">
        <v>2.4700000000000002</v>
      </c>
      <c r="C3" s="14">
        <v>2.4900000000000002</v>
      </c>
      <c r="D3" s="14">
        <v>2.46</v>
      </c>
      <c r="E3" s="14">
        <v>2.36</v>
      </c>
      <c r="F3" s="42">
        <v>2.2200000000000002</v>
      </c>
      <c r="G3" s="38"/>
      <c r="H3" s="32">
        <v>2.4900000000000002</v>
      </c>
      <c r="I3" s="14">
        <v>2.5099999999999998</v>
      </c>
      <c r="J3" s="14">
        <v>2.4500000000000002</v>
      </c>
      <c r="K3" s="14">
        <v>2.36</v>
      </c>
      <c r="L3" s="42">
        <v>2.25</v>
      </c>
      <c r="M3" s="11"/>
      <c r="N3" s="32">
        <v>2.44</v>
      </c>
      <c r="O3" s="14">
        <v>2.4900000000000002</v>
      </c>
      <c r="P3" s="14">
        <v>2.42</v>
      </c>
      <c r="Q3" s="14">
        <v>2.33</v>
      </c>
      <c r="R3" s="42">
        <v>2.1800000000000002</v>
      </c>
      <c r="S3" s="38"/>
      <c r="T3" s="32">
        <v>2.48</v>
      </c>
      <c r="U3" s="14">
        <v>2.5299999999999998</v>
      </c>
      <c r="V3" s="14">
        <v>2.4900000000000002</v>
      </c>
      <c r="W3" s="14">
        <v>2.37</v>
      </c>
      <c r="X3" s="42">
        <v>2.23</v>
      </c>
    </row>
    <row r="4" spans="1:24">
      <c r="A4" s="11"/>
      <c r="B4" s="32">
        <v>2.48</v>
      </c>
      <c r="C4" s="14">
        <v>2.46</v>
      </c>
      <c r="D4" s="14">
        <v>2.46</v>
      </c>
      <c r="E4" s="14">
        <v>2.36</v>
      </c>
      <c r="F4" s="42">
        <v>2.2400000000000002</v>
      </c>
      <c r="G4" s="38"/>
      <c r="H4" s="32">
        <v>2.48</v>
      </c>
      <c r="I4" s="14">
        <v>2.5299999999999998</v>
      </c>
      <c r="J4" s="14">
        <v>2.48</v>
      </c>
      <c r="K4" s="14">
        <v>2.4</v>
      </c>
      <c r="L4" s="42">
        <v>2.25</v>
      </c>
      <c r="M4" s="11"/>
      <c r="N4" s="32">
        <v>2.4500000000000002</v>
      </c>
      <c r="O4" s="14">
        <v>2.44</v>
      </c>
      <c r="P4" s="14">
        <v>2.4300000000000002</v>
      </c>
      <c r="Q4" s="14">
        <v>2.33</v>
      </c>
      <c r="R4" s="42">
        <v>2.1800000000000002</v>
      </c>
      <c r="S4" s="38"/>
      <c r="T4" s="32">
        <v>2.46</v>
      </c>
      <c r="U4" s="14">
        <v>2.5</v>
      </c>
      <c r="V4" s="14">
        <v>2.4700000000000002</v>
      </c>
      <c r="W4" s="14">
        <v>2.37</v>
      </c>
      <c r="X4" s="42">
        <v>2.2400000000000002</v>
      </c>
    </row>
    <row r="5" spans="1:24">
      <c r="A5" s="11"/>
      <c r="B5" s="32">
        <v>2.4500000000000002</v>
      </c>
      <c r="C5" s="14">
        <v>2.5</v>
      </c>
      <c r="D5" s="14">
        <v>2.4700000000000002</v>
      </c>
      <c r="E5" s="14">
        <v>2.37</v>
      </c>
      <c r="F5" s="42">
        <v>2.23</v>
      </c>
      <c r="G5" s="38"/>
      <c r="H5" s="32">
        <v>2.46</v>
      </c>
      <c r="I5" s="14">
        <v>2.5099999999999998</v>
      </c>
      <c r="J5" s="14">
        <v>2.5</v>
      </c>
      <c r="K5" s="14">
        <v>2.33</v>
      </c>
      <c r="L5" s="42">
        <v>2.2799999999999998</v>
      </c>
      <c r="M5" s="11"/>
      <c r="N5" s="32">
        <v>2.4300000000000002</v>
      </c>
      <c r="O5" s="14">
        <v>2.46</v>
      </c>
      <c r="P5" s="14">
        <v>2.39</v>
      </c>
      <c r="Q5" s="14">
        <v>2.3199999999999998</v>
      </c>
      <c r="R5" s="42">
        <v>2.1800000000000002</v>
      </c>
      <c r="S5" s="38"/>
      <c r="T5" s="32">
        <v>2.4500000000000002</v>
      </c>
      <c r="U5" s="14">
        <v>2.5099999999999998</v>
      </c>
      <c r="V5" s="14">
        <v>2.4900000000000002</v>
      </c>
      <c r="W5" s="14">
        <v>2.37</v>
      </c>
      <c r="X5" s="42">
        <v>2.27</v>
      </c>
    </row>
    <row r="6" spans="1:24">
      <c r="A6" s="11"/>
      <c r="B6" s="32">
        <v>2.48</v>
      </c>
      <c r="C6" s="14">
        <v>2.5</v>
      </c>
      <c r="D6" s="14">
        <v>2.44</v>
      </c>
      <c r="E6" s="14">
        <v>2.36</v>
      </c>
      <c r="F6" s="42">
        <v>2.2200000000000002</v>
      </c>
      <c r="G6" s="38"/>
      <c r="H6" s="32">
        <v>2.4500000000000002</v>
      </c>
      <c r="I6" s="14">
        <v>2.4900000000000002</v>
      </c>
      <c r="J6" s="14">
        <v>2.4700000000000002</v>
      </c>
      <c r="K6" s="14">
        <v>2.4</v>
      </c>
      <c r="L6" s="42">
        <v>2.2200000000000002</v>
      </c>
      <c r="M6" s="11"/>
      <c r="N6" s="32">
        <v>2.4300000000000002</v>
      </c>
      <c r="O6" s="14">
        <v>2.4300000000000002</v>
      </c>
      <c r="P6" s="14">
        <v>2.4300000000000002</v>
      </c>
      <c r="Q6" s="14">
        <v>2.2999999999999998</v>
      </c>
      <c r="R6" s="42">
        <v>2.16</v>
      </c>
      <c r="S6" s="38"/>
      <c r="T6" s="32">
        <v>2.4700000000000002</v>
      </c>
      <c r="U6" s="14">
        <v>2.5299999999999998</v>
      </c>
      <c r="V6" s="14">
        <v>2.5</v>
      </c>
      <c r="W6" s="14">
        <v>2.4</v>
      </c>
      <c r="X6" s="42">
        <v>2.2200000000000002</v>
      </c>
    </row>
    <row r="7" spans="1:24">
      <c r="A7" s="38" t="s">
        <v>4</v>
      </c>
      <c r="B7" s="14">
        <v>2.44</v>
      </c>
      <c r="C7" s="14">
        <v>2.4700000000000002</v>
      </c>
      <c r="D7" s="14">
        <v>2.42</v>
      </c>
      <c r="E7" s="14">
        <v>2.34</v>
      </c>
      <c r="F7" s="42">
        <v>2.2400000000000002</v>
      </c>
      <c r="G7" s="38" t="s">
        <v>4</v>
      </c>
      <c r="H7" s="14">
        <v>2.4700000000000002</v>
      </c>
      <c r="I7" s="14">
        <v>2.4700000000000002</v>
      </c>
      <c r="J7" s="14">
        <v>2.46</v>
      </c>
      <c r="K7" s="14">
        <v>2.33</v>
      </c>
      <c r="L7" s="42">
        <v>2.25</v>
      </c>
      <c r="M7" s="38" t="s">
        <v>4</v>
      </c>
      <c r="N7" s="14">
        <v>2.39</v>
      </c>
      <c r="O7" s="14">
        <v>2.39</v>
      </c>
      <c r="P7" s="14">
        <v>2.4</v>
      </c>
      <c r="Q7" s="14">
        <v>2.34</v>
      </c>
      <c r="R7" s="42">
        <v>2.2200000000000002</v>
      </c>
      <c r="S7" s="38" t="s">
        <v>4</v>
      </c>
      <c r="T7" s="14">
        <v>2.4700000000000002</v>
      </c>
      <c r="U7" s="14">
        <v>2.54</v>
      </c>
      <c r="V7" s="14">
        <v>2.4700000000000002</v>
      </c>
      <c r="W7" s="14">
        <v>2.39</v>
      </c>
      <c r="X7" s="42">
        <v>2.2799999999999998</v>
      </c>
    </row>
    <row r="8" spans="1:24">
      <c r="A8" s="46"/>
      <c r="B8" s="14">
        <v>2.41</v>
      </c>
      <c r="C8" s="14">
        <v>2.46</v>
      </c>
      <c r="D8" s="14">
        <v>2.4300000000000002</v>
      </c>
      <c r="E8" s="14">
        <v>2.39</v>
      </c>
      <c r="F8" s="42">
        <v>2.2400000000000002</v>
      </c>
      <c r="G8" s="46"/>
      <c r="H8" s="14">
        <v>2.5</v>
      </c>
      <c r="I8" s="14">
        <v>2.52</v>
      </c>
      <c r="J8" s="14">
        <v>2.4500000000000002</v>
      </c>
      <c r="K8" s="14">
        <v>2.39</v>
      </c>
      <c r="L8" s="42">
        <v>2.25</v>
      </c>
      <c r="M8" s="46"/>
      <c r="N8" s="14">
        <v>2.39</v>
      </c>
      <c r="O8" s="14">
        <v>2.41</v>
      </c>
      <c r="P8" s="14">
        <v>2.41</v>
      </c>
      <c r="Q8" s="14">
        <v>2.31</v>
      </c>
      <c r="R8" s="42">
        <v>2.21</v>
      </c>
      <c r="S8" s="46"/>
      <c r="T8" s="14">
        <v>2.46</v>
      </c>
      <c r="U8" s="14">
        <v>2.4900000000000002</v>
      </c>
      <c r="V8" s="14">
        <v>2.4700000000000002</v>
      </c>
      <c r="W8" s="14">
        <v>2.36</v>
      </c>
      <c r="X8" s="42">
        <v>2.2599999999999998</v>
      </c>
    </row>
    <row r="9" spans="1:24">
      <c r="A9" s="11"/>
      <c r="B9" s="47">
        <v>2.4300000000000002</v>
      </c>
      <c r="C9" s="47">
        <v>2.46</v>
      </c>
      <c r="D9" s="47">
        <v>2.4700000000000002</v>
      </c>
      <c r="E9" s="47">
        <v>2.37</v>
      </c>
      <c r="F9" s="49">
        <v>2.27</v>
      </c>
      <c r="G9" s="36"/>
      <c r="H9" s="47">
        <v>2.4900000000000002</v>
      </c>
      <c r="I9" s="47">
        <v>2.5099999999999998</v>
      </c>
      <c r="J9" s="47">
        <v>2.46</v>
      </c>
      <c r="K9" s="47">
        <v>2.39</v>
      </c>
      <c r="L9" s="49">
        <v>2.27</v>
      </c>
      <c r="M9" s="11"/>
      <c r="N9" s="47">
        <v>2.4</v>
      </c>
      <c r="O9" s="47">
        <v>2.4</v>
      </c>
      <c r="P9" s="47">
        <v>2.4300000000000002</v>
      </c>
      <c r="Q9" s="47">
        <v>2.34</v>
      </c>
      <c r="R9" s="49">
        <v>2.21</v>
      </c>
      <c r="S9" s="36"/>
      <c r="T9" s="47">
        <v>2.4900000000000002</v>
      </c>
      <c r="U9" s="47">
        <v>2.5</v>
      </c>
      <c r="V9" s="47">
        <v>2.4900000000000002</v>
      </c>
      <c r="W9" s="47">
        <v>2.37</v>
      </c>
      <c r="X9" s="49">
        <v>2.31</v>
      </c>
    </row>
    <row r="10" spans="1:24">
      <c r="A10" s="11"/>
      <c r="B10" s="14">
        <v>2.44</v>
      </c>
      <c r="C10" s="14">
        <v>2.4500000000000002</v>
      </c>
      <c r="D10" s="14">
        <v>2.4500000000000002</v>
      </c>
      <c r="E10" s="14">
        <v>2.37</v>
      </c>
      <c r="F10" s="42">
        <v>2.23</v>
      </c>
      <c r="G10" s="38"/>
      <c r="H10" s="14">
        <v>2.48</v>
      </c>
      <c r="I10" s="14">
        <v>2.56</v>
      </c>
      <c r="J10" s="14">
        <v>2.4700000000000002</v>
      </c>
      <c r="K10" s="14">
        <v>2.39</v>
      </c>
      <c r="L10" s="42">
        <v>2.27</v>
      </c>
      <c r="M10" s="11"/>
      <c r="N10" s="14">
        <v>2.39</v>
      </c>
      <c r="O10" s="14">
        <v>2.4300000000000002</v>
      </c>
      <c r="P10" s="14">
        <v>2.42</v>
      </c>
      <c r="Q10" s="14">
        <v>2.37</v>
      </c>
      <c r="R10" s="42">
        <v>2.2400000000000002</v>
      </c>
      <c r="S10" s="38"/>
      <c r="T10" s="14">
        <v>2.4700000000000002</v>
      </c>
      <c r="U10" s="14">
        <v>2.5099999999999998</v>
      </c>
      <c r="V10" s="14">
        <v>2.54</v>
      </c>
      <c r="W10" s="14">
        <v>2.41</v>
      </c>
      <c r="X10" s="42">
        <v>2.2799999999999998</v>
      </c>
    </row>
    <row r="11" spans="1:24">
      <c r="A11" s="16"/>
      <c r="B11" s="33">
        <v>2.41</v>
      </c>
      <c r="C11" s="33">
        <v>2.41</v>
      </c>
      <c r="D11" s="33">
        <v>2.42</v>
      </c>
      <c r="E11" s="33">
        <v>2.3199999999999998</v>
      </c>
      <c r="F11" s="39">
        <v>2.2200000000000002</v>
      </c>
      <c r="G11" s="48"/>
      <c r="H11" s="33">
        <v>2.4700000000000002</v>
      </c>
      <c r="I11" s="33">
        <v>2.52</v>
      </c>
      <c r="J11" s="33">
        <v>2.5</v>
      </c>
      <c r="K11" s="33">
        <v>2.34</v>
      </c>
      <c r="L11" s="39">
        <v>2.2400000000000002</v>
      </c>
      <c r="M11" s="16"/>
      <c r="N11" s="33">
        <v>2.39</v>
      </c>
      <c r="O11" s="33">
        <v>2.41</v>
      </c>
      <c r="P11" s="33">
        <v>2.42</v>
      </c>
      <c r="Q11" s="33">
        <v>2.3199999999999998</v>
      </c>
      <c r="R11" s="39">
        <v>2.2200000000000002</v>
      </c>
      <c r="S11" s="48"/>
      <c r="T11" s="33">
        <v>2.42</v>
      </c>
      <c r="U11" s="33">
        <v>2.48</v>
      </c>
      <c r="V11" s="33">
        <v>2.46</v>
      </c>
      <c r="W11" s="33">
        <v>2.39</v>
      </c>
      <c r="X11" s="39">
        <v>2.2400000000000002</v>
      </c>
    </row>
    <row r="12" spans="1:24">
      <c r="A12" s="19" t="s">
        <v>5</v>
      </c>
      <c r="B12" s="47">
        <v>2.02</v>
      </c>
      <c r="C12" s="35">
        <v>2.1</v>
      </c>
      <c r="D12" s="35">
        <v>2.04</v>
      </c>
      <c r="E12" s="35">
        <v>1.93</v>
      </c>
      <c r="F12" s="40">
        <v>1.8</v>
      </c>
      <c r="G12" s="36" t="s">
        <v>6</v>
      </c>
      <c r="H12" s="35">
        <v>1.45</v>
      </c>
      <c r="I12" s="35">
        <v>1.49</v>
      </c>
      <c r="J12" s="35">
        <v>1.45</v>
      </c>
      <c r="K12" s="35">
        <v>1.27</v>
      </c>
      <c r="L12" s="40">
        <v>1.19</v>
      </c>
      <c r="M12" s="19" t="s">
        <v>5</v>
      </c>
      <c r="N12" s="47">
        <v>2.06</v>
      </c>
      <c r="O12" s="35">
        <v>2.1</v>
      </c>
      <c r="P12" s="35">
        <v>2.0499999999999998</v>
      </c>
      <c r="Q12" s="35">
        <v>1.99</v>
      </c>
      <c r="R12" s="40">
        <v>1.87</v>
      </c>
      <c r="S12" s="36" t="s">
        <v>6</v>
      </c>
      <c r="T12" s="35">
        <v>1.46</v>
      </c>
      <c r="U12" s="35">
        <v>1.47</v>
      </c>
      <c r="V12" s="35">
        <v>1.48</v>
      </c>
      <c r="W12" s="35">
        <v>1.36</v>
      </c>
      <c r="X12" s="40">
        <v>1.23</v>
      </c>
    </row>
    <row r="13" spans="1:24">
      <c r="A13" s="22"/>
      <c r="B13" s="37">
        <v>2.06</v>
      </c>
      <c r="C13" s="37">
        <v>2.09</v>
      </c>
      <c r="D13" s="37">
        <v>2.06</v>
      </c>
      <c r="E13" s="37">
        <v>1.98</v>
      </c>
      <c r="F13" s="41">
        <v>1.81</v>
      </c>
      <c r="G13" s="38"/>
      <c r="H13" s="37">
        <v>1.5</v>
      </c>
      <c r="I13" s="37">
        <v>1.49</v>
      </c>
      <c r="J13" s="37">
        <v>1.45</v>
      </c>
      <c r="K13" s="37">
        <v>1.32</v>
      </c>
      <c r="L13" s="41">
        <v>1.22</v>
      </c>
      <c r="M13" s="22"/>
      <c r="N13" s="37">
        <v>2.14</v>
      </c>
      <c r="O13" s="37">
        <v>2.1800000000000002</v>
      </c>
      <c r="P13" s="37">
        <v>2.13</v>
      </c>
      <c r="Q13" s="37">
        <v>2.04</v>
      </c>
      <c r="R13" s="41">
        <v>1.89</v>
      </c>
      <c r="S13" s="38"/>
      <c r="T13" s="37">
        <v>1.48</v>
      </c>
      <c r="U13" s="37">
        <v>1.52</v>
      </c>
      <c r="V13" s="37">
        <v>1.49</v>
      </c>
      <c r="W13" s="37">
        <v>1.41</v>
      </c>
      <c r="X13" s="41">
        <v>1.26</v>
      </c>
    </row>
    <row r="14" spans="1:24">
      <c r="A14" s="22"/>
      <c r="B14" s="37">
        <v>2.0499999999999998</v>
      </c>
      <c r="C14" s="37">
        <v>2.12</v>
      </c>
      <c r="D14" s="37">
        <v>2.06</v>
      </c>
      <c r="E14" s="37">
        <v>1.99</v>
      </c>
      <c r="F14" s="41">
        <v>1.83</v>
      </c>
      <c r="G14" s="38"/>
      <c r="H14" s="37">
        <v>1.5</v>
      </c>
      <c r="I14" s="37">
        <v>1.53</v>
      </c>
      <c r="J14" s="37">
        <v>1.46</v>
      </c>
      <c r="K14" s="37">
        <v>1.37</v>
      </c>
      <c r="L14" s="41">
        <v>1.22</v>
      </c>
      <c r="M14" s="22"/>
      <c r="N14" s="37">
        <v>2.11</v>
      </c>
      <c r="O14" s="37">
        <v>2.15</v>
      </c>
      <c r="P14" s="37">
        <v>2.08</v>
      </c>
      <c r="Q14" s="37">
        <v>2.04</v>
      </c>
      <c r="R14" s="41">
        <v>1.84</v>
      </c>
      <c r="S14" s="38"/>
      <c r="T14" s="37">
        <v>1.47</v>
      </c>
      <c r="U14" s="37">
        <v>1.51</v>
      </c>
      <c r="V14" s="37">
        <v>1.48</v>
      </c>
      <c r="W14" s="37">
        <v>1.4</v>
      </c>
      <c r="X14" s="41">
        <v>1.24</v>
      </c>
    </row>
    <row r="15" spans="1:24">
      <c r="A15" s="22"/>
      <c r="B15" s="37">
        <v>2.02</v>
      </c>
      <c r="C15" s="37">
        <v>2.08</v>
      </c>
      <c r="D15" s="37">
        <v>2.09</v>
      </c>
      <c r="E15" s="37">
        <v>1.97</v>
      </c>
      <c r="F15" s="41">
        <v>1.8</v>
      </c>
      <c r="G15" s="38"/>
      <c r="H15" s="37">
        <v>1.45</v>
      </c>
      <c r="I15" s="37">
        <v>1.5</v>
      </c>
      <c r="J15" s="37">
        <v>1.44</v>
      </c>
      <c r="K15" s="37">
        <v>1.37</v>
      </c>
      <c r="L15" s="41">
        <v>1.2</v>
      </c>
      <c r="M15" s="22"/>
      <c r="N15" s="37">
        <v>2.06</v>
      </c>
      <c r="O15" s="37">
        <v>2.12</v>
      </c>
      <c r="P15" s="37">
        <v>2.1</v>
      </c>
      <c r="Q15" s="37">
        <v>2.02</v>
      </c>
      <c r="R15" s="41">
        <v>1.87</v>
      </c>
      <c r="S15" s="38"/>
      <c r="T15" s="37">
        <v>1.5</v>
      </c>
      <c r="U15" s="37">
        <v>1.49</v>
      </c>
      <c r="V15" s="37">
        <v>1.49</v>
      </c>
      <c r="W15" s="37">
        <v>1.43</v>
      </c>
      <c r="X15" s="41">
        <v>1.27</v>
      </c>
    </row>
    <row r="16" spans="1:24">
      <c r="A16" s="22"/>
      <c r="B16" s="37">
        <v>1.99</v>
      </c>
      <c r="C16" s="37">
        <v>2.04</v>
      </c>
      <c r="D16" s="37">
        <v>2</v>
      </c>
      <c r="E16" s="37">
        <v>1.88</v>
      </c>
      <c r="F16" s="41">
        <v>1.76</v>
      </c>
      <c r="G16" s="38"/>
      <c r="H16" s="37">
        <v>1.42</v>
      </c>
      <c r="I16" s="37">
        <v>1.44</v>
      </c>
      <c r="J16" s="37">
        <v>1.43</v>
      </c>
      <c r="K16" s="37">
        <v>1.34</v>
      </c>
      <c r="L16" s="41">
        <v>1.2</v>
      </c>
      <c r="M16" s="22"/>
      <c r="N16" s="37">
        <v>2.0499999999999998</v>
      </c>
      <c r="O16" s="37">
        <v>2.09</v>
      </c>
      <c r="P16" s="37">
        <v>2.0499999999999998</v>
      </c>
      <c r="Q16" s="37">
        <v>1.96</v>
      </c>
      <c r="R16" s="41">
        <v>1.81</v>
      </c>
      <c r="S16" s="38"/>
      <c r="T16" s="37">
        <v>1.48</v>
      </c>
      <c r="U16" s="37">
        <v>1.48</v>
      </c>
      <c r="V16" s="37">
        <v>1.49</v>
      </c>
      <c r="W16" s="37">
        <v>1.41</v>
      </c>
      <c r="X16" s="41">
        <v>1.23</v>
      </c>
    </row>
    <row r="17" spans="1:24">
      <c r="A17" s="22" t="s">
        <v>7</v>
      </c>
      <c r="B17" s="37">
        <v>2.02</v>
      </c>
      <c r="C17" s="37">
        <v>2.06</v>
      </c>
      <c r="D17" s="37">
        <v>2.04</v>
      </c>
      <c r="E17" s="37">
        <v>1.95</v>
      </c>
      <c r="F17" s="41">
        <v>1.82</v>
      </c>
      <c r="G17" s="38" t="s">
        <v>8</v>
      </c>
      <c r="H17" s="37">
        <v>1.57</v>
      </c>
      <c r="I17" s="37">
        <v>1.57</v>
      </c>
      <c r="J17" s="37">
        <v>1.57</v>
      </c>
      <c r="K17" s="37">
        <v>1.42</v>
      </c>
      <c r="L17" s="41">
        <v>1.29</v>
      </c>
      <c r="M17" s="22" t="s">
        <v>7</v>
      </c>
      <c r="N17" s="37">
        <v>2</v>
      </c>
      <c r="O17" s="37">
        <v>2.0499999999999998</v>
      </c>
      <c r="P17" s="37">
        <v>2.04</v>
      </c>
      <c r="Q17" s="37">
        <v>2</v>
      </c>
      <c r="R17" s="41">
        <v>1.86</v>
      </c>
      <c r="S17" s="38" t="s">
        <v>8</v>
      </c>
      <c r="T17" s="37">
        <v>1.53</v>
      </c>
      <c r="U17" s="37">
        <v>1.59</v>
      </c>
      <c r="V17" s="37">
        <v>1.56</v>
      </c>
      <c r="W17" s="37">
        <v>1.48</v>
      </c>
      <c r="X17" s="41">
        <v>1.36</v>
      </c>
    </row>
    <row r="18" spans="1:24">
      <c r="A18" s="22"/>
      <c r="B18" s="37">
        <v>2.0099999999999998</v>
      </c>
      <c r="C18" s="37">
        <v>2.0699999999999998</v>
      </c>
      <c r="D18" s="37">
        <v>2.04</v>
      </c>
      <c r="E18" s="37">
        <v>1.96</v>
      </c>
      <c r="F18" s="41">
        <v>1.84</v>
      </c>
      <c r="G18" s="38"/>
      <c r="H18" s="37">
        <v>1.6</v>
      </c>
      <c r="I18" s="37">
        <v>1.61</v>
      </c>
      <c r="J18" s="37">
        <v>1.57</v>
      </c>
      <c r="K18" s="37">
        <v>1.46</v>
      </c>
      <c r="L18" s="41">
        <v>1.3</v>
      </c>
      <c r="M18" s="22"/>
      <c r="N18" s="37">
        <v>2.06</v>
      </c>
      <c r="O18" s="37">
        <v>2.1</v>
      </c>
      <c r="P18" s="37">
        <v>2.0699999999999998</v>
      </c>
      <c r="Q18" s="37">
        <v>2</v>
      </c>
      <c r="R18" s="41">
        <v>1.87</v>
      </c>
      <c r="S18" s="38"/>
      <c r="T18" s="37">
        <v>1.55</v>
      </c>
      <c r="U18" s="37">
        <v>1.62</v>
      </c>
      <c r="V18" s="37">
        <v>1.55</v>
      </c>
      <c r="W18" s="37">
        <v>1.48</v>
      </c>
      <c r="X18" s="41">
        <v>1.32</v>
      </c>
    </row>
    <row r="19" spans="1:24">
      <c r="A19" s="22"/>
      <c r="B19" s="37">
        <v>2.04</v>
      </c>
      <c r="C19" s="37">
        <v>2.0699999999999998</v>
      </c>
      <c r="D19" s="37">
        <v>2.0499999999999998</v>
      </c>
      <c r="E19" s="37">
        <v>1.96</v>
      </c>
      <c r="F19" s="41">
        <v>1.82</v>
      </c>
      <c r="G19" s="38"/>
      <c r="H19" s="37">
        <v>1.54</v>
      </c>
      <c r="I19" s="37">
        <v>1.59</v>
      </c>
      <c r="J19" s="37">
        <v>1.55</v>
      </c>
      <c r="K19" s="37">
        <v>1.43</v>
      </c>
      <c r="L19" s="41">
        <v>1.3</v>
      </c>
      <c r="M19" s="22"/>
      <c r="N19" s="37">
        <v>2.0699999999999998</v>
      </c>
      <c r="O19" s="37">
        <v>2.1</v>
      </c>
      <c r="P19" s="37">
        <v>2.1</v>
      </c>
      <c r="Q19" s="37">
        <v>2.02</v>
      </c>
      <c r="R19" s="41">
        <v>1.86</v>
      </c>
      <c r="S19" s="38"/>
      <c r="T19" s="37">
        <v>1.54</v>
      </c>
      <c r="U19" s="37">
        <v>1.59</v>
      </c>
      <c r="V19" s="37">
        <v>1.57</v>
      </c>
      <c r="W19" s="37">
        <v>1.47</v>
      </c>
      <c r="X19" s="41">
        <v>1.35</v>
      </c>
    </row>
    <row r="20" spans="1:24">
      <c r="A20" s="22"/>
      <c r="B20" s="37">
        <v>2.02</v>
      </c>
      <c r="C20" s="37">
        <v>2.04</v>
      </c>
      <c r="D20" s="37">
        <v>2.02</v>
      </c>
      <c r="E20" s="37">
        <v>1.95</v>
      </c>
      <c r="F20" s="41">
        <v>1.83</v>
      </c>
      <c r="G20" s="38"/>
      <c r="H20" s="37">
        <v>1.58</v>
      </c>
      <c r="I20" s="37">
        <v>1.58</v>
      </c>
      <c r="J20" s="37">
        <v>1.51</v>
      </c>
      <c r="K20" s="37">
        <v>1.43</v>
      </c>
      <c r="L20" s="41">
        <v>1.27</v>
      </c>
      <c r="M20" s="22"/>
      <c r="N20" s="37">
        <v>2.06</v>
      </c>
      <c r="O20" s="37">
        <v>2.11</v>
      </c>
      <c r="P20" s="37">
        <v>2.09</v>
      </c>
      <c r="Q20" s="37">
        <v>2.0299999999999998</v>
      </c>
      <c r="R20" s="41">
        <v>1.9</v>
      </c>
      <c r="S20" s="38"/>
      <c r="T20" s="37">
        <v>1.56</v>
      </c>
      <c r="U20" s="37">
        <v>1.59</v>
      </c>
      <c r="V20" s="37">
        <v>1.59</v>
      </c>
      <c r="W20" s="37">
        <v>1.49</v>
      </c>
      <c r="X20" s="41">
        <v>1.35</v>
      </c>
    </row>
    <row r="21" spans="1:24">
      <c r="A21" s="22"/>
      <c r="B21" s="37">
        <v>2.0099999999999998</v>
      </c>
      <c r="C21" s="37">
        <v>2.0099999999999998</v>
      </c>
      <c r="D21" s="37">
        <v>1.99</v>
      </c>
      <c r="E21" s="37">
        <v>1.92</v>
      </c>
      <c r="F21" s="41">
        <v>1.79</v>
      </c>
      <c r="G21" s="38"/>
      <c r="H21" s="37">
        <v>1.61</v>
      </c>
      <c r="I21" s="37">
        <v>1.59</v>
      </c>
      <c r="J21" s="37">
        <v>1.54</v>
      </c>
      <c r="K21" s="37">
        <v>1.41</v>
      </c>
      <c r="L21" s="41">
        <v>1.28</v>
      </c>
      <c r="M21" s="22"/>
      <c r="N21" s="37">
        <v>2.04</v>
      </c>
      <c r="O21" s="37">
        <v>2.0699999999999998</v>
      </c>
      <c r="P21" s="37">
        <v>2.04</v>
      </c>
      <c r="Q21" s="37">
        <v>2</v>
      </c>
      <c r="R21" s="41">
        <v>1.86</v>
      </c>
      <c r="S21" s="38"/>
      <c r="T21" s="37">
        <v>1.56</v>
      </c>
      <c r="U21" s="37">
        <v>1.59</v>
      </c>
      <c r="V21" s="37">
        <v>1.55</v>
      </c>
      <c r="W21" s="37">
        <v>1.48</v>
      </c>
      <c r="X21" s="41">
        <v>1.33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0.41420000000000012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0.97659999999999969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0.33320000000000061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0.95499999999999985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0.72219487179487207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0.70331275720164588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0.68348717948718074</v>
      </c>
      <c r="R26" s="269"/>
      <c r="S26" s="27" t="s">
        <v>19</v>
      </c>
      <c r="T26" s="27" t="s">
        <v>20</v>
      </c>
      <c r="U26" s="288" t="s">
        <v>22</v>
      </c>
      <c r="V26" s="288"/>
      <c r="W26" s="269">
        <f>(W24/(1.944/W25))</f>
        <v>0.68775720164609044</v>
      </c>
      <c r="X26" s="269"/>
    </row>
    <row r="27" spans="1:24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50" priority="7" operator="notBetween">
      <formula>0.2</formula>
      <formula>0.404</formula>
    </cfRule>
  </conditionalFormatting>
  <conditionalFormatting sqref="E26">
    <cfRule type="cellIs" dxfId="1449" priority="8" operator="notBetween">
      <formula>0.38</formula>
      <formula>0.72</formula>
    </cfRule>
  </conditionalFormatting>
  <conditionalFormatting sqref="K24">
    <cfRule type="cellIs" dxfId="1448" priority="6" operator="notBetween">
      <formula>0.77</formula>
      <formula>0.91</formula>
    </cfRule>
  </conditionalFormatting>
  <conditionalFormatting sqref="K26">
    <cfRule type="cellIs" dxfId="1447" priority="5" operator="notBetween">
      <formula>0.68</formula>
      <formula>0.82</formula>
    </cfRule>
  </conditionalFormatting>
  <conditionalFormatting sqref="Q24">
    <cfRule type="cellIs" dxfId="1446" priority="3" operator="notBetween">
      <formula>0.2</formula>
      <formula>0.404</formula>
    </cfRule>
  </conditionalFormatting>
  <conditionalFormatting sqref="Q26">
    <cfRule type="cellIs" dxfId="1445" priority="4" operator="notBetween">
      <formula>0.38</formula>
      <formula>0.72</formula>
    </cfRule>
  </conditionalFormatting>
  <conditionalFormatting sqref="W24">
    <cfRule type="cellIs" dxfId="1444" priority="2" operator="notBetween">
      <formula>0.77</formula>
      <formula>0.91</formula>
    </cfRule>
  </conditionalFormatting>
  <conditionalFormatting sqref="W26">
    <cfRule type="cellIs" dxfId="14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2.35</v>
      </c>
      <c r="D2" s="32">
        <v>2.46</v>
      </c>
      <c r="E2" s="32">
        <v>2.5</v>
      </c>
      <c r="F2" s="44">
        <v>2.46</v>
      </c>
      <c r="G2" s="36" t="s">
        <v>3</v>
      </c>
      <c r="H2" s="32">
        <v>2.46</v>
      </c>
      <c r="I2" s="32">
        <v>2.52</v>
      </c>
      <c r="J2" s="32">
        <v>2.48</v>
      </c>
      <c r="K2" s="32">
        <v>2.41</v>
      </c>
      <c r="L2" s="44">
        <v>2.29</v>
      </c>
    </row>
    <row r="3" spans="1:12">
      <c r="A3" s="11"/>
      <c r="B3" s="32">
        <v>2.23</v>
      </c>
      <c r="C3" s="14">
        <v>2.37</v>
      </c>
      <c r="D3" s="14">
        <v>2.4500000000000002</v>
      </c>
      <c r="E3" s="14">
        <v>2.48</v>
      </c>
      <c r="F3" s="42">
        <v>2.5</v>
      </c>
      <c r="G3" s="38"/>
      <c r="H3" s="32">
        <v>2.48</v>
      </c>
      <c r="I3" s="14">
        <v>2.5299999999999998</v>
      </c>
      <c r="J3" s="14">
        <v>2.5299999999999998</v>
      </c>
      <c r="K3" s="14">
        <v>2.4</v>
      </c>
      <c r="L3" s="42">
        <v>2.2400000000000002</v>
      </c>
    </row>
    <row r="4" spans="1:12">
      <c r="A4" s="11"/>
      <c r="B4" s="32">
        <v>2.23</v>
      </c>
      <c r="C4" s="14">
        <v>2.38</v>
      </c>
      <c r="D4" s="14">
        <v>2.48</v>
      </c>
      <c r="E4" s="14">
        <v>2.48</v>
      </c>
      <c r="F4" s="42">
        <v>2.4500000000000002</v>
      </c>
      <c r="G4" s="38"/>
      <c r="H4" s="32">
        <v>2.4900000000000002</v>
      </c>
      <c r="I4" s="14">
        <v>2.4900000000000002</v>
      </c>
      <c r="J4" s="14">
        <v>2.5</v>
      </c>
      <c r="K4" s="14">
        <v>2.42</v>
      </c>
      <c r="L4" s="42">
        <v>2.2599999999999998</v>
      </c>
    </row>
    <row r="5" spans="1:12">
      <c r="A5" s="11"/>
      <c r="B5" s="32">
        <v>2.23</v>
      </c>
      <c r="C5" s="14">
        <v>2.36</v>
      </c>
      <c r="D5" s="14">
        <v>2.4900000000000002</v>
      </c>
      <c r="E5" s="14">
        <v>2.5499999999999998</v>
      </c>
      <c r="F5" s="42">
        <v>2.46</v>
      </c>
      <c r="G5" s="38"/>
      <c r="H5" s="32">
        <v>2.5099999999999998</v>
      </c>
      <c r="I5" s="14">
        <v>2.5099999999999998</v>
      </c>
      <c r="J5" s="14">
        <v>2.5</v>
      </c>
      <c r="K5" s="14">
        <v>2.4300000000000002</v>
      </c>
      <c r="L5" s="42">
        <v>2.25</v>
      </c>
    </row>
    <row r="6" spans="1:12">
      <c r="A6" s="11"/>
      <c r="B6" s="32">
        <v>2.2400000000000002</v>
      </c>
      <c r="C6" s="14">
        <v>2.38</v>
      </c>
      <c r="D6" s="14">
        <v>2.4700000000000002</v>
      </c>
      <c r="E6" s="14">
        <v>2.5</v>
      </c>
      <c r="F6" s="42">
        <v>2.46</v>
      </c>
      <c r="G6" s="38"/>
      <c r="H6" s="32">
        <v>2.48</v>
      </c>
      <c r="I6" s="14">
        <v>2.5099999999999998</v>
      </c>
      <c r="J6" s="14">
        <v>2.46</v>
      </c>
      <c r="K6" s="14">
        <v>2.4300000000000002</v>
      </c>
      <c r="L6" s="42">
        <v>2.27</v>
      </c>
    </row>
    <row r="7" spans="1:12">
      <c r="A7" s="38" t="s">
        <v>4</v>
      </c>
      <c r="B7" s="14">
        <v>2.2599999999999998</v>
      </c>
      <c r="C7" s="14">
        <v>2.39</v>
      </c>
      <c r="D7" s="14">
        <v>2.46</v>
      </c>
      <c r="E7" s="14">
        <v>2.4700000000000002</v>
      </c>
      <c r="F7" s="42">
        <v>2.44</v>
      </c>
      <c r="G7" s="38" t="s">
        <v>4</v>
      </c>
      <c r="H7" s="14">
        <v>2.4300000000000002</v>
      </c>
      <c r="I7" s="14">
        <v>2.48</v>
      </c>
      <c r="J7" s="14">
        <v>2.48</v>
      </c>
      <c r="K7" s="14">
        <v>2.37</v>
      </c>
      <c r="L7" s="42">
        <v>2.2599999999999998</v>
      </c>
    </row>
    <row r="8" spans="1:12">
      <c r="A8" s="46"/>
      <c r="B8" s="14">
        <v>2.29</v>
      </c>
      <c r="C8" s="14">
        <v>2.38</v>
      </c>
      <c r="D8" s="14">
        <v>2.48</v>
      </c>
      <c r="E8" s="14">
        <v>2.48</v>
      </c>
      <c r="F8" s="42">
        <v>2.4900000000000002</v>
      </c>
      <c r="G8" s="46"/>
      <c r="H8" s="14">
        <v>2.4500000000000002</v>
      </c>
      <c r="I8" s="14">
        <v>2.54</v>
      </c>
      <c r="J8" s="14">
        <v>2.4300000000000002</v>
      </c>
      <c r="K8" s="14">
        <v>2.37</v>
      </c>
      <c r="L8" s="42">
        <v>2.25</v>
      </c>
    </row>
    <row r="9" spans="1:12">
      <c r="A9" s="11"/>
      <c r="B9" s="47">
        <v>2.25</v>
      </c>
      <c r="C9" s="47">
        <v>2.38</v>
      </c>
      <c r="D9" s="47">
        <v>2.46</v>
      </c>
      <c r="E9" s="47">
        <v>2.48</v>
      </c>
      <c r="F9" s="49">
        <v>2.4500000000000002</v>
      </c>
      <c r="G9" s="36"/>
      <c r="H9" s="47">
        <v>2.4700000000000002</v>
      </c>
      <c r="I9" s="47">
        <v>2.5299999999999998</v>
      </c>
      <c r="J9" s="47">
        <v>2.48</v>
      </c>
      <c r="K9" s="47">
        <v>2.39</v>
      </c>
      <c r="L9" s="49">
        <v>2.2599999999999998</v>
      </c>
    </row>
    <row r="10" spans="1:12">
      <c r="A10" s="11"/>
      <c r="B10" s="14">
        <v>2.2400000000000002</v>
      </c>
      <c r="C10" s="14">
        <v>2.3199999999999998</v>
      </c>
      <c r="D10" s="14">
        <v>2.4300000000000002</v>
      </c>
      <c r="E10" s="14">
        <v>2.4300000000000002</v>
      </c>
      <c r="F10" s="42">
        <v>2.4500000000000002</v>
      </c>
      <c r="G10" s="38"/>
      <c r="H10" s="14">
        <v>2.5099999999999998</v>
      </c>
      <c r="I10" s="14">
        <v>2.5099999999999998</v>
      </c>
      <c r="J10" s="14">
        <v>2.5099999999999998</v>
      </c>
      <c r="K10" s="14">
        <v>2.41</v>
      </c>
      <c r="L10" s="42">
        <v>2.27</v>
      </c>
    </row>
    <row r="11" spans="1:12">
      <c r="A11" s="16"/>
      <c r="B11" s="33">
        <v>2.2000000000000002</v>
      </c>
      <c r="C11" s="33">
        <v>2.34</v>
      </c>
      <c r="D11" s="33">
        <v>2.4900000000000002</v>
      </c>
      <c r="E11" s="33">
        <v>2.5</v>
      </c>
      <c r="F11" s="39">
        <v>2.4700000000000002</v>
      </c>
      <c r="G11" s="48"/>
      <c r="H11" s="33">
        <v>2.52</v>
      </c>
      <c r="I11" s="33">
        <v>2.56</v>
      </c>
      <c r="J11" s="33">
        <v>2.4900000000000002</v>
      </c>
      <c r="K11" s="33">
        <v>2.41</v>
      </c>
      <c r="L11" s="39">
        <v>2.25</v>
      </c>
    </row>
    <row r="12" spans="1:12">
      <c r="A12" s="19" t="s">
        <v>5</v>
      </c>
      <c r="B12" s="47">
        <v>1.84</v>
      </c>
      <c r="C12" s="35">
        <v>2</v>
      </c>
      <c r="D12" s="35">
        <v>2.0699999999999998</v>
      </c>
      <c r="E12" s="35">
        <v>2.13</v>
      </c>
      <c r="F12" s="40">
        <v>2.0499999999999998</v>
      </c>
      <c r="G12" s="36" t="s">
        <v>6</v>
      </c>
      <c r="H12" s="35">
        <v>1.43</v>
      </c>
      <c r="I12" s="35">
        <v>1.49</v>
      </c>
      <c r="J12" s="35">
        <v>1.35</v>
      </c>
      <c r="K12" s="35">
        <v>1.34</v>
      </c>
      <c r="L12" s="40">
        <v>1.21</v>
      </c>
    </row>
    <row r="13" spans="1:12">
      <c r="A13" s="22"/>
      <c r="B13" s="37">
        <v>1.84</v>
      </c>
      <c r="C13" s="37">
        <v>2.0299999999999998</v>
      </c>
      <c r="D13" s="37">
        <v>2.11</v>
      </c>
      <c r="E13" s="37">
        <v>2.14</v>
      </c>
      <c r="F13" s="41">
        <v>2.12</v>
      </c>
      <c r="G13" s="38"/>
      <c r="H13" s="37">
        <v>1.49</v>
      </c>
      <c r="I13" s="37">
        <v>1.5</v>
      </c>
      <c r="J13" s="37">
        <v>1.4</v>
      </c>
      <c r="K13" s="37">
        <v>1.36</v>
      </c>
      <c r="L13" s="41">
        <v>1.21</v>
      </c>
    </row>
    <row r="14" spans="1:12">
      <c r="A14" s="22"/>
      <c r="B14" s="37">
        <v>1.86</v>
      </c>
      <c r="C14" s="37">
        <v>2.0299999999999998</v>
      </c>
      <c r="D14" s="37">
        <v>2.09</v>
      </c>
      <c r="E14" s="37">
        <v>2.15</v>
      </c>
      <c r="F14" s="41">
        <v>2.13</v>
      </c>
      <c r="G14" s="38"/>
      <c r="H14" s="37">
        <v>1.47</v>
      </c>
      <c r="I14" s="37">
        <v>1.42</v>
      </c>
      <c r="J14" s="37">
        <v>1.4</v>
      </c>
      <c r="K14" s="37">
        <v>1.37</v>
      </c>
      <c r="L14" s="41">
        <v>1.2</v>
      </c>
    </row>
    <row r="15" spans="1:12">
      <c r="A15" s="22"/>
      <c r="B15" s="37">
        <v>1.86</v>
      </c>
      <c r="C15" s="37">
        <v>2.02</v>
      </c>
      <c r="D15" s="37">
        <v>2.13</v>
      </c>
      <c r="E15" s="37">
        <v>2.16</v>
      </c>
      <c r="F15" s="41">
        <v>2.11</v>
      </c>
      <c r="G15" s="38"/>
      <c r="H15" s="37">
        <v>1.47</v>
      </c>
      <c r="I15" s="37">
        <v>1.44</v>
      </c>
      <c r="J15" s="37">
        <v>1.39</v>
      </c>
      <c r="K15" s="37">
        <v>1.35</v>
      </c>
      <c r="L15" s="41">
        <v>1.1599999999999999</v>
      </c>
    </row>
    <row r="16" spans="1:12">
      <c r="A16" s="22"/>
      <c r="B16" s="37">
        <v>1.79</v>
      </c>
      <c r="C16" s="37">
        <v>1.99</v>
      </c>
      <c r="D16" s="37">
        <v>2.04</v>
      </c>
      <c r="E16" s="37">
        <v>2.0699999999999998</v>
      </c>
      <c r="F16" s="41">
        <v>2.0499999999999998</v>
      </c>
      <c r="G16" s="38"/>
      <c r="H16" s="37">
        <v>1.47</v>
      </c>
      <c r="I16" s="37">
        <v>1.44</v>
      </c>
      <c r="J16" s="37">
        <v>1.35</v>
      </c>
      <c r="K16" s="37">
        <v>1.34</v>
      </c>
      <c r="L16" s="41">
        <v>1.1499999999999999</v>
      </c>
    </row>
    <row r="17" spans="1:12">
      <c r="A17" s="22" t="s">
        <v>7</v>
      </c>
      <c r="B17" s="37">
        <v>1.86</v>
      </c>
      <c r="C17" s="37">
        <v>2</v>
      </c>
      <c r="D17" s="37">
        <v>2.06</v>
      </c>
      <c r="E17" s="37">
        <v>2.0699999999999998</v>
      </c>
      <c r="F17" s="41">
        <v>2.06</v>
      </c>
      <c r="G17" s="38" t="s">
        <v>8</v>
      </c>
      <c r="H17" s="37">
        <v>1.46</v>
      </c>
      <c r="I17" s="37">
        <v>1.51</v>
      </c>
      <c r="J17" s="37">
        <v>1.49</v>
      </c>
      <c r="K17" s="37">
        <v>1.39</v>
      </c>
      <c r="L17" s="41">
        <v>1.24</v>
      </c>
    </row>
    <row r="18" spans="1:12">
      <c r="A18" s="22"/>
      <c r="B18" s="37">
        <v>1.86</v>
      </c>
      <c r="C18" s="37">
        <v>1.97</v>
      </c>
      <c r="D18" s="37">
        <v>2.12</v>
      </c>
      <c r="E18" s="37">
        <v>2.08</v>
      </c>
      <c r="F18" s="41">
        <v>2.0699999999999998</v>
      </c>
      <c r="G18" s="38"/>
      <c r="H18" s="37">
        <v>1.47</v>
      </c>
      <c r="I18" s="37">
        <v>1.51</v>
      </c>
      <c r="J18" s="37">
        <v>1.47</v>
      </c>
      <c r="K18" s="37">
        <v>1.37</v>
      </c>
      <c r="L18" s="41">
        <v>1.24</v>
      </c>
    </row>
    <row r="19" spans="1:12">
      <c r="A19" s="22"/>
      <c r="B19" s="37">
        <v>1.85</v>
      </c>
      <c r="C19" s="37">
        <v>1.97</v>
      </c>
      <c r="D19" s="37">
        <v>2.08</v>
      </c>
      <c r="E19" s="37">
        <v>2.13</v>
      </c>
      <c r="F19" s="41">
        <v>2.0499999999999998</v>
      </c>
      <c r="G19" s="38"/>
      <c r="H19" s="37">
        <v>1.49</v>
      </c>
      <c r="I19" s="37">
        <v>1.5</v>
      </c>
      <c r="J19" s="37">
        <v>1.5</v>
      </c>
      <c r="K19" s="37">
        <v>1.4</v>
      </c>
      <c r="L19" s="41">
        <v>1.26</v>
      </c>
    </row>
    <row r="20" spans="1:12">
      <c r="A20" s="22"/>
      <c r="B20" s="37">
        <v>1.85</v>
      </c>
      <c r="C20" s="37">
        <v>1.99</v>
      </c>
      <c r="D20" s="37">
        <v>2.0699999999999998</v>
      </c>
      <c r="E20" s="37">
        <v>2.06</v>
      </c>
      <c r="F20" s="41">
        <v>2.06</v>
      </c>
      <c r="G20" s="38"/>
      <c r="H20" s="37">
        <v>1.51</v>
      </c>
      <c r="I20" s="37">
        <v>1.5</v>
      </c>
      <c r="J20" s="37">
        <v>1.48</v>
      </c>
      <c r="K20" s="37">
        <v>1.41</v>
      </c>
      <c r="L20" s="41">
        <v>1.27</v>
      </c>
    </row>
    <row r="21" spans="1:12">
      <c r="A21" s="22"/>
      <c r="B21" s="37">
        <v>1.81</v>
      </c>
      <c r="C21" s="37">
        <v>1.97</v>
      </c>
      <c r="D21" s="37">
        <v>2.09</v>
      </c>
      <c r="E21" s="37">
        <v>2.08</v>
      </c>
      <c r="F21" s="41">
        <v>2.04</v>
      </c>
      <c r="G21" s="38"/>
      <c r="H21" s="37">
        <v>1.54</v>
      </c>
      <c r="I21" s="37">
        <v>1.53</v>
      </c>
      <c r="J21" s="37">
        <v>1.48</v>
      </c>
      <c r="K21" s="37">
        <v>1.38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0.38240000000000007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1.0334000000000014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0.66674871794871815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0.74421810699588575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42" priority="3" operator="notBetween">
      <formula>0.2</formula>
      <formula>0.404</formula>
    </cfRule>
  </conditionalFormatting>
  <conditionalFormatting sqref="E26">
    <cfRule type="cellIs" dxfId="1441" priority="4" operator="notBetween">
      <formula>0.38</formula>
      <formula>0.72</formula>
    </cfRule>
  </conditionalFormatting>
  <conditionalFormatting sqref="K24">
    <cfRule type="cellIs" dxfId="1440" priority="2" operator="notBetween">
      <formula>0.77</formula>
      <formula>0.91</formula>
    </cfRule>
  </conditionalFormatting>
  <conditionalFormatting sqref="K26">
    <cfRule type="cellIs" dxfId="14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2.4500000000000002</v>
      </c>
      <c r="C2" s="32">
        <v>2.4500000000000002</v>
      </c>
      <c r="D2" s="32">
        <v>2.4500000000000002</v>
      </c>
      <c r="E2" s="32">
        <v>2.34</v>
      </c>
      <c r="F2" s="44">
        <v>2.23</v>
      </c>
      <c r="G2" s="36" t="s">
        <v>3</v>
      </c>
      <c r="H2" s="32">
        <v>2.42</v>
      </c>
      <c r="I2" s="32">
        <v>2.5299999999999998</v>
      </c>
      <c r="J2" s="32">
        <v>2.4300000000000002</v>
      </c>
      <c r="K2" s="32">
        <v>2.29</v>
      </c>
      <c r="L2" s="44">
        <v>2.21</v>
      </c>
      <c r="M2" s="36" t="s">
        <v>3</v>
      </c>
      <c r="N2" s="32">
        <v>2.4900000000000002</v>
      </c>
      <c r="O2" s="32">
        <v>2.5299999999999998</v>
      </c>
      <c r="P2" s="32">
        <v>2.4900000000000002</v>
      </c>
      <c r="Q2" s="32">
        <v>2.37</v>
      </c>
      <c r="R2" s="44">
        <v>2.29</v>
      </c>
    </row>
    <row r="3" spans="1:18">
      <c r="A3" s="11"/>
      <c r="B3" s="32">
        <v>2.4900000000000002</v>
      </c>
      <c r="C3" s="14">
        <v>2.5099999999999998</v>
      </c>
      <c r="D3" s="14">
        <v>2.4700000000000002</v>
      </c>
      <c r="E3" s="14">
        <v>2.36</v>
      </c>
      <c r="F3" s="42">
        <v>2.19</v>
      </c>
      <c r="G3" s="38"/>
      <c r="H3" s="32">
        <v>2.44</v>
      </c>
      <c r="I3" s="14">
        <v>2.5</v>
      </c>
      <c r="J3" s="14">
        <v>2.4900000000000002</v>
      </c>
      <c r="K3" s="14">
        <v>2.35</v>
      </c>
      <c r="L3" s="42">
        <v>2.2200000000000002</v>
      </c>
      <c r="M3" s="38"/>
      <c r="N3" s="32">
        <v>2.4700000000000002</v>
      </c>
      <c r="O3" s="14">
        <v>2.5099999999999998</v>
      </c>
      <c r="P3" s="14">
        <v>2.44</v>
      </c>
      <c r="Q3" s="14">
        <v>2.37</v>
      </c>
      <c r="R3" s="42">
        <v>2.23</v>
      </c>
    </row>
    <row r="4" spans="1:18">
      <c r="A4" s="11"/>
      <c r="B4" s="32">
        <v>2.42</v>
      </c>
      <c r="C4" s="14">
        <v>2.4700000000000002</v>
      </c>
      <c r="D4" s="14">
        <v>2.44</v>
      </c>
      <c r="E4" s="14">
        <v>2.3199999999999998</v>
      </c>
      <c r="F4" s="42">
        <v>2.19</v>
      </c>
      <c r="G4" s="38"/>
      <c r="H4" s="32">
        <v>2.4900000000000002</v>
      </c>
      <c r="I4" s="14">
        <v>2.46</v>
      </c>
      <c r="J4" s="14">
        <v>2.44</v>
      </c>
      <c r="K4" s="14">
        <v>2.35</v>
      </c>
      <c r="L4" s="42">
        <v>2.21</v>
      </c>
      <c r="M4" s="38"/>
      <c r="N4" s="32">
        <v>2.4900000000000002</v>
      </c>
      <c r="O4" s="14">
        <v>2.52</v>
      </c>
      <c r="P4" s="14">
        <v>2.5</v>
      </c>
      <c r="Q4" s="14">
        <v>2.44</v>
      </c>
      <c r="R4" s="42">
        <v>2.2999999999999998</v>
      </c>
    </row>
    <row r="5" spans="1:18">
      <c r="A5" s="11"/>
      <c r="B5" s="32">
        <v>2.4300000000000002</v>
      </c>
      <c r="C5" s="14">
        <v>2.4700000000000002</v>
      </c>
      <c r="D5" s="14">
        <v>2.42</v>
      </c>
      <c r="E5" s="14">
        <v>2.37</v>
      </c>
      <c r="F5" s="42">
        <v>2.1800000000000002</v>
      </c>
      <c r="G5" s="38"/>
      <c r="H5" s="32">
        <v>2.4500000000000002</v>
      </c>
      <c r="I5" s="14">
        <v>2.4700000000000002</v>
      </c>
      <c r="J5" s="14">
        <v>2.48</v>
      </c>
      <c r="K5" s="14">
        <v>2.2999999999999998</v>
      </c>
      <c r="L5" s="42">
        <v>2.2000000000000002</v>
      </c>
      <c r="M5" s="38"/>
      <c r="N5" s="32">
        <v>2.5499999999999998</v>
      </c>
      <c r="O5" s="14">
        <v>2.5299999999999998</v>
      </c>
      <c r="P5" s="14">
        <v>2.5</v>
      </c>
      <c r="Q5" s="14">
        <v>2.44</v>
      </c>
      <c r="R5" s="42">
        <v>2.29</v>
      </c>
    </row>
    <row r="6" spans="1:18">
      <c r="A6" s="11"/>
      <c r="B6" s="32">
        <v>2.42</v>
      </c>
      <c r="C6" s="14">
        <v>2.5</v>
      </c>
      <c r="D6" s="14">
        <v>2.46</v>
      </c>
      <c r="E6" s="14">
        <v>2.35</v>
      </c>
      <c r="F6" s="42">
        <v>2.14</v>
      </c>
      <c r="G6" s="38"/>
      <c r="H6" s="32">
        <v>2.46</v>
      </c>
      <c r="I6" s="14">
        <v>2.4900000000000002</v>
      </c>
      <c r="J6" s="14">
        <v>2.4500000000000002</v>
      </c>
      <c r="K6" s="14">
        <v>2.35</v>
      </c>
      <c r="L6" s="42">
        <v>2.21</v>
      </c>
      <c r="M6" s="38"/>
      <c r="N6" s="32">
        <v>2.5</v>
      </c>
      <c r="O6" s="14">
        <v>2.5099999999999998</v>
      </c>
      <c r="P6" s="14">
        <v>2.5</v>
      </c>
      <c r="Q6" s="14">
        <v>2.4500000000000002</v>
      </c>
      <c r="R6" s="42">
        <v>2.25</v>
      </c>
    </row>
    <row r="7" spans="1:18">
      <c r="A7" s="38" t="s">
        <v>4</v>
      </c>
      <c r="B7" s="14">
        <v>2.38</v>
      </c>
      <c r="C7" s="14">
        <v>2.46</v>
      </c>
      <c r="D7" s="14">
        <v>2.41</v>
      </c>
      <c r="E7" s="14">
        <v>2.3199999999999998</v>
      </c>
      <c r="F7" s="42">
        <v>2.23</v>
      </c>
      <c r="G7" s="38" t="s">
        <v>4</v>
      </c>
      <c r="H7" s="14">
        <v>2.4500000000000002</v>
      </c>
      <c r="I7" s="14">
        <v>2.4700000000000002</v>
      </c>
      <c r="J7" s="14">
        <v>2.4900000000000002</v>
      </c>
      <c r="K7" s="14">
        <v>2.37</v>
      </c>
      <c r="L7" s="42">
        <v>2.2200000000000002</v>
      </c>
      <c r="M7" s="38" t="s">
        <v>4</v>
      </c>
      <c r="N7" s="14">
        <v>2.5099999999999998</v>
      </c>
      <c r="O7" s="14">
        <v>2.48</v>
      </c>
      <c r="P7" s="14">
        <v>2.5099999999999998</v>
      </c>
      <c r="Q7" s="14">
        <v>2.46</v>
      </c>
      <c r="R7" s="42">
        <v>2.27</v>
      </c>
    </row>
    <row r="8" spans="1:18">
      <c r="A8" s="46"/>
      <c r="B8" s="14">
        <v>2.46</v>
      </c>
      <c r="C8" s="14">
        <v>2.42</v>
      </c>
      <c r="D8" s="14">
        <v>2.46</v>
      </c>
      <c r="E8" s="14">
        <v>2.35</v>
      </c>
      <c r="F8" s="42">
        <v>2.27</v>
      </c>
      <c r="G8" s="46"/>
      <c r="H8" s="14">
        <v>2.4500000000000002</v>
      </c>
      <c r="I8" s="14">
        <v>2.4700000000000002</v>
      </c>
      <c r="J8" s="14">
        <v>2.48</v>
      </c>
      <c r="K8" s="14">
        <v>2.37</v>
      </c>
      <c r="L8" s="42">
        <v>2.2799999999999998</v>
      </c>
      <c r="M8" s="46"/>
      <c r="N8" s="14">
        <v>2.4900000000000002</v>
      </c>
      <c r="O8" s="14">
        <v>2.5</v>
      </c>
      <c r="P8" s="14">
        <v>2.52</v>
      </c>
      <c r="Q8" s="14">
        <v>2.39</v>
      </c>
      <c r="R8" s="42">
        <v>2.2599999999999998</v>
      </c>
    </row>
    <row r="9" spans="1:18">
      <c r="A9" s="11"/>
      <c r="B9" s="47">
        <v>2.42</v>
      </c>
      <c r="C9" s="47">
        <v>2.48</v>
      </c>
      <c r="D9" s="47">
        <v>2.4300000000000002</v>
      </c>
      <c r="E9" s="47">
        <v>2.35</v>
      </c>
      <c r="F9" s="49">
        <v>2.2400000000000002</v>
      </c>
      <c r="G9" s="36"/>
      <c r="H9" s="47">
        <v>2.46</v>
      </c>
      <c r="I9" s="47">
        <v>2.46</v>
      </c>
      <c r="J9" s="47">
        <v>1.95</v>
      </c>
      <c r="K9" s="47">
        <v>2.36</v>
      </c>
      <c r="L9" s="49">
        <v>2.2599999999999998</v>
      </c>
      <c r="M9" s="36"/>
      <c r="N9" s="47">
        <v>2.4500000000000002</v>
      </c>
      <c r="O9" s="47">
        <v>2.5099999999999998</v>
      </c>
      <c r="P9" s="47">
        <v>2.4700000000000002</v>
      </c>
      <c r="Q9" s="47">
        <v>2.44</v>
      </c>
      <c r="R9" s="49">
        <v>2.2599999999999998</v>
      </c>
    </row>
    <row r="10" spans="1:18">
      <c r="A10" s="11"/>
      <c r="B10" s="14">
        <v>2.42</v>
      </c>
      <c r="C10" s="14">
        <v>2.42</v>
      </c>
      <c r="D10" s="14">
        <v>2.4700000000000002</v>
      </c>
      <c r="E10" s="14">
        <v>2.36</v>
      </c>
      <c r="F10" s="42">
        <v>2.21</v>
      </c>
      <c r="G10" s="38"/>
      <c r="H10" s="14">
        <v>2.42</v>
      </c>
      <c r="I10" s="14">
        <v>2.4700000000000002</v>
      </c>
      <c r="J10" s="14">
        <v>2.4900000000000002</v>
      </c>
      <c r="K10" s="14">
        <v>2.37</v>
      </c>
      <c r="L10" s="42">
        <v>2.27</v>
      </c>
      <c r="M10" s="38"/>
      <c r="N10" s="14">
        <v>2.48</v>
      </c>
      <c r="O10" s="14">
        <v>2.5</v>
      </c>
      <c r="P10" s="14">
        <v>2.5099999999999998</v>
      </c>
      <c r="Q10" s="14">
        <v>2.39</v>
      </c>
      <c r="R10" s="42">
        <v>2.2799999999999998</v>
      </c>
    </row>
    <row r="11" spans="1:18">
      <c r="A11" s="16"/>
      <c r="B11" s="33">
        <v>2.4</v>
      </c>
      <c r="C11" s="33">
        <v>2.41</v>
      </c>
      <c r="D11" s="33">
        <v>2.4</v>
      </c>
      <c r="E11" s="33">
        <v>2.2999999999999998</v>
      </c>
      <c r="F11" s="39">
        <v>2.19</v>
      </c>
      <c r="G11" s="48"/>
      <c r="H11" s="33">
        <v>2.42</v>
      </c>
      <c r="I11" s="33">
        <v>2.4900000000000002</v>
      </c>
      <c r="J11" s="33">
        <v>2.42</v>
      </c>
      <c r="K11" s="33">
        <v>2.37</v>
      </c>
      <c r="L11" s="39">
        <v>2.27</v>
      </c>
      <c r="M11" s="48"/>
      <c r="N11" s="33">
        <v>2.5</v>
      </c>
      <c r="O11" s="33">
        <v>2.5</v>
      </c>
      <c r="P11" s="33">
        <v>2.48</v>
      </c>
      <c r="Q11" s="33">
        <v>2.4</v>
      </c>
      <c r="R11" s="39">
        <v>2.25</v>
      </c>
    </row>
    <row r="12" spans="1:18">
      <c r="A12" s="19" t="s">
        <v>5</v>
      </c>
      <c r="B12" s="47">
        <v>2.1</v>
      </c>
      <c r="C12" s="35">
        <v>2.11</v>
      </c>
      <c r="D12" s="35">
        <v>2.1</v>
      </c>
      <c r="E12" s="35">
        <v>1.98</v>
      </c>
      <c r="F12" s="40">
        <v>1.85</v>
      </c>
      <c r="G12" s="36" t="s">
        <v>6</v>
      </c>
      <c r="H12" s="35">
        <v>1.54</v>
      </c>
      <c r="I12" s="35">
        <v>1.53</v>
      </c>
      <c r="J12" s="35">
        <v>1.5</v>
      </c>
      <c r="K12" s="35">
        <v>1.38</v>
      </c>
      <c r="L12" s="40">
        <v>1.27</v>
      </c>
      <c r="M12" s="36" t="s">
        <v>6</v>
      </c>
      <c r="N12" s="35">
        <v>1.38</v>
      </c>
      <c r="O12" s="35">
        <v>1.39</v>
      </c>
      <c r="P12" s="35">
        <v>1.31</v>
      </c>
      <c r="Q12" s="35">
        <v>1.22</v>
      </c>
      <c r="R12" s="40">
        <v>1.17</v>
      </c>
    </row>
    <row r="13" spans="1:18">
      <c r="A13" s="22"/>
      <c r="B13" s="37">
        <v>2.15</v>
      </c>
      <c r="C13" s="37">
        <v>2.19</v>
      </c>
      <c r="D13" s="37">
        <v>2.12</v>
      </c>
      <c r="E13" s="37">
        <v>2.0099999999999998</v>
      </c>
      <c r="F13" s="41">
        <v>1.83</v>
      </c>
      <c r="G13" s="38"/>
      <c r="H13" s="37">
        <v>1.56</v>
      </c>
      <c r="I13" s="37">
        <v>1.55</v>
      </c>
      <c r="J13" s="37">
        <v>1.5</v>
      </c>
      <c r="K13" s="37">
        <v>1.43</v>
      </c>
      <c r="L13" s="41">
        <v>1.29</v>
      </c>
      <c r="M13" s="38"/>
      <c r="N13" s="37">
        <v>1.41</v>
      </c>
      <c r="O13" s="37">
        <v>1.38</v>
      </c>
      <c r="P13" s="37">
        <v>1.36</v>
      </c>
      <c r="Q13" s="37">
        <v>1.27</v>
      </c>
      <c r="R13" s="41">
        <v>1.17</v>
      </c>
    </row>
    <row r="14" spans="1:18">
      <c r="A14" s="22"/>
      <c r="B14" s="37">
        <v>2.1</v>
      </c>
      <c r="C14" s="37">
        <v>2.19</v>
      </c>
      <c r="D14" s="37">
        <v>2.14</v>
      </c>
      <c r="E14" s="37">
        <v>2.02</v>
      </c>
      <c r="F14" s="41">
        <v>1.85</v>
      </c>
      <c r="G14" s="38"/>
      <c r="H14" s="37">
        <v>1.58</v>
      </c>
      <c r="I14" s="37">
        <v>1.55</v>
      </c>
      <c r="J14" s="37">
        <v>1.49</v>
      </c>
      <c r="K14" s="37">
        <v>1.46</v>
      </c>
      <c r="L14" s="41">
        <v>1.27</v>
      </c>
      <c r="M14" s="38"/>
      <c r="N14" s="37">
        <v>1.42</v>
      </c>
      <c r="O14" s="37">
        <v>1.37</v>
      </c>
      <c r="P14" s="37">
        <v>1.32</v>
      </c>
      <c r="Q14" s="37">
        <v>1.29</v>
      </c>
      <c r="R14" s="41">
        <v>1.1399999999999999</v>
      </c>
    </row>
    <row r="15" spans="1:18">
      <c r="A15" s="22"/>
      <c r="B15" s="37">
        <v>2.1</v>
      </c>
      <c r="C15" s="37">
        <v>2.11</v>
      </c>
      <c r="D15" s="37">
        <v>2.1</v>
      </c>
      <c r="E15" s="37">
        <v>2.04</v>
      </c>
      <c r="F15" s="41">
        <v>1.85</v>
      </c>
      <c r="G15" s="38"/>
      <c r="H15" s="37">
        <v>1.56</v>
      </c>
      <c r="I15" s="37">
        <v>1.54</v>
      </c>
      <c r="J15" s="37">
        <v>1.52</v>
      </c>
      <c r="K15" s="37">
        <v>1.4</v>
      </c>
      <c r="L15" s="41">
        <v>1.29</v>
      </c>
      <c r="M15" s="38"/>
      <c r="N15" s="37">
        <v>1.45</v>
      </c>
      <c r="O15" s="37">
        <v>1.41</v>
      </c>
      <c r="P15" s="37">
        <v>1.35</v>
      </c>
      <c r="Q15" s="37">
        <v>1.3</v>
      </c>
      <c r="R15" s="41">
        <v>1.1399999999999999</v>
      </c>
    </row>
    <row r="16" spans="1:18">
      <c r="A16" s="22"/>
      <c r="B16" s="37">
        <v>2.0299999999999998</v>
      </c>
      <c r="C16" s="37">
        <v>2.14</v>
      </c>
      <c r="D16" s="37">
        <v>2.0699999999999998</v>
      </c>
      <c r="E16" s="37">
        <v>1.97</v>
      </c>
      <c r="F16" s="41">
        <v>1.79</v>
      </c>
      <c r="G16" s="38"/>
      <c r="H16" s="37">
        <v>1.51</v>
      </c>
      <c r="I16" s="37">
        <v>1.52</v>
      </c>
      <c r="J16" s="37">
        <v>1.49</v>
      </c>
      <c r="K16" s="37">
        <v>1.39</v>
      </c>
      <c r="L16" s="41">
        <v>1.24</v>
      </c>
      <c r="M16" s="38"/>
      <c r="N16" s="37">
        <v>1.4</v>
      </c>
      <c r="O16" s="37">
        <v>1.37</v>
      </c>
      <c r="P16" s="37">
        <v>1.35</v>
      </c>
      <c r="Q16" s="37">
        <v>1.3</v>
      </c>
      <c r="R16" s="41">
        <v>1.1000000000000001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2.0499999999999998</v>
      </c>
      <c r="E17" s="37">
        <v>1.95</v>
      </c>
      <c r="F17" s="41">
        <v>1.86</v>
      </c>
      <c r="G17" s="38" t="s">
        <v>8</v>
      </c>
      <c r="H17" s="37">
        <v>1.57</v>
      </c>
      <c r="I17" s="37">
        <v>1.61</v>
      </c>
      <c r="J17" s="37">
        <v>1.58</v>
      </c>
      <c r="K17" s="37">
        <v>1.49</v>
      </c>
      <c r="L17" s="41">
        <v>1.33</v>
      </c>
      <c r="M17" s="38" t="s">
        <v>8</v>
      </c>
      <c r="N17" s="37">
        <v>1.48</v>
      </c>
      <c r="O17" s="37">
        <v>1.5</v>
      </c>
      <c r="P17" s="37">
        <v>1.51</v>
      </c>
      <c r="Q17" s="37">
        <v>1.38</v>
      </c>
      <c r="R17" s="41">
        <v>1.23</v>
      </c>
    </row>
    <row r="18" spans="1:18">
      <c r="A18" s="22"/>
      <c r="B18" s="37">
        <v>2.0699999999999998</v>
      </c>
      <c r="C18" s="37">
        <v>2.0699999999999998</v>
      </c>
      <c r="D18" s="37">
        <v>2.08</v>
      </c>
      <c r="E18" s="37">
        <v>1.96</v>
      </c>
      <c r="F18" s="41">
        <v>1.9</v>
      </c>
      <c r="G18" s="38"/>
      <c r="H18" s="37">
        <v>1.56</v>
      </c>
      <c r="I18" s="37">
        <v>1.63</v>
      </c>
      <c r="J18" s="37">
        <v>1.61</v>
      </c>
      <c r="K18" s="37">
        <v>1.54</v>
      </c>
      <c r="L18" s="41">
        <v>1.35</v>
      </c>
      <c r="M18" s="38"/>
      <c r="N18" s="37">
        <v>1.49</v>
      </c>
      <c r="O18" s="37">
        <v>1.51</v>
      </c>
      <c r="P18" s="37">
        <v>1.5</v>
      </c>
      <c r="Q18" s="37">
        <v>1.38</v>
      </c>
      <c r="R18" s="41">
        <v>1.25</v>
      </c>
    </row>
    <row r="19" spans="1:18">
      <c r="A19" s="22"/>
      <c r="B19" s="37">
        <v>2.0499999999999998</v>
      </c>
      <c r="C19" s="37">
        <v>2.1</v>
      </c>
      <c r="D19" s="37">
        <v>2.09</v>
      </c>
      <c r="E19" s="37">
        <v>2.0099999999999998</v>
      </c>
      <c r="F19" s="41">
        <v>1.89</v>
      </c>
      <c r="G19" s="38"/>
      <c r="H19" s="37">
        <v>1.55</v>
      </c>
      <c r="I19" s="37">
        <v>1.67</v>
      </c>
      <c r="J19" s="37">
        <v>1.34</v>
      </c>
      <c r="K19" s="37">
        <v>1.51</v>
      </c>
      <c r="L19" s="41">
        <v>1.34</v>
      </c>
      <c r="M19" s="38"/>
      <c r="N19" s="37">
        <v>1.49</v>
      </c>
      <c r="O19" s="37">
        <v>1.53</v>
      </c>
      <c r="P19" s="37">
        <v>1.5</v>
      </c>
      <c r="Q19" s="37">
        <v>1.41</v>
      </c>
      <c r="R19" s="41">
        <v>1.25</v>
      </c>
    </row>
    <row r="20" spans="1:18">
      <c r="A20" s="22"/>
      <c r="B20" s="37">
        <v>2.0499999999999998</v>
      </c>
      <c r="C20" s="37">
        <v>2.0699999999999998</v>
      </c>
      <c r="D20" s="37">
        <v>2.12</v>
      </c>
      <c r="E20" s="37">
        <v>2.04</v>
      </c>
      <c r="F20" s="41">
        <v>1.84</v>
      </c>
      <c r="G20" s="38"/>
      <c r="H20" s="37">
        <v>1.59</v>
      </c>
      <c r="I20" s="37">
        <v>1.63</v>
      </c>
      <c r="J20" s="37">
        <v>1.59</v>
      </c>
      <c r="K20" s="37">
        <v>1.48</v>
      </c>
      <c r="L20" s="41">
        <v>1.36</v>
      </c>
      <c r="M20" s="38"/>
      <c r="N20" s="37">
        <v>1.51</v>
      </c>
      <c r="O20" s="37">
        <v>1.53</v>
      </c>
      <c r="P20" s="37">
        <v>1.46</v>
      </c>
      <c r="Q20" s="37">
        <v>1.36</v>
      </c>
      <c r="R20" s="41">
        <v>1.28</v>
      </c>
    </row>
    <row r="21" spans="1:18">
      <c r="A21" s="22"/>
      <c r="B21" s="37">
        <v>2.04</v>
      </c>
      <c r="C21" s="37">
        <v>2.06</v>
      </c>
      <c r="D21" s="37">
        <v>2.0499999999999998</v>
      </c>
      <c r="E21" s="37">
        <v>1.97</v>
      </c>
      <c r="F21" s="41">
        <v>1.86</v>
      </c>
      <c r="G21" s="38"/>
      <c r="H21" s="37">
        <v>1.62</v>
      </c>
      <c r="I21" s="37">
        <v>1.62</v>
      </c>
      <c r="J21" s="37">
        <v>1.6</v>
      </c>
      <c r="K21" s="37">
        <v>1.51</v>
      </c>
      <c r="L21" s="41">
        <v>1.37</v>
      </c>
      <c r="M21" s="38"/>
      <c r="N21" s="37">
        <v>1.51</v>
      </c>
      <c r="O21" s="37">
        <v>1.51</v>
      </c>
      <c r="P21" s="37">
        <v>1.5</v>
      </c>
      <c r="Q21" s="37">
        <v>1.38</v>
      </c>
      <c r="R21" s="41">
        <v>1.26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0.34979999999999922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0.89619999999999944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1.0657999999999999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0.60990769230769104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0.64541152263374446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0.76755144032921796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38" priority="5" operator="notBetween">
      <formula>0.2</formula>
      <formula>0.404</formula>
    </cfRule>
  </conditionalFormatting>
  <conditionalFormatting sqref="E26">
    <cfRule type="cellIs" dxfId="1437" priority="6" operator="notBetween">
      <formula>0.38</formula>
      <formula>0.72</formula>
    </cfRule>
  </conditionalFormatting>
  <conditionalFormatting sqref="K24">
    <cfRule type="cellIs" dxfId="1436" priority="4" operator="notBetween">
      <formula>0.77</formula>
      <formula>0.91</formula>
    </cfRule>
  </conditionalFormatting>
  <conditionalFormatting sqref="K26">
    <cfRule type="cellIs" dxfId="1435" priority="3" operator="notBetween">
      <formula>0.68</formula>
      <formula>0.82</formula>
    </cfRule>
  </conditionalFormatting>
  <conditionalFormatting sqref="Q24">
    <cfRule type="cellIs" dxfId="1434" priority="2" operator="notBetween">
      <formula>0.77</formula>
      <formula>0.91</formula>
    </cfRule>
  </conditionalFormatting>
  <conditionalFormatting sqref="Q26">
    <cfRule type="cellIs" dxfId="14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AP40"/>
  <sheetViews>
    <sheetView topLeftCell="O1" zoomScale="115" zoomScaleNormal="115" workbookViewId="0">
      <selection activeCell="AF2" sqref="AF2:AJ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9" customWidth="1"/>
    <col min="20" max="24" width="6.6640625" customWidth="1"/>
    <col min="25" max="25" width="9" customWidth="1"/>
    <col min="26" max="30" width="6.6640625" customWidth="1"/>
    <col min="31" max="31" width="9" customWidth="1"/>
    <col min="32" max="36" width="6.6640625" customWidth="1"/>
    <col min="37" max="37" width="9.21875" customWidth="1"/>
    <col min="38" max="38" width="7.6640625" customWidth="1"/>
    <col min="39" max="39" width="6.77734375" customWidth="1"/>
    <col min="40" max="42" width="6.6640625" customWidth="1"/>
  </cols>
  <sheetData>
    <row r="1" spans="1:4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  <c r="S1" s="300" t="s">
        <v>50</v>
      </c>
      <c r="T1" s="301"/>
      <c r="U1" s="301"/>
      <c r="V1" s="301"/>
      <c r="W1" s="301"/>
      <c r="X1" s="302"/>
      <c r="Y1" s="300" t="s">
        <v>60</v>
      </c>
      <c r="Z1" s="301"/>
      <c r="AA1" s="301"/>
      <c r="AB1" s="301"/>
      <c r="AC1" s="301"/>
      <c r="AD1" s="302"/>
      <c r="AE1" s="300" t="s">
        <v>61</v>
      </c>
      <c r="AF1" s="301"/>
      <c r="AG1" s="301"/>
      <c r="AH1" s="301"/>
      <c r="AI1" s="301"/>
      <c r="AJ1" s="302"/>
      <c r="AK1" s="300" t="s">
        <v>37</v>
      </c>
      <c r="AL1" s="301"/>
      <c r="AM1" s="301"/>
      <c r="AN1" s="301"/>
      <c r="AO1" s="301"/>
      <c r="AP1" s="302"/>
    </row>
    <row r="2" spans="1:42">
      <c r="A2" s="36" t="s">
        <v>3</v>
      </c>
      <c r="B2" s="32">
        <v>2.4900000000000002</v>
      </c>
      <c r="C2" s="32">
        <v>2.5</v>
      </c>
      <c r="D2" s="32">
        <v>2.5099999999999998</v>
      </c>
      <c r="E2" s="32">
        <v>2.4</v>
      </c>
      <c r="F2" s="44">
        <v>2.2599999999999998</v>
      </c>
      <c r="G2" s="36" t="s">
        <v>3</v>
      </c>
      <c r="H2" s="32">
        <v>2.4500000000000002</v>
      </c>
      <c r="I2" s="32">
        <v>2.4900000000000002</v>
      </c>
      <c r="J2" s="32">
        <v>2.5</v>
      </c>
      <c r="K2" s="32">
        <v>2.39</v>
      </c>
      <c r="L2" s="44">
        <v>2.23</v>
      </c>
      <c r="M2" s="36" t="s">
        <v>3</v>
      </c>
      <c r="N2" s="32">
        <v>2.46</v>
      </c>
      <c r="O2" s="32">
        <v>2.52</v>
      </c>
      <c r="P2" s="32">
        <v>2.48</v>
      </c>
      <c r="Q2" s="32">
        <v>2.41</v>
      </c>
      <c r="R2" s="44">
        <v>2.29</v>
      </c>
      <c r="S2" s="36" t="s">
        <v>3</v>
      </c>
      <c r="T2" s="32">
        <v>2.42</v>
      </c>
      <c r="U2" s="32">
        <v>2.4700000000000002</v>
      </c>
      <c r="V2" s="32">
        <v>2.46</v>
      </c>
      <c r="W2" s="32">
        <v>2.35</v>
      </c>
      <c r="X2" s="44">
        <v>2.2400000000000002</v>
      </c>
      <c r="Y2" s="36" t="s">
        <v>3</v>
      </c>
      <c r="Z2" s="32">
        <v>2.4700000000000002</v>
      </c>
      <c r="AA2" s="32">
        <v>2.48</v>
      </c>
      <c r="AB2" s="32">
        <v>2.5099999999999998</v>
      </c>
      <c r="AC2" s="32">
        <v>2.35</v>
      </c>
      <c r="AD2" s="44">
        <v>2.2200000000000002</v>
      </c>
      <c r="AE2" s="36" t="s">
        <v>3</v>
      </c>
      <c r="AF2" s="32">
        <v>2.4900000000000002</v>
      </c>
      <c r="AG2" s="32">
        <v>2.5299999999999998</v>
      </c>
      <c r="AH2" s="32">
        <v>2.4900000000000002</v>
      </c>
      <c r="AI2" s="32">
        <v>2.37</v>
      </c>
      <c r="AJ2" s="44">
        <v>2.29</v>
      </c>
      <c r="AK2" s="36" t="s">
        <v>3</v>
      </c>
      <c r="AL2" s="32">
        <v>2.48</v>
      </c>
      <c r="AM2" s="32">
        <v>2.5099999999999998</v>
      </c>
      <c r="AN2" s="32">
        <v>2.5</v>
      </c>
      <c r="AO2" s="32">
        <v>2.39</v>
      </c>
      <c r="AP2" s="44">
        <v>2.2400000000000002</v>
      </c>
    </row>
    <row r="3" spans="1:42">
      <c r="A3" s="11"/>
      <c r="B3" s="32">
        <v>2.4900000000000002</v>
      </c>
      <c r="C3" s="14">
        <v>2.5299999999999998</v>
      </c>
      <c r="D3" s="14">
        <v>2.52</v>
      </c>
      <c r="E3" s="14">
        <v>2.42</v>
      </c>
      <c r="F3" s="42">
        <v>2.2599999999999998</v>
      </c>
      <c r="G3" s="38"/>
      <c r="H3" s="32">
        <v>2.4900000000000002</v>
      </c>
      <c r="I3" s="14">
        <v>2.4900000000000002</v>
      </c>
      <c r="J3" s="14">
        <v>2.5</v>
      </c>
      <c r="K3" s="14">
        <v>2.41</v>
      </c>
      <c r="L3" s="42">
        <v>2.23</v>
      </c>
      <c r="M3" s="38"/>
      <c r="N3" s="32">
        <v>2.48</v>
      </c>
      <c r="O3" s="14">
        <v>2.5299999999999998</v>
      </c>
      <c r="P3" s="14">
        <v>2.5299999999999998</v>
      </c>
      <c r="Q3" s="14">
        <v>2.4</v>
      </c>
      <c r="R3" s="42">
        <v>2.2400000000000002</v>
      </c>
      <c r="S3" s="38"/>
      <c r="T3" s="32">
        <v>2.4900000000000002</v>
      </c>
      <c r="U3" s="14">
        <v>2.5099999999999998</v>
      </c>
      <c r="V3" s="14">
        <v>2.4500000000000002</v>
      </c>
      <c r="W3" s="14">
        <v>2.36</v>
      </c>
      <c r="X3" s="42">
        <v>2.25</v>
      </c>
      <c r="Y3" s="38"/>
      <c r="Z3" s="32">
        <v>2.48</v>
      </c>
      <c r="AA3" s="14">
        <v>2.5299999999999998</v>
      </c>
      <c r="AB3" s="14">
        <v>2.4900000000000002</v>
      </c>
      <c r="AC3" s="14">
        <v>2.37</v>
      </c>
      <c r="AD3" s="42">
        <v>2.23</v>
      </c>
      <c r="AE3" s="38"/>
      <c r="AF3" s="32">
        <v>2.4700000000000002</v>
      </c>
      <c r="AG3" s="14">
        <v>2.5099999999999998</v>
      </c>
      <c r="AH3" s="14">
        <v>2.44</v>
      </c>
      <c r="AI3" s="14">
        <v>2.37</v>
      </c>
      <c r="AJ3" s="42">
        <v>2.23</v>
      </c>
      <c r="AK3" s="11"/>
      <c r="AL3" s="32">
        <v>2.4900000000000002</v>
      </c>
      <c r="AM3" s="14">
        <v>2.5299999999999998</v>
      </c>
      <c r="AN3" s="14">
        <v>2.4700000000000002</v>
      </c>
      <c r="AO3" s="14">
        <v>2.39</v>
      </c>
      <c r="AP3" s="42">
        <v>2.23</v>
      </c>
    </row>
    <row r="4" spans="1:42">
      <c r="A4" s="11"/>
      <c r="B4" s="32">
        <v>2.4900000000000002</v>
      </c>
      <c r="C4" s="14">
        <v>2.5099999999999998</v>
      </c>
      <c r="D4" s="14">
        <v>2.5099999999999998</v>
      </c>
      <c r="E4" s="14">
        <v>2.42</v>
      </c>
      <c r="F4" s="42">
        <v>2.23</v>
      </c>
      <c r="G4" s="38"/>
      <c r="H4" s="32">
        <v>2.4900000000000002</v>
      </c>
      <c r="I4" s="14">
        <v>2.56</v>
      </c>
      <c r="J4" s="14">
        <v>2.48</v>
      </c>
      <c r="K4" s="14">
        <v>2.4500000000000002</v>
      </c>
      <c r="L4" s="42">
        <v>2.2799999999999998</v>
      </c>
      <c r="M4" s="38"/>
      <c r="N4" s="32">
        <v>2.4900000000000002</v>
      </c>
      <c r="O4" s="14">
        <v>2.4900000000000002</v>
      </c>
      <c r="P4" s="14">
        <v>2.5</v>
      </c>
      <c r="Q4" s="14">
        <v>2.42</v>
      </c>
      <c r="R4" s="42">
        <v>2.2599999999999998</v>
      </c>
      <c r="S4" s="38"/>
      <c r="T4" s="32">
        <v>2.48</v>
      </c>
      <c r="U4" s="14">
        <v>2.5299999999999998</v>
      </c>
      <c r="V4" s="14">
        <v>2.48</v>
      </c>
      <c r="W4" s="14">
        <v>2.4</v>
      </c>
      <c r="X4" s="42">
        <v>2.25</v>
      </c>
      <c r="Y4" s="38"/>
      <c r="Z4" s="32">
        <v>2.46</v>
      </c>
      <c r="AA4" s="14">
        <v>2.5</v>
      </c>
      <c r="AB4" s="14">
        <v>2.4700000000000002</v>
      </c>
      <c r="AC4" s="14">
        <v>2.37</v>
      </c>
      <c r="AD4" s="42">
        <v>2.2400000000000002</v>
      </c>
      <c r="AE4" s="38"/>
      <c r="AF4" s="32">
        <v>2.4900000000000002</v>
      </c>
      <c r="AG4" s="14">
        <v>2.52</v>
      </c>
      <c r="AH4" s="14">
        <v>2.5</v>
      </c>
      <c r="AI4" s="14">
        <v>2.44</v>
      </c>
      <c r="AJ4" s="42">
        <v>2.2999999999999998</v>
      </c>
      <c r="AK4" s="11"/>
      <c r="AL4" s="32">
        <v>2.46</v>
      </c>
      <c r="AM4" s="14">
        <v>2.5099999999999998</v>
      </c>
      <c r="AN4" s="14">
        <v>2.4500000000000002</v>
      </c>
      <c r="AO4" s="14">
        <v>2.36</v>
      </c>
      <c r="AP4" s="42">
        <v>2.2599999999999998</v>
      </c>
    </row>
    <row r="5" spans="1:42">
      <c r="A5" s="11"/>
      <c r="B5" s="32">
        <v>2.5</v>
      </c>
      <c r="C5" s="14">
        <v>2.5299999999999998</v>
      </c>
      <c r="D5" s="14">
        <v>2.48</v>
      </c>
      <c r="E5" s="14">
        <v>2.41</v>
      </c>
      <c r="F5" s="42">
        <v>2.23</v>
      </c>
      <c r="G5" s="38"/>
      <c r="H5" s="32">
        <v>2.5</v>
      </c>
      <c r="I5" s="14">
        <v>2.4700000000000002</v>
      </c>
      <c r="J5" s="14">
        <v>2.46</v>
      </c>
      <c r="K5" s="14">
        <v>2.4</v>
      </c>
      <c r="L5" s="42">
        <v>2.23</v>
      </c>
      <c r="M5" s="38"/>
      <c r="N5" s="32">
        <v>2.5099999999999998</v>
      </c>
      <c r="O5" s="14">
        <v>2.5099999999999998</v>
      </c>
      <c r="P5" s="14">
        <v>2.5</v>
      </c>
      <c r="Q5" s="14">
        <v>2.4300000000000002</v>
      </c>
      <c r="R5" s="42">
        <v>2.25</v>
      </c>
      <c r="S5" s="38"/>
      <c r="T5" s="32">
        <v>2.46</v>
      </c>
      <c r="U5" s="14">
        <v>2.5099999999999998</v>
      </c>
      <c r="V5" s="14">
        <v>2.5</v>
      </c>
      <c r="W5" s="14">
        <v>2.33</v>
      </c>
      <c r="X5" s="42">
        <v>2.2799999999999998</v>
      </c>
      <c r="Y5" s="38"/>
      <c r="Z5" s="32">
        <v>2.4500000000000002</v>
      </c>
      <c r="AA5" s="14">
        <v>2.5099999999999998</v>
      </c>
      <c r="AB5" s="14">
        <v>2.4900000000000002</v>
      </c>
      <c r="AC5" s="14">
        <v>2.37</v>
      </c>
      <c r="AD5" s="42">
        <v>2.27</v>
      </c>
      <c r="AE5" s="38"/>
      <c r="AF5" s="32">
        <v>2.5499999999999998</v>
      </c>
      <c r="AG5" s="14">
        <v>2.5299999999999998</v>
      </c>
      <c r="AH5" s="14">
        <v>2.5</v>
      </c>
      <c r="AI5" s="14">
        <v>2.44</v>
      </c>
      <c r="AJ5" s="42">
        <v>2.29</v>
      </c>
      <c r="AK5" s="11"/>
      <c r="AL5" s="32">
        <v>2.4500000000000002</v>
      </c>
      <c r="AM5" s="14">
        <v>2.48</v>
      </c>
      <c r="AN5" s="14">
        <v>2.4500000000000002</v>
      </c>
      <c r="AO5" s="14">
        <v>2.33</v>
      </c>
      <c r="AP5" s="42">
        <v>2.23</v>
      </c>
    </row>
    <row r="6" spans="1:42">
      <c r="A6" s="11"/>
      <c r="B6" s="32">
        <v>2.4500000000000002</v>
      </c>
      <c r="C6" s="14">
        <v>2.46</v>
      </c>
      <c r="D6" s="14">
        <v>2.52</v>
      </c>
      <c r="E6" s="14">
        <v>2.38</v>
      </c>
      <c r="F6" s="42">
        <v>2.2799999999999998</v>
      </c>
      <c r="G6" s="38"/>
      <c r="H6" s="32">
        <v>2.4700000000000002</v>
      </c>
      <c r="I6" s="14">
        <v>2.46</v>
      </c>
      <c r="J6" s="14">
        <v>2.4700000000000002</v>
      </c>
      <c r="K6" s="14">
        <v>2.36</v>
      </c>
      <c r="L6" s="42">
        <v>2.2200000000000002</v>
      </c>
      <c r="M6" s="38"/>
      <c r="N6" s="32">
        <v>2.48</v>
      </c>
      <c r="O6" s="14">
        <v>2.5099999999999998</v>
      </c>
      <c r="P6" s="14">
        <v>2.46</v>
      </c>
      <c r="Q6" s="14">
        <v>2.4300000000000002</v>
      </c>
      <c r="R6" s="42">
        <v>2.27</v>
      </c>
      <c r="S6" s="38"/>
      <c r="T6" s="32">
        <v>2.4500000000000002</v>
      </c>
      <c r="U6" s="14">
        <v>2.4900000000000002</v>
      </c>
      <c r="V6" s="14">
        <v>2.4700000000000002</v>
      </c>
      <c r="W6" s="14">
        <v>2.4</v>
      </c>
      <c r="X6" s="42">
        <v>2.2200000000000002</v>
      </c>
      <c r="Y6" s="38"/>
      <c r="Z6" s="32">
        <v>2.4700000000000002</v>
      </c>
      <c r="AA6" s="14">
        <v>2.5299999999999998</v>
      </c>
      <c r="AB6" s="14">
        <v>2.5</v>
      </c>
      <c r="AC6" s="14">
        <v>2.4</v>
      </c>
      <c r="AD6" s="42">
        <v>2.2200000000000002</v>
      </c>
      <c r="AE6" s="38"/>
      <c r="AF6" s="32">
        <v>2.5</v>
      </c>
      <c r="AG6" s="14">
        <v>2.5099999999999998</v>
      </c>
      <c r="AH6" s="14">
        <v>2.5</v>
      </c>
      <c r="AI6" s="14">
        <v>2.4500000000000002</v>
      </c>
      <c r="AJ6" s="42">
        <v>2.25</v>
      </c>
      <c r="AK6" s="11"/>
      <c r="AL6" s="32">
        <v>2.4900000000000002</v>
      </c>
      <c r="AM6" s="14">
        <v>2.5099999999999998</v>
      </c>
      <c r="AN6" s="14">
        <v>2.46</v>
      </c>
      <c r="AO6" s="14">
        <v>2.38</v>
      </c>
      <c r="AP6" s="42">
        <v>2.21</v>
      </c>
    </row>
    <row r="7" spans="1:42">
      <c r="A7" s="38" t="s">
        <v>4</v>
      </c>
      <c r="B7" s="14">
        <v>2.46</v>
      </c>
      <c r="C7" s="14">
        <v>2.5099999999999998</v>
      </c>
      <c r="D7" s="14">
        <v>2.46</v>
      </c>
      <c r="E7" s="14">
        <v>2.4</v>
      </c>
      <c r="F7" s="42">
        <v>2.29</v>
      </c>
      <c r="G7" s="38" t="s">
        <v>4</v>
      </c>
      <c r="H7" s="14">
        <v>2.4700000000000002</v>
      </c>
      <c r="I7" s="14">
        <v>2.5</v>
      </c>
      <c r="J7" s="14">
        <v>2.46</v>
      </c>
      <c r="K7" s="14">
        <v>2.3199999999999998</v>
      </c>
      <c r="L7" s="42">
        <v>2.27</v>
      </c>
      <c r="M7" s="38" t="s">
        <v>4</v>
      </c>
      <c r="N7" s="14">
        <v>2.4300000000000002</v>
      </c>
      <c r="O7" s="14">
        <v>2.48</v>
      </c>
      <c r="P7" s="14">
        <v>2.48</v>
      </c>
      <c r="Q7" s="14">
        <v>2.37</v>
      </c>
      <c r="R7" s="42">
        <v>2.2599999999999998</v>
      </c>
      <c r="S7" s="38" t="s">
        <v>4</v>
      </c>
      <c r="T7" s="14">
        <v>2.4700000000000002</v>
      </c>
      <c r="U7" s="14">
        <v>2.4700000000000002</v>
      </c>
      <c r="V7" s="14">
        <v>2.46</v>
      </c>
      <c r="W7" s="14">
        <v>2.33</v>
      </c>
      <c r="X7" s="42">
        <v>2.25</v>
      </c>
      <c r="Y7" s="38" t="s">
        <v>4</v>
      </c>
      <c r="Z7" s="14">
        <v>2.4700000000000002</v>
      </c>
      <c r="AA7" s="14">
        <v>2.54</v>
      </c>
      <c r="AB7" s="14">
        <v>2.4700000000000002</v>
      </c>
      <c r="AC7" s="14">
        <v>2.39</v>
      </c>
      <c r="AD7" s="42">
        <v>2.2799999999999998</v>
      </c>
      <c r="AE7" s="38" t="s">
        <v>4</v>
      </c>
      <c r="AF7" s="14">
        <v>2.5099999999999998</v>
      </c>
      <c r="AG7" s="14">
        <v>2.48</v>
      </c>
      <c r="AH7" s="14">
        <v>2.5099999999999998</v>
      </c>
      <c r="AI7" s="14">
        <v>2.46</v>
      </c>
      <c r="AJ7" s="42">
        <v>2.27</v>
      </c>
      <c r="AK7" s="38" t="s">
        <v>4</v>
      </c>
      <c r="AL7" s="14">
        <v>2.46</v>
      </c>
      <c r="AM7" s="14">
        <v>2.46</v>
      </c>
      <c r="AN7" s="14">
        <v>2.46</v>
      </c>
      <c r="AO7" s="14">
        <v>2.37</v>
      </c>
      <c r="AP7" s="42">
        <v>2.2200000000000002</v>
      </c>
    </row>
    <row r="8" spans="1:42">
      <c r="A8" s="46"/>
      <c r="B8" s="14">
        <v>2.44</v>
      </c>
      <c r="C8" s="14">
        <v>2.4700000000000002</v>
      </c>
      <c r="D8" s="14">
        <v>2.5</v>
      </c>
      <c r="E8" s="14">
        <v>2.39</v>
      </c>
      <c r="F8" s="42">
        <v>2.27</v>
      </c>
      <c r="G8" s="46"/>
      <c r="H8" s="14">
        <v>2.48</v>
      </c>
      <c r="I8" s="14">
        <v>2.52</v>
      </c>
      <c r="J8" s="14">
        <v>2.5099999999999998</v>
      </c>
      <c r="K8" s="14">
        <v>2.4</v>
      </c>
      <c r="L8" s="42">
        <v>2.25</v>
      </c>
      <c r="M8" s="46"/>
      <c r="N8" s="14">
        <v>2.4500000000000002</v>
      </c>
      <c r="O8" s="14">
        <v>2.54</v>
      </c>
      <c r="P8" s="14">
        <v>2.4300000000000002</v>
      </c>
      <c r="Q8" s="14">
        <v>2.37</v>
      </c>
      <c r="R8" s="42">
        <v>2.25</v>
      </c>
      <c r="S8" s="46"/>
      <c r="T8" s="14">
        <v>2.5</v>
      </c>
      <c r="U8" s="14">
        <v>2.52</v>
      </c>
      <c r="V8" s="14">
        <v>2.4500000000000002</v>
      </c>
      <c r="W8" s="14">
        <v>2.39</v>
      </c>
      <c r="X8" s="42">
        <v>2.25</v>
      </c>
      <c r="Y8" s="46"/>
      <c r="Z8" s="14">
        <v>2.46</v>
      </c>
      <c r="AA8" s="14">
        <v>2.4900000000000002</v>
      </c>
      <c r="AB8" s="14">
        <v>2.4700000000000002</v>
      </c>
      <c r="AC8" s="14">
        <v>2.36</v>
      </c>
      <c r="AD8" s="42">
        <v>2.2599999999999998</v>
      </c>
      <c r="AE8" s="46"/>
      <c r="AF8" s="14">
        <v>2.4900000000000002</v>
      </c>
      <c r="AG8" s="14">
        <v>2.5</v>
      </c>
      <c r="AH8" s="14">
        <v>2.52</v>
      </c>
      <c r="AI8" s="14">
        <v>2.39</v>
      </c>
      <c r="AJ8" s="42">
        <v>2.2599999999999998</v>
      </c>
      <c r="AK8" s="46"/>
      <c r="AL8" s="14">
        <v>2.4500000000000002</v>
      </c>
      <c r="AM8" s="14">
        <v>2.52</v>
      </c>
      <c r="AN8" s="14">
        <v>2.4700000000000002</v>
      </c>
      <c r="AO8" s="14">
        <v>2.35</v>
      </c>
      <c r="AP8" s="42">
        <v>2.2599999999999998</v>
      </c>
    </row>
    <row r="9" spans="1:42">
      <c r="A9" s="11"/>
      <c r="B9" s="47">
        <v>2.4900000000000002</v>
      </c>
      <c r="C9" s="47">
        <v>2.48</v>
      </c>
      <c r="D9" s="47">
        <v>2.5099999999999998</v>
      </c>
      <c r="E9" s="47">
        <v>2.39</v>
      </c>
      <c r="F9" s="49">
        <v>2.2799999999999998</v>
      </c>
      <c r="G9" s="36"/>
      <c r="H9" s="47">
        <v>2.4700000000000002</v>
      </c>
      <c r="I9" s="47">
        <v>2.56</v>
      </c>
      <c r="J9" s="47">
        <v>2.5</v>
      </c>
      <c r="K9" s="47">
        <v>2.35</v>
      </c>
      <c r="L9" s="49">
        <v>2.2799999999999998</v>
      </c>
      <c r="M9" s="36"/>
      <c r="N9" s="47">
        <v>2.4700000000000002</v>
      </c>
      <c r="O9" s="47">
        <v>2.5299999999999998</v>
      </c>
      <c r="P9" s="47">
        <v>2.48</v>
      </c>
      <c r="Q9" s="47">
        <v>2.39</v>
      </c>
      <c r="R9" s="49">
        <v>2.2599999999999998</v>
      </c>
      <c r="S9" s="36"/>
      <c r="T9" s="47">
        <v>2.4900000000000002</v>
      </c>
      <c r="U9" s="47">
        <v>2.5099999999999998</v>
      </c>
      <c r="V9" s="47">
        <v>2.46</v>
      </c>
      <c r="W9" s="47">
        <v>2.39</v>
      </c>
      <c r="X9" s="49">
        <v>2.27</v>
      </c>
      <c r="Y9" s="36"/>
      <c r="Z9" s="47">
        <v>2.4900000000000002</v>
      </c>
      <c r="AA9" s="47">
        <v>2.5</v>
      </c>
      <c r="AB9" s="47">
        <v>2.4900000000000002</v>
      </c>
      <c r="AC9" s="47">
        <v>2.37</v>
      </c>
      <c r="AD9" s="49">
        <v>2.31</v>
      </c>
      <c r="AE9" s="36"/>
      <c r="AF9" s="47">
        <v>2.4500000000000002</v>
      </c>
      <c r="AG9" s="47">
        <v>2.5099999999999998</v>
      </c>
      <c r="AH9" s="47">
        <v>2.4700000000000002</v>
      </c>
      <c r="AI9" s="47">
        <v>2.44</v>
      </c>
      <c r="AJ9" s="49">
        <v>2.2599999999999998</v>
      </c>
      <c r="AK9" s="11"/>
      <c r="AL9" s="47">
        <v>2.48</v>
      </c>
      <c r="AM9" s="47">
        <v>2.4700000000000002</v>
      </c>
      <c r="AN9" s="47">
        <v>2.44</v>
      </c>
      <c r="AO9" s="47">
        <v>2.35</v>
      </c>
      <c r="AP9" s="49">
        <v>2.23</v>
      </c>
    </row>
    <row r="10" spans="1:42">
      <c r="A10" s="11"/>
      <c r="B10" s="14">
        <v>2.5099999999999998</v>
      </c>
      <c r="C10" s="14">
        <v>2.4900000000000002</v>
      </c>
      <c r="D10" s="14">
        <v>2.5099999999999998</v>
      </c>
      <c r="E10" s="14">
        <v>2.42</v>
      </c>
      <c r="F10" s="42">
        <v>2.33</v>
      </c>
      <c r="G10" s="38"/>
      <c r="H10" s="14">
        <v>2.4300000000000002</v>
      </c>
      <c r="I10" s="14">
        <v>2.4900000000000002</v>
      </c>
      <c r="J10" s="14">
        <v>2.48</v>
      </c>
      <c r="K10" s="14">
        <v>2.41</v>
      </c>
      <c r="L10" s="42">
        <v>2.27</v>
      </c>
      <c r="M10" s="38"/>
      <c r="N10" s="14">
        <v>2.5099999999999998</v>
      </c>
      <c r="O10" s="14">
        <v>2.5099999999999998</v>
      </c>
      <c r="P10" s="14">
        <v>2.5099999999999998</v>
      </c>
      <c r="Q10" s="14">
        <v>2.41</v>
      </c>
      <c r="R10" s="42">
        <v>2.27</v>
      </c>
      <c r="S10" s="38"/>
      <c r="T10" s="14">
        <v>2.48</v>
      </c>
      <c r="U10" s="14">
        <v>2.56</v>
      </c>
      <c r="V10" s="14">
        <v>2.4700000000000002</v>
      </c>
      <c r="W10" s="14">
        <v>2.39</v>
      </c>
      <c r="X10" s="42">
        <v>2.27</v>
      </c>
      <c r="Y10" s="38"/>
      <c r="Z10" s="14">
        <v>2.4700000000000002</v>
      </c>
      <c r="AA10" s="14">
        <v>2.5099999999999998</v>
      </c>
      <c r="AB10" s="14">
        <v>2.54</v>
      </c>
      <c r="AC10" s="14">
        <v>2.41</v>
      </c>
      <c r="AD10" s="42">
        <v>2.2799999999999998</v>
      </c>
      <c r="AE10" s="38"/>
      <c r="AF10" s="14">
        <v>2.48</v>
      </c>
      <c r="AG10" s="14">
        <v>2.5</v>
      </c>
      <c r="AH10" s="14">
        <v>2.5099999999999998</v>
      </c>
      <c r="AI10" s="14">
        <v>2.39</v>
      </c>
      <c r="AJ10" s="42">
        <v>2.2799999999999998</v>
      </c>
      <c r="AK10" s="11"/>
      <c r="AL10" s="14">
        <v>2.42</v>
      </c>
      <c r="AM10" s="14">
        <v>2.4700000000000002</v>
      </c>
      <c r="AN10" s="14">
        <v>2.4500000000000002</v>
      </c>
      <c r="AO10" s="14">
        <v>2.35</v>
      </c>
      <c r="AP10" s="42">
        <v>2.25</v>
      </c>
    </row>
    <row r="11" spans="1:42">
      <c r="A11" s="16"/>
      <c r="B11" s="33">
        <v>2.4700000000000002</v>
      </c>
      <c r="C11" s="33">
        <v>2.5</v>
      </c>
      <c r="D11" s="33">
        <v>2.48</v>
      </c>
      <c r="E11" s="33">
        <v>2.41</v>
      </c>
      <c r="F11" s="39">
        <v>2.2799999999999998</v>
      </c>
      <c r="G11" s="48"/>
      <c r="H11" s="33">
        <v>2.4700000000000002</v>
      </c>
      <c r="I11" s="33">
        <v>2.4900000000000002</v>
      </c>
      <c r="J11" s="33">
        <v>2.4700000000000002</v>
      </c>
      <c r="K11" s="33">
        <v>2.38</v>
      </c>
      <c r="L11" s="39">
        <v>2.29</v>
      </c>
      <c r="M11" s="48"/>
      <c r="N11" s="33">
        <v>2.52</v>
      </c>
      <c r="O11" s="33">
        <v>2.56</v>
      </c>
      <c r="P11" s="33">
        <v>2.4900000000000002</v>
      </c>
      <c r="Q11" s="33">
        <v>2.41</v>
      </c>
      <c r="R11" s="39">
        <v>2.25</v>
      </c>
      <c r="S11" s="48"/>
      <c r="T11" s="33">
        <v>2.4700000000000002</v>
      </c>
      <c r="U11" s="33">
        <v>2.52</v>
      </c>
      <c r="V11" s="33">
        <v>2.5</v>
      </c>
      <c r="W11" s="33">
        <v>2.34</v>
      </c>
      <c r="X11" s="39">
        <v>2.2400000000000002</v>
      </c>
      <c r="Y11" s="48"/>
      <c r="Z11" s="33">
        <v>2.42</v>
      </c>
      <c r="AA11" s="33">
        <v>2.48</v>
      </c>
      <c r="AB11" s="33">
        <v>2.46</v>
      </c>
      <c r="AC11" s="33">
        <v>2.39</v>
      </c>
      <c r="AD11" s="39">
        <v>2.2400000000000002</v>
      </c>
      <c r="AE11" s="48"/>
      <c r="AF11" s="33">
        <v>2.5</v>
      </c>
      <c r="AG11" s="33">
        <v>2.5</v>
      </c>
      <c r="AH11" s="33">
        <v>2.48</v>
      </c>
      <c r="AI11" s="33">
        <v>2.4</v>
      </c>
      <c r="AJ11" s="39">
        <v>2.25</v>
      </c>
      <c r="AK11" s="16"/>
      <c r="AL11" s="33">
        <v>2.38</v>
      </c>
      <c r="AM11" s="33">
        <v>2.46</v>
      </c>
      <c r="AN11" s="33">
        <v>2.42</v>
      </c>
      <c r="AO11" s="33">
        <v>2.36</v>
      </c>
      <c r="AP11" s="39">
        <v>2.21</v>
      </c>
    </row>
    <row r="12" spans="1:42">
      <c r="A12" s="19" t="s">
        <v>5</v>
      </c>
      <c r="B12" s="47">
        <v>2.1</v>
      </c>
      <c r="C12" s="35">
        <v>2.11</v>
      </c>
      <c r="D12" s="35">
        <v>2.14</v>
      </c>
      <c r="E12" s="35">
        <v>2</v>
      </c>
      <c r="F12" s="40">
        <v>1.87</v>
      </c>
      <c r="G12" s="36" t="s">
        <v>6</v>
      </c>
      <c r="H12" s="35">
        <v>1.49</v>
      </c>
      <c r="I12" s="35">
        <v>1.46</v>
      </c>
      <c r="J12" s="35">
        <v>1.42</v>
      </c>
      <c r="K12" s="35">
        <v>1.37</v>
      </c>
      <c r="L12" s="40">
        <v>1.23</v>
      </c>
      <c r="M12" s="36" t="s">
        <v>6</v>
      </c>
      <c r="N12" s="35"/>
      <c r="O12" s="35"/>
      <c r="P12" s="35"/>
      <c r="Q12" s="35"/>
      <c r="R12" s="40"/>
      <c r="S12" s="36" t="s">
        <v>6</v>
      </c>
      <c r="T12" s="35"/>
      <c r="U12" s="35"/>
      <c r="V12" s="35"/>
      <c r="W12" s="35"/>
      <c r="X12" s="40"/>
      <c r="Y12" s="36" t="s">
        <v>6</v>
      </c>
      <c r="Z12" s="35"/>
      <c r="AA12" s="35"/>
      <c r="AB12" s="35"/>
      <c r="AC12" s="35"/>
      <c r="AD12" s="40"/>
      <c r="AE12" s="36" t="s">
        <v>6</v>
      </c>
      <c r="AF12" s="35"/>
      <c r="AG12" s="35"/>
      <c r="AH12" s="35"/>
      <c r="AI12" s="35"/>
      <c r="AJ12" s="40"/>
      <c r="AK12" s="19" t="s">
        <v>5</v>
      </c>
      <c r="AL12" s="47">
        <v>2.12</v>
      </c>
      <c r="AM12" s="35">
        <v>2.19</v>
      </c>
      <c r="AN12" s="35">
        <v>2.21</v>
      </c>
      <c r="AO12" s="35">
        <v>2.02</v>
      </c>
      <c r="AP12" s="40">
        <v>1.89</v>
      </c>
    </row>
    <row r="13" spans="1:42">
      <c r="A13" s="22"/>
      <c r="B13" s="37">
        <v>2.13</v>
      </c>
      <c r="C13" s="37">
        <v>2.15</v>
      </c>
      <c r="D13" s="37">
        <v>2.12</v>
      </c>
      <c r="E13" s="37">
        <v>2.0099999999999998</v>
      </c>
      <c r="F13" s="41">
        <v>1.88</v>
      </c>
      <c r="G13" s="38"/>
      <c r="H13" s="37">
        <v>1.49</v>
      </c>
      <c r="I13" s="37">
        <v>1.48</v>
      </c>
      <c r="J13" s="37">
        <v>1.43</v>
      </c>
      <c r="K13" s="37">
        <v>1.38</v>
      </c>
      <c r="L13" s="41">
        <v>1.29</v>
      </c>
      <c r="M13" s="38"/>
      <c r="N13" s="37"/>
      <c r="O13" s="37"/>
      <c r="P13" s="37"/>
      <c r="Q13" s="37"/>
      <c r="R13" s="41"/>
      <c r="S13" s="38"/>
      <c r="T13" s="37"/>
      <c r="U13" s="37"/>
      <c r="V13" s="37"/>
      <c r="W13" s="37"/>
      <c r="X13" s="41"/>
      <c r="Y13" s="38"/>
      <c r="Z13" s="37"/>
      <c r="AA13" s="37"/>
      <c r="AB13" s="37"/>
      <c r="AC13" s="37"/>
      <c r="AD13" s="41"/>
      <c r="AE13" s="38"/>
      <c r="AF13" s="37"/>
      <c r="AG13" s="37"/>
      <c r="AH13" s="37"/>
      <c r="AI13" s="37"/>
      <c r="AJ13" s="41"/>
      <c r="AK13" s="22"/>
      <c r="AL13" s="37">
        <v>2.11</v>
      </c>
      <c r="AM13" s="37">
        <v>2.17</v>
      </c>
      <c r="AN13" s="37">
        <v>2.16</v>
      </c>
      <c r="AO13" s="37">
        <v>2.08</v>
      </c>
      <c r="AP13" s="41">
        <v>1.92</v>
      </c>
    </row>
    <row r="14" spans="1:42">
      <c r="A14" s="22"/>
      <c r="B14" s="37">
        <v>2.1</v>
      </c>
      <c r="C14" s="37">
        <v>2.13</v>
      </c>
      <c r="D14" s="37">
        <v>2.11</v>
      </c>
      <c r="E14" s="37">
        <v>1.98</v>
      </c>
      <c r="F14" s="41">
        <v>1.85</v>
      </c>
      <c r="G14" s="38"/>
      <c r="H14" s="37">
        <v>1.51</v>
      </c>
      <c r="I14" s="37">
        <v>1.54</v>
      </c>
      <c r="J14" s="37">
        <v>1.41</v>
      </c>
      <c r="K14" s="37">
        <v>1.42</v>
      </c>
      <c r="L14" s="41">
        <v>1.28</v>
      </c>
      <c r="M14" s="38"/>
      <c r="N14" s="37"/>
      <c r="O14" s="37"/>
      <c r="P14" s="37"/>
      <c r="Q14" s="37"/>
      <c r="R14" s="41"/>
      <c r="S14" s="38"/>
      <c r="T14" s="37"/>
      <c r="U14" s="37"/>
      <c r="V14" s="37"/>
      <c r="W14" s="37"/>
      <c r="X14" s="41"/>
      <c r="Y14" s="38"/>
      <c r="Z14" s="37"/>
      <c r="AA14" s="37"/>
      <c r="AB14" s="37"/>
      <c r="AC14" s="37"/>
      <c r="AD14" s="41"/>
      <c r="AE14" s="38"/>
      <c r="AF14" s="37"/>
      <c r="AG14" s="37"/>
      <c r="AH14" s="37"/>
      <c r="AI14" s="37"/>
      <c r="AJ14" s="41"/>
      <c r="AK14" s="22"/>
      <c r="AL14" s="37">
        <v>2.13</v>
      </c>
      <c r="AM14" s="37">
        <v>2.2000000000000002</v>
      </c>
      <c r="AN14" s="37">
        <v>2.14</v>
      </c>
      <c r="AO14" s="37">
        <v>2.06</v>
      </c>
      <c r="AP14" s="41">
        <v>1.9</v>
      </c>
    </row>
    <row r="15" spans="1:42">
      <c r="A15" s="22"/>
      <c r="B15" s="37">
        <v>2.09</v>
      </c>
      <c r="C15" s="37">
        <v>2.13</v>
      </c>
      <c r="D15" s="37">
        <v>2.11</v>
      </c>
      <c r="E15" s="37">
        <v>2</v>
      </c>
      <c r="F15" s="41">
        <v>1.85</v>
      </c>
      <c r="G15" s="38"/>
      <c r="H15" s="37">
        <v>1.53</v>
      </c>
      <c r="I15" s="37">
        <v>1.49</v>
      </c>
      <c r="J15" s="37">
        <v>1.43</v>
      </c>
      <c r="K15" s="37">
        <v>1.38</v>
      </c>
      <c r="L15" s="41">
        <v>1.24</v>
      </c>
      <c r="M15" s="38"/>
      <c r="N15" s="37"/>
      <c r="O15" s="37"/>
      <c r="P15" s="37"/>
      <c r="Q15" s="37"/>
      <c r="R15" s="41"/>
      <c r="S15" s="38"/>
      <c r="T15" s="37"/>
      <c r="U15" s="37"/>
      <c r="V15" s="37"/>
      <c r="W15" s="37"/>
      <c r="X15" s="41"/>
      <c r="Y15" s="38"/>
      <c r="Z15" s="37"/>
      <c r="AA15" s="37"/>
      <c r="AB15" s="37"/>
      <c r="AC15" s="37"/>
      <c r="AD15" s="41"/>
      <c r="AE15" s="38"/>
      <c r="AF15" s="37"/>
      <c r="AG15" s="37"/>
      <c r="AH15" s="37"/>
      <c r="AI15" s="37"/>
      <c r="AJ15" s="41"/>
      <c r="AK15" s="22"/>
      <c r="AL15" s="37">
        <v>2.25</v>
      </c>
      <c r="AM15" s="37">
        <v>2.1800000000000002</v>
      </c>
      <c r="AN15" s="37">
        <v>2.15</v>
      </c>
      <c r="AO15" s="37">
        <v>2.0499999999999998</v>
      </c>
      <c r="AP15" s="41">
        <v>1.91</v>
      </c>
    </row>
    <row r="16" spans="1:42">
      <c r="A16" s="22"/>
      <c r="B16" s="37">
        <v>2.08</v>
      </c>
      <c r="C16" s="37">
        <v>2.0699999999999998</v>
      </c>
      <c r="D16" s="37">
        <v>2.0499999999999998</v>
      </c>
      <c r="E16" s="37">
        <v>1.96</v>
      </c>
      <c r="F16" s="41">
        <v>1.84</v>
      </c>
      <c r="G16" s="38"/>
      <c r="H16" s="37">
        <v>1.52</v>
      </c>
      <c r="I16" s="37">
        <v>1.47</v>
      </c>
      <c r="J16" s="37">
        <v>1.43</v>
      </c>
      <c r="K16" s="37">
        <v>1.33</v>
      </c>
      <c r="L16" s="41">
        <v>1.23</v>
      </c>
      <c r="M16" s="38"/>
      <c r="N16" s="37"/>
      <c r="O16" s="37"/>
      <c r="P16" s="37"/>
      <c r="Q16" s="37"/>
      <c r="R16" s="41"/>
      <c r="S16" s="38"/>
      <c r="T16" s="37"/>
      <c r="U16" s="37"/>
      <c r="V16" s="37"/>
      <c r="W16" s="37"/>
      <c r="X16" s="41"/>
      <c r="Y16" s="38"/>
      <c r="Z16" s="37"/>
      <c r="AA16" s="37"/>
      <c r="AB16" s="37"/>
      <c r="AC16" s="37"/>
      <c r="AD16" s="41"/>
      <c r="AE16" s="38"/>
      <c r="AF16" s="37"/>
      <c r="AG16" s="37"/>
      <c r="AH16" s="37"/>
      <c r="AI16" s="37"/>
      <c r="AJ16" s="41"/>
      <c r="AK16" s="22"/>
      <c r="AL16" s="37">
        <v>2.11</v>
      </c>
      <c r="AM16" s="37">
        <v>2.13</v>
      </c>
      <c r="AN16" s="37">
        <v>2.1</v>
      </c>
      <c r="AO16" s="37">
        <v>2</v>
      </c>
      <c r="AP16" s="41">
        <v>1.87</v>
      </c>
    </row>
    <row r="17" spans="1:42">
      <c r="A17" s="22" t="s">
        <v>7</v>
      </c>
      <c r="B17" s="37">
        <v>2.0699999999999998</v>
      </c>
      <c r="C17" s="37">
        <v>2.12</v>
      </c>
      <c r="D17" s="37">
        <v>2.1</v>
      </c>
      <c r="E17" s="37">
        <v>2.0099999999999998</v>
      </c>
      <c r="F17" s="41">
        <v>1.89</v>
      </c>
      <c r="G17" s="38" t="s">
        <v>8</v>
      </c>
      <c r="H17" s="37">
        <v>1.54</v>
      </c>
      <c r="I17" s="37">
        <v>1.57</v>
      </c>
      <c r="J17" s="37">
        <v>1.56</v>
      </c>
      <c r="K17" s="37">
        <v>1.46</v>
      </c>
      <c r="L17" s="41">
        <v>1.3</v>
      </c>
      <c r="M17" s="38" t="s">
        <v>8</v>
      </c>
      <c r="N17" s="37"/>
      <c r="O17" s="37"/>
      <c r="P17" s="37"/>
      <c r="Q17" s="37"/>
      <c r="R17" s="41"/>
      <c r="S17" s="38" t="s">
        <v>8</v>
      </c>
      <c r="T17" s="37"/>
      <c r="U17" s="37"/>
      <c r="V17" s="37"/>
      <c r="W17" s="37"/>
      <c r="X17" s="41"/>
      <c r="Y17" s="38" t="s">
        <v>8</v>
      </c>
      <c r="Z17" s="37"/>
      <c r="AA17" s="37"/>
      <c r="AB17" s="37"/>
      <c r="AC17" s="37"/>
      <c r="AD17" s="41"/>
      <c r="AE17" s="38" t="s">
        <v>8</v>
      </c>
      <c r="AF17" s="37"/>
      <c r="AG17" s="37"/>
      <c r="AH17" s="37"/>
      <c r="AI17" s="37"/>
      <c r="AJ17" s="41"/>
      <c r="AK17" s="22" t="s">
        <v>7</v>
      </c>
      <c r="AL17" s="37">
        <v>2.1</v>
      </c>
      <c r="AM17" s="37">
        <v>2.14</v>
      </c>
      <c r="AN17" s="37">
        <v>2.1</v>
      </c>
      <c r="AO17" s="37">
        <v>2.0099999999999998</v>
      </c>
      <c r="AP17" s="41">
        <v>1.88</v>
      </c>
    </row>
    <row r="18" spans="1:42">
      <c r="A18" s="22"/>
      <c r="B18" s="37">
        <v>2.0499999999999998</v>
      </c>
      <c r="C18" s="37">
        <v>2.1</v>
      </c>
      <c r="D18" s="37">
        <v>2.0699999999999998</v>
      </c>
      <c r="E18" s="37">
        <v>1.97</v>
      </c>
      <c r="F18" s="41">
        <v>1.84</v>
      </c>
      <c r="G18" s="38"/>
      <c r="H18" s="37">
        <v>1.59</v>
      </c>
      <c r="I18" s="37">
        <v>1.58</v>
      </c>
      <c r="J18" s="37">
        <v>1.56</v>
      </c>
      <c r="K18" s="37">
        <v>1.5</v>
      </c>
      <c r="L18" s="41">
        <v>1.33</v>
      </c>
      <c r="M18" s="38"/>
      <c r="N18" s="37"/>
      <c r="O18" s="37"/>
      <c r="P18" s="37"/>
      <c r="Q18" s="37"/>
      <c r="R18" s="41"/>
      <c r="S18" s="38"/>
      <c r="T18" s="37"/>
      <c r="U18" s="37"/>
      <c r="V18" s="37"/>
      <c r="W18" s="37"/>
      <c r="X18" s="41"/>
      <c r="Y18" s="38"/>
      <c r="Z18" s="37"/>
      <c r="AA18" s="37"/>
      <c r="AB18" s="37"/>
      <c r="AC18" s="37"/>
      <c r="AD18" s="41"/>
      <c r="AE18" s="38"/>
      <c r="AF18" s="37"/>
      <c r="AG18" s="37"/>
      <c r="AH18" s="37"/>
      <c r="AI18" s="37"/>
      <c r="AJ18" s="41"/>
      <c r="AK18" s="22"/>
      <c r="AL18" s="37">
        <v>2.08</v>
      </c>
      <c r="AM18" s="37">
        <v>2.14</v>
      </c>
      <c r="AN18" s="37">
        <v>2.13</v>
      </c>
      <c r="AO18" s="37">
        <v>2</v>
      </c>
      <c r="AP18" s="41">
        <v>1.88</v>
      </c>
    </row>
    <row r="19" spans="1:42">
      <c r="A19" s="22"/>
      <c r="B19" s="37">
        <v>2.06</v>
      </c>
      <c r="C19" s="37">
        <v>2.1</v>
      </c>
      <c r="D19" s="37">
        <v>2.0699999999999998</v>
      </c>
      <c r="E19" s="37">
        <v>1.96</v>
      </c>
      <c r="F19" s="41">
        <v>1.85</v>
      </c>
      <c r="G19" s="38"/>
      <c r="H19" s="37">
        <v>1.59</v>
      </c>
      <c r="I19" s="37">
        <v>1.64</v>
      </c>
      <c r="J19" s="37">
        <v>1.58</v>
      </c>
      <c r="K19" s="37">
        <v>1.49</v>
      </c>
      <c r="L19" s="41">
        <v>1.34</v>
      </c>
      <c r="M19" s="38"/>
      <c r="N19" s="37"/>
      <c r="O19" s="37"/>
      <c r="P19" s="37"/>
      <c r="Q19" s="37"/>
      <c r="R19" s="41"/>
      <c r="S19" s="38"/>
      <c r="T19" s="37"/>
      <c r="U19" s="37"/>
      <c r="V19" s="37"/>
      <c r="W19" s="37"/>
      <c r="X19" s="41"/>
      <c r="Y19" s="38"/>
      <c r="Z19" s="37"/>
      <c r="AA19" s="37"/>
      <c r="AB19" s="37"/>
      <c r="AC19" s="37"/>
      <c r="AD19" s="41"/>
      <c r="AE19" s="38"/>
      <c r="AF19" s="37"/>
      <c r="AG19" s="37"/>
      <c r="AH19" s="37"/>
      <c r="AI19" s="37"/>
      <c r="AJ19" s="41"/>
      <c r="AK19" s="22"/>
      <c r="AL19" s="37">
        <v>2.1</v>
      </c>
      <c r="AM19" s="37">
        <v>2.14</v>
      </c>
      <c r="AN19" s="37">
        <v>2.13</v>
      </c>
      <c r="AO19" s="37">
        <v>2.04</v>
      </c>
      <c r="AP19" s="41">
        <v>1.88</v>
      </c>
    </row>
    <row r="20" spans="1:42">
      <c r="A20" s="22"/>
      <c r="B20" s="37">
        <v>2.06</v>
      </c>
      <c r="C20" s="37">
        <v>2.1</v>
      </c>
      <c r="D20" s="37">
        <v>2.08</v>
      </c>
      <c r="E20" s="37">
        <v>1.98</v>
      </c>
      <c r="F20" s="41">
        <v>1.91</v>
      </c>
      <c r="G20" s="38"/>
      <c r="H20" s="37">
        <v>1.56</v>
      </c>
      <c r="I20" s="37">
        <v>1.58</v>
      </c>
      <c r="J20" s="37">
        <v>1.58</v>
      </c>
      <c r="K20" s="37">
        <v>1.49</v>
      </c>
      <c r="L20" s="41">
        <v>1.37</v>
      </c>
      <c r="M20" s="38"/>
      <c r="N20" s="37"/>
      <c r="O20" s="37"/>
      <c r="P20" s="37"/>
      <c r="Q20" s="37"/>
      <c r="R20" s="41"/>
      <c r="S20" s="38"/>
      <c r="T20" s="37"/>
      <c r="U20" s="37"/>
      <c r="V20" s="37"/>
      <c r="W20" s="37"/>
      <c r="X20" s="41"/>
      <c r="Y20" s="38"/>
      <c r="Z20" s="37"/>
      <c r="AA20" s="37"/>
      <c r="AB20" s="37"/>
      <c r="AC20" s="37"/>
      <c r="AD20" s="41"/>
      <c r="AE20" s="38"/>
      <c r="AF20" s="37"/>
      <c r="AG20" s="37"/>
      <c r="AH20" s="37"/>
      <c r="AI20" s="37"/>
      <c r="AJ20" s="41"/>
      <c r="AK20" s="22"/>
      <c r="AL20" s="37">
        <v>2.0499999999999998</v>
      </c>
      <c r="AM20" s="37">
        <v>2.13</v>
      </c>
      <c r="AN20" s="37">
        <v>2.1</v>
      </c>
      <c r="AO20" s="37">
        <v>2.0299999999999998</v>
      </c>
      <c r="AP20" s="41">
        <v>1.88</v>
      </c>
    </row>
    <row r="21" spans="1:42">
      <c r="A21" s="22"/>
      <c r="B21" s="37">
        <v>2.06</v>
      </c>
      <c r="C21" s="37">
        <v>2.09</v>
      </c>
      <c r="D21" s="37">
        <v>2.04</v>
      </c>
      <c r="E21" s="37">
        <v>1.98</v>
      </c>
      <c r="F21" s="41">
        <v>1.84</v>
      </c>
      <c r="G21" s="38"/>
      <c r="H21" s="37">
        <v>1.63</v>
      </c>
      <c r="I21" s="37">
        <v>1.63</v>
      </c>
      <c r="J21" s="37">
        <v>1.59</v>
      </c>
      <c r="K21" s="37">
        <v>1.49</v>
      </c>
      <c r="L21" s="41">
        <v>1.37</v>
      </c>
      <c r="M21" s="38"/>
      <c r="N21" s="37"/>
      <c r="O21" s="37"/>
      <c r="P21" s="37"/>
      <c r="Q21" s="37"/>
      <c r="R21" s="41"/>
      <c r="S21" s="38"/>
      <c r="T21" s="37"/>
      <c r="U21" s="37"/>
      <c r="V21" s="37"/>
      <c r="W21" s="37"/>
      <c r="X21" s="41"/>
      <c r="Y21" s="38"/>
      <c r="Z21" s="37"/>
      <c r="AA21" s="37"/>
      <c r="AB21" s="37"/>
      <c r="AC21" s="37"/>
      <c r="AD21" s="41"/>
      <c r="AE21" s="38"/>
      <c r="AF21" s="37"/>
      <c r="AG21" s="37"/>
      <c r="AH21" s="37"/>
      <c r="AI21" s="37"/>
      <c r="AJ21" s="41"/>
      <c r="AK21" s="22"/>
      <c r="AL21" s="37">
        <v>2.0499999999999998</v>
      </c>
      <c r="AM21" s="37">
        <v>2.09</v>
      </c>
      <c r="AN21" s="37">
        <v>2.09</v>
      </c>
      <c r="AO21" s="37">
        <v>2</v>
      </c>
      <c r="AP21" s="41">
        <v>1.86</v>
      </c>
    </row>
    <row r="22" spans="1:4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</row>
    <row r="24" spans="1:4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0.40520000000000067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0.95659999999999945</v>
      </c>
      <c r="L24" s="292"/>
      <c r="M24" s="27" t="s">
        <v>13</v>
      </c>
      <c r="N24" s="27" t="s">
        <v>14</v>
      </c>
      <c r="O24" s="293" t="s">
        <v>16</v>
      </c>
      <c r="P24" s="293"/>
      <c r="Q24" s="292" t="e">
        <f>AVERAGE(N2:R11)-AVERAGE(N12:R21)</f>
        <v>#DIV/0!</v>
      </c>
      <c r="R24" s="292"/>
      <c r="S24" s="27" t="s">
        <v>13</v>
      </c>
      <c r="T24" s="27" t="s">
        <v>14</v>
      </c>
      <c r="U24" s="293" t="s">
        <v>16</v>
      </c>
      <c r="V24" s="293"/>
      <c r="W24" s="292" t="e">
        <f>AVERAGE(T2:X11)-AVERAGE(T12:X21)</f>
        <v>#DIV/0!</v>
      </c>
      <c r="X24" s="292"/>
      <c r="Y24" s="27" t="s">
        <v>13</v>
      </c>
      <c r="Z24" s="27" t="s">
        <v>14</v>
      </c>
      <c r="AA24" s="293" t="s">
        <v>16</v>
      </c>
      <c r="AB24" s="293"/>
      <c r="AC24" s="292" t="e">
        <f>AVERAGE(Z2:AD11)-AVERAGE(Z12:AD21)</f>
        <v>#DIV/0!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 t="e">
        <f>AVERAGE(AF2:AJ11)-AVERAGE(AF12:AJ21)</f>
        <v>#DIV/0!</v>
      </c>
      <c r="AJ24" s="292"/>
      <c r="AK24" s="27" t="s">
        <v>13</v>
      </c>
      <c r="AL24" s="27" t="s">
        <v>14</v>
      </c>
      <c r="AM24" s="291" t="s">
        <v>15</v>
      </c>
      <c r="AN24" s="291"/>
      <c r="AO24" s="292">
        <f>AVERAGE(AL2:AP11)-AVERAGE(AL12:AP21)</f>
        <v>0.33879999999999999</v>
      </c>
      <c r="AP24" s="292"/>
    </row>
    <row r="25" spans="1:4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2</v>
      </c>
      <c r="AP25" s="287"/>
    </row>
    <row r="26" spans="1:4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0.70650256410256529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0.68890946502057571</v>
      </c>
      <c r="L26" s="269"/>
      <c r="M26" s="27" t="s">
        <v>19</v>
      </c>
      <c r="N26" s="27" t="s">
        <v>20</v>
      </c>
      <c r="O26" s="288" t="s">
        <v>22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22</v>
      </c>
      <c r="V26" s="288"/>
      <c r="W26" s="269" t="e">
        <f>(W24/(1.944/W25))</f>
        <v>#DIV/0!</v>
      </c>
      <c r="X26" s="269"/>
      <c r="Y26" s="27" t="s">
        <v>19</v>
      </c>
      <c r="Z26" s="27" t="s">
        <v>20</v>
      </c>
      <c r="AA26" s="288" t="s">
        <v>22</v>
      </c>
      <c r="AB26" s="288"/>
      <c r="AC26" s="269" t="e">
        <f>(AC24/(1.944/AC25))</f>
        <v>#DIV/0!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 t="e">
        <f>(AI24/(1.944/AI25))</f>
        <v>#DIV/0!</v>
      </c>
      <c r="AJ26" s="269"/>
      <c r="AK26" s="27" t="s">
        <v>19</v>
      </c>
      <c r="AL26" s="27" t="s">
        <v>20</v>
      </c>
      <c r="AM26" s="288" t="s">
        <v>21</v>
      </c>
      <c r="AN26" s="288"/>
      <c r="AO26" s="269">
        <f>(AO24/(0.975/AO25))</f>
        <v>0.694974358974359</v>
      </c>
      <c r="AP26" s="269"/>
    </row>
    <row r="27" spans="1:42" ht="17">
      <c r="A27" s="27"/>
      <c r="B27" s="27"/>
      <c r="C27" s="27"/>
      <c r="D27" s="27"/>
      <c r="E27" s="27"/>
      <c r="F27" s="27"/>
    </row>
    <row r="28" spans="1:42" ht="17">
      <c r="A28" s="27"/>
      <c r="B28" s="27"/>
      <c r="C28" s="27"/>
      <c r="D28" s="27"/>
      <c r="E28" s="27"/>
      <c r="F28" s="27"/>
    </row>
    <row r="29" spans="1:4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42">
      <c r="A30" s="29"/>
      <c r="B30" s="29"/>
      <c r="C30" s="29"/>
      <c r="D30" s="29"/>
      <c r="E30" s="29"/>
      <c r="F30" s="29"/>
    </row>
    <row r="31" spans="1:42">
      <c r="A31" s="29"/>
      <c r="B31" s="29"/>
      <c r="C31" s="29"/>
      <c r="D31" s="29"/>
      <c r="E31" s="29"/>
      <c r="F31" s="29"/>
    </row>
    <row r="32" spans="1:4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65">
    <mergeCell ref="A1:F1"/>
    <mergeCell ref="G1:L1"/>
    <mergeCell ref="M1:R1"/>
    <mergeCell ref="S1:X1"/>
    <mergeCell ref="Y1:AD1"/>
    <mergeCell ref="AE1:AJ1"/>
    <mergeCell ref="AK1:AP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Q25:R25"/>
    <mergeCell ref="U25:V25"/>
    <mergeCell ref="W25:X25"/>
    <mergeCell ref="AA25:AB25"/>
    <mergeCell ref="AC25:AD25"/>
    <mergeCell ref="C25:D25"/>
    <mergeCell ref="E25:F25"/>
    <mergeCell ref="I25:J25"/>
    <mergeCell ref="K25:L25"/>
    <mergeCell ref="O25:P25"/>
    <mergeCell ref="AM26:AN26"/>
    <mergeCell ref="AO26:AP26"/>
    <mergeCell ref="AG24:AH24"/>
    <mergeCell ref="AI24:AJ24"/>
    <mergeCell ref="AM24:AN24"/>
    <mergeCell ref="AO24:AP24"/>
    <mergeCell ref="AG25:AH25"/>
    <mergeCell ref="AI25:AJ25"/>
    <mergeCell ref="A29:B29"/>
    <mergeCell ref="C29:F29"/>
    <mergeCell ref="AM25:AN25"/>
    <mergeCell ref="AO25:AP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AG26:AH26"/>
    <mergeCell ref="AI26:AJ26"/>
  </mergeCells>
  <phoneticPr fontId="24" type="noConversion"/>
  <conditionalFormatting sqref="E24">
    <cfRule type="cellIs" dxfId="1432" priority="15" operator="notBetween">
      <formula>0.2</formula>
      <formula>0.404</formula>
    </cfRule>
  </conditionalFormatting>
  <conditionalFormatting sqref="E26">
    <cfRule type="cellIs" dxfId="1431" priority="16" operator="notBetween">
      <formula>0.38</formula>
      <formula>0.72</formula>
    </cfRule>
  </conditionalFormatting>
  <conditionalFormatting sqref="K24">
    <cfRule type="cellIs" dxfId="1430" priority="14" operator="notBetween">
      <formula>0.77</formula>
      <formula>0.91</formula>
    </cfRule>
  </conditionalFormatting>
  <conditionalFormatting sqref="K26">
    <cfRule type="cellIs" dxfId="1429" priority="13" operator="notBetween">
      <formula>0.68</formula>
      <formula>0.82</formula>
    </cfRule>
  </conditionalFormatting>
  <conditionalFormatting sqref="Q24">
    <cfRule type="cellIs" dxfId="1428" priority="12" operator="notBetween">
      <formula>0.77</formula>
      <formula>0.91</formula>
    </cfRule>
  </conditionalFormatting>
  <conditionalFormatting sqref="Q26">
    <cfRule type="cellIs" dxfId="1427" priority="11" operator="notBetween">
      <formula>0.68</formula>
      <formula>0.82</formula>
    </cfRule>
  </conditionalFormatting>
  <conditionalFormatting sqref="W24">
    <cfRule type="cellIs" dxfId="1426" priority="10" operator="notBetween">
      <formula>0.77</formula>
      <formula>0.91</formula>
    </cfRule>
  </conditionalFormatting>
  <conditionalFormatting sqref="W26">
    <cfRule type="cellIs" dxfId="1425" priority="9" operator="notBetween">
      <formula>0.68</formula>
      <formula>0.82</formula>
    </cfRule>
  </conditionalFormatting>
  <conditionalFormatting sqref="AC24">
    <cfRule type="cellIs" dxfId="1424" priority="4" operator="notBetween">
      <formula>0.77</formula>
      <formula>0.91</formula>
    </cfRule>
  </conditionalFormatting>
  <conditionalFormatting sqref="AC26">
    <cfRule type="cellIs" dxfId="1423" priority="3" operator="notBetween">
      <formula>0.68</formula>
      <formula>0.82</formula>
    </cfRule>
  </conditionalFormatting>
  <conditionalFormatting sqref="AI24">
    <cfRule type="cellIs" dxfId="1422" priority="6" operator="notBetween">
      <formula>0.77</formula>
      <formula>0.91</formula>
    </cfRule>
  </conditionalFormatting>
  <conditionalFormatting sqref="AI26">
    <cfRule type="cellIs" dxfId="1421" priority="5" operator="notBetween">
      <formula>0.68</formula>
      <formula>0.82</formula>
    </cfRule>
  </conditionalFormatting>
  <conditionalFormatting sqref="AO24">
    <cfRule type="cellIs" dxfId="1420" priority="1" operator="notBetween">
      <formula>0.2</formula>
      <formula>0.404</formula>
    </cfRule>
  </conditionalFormatting>
  <conditionalFormatting sqref="AO26">
    <cfRule type="cellIs" dxfId="141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2.4900000000000002</v>
      </c>
      <c r="C2" s="32">
        <v>2.52</v>
      </c>
      <c r="D2" s="32">
        <v>2.4900000000000002</v>
      </c>
      <c r="E2" s="32">
        <v>2.38</v>
      </c>
      <c r="F2" s="44">
        <v>2.2599999999999998</v>
      </c>
      <c r="G2" s="36" t="s">
        <v>3</v>
      </c>
      <c r="H2" s="32">
        <v>2.46</v>
      </c>
      <c r="I2" s="32">
        <v>2.54</v>
      </c>
      <c r="J2" s="32">
        <v>2.54</v>
      </c>
      <c r="K2" s="32">
        <v>2.44</v>
      </c>
      <c r="L2" s="44">
        <v>2.2400000000000002</v>
      </c>
    </row>
    <row r="3" spans="1:12">
      <c r="A3" s="11"/>
      <c r="B3" s="32">
        <v>2.5</v>
      </c>
      <c r="C3" s="14">
        <v>2.5299999999999998</v>
      </c>
      <c r="D3" s="14">
        <v>2.4900000000000002</v>
      </c>
      <c r="E3" s="14">
        <v>2.36</v>
      </c>
      <c r="F3" s="42">
        <v>2.25</v>
      </c>
      <c r="G3" s="38"/>
      <c r="H3" s="32">
        <v>2.5</v>
      </c>
      <c r="I3" s="14">
        <v>2.54</v>
      </c>
      <c r="J3" s="14">
        <v>2.52</v>
      </c>
      <c r="K3" s="14">
        <v>2.41</v>
      </c>
      <c r="L3" s="42">
        <v>2.2200000000000002</v>
      </c>
    </row>
    <row r="4" spans="1:12">
      <c r="A4" s="11"/>
      <c r="B4" s="32">
        <v>2.5099999999999998</v>
      </c>
      <c r="C4" s="14">
        <v>2.5499999999999998</v>
      </c>
      <c r="D4" s="14">
        <v>2.4700000000000002</v>
      </c>
      <c r="E4" s="14">
        <v>2.38</v>
      </c>
      <c r="F4" s="42">
        <v>2.27</v>
      </c>
      <c r="G4" s="38"/>
      <c r="H4" s="32">
        <v>2.52</v>
      </c>
      <c r="I4" s="14">
        <v>2.5499999999999998</v>
      </c>
      <c r="J4" s="14">
        <v>2.5</v>
      </c>
      <c r="K4" s="14">
        <v>2.39</v>
      </c>
      <c r="L4" s="42">
        <v>2.2599999999999998</v>
      </c>
    </row>
    <row r="5" spans="1:12">
      <c r="A5" s="11"/>
      <c r="B5" s="32">
        <v>2.54</v>
      </c>
      <c r="C5" s="14">
        <v>2.5499999999999998</v>
      </c>
      <c r="D5" s="14">
        <v>2.5299999999999998</v>
      </c>
      <c r="E5" s="14">
        <v>2.37</v>
      </c>
      <c r="F5" s="42">
        <v>2.2400000000000002</v>
      </c>
      <c r="G5" s="38"/>
      <c r="H5" s="32">
        <v>2.46</v>
      </c>
      <c r="I5" s="14">
        <v>2.5</v>
      </c>
      <c r="J5" s="14">
        <v>2.4700000000000002</v>
      </c>
      <c r="K5" s="14">
        <v>2.41</v>
      </c>
      <c r="L5" s="42">
        <v>2.29</v>
      </c>
    </row>
    <row r="6" spans="1:12">
      <c r="A6" s="11"/>
      <c r="B6" s="32">
        <v>2.5099999999999998</v>
      </c>
      <c r="C6" s="14">
        <v>2.5099999999999998</v>
      </c>
      <c r="D6" s="14">
        <v>2.48</v>
      </c>
      <c r="E6" s="14">
        <v>2.4</v>
      </c>
      <c r="F6" s="42">
        <v>2.2599999999999998</v>
      </c>
      <c r="G6" s="38"/>
      <c r="H6" s="32">
        <v>2.4900000000000002</v>
      </c>
      <c r="I6" s="14">
        <v>2.5299999999999998</v>
      </c>
      <c r="J6" s="14">
        <v>2.5</v>
      </c>
      <c r="K6" s="14">
        <v>2.39</v>
      </c>
      <c r="L6" s="42">
        <v>2.25</v>
      </c>
    </row>
    <row r="7" spans="1:12">
      <c r="A7" s="38" t="s">
        <v>4</v>
      </c>
      <c r="B7" s="14">
        <v>2.42</v>
      </c>
      <c r="C7" s="14">
        <v>2.44</v>
      </c>
      <c r="D7" s="14">
        <v>2.46</v>
      </c>
      <c r="E7" s="14">
        <v>2.38</v>
      </c>
      <c r="F7" s="42">
        <v>2.2799999999999998</v>
      </c>
      <c r="G7" s="38" t="s">
        <v>4</v>
      </c>
      <c r="H7" s="14">
        <v>2.42</v>
      </c>
      <c r="I7" s="14">
        <v>2.5</v>
      </c>
      <c r="J7" s="14">
        <v>2.44</v>
      </c>
      <c r="K7" s="14">
        <v>2.4</v>
      </c>
      <c r="L7" s="42">
        <v>2.2999999999999998</v>
      </c>
    </row>
    <row r="8" spans="1:12">
      <c r="A8" s="46"/>
      <c r="B8" s="14">
        <v>2.44</v>
      </c>
      <c r="C8" s="14">
        <v>2.4500000000000002</v>
      </c>
      <c r="D8" s="14">
        <v>2.46</v>
      </c>
      <c r="E8" s="14">
        <v>2.41</v>
      </c>
      <c r="F8" s="42">
        <v>2.29</v>
      </c>
      <c r="G8" s="46"/>
      <c r="H8" s="14">
        <v>2.46</v>
      </c>
      <c r="I8" s="14">
        <v>2.4900000000000002</v>
      </c>
      <c r="J8" s="14">
        <v>2.5</v>
      </c>
      <c r="K8" s="14">
        <v>2.39</v>
      </c>
      <c r="L8" s="42">
        <v>2.31</v>
      </c>
    </row>
    <row r="9" spans="1:12">
      <c r="A9" s="11"/>
      <c r="B9" s="47">
        <v>2.44</v>
      </c>
      <c r="C9" s="47">
        <v>2.5099999999999998</v>
      </c>
      <c r="D9" s="47">
        <v>2.46</v>
      </c>
      <c r="E9" s="47">
        <v>2.37</v>
      </c>
      <c r="F9" s="49">
        <v>2.31</v>
      </c>
      <c r="G9" s="36"/>
      <c r="H9" s="47">
        <v>2.4300000000000002</v>
      </c>
      <c r="I9" s="47">
        <v>2.5499999999999998</v>
      </c>
      <c r="J9" s="47">
        <v>2.5299999999999998</v>
      </c>
      <c r="K9" s="47">
        <v>2.37</v>
      </c>
      <c r="L9" s="49">
        <v>2.2999999999999998</v>
      </c>
    </row>
    <row r="10" spans="1:12">
      <c r="A10" s="11"/>
      <c r="B10" s="14">
        <v>2.48</v>
      </c>
      <c r="C10" s="14">
        <v>2.44</v>
      </c>
      <c r="D10" s="14">
        <v>2.46</v>
      </c>
      <c r="E10" s="14">
        <v>2.4</v>
      </c>
      <c r="F10" s="42">
        <v>2.25</v>
      </c>
      <c r="G10" s="38"/>
      <c r="H10" s="14">
        <v>2.44</v>
      </c>
      <c r="I10" s="14">
        <v>2.48</v>
      </c>
      <c r="J10" s="14">
        <v>2.5</v>
      </c>
      <c r="K10" s="14">
        <v>2.4</v>
      </c>
      <c r="L10" s="42">
        <v>2.29</v>
      </c>
    </row>
    <row r="11" spans="1:12">
      <c r="A11" s="16"/>
      <c r="B11" s="33">
        <v>2.46</v>
      </c>
      <c r="C11" s="33">
        <v>2.5</v>
      </c>
      <c r="D11" s="33">
        <v>2.5</v>
      </c>
      <c r="E11" s="33">
        <v>2.41</v>
      </c>
      <c r="F11" s="39">
        <v>2.2999999999999998</v>
      </c>
      <c r="G11" s="48"/>
      <c r="H11" s="33">
        <v>2.42</v>
      </c>
      <c r="I11" s="33">
        <v>2.4700000000000002</v>
      </c>
      <c r="J11" s="33">
        <v>2.46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2.09</v>
      </c>
      <c r="C12" s="35">
        <v>2.13</v>
      </c>
      <c r="D12" s="35">
        <v>2.08</v>
      </c>
      <c r="E12" s="35">
        <v>2.0099999999999998</v>
      </c>
      <c r="F12" s="40">
        <v>1.86</v>
      </c>
      <c r="G12" s="36" t="s">
        <v>6</v>
      </c>
      <c r="H12" s="35">
        <v>1.35</v>
      </c>
      <c r="I12" s="35">
        <v>1.36</v>
      </c>
      <c r="J12" s="35">
        <v>1.37</v>
      </c>
      <c r="K12" s="35">
        <v>1.25</v>
      </c>
      <c r="L12" s="40">
        <v>1.08</v>
      </c>
    </row>
    <row r="13" spans="1:12">
      <c r="A13" s="22"/>
      <c r="B13" s="37">
        <v>2.12</v>
      </c>
      <c r="C13" s="37">
        <v>2.1800000000000002</v>
      </c>
      <c r="D13" s="37">
        <v>2.12</v>
      </c>
      <c r="E13" s="37">
        <v>2.0499999999999998</v>
      </c>
      <c r="F13" s="41">
        <v>1.88</v>
      </c>
      <c r="G13" s="38"/>
      <c r="H13" s="37">
        <v>1.39</v>
      </c>
      <c r="I13" s="37">
        <v>1.39</v>
      </c>
      <c r="J13" s="37">
        <v>1.34</v>
      </c>
      <c r="K13" s="37">
        <v>1.28</v>
      </c>
      <c r="L13" s="41">
        <v>1.1000000000000001</v>
      </c>
    </row>
    <row r="14" spans="1:12">
      <c r="A14" s="22"/>
      <c r="B14" s="37">
        <v>2.16</v>
      </c>
      <c r="C14" s="37">
        <v>2.1800000000000002</v>
      </c>
      <c r="D14" s="37">
        <v>2.12</v>
      </c>
      <c r="E14" s="37">
        <v>2.04</v>
      </c>
      <c r="F14" s="41">
        <v>1.89</v>
      </c>
      <c r="G14" s="38"/>
      <c r="H14" s="37">
        <v>1.37</v>
      </c>
      <c r="I14" s="37">
        <v>1.39</v>
      </c>
      <c r="J14" s="37">
        <v>1.36</v>
      </c>
      <c r="K14" s="37">
        <v>1.25</v>
      </c>
      <c r="L14" s="41">
        <v>1.1200000000000001</v>
      </c>
    </row>
    <row r="15" spans="1:12">
      <c r="A15" s="22"/>
      <c r="B15" s="37">
        <v>2.15</v>
      </c>
      <c r="C15" s="37">
        <v>2.1800000000000002</v>
      </c>
      <c r="D15" s="37">
        <v>2.14</v>
      </c>
      <c r="E15" s="37">
        <v>2.02</v>
      </c>
      <c r="F15" s="41">
        <v>1.86</v>
      </c>
      <c r="G15" s="38"/>
      <c r="H15" s="37">
        <v>1.34</v>
      </c>
      <c r="I15" s="37">
        <v>1.35</v>
      </c>
      <c r="J15" s="37">
        <v>1.35</v>
      </c>
      <c r="K15" s="37">
        <v>1.25</v>
      </c>
      <c r="L15" s="41">
        <v>1.1200000000000001</v>
      </c>
    </row>
    <row r="16" spans="1:12">
      <c r="A16" s="22"/>
      <c r="B16" s="37">
        <v>2.06</v>
      </c>
      <c r="C16" s="37">
        <v>2.11</v>
      </c>
      <c r="D16" s="37">
        <v>2.06</v>
      </c>
      <c r="E16" s="37">
        <v>1.98</v>
      </c>
      <c r="F16" s="41">
        <v>1.86</v>
      </c>
      <c r="G16" s="38"/>
      <c r="H16" s="37">
        <v>1.34</v>
      </c>
      <c r="I16" s="37">
        <v>1.36</v>
      </c>
      <c r="J16" s="37">
        <v>1.37</v>
      </c>
      <c r="K16" s="37">
        <v>1.22</v>
      </c>
      <c r="L16" s="41">
        <v>1.1100000000000001</v>
      </c>
    </row>
    <row r="17" spans="1:12">
      <c r="A17" s="22" t="s">
        <v>7</v>
      </c>
      <c r="B17" s="37">
        <v>2.0499999999999998</v>
      </c>
      <c r="C17" s="37">
        <v>2.11</v>
      </c>
      <c r="D17" s="37">
        <v>2.12</v>
      </c>
      <c r="E17" s="37">
        <v>2.02</v>
      </c>
      <c r="F17" s="41">
        <v>1.9</v>
      </c>
      <c r="G17" s="38" t="s">
        <v>8</v>
      </c>
      <c r="H17" s="37">
        <v>1.43</v>
      </c>
      <c r="I17" s="37">
        <v>1.42</v>
      </c>
      <c r="J17" s="37">
        <v>1.44</v>
      </c>
      <c r="K17" s="37">
        <v>1.35</v>
      </c>
      <c r="L17" s="41">
        <v>1.23</v>
      </c>
    </row>
    <row r="18" spans="1:12">
      <c r="A18" s="22"/>
      <c r="B18" s="37">
        <v>2.0299999999999998</v>
      </c>
      <c r="C18" s="37">
        <v>2.11</v>
      </c>
      <c r="D18" s="37">
        <v>2.11</v>
      </c>
      <c r="E18" s="37">
        <v>2.0299999999999998</v>
      </c>
      <c r="F18" s="41">
        <v>1.89</v>
      </c>
      <c r="G18" s="38"/>
      <c r="H18" s="37">
        <v>1.38</v>
      </c>
      <c r="I18" s="37">
        <v>1.44</v>
      </c>
      <c r="J18" s="37">
        <v>1.44</v>
      </c>
      <c r="K18" s="37">
        <v>1.39</v>
      </c>
      <c r="L18" s="41">
        <v>1.22</v>
      </c>
    </row>
    <row r="19" spans="1:12">
      <c r="A19" s="22"/>
      <c r="B19" s="37">
        <v>2.08</v>
      </c>
      <c r="C19" s="37">
        <v>2.12</v>
      </c>
      <c r="D19" s="37">
        <v>2.1</v>
      </c>
      <c r="E19" s="37">
        <v>2.02</v>
      </c>
      <c r="F19" s="41">
        <v>1.87</v>
      </c>
      <c r="G19" s="38"/>
      <c r="H19" s="37">
        <v>1.41</v>
      </c>
      <c r="I19" s="37">
        <v>1.44</v>
      </c>
      <c r="J19" s="37">
        <v>1.42</v>
      </c>
      <c r="K19" s="37">
        <v>1.34</v>
      </c>
      <c r="L19" s="41">
        <v>1.21</v>
      </c>
    </row>
    <row r="20" spans="1:12">
      <c r="A20" s="22"/>
      <c r="B20" s="37">
        <v>2.06</v>
      </c>
      <c r="C20" s="37">
        <v>2.08</v>
      </c>
      <c r="D20" s="37">
        <v>2.1</v>
      </c>
      <c r="E20" s="37">
        <v>2.0299999999999998</v>
      </c>
      <c r="F20" s="41">
        <v>1.87</v>
      </c>
      <c r="G20" s="38"/>
      <c r="H20" s="37">
        <v>1.42</v>
      </c>
      <c r="I20" s="37">
        <v>1.45</v>
      </c>
      <c r="J20" s="37">
        <v>1.43</v>
      </c>
      <c r="K20" s="37">
        <v>1.3</v>
      </c>
      <c r="L20" s="41">
        <v>1.23</v>
      </c>
    </row>
    <row r="21" spans="1:12">
      <c r="A21" s="22"/>
      <c r="B21" s="37">
        <v>2.0499999999999998</v>
      </c>
      <c r="C21" s="37">
        <v>2.09</v>
      </c>
      <c r="D21" s="37">
        <v>2.09</v>
      </c>
      <c r="E21" s="37">
        <v>1.99</v>
      </c>
      <c r="F21" s="41">
        <v>1.88</v>
      </c>
      <c r="G21" s="38"/>
      <c r="H21" s="37">
        <v>1.39</v>
      </c>
      <c r="I21" s="37">
        <v>1.4</v>
      </c>
      <c r="J21" s="37">
        <v>1.4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0.38059999999999983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1.1008000000000009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0.66361025641025617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0.7927572016460912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8" priority="3" operator="notBetween">
      <formula>0.2</formula>
      <formula>0.404</formula>
    </cfRule>
  </conditionalFormatting>
  <conditionalFormatting sqref="E26">
    <cfRule type="cellIs" dxfId="1417" priority="4" operator="notBetween">
      <formula>0.38</formula>
      <formula>0.72</formula>
    </cfRule>
  </conditionalFormatting>
  <conditionalFormatting sqref="K24">
    <cfRule type="cellIs" dxfId="1416" priority="2" operator="notBetween">
      <formula>0.77</formula>
      <formula>0.91</formula>
    </cfRule>
  </conditionalFormatting>
  <conditionalFormatting sqref="K26">
    <cfRule type="cellIs" dxfId="14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2.4</v>
      </c>
      <c r="D2" s="32">
        <v>2.44</v>
      </c>
      <c r="E2" s="32">
        <v>2.34</v>
      </c>
      <c r="F2" s="44">
        <v>2.23</v>
      </c>
      <c r="G2" s="36" t="s">
        <v>3</v>
      </c>
      <c r="H2" s="32">
        <v>2.4300000000000002</v>
      </c>
      <c r="I2" s="32">
        <v>2.46</v>
      </c>
      <c r="J2" s="32">
        <v>2.4500000000000002</v>
      </c>
      <c r="K2" s="32">
        <v>2.39</v>
      </c>
      <c r="L2" s="44">
        <v>2.2599999999999998</v>
      </c>
    </row>
    <row r="3" spans="1:12">
      <c r="A3" s="11"/>
      <c r="B3" s="32">
        <v>2.37</v>
      </c>
      <c r="C3" s="14">
        <v>2.4700000000000002</v>
      </c>
      <c r="D3" s="14">
        <v>2.4700000000000002</v>
      </c>
      <c r="E3" s="14">
        <v>2.42</v>
      </c>
      <c r="F3" s="42">
        <v>2.2400000000000002</v>
      </c>
      <c r="G3" s="38"/>
      <c r="H3" s="32">
        <v>2.4900000000000002</v>
      </c>
      <c r="I3" s="14">
        <v>2.46</v>
      </c>
      <c r="J3" s="14">
        <v>2.5099999999999998</v>
      </c>
      <c r="K3" s="14">
        <v>2.4300000000000002</v>
      </c>
      <c r="L3" s="42">
        <v>2.2200000000000002</v>
      </c>
    </row>
    <row r="4" spans="1:12">
      <c r="A4" s="11"/>
      <c r="B4" s="32">
        <v>2.41</v>
      </c>
      <c r="C4" s="14">
        <v>2.46</v>
      </c>
      <c r="D4" s="14">
        <v>2.42</v>
      </c>
      <c r="E4" s="14">
        <v>2.35</v>
      </c>
      <c r="F4" s="42">
        <v>2.23</v>
      </c>
      <c r="G4" s="38"/>
      <c r="H4" s="32">
        <v>2.46</v>
      </c>
      <c r="I4" s="14">
        <v>2.4700000000000002</v>
      </c>
      <c r="J4" s="14">
        <v>2.46</v>
      </c>
      <c r="K4" s="14">
        <v>2.38</v>
      </c>
      <c r="L4" s="42">
        <v>2.2200000000000002</v>
      </c>
    </row>
    <row r="5" spans="1:12">
      <c r="A5" s="11"/>
      <c r="B5" s="32">
        <v>2.4</v>
      </c>
      <c r="C5" s="14">
        <v>2.44</v>
      </c>
      <c r="D5" s="14">
        <v>2.4300000000000002</v>
      </c>
      <c r="E5" s="14">
        <v>2.33</v>
      </c>
      <c r="F5" s="42">
        <v>2.2400000000000002</v>
      </c>
      <c r="G5" s="38"/>
      <c r="H5" s="32">
        <v>2.4700000000000002</v>
      </c>
      <c r="I5" s="14">
        <v>2.4900000000000002</v>
      </c>
      <c r="J5" s="14">
        <v>2.4700000000000002</v>
      </c>
      <c r="K5" s="14">
        <v>2.38</v>
      </c>
      <c r="L5" s="42">
        <v>2.23</v>
      </c>
    </row>
    <row r="6" spans="1:12">
      <c r="A6" s="11"/>
      <c r="B6" s="32">
        <v>2.38</v>
      </c>
      <c r="C6" s="14">
        <v>2.44</v>
      </c>
      <c r="D6" s="14">
        <v>2.44</v>
      </c>
      <c r="E6" s="14">
        <v>2.33</v>
      </c>
      <c r="F6" s="42">
        <v>2.2200000000000002</v>
      </c>
      <c r="G6" s="38"/>
      <c r="H6" s="32">
        <v>2.48</v>
      </c>
      <c r="I6" s="14">
        <v>2.54</v>
      </c>
      <c r="J6" s="14">
        <v>2.4300000000000002</v>
      </c>
      <c r="K6" s="14">
        <v>2.35</v>
      </c>
      <c r="L6" s="42">
        <v>2.2400000000000002</v>
      </c>
    </row>
    <row r="7" spans="1:12">
      <c r="A7" s="38" t="s">
        <v>4</v>
      </c>
      <c r="B7" s="14">
        <v>2.4900000000000002</v>
      </c>
      <c r="C7" s="14">
        <v>2.52</v>
      </c>
      <c r="D7" s="14">
        <v>2.4500000000000002</v>
      </c>
      <c r="E7" s="14">
        <v>2.38</v>
      </c>
      <c r="F7" s="42">
        <v>2.23</v>
      </c>
      <c r="G7" s="38" t="s">
        <v>4</v>
      </c>
      <c r="H7" s="14">
        <v>2.42</v>
      </c>
      <c r="I7" s="14">
        <v>2.44</v>
      </c>
      <c r="J7" s="14">
        <v>2.4300000000000002</v>
      </c>
      <c r="K7" s="14">
        <v>2.33</v>
      </c>
      <c r="L7" s="42">
        <v>2.2400000000000002</v>
      </c>
    </row>
    <row r="8" spans="1:12">
      <c r="A8" s="46"/>
      <c r="B8" s="14">
        <v>2.4700000000000002</v>
      </c>
      <c r="C8" s="14">
        <v>2.4700000000000002</v>
      </c>
      <c r="D8" s="14">
        <v>2.44</v>
      </c>
      <c r="E8" s="14">
        <v>2.3199999999999998</v>
      </c>
      <c r="F8" s="42">
        <v>2.2400000000000002</v>
      </c>
      <c r="G8" s="46"/>
      <c r="H8" s="14">
        <v>2.4</v>
      </c>
      <c r="I8" s="14">
        <v>2.4500000000000002</v>
      </c>
      <c r="J8" s="14">
        <v>2.4300000000000002</v>
      </c>
      <c r="K8" s="14">
        <v>2.39</v>
      </c>
      <c r="L8" s="42">
        <v>2.2599999999999998</v>
      </c>
    </row>
    <row r="9" spans="1:12">
      <c r="A9" s="11"/>
      <c r="B9" s="47">
        <v>2.4900000000000002</v>
      </c>
      <c r="C9" s="47">
        <v>2.5499999999999998</v>
      </c>
      <c r="D9" s="47">
        <v>2.4300000000000002</v>
      </c>
      <c r="E9" s="47">
        <v>2.35</v>
      </c>
      <c r="F9" s="49">
        <v>2.2200000000000002</v>
      </c>
      <c r="G9" s="36"/>
      <c r="H9" s="47">
        <v>2.4700000000000002</v>
      </c>
      <c r="I9" s="47">
        <v>2.4700000000000002</v>
      </c>
      <c r="J9" s="47">
        <v>2.38</v>
      </c>
      <c r="K9" s="47">
        <v>2.37</v>
      </c>
      <c r="L9" s="49">
        <v>2.27</v>
      </c>
    </row>
    <row r="10" spans="1:12">
      <c r="A10" s="11"/>
      <c r="B10" s="14">
        <v>2.48</v>
      </c>
      <c r="C10" s="14">
        <v>2.4900000000000002</v>
      </c>
      <c r="D10" s="14">
        <v>2.5099999999999998</v>
      </c>
      <c r="E10" s="14">
        <v>2.41</v>
      </c>
      <c r="F10" s="42">
        <v>2.2400000000000002</v>
      </c>
      <c r="G10" s="38"/>
      <c r="H10" s="14">
        <v>2.38</v>
      </c>
      <c r="I10" s="14">
        <v>2.4300000000000002</v>
      </c>
      <c r="J10" s="14">
        <v>2.42</v>
      </c>
      <c r="K10" s="14">
        <v>2.36</v>
      </c>
      <c r="L10" s="42">
        <v>2.2400000000000002</v>
      </c>
    </row>
    <row r="11" spans="1:12">
      <c r="A11" s="16"/>
      <c r="B11" s="33">
        <v>2.4700000000000002</v>
      </c>
      <c r="C11" s="33">
        <v>2.5099999999999998</v>
      </c>
      <c r="D11" s="33">
        <v>2.46</v>
      </c>
      <c r="E11" s="33">
        <v>2.38</v>
      </c>
      <c r="F11" s="39">
        <v>2.21</v>
      </c>
      <c r="G11" s="48"/>
      <c r="H11" s="33">
        <v>2.39</v>
      </c>
      <c r="I11" s="33">
        <v>2.44</v>
      </c>
      <c r="J11" s="33">
        <v>2.41</v>
      </c>
      <c r="K11" s="33">
        <v>2.33</v>
      </c>
      <c r="L11" s="39">
        <v>2.25</v>
      </c>
    </row>
    <row r="12" spans="1:12">
      <c r="A12" s="19" t="s">
        <v>5</v>
      </c>
      <c r="B12" s="47">
        <v>2.0299999999999998</v>
      </c>
      <c r="C12" s="35">
        <v>2.04</v>
      </c>
      <c r="D12" s="35">
        <v>2.06</v>
      </c>
      <c r="E12" s="35">
        <v>1.99</v>
      </c>
      <c r="F12" s="40">
        <v>1.85</v>
      </c>
      <c r="G12" s="36" t="s">
        <v>6</v>
      </c>
      <c r="H12" s="35">
        <v>1.35</v>
      </c>
      <c r="I12" s="35">
        <v>1.34</v>
      </c>
      <c r="J12" s="35">
        <v>1.35</v>
      </c>
      <c r="K12" s="35">
        <v>1.25</v>
      </c>
      <c r="L12" s="40">
        <v>1.0900000000000001</v>
      </c>
    </row>
    <row r="13" spans="1:12">
      <c r="A13" s="22"/>
      <c r="B13" s="37">
        <v>2.04</v>
      </c>
      <c r="C13" s="37">
        <v>2.11</v>
      </c>
      <c r="D13" s="37">
        <v>2.09</v>
      </c>
      <c r="E13" s="37">
        <v>2.02</v>
      </c>
      <c r="F13" s="41">
        <v>1.9</v>
      </c>
      <c r="G13" s="38"/>
      <c r="H13" s="37">
        <v>1.37</v>
      </c>
      <c r="I13" s="37">
        <v>1.36</v>
      </c>
      <c r="J13" s="37">
        <v>1.32</v>
      </c>
      <c r="K13" s="37">
        <v>1.26</v>
      </c>
      <c r="L13" s="41">
        <v>1.1000000000000001</v>
      </c>
    </row>
    <row r="14" spans="1:12">
      <c r="A14" s="22"/>
      <c r="B14" s="37">
        <v>2.04</v>
      </c>
      <c r="C14" s="37">
        <v>2.09</v>
      </c>
      <c r="D14" s="37">
        <v>2.09</v>
      </c>
      <c r="E14" s="37">
        <v>2</v>
      </c>
      <c r="F14" s="41">
        <v>1.88</v>
      </c>
      <c r="G14" s="38"/>
      <c r="H14" s="37">
        <v>1.36</v>
      </c>
      <c r="I14" s="37">
        <v>1.35</v>
      </c>
      <c r="J14" s="37">
        <v>1.34</v>
      </c>
      <c r="K14" s="37">
        <v>1.28</v>
      </c>
      <c r="L14" s="41">
        <v>1.0900000000000001</v>
      </c>
    </row>
    <row r="15" spans="1:12">
      <c r="A15" s="22"/>
      <c r="B15" s="37">
        <v>2.0499999999999998</v>
      </c>
      <c r="C15" s="37">
        <v>2.09</v>
      </c>
      <c r="D15" s="37">
        <v>2.08</v>
      </c>
      <c r="E15" s="37">
        <v>1.97</v>
      </c>
      <c r="F15" s="41">
        <v>1.89</v>
      </c>
      <c r="G15" s="38"/>
      <c r="H15" s="37">
        <v>1.35</v>
      </c>
      <c r="I15" s="37">
        <v>1.37</v>
      </c>
      <c r="J15" s="37">
        <v>1.31</v>
      </c>
      <c r="K15" s="37">
        <v>1.29</v>
      </c>
      <c r="L15" s="41">
        <v>1.1000000000000001</v>
      </c>
    </row>
    <row r="16" spans="1:12">
      <c r="A16" s="22"/>
      <c r="B16" s="37">
        <v>1.99</v>
      </c>
      <c r="C16" s="37">
        <v>2.0299999999999998</v>
      </c>
      <c r="D16" s="37">
        <v>1.98</v>
      </c>
      <c r="E16" s="37">
        <v>1.95</v>
      </c>
      <c r="F16" s="41">
        <v>1.83</v>
      </c>
      <c r="G16" s="38"/>
      <c r="H16" s="37">
        <v>1.37</v>
      </c>
      <c r="I16" s="37">
        <v>1.35</v>
      </c>
      <c r="J16" s="37">
        <v>1.31</v>
      </c>
      <c r="K16" s="37">
        <v>1.21</v>
      </c>
      <c r="L16" s="41">
        <v>1.0900000000000001</v>
      </c>
    </row>
    <row r="17" spans="1:12">
      <c r="A17" s="22" t="s">
        <v>7</v>
      </c>
      <c r="B17" s="37">
        <v>2.11</v>
      </c>
      <c r="C17" s="37">
        <v>2.14</v>
      </c>
      <c r="D17" s="37">
        <v>2.09</v>
      </c>
      <c r="E17" s="37">
        <v>2.0099999999999998</v>
      </c>
      <c r="F17" s="41">
        <v>1.83</v>
      </c>
      <c r="G17" s="38" t="s">
        <v>8</v>
      </c>
      <c r="H17" s="37">
        <v>1.4</v>
      </c>
      <c r="I17" s="37">
        <v>1.41</v>
      </c>
      <c r="J17" s="37">
        <v>1.4</v>
      </c>
      <c r="K17" s="37">
        <v>1.31</v>
      </c>
      <c r="L17" s="41">
        <v>1.22</v>
      </c>
    </row>
    <row r="18" spans="1:12">
      <c r="A18" s="22"/>
      <c r="B18" s="37">
        <v>2.09</v>
      </c>
      <c r="C18" s="37">
        <v>2.11</v>
      </c>
      <c r="D18" s="37">
        <v>2.09</v>
      </c>
      <c r="E18" s="37">
        <v>2.0299999999999998</v>
      </c>
      <c r="F18" s="41">
        <v>1.85</v>
      </c>
      <c r="G18" s="38"/>
      <c r="H18" s="37">
        <v>1.38</v>
      </c>
      <c r="I18" s="37">
        <v>1.42</v>
      </c>
      <c r="J18" s="37">
        <v>1.39</v>
      </c>
      <c r="K18" s="37">
        <v>1.31</v>
      </c>
      <c r="L18" s="41">
        <v>1.22</v>
      </c>
    </row>
    <row r="19" spans="1:12">
      <c r="A19" s="22"/>
      <c r="B19" s="37">
        <v>2.1</v>
      </c>
      <c r="C19" s="37">
        <v>2.13</v>
      </c>
      <c r="D19" s="37">
        <v>2.08</v>
      </c>
      <c r="E19" s="37">
        <v>1.99</v>
      </c>
      <c r="F19" s="41">
        <v>1.85</v>
      </c>
      <c r="G19" s="38"/>
      <c r="H19" s="37">
        <v>1.4</v>
      </c>
      <c r="I19" s="37">
        <v>1.43</v>
      </c>
      <c r="J19" s="37">
        <v>1.37</v>
      </c>
      <c r="K19" s="37">
        <v>1.35</v>
      </c>
      <c r="L19" s="41">
        <v>1.23</v>
      </c>
    </row>
    <row r="20" spans="1:12">
      <c r="A20" s="22"/>
      <c r="B20" s="37">
        <v>2.11</v>
      </c>
      <c r="C20" s="37">
        <v>2.13</v>
      </c>
      <c r="D20" s="37">
        <v>2.1</v>
      </c>
      <c r="E20" s="37">
        <v>2.02</v>
      </c>
      <c r="F20" s="41">
        <v>1.87</v>
      </c>
      <c r="G20" s="38"/>
      <c r="H20" s="37">
        <v>1.4</v>
      </c>
      <c r="I20" s="37">
        <v>1.42</v>
      </c>
      <c r="J20" s="37">
        <v>1.4</v>
      </c>
      <c r="K20" s="37">
        <v>1.3</v>
      </c>
      <c r="L20" s="41">
        <v>1.2</v>
      </c>
    </row>
    <row r="21" spans="1:12">
      <c r="A21" s="22"/>
      <c r="B21" s="37">
        <v>2.06</v>
      </c>
      <c r="C21" s="37">
        <v>2.11</v>
      </c>
      <c r="D21" s="37">
        <v>2.08</v>
      </c>
      <c r="E21" s="37">
        <v>1.99</v>
      </c>
      <c r="F21" s="41">
        <v>1.86</v>
      </c>
      <c r="G21" s="38"/>
      <c r="H21" s="37">
        <v>1.4</v>
      </c>
      <c r="I21" s="37">
        <v>1.39</v>
      </c>
      <c r="J21" s="37">
        <v>1.4</v>
      </c>
      <c r="K21" s="37">
        <v>1.33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0.37100000000000044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1.0779999999999998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0.64687179487179569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0.77633744855967068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4" priority="3" operator="notBetween">
      <formula>0.2</formula>
      <formula>0.404</formula>
    </cfRule>
  </conditionalFormatting>
  <conditionalFormatting sqref="E26">
    <cfRule type="cellIs" dxfId="1413" priority="4" operator="notBetween">
      <formula>0.38</formula>
      <formula>0.72</formula>
    </cfRule>
  </conditionalFormatting>
  <conditionalFormatting sqref="K24">
    <cfRule type="cellIs" dxfId="1412" priority="2" operator="notBetween">
      <formula>0.77</formula>
      <formula>0.91</formula>
    </cfRule>
  </conditionalFormatting>
  <conditionalFormatting sqref="K26">
    <cfRule type="cellIs" dxfId="14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2.31</v>
      </c>
      <c r="D2" s="32">
        <v>2.39</v>
      </c>
      <c r="E2" s="32">
        <v>2.4300000000000002</v>
      </c>
      <c r="F2" s="44">
        <v>2.4</v>
      </c>
      <c r="G2" s="36" t="s">
        <v>3</v>
      </c>
      <c r="H2" s="32">
        <v>2.42</v>
      </c>
      <c r="I2" s="32">
        <v>2.44</v>
      </c>
      <c r="J2" s="32">
        <v>2.4300000000000002</v>
      </c>
      <c r="K2" s="32">
        <v>2.35</v>
      </c>
      <c r="L2" s="44">
        <v>2.1800000000000002</v>
      </c>
    </row>
    <row r="3" spans="1:12">
      <c r="A3" s="11"/>
      <c r="B3" s="32">
        <v>2.16</v>
      </c>
      <c r="C3" s="14">
        <v>2.29</v>
      </c>
      <c r="D3" s="14">
        <v>2.37</v>
      </c>
      <c r="E3" s="14">
        <v>2.4300000000000002</v>
      </c>
      <c r="F3" s="42">
        <v>2.42</v>
      </c>
      <c r="G3" s="38"/>
      <c r="H3" s="32">
        <v>2.48</v>
      </c>
      <c r="I3" s="14">
        <v>2.46</v>
      </c>
      <c r="J3" s="14">
        <v>2.48</v>
      </c>
      <c r="K3" s="14">
        <v>2.35</v>
      </c>
      <c r="L3" s="42">
        <v>2.2400000000000002</v>
      </c>
    </row>
    <row r="4" spans="1:12">
      <c r="A4" s="11"/>
      <c r="B4" s="32">
        <v>2.2000000000000002</v>
      </c>
      <c r="C4" s="14">
        <v>2.34</v>
      </c>
      <c r="D4" s="14">
        <v>2.41</v>
      </c>
      <c r="E4" s="14">
        <v>2.4500000000000002</v>
      </c>
      <c r="F4" s="42">
        <v>2.46</v>
      </c>
      <c r="G4" s="38"/>
      <c r="H4" s="32">
        <v>2.44</v>
      </c>
      <c r="I4" s="14">
        <v>2.4700000000000002</v>
      </c>
      <c r="J4" s="14">
        <v>2.42</v>
      </c>
      <c r="K4" s="14">
        <v>2.2999999999999998</v>
      </c>
      <c r="L4" s="42">
        <v>2.2000000000000002</v>
      </c>
    </row>
    <row r="5" spans="1:12">
      <c r="A5" s="11"/>
      <c r="B5" s="32">
        <v>2.16</v>
      </c>
      <c r="C5" s="14">
        <v>2.3199999999999998</v>
      </c>
      <c r="D5" s="14">
        <v>2.39</v>
      </c>
      <c r="E5" s="14">
        <v>2.44</v>
      </c>
      <c r="F5" s="42">
        <v>2.46</v>
      </c>
      <c r="G5" s="38"/>
      <c r="H5" s="32">
        <v>2.44</v>
      </c>
      <c r="I5" s="14">
        <v>2.46</v>
      </c>
      <c r="J5" s="14">
        <v>2.41</v>
      </c>
      <c r="K5" s="14">
        <v>2.34</v>
      </c>
      <c r="L5" s="42">
        <v>2.17</v>
      </c>
    </row>
    <row r="6" spans="1:12">
      <c r="A6" s="11"/>
      <c r="B6" s="32">
        <v>2.16</v>
      </c>
      <c r="C6" s="14">
        <v>2.29</v>
      </c>
      <c r="D6" s="14">
        <v>2.38</v>
      </c>
      <c r="E6" s="14">
        <v>2.41</v>
      </c>
      <c r="F6" s="42">
        <v>2.37</v>
      </c>
      <c r="G6" s="38"/>
      <c r="H6" s="32">
        <v>2.4500000000000002</v>
      </c>
      <c r="I6" s="14">
        <v>2.48</v>
      </c>
      <c r="J6" s="14">
        <v>2.38</v>
      </c>
      <c r="K6" s="14">
        <v>2.36</v>
      </c>
      <c r="L6" s="42">
        <v>2.23</v>
      </c>
    </row>
    <row r="7" spans="1:12">
      <c r="A7" s="38" t="s">
        <v>4</v>
      </c>
      <c r="B7" s="14">
        <v>2.19</v>
      </c>
      <c r="C7" s="14">
        <v>2.2799999999999998</v>
      </c>
      <c r="D7" s="14">
        <v>2.39</v>
      </c>
      <c r="E7" s="14">
        <v>2.39</v>
      </c>
      <c r="F7" s="42">
        <v>2.38</v>
      </c>
      <c r="G7" s="38" t="s">
        <v>4</v>
      </c>
      <c r="H7" s="14">
        <v>2.4</v>
      </c>
      <c r="I7" s="14">
        <v>2.41</v>
      </c>
      <c r="J7" s="14">
        <v>2.41</v>
      </c>
      <c r="K7" s="14">
        <v>2.36</v>
      </c>
      <c r="L7" s="42">
        <v>2.2599999999999998</v>
      </c>
    </row>
    <row r="8" spans="1:12">
      <c r="A8" s="46"/>
      <c r="B8" s="14">
        <v>2.21</v>
      </c>
      <c r="C8" s="14">
        <v>2.31</v>
      </c>
      <c r="D8" s="14">
        <v>2.39</v>
      </c>
      <c r="E8" s="14">
        <v>2.4</v>
      </c>
      <c r="F8" s="42">
        <v>2.38</v>
      </c>
      <c r="G8" s="46"/>
      <c r="H8" s="14">
        <v>2.38</v>
      </c>
      <c r="I8" s="14">
        <v>2.4500000000000002</v>
      </c>
      <c r="J8" s="14">
        <v>2.42</v>
      </c>
      <c r="K8" s="14">
        <v>2.35</v>
      </c>
      <c r="L8" s="42">
        <v>2.23</v>
      </c>
    </row>
    <row r="9" spans="1:12">
      <c r="A9" s="11"/>
      <c r="B9" s="47">
        <v>2.21</v>
      </c>
      <c r="C9" s="47">
        <v>2.3199999999999998</v>
      </c>
      <c r="D9" s="47">
        <v>2.37</v>
      </c>
      <c r="E9" s="47">
        <v>2.4</v>
      </c>
      <c r="F9" s="49">
        <v>2.34</v>
      </c>
      <c r="G9" s="36"/>
      <c r="H9" s="47">
        <v>2.42</v>
      </c>
      <c r="I9" s="47">
        <v>2.41</v>
      </c>
      <c r="J9" s="47">
        <v>2.42</v>
      </c>
      <c r="K9" s="47">
        <v>2.39</v>
      </c>
      <c r="L9" s="49">
        <v>2.23</v>
      </c>
    </row>
    <row r="10" spans="1:12">
      <c r="A10" s="11"/>
      <c r="B10" s="14">
        <v>2.2200000000000002</v>
      </c>
      <c r="C10" s="14">
        <v>2.2999999999999998</v>
      </c>
      <c r="D10" s="14">
        <v>2.39</v>
      </c>
      <c r="E10" s="14">
        <v>2.41</v>
      </c>
      <c r="F10" s="42">
        <v>2.37</v>
      </c>
      <c r="G10" s="38"/>
      <c r="H10" s="14">
        <v>2.39</v>
      </c>
      <c r="I10" s="14">
        <v>2.44</v>
      </c>
      <c r="J10" s="14">
        <v>2.44</v>
      </c>
      <c r="K10" s="14">
        <v>2.36</v>
      </c>
      <c r="L10" s="42">
        <v>2.2200000000000002</v>
      </c>
    </row>
    <row r="11" spans="1:12">
      <c r="A11" s="16"/>
      <c r="B11" s="33">
        <v>2.17</v>
      </c>
      <c r="C11" s="33">
        <v>2.29</v>
      </c>
      <c r="D11" s="33">
        <v>2.35</v>
      </c>
      <c r="E11" s="33">
        <v>2.4</v>
      </c>
      <c r="F11" s="39">
        <v>2.38</v>
      </c>
      <c r="G11" s="48"/>
      <c r="H11" s="33">
        <v>2.4</v>
      </c>
      <c r="I11" s="33">
        <v>2.39</v>
      </c>
      <c r="J11" s="33">
        <v>2.38</v>
      </c>
      <c r="K11" s="33">
        <v>2.3199999999999998</v>
      </c>
      <c r="L11" s="39">
        <v>2.1800000000000002</v>
      </c>
    </row>
    <row r="12" spans="1:12">
      <c r="A12" s="19" t="s">
        <v>5</v>
      </c>
      <c r="B12" s="47">
        <v>2.08</v>
      </c>
      <c r="C12" s="35">
        <v>2.12</v>
      </c>
      <c r="D12" s="35">
        <v>2.0499999999999998</v>
      </c>
      <c r="E12" s="35">
        <v>1.98</v>
      </c>
      <c r="F12" s="40">
        <v>1.81</v>
      </c>
      <c r="G12" s="36" t="s">
        <v>6</v>
      </c>
      <c r="H12" s="35">
        <v>1.35</v>
      </c>
      <c r="I12" s="35">
        <v>1.35</v>
      </c>
      <c r="J12" s="35">
        <v>1.29</v>
      </c>
      <c r="K12" s="35">
        <v>1.2</v>
      </c>
      <c r="L12" s="40">
        <v>1.05</v>
      </c>
    </row>
    <row r="13" spans="1:12">
      <c r="A13" s="22"/>
      <c r="B13" s="37">
        <v>2.09</v>
      </c>
      <c r="C13" s="37">
        <v>2.15</v>
      </c>
      <c r="D13" s="37">
        <v>2.09</v>
      </c>
      <c r="E13" s="37">
        <v>2.02</v>
      </c>
      <c r="F13" s="41">
        <v>1.82</v>
      </c>
      <c r="G13" s="38"/>
      <c r="H13" s="37">
        <v>1.31</v>
      </c>
      <c r="I13" s="37">
        <v>1.31</v>
      </c>
      <c r="J13" s="37">
        <v>1.26</v>
      </c>
      <c r="K13" s="37">
        <v>1.2</v>
      </c>
      <c r="L13" s="41">
        <v>1.07</v>
      </c>
    </row>
    <row r="14" spans="1:12">
      <c r="A14" s="22"/>
      <c r="B14" s="37">
        <v>2.11</v>
      </c>
      <c r="C14" s="37">
        <v>2.15</v>
      </c>
      <c r="D14" s="37">
        <v>2.1</v>
      </c>
      <c r="E14" s="37">
        <v>2.0299999999999998</v>
      </c>
      <c r="F14" s="41">
        <v>1.87</v>
      </c>
      <c r="G14" s="38"/>
      <c r="H14" s="37">
        <v>1.3</v>
      </c>
      <c r="I14" s="37">
        <v>1.32</v>
      </c>
      <c r="J14" s="37">
        <v>1.28</v>
      </c>
      <c r="K14" s="37">
        <v>1.19</v>
      </c>
      <c r="L14" s="41">
        <v>1.05</v>
      </c>
    </row>
    <row r="15" spans="1:12">
      <c r="A15" s="22"/>
      <c r="B15" s="37">
        <v>2.08</v>
      </c>
      <c r="C15" s="37">
        <v>2.12</v>
      </c>
      <c r="D15" s="37">
        <v>2.09</v>
      </c>
      <c r="E15" s="37">
        <v>1.99</v>
      </c>
      <c r="F15" s="41">
        <v>1.83</v>
      </c>
      <c r="G15" s="38"/>
      <c r="H15" s="37">
        <v>1.27</v>
      </c>
      <c r="I15" s="37">
        <v>1.32</v>
      </c>
      <c r="J15" s="37">
        <v>1.27</v>
      </c>
      <c r="K15" s="37">
        <v>1.2</v>
      </c>
      <c r="L15" s="41">
        <v>1.02</v>
      </c>
    </row>
    <row r="16" spans="1:12">
      <c r="A16" s="22"/>
      <c r="B16" s="37">
        <v>2.0499999999999998</v>
      </c>
      <c r="C16" s="37">
        <v>2.08</v>
      </c>
      <c r="D16" s="37">
        <v>2.0299999999999998</v>
      </c>
      <c r="E16" s="37">
        <v>1.95</v>
      </c>
      <c r="F16" s="41">
        <v>1.79</v>
      </c>
      <c r="G16" s="38"/>
      <c r="H16" s="37">
        <v>1.31</v>
      </c>
      <c r="I16" s="37">
        <v>1.32</v>
      </c>
      <c r="J16" s="37">
        <v>1.26</v>
      </c>
      <c r="K16" s="37">
        <v>1.21</v>
      </c>
      <c r="L16" s="41">
        <v>1.04</v>
      </c>
    </row>
    <row r="17" spans="1:12">
      <c r="A17" s="22" t="s">
        <v>7</v>
      </c>
      <c r="B17" s="37">
        <v>2.02</v>
      </c>
      <c r="C17" s="37">
        <v>2.0699999999999998</v>
      </c>
      <c r="D17" s="37">
        <v>2.06</v>
      </c>
      <c r="E17" s="37">
        <v>1.98</v>
      </c>
      <c r="F17" s="41">
        <v>1.84</v>
      </c>
      <c r="G17" s="38" t="s">
        <v>8</v>
      </c>
      <c r="H17" s="37">
        <v>1.37</v>
      </c>
      <c r="I17" s="37">
        <v>1.39</v>
      </c>
      <c r="J17" s="37">
        <v>1.36</v>
      </c>
      <c r="K17" s="37">
        <v>1.29</v>
      </c>
      <c r="L17" s="41">
        <v>1.2</v>
      </c>
    </row>
    <row r="18" spans="1:12">
      <c r="A18" s="22"/>
      <c r="B18" s="37">
        <v>2.0299999999999998</v>
      </c>
      <c r="C18" s="37">
        <v>2.1</v>
      </c>
      <c r="D18" s="37">
        <v>2.08</v>
      </c>
      <c r="E18" s="37">
        <v>1.97</v>
      </c>
      <c r="F18" s="41">
        <v>1.86</v>
      </c>
      <c r="G18" s="38"/>
      <c r="H18" s="37">
        <v>1.35</v>
      </c>
      <c r="I18" s="37">
        <v>1.37</v>
      </c>
      <c r="J18" s="37">
        <v>1.37</v>
      </c>
      <c r="K18" s="37">
        <v>1.3</v>
      </c>
      <c r="L18" s="41">
        <v>1.1499999999999999</v>
      </c>
    </row>
    <row r="19" spans="1:12">
      <c r="A19" s="22"/>
      <c r="B19" s="37">
        <v>2.0099999999999998</v>
      </c>
      <c r="C19" s="37">
        <v>2.06</v>
      </c>
      <c r="D19" s="37">
        <v>2.08</v>
      </c>
      <c r="E19" s="37">
        <v>2</v>
      </c>
      <c r="F19" s="41">
        <v>1.87</v>
      </c>
      <c r="G19" s="38"/>
      <c r="H19" s="37">
        <v>1.36</v>
      </c>
      <c r="I19" s="37">
        <v>1.39</v>
      </c>
      <c r="J19" s="37">
        <v>1.38</v>
      </c>
      <c r="K19" s="37">
        <v>1.33</v>
      </c>
      <c r="L19" s="41">
        <v>1.1599999999999999</v>
      </c>
    </row>
    <row r="20" spans="1:12">
      <c r="A20" s="22"/>
      <c r="B20" s="37">
        <v>1.98</v>
      </c>
      <c r="C20" s="37">
        <v>2.0699999999999998</v>
      </c>
      <c r="D20" s="37">
        <v>2.0499999999999998</v>
      </c>
      <c r="E20" s="37">
        <v>1.97</v>
      </c>
      <c r="F20" s="41">
        <v>1.83</v>
      </c>
      <c r="G20" s="38"/>
      <c r="H20" s="37">
        <v>1.38</v>
      </c>
      <c r="I20" s="37">
        <v>1.4</v>
      </c>
      <c r="J20" s="37">
        <v>1.37</v>
      </c>
      <c r="K20" s="37">
        <v>1.29</v>
      </c>
      <c r="L20" s="41">
        <v>1.17</v>
      </c>
    </row>
    <row r="21" spans="1:12">
      <c r="A21" s="22"/>
      <c r="B21" s="37">
        <v>2</v>
      </c>
      <c r="C21" s="37">
        <v>2.04</v>
      </c>
      <c r="D21" s="37">
        <v>2.0499999999999998</v>
      </c>
      <c r="E21" s="37">
        <v>1.97</v>
      </c>
      <c r="F21" s="41">
        <v>1.85</v>
      </c>
      <c r="G21" s="38"/>
      <c r="H21" s="37">
        <v>1.35</v>
      </c>
      <c r="I21" s="37">
        <v>1.36</v>
      </c>
      <c r="J21" s="37">
        <v>1.34</v>
      </c>
      <c r="K21" s="37">
        <v>1.29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0.32999999999999918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1.0959999999999999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0.57538461538461405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0.78930041152263364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10" priority="3" operator="notBetween">
      <formula>0.2</formula>
      <formula>0.404</formula>
    </cfRule>
  </conditionalFormatting>
  <conditionalFormatting sqref="E26">
    <cfRule type="cellIs" dxfId="1409" priority="4" operator="notBetween">
      <formula>0.38</formula>
      <formula>0.72</formula>
    </cfRule>
  </conditionalFormatting>
  <conditionalFormatting sqref="K24">
    <cfRule type="cellIs" dxfId="1408" priority="2" operator="notBetween">
      <formula>0.77</formula>
      <formula>0.91</formula>
    </cfRule>
  </conditionalFormatting>
  <conditionalFormatting sqref="K26">
    <cfRule type="cellIs" dxfId="14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R40"/>
  <sheetViews>
    <sheetView topLeftCell="A7"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8.77734375" customWidth="1"/>
    <col min="14" max="14" width="8.21875" customWidth="1"/>
    <col min="15" max="15" width="7.33203125" customWidth="1"/>
    <col min="16" max="16" width="6.21875" customWidth="1"/>
    <col min="17" max="17" width="6.109375" customWidth="1"/>
    <col min="18" max="18" width="6.777343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2.25</v>
      </c>
      <c r="C2" s="32">
        <v>2.33</v>
      </c>
      <c r="D2" s="32">
        <v>2.42</v>
      </c>
      <c r="E2" s="32">
        <v>2.46</v>
      </c>
      <c r="F2" s="44">
        <v>2.4300000000000002</v>
      </c>
      <c r="G2" s="36" t="s">
        <v>3</v>
      </c>
      <c r="H2" s="32">
        <v>2.37</v>
      </c>
      <c r="I2" s="32">
        <v>2.4</v>
      </c>
      <c r="J2" s="32">
        <v>2.39</v>
      </c>
      <c r="K2" s="32">
        <v>2.35</v>
      </c>
      <c r="L2" s="44">
        <v>2.42</v>
      </c>
      <c r="M2" s="36" t="s">
        <v>3</v>
      </c>
      <c r="N2" s="32">
        <v>2.38</v>
      </c>
      <c r="O2" s="32">
        <v>2.4700000000000002</v>
      </c>
      <c r="P2" s="32">
        <v>2.4300000000000002</v>
      </c>
      <c r="Q2" s="32">
        <v>2.34</v>
      </c>
      <c r="R2" s="44">
        <v>2.2000000000000002</v>
      </c>
    </row>
    <row r="3" spans="1:18">
      <c r="A3" s="11"/>
      <c r="B3" s="32">
        <v>2.25</v>
      </c>
      <c r="C3" s="14">
        <v>2.36</v>
      </c>
      <c r="D3" s="14">
        <v>2.4300000000000002</v>
      </c>
      <c r="E3" s="14">
        <v>2.39</v>
      </c>
      <c r="F3" s="42">
        <v>2.42</v>
      </c>
      <c r="G3" s="38"/>
      <c r="H3" s="32">
        <v>2.36</v>
      </c>
      <c r="I3" s="14">
        <v>2.41</v>
      </c>
      <c r="J3" s="14">
        <v>2.39</v>
      </c>
      <c r="K3" s="14">
        <v>2.39</v>
      </c>
      <c r="L3" s="42">
        <v>2.23</v>
      </c>
      <c r="M3" s="11"/>
      <c r="N3" s="32">
        <v>2.4300000000000002</v>
      </c>
      <c r="O3" s="14">
        <v>2.48</v>
      </c>
      <c r="P3" s="14">
        <v>2.4500000000000002</v>
      </c>
      <c r="Q3" s="14">
        <v>2.35</v>
      </c>
      <c r="R3" s="42">
        <v>2.21</v>
      </c>
    </row>
    <row r="4" spans="1:18">
      <c r="A4" s="11"/>
      <c r="B4" s="32">
        <v>2.23</v>
      </c>
      <c r="C4" s="14">
        <v>2.35</v>
      </c>
      <c r="D4" s="14">
        <v>2.42</v>
      </c>
      <c r="E4" s="14">
        <v>2.4300000000000002</v>
      </c>
      <c r="F4" s="42">
        <v>2.4</v>
      </c>
      <c r="G4" s="38"/>
      <c r="H4" s="32">
        <v>2.39</v>
      </c>
      <c r="I4" s="14">
        <v>2.42</v>
      </c>
      <c r="J4" s="14">
        <v>2.4300000000000002</v>
      </c>
      <c r="K4" s="14">
        <v>2.36</v>
      </c>
      <c r="L4" s="42">
        <v>2.23</v>
      </c>
      <c r="M4" s="11"/>
      <c r="N4" s="32">
        <v>2.46</v>
      </c>
      <c r="O4" s="14">
        <v>2.4900000000000002</v>
      </c>
      <c r="P4" s="14">
        <v>2.46</v>
      </c>
      <c r="Q4" s="14">
        <v>2.34</v>
      </c>
      <c r="R4" s="42">
        <v>2.2200000000000002</v>
      </c>
    </row>
    <row r="5" spans="1:18">
      <c r="A5" s="11"/>
      <c r="B5" s="32">
        <v>2.2200000000000002</v>
      </c>
      <c r="C5" s="14">
        <v>2.35</v>
      </c>
      <c r="D5" s="14">
        <v>2.41</v>
      </c>
      <c r="E5" s="14">
        <v>2.44</v>
      </c>
      <c r="F5" s="42">
        <v>2.4</v>
      </c>
      <c r="G5" s="38"/>
      <c r="H5" s="32">
        <v>2.38</v>
      </c>
      <c r="I5" s="14">
        <v>2.4</v>
      </c>
      <c r="J5" s="14">
        <v>2.4300000000000002</v>
      </c>
      <c r="K5" s="14">
        <v>2.38</v>
      </c>
      <c r="L5" s="42">
        <v>2.2400000000000002</v>
      </c>
      <c r="M5" s="11"/>
      <c r="N5" s="32">
        <v>2.4500000000000002</v>
      </c>
      <c r="O5" s="14">
        <v>2.48</v>
      </c>
      <c r="P5" s="14">
        <v>2.4500000000000002</v>
      </c>
      <c r="Q5" s="14">
        <v>2.34</v>
      </c>
      <c r="R5" s="42">
        <v>2.19</v>
      </c>
    </row>
    <row r="6" spans="1:18">
      <c r="A6" s="11"/>
      <c r="B6" s="32">
        <v>2.2200000000000002</v>
      </c>
      <c r="C6" s="14">
        <v>2.33</v>
      </c>
      <c r="D6" s="14">
        <v>2.44</v>
      </c>
      <c r="E6" s="14">
        <v>2.4300000000000002</v>
      </c>
      <c r="F6" s="42">
        <v>2.39</v>
      </c>
      <c r="G6" s="38"/>
      <c r="H6" s="32">
        <v>2.41</v>
      </c>
      <c r="I6" s="14">
        <v>2.41</v>
      </c>
      <c r="J6" s="14">
        <v>2.42</v>
      </c>
      <c r="K6" s="14">
        <v>2.34</v>
      </c>
      <c r="L6" s="42">
        <v>2.23</v>
      </c>
      <c r="M6" s="11"/>
      <c r="N6" s="32">
        <v>2.4300000000000002</v>
      </c>
      <c r="O6" s="14">
        <v>2.48</v>
      </c>
      <c r="P6" s="14">
        <v>2.42</v>
      </c>
      <c r="Q6" s="14">
        <v>2.34</v>
      </c>
      <c r="R6" s="42">
        <v>2.1800000000000002</v>
      </c>
    </row>
    <row r="7" spans="1:18">
      <c r="A7" s="38" t="s">
        <v>4</v>
      </c>
      <c r="B7" s="14">
        <v>2.19</v>
      </c>
      <c r="C7" s="14">
        <v>2.38</v>
      </c>
      <c r="D7" s="14">
        <v>2.4</v>
      </c>
      <c r="E7" s="14">
        <v>2.48</v>
      </c>
      <c r="F7" s="42">
        <v>2.37</v>
      </c>
      <c r="G7" s="38" t="s">
        <v>4</v>
      </c>
      <c r="H7" s="14">
        <v>2.41</v>
      </c>
      <c r="I7" s="14">
        <v>2.48</v>
      </c>
      <c r="J7" s="14">
        <v>2.42</v>
      </c>
      <c r="K7" s="14">
        <v>2.3199999999999998</v>
      </c>
      <c r="L7" s="42">
        <v>2.19</v>
      </c>
      <c r="M7" s="38" t="s">
        <v>4</v>
      </c>
      <c r="N7" s="14">
        <v>2.39</v>
      </c>
      <c r="O7" s="14">
        <v>2.41</v>
      </c>
      <c r="P7" s="14">
        <v>2.41</v>
      </c>
      <c r="Q7" s="14">
        <v>2.35</v>
      </c>
      <c r="R7" s="42">
        <v>2.2200000000000002</v>
      </c>
    </row>
    <row r="8" spans="1:18">
      <c r="A8" s="46"/>
      <c r="B8" s="14">
        <v>2.21</v>
      </c>
      <c r="C8" s="14">
        <v>2.34</v>
      </c>
      <c r="D8" s="14">
        <v>2.46</v>
      </c>
      <c r="E8" s="14">
        <v>2.4900000000000002</v>
      </c>
      <c r="F8" s="42">
        <v>2.46</v>
      </c>
      <c r="G8" s="46"/>
      <c r="H8" s="14">
        <v>2.4700000000000002</v>
      </c>
      <c r="I8" s="14">
        <v>2.4700000000000002</v>
      </c>
      <c r="J8" s="14">
        <v>2.38</v>
      </c>
      <c r="K8" s="14">
        <v>2.35</v>
      </c>
      <c r="L8" s="42">
        <v>2.2000000000000002</v>
      </c>
      <c r="M8" s="46"/>
      <c r="N8" s="14">
        <v>2.4</v>
      </c>
      <c r="O8" s="14">
        <v>2.4300000000000002</v>
      </c>
      <c r="P8" s="14">
        <v>2.42</v>
      </c>
      <c r="Q8" s="14">
        <v>2.36</v>
      </c>
      <c r="R8" s="42">
        <v>2.2200000000000002</v>
      </c>
    </row>
    <row r="9" spans="1:18">
      <c r="A9" s="11"/>
      <c r="B9" s="47">
        <v>2.2400000000000002</v>
      </c>
      <c r="C9" s="47">
        <v>2.4300000000000002</v>
      </c>
      <c r="D9" s="47">
        <v>2.4500000000000002</v>
      </c>
      <c r="E9" s="47">
        <v>2.4900000000000002</v>
      </c>
      <c r="F9" s="49">
        <v>2.42</v>
      </c>
      <c r="G9" s="36"/>
      <c r="H9" s="47">
        <v>2.4300000000000002</v>
      </c>
      <c r="I9" s="47">
        <v>2.48</v>
      </c>
      <c r="J9" s="47">
        <v>2.44</v>
      </c>
      <c r="K9" s="47">
        <v>2.34</v>
      </c>
      <c r="L9" s="49">
        <v>2.2200000000000002</v>
      </c>
      <c r="M9" s="11"/>
      <c r="N9" s="47">
        <v>2.39</v>
      </c>
      <c r="O9" s="47">
        <v>2.4500000000000002</v>
      </c>
      <c r="P9" s="47">
        <v>2.44</v>
      </c>
      <c r="Q9" s="47">
        <v>2.39</v>
      </c>
      <c r="R9" s="49">
        <v>2.23</v>
      </c>
    </row>
    <row r="10" spans="1:18">
      <c r="A10" s="11"/>
      <c r="B10" s="14">
        <v>2.21</v>
      </c>
      <c r="C10" s="14">
        <v>2.4</v>
      </c>
      <c r="D10" s="14">
        <v>2.4300000000000002</v>
      </c>
      <c r="E10" s="14">
        <v>2.5</v>
      </c>
      <c r="F10" s="42">
        <v>2.4500000000000002</v>
      </c>
      <c r="G10" s="38"/>
      <c r="H10" s="14">
        <v>2.48</v>
      </c>
      <c r="I10" s="14">
        <v>2.46</v>
      </c>
      <c r="J10" s="14">
        <v>2.46</v>
      </c>
      <c r="K10" s="14">
        <v>2.3199999999999998</v>
      </c>
      <c r="L10" s="42">
        <v>2.2200000000000002</v>
      </c>
      <c r="M10" s="11"/>
      <c r="N10" s="14">
        <v>2.42</v>
      </c>
      <c r="O10" s="14">
        <v>2.41</v>
      </c>
      <c r="P10" s="14">
        <v>2.41</v>
      </c>
      <c r="Q10" s="14">
        <v>2.33</v>
      </c>
      <c r="R10" s="42">
        <v>2.2400000000000002</v>
      </c>
    </row>
    <row r="11" spans="1:18">
      <c r="A11" s="16"/>
      <c r="B11" s="33">
        <v>2.1800000000000002</v>
      </c>
      <c r="C11" s="33">
        <v>2.38</v>
      </c>
      <c r="D11" s="33">
        <v>2.42</v>
      </c>
      <c r="E11" s="33">
        <v>2.5</v>
      </c>
      <c r="F11" s="39">
        <v>2.4900000000000002</v>
      </c>
      <c r="G11" s="48"/>
      <c r="H11" s="33">
        <v>2.4900000000000002</v>
      </c>
      <c r="I11" s="33">
        <v>2.44</v>
      </c>
      <c r="J11" s="33">
        <v>2.4500000000000002</v>
      </c>
      <c r="K11" s="33">
        <v>2.34</v>
      </c>
      <c r="L11" s="39">
        <v>2.19</v>
      </c>
      <c r="M11" s="16"/>
      <c r="N11" s="33">
        <v>2.35</v>
      </c>
      <c r="O11" s="33">
        <v>2.38</v>
      </c>
      <c r="P11" s="33">
        <v>2.4300000000000002</v>
      </c>
      <c r="Q11" s="33">
        <v>2.34</v>
      </c>
      <c r="R11" s="39">
        <v>2.2599999999999998</v>
      </c>
    </row>
    <row r="12" spans="1:18">
      <c r="A12" s="19" t="s">
        <v>5</v>
      </c>
      <c r="B12" s="47">
        <v>1.85</v>
      </c>
      <c r="C12" s="35">
        <v>1.97</v>
      </c>
      <c r="D12" s="35">
        <v>2.04</v>
      </c>
      <c r="E12" s="35">
        <v>2.06</v>
      </c>
      <c r="F12" s="40">
        <v>2.0299999999999998</v>
      </c>
      <c r="G12" s="36" t="s">
        <v>6</v>
      </c>
      <c r="H12" s="35">
        <v>1.23</v>
      </c>
      <c r="I12" s="35">
        <v>1.23</v>
      </c>
      <c r="J12" s="35">
        <v>1.23</v>
      </c>
      <c r="K12" s="35">
        <v>1.1599999999999999</v>
      </c>
      <c r="L12" s="40">
        <v>1.04</v>
      </c>
      <c r="M12" s="19" t="s">
        <v>5</v>
      </c>
      <c r="N12" s="47">
        <v>2.04</v>
      </c>
      <c r="O12" s="35">
        <v>2.13</v>
      </c>
      <c r="P12" s="35">
        <v>2.08</v>
      </c>
      <c r="Q12" s="35">
        <v>1.97</v>
      </c>
      <c r="R12" s="40">
        <v>1.83</v>
      </c>
    </row>
    <row r="13" spans="1:18">
      <c r="A13" s="22"/>
      <c r="B13" s="37">
        <v>1.84</v>
      </c>
      <c r="C13" s="37">
        <v>1.96</v>
      </c>
      <c r="D13" s="37">
        <v>2.0299999999999998</v>
      </c>
      <c r="E13" s="37">
        <v>2.0299999999999998</v>
      </c>
      <c r="F13" s="41">
        <v>2.0099999999999998</v>
      </c>
      <c r="G13" s="38"/>
      <c r="H13" s="37">
        <v>1.25</v>
      </c>
      <c r="I13" s="37">
        <v>1.26</v>
      </c>
      <c r="J13" s="37">
        <v>1.24</v>
      </c>
      <c r="K13" s="37">
        <v>1.18</v>
      </c>
      <c r="L13" s="41">
        <v>1.07</v>
      </c>
      <c r="M13" s="22"/>
      <c r="N13" s="37">
        <v>2.0699999999999998</v>
      </c>
      <c r="O13" s="37">
        <v>2.14</v>
      </c>
      <c r="P13" s="37">
        <v>2.09</v>
      </c>
      <c r="Q13" s="37">
        <v>1.99</v>
      </c>
      <c r="R13" s="41">
        <v>1.86</v>
      </c>
    </row>
    <row r="14" spans="1:18">
      <c r="A14" s="22"/>
      <c r="B14" s="37">
        <v>1.85</v>
      </c>
      <c r="C14" s="37">
        <v>1.96</v>
      </c>
      <c r="D14" s="37">
        <v>2.02</v>
      </c>
      <c r="E14" s="37">
        <v>2.04</v>
      </c>
      <c r="F14" s="41">
        <v>2</v>
      </c>
      <c r="G14" s="38"/>
      <c r="H14" s="37">
        <v>1.25</v>
      </c>
      <c r="I14" s="37">
        <v>1.24</v>
      </c>
      <c r="J14" s="37">
        <v>1.24</v>
      </c>
      <c r="K14" s="37">
        <v>1.17</v>
      </c>
      <c r="L14" s="41">
        <v>1.05</v>
      </c>
      <c r="M14" s="22"/>
      <c r="N14" s="37">
        <v>2.09</v>
      </c>
      <c r="O14" s="37">
        <v>2.13</v>
      </c>
      <c r="P14" s="37">
        <v>2.11</v>
      </c>
      <c r="Q14" s="37">
        <v>2.02</v>
      </c>
      <c r="R14" s="41">
        <v>1.85</v>
      </c>
    </row>
    <row r="15" spans="1:18">
      <c r="A15" s="22"/>
      <c r="B15" s="37">
        <v>1.84</v>
      </c>
      <c r="C15" s="37">
        <v>1.96</v>
      </c>
      <c r="D15" s="37">
        <v>2.04</v>
      </c>
      <c r="E15" s="37">
        <v>2.06</v>
      </c>
      <c r="F15" s="41">
        <v>2</v>
      </c>
      <c r="G15" s="38"/>
      <c r="H15" s="37">
        <v>1.24</v>
      </c>
      <c r="I15" s="37">
        <v>1.25</v>
      </c>
      <c r="J15" s="37">
        <v>1.23</v>
      </c>
      <c r="K15" s="37">
        <v>1.17</v>
      </c>
      <c r="L15" s="41">
        <v>1.05</v>
      </c>
      <c r="M15" s="22"/>
      <c r="N15" s="37">
        <v>2.09</v>
      </c>
      <c r="O15" s="37">
        <v>2.14</v>
      </c>
      <c r="P15" s="37">
        <v>2.12</v>
      </c>
      <c r="Q15" s="37">
        <v>1.97</v>
      </c>
      <c r="R15" s="41">
        <v>1.86</v>
      </c>
    </row>
    <row r="16" spans="1:18">
      <c r="A16" s="22"/>
      <c r="B16" s="37">
        <v>1.83</v>
      </c>
      <c r="C16" s="37">
        <v>1.9</v>
      </c>
      <c r="D16" s="37">
        <v>1.99</v>
      </c>
      <c r="E16" s="37">
        <v>1.96</v>
      </c>
      <c r="F16" s="41">
        <v>1.95</v>
      </c>
      <c r="G16" s="38"/>
      <c r="H16" s="37">
        <v>1.23</v>
      </c>
      <c r="I16" s="37">
        <v>1.22</v>
      </c>
      <c r="J16" s="37">
        <v>1.23</v>
      </c>
      <c r="K16" s="37">
        <v>1.19</v>
      </c>
      <c r="L16" s="41">
        <v>1.04</v>
      </c>
      <c r="M16" s="22"/>
      <c r="N16" s="37">
        <v>2.0499999999999998</v>
      </c>
      <c r="O16" s="37">
        <v>2.06</v>
      </c>
      <c r="P16" s="37">
        <v>2.02</v>
      </c>
      <c r="Q16" s="37">
        <v>1.94</v>
      </c>
      <c r="R16" s="41">
        <v>1.8</v>
      </c>
    </row>
    <row r="17" spans="1:18">
      <c r="A17" s="22" t="s">
        <v>7</v>
      </c>
      <c r="B17" s="37">
        <v>1.78</v>
      </c>
      <c r="C17" s="37">
        <v>1.98</v>
      </c>
      <c r="D17" s="37">
        <v>2.02</v>
      </c>
      <c r="E17" s="37">
        <v>2.04</v>
      </c>
      <c r="F17" s="41">
        <v>2.0099999999999998</v>
      </c>
      <c r="G17" s="38" t="s">
        <v>8</v>
      </c>
      <c r="H17" s="37">
        <v>1.4</v>
      </c>
      <c r="I17" s="37">
        <v>1.41</v>
      </c>
      <c r="J17" s="37">
        <v>1.37</v>
      </c>
      <c r="K17" s="37">
        <v>1.31</v>
      </c>
      <c r="L17" s="41">
        <v>1.1200000000000001</v>
      </c>
      <c r="M17" s="22" t="s">
        <v>7</v>
      </c>
      <c r="N17" s="37">
        <v>2.02</v>
      </c>
      <c r="O17" s="37">
        <v>2.0299999999999998</v>
      </c>
      <c r="P17" s="37">
        <v>2.0299999999999998</v>
      </c>
      <c r="Q17" s="37">
        <v>1.98</v>
      </c>
      <c r="R17" s="41">
        <v>1.85</v>
      </c>
    </row>
    <row r="18" spans="1:18">
      <c r="A18" s="22"/>
      <c r="B18" s="37">
        <v>1.78</v>
      </c>
      <c r="C18" s="37">
        <v>1.94</v>
      </c>
      <c r="D18" s="37">
        <v>2.04</v>
      </c>
      <c r="E18" s="37">
        <v>2.0699999999999998</v>
      </c>
      <c r="F18" s="41">
        <v>2.0099999999999998</v>
      </c>
      <c r="G18" s="38"/>
      <c r="H18" s="37">
        <v>1.39</v>
      </c>
      <c r="I18" s="37">
        <v>1.43</v>
      </c>
      <c r="J18" s="37">
        <v>1.36</v>
      </c>
      <c r="K18" s="37">
        <v>1.31</v>
      </c>
      <c r="L18" s="41">
        <v>1.1000000000000001</v>
      </c>
      <c r="M18" s="22"/>
      <c r="N18" s="37">
        <v>2.04</v>
      </c>
      <c r="O18" s="37">
        <v>2.06</v>
      </c>
      <c r="P18" s="37">
        <v>2.08</v>
      </c>
      <c r="Q18" s="37">
        <v>1.95</v>
      </c>
      <c r="R18" s="41">
        <v>1.86</v>
      </c>
    </row>
    <row r="19" spans="1:18">
      <c r="A19" s="22"/>
      <c r="B19" s="37">
        <v>1.8</v>
      </c>
      <c r="C19" s="37">
        <v>1.96</v>
      </c>
      <c r="D19" s="37">
        <v>2.06</v>
      </c>
      <c r="E19" s="37">
        <v>2.08</v>
      </c>
      <c r="F19" s="41">
        <v>2.02</v>
      </c>
      <c r="G19" s="38"/>
      <c r="H19" s="37">
        <v>1.38</v>
      </c>
      <c r="I19" s="37">
        <v>1.4</v>
      </c>
      <c r="J19" s="37">
        <v>1.37</v>
      </c>
      <c r="K19" s="37">
        <v>1.3</v>
      </c>
      <c r="L19" s="41">
        <v>1.1100000000000001</v>
      </c>
      <c r="M19" s="22"/>
      <c r="N19" s="37">
        <v>2.04</v>
      </c>
      <c r="O19" s="37">
        <v>2.0699999999999998</v>
      </c>
      <c r="P19" s="37">
        <v>2.0499999999999998</v>
      </c>
      <c r="Q19" s="37">
        <v>1.98</v>
      </c>
      <c r="R19" s="41">
        <v>1.85</v>
      </c>
    </row>
    <row r="20" spans="1:18">
      <c r="A20" s="22"/>
      <c r="B20" s="37">
        <v>1.78</v>
      </c>
      <c r="C20" s="37">
        <v>1.98</v>
      </c>
      <c r="D20" s="37">
        <v>2.04</v>
      </c>
      <c r="E20" s="37">
        <v>2.0499999999999998</v>
      </c>
      <c r="F20" s="41">
        <v>2</v>
      </c>
      <c r="G20" s="38"/>
      <c r="H20" s="37">
        <v>1.39</v>
      </c>
      <c r="I20" s="37">
        <v>1.4</v>
      </c>
      <c r="J20" s="37">
        <v>1.38</v>
      </c>
      <c r="K20" s="37">
        <v>1.28</v>
      </c>
      <c r="L20" s="41">
        <v>1.1100000000000001</v>
      </c>
      <c r="M20" s="22"/>
      <c r="N20" s="37">
        <v>2.02</v>
      </c>
      <c r="O20" s="37">
        <v>2.02</v>
      </c>
      <c r="P20" s="37">
        <v>2.02</v>
      </c>
      <c r="Q20" s="37">
        <v>1.96</v>
      </c>
      <c r="R20" s="41">
        <v>1.85</v>
      </c>
    </row>
    <row r="21" spans="1:18">
      <c r="A21" s="22"/>
      <c r="B21" s="37">
        <v>1.78</v>
      </c>
      <c r="C21" s="37">
        <v>1.98</v>
      </c>
      <c r="D21" s="37">
        <v>2.02</v>
      </c>
      <c r="E21" s="37">
        <v>2.0499999999999998</v>
      </c>
      <c r="F21" s="41">
        <v>2.0299999999999998</v>
      </c>
      <c r="G21" s="38"/>
      <c r="H21" s="37">
        <v>1.4</v>
      </c>
      <c r="I21" s="37">
        <v>1.37</v>
      </c>
      <c r="J21" s="37">
        <v>1.33</v>
      </c>
      <c r="K21" s="37">
        <v>1.26</v>
      </c>
      <c r="L21" s="41">
        <v>1.1200000000000001</v>
      </c>
      <c r="M21" s="22"/>
      <c r="N21" s="37">
        <v>1.99</v>
      </c>
      <c r="O21" s="37">
        <v>2</v>
      </c>
      <c r="P21" s="37">
        <v>2.04</v>
      </c>
      <c r="Q21" s="37">
        <v>1.95</v>
      </c>
      <c r="R21" s="41">
        <v>1.83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0.40899999999999959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1.1228000000000002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0.37060000000000093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0.71312820512820441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0.8086008230452677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0.76020512820513009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406" priority="5" operator="notBetween">
      <formula>0.2</formula>
      <formula>0.404</formula>
    </cfRule>
  </conditionalFormatting>
  <conditionalFormatting sqref="E26">
    <cfRule type="cellIs" dxfId="1405" priority="6" operator="notBetween">
      <formula>0.38</formula>
      <formula>0.72</formula>
    </cfRule>
  </conditionalFormatting>
  <conditionalFormatting sqref="K24">
    <cfRule type="cellIs" dxfId="1404" priority="4" operator="notBetween">
      <formula>0.77</formula>
      <formula>0.91</formula>
    </cfRule>
  </conditionalFormatting>
  <conditionalFormatting sqref="K26">
    <cfRule type="cellIs" dxfId="1403" priority="3" operator="notBetween">
      <formula>0.68</formula>
      <formula>0.82</formula>
    </cfRule>
  </conditionalFormatting>
  <conditionalFormatting sqref="Q24">
    <cfRule type="cellIs" dxfId="1402" priority="1" operator="notBetween">
      <formula>0.2</formula>
      <formula>0.404</formula>
    </cfRule>
  </conditionalFormatting>
  <conditionalFormatting sqref="Q26">
    <cfRule type="cellIs" dxfId="140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L40"/>
  <sheetViews>
    <sheetView zoomScale="115" zoomScaleNormal="115" workbookViewId="0">
      <selection activeCell="G1" sqref="G1:L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2.33</v>
      </c>
      <c r="D2" s="32">
        <v>2.39</v>
      </c>
      <c r="E2" s="32">
        <v>2.44</v>
      </c>
      <c r="F2" s="44">
        <v>2.37</v>
      </c>
      <c r="G2" s="36" t="s">
        <v>3</v>
      </c>
      <c r="H2" s="32">
        <v>2.23</v>
      </c>
      <c r="I2" s="32">
        <v>2.35</v>
      </c>
      <c r="J2" s="32">
        <v>2.44</v>
      </c>
      <c r="K2" s="32">
        <v>2.41</v>
      </c>
      <c r="L2" s="44">
        <v>2.41</v>
      </c>
    </row>
    <row r="3" spans="1:12">
      <c r="A3" s="11"/>
      <c r="B3" s="32">
        <v>2.2599999999999998</v>
      </c>
      <c r="C3" s="14">
        <v>2.37</v>
      </c>
      <c r="D3" s="14">
        <v>2.42</v>
      </c>
      <c r="E3" s="14">
        <v>2.42</v>
      </c>
      <c r="F3" s="42">
        <v>2.41</v>
      </c>
      <c r="G3" s="38"/>
      <c r="H3" s="32">
        <v>2.23</v>
      </c>
      <c r="I3" s="14">
        <v>2.34</v>
      </c>
      <c r="J3" s="14">
        <v>2.46</v>
      </c>
      <c r="K3" s="14">
        <v>2.44</v>
      </c>
      <c r="L3" s="42">
        <v>2.41</v>
      </c>
    </row>
    <row r="4" spans="1:12">
      <c r="A4" s="11"/>
      <c r="B4" s="32">
        <v>2.27</v>
      </c>
      <c r="C4" s="14">
        <v>2.34</v>
      </c>
      <c r="D4" s="14">
        <v>2.42</v>
      </c>
      <c r="E4" s="14">
        <v>2.41</v>
      </c>
      <c r="F4" s="42">
        <v>2.4300000000000002</v>
      </c>
      <c r="G4" s="38"/>
      <c r="H4" s="32">
        <v>2.25</v>
      </c>
      <c r="I4" s="14">
        <v>2.37</v>
      </c>
      <c r="J4" s="14">
        <v>2.4300000000000002</v>
      </c>
      <c r="K4" s="14">
        <v>2.42</v>
      </c>
      <c r="L4" s="42">
        <v>2.4</v>
      </c>
    </row>
    <row r="5" spans="1:12">
      <c r="A5" s="11"/>
      <c r="B5" s="32">
        <v>2.2400000000000002</v>
      </c>
      <c r="C5" s="14">
        <v>2.35</v>
      </c>
      <c r="D5" s="14">
        <v>2.44</v>
      </c>
      <c r="E5" s="14">
        <v>2.44</v>
      </c>
      <c r="F5" s="42">
        <v>2.4</v>
      </c>
      <c r="G5" s="38"/>
      <c r="H5" s="32">
        <v>2.2200000000000002</v>
      </c>
      <c r="I5" s="14">
        <v>2.31</v>
      </c>
      <c r="J5" s="14">
        <v>2.36</v>
      </c>
      <c r="K5" s="14">
        <v>2.4</v>
      </c>
      <c r="L5" s="42">
        <v>2.37</v>
      </c>
    </row>
    <row r="6" spans="1:12">
      <c r="A6" s="11"/>
      <c r="B6" s="32">
        <v>2.2200000000000002</v>
      </c>
      <c r="C6" s="14">
        <v>2.35</v>
      </c>
      <c r="D6" s="14">
        <v>2.4300000000000002</v>
      </c>
      <c r="E6" s="14">
        <v>2.42</v>
      </c>
      <c r="F6" s="42">
        <v>2.4</v>
      </c>
      <c r="G6" s="38"/>
      <c r="H6" s="32">
        <v>2.19</v>
      </c>
      <c r="I6" s="14">
        <v>2.33</v>
      </c>
      <c r="J6" s="14">
        <v>2.4</v>
      </c>
      <c r="K6" s="14">
        <v>2.4</v>
      </c>
      <c r="L6" s="42">
        <v>2.37</v>
      </c>
    </row>
    <row r="7" spans="1:12">
      <c r="A7" s="38" t="s">
        <v>4</v>
      </c>
      <c r="B7" s="14">
        <v>2.2000000000000002</v>
      </c>
      <c r="C7" s="14">
        <v>2.36</v>
      </c>
      <c r="D7" s="14">
        <v>2.41</v>
      </c>
      <c r="E7" s="14">
        <v>2.4700000000000002</v>
      </c>
      <c r="F7" s="42">
        <v>2.39</v>
      </c>
      <c r="G7" s="38" t="s">
        <v>4</v>
      </c>
      <c r="H7" s="14">
        <v>2.2000000000000002</v>
      </c>
      <c r="I7" s="14">
        <v>2.35</v>
      </c>
      <c r="J7" s="14">
        <v>2.4300000000000002</v>
      </c>
      <c r="K7" s="14">
        <v>2.42</v>
      </c>
      <c r="L7" s="42">
        <v>2.42</v>
      </c>
    </row>
    <row r="8" spans="1:12">
      <c r="A8" s="46"/>
      <c r="B8" s="14">
        <v>2.19</v>
      </c>
      <c r="C8" s="14">
        <v>2.37</v>
      </c>
      <c r="D8" s="14">
        <v>2.4500000000000002</v>
      </c>
      <c r="E8" s="14">
        <v>2.46</v>
      </c>
      <c r="F8" s="42">
        <v>2.4500000000000002</v>
      </c>
      <c r="G8" s="46"/>
      <c r="H8" s="14">
        <v>2.19</v>
      </c>
      <c r="I8" s="14">
        <v>2.36</v>
      </c>
      <c r="J8" s="14">
        <v>2.48</v>
      </c>
      <c r="K8" s="14">
        <v>2.4500000000000002</v>
      </c>
      <c r="L8" s="42">
        <v>2.41</v>
      </c>
    </row>
    <row r="9" spans="1:12">
      <c r="A9" s="11"/>
      <c r="B9" s="47">
        <v>2.19</v>
      </c>
      <c r="C9" s="47">
        <v>2.3199999999999998</v>
      </c>
      <c r="D9" s="47">
        <v>2.4300000000000002</v>
      </c>
      <c r="E9" s="47">
        <v>2.4700000000000002</v>
      </c>
      <c r="F9" s="49">
        <v>2.41</v>
      </c>
      <c r="G9" s="36"/>
      <c r="H9" s="47">
        <v>2.2400000000000002</v>
      </c>
      <c r="I9" s="47">
        <v>2.39</v>
      </c>
      <c r="J9" s="47">
        <v>2.41</v>
      </c>
      <c r="K9" s="47">
        <v>2.4500000000000002</v>
      </c>
      <c r="L9" s="49">
        <v>2.41</v>
      </c>
    </row>
    <row r="10" spans="1:12">
      <c r="A10" s="11"/>
      <c r="B10" s="14">
        <v>2.23</v>
      </c>
      <c r="C10" s="14">
        <v>2.38</v>
      </c>
      <c r="D10" s="14">
        <v>2.4500000000000002</v>
      </c>
      <c r="E10" s="14">
        <v>2.4700000000000002</v>
      </c>
      <c r="F10" s="42">
        <v>2.4300000000000002</v>
      </c>
      <c r="G10" s="38"/>
      <c r="H10" s="14">
        <v>2.23</v>
      </c>
      <c r="I10" s="14">
        <v>2.36</v>
      </c>
      <c r="J10" s="14">
        <v>2.42</v>
      </c>
      <c r="K10" s="14">
        <v>2.44</v>
      </c>
      <c r="L10" s="42">
        <v>2.4300000000000002</v>
      </c>
    </row>
    <row r="11" spans="1:12">
      <c r="A11" s="16"/>
      <c r="B11" s="33">
        <v>2.2200000000000002</v>
      </c>
      <c r="C11" s="33">
        <v>2.31</v>
      </c>
      <c r="D11" s="33">
        <v>2.42</v>
      </c>
      <c r="E11" s="33">
        <v>2.4500000000000002</v>
      </c>
      <c r="F11" s="39">
        <v>2.42</v>
      </c>
      <c r="G11" s="48"/>
      <c r="H11" s="33">
        <v>2.17</v>
      </c>
      <c r="I11" s="33">
        <v>2.31</v>
      </c>
      <c r="J11" s="33">
        <v>2.39</v>
      </c>
      <c r="K11" s="33">
        <v>2.46</v>
      </c>
      <c r="L11" s="39">
        <v>2.44</v>
      </c>
    </row>
    <row r="12" spans="1:12">
      <c r="A12" s="19" t="s">
        <v>5</v>
      </c>
      <c r="B12" s="47">
        <v>1.84</v>
      </c>
      <c r="C12" s="35">
        <v>1.96</v>
      </c>
      <c r="D12" s="35">
        <v>2.0299999999999998</v>
      </c>
      <c r="E12" s="35">
        <v>2.0099999999999998</v>
      </c>
      <c r="F12" s="40">
        <v>1.97</v>
      </c>
      <c r="G12" s="36" t="s">
        <v>6</v>
      </c>
      <c r="H12" s="35">
        <v>1.1100000000000001</v>
      </c>
      <c r="I12" s="35">
        <v>1.22</v>
      </c>
      <c r="J12" s="35">
        <v>1.28</v>
      </c>
      <c r="K12" s="35">
        <v>1.31</v>
      </c>
      <c r="L12" s="40">
        <v>1.33</v>
      </c>
    </row>
    <row r="13" spans="1:12">
      <c r="A13" s="22"/>
      <c r="B13" s="37">
        <v>1.87</v>
      </c>
      <c r="C13" s="37">
        <v>2</v>
      </c>
      <c r="D13" s="37">
        <v>2.06</v>
      </c>
      <c r="E13" s="37">
        <v>2.0299999999999998</v>
      </c>
      <c r="F13" s="41">
        <v>2.02</v>
      </c>
      <c r="G13" s="38"/>
      <c r="H13" s="37">
        <v>1.1499999999999999</v>
      </c>
      <c r="I13" s="37">
        <v>1.26</v>
      </c>
      <c r="J13" s="37">
        <v>1.31</v>
      </c>
      <c r="K13" s="37">
        <v>1.31</v>
      </c>
      <c r="L13" s="41">
        <v>1.28</v>
      </c>
    </row>
    <row r="14" spans="1:12">
      <c r="A14" s="22"/>
      <c r="B14" s="37">
        <v>1.85</v>
      </c>
      <c r="C14" s="37">
        <v>1.97</v>
      </c>
      <c r="D14" s="37">
        <v>2.04</v>
      </c>
      <c r="E14" s="37">
        <v>2.02</v>
      </c>
      <c r="F14" s="41">
        <v>2</v>
      </c>
      <c r="G14" s="38"/>
      <c r="H14" s="37">
        <v>1.1399999999999999</v>
      </c>
      <c r="I14" s="37">
        <v>1.23</v>
      </c>
      <c r="J14" s="37">
        <v>1.32</v>
      </c>
      <c r="K14" s="37">
        <v>1.31</v>
      </c>
      <c r="L14" s="41">
        <v>1.3</v>
      </c>
    </row>
    <row r="15" spans="1:12">
      <c r="A15" s="22"/>
      <c r="B15" s="37">
        <v>1.85</v>
      </c>
      <c r="C15" s="37">
        <v>1.95</v>
      </c>
      <c r="D15" s="37">
        <v>2.04</v>
      </c>
      <c r="E15" s="37">
        <v>2.0699999999999998</v>
      </c>
      <c r="F15" s="41">
        <v>2.0099999999999998</v>
      </c>
      <c r="G15" s="38"/>
      <c r="H15" s="37">
        <v>1.1399999999999999</v>
      </c>
      <c r="I15" s="37">
        <v>1.19</v>
      </c>
      <c r="J15" s="37">
        <v>1.28</v>
      </c>
      <c r="K15" s="37">
        <v>1.29</v>
      </c>
      <c r="L15" s="41">
        <v>1.26</v>
      </c>
    </row>
    <row r="16" spans="1:12">
      <c r="A16" s="22"/>
      <c r="B16" s="37">
        <v>1.82</v>
      </c>
      <c r="C16" s="37">
        <v>1.92</v>
      </c>
      <c r="D16" s="37">
        <v>1.99</v>
      </c>
      <c r="E16" s="37">
        <v>1.98</v>
      </c>
      <c r="F16" s="41">
        <v>1.97</v>
      </c>
      <c r="G16" s="38"/>
      <c r="H16" s="37">
        <v>1.1000000000000001</v>
      </c>
      <c r="I16" s="37">
        <v>1.2</v>
      </c>
      <c r="J16" s="37">
        <v>1.28</v>
      </c>
      <c r="K16" s="37">
        <v>1.31</v>
      </c>
      <c r="L16" s="41">
        <v>1.25</v>
      </c>
    </row>
    <row r="17" spans="1:12">
      <c r="A17" s="22" t="s">
        <v>7</v>
      </c>
      <c r="B17" s="37">
        <v>1.8</v>
      </c>
      <c r="C17" s="37">
        <v>1.98</v>
      </c>
      <c r="D17" s="37">
        <v>2.0499999999999998</v>
      </c>
      <c r="E17" s="37">
        <v>2.0699999999999998</v>
      </c>
      <c r="F17" s="41">
        <v>2.0299999999999998</v>
      </c>
      <c r="G17" s="38" t="s">
        <v>8</v>
      </c>
      <c r="H17" s="37">
        <v>1.2</v>
      </c>
      <c r="I17" s="37">
        <v>1.39</v>
      </c>
      <c r="J17" s="37">
        <v>1.44</v>
      </c>
      <c r="K17" s="37">
        <v>1.47</v>
      </c>
      <c r="L17" s="41">
        <v>1.42</v>
      </c>
    </row>
    <row r="18" spans="1:12">
      <c r="A18" s="22"/>
      <c r="B18" s="37">
        <v>1.8</v>
      </c>
      <c r="C18" s="37">
        <v>1.94</v>
      </c>
      <c r="D18" s="37">
        <v>2.04</v>
      </c>
      <c r="E18" s="37">
        <v>2.06</v>
      </c>
      <c r="F18" s="41">
        <v>2.04</v>
      </c>
      <c r="G18" s="38"/>
      <c r="H18" s="37">
        <v>1.18</v>
      </c>
      <c r="I18" s="37">
        <v>1.34</v>
      </c>
      <c r="J18" s="37">
        <v>1.42</v>
      </c>
      <c r="K18" s="37">
        <v>1.45</v>
      </c>
      <c r="L18" s="41">
        <v>1.42</v>
      </c>
    </row>
    <row r="19" spans="1:12">
      <c r="A19" s="22"/>
      <c r="B19" s="37">
        <v>1.82</v>
      </c>
      <c r="C19" s="37">
        <v>1.95</v>
      </c>
      <c r="D19" s="37">
        <v>2.0299999999999998</v>
      </c>
      <c r="E19" s="37">
        <v>2.0699999999999998</v>
      </c>
      <c r="F19" s="41">
        <v>2.0499999999999998</v>
      </c>
      <c r="G19" s="38"/>
      <c r="H19" s="37">
        <v>1.19</v>
      </c>
      <c r="I19" s="37">
        <v>1.32</v>
      </c>
      <c r="J19" s="37">
        <v>1.41</v>
      </c>
      <c r="K19" s="37">
        <v>1.46</v>
      </c>
      <c r="L19" s="41">
        <v>1.41</v>
      </c>
    </row>
    <row r="20" spans="1:12">
      <c r="A20" s="22"/>
      <c r="B20" s="37">
        <v>1.8</v>
      </c>
      <c r="C20" s="37">
        <v>1.97</v>
      </c>
      <c r="D20" s="37">
        <v>2.04</v>
      </c>
      <c r="E20" s="37">
        <v>2.0499999999999998</v>
      </c>
      <c r="F20" s="41">
        <v>2.04</v>
      </c>
      <c r="G20" s="38"/>
      <c r="H20" s="37">
        <v>1.2</v>
      </c>
      <c r="I20" s="37">
        <v>1.34</v>
      </c>
      <c r="J20" s="37">
        <v>1.38</v>
      </c>
      <c r="K20" s="37">
        <v>1.45</v>
      </c>
      <c r="L20" s="41">
        <v>1.42</v>
      </c>
    </row>
    <row r="21" spans="1:12">
      <c r="A21" s="22"/>
      <c r="B21" s="37">
        <v>1.8</v>
      </c>
      <c r="C21" s="37">
        <v>1.96</v>
      </c>
      <c r="D21" s="37">
        <v>2.0499999999999998</v>
      </c>
      <c r="E21" s="37">
        <v>2.0499999999999998</v>
      </c>
      <c r="F21" s="41">
        <v>2.0499999999999998</v>
      </c>
      <c r="G21" s="38"/>
      <c r="H21" s="37">
        <v>1.2</v>
      </c>
      <c r="I21" s="37">
        <v>1.33</v>
      </c>
      <c r="J21" s="37">
        <v>1.4</v>
      </c>
      <c r="K21" s="37">
        <v>1.45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0.39480000000000093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1.0583999999999993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0.6883692307692324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0.7622222222222218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400" priority="3" operator="notBetween">
      <formula>0.2</formula>
      <formula>0.404</formula>
    </cfRule>
  </conditionalFormatting>
  <conditionalFormatting sqref="E26">
    <cfRule type="cellIs" dxfId="1399" priority="4" operator="notBetween">
      <formula>0.38</formula>
      <formula>0.72</formula>
    </cfRule>
  </conditionalFormatting>
  <conditionalFormatting sqref="K24">
    <cfRule type="cellIs" dxfId="1398" priority="2" operator="notBetween">
      <formula>0.77</formula>
      <formula>0.91</formula>
    </cfRule>
  </conditionalFormatting>
  <conditionalFormatting sqref="K26">
    <cfRule type="cellIs" dxfId="13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2.37</v>
      </c>
      <c r="D2" s="32">
        <v>2.44</v>
      </c>
      <c r="E2" s="32">
        <v>2.4500000000000002</v>
      </c>
      <c r="F2" s="44">
        <v>2.38</v>
      </c>
      <c r="G2" s="36" t="s">
        <v>3</v>
      </c>
      <c r="H2" s="32">
        <v>2.2200000000000002</v>
      </c>
      <c r="I2" s="32">
        <v>2.36</v>
      </c>
      <c r="J2" s="32">
        <v>2.41</v>
      </c>
      <c r="K2" s="32">
        <v>2.4300000000000002</v>
      </c>
      <c r="L2" s="44">
        <v>2.41</v>
      </c>
    </row>
    <row r="3" spans="1:12">
      <c r="A3" s="11"/>
      <c r="B3" s="32">
        <v>2.23</v>
      </c>
      <c r="C3" s="14">
        <v>2.34</v>
      </c>
      <c r="D3" s="14">
        <v>2.39</v>
      </c>
      <c r="E3" s="14">
        <v>2.46</v>
      </c>
      <c r="F3" s="42">
        <v>2.37</v>
      </c>
      <c r="G3" s="38"/>
      <c r="H3" s="32">
        <v>2.2400000000000002</v>
      </c>
      <c r="I3" s="14">
        <v>2.2999999999999998</v>
      </c>
      <c r="J3" s="14">
        <v>2.4</v>
      </c>
      <c r="K3" s="14">
        <v>2.46</v>
      </c>
      <c r="L3" s="42">
        <v>2.4</v>
      </c>
    </row>
    <row r="4" spans="1:12">
      <c r="A4" s="11"/>
      <c r="B4" s="32">
        <v>2.27</v>
      </c>
      <c r="C4" s="14">
        <v>2.35</v>
      </c>
      <c r="D4" s="14">
        <v>2.41</v>
      </c>
      <c r="E4" s="14">
        <v>2.5099999999999998</v>
      </c>
      <c r="F4" s="42">
        <v>2.42</v>
      </c>
      <c r="G4" s="38"/>
      <c r="H4" s="32">
        <v>2.2400000000000002</v>
      </c>
      <c r="I4" s="14">
        <v>2.36</v>
      </c>
      <c r="J4" s="14">
        <v>2.46</v>
      </c>
      <c r="K4" s="14">
        <v>2.4700000000000002</v>
      </c>
      <c r="L4" s="42">
        <v>2.41</v>
      </c>
    </row>
    <row r="5" spans="1:12">
      <c r="A5" s="11"/>
      <c r="B5" s="32">
        <v>2.2799999999999998</v>
      </c>
      <c r="C5" s="14">
        <v>2.36</v>
      </c>
      <c r="D5" s="14">
        <v>2.4500000000000002</v>
      </c>
      <c r="E5" s="14">
        <v>2.4500000000000002</v>
      </c>
      <c r="F5" s="42">
        <v>2.41</v>
      </c>
      <c r="G5" s="38"/>
      <c r="H5" s="32">
        <v>2.2599999999999998</v>
      </c>
      <c r="I5" s="14">
        <v>2.33</v>
      </c>
      <c r="J5" s="14">
        <v>2.4</v>
      </c>
      <c r="K5" s="14">
        <v>2.4300000000000002</v>
      </c>
      <c r="L5" s="42">
        <v>2.38</v>
      </c>
    </row>
    <row r="6" spans="1:12">
      <c r="A6" s="11"/>
      <c r="B6" s="32">
        <v>2.23</v>
      </c>
      <c r="C6" s="14">
        <v>2.34</v>
      </c>
      <c r="D6" s="14">
        <v>2.4</v>
      </c>
      <c r="E6" s="14">
        <v>2.4300000000000002</v>
      </c>
      <c r="F6" s="42">
        <v>2.4</v>
      </c>
      <c r="G6" s="38"/>
      <c r="H6" s="32">
        <v>2.21</v>
      </c>
      <c r="I6" s="14">
        <v>2.33</v>
      </c>
      <c r="J6" s="14">
        <v>2.39</v>
      </c>
      <c r="K6" s="14">
        <v>2.38</v>
      </c>
      <c r="L6" s="42">
        <v>2.36</v>
      </c>
    </row>
    <row r="7" spans="1:12">
      <c r="A7" s="38" t="s">
        <v>4</v>
      </c>
      <c r="B7" s="14">
        <v>2.1800000000000002</v>
      </c>
      <c r="C7" s="14">
        <v>2.3199999999999998</v>
      </c>
      <c r="D7" s="14">
        <v>2.4300000000000002</v>
      </c>
      <c r="E7" s="14">
        <v>2.4300000000000002</v>
      </c>
      <c r="F7" s="42">
        <v>2.4</v>
      </c>
      <c r="G7" s="38" t="s">
        <v>4</v>
      </c>
      <c r="H7" s="14">
        <v>2.2000000000000002</v>
      </c>
      <c r="I7" s="14">
        <v>2.39</v>
      </c>
      <c r="J7" s="14">
        <v>2.41</v>
      </c>
      <c r="K7" s="14">
        <v>2.44</v>
      </c>
      <c r="L7" s="42">
        <v>2.4300000000000002</v>
      </c>
    </row>
    <row r="8" spans="1:12">
      <c r="A8" s="46"/>
      <c r="B8" s="14">
        <v>2.2000000000000002</v>
      </c>
      <c r="C8" s="14">
        <v>2.37</v>
      </c>
      <c r="D8" s="14">
        <v>2.46</v>
      </c>
      <c r="E8" s="14">
        <v>2.4900000000000002</v>
      </c>
      <c r="F8" s="42">
        <v>2.41</v>
      </c>
      <c r="G8" s="46"/>
      <c r="H8" s="14">
        <v>2.2400000000000002</v>
      </c>
      <c r="I8" s="14">
        <v>2.36</v>
      </c>
      <c r="J8" s="14">
        <v>2.44</v>
      </c>
      <c r="K8" s="14">
        <v>2.4500000000000002</v>
      </c>
      <c r="L8" s="42">
        <v>2.4500000000000002</v>
      </c>
    </row>
    <row r="9" spans="1:12">
      <c r="A9" s="11"/>
      <c r="B9" s="47">
        <v>2.2200000000000002</v>
      </c>
      <c r="C9" s="47">
        <v>2.36</v>
      </c>
      <c r="D9" s="47">
        <v>2.4300000000000002</v>
      </c>
      <c r="E9" s="47">
        <v>2.44</v>
      </c>
      <c r="F9" s="49">
        <v>2.4300000000000002</v>
      </c>
      <c r="G9" s="36"/>
      <c r="H9" s="47">
        <v>2.2000000000000002</v>
      </c>
      <c r="I9" s="47">
        <v>2.33</v>
      </c>
      <c r="J9" s="47">
        <v>2.46</v>
      </c>
      <c r="K9" s="47">
        <v>2.48</v>
      </c>
      <c r="L9" s="49">
        <v>2.4300000000000002</v>
      </c>
    </row>
    <row r="10" spans="1:12">
      <c r="A10" s="11"/>
      <c r="B10" s="14">
        <v>2.23</v>
      </c>
      <c r="C10" s="14">
        <v>2.36</v>
      </c>
      <c r="D10" s="14">
        <v>2.4500000000000002</v>
      </c>
      <c r="E10" s="14">
        <v>2.4500000000000002</v>
      </c>
      <c r="F10" s="42">
        <v>2.4300000000000002</v>
      </c>
      <c r="G10" s="38"/>
      <c r="H10" s="14">
        <v>2.2200000000000002</v>
      </c>
      <c r="I10" s="14">
        <v>2.34</v>
      </c>
      <c r="J10" s="14">
        <v>2.4</v>
      </c>
      <c r="K10" s="14">
        <v>2.42</v>
      </c>
      <c r="L10" s="42">
        <v>2.46</v>
      </c>
    </row>
    <row r="11" spans="1:12">
      <c r="A11" s="16"/>
      <c r="B11" s="33">
        <v>2.2200000000000002</v>
      </c>
      <c r="C11" s="33">
        <v>2.33</v>
      </c>
      <c r="D11" s="33">
        <v>2.42</v>
      </c>
      <c r="E11" s="33">
        <v>2.44</v>
      </c>
      <c r="F11" s="39">
        <v>2.42</v>
      </c>
      <c r="G11" s="48"/>
      <c r="H11" s="33">
        <v>2.2000000000000002</v>
      </c>
      <c r="I11" s="33">
        <v>2.34</v>
      </c>
      <c r="J11" s="33">
        <v>2.44</v>
      </c>
      <c r="K11" s="33">
        <v>2.42</v>
      </c>
      <c r="L11" s="39">
        <v>2.4500000000000002</v>
      </c>
    </row>
    <row r="12" spans="1:12">
      <c r="A12" s="19" t="s">
        <v>5</v>
      </c>
      <c r="B12" s="47">
        <v>1.87</v>
      </c>
      <c r="C12" s="35">
        <v>2</v>
      </c>
      <c r="D12" s="35">
        <v>2.06</v>
      </c>
      <c r="E12" s="35">
        <v>2.08</v>
      </c>
      <c r="F12" s="40">
        <v>2</v>
      </c>
      <c r="G12" s="36" t="s">
        <v>6</v>
      </c>
      <c r="H12" s="35">
        <v>1.1399999999999999</v>
      </c>
      <c r="I12" s="35">
        <v>1.25</v>
      </c>
      <c r="J12" s="35">
        <v>1.31</v>
      </c>
      <c r="K12" s="35">
        <v>1.31</v>
      </c>
      <c r="L12" s="40">
        <v>1.3</v>
      </c>
    </row>
    <row r="13" spans="1:12">
      <c r="A13" s="22"/>
      <c r="B13" s="37">
        <v>1.84</v>
      </c>
      <c r="C13" s="37">
        <v>2</v>
      </c>
      <c r="D13" s="37">
        <v>2.09</v>
      </c>
      <c r="E13" s="37">
        <v>2.11</v>
      </c>
      <c r="F13" s="41">
        <v>2.06</v>
      </c>
      <c r="G13" s="38"/>
      <c r="H13" s="37">
        <v>1.1399999999999999</v>
      </c>
      <c r="I13" s="37">
        <v>1.22</v>
      </c>
      <c r="J13" s="37">
        <v>1.32</v>
      </c>
      <c r="K13" s="37">
        <v>1.34</v>
      </c>
      <c r="L13" s="41">
        <v>1.28</v>
      </c>
    </row>
    <row r="14" spans="1:12">
      <c r="A14" s="22"/>
      <c r="B14" s="37">
        <v>1.92</v>
      </c>
      <c r="C14" s="37">
        <v>1.96</v>
      </c>
      <c r="D14" s="37">
        <v>2.06</v>
      </c>
      <c r="E14" s="37">
        <v>2.12</v>
      </c>
      <c r="F14" s="41">
        <v>2.0499999999999998</v>
      </c>
      <c r="G14" s="38"/>
      <c r="H14" s="37">
        <v>1.1200000000000001</v>
      </c>
      <c r="I14" s="37">
        <v>1.26</v>
      </c>
      <c r="J14" s="37">
        <v>1.32</v>
      </c>
      <c r="K14" s="37">
        <v>1.36</v>
      </c>
      <c r="L14" s="41">
        <v>1.28</v>
      </c>
    </row>
    <row r="15" spans="1:12">
      <c r="A15" s="22"/>
      <c r="B15" s="37">
        <v>1.89</v>
      </c>
      <c r="C15" s="37">
        <v>1.99</v>
      </c>
      <c r="D15" s="37">
        <v>2.06</v>
      </c>
      <c r="E15" s="37">
        <v>2.0699999999999998</v>
      </c>
      <c r="F15" s="41">
        <v>2.0299999999999998</v>
      </c>
      <c r="G15" s="38"/>
      <c r="H15" s="37">
        <v>1.17</v>
      </c>
      <c r="I15" s="37">
        <v>1.23</v>
      </c>
      <c r="J15" s="37">
        <v>1.32</v>
      </c>
      <c r="K15" s="37">
        <v>1.31</v>
      </c>
      <c r="L15" s="41">
        <v>1.29</v>
      </c>
    </row>
    <row r="16" spans="1:12">
      <c r="A16" s="22"/>
      <c r="B16" s="37">
        <v>1.81</v>
      </c>
      <c r="C16" s="37">
        <v>1.94</v>
      </c>
      <c r="D16" s="37">
        <v>1.99</v>
      </c>
      <c r="E16" s="37">
        <v>2.0299999999999998</v>
      </c>
      <c r="F16" s="41">
        <v>2.02</v>
      </c>
      <c r="G16" s="38"/>
      <c r="H16" s="37">
        <v>1.1200000000000001</v>
      </c>
      <c r="I16" s="37">
        <v>1.24</v>
      </c>
      <c r="J16" s="37">
        <v>1.32</v>
      </c>
      <c r="K16" s="37">
        <v>1.33</v>
      </c>
      <c r="L16" s="41">
        <v>1.25</v>
      </c>
    </row>
    <row r="17" spans="1:12">
      <c r="A17" s="22" t="s">
        <v>7</v>
      </c>
      <c r="B17" s="37">
        <v>1.8</v>
      </c>
      <c r="C17" s="37">
        <v>1.97</v>
      </c>
      <c r="D17" s="37">
        <v>2.0299999999999998</v>
      </c>
      <c r="E17" s="37">
        <v>2.09</v>
      </c>
      <c r="F17" s="41">
        <v>2.06</v>
      </c>
      <c r="G17" s="38" t="s">
        <v>8</v>
      </c>
      <c r="H17" s="37">
        <v>1.22</v>
      </c>
      <c r="I17" s="37">
        <v>1.38</v>
      </c>
      <c r="J17" s="37">
        <v>1.45</v>
      </c>
      <c r="K17" s="37">
        <v>1.46</v>
      </c>
      <c r="L17" s="41">
        <v>1.44</v>
      </c>
    </row>
    <row r="18" spans="1:12">
      <c r="A18" s="22"/>
      <c r="B18" s="37">
        <v>1.83</v>
      </c>
      <c r="C18" s="37">
        <v>1.97</v>
      </c>
      <c r="D18" s="37">
        <v>2.09</v>
      </c>
      <c r="E18" s="37">
        <v>2.13</v>
      </c>
      <c r="F18" s="41">
        <v>2.06</v>
      </c>
      <c r="G18" s="38"/>
      <c r="H18" s="37">
        <v>1.2</v>
      </c>
      <c r="I18" s="37">
        <v>1.37</v>
      </c>
      <c r="J18" s="37">
        <v>1.44</v>
      </c>
      <c r="K18" s="37">
        <v>1.45</v>
      </c>
      <c r="L18" s="41">
        <v>1.41</v>
      </c>
    </row>
    <row r="19" spans="1:12">
      <c r="A19" s="22"/>
      <c r="B19" s="37">
        <v>1.81</v>
      </c>
      <c r="C19" s="37">
        <v>1.98</v>
      </c>
      <c r="D19" s="37">
        <v>2.0699999999999998</v>
      </c>
      <c r="E19" s="37">
        <v>2.12</v>
      </c>
      <c r="F19" s="41">
        <v>2.0499999999999998</v>
      </c>
      <c r="G19" s="38"/>
      <c r="H19" s="37">
        <v>1.22</v>
      </c>
      <c r="I19" s="37">
        <v>1.33</v>
      </c>
      <c r="J19" s="37">
        <v>1.42</v>
      </c>
      <c r="K19" s="37">
        <v>1.46</v>
      </c>
      <c r="L19" s="41">
        <v>1.41</v>
      </c>
    </row>
    <row r="20" spans="1:12">
      <c r="A20" s="22"/>
      <c r="B20" s="37">
        <v>1.84</v>
      </c>
      <c r="C20" s="37">
        <v>2</v>
      </c>
      <c r="D20" s="37">
        <v>2.0699999999999998</v>
      </c>
      <c r="E20" s="37">
        <v>2.0699999999999998</v>
      </c>
      <c r="F20" s="41">
        <v>2.04</v>
      </c>
      <c r="G20" s="38"/>
      <c r="H20" s="37">
        <v>1.22</v>
      </c>
      <c r="I20" s="37">
        <v>1.33</v>
      </c>
      <c r="J20" s="37">
        <v>1.43</v>
      </c>
      <c r="K20" s="37">
        <v>1.43</v>
      </c>
      <c r="L20" s="41">
        <v>1.44</v>
      </c>
    </row>
    <row r="21" spans="1:12">
      <c r="A21" s="22"/>
      <c r="B21" s="37">
        <v>1.82</v>
      </c>
      <c r="C21" s="37">
        <v>1.95</v>
      </c>
      <c r="D21" s="37">
        <v>2.04</v>
      </c>
      <c r="E21" s="37">
        <v>2.0699999999999998</v>
      </c>
      <c r="F21" s="41">
        <v>2.06</v>
      </c>
      <c r="G21" s="38"/>
      <c r="H21" s="37">
        <v>1.19</v>
      </c>
      <c r="I21" s="37">
        <v>1.32</v>
      </c>
      <c r="J21" s="37">
        <v>1.41</v>
      </c>
      <c r="K21" s="37">
        <v>1.4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0.37220000000000031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1.0528000000000006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0.6489641025641032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0.7581893004115231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96" priority="3" operator="notBetween">
      <formula>0.2</formula>
      <formula>0.404</formula>
    </cfRule>
  </conditionalFormatting>
  <conditionalFormatting sqref="E26">
    <cfRule type="cellIs" dxfId="1395" priority="4" operator="notBetween">
      <formula>0.38</formula>
      <formula>0.72</formula>
    </cfRule>
  </conditionalFormatting>
  <conditionalFormatting sqref="K24">
    <cfRule type="cellIs" dxfId="1394" priority="2" operator="notBetween">
      <formula>0.77</formula>
      <formula>0.91</formula>
    </cfRule>
  </conditionalFormatting>
  <conditionalFormatting sqref="K26">
    <cfRule type="cellIs" dxfId="13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2.4300000000000002</v>
      </c>
      <c r="E2" s="32">
        <v>2.46</v>
      </c>
      <c r="F2" s="44">
        <v>2.42</v>
      </c>
      <c r="G2" s="36" t="s">
        <v>3</v>
      </c>
      <c r="H2" s="32">
        <v>2.25</v>
      </c>
      <c r="I2" s="32">
        <v>2.37</v>
      </c>
      <c r="J2" s="32">
        <v>2.4300000000000002</v>
      </c>
      <c r="K2" s="32">
        <v>2.46</v>
      </c>
      <c r="L2" s="44">
        <v>2.4300000000000002</v>
      </c>
    </row>
    <row r="3" spans="1:12">
      <c r="A3" s="11"/>
      <c r="B3" s="32">
        <v>2.2599999999999998</v>
      </c>
      <c r="C3" s="14">
        <v>2.38</v>
      </c>
      <c r="D3" s="14">
        <v>2.4500000000000002</v>
      </c>
      <c r="E3" s="14">
        <v>2.4500000000000002</v>
      </c>
      <c r="F3" s="42">
        <v>2.4500000000000002</v>
      </c>
      <c r="G3" s="38"/>
      <c r="H3" s="32">
        <v>2.2799999999999998</v>
      </c>
      <c r="I3" s="14">
        <v>2.39</v>
      </c>
      <c r="J3" s="14">
        <v>2.4300000000000002</v>
      </c>
      <c r="K3" s="14">
        <v>2.4900000000000002</v>
      </c>
      <c r="L3" s="42">
        <v>2.44</v>
      </c>
    </row>
    <row r="4" spans="1:12">
      <c r="A4" s="11"/>
      <c r="B4" s="32">
        <v>2.31</v>
      </c>
      <c r="C4" s="14">
        <v>2.4</v>
      </c>
      <c r="D4" s="14">
        <v>2.4900000000000002</v>
      </c>
      <c r="E4" s="14">
        <v>2.48</v>
      </c>
      <c r="F4" s="42">
        <v>2.4500000000000002</v>
      </c>
      <c r="G4" s="38"/>
      <c r="H4" s="32">
        <v>2.25</v>
      </c>
      <c r="I4" s="14">
        <v>2.36</v>
      </c>
      <c r="J4" s="14">
        <v>2.4700000000000002</v>
      </c>
      <c r="K4" s="14">
        <v>2.4700000000000002</v>
      </c>
      <c r="L4" s="42">
        <v>2.4300000000000002</v>
      </c>
    </row>
    <row r="5" spans="1:12">
      <c r="A5" s="11"/>
      <c r="B5" s="32">
        <v>2.2400000000000002</v>
      </c>
      <c r="C5" s="14">
        <v>2.37</v>
      </c>
      <c r="D5" s="14">
        <v>2.46</v>
      </c>
      <c r="E5" s="14">
        <v>2.4300000000000002</v>
      </c>
      <c r="F5" s="42">
        <v>2.4300000000000002</v>
      </c>
      <c r="G5" s="38"/>
      <c r="H5" s="32">
        <v>2.2799999999999998</v>
      </c>
      <c r="I5" s="14">
        <v>2.37</v>
      </c>
      <c r="J5" s="14">
        <v>2.44</v>
      </c>
      <c r="K5" s="14">
        <v>2.4700000000000002</v>
      </c>
      <c r="L5" s="42">
        <v>2.44</v>
      </c>
    </row>
    <row r="6" spans="1:12">
      <c r="A6" s="11"/>
      <c r="B6" s="32">
        <v>2.2400000000000002</v>
      </c>
      <c r="C6" s="14">
        <v>2.37</v>
      </c>
      <c r="D6" s="14">
        <v>2.44</v>
      </c>
      <c r="E6" s="14">
        <v>2.42</v>
      </c>
      <c r="F6" s="42">
        <v>2.44</v>
      </c>
      <c r="G6" s="38"/>
      <c r="H6" s="32">
        <v>2.2999999999999998</v>
      </c>
      <c r="I6" s="14">
        <v>2.31</v>
      </c>
      <c r="J6" s="14">
        <v>2.4</v>
      </c>
      <c r="K6" s="14">
        <v>2.44</v>
      </c>
      <c r="L6" s="42">
        <v>2.4500000000000002</v>
      </c>
    </row>
    <row r="7" spans="1:12">
      <c r="A7" s="38" t="s">
        <v>4</v>
      </c>
      <c r="B7" s="14">
        <v>2.25</v>
      </c>
      <c r="C7" s="14">
        <v>2.4300000000000002</v>
      </c>
      <c r="D7" s="14">
        <v>2.5</v>
      </c>
      <c r="E7" s="14">
        <v>2.5</v>
      </c>
      <c r="F7" s="42">
        <v>2.4300000000000002</v>
      </c>
      <c r="G7" s="38" t="s">
        <v>4</v>
      </c>
      <c r="H7" s="14">
        <v>2.23</v>
      </c>
      <c r="I7" s="14">
        <v>2.38</v>
      </c>
      <c r="J7" s="14">
        <v>2.5099999999999998</v>
      </c>
      <c r="K7" s="14">
        <v>2.4900000000000002</v>
      </c>
      <c r="L7" s="42">
        <v>2.4700000000000002</v>
      </c>
    </row>
    <row r="8" spans="1:12">
      <c r="A8" s="46"/>
      <c r="B8" s="14">
        <v>2.27</v>
      </c>
      <c r="C8" s="14">
        <v>2.38</v>
      </c>
      <c r="D8" s="14">
        <v>2.5299999999999998</v>
      </c>
      <c r="E8" s="14">
        <v>2.5099999999999998</v>
      </c>
      <c r="F8" s="42">
        <v>2.44</v>
      </c>
      <c r="G8" s="46"/>
      <c r="H8" s="14">
        <v>2.2599999999999998</v>
      </c>
      <c r="I8" s="14">
        <v>2.35</v>
      </c>
      <c r="J8" s="14">
        <v>2.48</v>
      </c>
      <c r="K8" s="14">
        <v>2.52</v>
      </c>
      <c r="L8" s="42">
        <v>2.4700000000000002</v>
      </c>
    </row>
    <row r="9" spans="1:12">
      <c r="A9" s="11"/>
      <c r="B9" s="47">
        <v>2.25</v>
      </c>
      <c r="C9" s="47">
        <v>2.41</v>
      </c>
      <c r="D9" s="47">
        <v>2.5099999999999998</v>
      </c>
      <c r="E9" s="47">
        <v>2.5</v>
      </c>
      <c r="F9" s="49">
        <v>2.4900000000000002</v>
      </c>
      <c r="G9" s="36"/>
      <c r="H9" s="47">
        <v>2.23</v>
      </c>
      <c r="I9" s="47">
        <v>2.37</v>
      </c>
      <c r="J9" s="47">
        <v>2.46</v>
      </c>
      <c r="K9" s="47">
        <v>2.5099999999999998</v>
      </c>
      <c r="L9" s="49">
        <v>2.5</v>
      </c>
    </row>
    <row r="10" spans="1:12">
      <c r="A10" s="11"/>
      <c r="B10" s="14">
        <v>2.25</v>
      </c>
      <c r="C10" s="14">
        <v>2.37</v>
      </c>
      <c r="D10" s="14">
        <v>2.4700000000000002</v>
      </c>
      <c r="E10" s="14">
        <v>2.52</v>
      </c>
      <c r="F10" s="42">
        <v>2.4700000000000002</v>
      </c>
      <c r="G10" s="38"/>
      <c r="H10" s="14">
        <v>2.27</v>
      </c>
      <c r="I10" s="14">
        <v>2.41</v>
      </c>
      <c r="J10" s="14">
        <v>2.46</v>
      </c>
      <c r="K10" s="14">
        <v>2.5099999999999998</v>
      </c>
      <c r="L10" s="42">
        <v>2.48</v>
      </c>
    </row>
    <row r="11" spans="1:12">
      <c r="A11" s="16"/>
      <c r="B11" s="33">
        <v>2.23</v>
      </c>
      <c r="C11" s="33">
        <v>2.34</v>
      </c>
      <c r="D11" s="33">
        <v>2.44</v>
      </c>
      <c r="E11" s="33">
        <v>2.48</v>
      </c>
      <c r="F11" s="39">
        <v>2.46</v>
      </c>
      <c r="G11" s="48"/>
      <c r="H11" s="33">
        <v>2.19</v>
      </c>
      <c r="I11" s="33">
        <v>2.34</v>
      </c>
      <c r="J11" s="33">
        <v>2.4700000000000002</v>
      </c>
      <c r="K11" s="33">
        <v>2.5099999999999998</v>
      </c>
      <c r="L11" s="39">
        <v>2.4700000000000002</v>
      </c>
    </row>
    <row r="12" spans="1:12">
      <c r="A12" s="19" t="s">
        <v>5</v>
      </c>
      <c r="B12" s="47">
        <v>1.85</v>
      </c>
      <c r="C12" s="35">
        <v>2</v>
      </c>
      <c r="D12" s="35">
        <v>2.04</v>
      </c>
      <c r="E12" s="35">
        <v>2.0299999999999998</v>
      </c>
      <c r="F12" s="40">
        <v>2.02</v>
      </c>
      <c r="G12" s="36" t="s">
        <v>6</v>
      </c>
      <c r="H12" s="35">
        <v>1.1000000000000001</v>
      </c>
      <c r="I12" s="35">
        <v>1.2</v>
      </c>
      <c r="J12" s="35">
        <v>1.29</v>
      </c>
      <c r="K12" s="35">
        <v>1.32</v>
      </c>
      <c r="L12" s="40">
        <v>1.31</v>
      </c>
    </row>
    <row r="13" spans="1:12">
      <c r="A13" s="22"/>
      <c r="B13" s="37">
        <v>1.9</v>
      </c>
      <c r="C13" s="37">
        <v>2</v>
      </c>
      <c r="D13" s="37">
        <v>2.0499999999999998</v>
      </c>
      <c r="E13" s="37">
        <v>2.06</v>
      </c>
      <c r="F13" s="41">
        <v>2.0299999999999998</v>
      </c>
      <c r="G13" s="38"/>
      <c r="H13" s="37">
        <v>1.1499999999999999</v>
      </c>
      <c r="I13" s="37">
        <v>1.26</v>
      </c>
      <c r="J13" s="37">
        <v>1.31</v>
      </c>
      <c r="K13" s="37">
        <v>1.33</v>
      </c>
      <c r="L13" s="41">
        <v>1.29</v>
      </c>
    </row>
    <row r="14" spans="1:12">
      <c r="A14" s="22"/>
      <c r="B14" s="37">
        <v>1.87</v>
      </c>
      <c r="C14" s="37">
        <v>2.0299999999999998</v>
      </c>
      <c r="D14" s="37">
        <v>2.08</v>
      </c>
      <c r="E14" s="37">
        <v>2.08</v>
      </c>
      <c r="F14" s="41">
        <v>2.06</v>
      </c>
      <c r="G14" s="38"/>
      <c r="H14" s="37">
        <v>1.1200000000000001</v>
      </c>
      <c r="I14" s="37">
        <v>1.23</v>
      </c>
      <c r="J14" s="37">
        <v>1.3</v>
      </c>
      <c r="K14" s="37">
        <v>1.34</v>
      </c>
      <c r="L14" s="41">
        <v>1.31</v>
      </c>
    </row>
    <row r="15" spans="1:12">
      <c r="A15" s="22"/>
      <c r="B15" s="37">
        <v>1.88</v>
      </c>
      <c r="C15" s="37">
        <v>2.0099999999999998</v>
      </c>
      <c r="D15" s="37">
        <v>2.09</v>
      </c>
      <c r="E15" s="37">
        <v>2.09</v>
      </c>
      <c r="F15" s="41">
        <v>2.04</v>
      </c>
      <c r="G15" s="38"/>
      <c r="H15" s="37">
        <v>1.1100000000000001</v>
      </c>
      <c r="I15" s="37">
        <v>1.25</v>
      </c>
      <c r="J15" s="37">
        <v>1.29</v>
      </c>
      <c r="K15" s="37">
        <v>1.31</v>
      </c>
      <c r="L15" s="41">
        <v>1.28</v>
      </c>
    </row>
    <row r="16" spans="1:12">
      <c r="A16" s="22"/>
      <c r="B16" s="37">
        <v>1.84</v>
      </c>
      <c r="C16" s="37">
        <v>1.94</v>
      </c>
      <c r="D16" s="37">
        <v>2.02</v>
      </c>
      <c r="E16" s="37">
        <v>2</v>
      </c>
      <c r="F16" s="41">
        <v>2</v>
      </c>
      <c r="G16" s="38"/>
      <c r="H16" s="37">
        <v>1.1299999999999999</v>
      </c>
      <c r="I16" s="37">
        <v>1.23</v>
      </c>
      <c r="J16" s="37">
        <v>1.29</v>
      </c>
      <c r="K16" s="37">
        <v>1.29</v>
      </c>
      <c r="L16" s="41">
        <v>1.27</v>
      </c>
    </row>
    <row r="17" spans="1:12">
      <c r="A17" s="22" t="s">
        <v>7</v>
      </c>
      <c r="B17" s="37">
        <v>1.83</v>
      </c>
      <c r="C17" s="37">
        <v>1.99</v>
      </c>
      <c r="D17" s="37">
        <v>2.0699999999999998</v>
      </c>
      <c r="E17" s="37">
        <v>2.09</v>
      </c>
      <c r="F17" s="41">
        <v>2.06</v>
      </c>
      <c r="G17" s="38" t="s">
        <v>8</v>
      </c>
      <c r="H17" s="37">
        <v>1.22</v>
      </c>
      <c r="I17" s="37">
        <v>1.35</v>
      </c>
      <c r="J17" s="37">
        <v>1.47</v>
      </c>
      <c r="K17" s="37">
        <v>1.45</v>
      </c>
      <c r="L17" s="41">
        <v>1.46</v>
      </c>
    </row>
    <row r="18" spans="1:12">
      <c r="A18" s="22"/>
      <c r="B18" s="37">
        <v>1.84</v>
      </c>
      <c r="C18" s="37">
        <v>1.99</v>
      </c>
      <c r="D18" s="37">
        <v>2.09</v>
      </c>
      <c r="E18" s="37">
        <v>2.0699999999999998</v>
      </c>
      <c r="F18" s="41">
        <v>2.06</v>
      </c>
      <c r="G18" s="38"/>
      <c r="H18" s="37">
        <v>1.2</v>
      </c>
      <c r="I18" s="37">
        <v>1.36</v>
      </c>
      <c r="J18" s="37">
        <v>1.44</v>
      </c>
      <c r="K18" s="37">
        <v>1.45</v>
      </c>
      <c r="L18" s="41">
        <v>1.45</v>
      </c>
    </row>
    <row r="19" spans="1:12">
      <c r="A19" s="22"/>
      <c r="B19" s="37">
        <v>1.83</v>
      </c>
      <c r="C19" s="37">
        <v>1.98</v>
      </c>
      <c r="D19" s="37">
        <v>2.08</v>
      </c>
      <c r="E19" s="37">
        <v>2.09</v>
      </c>
      <c r="F19" s="41">
        <v>2.0299999999999998</v>
      </c>
      <c r="G19" s="38"/>
      <c r="H19" s="37">
        <v>1.17</v>
      </c>
      <c r="I19" s="37">
        <v>1.36</v>
      </c>
      <c r="J19" s="37">
        <v>1.41</v>
      </c>
      <c r="K19" s="37">
        <v>1.44</v>
      </c>
      <c r="L19" s="41">
        <v>1.44</v>
      </c>
    </row>
    <row r="20" spans="1:12">
      <c r="A20" s="22"/>
      <c r="B20" s="37">
        <v>1.84</v>
      </c>
      <c r="C20" s="37">
        <v>1.95</v>
      </c>
      <c r="D20" s="37">
        <v>2.08</v>
      </c>
      <c r="E20" s="37">
        <v>2.09</v>
      </c>
      <c r="F20" s="41">
        <v>2.08</v>
      </c>
      <c r="G20" s="38"/>
      <c r="H20" s="37">
        <v>1.22</v>
      </c>
      <c r="I20" s="37">
        <v>1.37</v>
      </c>
      <c r="J20" s="37">
        <v>1.4</v>
      </c>
      <c r="K20" s="37">
        <v>1.45</v>
      </c>
      <c r="L20" s="41">
        <v>1.41</v>
      </c>
    </row>
    <row r="21" spans="1:12">
      <c r="A21" s="22"/>
      <c r="B21" s="37">
        <v>1.83</v>
      </c>
      <c r="C21" s="37">
        <v>1.95</v>
      </c>
      <c r="D21" s="37">
        <v>2.0699999999999998</v>
      </c>
      <c r="E21" s="37">
        <v>2.1</v>
      </c>
      <c r="F21" s="41">
        <v>2.0699999999999998</v>
      </c>
      <c r="G21" s="38"/>
      <c r="H21" s="37">
        <v>1.21</v>
      </c>
      <c r="I21" s="37">
        <v>1.32</v>
      </c>
      <c r="J21" s="37">
        <v>1.41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0.40260000000000007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1.0908000000000002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0.78555555555555567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92" priority="3" operator="notBetween">
      <formula>0.2</formula>
      <formula>0.404</formula>
    </cfRule>
  </conditionalFormatting>
  <conditionalFormatting sqref="E26">
    <cfRule type="cellIs" dxfId="1391" priority="4" operator="notBetween">
      <formula>0.38</formula>
      <formula>0.72</formula>
    </cfRule>
  </conditionalFormatting>
  <conditionalFormatting sqref="K24">
    <cfRule type="cellIs" dxfId="1390" priority="2" operator="notBetween">
      <formula>0.77</formula>
      <formula>0.91</formula>
    </cfRule>
  </conditionalFormatting>
  <conditionalFormatting sqref="K26">
    <cfRule type="cellIs" dxfId="138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8.7773437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2.36</v>
      </c>
      <c r="D2" s="32">
        <v>2.42</v>
      </c>
      <c r="E2" s="32">
        <v>2.46</v>
      </c>
      <c r="F2" s="44">
        <v>2.4</v>
      </c>
      <c r="G2" s="36" t="s">
        <v>3</v>
      </c>
      <c r="H2" s="32">
        <v>2.23</v>
      </c>
      <c r="I2" s="32">
        <v>2.36</v>
      </c>
      <c r="J2" s="32">
        <v>2.48</v>
      </c>
      <c r="K2" s="32">
        <v>2.4700000000000002</v>
      </c>
      <c r="L2" s="44">
        <v>2.4</v>
      </c>
    </row>
    <row r="3" spans="1:12">
      <c r="A3" s="11"/>
      <c r="B3" s="32">
        <v>2.2599999999999998</v>
      </c>
      <c r="C3" s="14">
        <v>2.39</v>
      </c>
      <c r="D3" s="14">
        <v>2.4500000000000002</v>
      </c>
      <c r="E3" s="14">
        <v>2.46</v>
      </c>
      <c r="F3" s="42">
        <v>2.44</v>
      </c>
      <c r="G3" s="38"/>
      <c r="H3" s="32">
        <v>2.2799999999999998</v>
      </c>
      <c r="I3" s="14">
        <v>2.37</v>
      </c>
      <c r="J3" s="14">
        <v>2.44</v>
      </c>
      <c r="K3" s="14">
        <v>2.5</v>
      </c>
      <c r="L3" s="42">
        <v>2.41</v>
      </c>
    </row>
    <row r="4" spans="1:12">
      <c r="A4" s="11"/>
      <c r="B4" s="32">
        <v>2.27</v>
      </c>
      <c r="C4" s="14">
        <v>2.41</v>
      </c>
      <c r="D4" s="14">
        <v>2.4700000000000002</v>
      </c>
      <c r="E4" s="14">
        <v>2.4500000000000002</v>
      </c>
      <c r="F4" s="42">
        <v>2.42</v>
      </c>
      <c r="G4" s="38"/>
      <c r="H4" s="32">
        <v>2.2799999999999998</v>
      </c>
      <c r="I4" s="14">
        <v>2.37</v>
      </c>
      <c r="J4" s="14">
        <v>2.48</v>
      </c>
      <c r="K4" s="14">
        <v>2.4700000000000002</v>
      </c>
      <c r="L4" s="42">
        <v>2.4700000000000002</v>
      </c>
    </row>
    <row r="5" spans="1:12">
      <c r="A5" s="11"/>
      <c r="B5" s="32">
        <v>2.27</v>
      </c>
      <c r="C5" s="14">
        <v>2.37</v>
      </c>
      <c r="D5" s="14">
        <v>2.4300000000000002</v>
      </c>
      <c r="E5" s="14">
        <v>2.46</v>
      </c>
      <c r="F5" s="42">
        <v>2.4300000000000002</v>
      </c>
      <c r="G5" s="38"/>
      <c r="H5" s="32">
        <v>2.27</v>
      </c>
      <c r="I5" s="14">
        <v>2.37</v>
      </c>
      <c r="J5" s="14">
        <v>2.5</v>
      </c>
      <c r="K5" s="14">
        <v>2.5</v>
      </c>
      <c r="L5" s="42">
        <v>2.4700000000000002</v>
      </c>
    </row>
    <row r="6" spans="1:12">
      <c r="A6" s="11"/>
      <c r="B6" s="32">
        <v>2.2599999999999998</v>
      </c>
      <c r="C6" s="14">
        <v>2.36</v>
      </c>
      <c r="D6" s="14">
        <v>2.41</v>
      </c>
      <c r="E6" s="14">
        <v>2.42</v>
      </c>
      <c r="F6" s="42">
        <v>2.4300000000000002</v>
      </c>
      <c r="G6" s="38"/>
      <c r="H6" s="32">
        <v>2.25</v>
      </c>
      <c r="I6" s="14">
        <v>2.35</v>
      </c>
      <c r="J6" s="14">
        <v>2.4300000000000002</v>
      </c>
      <c r="K6" s="14">
        <v>2.44</v>
      </c>
      <c r="L6" s="42">
        <v>2.42</v>
      </c>
    </row>
    <row r="7" spans="1:12">
      <c r="A7" s="38" t="s">
        <v>4</v>
      </c>
      <c r="B7" s="14">
        <v>2.27</v>
      </c>
      <c r="C7" s="14">
        <v>2.39</v>
      </c>
      <c r="D7" s="14">
        <v>2.4700000000000002</v>
      </c>
      <c r="E7" s="14">
        <v>2.5</v>
      </c>
      <c r="F7" s="42">
        <v>2.4500000000000002</v>
      </c>
      <c r="G7" s="38" t="s">
        <v>4</v>
      </c>
      <c r="H7" s="14">
        <v>2.2599999999999998</v>
      </c>
      <c r="I7" s="14">
        <v>2.39</v>
      </c>
      <c r="J7" s="14">
        <v>2.44</v>
      </c>
      <c r="K7" s="14">
        <v>2.5099999999999998</v>
      </c>
      <c r="L7" s="42">
        <v>2.52</v>
      </c>
    </row>
    <row r="8" spans="1:12">
      <c r="A8" s="46"/>
      <c r="B8" s="14">
        <v>2.23</v>
      </c>
      <c r="C8" s="14">
        <v>2.39</v>
      </c>
      <c r="D8" s="14">
        <v>2.4900000000000002</v>
      </c>
      <c r="E8" s="14">
        <v>2.5299999999999998</v>
      </c>
      <c r="F8" s="42">
        <v>2.48</v>
      </c>
      <c r="G8" s="46"/>
      <c r="H8" s="14">
        <v>2.29</v>
      </c>
      <c r="I8" s="14">
        <v>2.4300000000000002</v>
      </c>
      <c r="J8" s="14">
        <v>2.48</v>
      </c>
      <c r="K8" s="14">
        <v>2.54</v>
      </c>
      <c r="L8" s="42">
        <v>2.4900000000000002</v>
      </c>
    </row>
    <row r="9" spans="1:12">
      <c r="A9" s="11"/>
      <c r="B9" s="47">
        <v>2.23</v>
      </c>
      <c r="C9" s="47">
        <v>2.41</v>
      </c>
      <c r="D9" s="47">
        <v>2.4700000000000002</v>
      </c>
      <c r="E9" s="47">
        <v>2.5499999999999998</v>
      </c>
      <c r="F9" s="49">
        <v>2.4900000000000002</v>
      </c>
      <c r="G9" s="36"/>
      <c r="H9" s="47">
        <v>2.2599999999999998</v>
      </c>
      <c r="I9" s="47">
        <v>2.46</v>
      </c>
      <c r="J9" s="47">
        <v>2.5</v>
      </c>
      <c r="K9" s="47">
        <v>2.52</v>
      </c>
      <c r="L9" s="49">
        <v>2.4900000000000002</v>
      </c>
    </row>
    <row r="10" spans="1:12">
      <c r="A10" s="11"/>
      <c r="B10" s="14">
        <v>2.2400000000000002</v>
      </c>
      <c r="C10" s="14">
        <v>2.38</v>
      </c>
      <c r="D10" s="14">
        <v>2.4500000000000002</v>
      </c>
      <c r="E10" s="14">
        <v>2.4700000000000002</v>
      </c>
      <c r="F10" s="42">
        <v>2.52</v>
      </c>
      <c r="G10" s="38"/>
      <c r="H10" s="14">
        <v>2.2400000000000002</v>
      </c>
      <c r="I10" s="14">
        <v>2.44</v>
      </c>
      <c r="J10" s="14">
        <v>2.4700000000000002</v>
      </c>
      <c r="K10" s="14">
        <v>2.5099999999999998</v>
      </c>
      <c r="L10" s="42">
        <v>2.5</v>
      </c>
    </row>
    <row r="11" spans="1:12">
      <c r="A11" s="16"/>
      <c r="B11" s="33">
        <v>2.23</v>
      </c>
      <c r="C11" s="33">
        <v>2.37</v>
      </c>
      <c r="D11" s="33">
        <v>2.4700000000000002</v>
      </c>
      <c r="E11" s="33">
        <v>2.48</v>
      </c>
      <c r="F11" s="39">
        <v>2.44</v>
      </c>
      <c r="G11" s="48"/>
      <c r="H11" s="33">
        <v>2.23</v>
      </c>
      <c r="I11" s="33">
        <v>2.44</v>
      </c>
      <c r="J11" s="33">
        <v>2.4900000000000002</v>
      </c>
      <c r="K11" s="33">
        <v>2.5099999999999998</v>
      </c>
      <c r="L11" s="39">
        <v>2.4900000000000002</v>
      </c>
    </row>
    <row r="12" spans="1:12">
      <c r="A12" s="19" t="s">
        <v>5</v>
      </c>
      <c r="B12" s="47">
        <v>1.9</v>
      </c>
      <c r="C12" s="35">
        <v>2.0499999999999998</v>
      </c>
      <c r="D12" s="35">
        <v>2.12</v>
      </c>
      <c r="E12" s="35">
        <v>2.12</v>
      </c>
      <c r="F12" s="40">
        <v>2.06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1.39</v>
      </c>
      <c r="L12" s="40">
        <v>1.32</v>
      </c>
    </row>
    <row r="13" spans="1:12">
      <c r="A13" s="22"/>
      <c r="B13" s="37">
        <v>1.91</v>
      </c>
      <c r="C13" s="37">
        <v>2.08</v>
      </c>
      <c r="D13" s="37">
        <v>2.12</v>
      </c>
      <c r="E13" s="37">
        <v>2.15</v>
      </c>
      <c r="F13" s="41">
        <v>2.09</v>
      </c>
      <c r="G13" s="38"/>
      <c r="H13" s="37">
        <v>1.1399999999999999</v>
      </c>
      <c r="I13" s="37">
        <v>1.24</v>
      </c>
      <c r="J13" s="37">
        <v>1.36</v>
      </c>
      <c r="K13" s="37">
        <v>1.39</v>
      </c>
      <c r="L13" s="41">
        <v>1.31</v>
      </c>
    </row>
    <row r="14" spans="1:12">
      <c r="A14" s="22"/>
      <c r="B14" s="37">
        <v>1.95</v>
      </c>
      <c r="C14" s="37">
        <v>2.09</v>
      </c>
      <c r="D14" s="37">
        <v>2.14</v>
      </c>
      <c r="E14" s="37">
        <v>2.12</v>
      </c>
      <c r="F14" s="41">
        <v>2.08</v>
      </c>
      <c r="G14" s="38"/>
      <c r="H14" s="37">
        <v>1.1599999999999999</v>
      </c>
      <c r="I14" s="37">
        <v>1.31</v>
      </c>
      <c r="J14" s="37">
        <v>1.39</v>
      </c>
      <c r="K14" s="37">
        <v>1.38</v>
      </c>
      <c r="L14" s="41">
        <v>1.34</v>
      </c>
    </row>
    <row r="15" spans="1:12">
      <c r="A15" s="22"/>
      <c r="B15" s="37">
        <v>1.92</v>
      </c>
      <c r="C15" s="37">
        <v>2.02</v>
      </c>
      <c r="D15" s="37">
        <v>2.11</v>
      </c>
      <c r="E15" s="37">
        <v>2.09</v>
      </c>
      <c r="F15" s="41">
        <v>2.09</v>
      </c>
      <c r="G15" s="38"/>
      <c r="H15" s="37">
        <v>1.17</v>
      </c>
      <c r="I15" s="37">
        <v>1.26</v>
      </c>
      <c r="J15" s="37">
        <v>1.33</v>
      </c>
      <c r="K15" s="37">
        <v>1.35</v>
      </c>
      <c r="L15" s="41">
        <v>1.36</v>
      </c>
    </row>
    <row r="16" spans="1:12">
      <c r="A16" s="22"/>
      <c r="B16" s="37">
        <v>1.88</v>
      </c>
      <c r="C16" s="37">
        <v>1.98</v>
      </c>
      <c r="D16" s="37">
        <v>2.0099999999999998</v>
      </c>
      <c r="E16" s="37">
        <v>2.06</v>
      </c>
      <c r="F16" s="41">
        <v>2.0499999999999998</v>
      </c>
      <c r="G16" s="38"/>
      <c r="H16" s="37">
        <v>1.1599999999999999</v>
      </c>
      <c r="I16" s="37">
        <v>1.29</v>
      </c>
      <c r="J16" s="37">
        <v>1.33</v>
      </c>
      <c r="K16" s="37">
        <v>1.34</v>
      </c>
      <c r="L16" s="41">
        <v>1.32</v>
      </c>
    </row>
    <row r="17" spans="1:12">
      <c r="A17" s="22" t="s">
        <v>7</v>
      </c>
      <c r="B17" s="37">
        <v>1.89</v>
      </c>
      <c r="C17" s="37">
        <v>2.04</v>
      </c>
      <c r="D17" s="37">
        <v>2.1</v>
      </c>
      <c r="E17" s="37">
        <v>2.12</v>
      </c>
      <c r="F17" s="41">
        <v>2.11</v>
      </c>
      <c r="G17" s="38" t="s">
        <v>8</v>
      </c>
      <c r="H17" s="37">
        <v>1.28</v>
      </c>
      <c r="I17" s="37">
        <v>1.41</v>
      </c>
      <c r="J17" s="37">
        <v>1.49</v>
      </c>
      <c r="K17" s="37">
        <v>1.54</v>
      </c>
      <c r="L17" s="41">
        <v>1.49</v>
      </c>
    </row>
    <row r="18" spans="1:12">
      <c r="A18" s="22"/>
      <c r="B18" s="37">
        <v>1.84</v>
      </c>
      <c r="C18" s="37">
        <v>2.04</v>
      </c>
      <c r="D18" s="37">
        <v>2.12</v>
      </c>
      <c r="E18" s="37">
        <v>2.15</v>
      </c>
      <c r="F18" s="41">
        <v>2.12</v>
      </c>
      <c r="G18" s="38"/>
      <c r="H18" s="37">
        <v>1.24</v>
      </c>
      <c r="I18" s="37">
        <v>1.42</v>
      </c>
      <c r="J18" s="37">
        <v>1.5</v>
      </c>
      <c r="K18" s="37">
        <v>1.53</v>
      </c>
      <c r="L18" s="41">
        <v>1.46</v>
      </c>
    </row>
    <row r="19" spans="1:12">
      <c r="A19" s="22"/>
      <c r="B19" s="37">
        <v>1.86</v>
      </c>
      <c r="C19" s="37">
        <v>2.04</v>
      </c>
      <c r="D19" s="37">
        <v>2.14</v>
      </c>
      <c r="E19" s="37">
        <v>2.16</v>
      </c>
      <c r="F19" s="41">
        <v>2.1</v>
      </c>
      <c r="G19" s="38"/>
      <c r="H19" s="37">
        <v>1.25</v>
      </c>
      <c r="I19" s="37">
        <v>1.39</v>
      </c>
      <c r="J19" s="37">
        <v>1.47</v>
      </c>
      <c r="K19" s="37">
        <v>1.52</v>
      </c>
      <c r="L19" s="41">
        <v>1.49</v>
      </c>
    </row>
    <row r="20" spans="1:12">
      <c r="A20" s="22"/>
      <c r="B20" s="37">
        <v>1.87</v>
      </c>
      <c r="C20" s="37">
        <v>2</v>
      </c>
      <c r="D20" s="37">
        <v>2.13</v>
      </c>
      <c r="E20" s="37">
        <v>2.14</v>
      </c>
      <c r="F20" s="41">
        <v>2.1</v>
      </c>
      <c r="G20" s="38"/>
      <c r="H20" s="37">
        <v>1.26</v>
      </c>
      <c r="I20" s="37">
        <v>1.4</v>
      </c>
      <c r="J20" s="37">
        <v>1.47</v>
      </c>
      <c r="K20" s="37">
        <v>1.49</v>
      </c>
      <c r="L20" s="41">
        <v>1.48</v>
      </c>
    </row>
    <row r="21" spans="1:12">
      <c r="A21" s="22"/>
      <c r="B21" s="37">
        <v>1.88</v>
      </c>
      <c r="C21" s="37">
        <v>2</v>
      </c>
      <c r="D21" s="37">
        <v>2.11</v>
      </c>
      <c r="E21" s="37">
        <v>2.14</v>
      </c>
      <c r="F21" s="41">
        <v>2.11</v>
      </c>
      <c r="G21" s="38"/>
      <c r="H21" s="37">
        <v>1.24</v>
      </c>
      <c r="I21" s="37">
        <v>1.39</v>
      </c>
      <c r="J21" s="37">
        <v>1.47</v>
      </c>
      <c r="K21" s="37">
        <v>1.48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0.35239999999999982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1.0571999999999999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0.61444102564102543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0.76135802469135794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8" priority="3" operator="notBetween">
      <formula>0.2</formula>
      <formula>0.404</formula>
    </cfRule>
  </conditionalFormatting>
  <conditionalFormatting sqref="E26">
    <cfRule type="cellIs" dxfId="1387" priority="4" operator="notBetween">
      <formula>0.38</formula>
      <formula>0.72</formula>
    </cfRule>
  </conditionalFormatting>
  <conditionalFormatting sqref="K24">
    <cfRule type="cellIs" dxfId="1386" priority="2" operator="notBetween">
      <formula>0.77</formula>
      <formula>0.91</formula>
    </cfRule>
  </conditionalFormatting>
  <conditionalFormatting sqref="K26">
    <cfRule type="cellIs" dxfId="13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2.34</v>
      </c>
      <c r="D2" s="32">
        <v>2.42</v>
      </c>
      <c r="E2" s="32">
        <v>2.4500000000000002</v>
      </c>
      <c r="F2" s="44">
        <v>2.39</v>
      </c>
      <c r="G2" s="36" t="s">
        <v>3</v>
      </c>
      <c r="H2" s="32">
        <v>2.34</v>
      </c>
      <c r="I2" s="32">
        <v>2.35</v>
      </c>
      <c r="J2" s="32">
        <v>2.4</v>
      </c>
      <c r="K2" s="32">
        <v>2.48</v>
      </c>
      <c r="L2" s="44">
        <v>2.42</v>
      </c>
    </row>
    <row r="3" spans="1:12">
      <c r="A3" s="11"/>
      <c r="B3" s="32">
        <v>2.29</v>
      </c>
      <c r="C3" s="14">
        <v>2.39</v>
      </c>
      <c r="D3" s="14">
        <v>2.44</v>
      </c>
      <c r="E3" s="14">
        <v>2.4700000000000002</v>
      </c>
      <c r="F3" s="42">
        <v>2.44</v>
      </c>
      <c r="G3" s="38"/>
      <c r="H3" s="32">
        <v>2.2400000000000002</v>
      </c>
      <c r="I3" s="14">
        <v>2.33</v>
      </c>
      <c r="J3" s="14">
        <v>2.46</v>
      </c>
      <c r="K3" s="14">
        <v>2.4500000000000002</v>
      </c>
      <c r="L3" s="42">
        <v>2.46</v>
      </c>
    </row>
    <row r="4" spans="1:12">
      <c r="A4" s="11"/>
      <c r="B4" s="32">
        <v>2.2599999999999998</v>
      </c>
      <c r="C4" s="14">
        <v>2.35</v>
      </c>
      <c r="D4" s="14">
        <v>2.4500000000000002</v>
      </c>
      <c r="E4" s="14">
        <v>2.48</v>
      </c>
      <c r="F4" s="42">
        <v>2.42</v>
      </c>
      <c r="G4" s="38"/>
      <c r="H4" s="32">
        <v>2.23</v>
      </c>
      <c r="I4" s="14">
        <v>2.3199999999999998</v>
      </c>
      <c r="J4" s="14">
        <v>2.4</v>
      </c>
      <c r="K4" s="14">
        <v>2.41</v>
      </c>
      <c r="L4" s="42">
        <v>2.42</v>
      </c>
    </row>
    <row r="5" spans="1:12">
      <c r="A5" s="11"/>
      <c r="B5" s="32">
        <v>2.2599999999999998</v>
      </c>
      <c r="C5" s="14">
        <v>2.36</v>
      </c>
      <c r="D5" s="14">
        <v>2.48</v>
      </c>
      <c r="E5" s="14">
        <v>2.4900000000000002</v>
      </c>
      <c r="F5" s="42">
        <v>2.44</v>
      </c>
      <c r="G5" s="38"/>
      <c r="H5" s="32">
        <v>2.2400000000000002</v>
      </c>
      <c r="I5" s="14">
        <v>2.35</v>
      </c>
      <c r="J5" s="14">
        <v>2.48</v>
      </c>
      <c r="K5" s="14">
        <v>2.44</v>
      </c>
      <c r="L5" s="42">
        <v>2.4300000000000002</v>
      </c>
    </row>
    <row r="6" spans="1:12">
      <c r="A6" s="11"/>
      <c r="B6" s="32">
        <v>2.2599999999999998</v>
      </c>
      <c r="C6" s="14">
        <v>2.36</v>
      </c>
      <c r="D6" s="14">
        <v>2.42</v>
      </c>
      <c r="E6" s="14">
        <v>2.4900000000000002</v>
      </c>
      <c r="F6" s="42">
        <v>2.41</v>
      </c>
      <c r="G6" s="38"/>
      <c r="H6" s="32">
        <v>2.23</v>
      </c>
      <c r="I6" s="14">
        <v>2.3199999999999998</v>
      </c>
      <c r="J6" s="14">
        <v>2.37</v>
      </c>
      <c r="K6" s="14">
        <v>2.4700000000000002</v>
      </c>
      <c r="L6" s="42">
        <v>2.41</v>
      </c>
    </row>
    <row r="7" spans="1:12">
      <c r="A7" s="38" t="s">
        <v>4</v>
      </c>
      <c r="B7" s="14">
        <v>2.21</v>
      </c>
      <c r="C7" s="14">
        <v>2.41</v>
      </c>
      <c r="D7" s="14">
        <v>2.4300000000000002</v>
      </c>
      <c r="E7" s="14">
        <v>2.4700000000000002</v>
      </c>
      <c r="F7" s="42">
        <v>2.46</v>
      </c>
      <c r="G7" s="38" t="s">
        <v>4</v>
      </c>
      <c r="H7" s="14">
        <v>2.17</v>
      </c>
      <c r="I7" s="14">
        <v>2.3199999999999998</v>
      </c>
      <c r="J7" s="14">
        <v>2.46</v>
      </c>
      <c r="K7" s="14">
        <v>2.44</v>
      </c>
      <c r="L7" s="42">
        <v>2.42</v>
      </c>
    </row>
    <row r="8" spans="1:12">
      <c r="A8" s="46"/>
      <c r="B8" s="14">
        <v>2.25</v>
      </c>
      <c r="C8" s="14">
        <v>2.4</v>
      </c>
      <c r="D8" s="14">
        <v>2.44</v>
      </c>
      <c r="E8" s="14">
        <v>2.48</v>
      </c>
      <c r="F8" s="42">
        <v>2.46</v>
      </c>
      <c r="G8" s="46"/>
      <c r="H8" s="14">
        <v>2.25</v>
      </c>
      <c r="I8" s="14">
        <v>2.4</v>
      </c>
      <c r="J8" s="14">
        <v>2.4700000000000002</v>
      </c>
      <c r="K8" s="14">
        <v>2.4500000000000002</v>
      </c>
      <c r="L8" s="42">
        <v>2.4500000000000002</v>
      </c>
    </row>
    <row r="9" spans="1:12">
      <c r="A9" s="11"/>
      <c r="B9" s="47">
        <v>2.25</v>
      </c>
      <c r="C9" s="47">
        <v>2.36</v>
      </c>
      <c r="D9" s="47">
        <v>2.48</v>
      </c>
      <c r="E9" s="47">
        <v>2.5</v>
      </c>
      <c r="F9" s="49">
        <v>2.44</v>
      </c>
      <c r="G9" s="36"/>
      <c r="H9" s="47">
        <v>2.23</v>
      </c>
      <c r="I9" s="47">
        <v>2.38</v>
      </c>
      <c r="J9" s="47">
        <v>2.48</v>
      </c>
      <c r="K9" s="47">
        <v>2.48</v>
      </c>
      <c r="L9" s="49">
        <v>2.4700000000000002</v>
      </c>
    </row>
    <row r="10" spans="1:12">
      <c r="A10" s="11"/>
      <c r="B10" s="14">
        <v>2.25</v>
      </c>
      <c r="C10" s="14">
        <v>2.38</v>
      </c>
      <c r="D10" s="14">
        <v>2.48</v>
      </c>
      <c r="E10" s="14">
        <v>2.5099999999999998</v>
      </c>
      <c r="F10" s="42">
        <v>2.4500000000000002</v>
      </c>
      <c r="G10" s="38"/>
      <c r="H10" s="14">
        <v>2.23</v>
      </c>
      <c r="I10" s="14">
        <v>2.36</v>
      </c>
      <c r="J10" s="14">
        <v>2.4300000000000002</v>
      </c>
      <c r="K10" s="14">
        <v>2.4700000000000002</v>
      </c>
      <c r="L10" s="42">
        <v>2.41</v>
      </c>
    </row>
    <row r="11" spans="1:12">
      <c r="A11" s="16"/>
      <c r="B11" s="33">
        <v>2.25</v>
      </c>
      <c r="C11" s="33">
        <v>2.35</v>
      </c>
      <c r="D11" s="33">
        <v>2.39</v>
      </c>
      <c r="E11" s="33">
        <v>2.48</v>
      </c>
      <c r="F11" s="39">
        <v>2.5</v>
      </c>
      <c r="G11" s="48"/>
      <c r="H11" s="33">
        <v>2.21</v>
      </c>
      <c r="I11" s="33">
        <v>2.36</v>
      </c>
      <c r="J11" s="33">
        <v>2.44</v>
      </c>
      <c r="K11" s="33">
        <v>2.46</v>
      </c>
      <c r="L11" s="39">
        <v>2.42</v>
      </c>
    </row>
    <row r="12" spans="1:12">
      <c r="A12" s="19" t="s">
        <v>5</v>
      </c>
      <c r="B12" s="47">
        <v>1.85</v>
      </c>
      <c r="C12" s="35">
        <v>2.02</v>
      </c>
      <c r="D12" s="35">
        <v>2.06</v>
      </c>
      <c r="E12" s="35">
        <v>2.09</v>
      </c>
      <c r="F12" s="40">
        <v>2.02</v>
      </c>
      <c r="G12" s="36" t="s">
        <v>6</v>
      </c>
      <c r="H12" s="35">
        <v>1.17</v>
      </c>
      <c r="I12" s="35">
        <v>1.3</v>
      </c>
      <c r="J12" s="35">
        <v>1.34</v>
      </c>
      <c r="K12" s="35">
        <v>1.37</v>
      </c>
      <c r="L12" s="40">
        <v>1.38</v>
      </c>
    </row>
    <row r="13" spans="1:12">
      <c r="A13" s="22"/>
      <c r="B13" s="37">
        <v>1.88</v>
      </c>
      <c r="C13" s="37">
        <v>2.0299999999999998</v>
      </c>
      <c r="D13" s="37">
        <v>2.11</v>
      </c>
      <c r="E13" s="37">
        <v>2.13</v>
      </c>
      <c r="F13" s="41">
        <v>2.09</v>
      </c>
      <c r="G13" s="38"/>
      <c r="H13" s="37">
        <v>1.1499999999999999</v>
      </c>
      <c r="I13" s="37">
        <v>1.3</v>
      </c>
      <c r="J13" s="37">
        <v>1.38</v>
      </c>
      <c r="K13" s="37">
        <v>1.37</v>
      </c>
      <c r="L13" s="41">
        <v>1.37</v>
      </c>
    </row>
    <row r="14" spans="1:12">
      <c r="A14" s="22"/>
      <c r="B14" s="37">
        <v>1.9</v>
      </c>
      <c r="C14" s="37">
        <v>2</v>
      </c>
      <c r="D14" s="37">
        <v>2.09</v>
      </c>
      <c r="E14" s="37">
        <v>2.08</v>
      </c>
      <c r="F14" s="41">
        <v>2.0699999999999998</v>
      </c>
      <c r="G14" s="38"/>
      <c r="H14" s="37">
        <v>1.2</v>
      </c>
      <c r="I14" s="37">
        <v>1.26</v>
      </c>
      <c r="J14" s="37">
        <v>1.33</v>
      </c>
      <c r="K14" s="37">
        <v>1.34</v>
      </c>
      <c r="L14" s="41">
        <v>1.36</v>
      </c>
    </row>
    <row r="15" spans="1:12">
      <c r="A15" s="22"/>
      <c r="B15" s="37">
        <v>1.89</v>
      </c>
      <c r="C15" s="37">
        <v>1.99</v>
      </c>
      <c r="D15" s="37">
        <v>2.09</v>
      </c>
      <c r="E15" s="37">
        <v>2.11</v>
      </c>
      <c r="F15" s="41">
        <v>2.0699999999999998</v>
      </c>
      <c r="G15" s="38"/>
      <c r="H15" s="37">
        <v>1.21</v>
      </c>
      <c r="I15" s="37">
        <v>1.28</v>
      </c>
      <c r="J15" s="37">
        <v>1.36</v>
      </c>
      <c r="K15" s="37">
        <v>1.38</v>
      </c>
      <c r="L15" s="41">
        <v>1.34</v>
      </c>
    </row>
    <row r="16" spans="1:12">
      <c r="A16" s="22"/>
      <c r="B16" s="37">
        <v>1.84</v>
      </c>
      <c r="C16" s="37">
        <v>1.95</v>
      </c>
      <c r="D16" s="37">
        <v>2.0099999999999998</v>
      </c>
      <c r="E16" s="37">
        <v>2.06</v>
      </c>
      <c r="F16" s="41">
        <v>2.0099999999999998</v>
      </c>
      <c r="G16" s="38"/>
      <c r="H16" s="37">
        <v>1.2</v>
      </c>
      <c r="I16" s="37">
        <v>1.28</v>
      </c>
      <c r="J16" s="37">
        <v>1.33</v>
      </c>
      <c r="K16" s="37">
        <v>1.38</v>
      </c>
      <c r="L16" s="41">
        <v>1.33</v>
      </c>
    </row>
    <row r="17" spans="1:12">
      <c r="A17" s="22" t="s">
        <v>7</v>
      </c>
      <c r="B17" s="37">
        <v>1.83</v>
      </c>
      <c r="C17" s="37">
        <v>2.0099999999999998</v>
      </c>
      <c r="D17" s="37">
        <v>2.08</v>
      </c>
      <c r="E17" s="37">
        <v>2.12</v>
      </c>
      <c r="F17" s="41">
        <v>2.06</v>
      </c>
      <c r="G17" s="38" t="s">
        <v>8</v>
      </c>
      <c r="H17" s="37">
        <v>1.23</v>
      </c>
      <c r="I17" s="37">
        <v>1.39</v>
      </c>
      <c r="J17" s="37">
        <v>1.5</v>
      </c>
      <c r="K17" s="37">
        <v>1.49</v>
      </c>
      <c r="L17" s="41">
        <v>1.47</v>
      </c>
    </row>
    <row r="18" spans="1:12">
      <c r="A18" s="22"/>
      <c r="B18" s="37">
        <v>1.84</v>
      </c>
      <c r="C18" s="37">
        <v>1.99</v>
      </c>
      <c r="D18" s="37">
        <v>2.1</v>
      </c>
      <c r="E18" s="37">
        <v>2.12</v>
      </c>
      <c r="F18" s="41">
        <v>2.09</v>
      </c>
      <c r="G18" s="38"/>
      <c r="H18" s="37">
        <v>1.24</v>
      </c>
      <c r="I18" s="37">
        <v>1.4</v>
      </c>
      <c r="J18" s="37">
        <v>1.48</v>
      </c>
      <c r="K18" s="37">
        <v>1.48</v>
      </c>
      <c r="L18" s="41">
        <v>1.49</v>
      </c>
    </row>
    <row r="19" spans="1:12">
      <c r="A19" s="22"/>
      <c r="B19" s="37">
        <v>1.84</v>
      </c>
      <c r="C19" s="37">
        <v>2</v>
      </c>
      <c r="D19" s="37">
        <v>2.12</v>
      </c>
      <c r="E19" s="37">
        <v>2.11</v>
      </c>
      <c r="F19" s="41">
        <v>2.09</v>
      </c>
      <c r="G19" s="38"/>
      <c r="H19" s="37">
        <v>1.22</v>
      </c>
      <c r="I19" s="37">
        <v>1.38</v>
      </c>
      <c r="J19" s="37">
        <v>1.48</v>
      </c>
      <c r="K19" s="37">
        <v>1.5</v>
      </c>
      <c r="L19" s="41">
        <v>1.46</v>
      </c>
    </row>
    <row r="20" spans="1:12">
      <c r="A20" s="22"/>
      <c r="B20" s="37">
        <v>1.84</v>
      </c>
      <c r="C20" s="37">
        <v>2</v>
      </c>
      <c r="D20" s="37">
        <v>2.11</v>
      </c>
      <c r="E20" s="37">
        <v>2.1</v>
      </c>
      <c r="F20" s="41">
        <v>2.06</v>
      </c>
      <c r="G20" s="38"/>
      <c r="H20" s="37">
        <v>1.26</v>
      </c>
      <c r="I20" s="37">
        <v>1.39</v>
      </c>
      <c r="J20" s="37">
        <v>1.44</v>
      </c>
      <c r="K20" s="37">
        <v>1.5</v>
      </c>
      <c r="L20" s="41">
        <v>1.49</v>
      </c>
    </row>
    <row r="21" spans="1:12">
      <c r="A21" s="22"/>
      <c r="B21" s="37">
        <v>1.84</v>
      </c>
      <c r="C21" s="37">
        <v>1.94</v>
      </c>
      <c r="D21" s="37">
        <v>2.0699999999999998</v>
      </c>
      <c r="E21" s="37">
        <v>2.1</v>
      </c>
      <c r="F21" s="41">
        <v>2.06</v>
      </c>
      <c r="G21" s="38"/>
      <c r="H21" s="37">
        <v>1.26</v>
      </c>
      <c r="I21" s="37">
        <v>1.36</v>
      </c>
      <c r="J21" s="37">
        <v>1.46</v>
      </c>
      <c r="K21" s="37">
        <v>1.47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0.37820000000000009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1.0214000000000005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0.65942564102564127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0.73557613168724323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4" priority="3" operator="notBetween">
      <formula>0.2</formula>
      <formula>0.404</formula>
    </cfRule>
  </conditionalFormatting>
  <conditionalFormatting sqref="E26">
    <cfRule type="cellIs" dxfId="1383" priority="4" operator="notBetween">
      <formula>0.38</formula>
      <formula>0.72</formula>
    </cfRule>
  </conditionalFormatting>
  <conditionalFormatting sqref="K24">
    <cfRule type="cellIs" dxfId="1382" priority="2" operator="notBetween">
      <formula>0.77</formula>
      <formula>0.91</formula>
    </cfRule>
  </conditionalFormatting>
  <conditionalFormatting sqref="K26">
    <cfRule type="cellIs" dxfId="13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L40"/>
  <sheetViews>
    <sheetView zoomScale="115" zoomScaleNormal="115" workbookViewId="0">
      <selection activeCell="H2" sqref="H2:L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2.35</v>
      </c>
      <c r="D2" s="32">
        <v>2.37</v>
      </c>
      <c r="E2" s="32">
        <v>2.41</v>
      </c>
      <c r="F2" s="44">
        <v>2.36</v>
      </c>
      <c r="G2" s="36" t="s">
        <v>3</v>
      </c>
      <c r="H2" s="32"/>
      <c r="I2" s="32"/>
      <c r="J2" s="32"/>
      <c r="K2" s="32"/>
      <c r="L2" s="44"/>
    </row>
    <row r="3" spans="1:12">
      <c r="A3" s="11"/>
      <c r="B3" s="32">
        <v>2.2400000000000002</v>
      </c>
      <c r="C3" s="14">
        <v>2.36</v>
      </c>
      <c r="D3" s="14">
        <v>2.38</v>
      </c>
      <c r="E3" s="14">
        <v>2.4500000000000002</v>
      </c>
      <c r="F3" s="42">
        <v>2.41</v>
      </c>
      <c r="G3" s="38"/>
      <c r="H3" s="32"/>
      <c r="I3" s="14"/>
      <c r="J3" s="14"/>
      <c r="K3" s="14"/>
      <c r="L3" s="42"/>
    </row>
    <row r="4" spans="1:12">
      <c r="A4" s="11"/>
      <c r="B4" s="32">
        <v>2.23</v>
      </c>
      <c r="C4" s="14">
        <v>2.31</v>
      </c>
      <c r="D4" s="14">
        <v>2.42</v>
      </c>
      <c r="E4" s="14">
        <v>2.42</v>
      </c>
      <c r="F4" s="42">
        <v>2.37</v>
      </c>
      <c r="G4" s="38"/>
      <c r="H4" s="32"/>
      <c r="I4" s="14"/>
      <c r="J4" s="14"/>
      <c r="K4" s="14"/>
      <c r="L4" s="42"/>
    </row>
    <row r="5" spans="1:12">
      <c r="A5" s="11"/>
      <c r="B5" s="32">
        <v>2.2400000000000002</v>
      </c>
      <c r="C5" s="14">
        <v>2.2999999999999998</v>
      </c>
      <c r="D5" s="14">
        <v>2.41</v>
      </c>
      <c r="E5" s="14">
        <v>2.4500000000000002</v>
      </c>
      <c r="F5" s="42">
        <v>2.39</v>
      </c>
      <c r="G5" s="38"/>
      <c r="H5" s="32"/>
      <c r="I5" s="14"/>
      <c r="J5" s="14"/>
      <c r="K5" s="14"/>
      <c r="L5" s="42"/>
    </row>
    <row r="6" spans="1:12">
      <c r="A6" s="11"/>
      <c r="B6" s="32">
        <v>2.2400000000000002</v>
      </c>
      <c r="C6" s="14">
        <v>2.31</v>
      </c>
      <c r="D6" s="14">
        <v>2.39</v>
      </c>
      <c r="E6" s="14">
        <v>2.42</v>
      </c>
      <c r="F6" s="42">
        <v>2.44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2.19</v>
      </c>
      <c r="C7" s="14">
        <v>2.34</v>
      </c>
      <c r="D7" s="14">
        <v>2.42</v>
      </c>
      <c r="E7" s="14">
        <v>2.4500000000000002</v>
      </c>
      <c r="F7" s="42">
        <v>2.4</v>
      </c>
      <c r="G7" s="38" t="s">
        <v>4</v>
      </c>
      <c r="H7" s="14"/>
      <c r="I7" s="14"/>
      <c r="J7" s="14"/>
      <c r="K7" s="14"/>
      <c r="L7" s="42"/>
    </row>
    <row r="8" spans="1:12">
      <c r="A8" s="46"/>
      <c r="B8" s="14">
        <v>2.2200000000000002</v>
      </c>
      <c r="C8" s="14">
        <v>2.33</v>
      </c>
      <c r="D8" s="14">
        <v>2.42</v>
      </c>
      <c r="E8" s="14">
        <v>2.46</v>
      </c>
      <c r="F8" s="42">
        <v>2.44</v>
      </c>
      <c r="G8" s="46"/>
      <c r="H8" s="14"/>
      <c r="I8" s="14"/>
      <c r="J8" s="14"/>
      <c r="K8" s="14"/>
      <c r="L8" s="42"/>
    </row>
    <row r="9" spans="1:12">
      <c r="A9" s="11"/>
      <c r="B9" s="47">
        <v>2.2000000000000002</v>
      </c>
      <c r="C9" s="47">
        <v>2.34</v>
      </c>
      <c r="D9" s="47">
        <v>2.44</v>
      </c>
      <c r="E9" s="47">
        <v>2.4700000000000002</v>
      </c>
      <c r="F9" s="49">
        <v>2.44</v>
      </c>
      <c r="G9" s="36"/>
      <c r="H9" s="47"/>
      <c r="I9" s="47"/>
      <c r="J9" s="47"/>
      <c r="K9" s="47"/>
      <c r="L9" s="49"/>
    </row>
    <row r="10" spans="1:12">
      <c r="A10" s="11"/>
      <c r="B10" s="14">
        <v>2.2000000000000002</v>
      </c>
      <c r="C10" s="14">
        <v>2.38</v>
      </c>
      <c r="D10" s="14">
        <v>2.46</v>
      </c>
      <c r="E10" s="14">
        <v>2.4900000000000002</v>
      </c>
      <c r="F10" s="42">
        <v>2.4300000000000002</v>
      </c>
      <c r="G10" s="38"/>
      <c r="H10" s="14"/>
      <c r="I10" s="14"/>
      <c r="J10" s="14"/>
      <c r="K10" s="14"/>
      <c r="L10" s="42"/>
    </row>
    <row r="11" spans="1:12">
      <c r="A11" s="16"/>
      <c r="B11" s="33">
        <v>2.23</v>
      </c>
      <c r="C11" s="33">
        <v>2.35</v>
      </c>
      <c r="D11" s="33">
        <v>2.4700000000000002</v>
      </c>
      <c r="E11" s="33">
        <v>2.4700000000000002</v>
      </c>
      <c r="F11" s="39">
        <v>2.4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1.89</v>
      </c>
      <c r="C12" s="35">
        <v>1.98</v>
      </c>
      <c r="D12" s="35">
        <v>2.0699999999999998</v>
      </c>
      <c r="E12" s="35">
        <v>2.08</v>
      </c>
      <c r="F12" s="40">
        <v>2.0499999999999998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1.88</v>
      </c>
      <c r="C13" s="37">
        <v>2.02</v>
      </c>
      <c r="D13" s="37">
        <v>2.09</v>
      </c>
      <c r="E13" s="37">
        <v>2.12</v>
      </c>
      <c r="F13" s="41">
        <v>2.04</v>
      </c>
      <c r="G13" s="38"/>
      <c r="H13" s="37"/>
      <c r="I13" s="37"/>
      <c r="J13" s="37"/>
      <c r="K13" s="37"/>
      <c r="L13" s="41"/>
    </row>
    <row r="14" spans="1:12">
      <c r="A14" s="22"/>
      <c r="B14" s="37">
        <v>1.92</v>
      </c>
      <c r="C14" s="37">
        <v>2.04</v>
      </c>
      <c r="D14" s="37">
        <v>2.08</v>
      </c>
      <c r="E14" s="37">
        <v>2.08</v>
      </c>
      <c r="F14" s="41">
        <v>2.0299999999999998</v>
      </c>
      <c r="G14" s="38"/>
      <c r="H14" s="37"/>
      <c r="I14" s="37"/>
      <c r="J14" s="37"/>
      <c r="K14" s="37"/>
      <c r="L14" s="41"/>
    </row>
    <row r="15" spans="1:12">
      <c r="A15" s="22"/>
      <c r="B15" s="37">
        <v>1.88</v>
      </c>
      <c r="C15" s="37">
        <v>2</v>
      </c>
      <c r="D15" s="37">
        <v>2.06</v>
      </c>
      <c r="E15" s="37">
        <v>2.11</v>
      </c>
      <c r="F15" s="41">
        <v>2.0499999999999998</v>
      </c>
      <c r="G15" s="38"/>
      <c r="H15" s="37"/>
      <c r="I15" s="37"/>
      <c r="J15" s="37"/>
      <c r="K15" s="37"/>
      <c r="L15" s="41"/>
    </row>
    <row r="16" spans="1:12">
      <c r="A16" s="22"/>
      <c r="B16" s="37">
        <v>1.87</v>
      </c>
      <c r="C16" s="37">
        <v>1.96</v>
      </c>
      <c r="D16" s="37">
        <v>2.0299999999999998</v>
      </c>
      <c r="E16" s="37">
        <v>2.0299999999999998</v>
      </c>
      <c r="F16" s="41">
        <v>2.0299999999999998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1.84</v>
      </c>
      <c r="C17" s="37">
        <v>2.0099999999999998</v>
      </c>
      <c r="D17" s="37">
        <v>2.06</v>
      </c>
      <c r="E17" s="37">
        <v>2.11</v>
      </c>
      <c r="F17" s="41">
        <v>2.06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1.84</v>
      </c>
      <c r="C18" s="37">
        <v>2.02</v>
      </c>
      <c r="D18" s="37">
        <v>2.11</v>
      </c>
      <c r="E18" s="37">
        <v>2.13</v>
      </c>
      <c r="F18" s="41">
        <v>2.06</v>
      </c>
      <c r="G18" s="38"/>
      <c r="H18" s="37"/>
      <c r="I18" s="37"/>
      <c r="J18" s="37"/>
      <c r="K18" s="37"/>
      <c r="L18" s="41"/>
    </row>
    <row r="19" spans="1:12">
      <c r="A19" s="22"/>
      <c r="B19" s="37">
        <v>1.88</v>
      </c>
      <c r="C19" s="37">
        <v>2.0099999999999998</v>
      </c>
      <c r="D19" s="37">
        <v>2.1</v>
      </c>
      <c r="E19" s="37">
        <v>2.14</v>
      </c>
      <c r="F19" s="41">
        <v>2.08</v>
      </c>
      <c r="G19" s="38"/>
      <c r="H19" s="37"/>
      <c r="I19" s="37"/>
      <c r="J19" s="37"/>
      <c r="K19" s="37"/>
      <c r="L19" s="41"/>
    </row>
    <row r="20" spans="1:12">
      <c r="A20" s="22"/>
      <c r="B20" s="37">
        <v>1.83</v>
      </c>
      <c r="C20" s="37">
        <v>2.02</v>
      </c>
      <c r="D20" s="37">
        <v>2.09</v>
      </c>
      <c r="E20" s="37">
        <v>2.14</v>
      </c>
      <c r="F20" s="41">
        <v>2.11</v>
      </c>
      <c r="G20" s="38"/>
      <c r="H20" s="37"/>
      <c r="I20" s="37"/>
      <c r="J20" s="37"/>
      <c r="K20" s="37"/>
      <c r="L20" s="41"/>
    </row>
    <row r="21" spans="1:12">
      <c r="A21" s="22"/>
      <c r="B21" s="37">
        <v>1.84</v>
      </c>
      <c r="C21" s="37">
        <v>1.99</v>
      </c>
      <c r="D21" s="37">
        <v>2.08</v>
      </c>
      <c r="E21" s="37">
        <v>2.1</v>
      </c>
      <c r="F21" s="41">
        <v>2.08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0.34420000000000028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0.60014358974359028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80" priority="3" operator="notBetween">
      <formula>0.2</formula>
      <formula>0.404</formula>
    </cfRule>
  </conditionalFormatting>
  <conditionalFormatting sqref="E26">
    <cfRule type="cellIs" dxfId="1379" priority="4" operator="notBetween">
      <formula>0.38</formula>
      <formula>0.72</formula>
    </cfRule>
  </conditionalFormatting>
  <conditionalFormatting sqref="K24">
    <cfRule type="cellIs" dxfId="1378" priority="2" operator="notBetween">
      <formula>0.77</formula>
      <formula>0.91</formula>
    </cfRule>
  </conditionalFormatting>
  <conditionalFormatting sqref="K26">
    <cfRule type="cellIs" dxfId="13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2.33</v>
      </c>
      <c r="D2" s="32">
        <v>2.4</v>
      </c>
      <c r="E2" s="32">
        <v>2.4300000000000002</v>
      </c>
      <c r="F2" s="44">
        <v>2.4</v>
      </c>
      <c r="G2" s="36" t="s">
        <v>3</v>
      </c>
      <c r="H2" s="32">
        <v>2.19</v>
      </c>
      <c r="I2" s="32">
        <v>2.2799999999999998</v>
      </c>
      <c r="J2" s="32">
        <v>2.33</v>
      </c>
      <c r="K2" s="32">
        <v>2.4</v>
      </c>
      <c r="L2" s="44">
        <v>2.37</v>
      </c>
    </row>
    <row r="3" spans="1:12">
      <c r="A3" s="11"/>
      <c r="B3" s="32">
        <v>2.2400000000000002</v>
      </c>
      <c r="C3" s="14">
        <v>2.3199999999999998</v>
      </c>
      <c r="D3" s="14">
        <v>2.37</v>
      </c>
      <c r="E3" s="14">
        <v>2.41</v>
      </c>
      <c r="F3" s="42">
        <v>2.38</v>
      </c>
      <c r="G3" s="38"/>
      <c r="H3" s="32">
        <v>2.1800000000000002</v>
      </c>
      <c r="I3" s="14">
        <v>2.3199999999999998</v>
      </c>
      <c r="J3" s="14">
        <v>2.38</v>
      </c>
      <c r="K3" s="14">
        <v>2.37</v>
      </c>
      <c r="L3" s="42">
        <v>2.36</v>
      </c>
    </row>
    <row r="4" spans="1:12">
      <c r="A4" s="11"/>
      <c r="B4" s="32">
        <v>2.19</v>
      </c>
      <c r="C4" s="14">
        <v>2.3199999999999998</v>
      </c>
      <c r="D4" s="14">
        <v>2.37</v>
      </c>
      <c r="E4" s="14">
        <v>2.41</v>
      </c>
      <c r="F4" s="42">
        <v>2.38</v>
      </c>
      <c r="G4" s="38"/>
      <c r="H4" s="32">
        <v>2.21</v>
      </c>
      <c r="I4" s="14">
        <v>2.31</v>
      </c>
      <c r="J4" s="14">
        <v>2.39</v>
      </c>
      <c r="K4" s="14">
        <v>2.38</v>
      </c>
      <c r="L4" s="42">
        <v>2.36</v>
      </c>
    </row>
    <row r="5" spans="1:12">
      <c r="A5" s="11"/>
      <c r="B5" s="32">
        <v>2.2000000000000002</v>
      </c>
      <c r="C5" s="14">
        <v>2.2799999999999998</v>
      </c>
      <c r="D5" s="14">
        <v>2.38</v>
      </c>
      <c r="E5" s="14">
        <v>2.39</v>
      </c>
      <c r="F5" s="42">
        <v>2.35</v>
      </c>
      <c r="G5" s="38"/>
      <c r="H5" s="32">
        <v>2.2000000000000002</v>
      </c>
      <c r="I5" s="14">
        <v>2.29</v>
      </c>
      <c r="J5" s="14">
        <v>2.37</v>
      </c>
      <c r="K5" s="14">
        <v>2.42</v>
      </c>
      <c r="L5" s="42">
        <v>2.35</v>
      </c>
    </row>
    <row r="6" spans="1:12">
      <c r="A6" s="11"/>
      <c r="B6" s="32">
        <v>2.1800000000000002</v>
      </c>
      <c r="C6" s="14">
        <v>2.25</v>
      </c>
      <c r="D6" s="14">
        <v>2.38</v>
      </c>
      <c r="E6" s="14">
        <v>2.36</v>
      </c>
      <c r="F6" s="42">
        <v>2.36</v>
      </c>
      <c r="G6" s="38"/>
      <c r="H6" s="32">
        <v>2.2000000000000002</v>
      </c>
      <c r="I6" s="14">
        <v>2.31</v>
      </c>
      <c r="J6" s="14">
        <v>2.37</v>
      </c>
      <c r="K6" s="14">
        <v>2.39</v>
      </c>
      <c r="L6" s="42">
        <v>2.35</v>
      </c>
    </row>
    <row r="7" spans="1:12">
      <c r="A7" s="38" t="s">
        <v>4</v>
      </c>
      <c r="B7" s="14">
        <v>2.19</v>
      </c>
      <c r="C7" s="14">
        <v>2.2799999999999998</v>
      </c>
      <c r="D7" s="14">
        <v>2.4</v>
      </c>
      <c r="E7" s="14">
        <v>2.41</v>
      </c>
      <c r="F7" s="42">
        <v>2.41</v>
      </c>
      <c r="G7" s="38" t="s">
        <v>4</v>
      </c>
      <c r="H7" s="14">
        <v>2.19</v>
      </c>
      <c r="I7" s="14">
        <v>2.33</v>
      </c>
      <c r="J7" s="14">
        <v>2.42</v>
      </c>
      <c r="K7" s="14">
        <v>2.44</v>
      </c>
      <c r="L7" s="42">
        <v>2.37</v>
      </c>
    </row>
    <row r="8" spans="1:12">
      <c r="A8" s="46"/>
      <c r="B8" s="14">
        <v>2.19</v>
      </c>
      <c r="C8" s="14">
        <v>2.3199999999999998</v>
      </c>
      <c r="D8" s="14">
        <v>2.41</v>
      </c>
      <c r="E8" s="14">
        <v>2.46</v>
      </c>
      <c r="F8" s="42">
        <v>2.38</v>
      </c>
      <c r="G8" s="46"/>
      <c r="H8" s="14">
        <v>2.2000000000000002</v>
      </c>
      <c r="I8" s="14">
        <v>2.37</v>
      </c>
      <c r="J8" s="14">
        <v>2.44</v>
      </c>
      <c r="K8" s="14">
        <v>2.41</v>
      </c>
      <c r="L8" s="42">
        <v>2.41</v>
      </c>
    </row>
    <row r="9" spans="1:12">
      <c r="A9" s="11"/>
      <c r="B9" s="47">
        <v>2.16</v>
      </c>
      <c r="C9" s="47">
        <v>2.31</v>
      </c>
      <c r="D9" s="47">
        <v>2.39</v>
      </c>
      <c r="E9" s="47">
        <v>2.42</v>
      </c>
      <c r="F9" s="49">
        <v>2.41</v>
      </c>
      <c r="G9" s="36"/>
      <c r="H9" s="47">
        <v>2.1800000000000002</v>
      </c>
      <c r="I9" s="47">
        <v>2.3199999999999998</v>
      </c>
      <c r="J9" s="47">
        <v>2.41</v>
      </c>
      <c r="K9" s="47">
        <v>2.46</v>
      </c>
      <c r="L9" s="49">
        <v>2.39</v>
      </c>
    </row>
    <row r="10" spans="1:12">
      <c r="A10" s="11"/>
      <c r="B10" s="14">
        <v>2.15</v>
      </c>
      <c r="C10" s="14">
        <v>2.34</v>
      </c>
      <c r="D10" s="14">
        <v>2.41</v>
      </c>
      <c r="E10" s="14">
        <v>2.4700000000000002</v>
      </c>
      <c r="F10" s="42">
        <v>2.4</v>
      </c>
      <c r="G10" s="38"/>
      <c r="H10" s="14">
        <v>2.1800000000000002</v>
      </c>
      <c r="I10" s="14">
        <v>2.35</v>
      </c>
      <c r="J10" s="14">
        <v>2.42</v>
      </c>
      <c r="K10" s="14">
        <v>2.44</v>
      </c>
      <c r="L10" s="42">
        <v>2.38</v>
      </c>
    </row>
    <row r="11" spans="1:12">
      <c r="A11" s="16"/>
      <c r="B11" s="33">
        <v>2.13</v>
      </c>
      <c r="C11" s="33">
        <v>2.3199999999999998</v>
      </c>
      <c r="D11" s="33">
        <v>2.38</v>
      </c>
      <c r="E11" s="33">
        <v>2.42</v>
      </c>
      <c r="F11" s="39">
        <v>2.37</v>
      </c>
      <c r="G11" s="48"/>
      <c r="H11" s="33">
        <v>2.1800000000000002</v>
      </c>
      <c r="I11" s="33">
        <v>2.29</v>
      </c>
      <c r="J11" s="33">
        <v>2.4</v>
      </c>
      <c r="K11" s="33">
        <v>2.4500000000000002</v>
      </c>
      <c r="L11" s="39">
        <v>2.41</v>
      </c>
    </row>
    <row r="12" spans="1:12">
      <c r="A12" s="19" t="s">
        <v>5</v>
      </c>
      <c r="B12" s="47">
        <v>1.87</v>
      </c>
      <c r="C12" s="35">
        <v>1.94</v>
      </c>
      <c r="D12" s="35">
        <v>2.0699999999999998</v>
      </c>
      <c r="E12" s="35">
        <v>2.06</v>
      </c>
      <c r="F12" s="40">
        <v>2.0099999999999998</v>
      </c>
      <c r="G12" s="36" t="s">
        <v>6</v>
      </c>
      <c r="H12" s="35">
        <v>1.1100000000000001</v>
      </c>
      <c r="I12" s="35">
        <v>1.2</v>
      </c>
      <c r="J12" s="35">
        <v>1.28</v>
      </c>
      <c r="K12" s="35">
        <v>1.31</v>
      </c>
      <c r="L12" s="40">
        <v>1.26</v>
      </c>
    </row>
    <row r="13" spans="1:12">
      <c r="A13" s="22"/>
      <c r="B13" s="37">
        <v>1.91</v>
      </c>
      <c r="C13" s="37">
        <v>1.97</v>
      </c>
      <c r="D13" s="37">
        <v>2.08</v>
      </c>
      <c r="E13" s="37">
        <v>2.08</v>
      </c>
      <c r="F13" s="41">
        <v>2.04</v>
      </c>
      <c r="G13" s="38"/>
      <c r="H13" s="37">
        <v>1.1100000000000001</v>
      </c>
      <c r="I13" s="37">
        <v>1.18</v>
      </c>
      <c r="J13" s="37">
        <v>1.28</v>
      </c>
      <c r="K13" s="37">
        <v>1.27</v>
      </c>
      <c r="L13" s="41">
        <v>1.29</v>
      </c>
    </row>
    <row r="14" spans="1:12">
      <c r="A14" s="22"/>
      <c r="B14" s="37">
        <v>1.88</v>
      </c>
      <c r="C14" s="37">
        <v>1.98</v>
      </c>
      <c r="D14" s="37">
        <v>2.09</v>
      </c>
      <c r="E14" s="37">
        <v>2.0699999999999998</v>
      </c>
      <c r="F14" s="41">
        <v>2.0499999999999998</v>
      </c>
      <c r="G14" s="38"/>
      <c r="H14" s="37">
        <v>1.1200000000000001</v>
      </c>
      <c r="I14" s="37">
        <v>1.2</v>
      </c>
      <c r="J14" s="37">
        <v>1.28</v>
      </c>
      <c r="K14" s="37">
        <v>1.29</v>
      </c>
      <c r="L14" s="41">
        <v>1.27</v>
      </c>
    </row>
    <row r="15" spans="1:12">
      <c r="A15" s="22"/>
      <c r="B15" s="37">
        <v>1.89</v>
      </c>
      <c r="C15" s="37">
        <v>2.02</v>
      </c>
      <c r="D15" s="37">
        <v>2.08</v>
      </c>
      <c r="E15" s="37">
        <v>2.0699999999999998</v>
      </c>
      <c r="F15" s="41">
        <v>2.0499999999999998</v>
      </c>
      <c r="G15" s="38"/>
      <c r="H15" s="37">
        <v>1.1100000000000001</v>
      </c>
      <c r="I15" s="37">
        <v>1.18</v>
      </c>
      <c r="J15" s="37">
        <v>1.26</v>
      </c>
      <c r="K15" s="37">
        <v>1.29</v>
      </c>
      <c r="L15" s="41">
        <v>1.26</v>
      </c>
    </row>
    <row r="16" spans="1:12">
      <c r="A16" s="22"/>
      <c r="B16" s="37">
        <v>1.88</v>
      </c>
      <c r="C16" s="37">
        <v>1.93</v>
      </c>
      <c r="D16" s="37">
        <v>2</v>
      </c>
      <c r="E16" s="37">
        <v>2.0299999999999998</v>
      </c>
      <c r="F16" s="41">
        <v>1.99</v>
      </c>
      <c r="G16" s="38"/>
      <c r="H16" s="37">
        <v>1.1299999999999999</v>
      </c>
      <c r="I16" s="37">
        <v>1.22</v>
      </c>
      <c r="J16" s="37">
        <v>1.27</v>
      </c>
      <c r="K16" s="37">
        <v>1.27</v>
      </c>
      <c r="L16" s="41">
        <v>1.25</v>
      </c>
    </row>
    <row r="17" spans="1:12">
      <c r="A17" s="22" t="s">
        <v>7</v>
      </c>
      <c r="B17" s="37">
        <v>1.86</v>
      </c>
      <c r="C17" s="37">
        <v>2</v>
      </c>
      <c r="D17" s="37">
        <v>2.08</v>
      </c>
      <c r="E17" s="37">
        <v>2.11</v>
      </c>
      <c r="F17" s="41">
        <v>2.0499999999999998</v>
      </c>
      <c r="G17" s="38" t="s">
        <v>8</v>
      </c>
      <c r="H17" s="37">
        <v>1.21</v>
      </c>
      <c r="I17" s="37">
        <v>1.34</v>
      </c>
      <c r="J17" s="37">
        <v>1.4</v>
      </c>
      <c r="K17" s="37">
        <v>1.41</v>
      </c>
      <c r="L17" s="41">
        <v>1.43</v>
      </c>
    </row>
    <row r="18" spans="1:12">
      <c r="A18" s="22"/>
      <c r="B18" s="37">
        <v>1.95</v>
      </c>
      <c r="C18" s="37">
        <v>1.94</v>
      </c>
      <c r="D18" s="37">
        <v>2.0499999999999998</v>
      </c>
      <c r="E18" s="37">
        <v>2.11</v>
      </c>
      <c r="F18" s="41">
        <v>2.0699999999999998</v>
      </c>
      <c r="G18" s="38"/>
      <c r="H18" s="37">
        <v>1.21</v>
      </c>
      <c r="I18" s="37">
        <v>1.35</v>
      </c>
      <c r="J18" s="37">
        <v>1.43</v>
      </c>
      <c r="K18" s="37">
        <v>1.45</v>
      </c>
      <c r="L18" s="41">
        <v>1.43</v>
      </c>
    </row>
    <row r="19" spans="1:12">
      <c r="A19" s="22"/>
      <c r="B19" s="37">
        <v>2.08</v>
      </c>
      <c r="C19" s="37">
        <v>1.98</v>
      </c>
      <c r="D19" s="37">
        <v>2.0699999999999998</v>
      </c>
      <c r="E19" s="37">
        <v>2.11</v>
      </c>
      <c r="F19" s="41">
        <v>2.04</v>
      </c>
      <c r="G19" s="38"/>
      <c r="H19" s="37">
        <v>1.1599999999999999</v>
      </c>
      <c r="I19" s="37">
        <v>1.32</v>
      </c>
      <c r="J19" s="37">
        <v>1.4</v>
      </c>
      <c r="K19" s="37">
        <v>1.47</v>
      </c>
      <c r="L19" s="41">
        <v>1.41</v>
      </c>
    </row>
    <row r="20" spans="1:12">
      <c r="A20" s="22"/>
      <c r="B20" s="37">
        <v>1.83</v>
      </c>
      <c r="C20" s="37">
        <v>1.97</v>
      </c>
      <c r="D20" s="37">
        <v>2.0499999999999998</v>
      </c>
      <c r="E20" s="37">
        <v>2.11</v>
      </c>
      <c r="F20" s="41">
        <v>2.0499999999999998</v>
      </c>
      <c r="G20" s="38"/>
      <c r="H20" s="37">
        <v>1.2</v>
      </c>
      <c r="I20" s="37">
        <v>1.33</v>
      </c>
      <c r="J20" s="37">
        <v>1.39</v>
      </c>
      <c r="K20" s="37">
        <v>1.45</v>
      </c>
      <c r="L20" s="41">
        <v>1.39</v>
      </c>
    </row>
    <row r="21" spans="1:12">
      <c r="A21" s="22"/>
      <c r="B21" s="37">
        <v>1.8</v>
      </c>
      <c r="C21" s="37">
        <v>1.94</v>
      </c>
      <c r="D21" s="37">
        <v>2.0299999999999998</v>
      </c>
      <c r="E21" s="37">
        <v>2.0699999999999998</v>
      </c>
      <c r="F21" s="41">
        <v>2.0299999999999998</v>
      </c>
      <c r="G21" s="38"/>
      <c r="H21" s="37">
        <v>1.2</v>
      </c>
      <c r="I21" s="37">
        <v>1.31</v>
      </c>
      <c r="J21" s="37">
        <v>1.4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0.32760000000000034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0.5712000000000006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0.75343621399176952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76" priority="3" operator="notBetween">
      <formula>0.2</formula>
      <formula>0.404</formula>
    </cfRule>
  </conditionalFormatting>
  <conditionalFormatting sqref="E26">
    <cfRule type="cellIs" dxfId="1375" priority="4" operator="notBetween">
      <formula>0.38</formula>
      <formula>0.72</formula>
    </cfRule>
  </conditionalFormatting>
  <conditionalFormatting sqref="K24">
    <cfRule type="cellIs" dxfId="1374" priority="2" operator="notBetween">
      <formula>0.77</formula>
      <formula>0.91</formula>
    </cfRule>
  </conditionalFormatting>
  <conditionalFormatting sqref="K26">
    <cfRule type="cellIs" dxfId="13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8.77734375" customWidth="1"/>
    <col min="14" max="14" width="6.88671875" customWidth="1"/>
    <col min="15" max="15" width="7.88671875" customWidth="1"/>
    <col min="16" max="16" width="7.77734375" customWidth="1"/>
    <col min="17" max="17" width="7" customWidth="1"/>
    <col min="18" max="18" width="7.1093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</v>
      </c>
      <c r="C2" s="32">
        <v>2.34</v>
      </c>
      <c r="D2" s="32">
        <v>2.4</v>
      </c>
      <c r="E2" s="32">
        <v>2.4500000000000002</v>
      </c>
      <c r="F2" s="44">
        <v>2.39</v>
      </c>
      <c r="G2" s="36" t="s">
        <v>3</v>
      </c>
      <c r="H2" s="32">
        <v>2.25</v>
      </c>
      <c r="I2" s="32">
        <v>2.33</v>
      </c>
      <c r="J2" s="32">
        <v>2.42</v>
      </c>
      <c r="K2" s="32">
        <v>2.37</v>
      </c>
      <c r="L2" s="44">
        <v>2.4</v>
      </c>
      <c r="M2" s="36" t="s">
        <v>3</v>
      </c>
      <c r="N2" s="32">
        <v>2.2000000000000002</v>
      </c>
      <c r="O2" s="32">
        <v>2.31</v>
      </c>
      <c r="P2" s="32">
        <v>2.42</v>
      </c>
      <c r="Q2" s="32">
        <v>2.4300000000000002</v>
      </c>
      <c r="R2" s="44">
        <v>2.39</v>
      </c>
    </row>
    <row r="3" spans="1:18">
      <c r="A3" s="11"/>
      <c r="B3" s="32">
        <v>2.27</v>
      </c>
      <c r="C3" s="14">
        <v>2.35</v>
      </c>
      <c r="D3" s="14">
        <v>2.46</v>
      </c>
      <c r="E3" s="14">
        <v>2.4500000000000002</v>
      </c>
      <c r="F3" s="42">
        <v>2.42</v>
      </c>
      <c r="G3" s="38"/>
      <c r="H3" s="32">
        <v>2.2400000000000002</v>
      </c>
      <c r="I3" s="14">
        <v>2.3199999999999998</v>
      </c>
      <c r="J3" s="14">
        <v>2.44</v>
      </c>
      <c r="K3" s="14">
        <v>2.44</v>
      </c>
      <c r="L3" s="42">
        <v>2.4500000000000002</v>
      </c>
      <c r="M3" s="11"/>
      <c r="N3" s="32">
        <v>2.21</v>
      </c>
      <c r="O3" s="14">
        <v>2.31</v>
      </c>
      <c r="P3" s="14">
        <v>2.42</v>
      </c>
      <c r="Q3" s="14">
        <v>2.42</v>
      </c>
      <c r="R3" s="42">
        <v>2.41</v>
      </c>
    </row>
    <row r="4" spans="1:18">
      <c r="A4" s="11"/>
      <c r="B4" s="32">
        <v>2.2599999999999998</v>
      </c>
      <c r="C4" s="14">
        <v>2.4</v>
      </c>
      <c r="D4" s="14">
        <v>2.44</v>
      </c>
      <c r="E4" s="14">
        <v>2.4500000000000002</v>
      </c>
      <c r="F4" s="42">
        <v>2.41</v>
      </c>
      <c r="G4" s="38"/>
      <c r="H4" s="32">
        <v>2.25</v>
      </c>
      <c r="I4" s="14">
        <v>2.37</v>
      </c>
      <c r="J4" s="14">
        <v>2.42</v>
      </c>
      <c r="K4" s="14">
        <v>2.42</v>
      </c>
      <c r="L4" s="42">
        <v>2.42</v>
      </c>
      <c r="M4" s="11"/>
      <c r="N4" s="32">
        <v>2.2599999999999998</v>
      </c>
      <c r="O4" s="14">
        <v>2.34</v>
      </c>
      <c r="P4" s="14">
        <v>2.38</v>
      </c>
      <c r="Q4" s="14">
        <v>2.42</v>
      </c>
      <c r="R4" s="42">
        <v>2.41</v>
      </c>
    </row>
    <row r="5" spans="1:18">
      <c r="A5" s="11"/>
      <c r="B5" s="32">
        <v>2.23</v>
      </c>
      <c r="C5" s="14">
        <v>2.39</v>
      </c>
      <c r="D5" s="14">
        <v>2.44</v>
      </c>
      <c r="E5" s="14">
        <v>2.46</v>
      </c>
      <c r="F5" s="42">
        <v>2.44</v>
      </c>
      <c r="G5" s="38"/>
      <c r="H5" s="32">
        <v>2.2599999999999998</v>
      </c>
      <c r="I5" s="14">
        <v>2.34</v>
      </c>
      <c r="J5" s="14">
        <v>2.4300000000000002</v>
      </c>
      <c r="K5" s="14">
        <v>2.41</v>
      </c>
      <c r="L5" s="42">
        <v>2.44</v>
      </c>
      <c r="M5" s="11"/>
      <c r="N5" s="32">
        <v>2.2200000000000002</v>
      </c>
      <c r="O5" s="14">
        <v>2.34</v>
      </c>
      <c r="P5" s="14">
        <v>2.41</v>
      </c>
      <c r="Q5" s="14">
        <v>2.42</v>
      </c>
      <c r="R5" s="42">
        <v>2.39</v>
      </c>
    </row>
    <row r="6" spans="1:18">
      <c r="A6" s="11"/>
      <c r="B6" s="32">
        <v>2.2599999999999998</v>
      </c>
      <c r="C6" s="14">
        <v>2.35</v>
      </c>
      <c r="D6" s="14">
        <v>2.46</v>
      </c>
      <c r="E6" s="14">
        <v>2.4300000000000002</v>
      </c>
      <c r="F6" s="42">
        <v>2.46</v>
      </c>
      <c r="G6" s="38"/>
      <c r="H6" s="32">
        <v>2.23</v>
      </c>
      <c r="I6" s="14">
        <v>2.37</v>
      </c>
      <c r="J6" s="14">
        <v>2.41</v>
      </c>
      <c r="K6" s="14">
        <v>2.4500000000000002</v>
      </c>
      <c r="L6" s="42">
        <v>2.42</v>
      </c>
      <c r="M6" s="11"/>
      <c r="N6" s="32">
        <v>2.19</v>
      </c>
      <c r="O6" s="14">
        <v>2.3199999999999998</v>
      </c>
      <c r="P6" s="14">
        <v>2.35</v>
      </c>
      <c r="Q6" s="14">
        <v>2.41</v>
      </c>
      <c r="R6" s="42">
        <v>2.39</v>
      </c>
    </row>
    <row r="7" spans="1:18">
      <c r="A7" s="38" t="s">
        <v>4</v>
      </c>
      <c r="B7" s="14">
        <v>2.25</v>
      </c>
      <c r="C7" s="14">
        <v>2.37</v>
      </c>
      <c r="D7" s="14">
        <v>2.4500000000000002</v>
      </c>
      <c r="E7" s="14">
        <v>2.4900000000000002</v>
      </c>
      <c r="F7" s="42">
        <v>2.4700000000000002</v>
      </c>
      <c r="G7" s="38" t="s">
        <v>4</v>
      </c>
      <c r="H7" s="14">
        <v>2.2200000000000002</v>
      </c>
      <c r="I7" s="14">
        <v>2.38</v>
      </c>
      <c r="J7" s="14">
        <v>2.4700000000000002</v>
      </c>
      <c r="K7" s="14">
        <v>2.5</v>
      </c>
      <c r="L7" s="42">
        <v>2.41</v>
      </c>
      <c r="M7" s="38" t="s">
        <v>4</v>
      </c>
      <c r="N7" s="14">
        <v>2.16</v>
      </c>
      <c r="O7" s="14">
        <v>2.31</v>
      </c>
      <c r="P7" s="14">
        <v>2.41</v>
      </c>
      <c r="Q7" s="14">
        <v>2.4</v>
      </c>
      <c r="R7" s="42">
        <v>2.38</v>
      </c>
    </row>
    <row r="8" spans="1:18">
      <c r="A8" s="46"/>
      <c r="B8" s="14">
        <v>2.2200000000000002</v>
      </c>
      <c r="C8" s="14">
        <v>2.36</v>
      </c>
      <c r="D8" s="14">
        <v>2.4500000000000002</v>
      </c>
      <c r="E8" s="14">
        <v>2.5099999999999998</v>
      </c>
      <c r="F8" s="42">
        <v>2.4300000000000002</v>
      </c>
      <c r="G8" s="46"/>
      <c r="H8" s="14">
        <v>2.21</v>
      </c>
      <c r="I8" s="14">
        <v>2.37</v>
      </c>
      <c r="J8" s="14">
        <v>2.46</v>
      </c>
      <c r="K8" s="14">
        <v>2.4900000000000002</v>
      </c>
      <c r="L8" s="42">
        <v>2.46</v>
      </c>
      <c r="M8" s="46"/>
      <c r="N8" s="14">
        <v>2.17</v>
      </c>
      <c r="O8" s="14">
        <v>2.31</v>
      </c>
      <c r="P8" s="14">
        <v>2.41</v>
      </c>
      <c r="Q8" s="14">
        <v>2.44</v>
      </c>
      <c r="R8" s="42">
        <v>2.41</v>
      </c>
    </row>
    <row r="9" spans="1:18">
      <c r="A9" s="11"/>
      <c r="B9" s="47">
        <v>2.25</v>
      </c>
      <c r="C9" s="47">
        <v>2.33</v>
      </c>
      <c r="D9" s="47">
        <v>2.46</v>
      </c>
      <c r="E9" s="47">
        <v>2.5099999999999998</v>
      </c>
      <c r="F9" s="49">
        <v>2.48</v>
      </c>
      <c r="G9" s="36"/>
      <c r="H9" s="47">
        <v>2.2000000000000002</v>
      </c>
      <c r="I9" s="47">
        <v>2.35</v>
      </c>
      <c r="J9" s="47">
        <v>2.44</v>
      </c>
      <c r="K9" s="47">
        <v>2.52</v>
      </c>
      <c r="L9" s="49">
        <v>2.4500000000000002</v>
      </c>
      <c r="M9" s="11"/>
      <c r="N9" s="47">
        <v>2.19</v>
      </c>
      <c r="O9" s="47">
        <v>2.34</v>
      </c>
      <c r="P9" s="47">
        <v>2.41</v>
      </c>
      <c r="Q9" s="47">
        <v>2.44</v>
      </c>
      <c r="R9" s="49">
        <v>2.37</v>
      </c>
    </row>
    <row r="10" spans="1:18">
      <c r="A10" s="11"/>
      <c r="B10" s="14">
        <v>2.23</v>
      </c>
      <c r="C10" s="14">
        <v>2.38</v>
      </c>
      <c r="D10" s="14">
        <v>2.4500000000000002</v>
      </c>
      <c r="E10" s="14">
        <v>2.5099999999999998</v>
      </c>
      <c r="F10" s="42">
        <v>2.44</v>
      </c>
      <c r="G10" s="38"/>
      <c r="H10" s="14">
        <v>2.23</v>
      </c>
      <c r="I10" s="14">
        <v>2.38</v>
      </c>
      <c r="J10" s="14">
        <v>2.41</v>
      </c>
      <c r="K10" s="14">
        <v>2.5099999999999998</v>
      </c>
      <c r="L10" s="42">
        <v>2.4500000000000002</v>
      </c>
      <c r="M10" s="11"/>
      <c r="N10" s="14">
        <v>2.19</v>
      </c>
      <c r="O10" s="14">
        <v>2.33</v>
      </c>
      <c r="P10" s="14">
        <v>2.41</v>
      </c>
      <c r="Q10" s="14">
        <v>2.44</v>
      </c>
      <c r="R10" s="42">
        <v>2.39</v>
      </c>
    </row>
    <row r="11" spans="1:18">
      <c r="A11" s="16"/>
      <c r="B11" s="33">
        <v>2.21</v>
      </c>
      <c r="C11" s="33">
        <v>2.38</v>
      </c>
      <c r="D11" s="33">
        <v>2.46</v>
      </c>
      <c r="E11" s="33">
        <v>2.48</v>
      </c>
      <c r="F11" s="39">
        <v>2.44</v>
      </c>
      <c r="G11" s="48"/>
      <c r="H11" s="33">
        <v>2.19</v>
      </c>
      <c r="I11" s="33">
        <v>2.31</v>
      </c>
      <c r="J11" s="33">
        <v>2.46</v>
      </c>
      <c r="K11" s="33">
        <v>2.4700000000000002</v>
      </c>
      <c r="L11" s="39">
        <v>2.44</v>
      </c>
      <c r="M11" s="16"/>
      <c r="N11" s="33">
        <v>2.16</v>
      </c>
      <c r="O11" s="33">
        <v>2.2999999999999998</v>
      </c>
      <c r="P11" s="33">
        <v>2.4</v>
      </c>
      <c r="Q11" s="33">
        <v>2.46</v>
      </c>
      <c r="R11" s="39">
        <v>2.39</v>
      </c>
    </row>
    <row r="12" spans="1:18">
      <c r="A12" s="19" t="s">
        <v>5</v>
      </c>
      <c r="B12" s="47">
        <v>1.84</v>
      </c>
      <c r="C12" s="35">
        <v>1.98</v>
      </c>
      <c r="D12" s="35">
        <v>2.0299999999999998</v>
      </c>
      <c r="E12" s="35">
        <v>2.04</v>
      </c>
      <c r="F12" s="40">
        <v>1.98</v>
      </c>
      <c r="G12" s="36" t="s">
        <v>6</v>
      </c>
      <c r="H12" s="35">
        <v>1.1599999999999999</v>
      </c>
      <c r="I12" s="35">
        <v>1.21</v>
      </c>
      <c r="J12" s="35">
        <v>1.35</v>
      </c>
      <c r="K12" s="35">
        <v>1.31</v>
      </c>
      <c r="L12" s="40">
        <v>1.33</v>
      </c>
      <c r="M12" s="19" t="s">
        <v>5</v>
      </c>
      <c r="N12" s="47">
        <v>1.89</v>
      </c>
      <c r="O12" s="35">
        <v>2.0099999999999998</v>
      </c>
      <c r="P12" s="35">
        <v>2.08</v>
      </c>
      <c r="Q12" s="35">
        <v>2.09</v>
      </c>
      <c r="R12" s="40">
        <v>2.0499999999999998</v>
      </c>
    </row>
    <row r="13" spans="1:18">
      <c r="A13" s="22"/>
      <c r="B13" s="37">
        <v>1.85</v>
      </c>
      <c r="C13" s="37">
        <v>1.95</v>
      </c>
      <c r="D13" s="37">
        <v>2.0499999999999998</v>
      </c>
      <c r="E13" s="37">
        <v>2.08</v>
      </c>
      <c r="F13" s="41">
        <v>1.99</v>
      </c>
      <c r="G13" s="38"/>
      <c r="H13" s="37">
        <v>1.1399999999999999</v>
      </c>
      <c r="I13" s="37">
        <v>1.25</v>
      </c>
      <c r="J13" s="37">
        <v>1.33</v>
      </c>
      <c r="K13" s="37">
        <v>1.35</v>
      </c>
      <c r="L13" s="41">
        <v>1.34</v>
      </c>
      <c r="M13" s="22"/>
      <c r="N13" s="37">
        <v>1.89</v>
      </c>
      <c r="O13" s="37">
        <v>2.02</v>
      </c>
      <c r="P13" s="37">
        <v>2.1</v>
      </c>
      <c r="Q13" s="37">
        <v>2.12</v>
      </c>
      <c r="R13" s="41">
        <v>2.0699999999999998</v>
      </c>
    </row>
    <row r="14" spans="1:18">
      <c r="A14" s="22"/>
      <c r="B14" s="37">
        <v>1.89</v>
      </c>
      <c r="C14" s="37">
        <v>1.96</v>
      </c>
      <c r="D14" s="37">
        <v>2.04</v>
      </c>
      <c r="E14" s="37">
        <v>2.08</v>
      </c>
      <c r="F14" s="41">
        <v>2.02</v>
      </c>
      <c r="G14" s="38"/>
      <c r="H14" s="37">
        <v>1.1499999999999999</v>
      </c>
      <c r="I14" s="37">
        <v>1.25</v>
      </c>
      <c r="J14" s="37">
        <v>1.35</v>
      </c>
      <c r="K14" s="37">
        <v>1.33</v>
      </c>
      <c r="L14" s="41">
        <v>1.33</v>
      </c>
      <c r="M14" s="22"/>
      <c r="N14" s="37">
        <v>1.94</v>
      </c>
      <c r="O14" s="37">
        <v>2.04</v>
      </c>
      <c r="P14" s="37">
        <v>2.1</v>
      </c>
      <c r="Q14" s="37">
        <v>2.12</v>
      </c>
      <c r="R14" s="41">
        <v>2.1</v>
      </c>
    </row>
    <row r="15" spans="1:18">
      <c r="A15" s="22"/>
      <c r="B15" s="37">
        <v>1.86</v>
      </c>
      <c r="C15" s="37">
        <v>1.99</v>
      </c>
      <c r="D15" s="37">
        <v>2.0499999999999998</v>
      </c>
      <c r="E15" s="37">
        <v>2.09</v>
      </c>
      <c r="F15" s="41">
        <v>2.0299999999999998</v>
      </c>
      <c r="G15" s="38"/>
      <c r="H15" s="37">
        <v>1.1599999999999999</v>
      </c>
      <c r="I15" s="37">
        <v>1.25</v>
      </c>
      <c r="J15" s="37">
        <v>1.32</v>
      </c>
      <c r="K15" s="37">
        <v>1.28</v>
      </c>
      <c r="L15" s="41">
        <v>1.35</v>
      </c>
      <c r="M15" s="22"/>
      <c r="N15" s="37">
        <v>1.91</v>
      </c>
      <c r="O15" s="37">
        <v>2.04</v>
      </c>
      <c r="P15" s="37">
        <v>2.1</v>
      </c>
      <c r="Q15" s="37">
        <v>2.13</v>
      </c>
      <c r="R15" s="41">
        <v>2.08</v>
      </c>
    </row>
    <row r="16" spans="1:18">
      <c r="A16" s="22"/>
      <c r="B16" s="37">
        <v>1.84</v>
      </c>
      <c r="C16" s="37">
        <v>1.92</v>
      </c>
      <c r="D16" s="37">
        <v>1.97</v>
      </c>
      <c r="E16" s="37">
        <v>2.0099999999999998</v>
      </c>
      <c r="F16" s="41">
        <v>2.02</v>
      </c>
      <c r="G16" s="38"/>
      <c r="H16" s="37">
        <v>1.1200000000000001</v>
      </c>
      <c r="I16" s="37">
        <v>1.28</v>
      </c>
      <c r="J16" s="37">
        <v>1.33</v>
      </c>
      <c r="K16" s="37">
        <v>1.35</v>
      </c>
      <c r="L16" s="41">
        <v>1.31</v>
      </c>
      <c r="M16" s="22"/>
      <c r="N16" s="37">
        <v>1.88</v>
      </c>
      <c r="O16" s="37">
        <v>2</v>
      </c>
      <c r="P16" s="37">
        <v>2.0299999999999998</v>
      </c>
      <c r="Q16" s="37">
        <v>2.02</v>
      </c>
      <c r="R16" s="41">
        <v>2.04</v>
      </c>
    </row>
    <row r="17" spans="1:18">
      <c r="A17" s="22" t="s">
        <v>7</v>
      </c>
      <c r="B17" s="37">
        <v>1.82</v>
      </c>
      <c r="C17" s="37">
        <v>1.99</v>
      </c>
      <c r="D17" s="37">
        <v>2.06</v>
      </c>
      <c r="E17" s="37">
        <v>2.06</v>
      </c>
      <c r="F17" s="41">
        <v>2.0699999999999998</v>
      </c>
      <c r="G17" s="38" t="s">
        <v>8</v>
      </c>
      <c r="H17" s="37">
        <v>1.22</v>
      </c>
      <c r="I17" s="37">
        <v>1.4</v>
      </c>
      <c r="J17" s="37">
        <v>1.45</v>
      </c>
      <c r="K17" s="37">
        <v>1.49</v>
      </c>
      <c r="L17" s="41">
        <v>1.44</v>
      </c>
      <c r="M17" s="22" t="s">
        <v>7</v>
      </c>
      <c r="N17" s="37">
        <v>1.85</v>
      </c>
      <c r="O17" s="37">
        <v>1.96</v>
      </c>
      <c r="P17" s="37">
        <v>2.0699999999999998</v>
      </c>
      <c r="Q17" s="37">
        <v>2.12</v>
      </c>
      <c r="R17" s="41">
        <v>2.08</v>
      </c>
    </row>
    <row r="18" spans="1:18">
      <c r="A18" s="22"/>
      <c r="B18" s="37">
        <v>1.79</v>
      </c>
      <c r="C18" s="37">
        <v>1.98</v>
      </c>
      <c r="D18" s="37">
        <v>2.11</v>
      </c>
      <c r="E18" s="37">
        <v>2.11</v>
      </c>
      <c r="F18" s="41">
        <v>2.04</v>
      </c>
      <c r="G18" s="38"/>
      <c r="H18" s="37">
        <v>1.22</v>
      </c>
      <c r="I18" s="37">
        <v>1.36</v>
      </c>
      <c r="J18" s="37">
        <v>1.47</v>
      </c>
      <c r="K18" s="37">
        <v>1.49</v>
      </c>
      <c r="L18" s="41">
        <v>1.44</v>
      </c>
      <c r="M18" s="22"/>
      <c r="N18" s="37">
        <v>1.86</v>
      </c>
      <c r="O18" s="37">
        <v>1.97</v>
      </c>
      <c r="P18" s="37">
        <v>2.1</v>
      </c>
      <c r="Q18" s="37">
        <v>2.12</v>
      </c>
      <c r="R18" s="41">
        <v>2.09</v>
      </c>
    </row>
    <row r="19" spans="1:18">
      <c r="A19" s="22"/>
      <c r="B19" s="37">
        <v>1.83</v>
      </c>
      <c r="C19" s="37">
        <v>1.97</v>
      </c>
      <c r="D19" s="37">
        <v>2.04</v>
      </c>
      <c r="E19" s="37">
        <v>2.06</v>
      </c>
      <c r="F19" s="41">
        <v>2</v>
      </c>
      <c r="G19" s="38"/>
      <c r="H19" s="37">
        <v>1.19</v>
      </c>
      <c r="I19" s="37">
        <v>1.36</v>
      </c>
      <c r="J19" s="37">
        <v>1.45</v>
      </c>
      <c r="K19" s="37">
        <v>1.47</v>
      </c>
      <c r="L19" s="41">
        <v>1.44</v>
      </c>
      <c r="M19" s="22"/>
      <c r="N19" s="37">
        <v>1.88</v>
      </c>
      <c r="O19" s="37">
        <v>1.98</v>
      </c>
      <c r="P19" s="37">
        <v>2.08</v>
      </c>
      <c r="Q19" s="37">
        <v>2.13</v>
      </c>
      <c r="R19" s="41">
        <v>2.08</v>
      </c>
    </row>
    <row r="20" spans="1:18">
      <c r="A20" s="22"/>
      <c r="B20" s="37">
        <v>1.81</v>
      </c>
      <c r="C20" s="37">
        <v>1.98</v>
      </c>
      <c r="D20" s="37">
        <v>2.08</v>
      </c>
      <c r="E20" s="37">
        <v>2.09</v>
      </c>
      <c r="F20" s="41">
        <v>2.06</v>
      </c>
      <c r="G20" s="38"/>
      <c r="H20" s="37">
        <v>1.22</v>
      </c>
      <c r="I20" s="37">
        <v>1.34</v>
      </c>
      <c r="J20" s="37">
        <v>1.43</v>
      </c>
      <c r="K20" s="37">
        <v>1.46</v>
      </c>
      <c r="L20" s="41">
        <v>1.42</v>
      </c>
      <c r="M20" s="22"/>
      <c r="N20" s="37">
        <v>1.86</v>
      </c>
      <c r="O20" s="37">
        <v>2.0099999999999998</v>
      </c>
      <c r="P20" s="37">
        <v>2.1</v>
      </c>
      <c r="Q20" s="37">
        <v>2.14</v>
      </c>
      <c r="R20" s="41">
        <v>2.09</v>
      </c>
    </row>
    <row r="21" spans="1:18">
      <c r="A21" s="22"/>
      <c r="B21" s="37">
        <v>1.78</v>
      </c>
      <c r="C21" s="37">
        <v>1.98</v>
      </c>
      <c r="D21" s="37">
        <v>2.0699999999999998</v>
      </c>
      <c r="E21" s="37">
        <v>2.04</v>
      </c>
      <c r="F21" s="41">
        <v>2.02</v>
      </c>
      <c r="G21" s="38"/>
      <c r="H21" s="37">
        <v>1.19</v>
      </c>
      <c r="I21" s="37">
        <v>1.35</v>
      </c>
      <c r="J21" s="37">
        <v>1.44</v>
      </c>
      <c r="K21" s="37">
        <v>1.46</v>
      </c>
      <c r="L21" s="41">
        <v>1.41</v>
      </c>
      <c r="M21" s="22"/>
      <c r="N21" s="37">
        <v>1.87</v>
      </c>
      <c r="O21" s="37">
        <v>2.0099999999999998</v>
      </c>
      <c r="P21" s="37">
        <v>2.08</v>
      </c>
      <c r="Q21" s="37">
        <v>2.14</v>
      </c>
      <c r="R21" s="41">
        <v>2.1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0.40579999999999949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1.0507999999999995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0.31539999999999901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0.7075487179487171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0.75674897119341533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0.64697435897435696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72" priority="5" operator="notBetween">
      <formula>0.2</formula>
      <formula>0.404</formula>
    </cfRule>
  </conditionalFormatting>
  <conditionalFormatting sqref="E26">
    <cfRule type="cellIs" dxfId="1371" priority="6" operator="notBetween">
      <formula>0.38</formula>
      <formula>0.72</formula>
    </cfRule>
  </conditionalFormatting>
  <conditionalFormatting sqref="K24">
    <cfRule type="cellIs" dxfId="1370" priority="4" operator="notBetween">
      <formula>0.77</formula>
      <formula>0.91</formula>
    </cfRule>
  </conditionalFormatting>
  <conditionalFormatting sqref="K26">
    <cfRule type="cellIs" dxfId="1369" priority="3" operator="notBetween">
      <formula>0.68</formula>
      <formula>0.82</formula>
    </cfRule>
  </conditionalFormatting>
  <conditionalFormatting sqref="Q24">
    <cfRule type="cellIs" dxfId="1368" priority="1" operator="notBetween">
      <formula>0.2</formula>
      <formula>0.404</formula>
    </cfRule>
  </conditionalFormatting>
  <conditionalFormatting sqref="Q26">
    <cfRule type="cellIs" dxfId="136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2.35</v>
      </c>
      <c r="D2" s="32">
        <v>2.4500000000000002</v>
      </c>
      <c r="E2" s="32">
        <v>2.4700000000000002</v>
      </c>
      <c r="F2" s="44">
        <v>2.4</v>
      </c>
      <c r="G2" s="36" t="s">
        <v>3</v>
      </c>
      <c r="H2" s="32">
        <v>2.29</v>
      </c>
      <c r="I2" s="32">
        <v>2.36</v>
      </c>
      <c r="J2" s="32">
        <v>2.4300000000000002</v>
      </c>
      <c r="K2" s="32">
        <v>2.4900000000000002</v>
      </c>
      <c r="L2" s="44">
        <v>2.46</v>
      </c>
    </row>
    <row r="3" spans="1:12">
      <c r="A3" s="11"/>
      <c r="B3" s="32">
        <v>2.27</v>
      </c>
      <c r="C3" s="14">
        <v>2.4</v>
      </c>
      <c r="D3" s="14">
        <v>2.4300000000000002</v>
      </c>
      <c r="E3" s="14">
        <v>2.4900000000000002</v>
      </c>
      <c r="F3" s="42">
        <v>2.4500000000000002</v>
      </c>
      <c r="G3" s="38"/>
      <c r="H3" s="32">
        <v>2.2599999999999998</v>
      </c>
      <c r="I3" s="14">
        <v>2.37</v>
      </c>
      <c r="J3" s="14">
        <v>2.48</v>
      </c>
      <c r="K3" s="14">
        <v>2.5</v>
      </c>
      <c r="L3" s="42">
        <v>2.4700000000000002</v>
      </c>
    </row>
    <row r="4" spans="1:12">
      <c r="A4" s="11"/>
      <c r="B4" s="32">
        <v>2.2799999999999998</v>
      </c>
      <c r="C4" s="14">
        <v>2.4</v>
      </c>
      <c r="D4" s="14">
        <v>2.4500000000000002</v>
      </c>
      <c r="E4" s="14">
        <v>2.46</v>
      </c>
      <c r="F4" s="42">
        <v>2.4300000000000002</v>
      </c>
      <c r="G4" s="38"/>
      <c r="H4" s="32">
        <v>2.2599999999999998</v>
      </c>
      <c r="I4" s="14">
        <v>2.38</v>
      </c>
      <c r="J4" s="14">
        <v>2.44</v>
      </c>
      <c r="K4" s="14">
        <v>2.5099999999999998</v>
      </c>
      <c r="L4" s="42">
        <v>2.4500000000000002</v>
      </c>
    </row>
    <row r="5" spans="1:12">
      <c r="A5" s="11"/>
      <c r="B5" s="32">
        <v>2.2599999999999998</v>
      </c>
      <c r="C5" s="14">
        <v>2.42</v>
      </c>
      <c r="D5" s="14">
        <v>2.5</v>
      </c>
      <c r="E5" s="14">
        <v>2.4900000000000002</v>
      </c>
      <c r="F5" s="42">
        <v>2.44</v>
      </c>
      <c r="G5" s="38"/>
      <c r="H5" s="32">
        <v>2.2799999999999998</v>
      </c>
      <c r="I5" s="14">
        <v>2.4300000000000002</v>
      </c>
      <c r="J5" s="14">
        <v>2.44</v>
      </c>
      <c r="K5" s="14">
        <v>2.4900000000000002</v>
      </c>
      <c r="L5" s="42">
        <v>2.41</v>
      </c>
    </row>
    <row r="6" spans="1:12">
      <c r="A6" s="11"/>
      <c r="B6" s="32">
        <v>2.2599999999999998</v>
      </c>
      <c r="C6" s="14">
        <v>2.38</v>
      </c>
      <c r="D6" s="14">
        <v>2.4500000000000002</v>
      </c>
      <c r="E6" s="14">
        <v>2.48</v>
      </c>
      <c r="F6" s="42">
        <v>2.44</v>
      </c>
      <c r="G6" s="38"/>
      <c r="H6" s="32">
        <v>2.29</v>
      </c>
      <c r="I6" s="14">
        <v>2.44</v>
      </c>
      <c r="J6" s="14">
        <v>2.44</v>
      </c>
      <c r="K6" s="14">
        <v>2.4500000000000002</v>
      </c>
      <c r="L6" s="42">
        <v>2.4300000000000002</v>
      </c>
    </row>
    <row r="7" spans="1:12">
      <c r="A7" s="38" t="s">
        <v>4</v>
      </c>
      <c r="B7" s="14">
        <v>2.27</v>
      </c>
      <c r="C7" s="14">
        <v>2.38</v>
      </c>
      <c r="D7" s="14">
        <v>2.4700000000000002</v>
      </c>
      <c r="E7" s="14">
        <v>2.4900000000000002</v>
      </c>
      <c r="F7" s="42">
        <v>2.5</v>
      </c>
      <c r="G7" s="38" t="s">
        <v>4</v>
      </c>
      <c r="H7" s="14">
        <v>2.21</v>
      </c>
      <c r="I7" s="14">
        <v>2.41</v>
      </c>
      <c r="J7" s="14">
        <v>2.4700000000000002</v>
      </c>
      <c r="K7" s="14">
        <v>2.4900000000000002</v>
      </c>
      <c r="L7" s="42">
        <v>2.5099999999999998</v>
      </c>
    </row>
    <row r="8" spans="1:12">
      <c r="A8" s="46"/>
      <c r="B8" s="14">
        <v>2.27</v>
      </c>
      <c r="C8" s="14">
        <v>2.39</v>
      </c>
      <c r="D8" s="14">
        <v>2.5</v>
      </c>
      <c r="E8" s="14">
        <v>2.52</v>
      </c>
      <c r="F8" s="42">
        <v>2.5099999999999998</v>
      </c>
      <c r="G8" s="46"/>
      <c r="H8" s="14">
        <v>2.2599999999999998</v>
      </c>
      <c r="I8" s="14">
        <v>2.41</v>
      </c>
      <c r="J8" s="14">
        <v>2.4700000000000002</v>
      </c>
      <c r="K8" s="14">
        <v>2.5499999999999998</v>
      </c>
      <c r="L8" s="42">
        <v>2.4500000000000002</v>
      </c>
    </row>
    <row r="9" spans="1:12">
      <c r="A9" s="11"/>
      <c r="B9" s="47">
        <v>2.2400000000000002</v>
      </c>
      <c r="C9" s="47">
        <v>2.36</v>
      </c>
      <c r="D9" s="47">
        <v>2.5</v>
      </c>
      <c r="E9" s="47">
        <v>2.4900000000000002</v>
      </c>
      <c r="F9" s="49">
        <v>2.48</v>
      </c>
      <c r="G9" s="36"/>
      <c r="H9" s="47">
        <v>2.27</v>
      </c>
      <c r="I9" s="47">
        <v>2.41</v>
      </c>
      <c r="J9" s="47">
        <v>2.4900000000000002</v>
      </c>
      <c r="K9" s="47">
        <v>2.54</v>
      </c>
      <c r="L9" s="49">
        <v>2.5099999999999998</v>
      </c>
    </row>
    <row r="10" spans="1:12">
      <c r="A10" s="11"/>
      <c r="B10" s="14">
        <v>2.2400000000000002</v>
      </c>
      <c r="C10" s="14">
        <v>2.4</v>
      </c>
      <c r="D10" s="14">
        <v>2.52</v>
      </c>
      <c r="E10" s="14">
        <v>2.5</v>
      </c>
      <c r="F10" s="42">
        <v>2.52</v>
      </c>
      <c r="G10" s="38"/>
      <c r="H10" s="14">
        <v>2.27</v>
      </c>
      <c r="I10" s="14">
        <v>2.4300000000000002</v>
      </c>
      <c r="J10" s="14">
        <v>2.52</v>
      </c>
      <c r="K10" s="14">
        <v>2.5099999999999998</v>
      </c>
      <c r="L10" s="42">
        <v>2.5099999999999998</v>
      </c>
    </row>
    <row r="11" spans="1:12">
      <c r="A11" s="16"/>
      <c r="B11" s="33">
        <v>2.23</v>
      </c>
      <c r="C11" s="33">
        <v>2.38</v>
      </c>
      <c r="D11" s="33">
        <v>2.4900000000000002</v>
      </c>
      <c r="E11" s="33">
        <v>2.5099999999999998</v>
      </c>
      <c r="F11" s="39">
        <v>2.5099999999999998</v>
      </c>
      <c r="G11" s="48"/>
      <c r="H11" s="33">
        <v>2.27</v>
      </c>
      <c r="I11" s="33">
        <v>2.4</v>
      </c>
      <c r="J11" s="33">
        <v>2.4500000000000002</v>
      </c>
      <c r="K11" s="33">
        <v>2.4900000000000002</v>
      </c>
      <c r="L11" s="39">
        <v>2.4700000000000002</v>
      </c>
    </row>
    <row r="12" spans="1:12">
      <c r="A12" s="19" t="s">
        <v>5</v>
      </c>
      <c r="B12" s="47">
        <v>1.92</v>
      </c>
      <c r="C12" s="35">
        <v>2.02</v>
      </c>
      <c r="D12" s="35">
        <v>2.12</v>
      </c>
      <c r="E12" s="35">
        <v>2.12</v>
      </c>
      <c r="F12" s="40">
        <v>2.02</v>
      </c>
      <c r="G12" s="36" t="s">
        <v>6</v>
      </c>
      <c r="H12" s="35">
        <v>1.1299999999999999</v>
      </c>
      <c r="I12" s="35">
        <v>1.26</v>
      </c>
      <c r="J12" s="35">
        <v>1.29</v>
      </c>
      <c r="K12" s="35">
        <v>1.31</v>
      </c>
      <c r="L12" s="40">
        <v>1.33</v>
      </c>
    </row>
    <row r="13" spans="1:12">
      <c r="A13" s="22"/>
      <c r="B13" s="37">
        <v>1.91</v>
      </c>
      <c r="C13" s="37">
        <v>2.0499999999999998</v>
      </c>
      <c r="D13" s="37">
        <v>2.11</v>
      </c>
      <c r="E13" s="37">
        <v>2.16</v>
      </c>
      <c r="F13" s="41">
        <v>2.1</v>
      </c>
      <c r="G13" s="38"/>
      <c r="H13" s="37">
        <v>1.1200000000000001</v>
      </c>
      <c r="I13" s="37">
        <v>1.24</v>
      </c>
      <c r="J13" s="37">
        <v>1.34</v>
      </c>
      <c r="K13" s="37">
        <v>1.32</v>
      </c>
      <c r="L13" s="41">
        <v>1.34</v>
      </c>
    </row>
    <row r="14" spans="1:12">
      <c r="A14" s="22"/>
      <c r="B14" s="37">
        <v>1.93</v>
      </c>
      <c r="C14" s="37">
        <v>2.0499999999999998</v>
      </c>
      <c r="D14" s="37">
        <v>2.09</v>
      </c>
      <c r="E14" s="37">
        <v>2.1</v>
      </c>
      <c r="F14" s="41">
        <v>2.11</v>
      </c>
      <c r="G14" s="38"/>
      <c r="H14" s="37">
        <v>1.1499999999999999</v>
      </c>
      <c r="I14" s="37">
        <v>1.25</v>
      </c>
      <c r="J14" s="37">
        <v>1.33</v>
      </c>
      <c r="K14" s="37">
        <v>1.37</v>
      </c>
      <c r="L14" s="41">
        <v>1.36</v>
      </c>
    </row>
    <row r="15" spans="1:12">
      <c r="A15" s="22"/>
      <c r="B15" s="37">
        <v>1.92</v>
      </c>
      <c r="C15" s="37">
        <v>2.08</v>
      </c>
      <c r="D15" s="37">
        <v>2.16</v>
      </c>
      <c r="E15" s="37">
        <v>2.12</v>
      </c>
      <c r="F15" s="41">
        <v>2.0699999999999998</v>
      </c>
      <c r="G15" s="38"/>
      <c r="H15" s="37">
        <v>1.1299999999999999</v>
      </c>
      <c r="I15" s="37">
        <v>1.25</v>
      </c>
      <c r="J15" s="37">
        <v>1.35</v>
      </c>
      <c r="K15" s="37">
        <v>1.33</v>
      </c>
      <c r="L15" s="41">
        <v>1.33</v>
      </c>
    </row>
    <row r="16" spans="1:12">
      <c r="A16" s="22"/>
      <c r="B16" s="37">
        <v>1.89</v>
      </c>
      <c r="C16" s="37">
        <v>2.02</v>
      </c>
      <c r="D16" s="37">
        <v>2.04</v>
      </c>
      <c r="E16" s="37">
        <v>2.06</v>
      </c>
      <c r="F16" s="41">
        <v>2.0299999999999998</v>
      </c>
      <c r="G16" s="38"/>
      <c r="H16" s="37">
        <v>1.1599999999999999</v>
      </c>
      <c r="I16" s="37">
        <v>1.24</v>
      </c>
      <c r="J16" s="37">
        <v>1.3</v>
      </c>
      <c r="K16" s="37">
        <v>1.33</v>
      </c>
      <c r="L16" s="41">
        <v>1.34</v>
      </c>
    </row>
    <row r="17" spans="1:12">
      <c r="A17" s="22" t="s">
        <v>7</v>
      </c>
      <c r="B17" s="37">
        <v>1.86</v>
      </c>
      <c r="C17" s="37">
        <v>2</v>
      </c>
      <c r="D17" s="37">
        <v>2.14</v>
      </c>
      <c r="E17" s="37">
        <v>2.16</v>
      </c>
      <c r="F17" s="41">
        <v>2.09</v>
      </c>
      <c r="G17" s="38" t="s">
        <v>8</v>
      </c>
      <c r="H17" s="37">
        <v>1.22</v>
      </c>
      <c r="I17" s="37">
        <v>1.36</v>
      </c>
      <c r="J17" s="37">
        <v>1.44</v>
      </c>
      <c r="K17" s="37">
        <v>1.46</v>
      </c>
      <c r="L17" s="41">
        <v>1.45</v>
      </c>
    </row>
    <row r="18" spans="1:12">
      <c r="A18" s="22"/>
      <c r="B18" s="37">
        <v>1.85</v>
      </c>
      <c r="C18" s="37">
        <v>2.0299999999999998</v>
      </c>
      <c r="D18" s="37">
        <v>2.15</v>
      </c>
      <c r="E18" s="37">
        <v>2.17</v>
      </c>
      <c r="F18" s="41">
        <v>2.13</v>
      </c>
      <c r="G18" s="38"/>
      <c r="H18" s="37">
        <v>1.21</v>
      </c>
      <c r="I18" s="37">
        <v>1.35</v>
      </c>
      <c r="J18" s="37">
        <v>1.47</v>
      </c>
      <c r="K18" s="37">
        <v>1.48</v>
      </c>
      <c r="L18" s="41">
        <v>1.43</v>
      </c>
    </row>
    <row r="19" spans="1:12">
      <c r="A19" s="22"/>
      <c r="B19" s="37">
        <v>1.87</v>
      </c>
      <c r="C19" s="37">
        <v>2.02</v>
      </c>
      <c r="D19" s="37">
        <v>2.13</v>
      </c>
      <c r="E19" s="37">
        <v>2.17</v>
      </c>
      <c r="F19" s="41">
        <v>2.1</v>
      </c>
      <c r="G19" s="38"/>
      <c r="H19" s="37">
        <v>1.22</v>
      </c>
      <c r="I19" s="37">
        <v>1.37</v>
      </c>
      <c r="J19" s="37">
        <v>1.45</v>
      </c>
      <c r="K19" s="37">
        <v>1.5</v>
      </c>
      <c r="L19" s="41">
        <v>1.45</v>
      </c>
    </row>
    <row r="20" spans="1:12">
      <c r="A20" s="22"/>
      <c r="B20" s="37">
        <v>1.89</v>
      </c>
      <c r="C20" s="37">
        <v>2.0499999999999998</v>
      </c>
      <c r="D20" s="37">
        <v>2.1</v>
      </c>
      <c r="E20" s="37">
        <v>2.15</v>
      </c>
      <c r="F20" s="41">
        <v>2.13</v>
      </c>
      <c r="G20" s="38"/>
      <c r="H20" s="37">
        <v>1.2</v>
      </c>
      <c r="I20" s="37">
        <v>1.34</v>
      </c>
      <c r="J20" s="37">
        <v>1.47</v>
      </c>
      <c r="K20" s="37">
        <v>1.48</v>
      </c>
      <c r="L20" s="41">
        <v>1.46</v>
      </c>
    </row>
    <row r="21" spans="1:12">
      <c r="A21" s="22"/>
      <c r="B21" s="37">
        <v>1.85</v>
      </c>
      <c r="C21" s="37">
        <v>2</v>
      </c>
      <c r="D21" s="37">
        <v>2.11</v>
      </c>
      <c r="E21" s="37">
        <v>2.13</v>
      </c>
      <c r="F21" s="41">
        <v>2.1</v>
      </c>
      <c r="G21" s="38"/>
      <c r="H21" s="37">
        <v>1.22</v>
      </c>
      <c r="I21" s="37">
        <v>1.35</v>
      </c>
      <c r="J21" s="37">
        <v>1.39</v>
      </c>
      <c r="K21" s="37">
        <v>1.43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1.0892000000000004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0.6350153846153852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0.78440329218107019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66" priority="3" operator="notBetween">
      <formula>0.2</formula>
      <formula>0.404</formula>
    </cfRule>
  </conditionalFormatting>
  <conditionalFormatting sqref="E26">
    <cfRule type="cellIs" dxfId="1365" priority="4" operator="notBetween">
      <formula>0.38</formula>
      <formula>0.72</formula>
    </cfRule>
  </conditionalFormatting>
  <conditionalFormatting sqref="K24">
    <cfRule type="cellIs" dxfId="1364" priority="2" operator="notBetween">
      <formula>0.77</formula>
      <formula>0.91</formula>
    </cfRule>
  </conditionalFormatting>
  <conditionalFormatting sqref="K26">
    <cfRule type="cellIs" dxfId="13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2.37</v>
      </c>
      <c r="D2" s="32">
        <v>2.44</v>
      </c>
      <c r="E2" s="32">
        <v>2.44</v>
      </c>
      <c r="F2" s="44">
        <v>2.37</v>
      </c>
      <c r="G2" s="36" t="s">
        <v>3</v>
      </c>
      <c r="H2" s="32">
        <v>2.2400000000000002</v>
      </c>
      <c r="I2" s="32">
        <v>2.35</v>
      </c>
      <c r="J2" s="32">
        <v>2.42</v>
      </c>
      <c r="K2" s="32">
        <v>2.4500000000000002</v>
      </c>
      <c r="L2" s="44">
        <v>2.41</v>
      </c>
    </row>
    <row r="3" spans="1:12">
      <c r="A3" s="11"/>
      <c r="B3" s="32">
        <v>2.27</v>
      </c>
      <c r="C3" s="14">
        <v>2.4</v>
      </c>
      <c r="D3" s="14">
        <v>2.48</v>
      </c>
      <c r="E3" s="14">
        <v>2.4500000000000002</v>
      </c>
      <c r="F3" s="42">
        <v>2.4300000000000002</v>
      </c>
      <c r="G3" s="38"/>
      <c r="H3" s="32">
        <v>2.29</v>
      </c>
      <c r="I3" s="14">
        <v>2.37</v>
      </c>
      <c r="J3" s="14">
        <v>2.4500000000000002</v>
      </c>
      <c r="K3" s="14">
        <v>2.4900000000000002</v>
      </c>
      <c r="L3" s="42">
        <v>2.4700000000000002</v>
      </c>
    </row>
    <row r="4" spans="1:12">
      <c r="A4" s="11"/>
      <c r="B4" s="32">
        <v>2.27</v>
      </c>
      <c r="C4" s="14">
        <v>2.37</v>
      </c>
      <c r="D4" s="14">
        <v>2.46</v>
      </c>
      <c r="E4" s="14">
        <v>2.4500000000000002</v>
      </c>
      <c r="F4" s="42">
        <v>2.44</v>
      </c>
      <c r="G4" s="38"/>
      <c r="H4" s="32">
        <v>2.2799999999999998</v>
      </c>
      <c r="I4" s="14">
        <v>2.38</v>
      </c>
      <c r="J4" s="14">
        <v>2.44</v>
      </c>
      <c r="K4" s="14">
        <v>2.48</v>
      </c>
      <c r="L4" s="42">
        <v>2.4</v>
      </c>
    </row>
    <row r="5" spans="1:12">
      <c r="A5" s="11"/>
      <c r="B5" s="32">
        <v>2.27</v>
      </c>
      <c r="C5" s="14">
        <v>2.38</v>
      </c>
      <c r="D5" s="14">
        <v>2.4300000000000002</v>
      </c>
      <c r="E5" s="14">
        <v>2.48</v>
      </c>
      <c r="F5" s="42">
        <v>2.4300000000000002</v>
      </c>
      <c r="G5" s="38"/>
      <c r="H5" s="32">
        <v>2.27</v>
      </c>
      <c r="I5" s="14">
        <v>2.38</v>
      </c>
      <c r="J5" s="14">
        <v>2.4500000000000002</v>
      </c>
      <c r="K5" s="14">
        <v>2.4300000000000002</v>
      </c>
      <c r="L5" s="42">
        <v>2.41</v>
      </c>
    </row>
    <row r="6" spans="1:12">
      <c r="A6" s="11"/>
      <c r="B6" s="32">
        <v>2.25</v>
      </c>
      <c r="C6" s="14">
        <v>2.39</v>
      </c>
      <c r="D6" s="14">
        <v>2.44</v>
      </c>
      <c r="E6" s="14">
        <v>2.4500000000000002</v>
      </c>
      <c r="F6" s="42">
        <v>2.4300000000000002</v>
      </c>
      <c r="G6" s="38"/>
      <c r="H6" s="32">
        <v>2.2599999999999998</v>
      </c>
      <c r="I6" s="14">
        <v>2.36</v>
      </c>
      <c r="J6" s="14">
        <v>2.44</v>
      </c>
      <c r="K6" s="14">
        <v>2.46</v>
      </c>
      <c r="L6" s="42">
        <v>2.4300000000000002</v>
      </c>
    </row>
    <row r="7" spans="1:12">
      <c r="A7" s="38" t="s">
        <v>4</v>
      </c>
      <c r="B7" s="14">
        <v>2.2599999999999998</v>
      </c>
      <c r="C7" s="14">
        <v>2.37</v>
      </c>
      <c r="D7" s="14">
        <v>2.4300000000000002</v>
      </c>
      <c r="E7" s="14">
        <v>2.52</v>
      </c>
      <c r="F7" s="42">
        <v>2.44</v>
      </c>
      <c r="G7" s="38" t="s">
        <v>4</v>
      </c>
      <c r="H7" s="14">
        <v>2.2599999999999998</v>
      </c>
      <c r="I7" s="14">
        <v>2.37</v>
      </c>
      <c r="J7" s="14">
        <v>2.4700000000000002</v>
      </c>
      <c r="K7" s="14">
        <v>2.48</v>
      </c>
      <c r="L7" s="42">
        <v>2.48</v>
      </c>
    </row>
    <row r="8" spans="1:12">
      <c r="A8" s="46"/>
      <c r="B8" s="14">
        <v>2.2400000000000002</v>
      </c>
      <c r="C8" s="14">
        <v>2.39</v>
      </c>
      <c r="D8" s="14">
        <v>2.4500000000000002</v>
      </c>
      <c r="E8" s="14">
        <v>2.4900000000000002</v>
      </c>
      <c r="F8" s="42">
        <v>2.4900000000000002</v>
      </c>
      <c r="G8" s="46"/>
      <c r="H8" s="14">
        <v>2.2400000000000002</v>
      </c>
      <c r="I8" s="14">
        <v>2.37</v>
      </c>
      <c r="J8" s="14">
        <v>2.4700000000000002</v>
      </c>
      <c r="K8" s="14">
        <v>2.44</v>
      </c>
      <c r="L8" s="42">
        <v>2.46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2.48</v>
      </c>
      <c r="F9" s="49">
        <v>2.4700000000000002</v>
      </c>
      <c r="G9" s="36"/>
      <c r="H9" s="47">
        <v>2.2400000000000002</v>
      </c>
      <c r="I9" s="47">
        <v>2.38</v>
      </c>
      <c r="J9" s="47">
        <v>2.48</v>
      </c>
      <c r="K9" s="47">
        <v>2.5</v>
      </c>
      <c r="L9" s="49">
        <v>2.4900000000000002</v>
      </c>
    </row>
    <row r="10" spans="1:12">
      <c r="A10" s="11"/>
      <c r="B10" s="14">
        <v>2.2400000000000002</v>
      </c>
      <c r="C10" s="14">
        <v>2.38</v>
      </c>
      <c r="D10" s="14">
        <v>2.4700000000000002</v>
      </c>
      <c r="E10" s="14">
        <v>2.5499999999999998</v>
      </c>
      <c r="F10" s="42">
        <v>2.5</v>
      </c>
      <c r="G10" s="38"/>
      <c r="H10" s="14">
        <v>2.2200000000000002</v>
      </c>
      <c r="I10" s="14">
        <v>2.42</v>
      </c>
      <c r="J10" s="14">
        <v>2.4900000000000002</v>
      </c>
      <c r="K10" s="14">
        <v>2.48</v>
      </c>
      <c r="L10" s="42">
        <v>2.4900000000000002</v>
      </c>
    </row>
    <row r="11" spans="1:12">
      <c r="A11" s="16"/>
      <c r="B11" s="33">
        <v>2.21</v>
      </c>
      <c r="C11" s="33">
        <v>2.37</v>
      </c>
      <c r="D11" s="33">
        <v>2.48</v>
      </c>
      <c r="E11" s="33">
        <v>2.52</v>
      </c>
      <c r="F11" s="39">
        <v>2.48</v>
      </c>
      <c r="G11" s="48"/>
      <c r="H11" s="33">
        <v>2.21</v>
      </c>
      <c r="I11" s="33">
        <v>2.37</v>
      </c>
      <c r="J11" s="33">
        <v>2.4500000000000002</v>
      </c>
      <c r="K11" s="33">
        <v>2.5299999999999998</v>
      </c>
      <c r="L11" s="39">
        <v>2.46</v>
      </c>
    </row>
    <row r="12" spans="1:12">
      <c r="A12" s="19" t="s">
        <v>5</v>
      </c>
      <c r="B12" s="47">
        <v>1.93</v>
      </c>
      <c r="C12" s="35">
        <v>2.06</v>
      </c>
      <c r="D12" s="35">
        <v>2.12</v>
      </c>
      <c r="E12" s="35">
        <v>2.09</v>
      </c>
      <c r="F12" s="40">
        <v>2.1</v>
      </c>
      <c r="G12" s="36" t="s">
        <v>6</v>
      </c>
      <c r="H12" s="35">
        <v>1.18</v>
      </c>
      <c r="I12" s="35">
        <v>1.33</v>
      </c>
      <c r="J12" s="35">
        <v>1.39</v>
      </c>
      <c r="K12" s="35">
        <v>1.41</v>
      </c>
      <c r="L12" s="40">
        <v>1.4</v>
      </c>
    </row>
    <row r="13" spans="1:12">
      <c r="A13" s="22"/>
      <c r="B13" s="37">
        <v>1.98</v>
      </c>
      <c r="C13" s="37">
        <v>2.11</v>
      </c>
      <c r="D13" s="37">
        <v>2.16</v>
      </c>
      <c r="E13" s="37">
        <v>2.14</v>
      </c>
      <c r="F13" s="41">
        <v>2.11</v>
      </c>
      <c r="G13" s="38"/>
      <c r="H13" s="37">
        <v>1.24</v>
      </c>
      <c r="I13" s="37">
        <v>1.32</v>
      </c>
      <c r="J13" s="37">
        <v>1.39</v>
      </c>
      <c r="K13" s="37">
        <v>1.45</v>
      </c>
      <c r="L13" s="41">
        <v>1.42</v>
      </c>
    </row>
    <row r="14" spans="1:12">
      <c r="A14" s="22"/>
      <c r="B14" s="37">
        <v>1.97</v>
      </c>
      <c r="C14" s="37">
        <v>2.0699999999999998</v>
      </c>
      <c r="D14" s="37">
        <v>2.16</v>
      </c>
      <c r="E14" s="37">
        <v>2.14</v>
      </c>
      <c r="F14" s="41">
        <v>2.11</v>
      </c>
      <c r="G14" s="38"/>
      <c r="H14" s="37">
        <v>1.22</v>
      </c>
      <c r="I14" s="37">
        <v>1.35</v>
      </c>
      <c r="J14" s="37">
        <v>1.41</v>
      </c>
      <c r="K14" s="37">
        <v>1.45</v>
      </c>
      <c r="L14" s="41">
        <v>1.41</v>
      </c>
    </row>
    <row r="15" spans="1:12">
      <c r="A15" s="22"/>
      <c r="B15" s="37">
        <v>1.95</v>
      </c>
      <c r="C15" s="37">
        <v>2.0699999999999998</v>
      </c>
      <c r="D15" s="37">
        <v>2.15</v>
      </c>
      <c r="E15" s="37">
        <v>2.12</v>
      </c>
      <c r="F15" s="41">
        <v>2.08</v>
      </c>
      <c r="G15" s="38"/>
      <c r="H15" s="37">
        <v>1.19</v>
      </c>
      <c r="I15" s="37">
        <v>1.34</v>
      </c>
      <c r="J15" s="37">
        <v>1.4</v>
      </c>
      <c r="K15" s="37">
        <v>1.42</v>
      </c>
      <c r="L15" s="41">
        <v>1.36</v>
      </c>
    </row>
    <row r="16" spans="1:12">
      <c r="A16" s="22"/>
      <c r="B16" s="37">
        <v>1.94</v>
      </c>
      <c r="C16" s="37">
        <v>2.0099999999999998</v>
      </c>
      <c r="D16" s="37">
        <v>2.06</v>
      </c>
      <c r="E16" s="37">
        <v>2.1</v>
      </c>
      <c r="F16" s="41">
        <v>2.06</v>
      </c>
      <c r="G16" s="38"/>
      <c r="H16" s="37">
        <v>1.21</v>
      </c>
      <c r="I16" s="37">
        <v>1.31</v>
      </c>
      <c r="J16" s="37">
        <v>1.43</v>
      </c>
      <c r="K16" s="37">
        <v>1.41</v>
      </c>
      <c r="L16" s="41">
        <v>1.43</v>
      </c>
    </row>
    <row r="17" spans="1:12">
      <c r="A17" s="22" t="s">
        <v>7</v>
      </c>
      <c r="B17" s="37">
        <v>1.87</v>
      </c>
      <c r="C17" s="37">
        <v>2</v>
      </c>
      <c r="D17" s="37">
        <v>2.11</v>
      </c>
      <c r="E17" s="37">
        <v>2.13</v>
      </c>
      <c r="F17" s="41">
        <v>2.14</v>
      </c>
      <c r="G17" s="38" t="s">
        <v>8</v>
      </c>
      <c r="H17" s="37">
        <v>1.31</v>
      </c>
      <c r="I17" s="37">
        <v>1.38</v>
      </c>
      <c r="J17" s="37">
        <v>1.51</v>
      </c>
      <c r="K17" s="37">
        <v>1.57</v>
      </c>
      <c r="L17" s="41">
        <v>1.51</v>
      </c>
    </row>
    <row r="18" spans="1:12">
      <c r="A18" s="22"/>
      <c r="B18" s="37">
        <v>1.88</v>
      </c>
      <c r="C18" s="37">
        <v>2.0499999999999998</v>
      </c>
      <c r="D18" s="37">
        <v>2.11</v>
      </c>
      <c r="E18" s="37">
        <v>2.17</v>
      </c>
      <c r="F18" s="41">
        <v>2.15</v>
      </c>
      <c r="G18" s="38"/>
      <c r="H18" s="37">
        <v>1.29</v>
      </c>
      <c r="I18" s="37">
        <v>1.43</v>
      </c>
      <c r="J18" s="37">
        <v>1.51</v>
      </c>
      <c r="K18" s="37">
        <v>1.52</v>
      </c>
      <c r="L18" s="41">
        <v>1.52</v>
      </c>
    </row>
    <row r="19" spans="1:12">
      <c r="A19" s="22"/>
      <c r="B19" s="37">
        <v>1.93</v>
      </c>
      <c r="C19" s="37">
        <v>2.06</v>
      </c>
      <c r="D19" s="37">
        <v>2.12</v>
      </c>
      <c r="E19" s="37">
        <v>2.1800000000000002</v>
      </c>
      <c r="F19" s="41">
        <v>2.11</v>
      </c>
      <c r="G19" s="38"/>
      <c r="H19" s="37">
        <v>1.27</v>
      </c>
      <c r="I19" s="37">
        <v>1.43</v>
      </c>
      <c r="J19" s="37">
        <v>1.52</v>
      </c>
      <c r="K19" s="37">
        <v>1.56</v>
      </c>
      <c r="L19" s="41">
        <v>1.53</v>
      </c>
    </row>
    <row r="20" spans="1:12">
      <c r="A20" s="22"/>
      <c r="B20" s="37">
        <v>1.91</v>
      </c>
      <c r="C20" s="37">
        <v>2.06</v>
      </c>
      <c r="D20" s="37">
        <v>2.14</v>
      </c>
      <c r="E20" s="37">
        <v>2.19</v>
      </c>
      <c r="F20" s="41">
        <v>2.11</v>
      </c>
      <c r="G20" s="38"/>
      <c r="H20" s="37">
        <v>1.28</v>
      </c>
      <c r="I20" s="37">
        <v>1.42</v>
      </c>
      <c r="J20" s="37">
        <v>1.5</v>
      </c>
      <c r="K20" s="37">
        <v>1.51</v>
      </c>
      <c r="L20" s="41">
        <v>1.53</v>
      </c>
    </row>
    <row r="21" spans="1:12">
      <c r="A21" s="22"/>
      <c r="B21" s="37">
        <v>1.89</v>
      </c>
      <c r="C21" s="37">
        <v>2.04</v>
      </c>
      <c r="D21" s="37">
        <v>2.11</v>
      </c>
      <c r="E21" s="37">
        <v>2.15</v>
      </c>
      <c r="F21" s="41">
        <v>2.12</v>
      </c>
      <c r="G21" s="38"/>
      <c r="H21" s="37">
        <v>1.28</v>
      </c>
      <c r="I21" s="37">
        <v>1.43</v>
      </c>
      <c r="J21" s="37">
        <v>1.48</v>
      </c>
      <c r="K21" s="37">
        <v>1.53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0.3325999999999989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0.996999999999999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0.57991794871794689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0.71800411522633678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62" priority="3" operator="notBetween">
      <formula>0.2</formula>
      <formula>0.404</formula>
    </cfRule>
  </conditionalFormatting>
  <conditionalFormatting sqref="E26">
    <cfRule type="cellIs" dxfId="1361" priority="4" operator="notBetween">
      <formula>0.38</formula>
      <formula>0.72</formula>
    </cfRule>
  </conditionalFormatting>
  <conditionalFormatting sqref="K24">
    <cfRule type="cellIs" dxfId="1360" priority="2" operator="notBetween">
      <formula>0.77</formula>
      <formula>0.91</formula>
    </cfRule>
  </conditionalFormatting>
  <conditionalFormatting sqref="K26">
    <cfRule type="cellIs" dxfId="13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L40"/>
  <sheetViews>
    <sheetView zoomScale="115" zoomScaleNormal="115" workbookViewId="0">
      <selection activeCell="L22" sqref="L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2.41</v>
      </c>
      <c r="D2" s="32">
        <v>2.4700000000000002</v>
      </c>
      <c r="E2" s="32">
        <v>2.4500000000000002</v>
      </c>
      <c r="F2" s="44">
        <v>2.4300000000000002</v>
      </c>
      <c r="G2" s="36" t="s">
        <v>3</v>
      </c>
      <c r="H2" s="32">
        <v>2.29</v>
      </c>
      <c r="I2" s="32">
        <v>2.42</v>
      </c>
      <c r="J2" s="32">
        <v>2.44</v>
      </c>
      <c r="K2" s="32">
        <v>2.52</v>
      </c>
      <c r="L2" s="44">
        <v>2.4500000000000002</v>
      </c>
    </row>
    <row r="3" spans="1:12">
      <c r="A3" s="11"/>
      <c r="B3" s="32">
        <v>2.29</v>
      </c>
      <c r="C3" s="14">
        <v>2.4</v>
      </c>
      <c r="D3" s="14">
        <v>2.48</v>
      </c>
      <c r="E3" s="14">
        <v>2.5299999999999998</v>
      </c>
      <c r="F3" s="42">
        <v>2.5</v>
      </c>
      <c r="G3" s="38"/>
      <c r="H3" s="32">
        <v>2.2999999999999998</v>
      </c>
      <c r="I3" s="14">
        <v>2.4300000000000002</v>
      </c>
      <c r="J3" s="14">
        <v>2.4700000000000002</v>
      </c>
      <c r="K3" s="14">
        <v>2.52</v>
      </c>
      <c r="L3" s="42">
        <v>2.5</v>
      </c>
    </row>
    <row r="4" spans="1:12">
      <c r="A4" s="11"/>
      <c r="B4" s="32">
        <v>2.2999999999999998</v>
      </c>
      <c r="C4" s="14">
        <v>2.39</v>
      </c>
      <c r="D4" s="14">
        <v>2.4700000000000002</v>
      </c>
      <c r="E4" s="14">
        <v>2.46</v>
      </c>
      <c r="F4" s="42">
        <v>2.4700000000000002</v>
      </c>
      <c r="G4" s="38"/>
      <c r="H4" s="32">
        <v>2.2999999999999998</v>
      </c>
      <c r="I4" s="14">
        <v>2.44</v>
      </c>
      <c r="J4" s="14">
        <v>2.5099999999999998</v>
      </c>
      <c r="K4" s="14">
        <v>2.4900000000000002</v>
      </c>
      <c r="L4" s="42">
        <v>2.5099999999999998</v>
      </c>
    </row>
    <row r="5" spans="1:12">
      <c r="A5" s="11"/>
      <c r="B5" s="32">
        <v>2.2599999999999998</v>
      </c>
      <c r="C5" s="14">
        <v>2.4</v>
      </c>
      <c r="D5" s="14">
        <v>2.5</v>
      </c>
      <c r="E5" s="14">
        <v>2.5299999999999998</v>
      </c>
      <c r="F5" s="42">
        <v>2.5099999999999998</v>
      </c>
      <c r="G5" s="38"/>
      <c r="H5" s="32">
        <v>2.29</v>
      </c>
      <c r="I5" s="14">
        <v>2.4300000000000002</v>
      </c>
      <c r="J5" s="14">
        <v>2.48</v>
      </c>
      <c r="K5" s="14">
        <v>2.52</v>
      </c>
      <c r="L5" s="42">
        <v>2.48</v>
      </c>
    </row>
    <row r="6" spans="1:12">
      <c r="A6" s="11"/>
      <c r="B6" s="32">
        <v>2.27</v>
      </c>
      <c r="C6" s="14">
        <v>2.39</v>
      </c>
      <c r="D6" s="14">
        <v>2.44</v>
      </c>
      <c r="E6" s="14">
        <v>2.5</v>
      </c>
      <c r="F6" s="42">
        <v>2.41</v>
      </c>
      <c r="G6" s="38"/>
      <c r="H6" s="32">
        <v>2.29</v>
      </c>
      <c r="I6" s="14">
        <v>2.42</v>
      </c>
      <c r="J6" s="14">
        <v>2.48</v>
      </c>
      <c r="K6" s="14">
        <v>2.4900000000000002</v>
      </c>
      <c r="L6" s="42">
        <v>2.44</v>
      </c>
    </row>
    <row r="7" spans="1:12">
      <c r="A7" s="38" t="s">
        <v>4</v>
      </c>
      <c r="B7" s="14">
        <v>2.2599999999999998</v>
      </c>
      <c r="C7" s="14">
        <v>2.39</v>
      </c>
      <c r="D7" s="14">
        <v>2.46</v>
      </c>
      <c r="E7" s="14">
        <v>2.5</v>
      </c>
      <c r="F7" s="42">
        <v>2.4700000000000002</v>
      </c>
      <c r="G7" s="38" t="s">
        <v>4</v>
      </c>
      <c r="H7" s="14">
        <v>2.25</v>
      </c>
      <c r="I7" s="14">
        <v>2.38</v>
      </c>
      <c r="J7" s="14">
        <v>2.5099999999999998</v>
      </c>
      <c r="K7" s="14">
        <v>2.5299999999999998</v>
      </c>
      <c r="L7" s="42">
        <v>2.5299999999999998</v>
      </c>
    </row>
    <row r="8" spans="1:12">
      <c r="A8" s="46"/>
      <c r="B8" s="14">
        <v>2.27</v>
      </c>
      <c r="C8" s="14">
        <v>2.46</v>
      </c>
      <c r="D8" s="14">
        <v>2.4900000000000002</v>
      </c>
      <c r="E8" s="14">
        <v>2.5099999999999998</v>
      </c>
      <c r="F8" s="42">
        <v>2.48</v>
      </c>
      <c r="G8" s="46"/>
      <c r="H8" s="14">
        <v>2.2599999999999998</v>
      </c>
      <c r="I8" s="14">
        <v>2.44</v>
      </c>
      <c r="J8" s="14">
        <v>2.5</v>
      </c>
      <c r="K8" s="14">
        <v>2.52</v>
      </c>
      <c r="L8" s="42">
        <v>2.5299999999999998</v>
      </c>
    </row>
    <row r="9" spans="1:12">
      <c r="A9" s="11"/>
      <c r="B9" s="47">
        <v>2.2599999999999998</v>
      </c>
      <c r="C9" s="47">
        <v>2.4500000000000002</v>
      </c>
      <c r="D9" s="47">
        <v>2.4900000000000002</v>
      </c>
      <c r="E9" s="47">
        <v>2.56</v>
      </c>
      <c r="F9" s="49">
        <v>2.5</v>
      </c>
      <c r="G9" s="36"/>
      <c r="H9" s="47">
        <v>2.2599999999999998</v>
      </c>
      <c r="I9" s="47">
        <v>2.4500000000000002</v>
      </c>
      <c r="J9" s="47">
        <v>2.48</v>
      </c>
      <c r="K9" s="47">
        <v>2.56</v>
      </c>
      <c r="L9" s="49">
        <v>2.5</v>
      </c>
    </row>
    <row r="10" spans="1:12">
      <c r="A10" s="11"/>
      <c r="B10" s="14">
        <v>2.27</v>
      </c>
      <c r="C10" s="14">
        <v>2.4500000000000002</v>
      </c>
      <c r="D10" s="14">
        <v>2.46</v>
      </c>
      <c r="E10" s="14">
        <v>2.54</v>
      </c>
      <c r="F10" s="42">
        <v>2.5</v>
      </c>
      <c r="G10" s="38"/>
      <c r="H10" s="14">
        <v>2.27</v>
      </c>
      <c r="I10" s="14">
        <v>2.44</v>
      </c>
      <c r="J10" s="14">
        <v>2.5499999999999998</v>
      </c>
      <c r="K10" s="14">
        <v>2.58</v>
      </c>
      <c r="L10" s="42">
        <v>2.57</v>
      </c>
    </row>
    <row r="11" spans="1:12">
      <c r="A11" s="16"/>
      <c r="B11" s="33">
        <v>2.25</v>
      </c>
      <c r="C11" s="33">
        <v>2.4</v>
      </c>
      <c r="D11" s="33">
        <v>2.48</v>
      </c>
      <c r="E11" s="33">
        <v>2.5099999999999998</v>
      </c>
      <c r="F11" s="39">
        <v>2.46</v>
      </c>
      <c r="G11" s="48"/>
      <c r="H11" s="33">
        <v>2.25</v>
      </c>
      <c r="I11" s="33">
        <v>2.41</v>
      </c>
      <c r="J11" s="33">
        <v>2.5</v>
      </c>
      <c r="K11" s="33">
        <v>2.5299999999999998</v>
      </c>
      <c r="L11" s="39">
        <v>2.5299999999999998</v>
      </c>
    </row>
    <row r="12" spans="1:12">
      <c r="A12" s="19" t="s">
        <v>5</v>
      </c>
      <c r="B12" s="47">
        <v>1.91</v>
      </c>
      <c r="C12" s="35">
        <v>2.02</v>
      </c>
      <c r="D12" s="35">
        <v>2.1</v>
      </c>
      <c r="E12" s="35">
        <v>2.1</v>
      </c>
      <c r="F12" s="40">
        <v>2.04</v>
      </c>
      <c r="G12" s="36" t="s">
        <v>6</v>
      </c>
      <c r="H12" s="35">
        <v>1.1399999999999999</v>
      </c>
      <c r="I12" s="35">
        <v>1.22</v>
      </c>
      <c r="J12" s="35">
        <v>1.31</v>
      </c>
      <c r="K12" s="35">
        <v>1.32</v>
      </c>
      <c r="L12" s="40">
        <v>1.31</v>
      </c>
    </row>
    <row r="13" spans="1:12">
      <c r="A13" s="22"/>
      <c r="B13" s="37">
        <v>1.93</v>
      </c>
      <c r="C13" s="37">
        <v>2.04</v>
      </c>
      <c r="D13" s="37">
        <v>2.12</v>
      </c>
      <c r="E13" s="37">
        <v>2.14</v>
      </c>
      <c r="F13" s="41">
        <v>2.09</v>
      </c>
      <c r="G13" s="38"/>
      <c r="H13" s="37">
        <v>1.1399999999999999</v>
      </c>
      <c r="I13" s="37">
        <v>1.22</v>
      </c>
      <c r="J13" s="37">
        <v>1.29</v>
      </c>
      <c r="K13" s="37">
        <v>1.31</v>
      </c>
      <c r="L13" s="41">
        <v>1.34</v>
      </c>
    </row>
    <row r="14" spans="1:12">
      <c r="A14" s="22"/>
      <c r="B14" s="37">
        <v>1.92</v>
      </c>
      <c r="C14" s="37">
        <v>2.04</v>
      </c>
      <c r="D14" s="37">
        <v>2.13</v>
      </c>
      <c r="E14" s="37">
        <v>2.16</v>
      </c>
      <c r="F14" s="41">
        <v>2.1</v>
      </c>
      <c r="G14" s="38"/>
      <c r="H14" s="37">
        <v>1.1200000000000001</v>
      </c>
      <c r="I14" s="37">
        <v>1.21</v>
      </c>
      <c r="J14" s="37">
        <v>1.31</v>
      </c>
      <c r="K14" s="37">
        <v>1.34</v>
      </c>
      <c r="L14" s="41">
        <v>1.31</v>
      </c>
    </row>
    <row r="15" spans="1:12">
      <c r="A15" s="22"/>
      <c r="B15" s="37">
        <v>1.89</v>
      </c>
      <c r="C15" s="37">
        <v>2.02</v>
      </c>
      <c r="D15" s="37">
        <v>2.14</v>
      </c>
      <c r="E15" s="37">
        <v>2.15</v>
      </c>
      <c r="F15" s="41">
        <v>2.14</v>
      </c>
      <c r="G15" s="38"/>
      <c r="H15" s="37">
        <v>1.1200000000000001</v>
      </c>
      <c r="I15" s="37">
        <v>1.24</v>
      </c>
      <c r="J15" s="37">
        <v>1.28</v>
      </c>
      <c r="K15" s="37">
        <v>1.31</v>
      </c>
      <c r="L15" s="41">
        <v>1.29</v>
      </c>
    </row>
    <row r="16" spans="1:12">
      <c r="A16" s="22"/>
      <c r="B16" s="37">
        <v>1.86</v>
      </c>
      <c r="C16" s="37">
        <v>1.99</v>
      </c>
      <c r="D16" s="37">
        <v>2.02</v>
      </c>
      <c r="E16" s="37">
        <v>2.09</v>
      </c>
      <c r="F16" s="41">
        <v>2.0499999999999998</v>
      </c>
      <c r="G16" s="38"/>
      <c r="H16" s="37">
        <v>1.1200000000000001</v>
      </c>
      <c r="I16" s="37">
        <v>1.23</v>
      </c>
      <c r="J16" s="37">
        <v>1.28</v>
      </c>
      <c r="K16" s="37">
        <v>1.29</v>
      </c>
      <c r="L16" s="41">
        <v>1.29</v>
      </c>
    </row>
    <row r="17" spans="1:12">
      <c r="A17" s="22" t="s">
        <v>7</v>
      </c>
      <c r="B17" s="37">
        <v>1.88</v>
      </c>
      <c r="C17" s="37">
        <v>2.04</v>
      </c>
      <c r="D17" s="37">
        <v>2.1</v>
      </c>
      <c r="E17" s="37">
        <v>2.16</v>
      </c>
      <c r="F17" s="41">
        <v>2.12</v>
      </c>
      <c r="G17" s="38" t="s">
        <v>8</v>
      </c>
      <c r="H17" s="37">
        <v>1.19</v>
      </c>
      <c r="I17" s="37">
        <v>1.32</v>
      </c>
      <c r="J17" s="37">
        <v>1.43</v>
      </c>
      <c r="K17" s="37">
        <v>1.44</v>
      </c>
      <c r="L17" s="41">
        <v>1.45</v>
      </c>
    </row>
    <row r="18" spans="1:12">
      <c r="A18" s="22"/>
      <c r="B18" s="37">
        <v>1.85</v>
      </c>
      <c r="C18" s="37">
        <v>2.0299999999999998</v>
      </c>
      <c r="D18" s="37">
        <v>2.09</v>
      </c>
      <c r="E18" s="37">
        <v>2.17</v>
      </c>
      <c r="F18" s="41">
        <v>2.12</v>
      </c>
      <c r="G18" s="38"/>
      <c r="H18" s="37">
        <v>1.17</v>
      </c>
      <c r="I18" s="37">
        <v>1.34</v>
      </c>
      <c r="J18" s="37">
        <v>1.4</v>
      </c>
      <c r="K18" s="37">
        <v>1.45</v>
      </c>
      <c r="L18" s="41">
        <v>1.43</v>
      </c>
    </row>
    <row r="19" spans="1:12">
      <c r="A19" s="22"/>
      <c r="B19" s="37">
        <v>1.88</v>
      </c>
      <c r="C19" s="37">
        <v>2.04</v>
      </c>
      <c r="D19" s="37">
        <v>2.15</v>
      </c>
      <c r="E19" s="37">
        <v>2.17</v>
      </c>
      <c r="F19" s="41">
        <v>2.14</v>
      </c>
      <c r="G19" s="38"/>
      <c r="H19" s="37">
        <v>1.18</v>
      </c>
      <c r="I19" s="37">
        <v>1.34</v>
      </c>
      <c r="J19" s="37">
        <v>1.38</v>
      </c>
      <c r="K19" s="37">
        <v>1.49</v>
      </c>
      <c r="L19" s="41">
        <v>1.41</v>
      </c>
    </row>
    <row r="20" spans="1:12">
      <c r="A20" s="22"/>
      <c r="B20" s="37">
        <v>1.88</v>
      </c>
      <c r="C20" s="37">
        <v>2.04</v>
      </c>
      <c r="D20" s="37">
        <v>2.12</v>
      </c>
      <c r="E20" s="37">
        <v>2.15</v>
      </c>
      <c r="F20" s="41">
        <v>2.16</v>
      </c>
      <c r="G20" s="38"/>
      <c r="H20" s="37">
        <v>1.22</v>
      </c>
      <c r="I20" s="37">
        <v>1.33</v>
      </c>
      <c r="J20" s="37">
        <v>1.41</v>
      </c>
      <c r="K20" s="37">
        <v>1.45</v>
      </c>
      <c r="L20" s="41">
        <v>1.41</v>
      </c>
    </row>
    <row r="21" spans="1:12">
      <c r="A21" s="22"/>
      <c r="B21" s="37">
        <v>1.85</v>
      </c>
      <c r="C21" s="37">
        <v>2</v>
      </c>
      <c r="D21" s="37">
        <v>2.11</v>
      </c>
      <c r="E21" s="37">
        <v>2.15</v>
      </c>
      <c r="F21" s="41">
        <v>2.1</v>
      </c>
      <c r="G21" s="38"/>
      <c r="H21" s="37">
        <v>1.19</v>
      </c>
      <c r="I21" s="37">
        <v>1.35</v>
      </c>
      <c r="J21" s="37">
        <v>1.39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0.37439999999999873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1.1377999999999999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0.65279999999999783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0.81940329218106989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8" priority="3" operator="notBetween">
      <formula>0.2</formula>
      <formula>0.404</formula>
    </cfRule>
  </conditionalFormatting>
  <conditionalFormatting sqref="E26">
    <cfRule type="cellIs" dxfId="1357" priority="4" operator="notBetween">
      <formula>0.38</formula>
      <formula>0.72</formula>
    </cfRule>
  </conditionalFormatting>
  <conditionalFormatting sqref="K24">
    <cfRule type="cellIs" dxfId="1356" priority="2" operator="notBetween">
      <formula>0.77</formula>
      <formula>0.91</formula>
    </cfRule>
  </conditionalFormatting>
  <conditionalFormatting sqref="K26">
    <cfRule type="cellIs" dxfId="13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2.44</v>
      </c>
      <c r="D2" s="32">
        <v>2.38</v>
      </c>
      <c r="E2" s="32">
        <v>2.34</v>
      </c>
      <c r="F2" s="44">
        <v>2.2400000000000002</v>
      </c>
      <c r="G2" s="36" t="s">
        <v>3</v>
      </c>
      <c r="H2" s="32">
        <v>2.4</v>
      </c>
      <c r="I2" s="32">
        <v>2.4500000000000002</v>
      </c>
      <c r="J2" s="32">
        <v>2.42</v>
      </c>
      <c r="K2" s="32">
        <v>2.35</v>
      </c>
      <c r="L2" s="44">
        <v>2.25</v>
      </c>
    </row>
    <row r="3" spans="1:12">
      <c r="A3" s="11"/>
      <c r="B3" s="32">
        <v>2.41</v>
      </c>
      <c r="C3" s="14">
        <v>2.4</v>
      </c>
      <c r="D3" s="14">
        <v>2.42</v>
      </c>
      <c r="E3" s="14">
        <v>2.35</v>
      </c>
      <c r="F3" s="42">
        <v>2.2599999999999998</v>
      </c>
      <c r="G3" s="38"/>
      <c r="H3" s="32">
        <v>2.41</v>
      </c>
      <c r="I3" s="14">
        <v>2.4300000000000002</v>
      </c>
      <c r="J3" s="14">
        <v>2.4500000000000002</v>
      </c>
      <c r="K3" s="14">
        <v>2.34</v>
      </c>
      <c r="L3" s="42">
        <v>2.2400000000000002</v>
      </c>
    </row>
    <row r="4" spans="1:12">
      <c r="A4" s="11"/>
      <c r="B4" s="32">
        <v>2.4</v>
      </c>
      <c r="C4" s="14">
        <v>2.4500000000000002</v>
      </c>
      <c r="D4" s="14">
        <v>2.4500000000000002</v>
      </c>
      <c r="E4" s="14">
        <v>2.35</v>
      </c>
      <c r="F4" s="42">
        <v>2.27</v>
      </c>
      <c r="G4" s="38"/>
      <c r="H4" s="32">
        <v>2.44</v>
      </c>
      <c r="I4" s="14">
        <v>2.4500000000000002</v>
      </c>
      <c r="J4" s="14">
        <v>2.4500000000000002</v>
      </c>
      <c r="K4" s="14">
        <v>2.38</v>
      </c>
      <c r="L4" s="42">
        <v>2.25</v>
      </c>
    </row>
    <row r="5" spans="1:12">
      <c r="A5" s="11"/>
      <c r="B5" s="32">
        <v>2.42</v>
      </c>
      <c r="C5" s="14">
        <v>2.44</v>
      </c>
      <c r="D5" s="14">
        <v>2.4300000000000002</v>
      </c>
      <c r="E5" s="14">
        <v>2.34</v>
      </c>
      <c r="F5" s="42">
        <v>2.23</v>
      </c>
      <c r="G5" s="38"/>
      <c r="H5" s="32">
        <v>2.4300000000000002</v>
      </c>
      <c r="I5" s="14">
        <v>2.4900000000000002</v>
      </c>
      <c r="J5" s="14">
        <v>2.44</v>
      </c>
      <c r="K5" s="14">
        <v>2.37</v>
      </c>
      <c r="L5" s="42">
        <v>2.23</v>
      </c>
    </row>
    <row r="6" spans="1:12">
      <c r="A6" s="11"/>
      <c r="B6" s="32">
        <v>2.44</v>
      </c>
      <c r="C6" s="14">
        <v>2.44</v>
      </c>
      <c r="D6" s="14">
        <v>2.4500000000000002</v>
      </c>
      <c r="E6" s="14">
        <v>2.35</v>
      </c>
      <c r="F6" s="42">
        <v>2.2200000000000002</v>
      </c>
      <c r="G6" s="38"/>
      <c r="H6" s="32">
        <v>2.4300000000000002</v>
      </c>
      <c r="I6" s="14">
        <v>2.46</v>
      </c>
      <c r="J6" s="14">
        <v>2.4300000000000002</v>
      </c>
      <c r="K6" s="14">
        <v>2.3199999999999998</v>
      </c>
      <c r="L6" s="42">
        <v>2.25</v>
      </c>
    </row>
    <row r="7" spans="1:12">
      <c r="A7" s="38" t="s">
        <v>4</v>
      </c>
      <c r="B7" s="14">
        <v>2.46</v>
      </c>
      <c r="C7" s="14">
        <v>2.5</v>
      </c>
      <c r="D7" s="14">
        <v>2.48</v>
      </c>
      <c r="E7" s="14">
        <v>2.39</v>
      </c>
      <c r="F7" s="42">
        <v>2.23</v>
      </c>
      <c r="G7" s="38" t="s">
        <v>4</v>
      </c>
      <c r="H7" s="14">
        <v>2.4300000000000002</v>
      </c>
      <c r="I7" s="14">
        <v>2.4700000000000002</v>
      </c>
      <c r="J7" s="14">
        <v>2.4700000000000002</v>
      </c>
      <c r="K7" s="14">
        <v>2.34</v>
      </c>
      <c r="L7" s="42">
        <v>2.21</v>
      </c>
    </row>
    <row r="8" spans="1:12">
      <c r="A8" s="46"/>
      <c r="B8" s="14">
        <v>2.48</v>
      </c>
      <c r="C8" s="14">
        <v>2.4900000000000002</v>
      </c>
      <c r="D8" s="14">
        <v>2.4900000000000002</v>
      </c>
      <c r="E8" s="14">
        <v>2.36</v>
      </c>
      <c r="F8" s="42">
        <v>2.2599999999999998</v>
      </c>
      <c r="G8" s="46"/>
      <c r="H8" s="14">
        <v>2.42</v>
      </c>
      <c r="I8" s="14">
        <v>2.5</v>
      </c>
      <c r="J8" s="14">
        <v>2.4700000000000002</v>
      </c>
      <c r="K8" s="14">
        <v>2.35</v>
      </c>
      <c r="L8" s="42">
        <v>2.2200000000000002</v>
      </c>
    </row>
    <row r="9" spans="1:12">
      <c r="A9" s="11"/>
      <c r="B9" s="47">
        <v>2.4500000000000002</v>
      </c>
      <c r="C9" s="47">
        <v>2.48</v>
      </c>
      <c r="D9" s="47">
        <v>2.46</v>
      </c>
      <c r="E9" s="47">
        <v>2.38</v>
      </c>
      <c r="F9" s="49">
        <v>2.23</v>
      </c>
      <c r="G9" s="36"/>
      <c r="H9" s="47">
        <v>2.4900000000000002</v>
      </c>
      <c r="I9" s="47">
        <v>2.48</v>
      </c>
      <c r="J9" s="47">
        <v>2.4500000000000002</v>
      </c>
      <c r="K9" s="47">
        <v>2.35</v>
      </c>
      <c r="L9" s="49">
        <v>2.19</v>
      </c>
    </row>
    <row r="10" spans="1:12">
      <c r="A10" s="11"/>
      <c r="B10" s="14">
        <v>2.4500000000000002</v>
      </c>
      <c r="C10" s="14">
        <v>2.5</v>
      </c>
      <c r="D10" s="14">
        <v>2.4500000000000002</v>
      </c>
      <c r="E10" s="14">
        <v>2.39</v>
      </c>
      <c r="F10" s="42">
        <v>2.1800000000000002</v>
      </c>
      <c r="G10" s="38"/>
      <c r="H10" s="14">
        <v>2.44</v>
      </c>
      <c r="I10" s="14">
        <v>2.4700000000000002</v>
      </c>
      <c r="J10" s="14">
        <v>2.4300000000000002</v>
      </c>
      <c r="K10" s="14">
        <v>2.37</v>
      </c>
      <c r="L10" s="42">
        <v>2.21</v>
      </c>
    </row>
    <row r="11" spans="1:12">
      <c r="A11" s="16"/>
      <c r="B11" s="33">
        <v>2.4700000000000002</v>
      </c>
      <c r="C11" s="33">
        <v>2.5</v>
      </c>
      <c r="D11" s="33">
        <v>2.42</v>
      </c>
      <c r="E11" s="33">
        <v>2.36</v>
      </c>
      <c r="F11" s="39">
        <v>2.2200000000000002</v>
      </c>
      <c r="G11" s="48"/>
      <c r="H11" s="33">
        <v>2.42</v>
      </c>
      <c r="I11" s="33">
        <v>2.4700000000000002</v>
      </c>
      <c r="J11" s="33">
        <v>2.44</v>
      </c>
      <c r="K11" s="33">
        <v>2.36</v>
      </c>
      <c r="L11" s="39">
        <v>2.19</v>
      </c>
    </row>
    <row r="12" spans="1:12">
      <c r="A12" s="19" t="s">
        <v>5</v>
      </c>
      <c r="B12" s="47">
        <v>2.0699999999999998</v>
      </c>
      <c r="C12" s="35">
        <v>2.12</v>
      </c>
      <c r="D12" s="35">
        <v>2.13</v>
      </c>
      <c r="E12" s="35">
        <v>2.0099999999999998</v>
      </c>
      <c r="F12" s="40">
        <v>1.91</v>
      </c>
      <c r="G12" s="36" t="s">
        <v>6</v>
      </c>
      <c r="H12" s="35">
        <v>1.39</v>
      </c>
      <c r="I12" s="35">
        <v>1.41</v>
      </c>
      <c r="J12" s="35">
        <v>1.38</v>
      </c>
      <c r="K12" s="35">
        <v>1.31</v>
      </c>
      <c r="L12" s="40">
        <v>1.19</v>
      </c>
    </row>
    <row r="13" spans="1:12">
      <c r="A13" s="22"/>
      <c r="B13" s="37">
        <v>2.1</v>
      </c>
      <c r="C13" s="37">
        <v>2.15</v>
      </c>
      <c r="D13" s="37">
        <v>2.14</v>
      </c>
      <c r="E13" s="37">
        <v>2.02</v>
      </c>
      <c r="F13" s="41">
        <v>1.94</v>
      </c>
      <c r="G13" s="38"/>
      <c r="H13" s="37">
        <v>1.37</v>
      </c>
      <c r="I13" s="37">
        <v>1.43</v>
      </c>
      <c r="J13" s="37">
        <v>1.4</v>
      </c>
      <c r="K13" s="37">
        <v>1.34</v>
      </c>
      <c r="L13" s="41">
        <v>1.21</v>
      </c>
    </row>
    <row r="14" spans="1:12">
      <c r="A14" s="22"/>
      <c r="B14" s="37">
        <v>2.11</v>
      </c>
      <c r="C14" s="37">
        <v>2.19</v>
      </c>
      <c r="D14" s="37">
        <v>2.16</v>
      </c>
      <c r="E14" s="37">
        <v>2.04</v>
      </c>
      <c r="F14" s="41">
        <v>1.95</v>
      </c>
      <c r="G14" s="38"/>
      <c r="H14" s="37">
        <v>1.41</v>
      </c>
      <c r="I14" s="37">
        <v>1.43</v>
      </c>
      <c r="J14" s="37">
        <v>1.43</v>
      </c>
      <c r="K14" s="37">
        <v>1.34</v>
      </c>
      <c r="L14" s="41">
        <v>1.23</v>
      </c>
    </row>
    <row r="15" spans="1:12">
      <c r="A15" s="22"/>
      <c r="B15" s="37">
        <v>2.11</v>
      </c>
      <c r="C15" s="37">
        <v>2.1800000000000002</v>
      </c>
      <c r="D15" s="37">
        <v>2.14</v>
      </c>
      <c r="E15" s="37">
        <v>2.0299999999999998</v>
      </c>
      <c r="F15" s="41">
        <v>1.97</v>
      </c>
      <c r="G15" s="38"/>
      <c r="H15" s="37">
        <v>1.43</v>
      </c>
      <c r="I15" s="37">
        <v>1.44</v>
      </c>
      <c r="J15" s="37">
        <v>1.41</v>
      </c>
      <c r="K15" s="37">
        <v>1.35</v>
      </c>
      <c r="L15" s="41">
        <v>1.21</v>
      </c>
    </row>
    <row r="16" spans="1:12">
      <c r="A16" s="22"/>
      <c r="B16" s="37">
        <v>2.06</v>
      </c>
      <c r="C16" s="37">
        <v>2.12</v>
      </c>
      <c r="D16" s="37">
        <v>2.06</v>
      </c>
      <c r="E16" s="37">
        <v>1.99</v>
      </c>
      <c r="F16" s="41">
        <v>1.87</v>
      </c>
      <c r="G16" s="38"/>
      <c r="H16" s="37">
        <v>1.43</v>
      </c>
      <c r="I16" s="37">
        <v>1.43</v>
      </c>
      <c r="J16" s="37">
        <v>1.44</v>
      </c>
      <c r="K16" s="37">
        <v>1.3</v>
      </c>
      <c r="L16" s="41">
        <v>1.22</v>
      </c>
    </row>
    <row r="17" spans="1:12">
      <c r="A17" s="22" t="s">
        <v>7</v>
      </c>
      <c r="B17" s="37">
        <v>2.12</v>
      </c>
      <c r="C17" s="37">
        <v>2.15</v>
      </c>
      <c r="D17" s="37">
        <v>2.14</v>
      </c>
      <c r="E17" s="37">
        <v>1.95</v>
      </c>
      <c r="F17" s="41">
        <v>1.92</v>
      </c>
      <c r="G17" s="38" t="s">
        <v>8</v>
      </c>
      <c r="H17" s="37">
        <v>1.52</v>
      </c>
      <c r="I17" s="37">
        <v>1.59</v>
      </c>
      <c r="J17" s="37">
        <v>1.56</v>
      </c>
      <c r="K17" s="37">
        <v>1.41</v>
      </c>
      <c r="L17" s="41">
        <v>1.27</v>
      </c>
    </row>
    <row r="18" spans="1:12">
      <c r="A18" s="22"/>
      <c r="B18" s="37">
        <v>2.13</v>
      </c>
      <c r="C18" s="37">
        <v>2.2200000000000002</v>
      </c>
      <c r="D18" s="37">
        <v>2.17</v>
      </c>
      <c r="E18" s="37">
        <v>2</v>
      </c>
      <c r="F18" s="41">
        <v>1.91</v>
      </c>
      <c r="G18" s="38"/>
      <c r="H18" s="37">
        <v>1.53</v>
      </c>
      <c r="I18" s="37">
        <v>1.57</v>
      </c>
      <c r="J18" s="37">
        <v>1.5</v>
      </c>
      <c r="K18" s="37">
        <v>1.42</v>
      </c>
      <c r="L18" s="41">
        <v>1.27</v>
      </c>
    </row>
    <row r="19" spans="1:12">
      <c r="A19" s="22"/>
      <c r="B19" s="37">
        <v>2.09</v>
      </c>
      <c r="C19" s="37">
        <v>2.1800000000000002</v>
      </c>
      <c r="D19" s="37">
        <v>2.1</v>
      </c>
      <c r="E19" s="37">
        <v>1.97</v>
      </c>
      <c r="F19" s="41">
        <v>1.97</v>
      </c>
      <c r="G19" s="38"/>
      <c r="H19" s="37">
        <v>1.52</v>
      </c>
      <c r="I19" s="37">
        <v>1.54</v>
      </c>
      <c r="J19" s="37">
        <v>1.49</v>
      </c>
      <c r="K19" s="37">
        <v>1.41</v>
      </c>
      <c r="L19" s="41">
        <v>1.27</v>
      </c>
    </row>
    <row r="20" spans="1:12">
      <c r="A20" s="22"/>
      <c r="B20" s="37">
        <v>2.08</v>
      </c>
      <c r="C20" s="37">
        <v>2.1800000000000002</v>
      </c>
      <c r="D20" s="37">
        <v>2.14</v>
      </c>
      <c r="E20" s="37">
        <v>2.0299999999999998</v>
      </c>
      <c r="F20" s="41">
        <v>1.89</v>
      </c>
      <c r="G20" s="38"/>
      <c r="H20" s="37">
        <v>1.51</v>
      </c>
      <c r="I20" s="37">
        <v>1.54</v>
      </c>
      <c r="J20" s="37">
        <v>1.5</v>
      </c>
      <c r="K20" s="37">
        <v>1.4</v>
      </c>
      <c r="L20" s="41">
        <v>1.27</v>
      </c>
    </row>
    <row r="21" spans="1:12">
      <c r="A21" s="22"/>
      <c r="B21" s="37">
        <v>2.0699999999999998</v>
      </c>
      <c r="C21" s="37">
        <v>2.14</v>
      </c>
      <c r="D21" s="37">
        <v>2.12</v>
      </c>
      <c r="E21" s="37">
        <v>1.99</v>
      </c>
      <c r="F21" s="41">
        <v>1.91</v>
      </c>
      <c r="G21" s="38"/>
      <c r="H21" s="37">
        <v>1.54</v>
      </c>
      <c r="I21" s="37">
        <v>1.54</v>
      </c>
      <c r="J21" s="37">
        <v>1.49</v>
      </c>
      <c r="K21" s="37">
        <v>1.39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0.32540000000000013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0.97919999999999896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0.56736410256410286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0.70518518518518447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4" priority="3" operator="notBetween">
      <formula>0.2</formula>
      <formula>0.404</formula>
    </cfRule>
  </conditionalFormatting>
  <conditionalFormatting sqref="E26">
    <cfRule type="cellIs" dxfId="1353" priority="4" operator="notBetween">
      <formula>0.38</formula>
      <formula>0.72</formula>
    </cfRule>
  </conditionalFormatting>
  <conditionalFormatting sqref="K24">
    <cfRule type="cellIs" dxfId="1352" priority="2" operator="notBetween">
      <formula>0.77</formula>
      <formula>0.91</formula>
    </cfRule>
  </conditionalFormatting>
  <conditionalFormatting sqref="K26">
    <cfRule type="cellIs" dxfId="13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2.3199999999999998</v>
      </c>
      <c r="D2" s="32">
        <v>2.44</v>
      </c>
      <c r="E2" s="32">
        <v>2.4900000000000002</v>
      </c>
      <c r="F2" s="44">
        <v>2.42</v>
      </c>
      <c r="G2" s="36" t="s">
        <v>3</v>
      </c>
      <c r="H2" s="32">
        <v>2.2400000000000002</v>
      </c>
      <c r="I2" s="32">
        <v>2.36</v>
      </c>
      <c r="J2" s="32">
        <v>2.44</v>
      </c>
      <c r="K2" s="32">
        <v>2.4900000000000002</v>
      </c>
      <c r="L2" s="44">
        <v>2.4300000000000002</v>
      </c>
    </row>
    <row r="3" spans="1:12">
      <c r="A3" s="11"/>
      <c r="B3" s="32">
        <v>2.2400000000000002</v>
      </c>
      <c r="C3" s="14">
        <v>2.4</v>
      </c>
      <c r="D3" s="14">
        <v>2.46</v>
      </c>
      <c r="E3" s="14">
        <v>2.5099999999999998</v>
      </c>
      <c r="F3" s="42">
        <v>2.4500000000000002</v>
      </c>
      <c r="G3" s="38"/>
      <c r="H3" s="32">
        <v>2.25</v>
      </c>
      <c r="I3" s="14">
        <v>2.35</v>
      </c>
      <c r="J3" s="14">
        <v>2.4300000000000002</v>
      </c>
      <c r="K3" s="14">
        <v>2.4300000000000002</v>
      </c>
      <c r="L3" s="42">
        <v>2.4</v>
      </c>
    </row>
    <row r="4" spans="1:12">
      <c r="A4" s="11"/>
      <c r="B4" s="32">
        <v>2.2599999999999998</v>
      </c>
      <c r="C4" s="14">
        <v>2.35</v>
      </c>
      <c r="D4" s="14">
        <v>2.48</v>
      </c>
      <c r="E4" s="14">
        <v>2.46</v>
      </c>
      <c r="F4" s="42">
        <v>2.4900000000000002</v>
      </c>
      <c r="G4" s="38"/>
      <c r="H4" s="32">
        <v>2.21</v>
      </c>
      <c r="I4" s="14">
        <v>2.37</v>
      </c>
      <c r="J4" s="14">
        <v>2.4300000000000002</v>
      </c>
      <c r="K4" s="14">
        <v>2.44</v>
      </c>
      <c r="L4" s="42">
        <v>2.4300000000000002</v>
      </c>
    </row>
    <row r="5" spans="1:12">
      <c r="A5" s="11"/>
      <c r="B5" s="32">
        <v>2.2599999999999998</v>
      </c>
      <c r="C5" s="14">
        <v>2.4</v>
      </c>
      <c r="D5" s="14">
        <v>2.48</v>
      </c>
      <c r="E5" s="14">
        <v>2.46</v>
      </c>
      <c r="F5" s="42">
        <v>2.4300000000000002</v>
      </c>
      <c r="G5" s="38"/>
      <c r="H5" s="32">
        <v>2.25</v>
      </c>
      <c r="I5" s="14">
        <v>2.36</v>
      </c>
      <c r="J5" s="14">
        <v>2.46</v>
      </c>
      <c r="K5" s="14">
        <v>2.4700000000000002</v>
      </c>
      <c r="L5" s="42">
        <v>2.42</v>
      </c>
    </row>
    <row r="6" spans="1:12">
      <c r="A6" s="11"/>
      <c r="B6" s="32">
        <v>2.23</v>
      </c>
      <c r="C6" s="14">
        <v>2.36</v>
      </c>
      <c r="D6" s="14">
        <v>2.4500000000000002</v>
      </c>
      <c r="E6" s="14">
        <v>2.44</v>
      </c>
      <c r="F6" s="42">
        <v>2.4300000000000002</v>
      </c>
      <c r="G6" s="38"/>
      <c r="H6" s="32">
        <v>2.27</v>
      </c>
      <c r="I6" s="14">
        <v>2.38</v>
      </c>
      <c r="J6" s="14">
        <v>2.46</v>
      </c>
      <c r="K6" s="14">
        <v>2.46</v>
      </c>
      <c r="L6" s="42">
        <v>2.44</v>
      </c>
    </row>
    <row r="7" spans="1:12">
      <c r="A7" s="38" t="s">
        <v>4</v>
      </c>
      <c r="B7" s="14">
        <v>2.2200000000000002</v>
      </c>
      <c r="C7" s="14">
        <v>2.41</v>
      </c>
      <c r="D7" s="14">
        <v>2.4700000000000002</v>
      </c>
      <c r="E7" s="14">
        <v>2.48</v>
      </c>
      <c r="F7" s="42">
        <v>2.46</v>
      </c>
      <c r="G7" s="38" t="s">
        <v>4</v>
      </c>
      <c r="H7" s="14">
        <v>2.2200000000000002</v>
      </c>
      <c r="I7" s="14">
        <v>2.38</v>
      </c>
      <c r="J7" s="14">
        <v>2.48</v>
      </c>
      <c r="K7" s="14">
        <v>2.4900000000000002</v>
      </c>
      <c r="L7" s="42">
        <v>2.48</v>
      </c>
    </row>
    <row r="8" spans="1:12">
      <c r="A8" s="46"/>
      <c r="B8" s="14">
        <v>2.27</v>
      </c>
      <c r="C8" s="14">
        <v>2.42</v>
      </c>
      <c r="D8" s="14">
        <v>2.5</v>
      </c>
      <c r="E8" s="14">
        <v>2.5099999999999998</v>
      </c>
      <c r="F8" s="42">
        <v>2.52</v>
      </c>
      <c r="G8" s="46"/>
      <c r="H8" s="14">
        <v>2.27</v>
      </c>
      <c r="I8" s="14">
        <v>2.41</v>
      </c>
      <c r="J8" s="14">
        <v>2.4900000000000002</v>
      </c>
      <c r="K8" s="14">
        <v>2.5099999999999998</v>
      </c>
      <c r="L8" s="42">
        <v>2.4900000000000002</v>
      </c>
    </row>
    <row r="9" spans="1:12">
      <c r="A9" s="11"/>
      <c r="B9" s="47">
        <v>2.2200000000000002</v>
      </c>
      <c r="C9" s="47">
        <v>2.42</v>
      </c>
      <c r="D9" s="47">
        <v>2.46</v>
      </c>
      <c r="E9" s="47">
        <v>2.5099999999999998</v>
      </c>
      <c r="F9" s="49">
        <v>2.4300000000000002</v>
      </c>
      <c r="G9" s="36"/>
      <c r="H9" s="47">
        <v>2.21</v>
      </c>
      <c r="I9" s="47">
        <v>2.4</v>
      </c>
      <c r="J9" s="47">
        <v>2.48</v>
      </c>
      <c r="K9" s="47">
        <v>2.5099999999999998</v>
      </c>
      <c r="L9" s="49">
        <v>2.44</v>
      </c>
    </row>
    <row r="10" spans="1:12">
      <c r="A10" s="11"/>
      <c r="B10" s="14">
        <v>2.2400000000000002</v>
      </c>
      <c r="C10" s="14">
        <v>2.36</v>
      </c>
      <c r="D10" s="14">
        <v>2.4900000000000002</v>
      </c>
      <c r="E10" s="14">
        <v>2.5099999999999998</v>
      </c>
      <c r="F10" s="42">
        <v>2.46</v>
      </c>
      <c r="G10" s="38"/>
      <c r="H10" s="14">
        <v>2.21</v>
      </c>
      <c r="I10" s="14">
        <v>2.42</v>
      </c>
      <c r="J10" s="14">
        <v>2.4900000000000002</v>
      </c>
      <c r="K10" s="14">
        <v>2.4900000000000002</v>
      </c>
      <c r="L10" s="42">
        <v>2.5099999999999998</v>
      </c>
    </row>
    <row r="11" spans="1:12">
      <c r="A11" s="16"/>
      <c r="B11" s="33">
        <v>2.2799999999999998</v>
      </c>
      <c r="C11" s="33">
        <v>2.39</v>
      </c>
      <c r="D11" s="33">
        <v>2.4700000000000002</v>
      </c>
      <c r="E11" s="33">
        <v>2.52</v>
      </c>
      <c r="F11" s="39">
        <v>2.39</v>
      </c>
      <c r="G11" s="48"/>
      <c r="H11" s="33">
        <v>2.2400000000000002</v>
      </c>
      <c r="I11" s="33">
        <v>2.4</v>
      </c>
      <c r="J11" s="33">
        <v>2.46</v>
      </c>
      <c r="K11" s="33">
        <v>2.4900000000000002</v>
      </c>
      <c r="L11" s="39">
        <v>2.4500000000000002</v>
      </c>
    </row>
    <row r="12" spans="1:12">
      <c r="A12" s="19" t="s">
        <v>5</v>
      </c>
      <c r="B12" s="47">
        <v>1.9</v>
      </c>
      <c r="C12" s="35">
        <v>2.02</v>
      </c>
      <c r="D12" s="35">
        <v>2.1</v>
      </c>
      <c r="E12" s="35">
        <v>2.14</v>
      </c>
      <c r="F12" s="40">
        <v>2.08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1.36</v>
      </c>
      <c r="L12" s="40">
        <v>1.33</v>
      </c>
    </row>
    <row r="13" spans="1:12">
      <c r="A13" s="22"/>
      <c r="B13" s="37">
        <v>1.94</v>
      </c>
      <c r="C13" s="37">
        <v>2.1</v>
      </c>
      <c r="D13" s="37">
        <v>2.15</v>
      </c>
      <c r="E13" s="37">
        <v>2.16</v>
      </c>
      <c r="F13" s="41">
        <v>2.1</v>
      </c>
      <c r="G13" s="38"/>
      <c r="H13" s="37">
        <v>1.1599999999999999</v>
      </c>
      <c r="I13" s="37">
        <v>1.26</v>
      </c>
      <c r="J13" s="37">
        <v>1.34</v>
      </c>
      <c r="K13" s="37">
        <v>1.36</v>
      </c>
      <c r="L13" s="41">
        <v>1.32</v>
      </c>
    </row>
    <row r="14" spans="1:12">
      <c r="A14" s="22"/>
      <c r="B14" s="37">
        <v>1.97</v>
      </c>
      <c r="C14" s="37">
        <v>2.08</v>
      </c>
      <c r="D14" s="37">
        <v>2.12</v>
      </c>
      <c r="E14" s="37">
        <v>2.14</v>
      </c>
      <c r="F14" s="41">
        <v>2.14</v>
      </c>
      <c r="G14" s="38"/>
      <c r="H14" s="37">
        <v>1.1100000000000001</v>
      </c>
      <c r="I14" s="37">
        <v>1.27</v>
      </c>
      <c r="J14" s="37">
        <v>1.36</v>
      </c>
      <c r="K14" s="37">
        <v>1.35</v>
      </c>
      <c r="L14" s="41">
        <v>1.34</v>
      </c>
    </row>
    <row r="15" spans="1:12">
      <c r="A15" s="22"/>
      <c r="B15" s="37">
        <v>1.95</v>
      </c>
      <c r="C15" s="37">
        <v>2.06</v>
      </c>
      <c r="D15" s="37">
        <v>2.15</v>
      </c>
      <c r="E15" s="37">
        <v>2.16</v>
      </c>
      <c r="F15" s="41">
        <v>2.1</v>
      </c>
      <c r="G15" s="38"/>
      <c r="H15" s="37">
        <v>1.1299999999999999</v>
      </c>
      <c r="I15" s="37">
        <v>1.26</v>
      </c>
      <c r="J15" s="37">
        <v>1.37</v>
      </c>
      <c r="K15" s="37">
        <v>1.36</v>
      </c>
      <c r="L15" s="41">
        <v>1.34</v>
      </c>
    </row>
    <row r="16" spans="1:12">
      <c r="A16" s="22"/>
      <c r="B16" s="37">
        <v>1.91</v>
      </c>
      <c r="C16" s="37">
        <v>2</v>
      </c>
      <c r="D16" s="37">
        <v>2.1</v>
      </c>
      <c r="E16" s="37">
        <v>2.1</v>
      </c>
      <c r="F16" s="41">
        <v>2.1</v>
      </c>
      <c r="G16" s="38"/>
      <c r="H16" s="37">
        <v>1.1499999999999999</v>
      </c>
      <c r="I16" s="37">
        <v>1.26</v>
      </c>
      <c r="J16" s="37">
        <v>1.34</v>
      </c>
      <c r="K16" s="37">
        <v>1.36</v>
      </c>
      <c r="L16" s="41">
        <v>1.35</v>
      </c>
    </row>
    <row r="17" spans="1:12">
      <c r="A17" s="22" t="s">
        <v>7</v>
      </c>
      <c r="B17" s="37">
        <v>1.85</v>
      </c>
      <c r="C17" s="37">
        <v>2.02</v>
      </c>
      <c r="D17" s="37">
        <v>2.1</v>
      </c>
      <c r="E17" s="37">
        <v>2.15</v>
      </c>
      <c r="F17" s="41">
        <v>2.08</v>
      </c>
      <c r="G17" s="38" t="s">
        <v>8</v>
      </c>
      <c r="H17" s="37">
        <v>1.18</v>
      </c>
      <c r="I17" s="37">
        <v>1.35</v>
      </c>
      <c r="J17" s="37">
        <v>1.45</v>
      </c>
      <c r="K17" s="37">
        <v>1.45</v>
      </c>
      <c r="L17" s="41">
        <v>1.45</v>
      </c>
    </row>
    <row r="18" spans="1:12">
      <c r="A18" s="22"/>
      <c r="B18" s="37">
        <v>1.87</v>
      </c>
      <c r="C18" s="37">
        <v>2.06</v>
      </c>
      <c r="D18" s="37">
        <v>2.13</v>
      </c>
      <c r="E18" s="37">
        <v>2.1800000000000002</v>
      </c>
      <c r="F18" s="41">
        <v>2.11</v>
      </c>
      <c r="G18" s="38"/>
      <c r="H18" s="37">
        <v>1.24</v>
      </c>
      <c r="I18" s="37">
        <v>1.35</v>
      </c>
      <c r="J18" s="37">
        <v>1.47</v>
      </c>
      <c r="K18" s="37">
        <v>1.49</v>
      </c>
      <c r="L18" s="41">
        <v>1.45</v>
      </c>
    </row>
    <row r="19" spans="1:12">
      <c r="A19" s="22"/>
      <c r="B19" s="37">
        <v>1.81</v>
      </c>
      <c r="C19" s="37">
        <v>2.04</v>
      </c>
      <c r="D19" s="37">
        <v>2.1</v>
      </c>
      <c r="E19" s="37">
        <v>2.16</v>
      </c>
      <c r="F19" s="41">
        <v>2.08</v>
      </c>
      <c r="G19" s="38"/>
      <c r="H19" s="37">
        <v>1.23</v>
      </c>
      <c r="I19" s="37">
        <v>1.35</v>
      </c>
      <c r="J19" s="37">
        <v>1.43</v>
      </c>
      <c r="K19" s="37">
        <v>1.48</v>
      </c>
      <c r="L19" s="41">
        <v>1.44</v>
      </c>
    </row>
    <row r="20" spans="1:12">
      <c r="A20" s="22"/>
      <c r="B20" s="37">
        <v>1.84</v>
      </c>
      <c r="C20" s="37">
        <v>2.0299999999999998</v>
      </c>
      <c r="D20" s="37">
        <v>2.09</v>
      </c>
      <c r="E20" s="37">
        <v>2.15</v>
      </c>
      <c r="F20" s="41">
        <v>2.1</v>
      </c>
      <c r="G20" s="38"/>
      <c r="H20" s="37">
        <v>1.18</v>
      </c>
      <c r="I20" s="37">
        <v>1.34</v>
      </c>
      <c r="J20" s="37">
        <v>1.43</v>
      </c>
      <c r="K20" s="37">
        <v>1.44</v>
      </c>
      <c r="L20" s="41">
        <v>1.44</v>
      </c>
    </row>
    <row r="21" spans="1:12">
      <c r="A21" s="22"/>
      <c r="B21" s="37">
        <v>1.86</v>
      </c>
      <c r="C21" s="37">
        <v>2.0299999999999998</v>
      </c>
      <c r="D21" s="37">
        <v>2.13</v>
      </c>
      <c r="E21" s="37">
        <v>2.15</v>
      </c>
      <c r="F21" s="41">
        <v>2.0699999999999998</v>
      </c>
      <c r="G21" s="38"/>
      <c r="H21" s="37">
        <v>1.2</v>
      </c>
      <c r="I21" s="37">
        <v>1.34</v>
      </c>
      <c r="J21" s="37">
        <v>1.42</v>
      </c>
      <c r="K21" s="37">
        <v>1.45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0.34799999999999942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1.0677999999999994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0.60676923076922984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0.76899176954732473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50" priority="3" operator="notBetween">
      <formula>0.2</formula>
      <formula>0.404</formula>
    </cfRule>
  </conditionalFormatting>
  <conditionalFormatting sqref="E26">
    <cfRule type="cellIs" dxfId="1349" priority="4" operator="notBetween">
      <formula>0.38</formula>
      <formula>0.72</formula>
    </cfRule>
  </conditionalFormatting>
  <conditionalFormatting sqref="K24">
    <cfRule type="cellIs" dxfId="1348" priority="2" operator="notBetween">
      <formula>0.77</formula>
      <formula>0.91</formula>
    </cfRule>
  </conditionalFormatting>
  <conditionalFormatting sqref="K26">
    <cfRule type="cellIs" dxfId="13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2.44</v>
      </c>
      <c r="E2" s="32">
        <v>2.4900000000000002</v>
      </c>
      <c r="F2" s="44">
        <v>2.41</v>
      </c>
      <c r="G2" s="36" t="s">
        <v>3</v>
      </c>
      <c r="H2" s="32">
        <v>2.27</v>
      </c>
      <c r="I2" s="32">
        <v>2.42</v>
      </c>
      <c r="J2" s="32">
        <v>2.4500000000000002</v>
      </c>
      <c r="K2" s="32">
        <v>2.5</v>
      </c>
      <c r="L2" s="44">
        <v>2.46</v>
      </c>
    </row>
    <row r="3" spans="1:12">
      <c r="A3" s="11"/>
      <c r="B3" s="32">
        <v>2.27</v>
      </c>
      <c r="C3" s="14">
        <v>2.39</v>
      </c>
      <c r="D3" s="14">
        <v>2.4500000000000002</v>
      </c>
      <c r="E3" s="14">
        <v>2.46</v>
      </c>
      <c r="F3" s="42">
        <v>2.4500000000000002</v>
      </c>
      <c r="G3" s="38"/>
      <c r="H3" s="32">
        <v>2.2799999999999998</v>
      </c>
      <c r="I3" s="14">
        <v>2.4</v>
      </c>
      <c r="J3" s="14">
        <v>2.46</v>
      </c>
      <c r="K3" s="14">
        <v>2.46</v>
      </c>
      <c r="L3" s="42">
        <v>2.4700000000000002</v>
      </c>
    </row>
    <row r="4" spans="1:12">
      <c r="A4" s="11"/>
      <c r="B4" s="32">
        <v>2.29</v>
      </c>
      <c r="C4" s="14">
        <v>2.4</v>
      </c>
      <c r="D4" s="14">
        <v>2.44</v>
      </c>
      <c r="E4" s="14">
        <v>2.4500000000000002</v>
      </c>
      <c r="F4" s="42">
        <v>2.44</v>
      </c>
      <c r="G4" s="38"/>
      <c r="H4" s="32">
        <v>2.27</v>
      </c>
      <c r="I4" s="14">
        <v>2.4</v>
      </c>
      <c r="J4" s="14">
        <v>2.4500000000000002</v>
      </c>
      <c r="K4" s="14">
        <v>2.5</v>
      </c>
      <c r="L4" s="42">
        <v>2.42</v>
      </c>
    </row>
    <row r="5" spans="1:12">
      <c r="A5" s="11"/>
      <c r="B5" s="32">
        <v>2.23</v>
      </c>
      <c r="C5" s="14">
        <v>2.36</v>
      </c>
      <c r="D5" s="14">
        <v>2.46</v>
      </c>
      <c r="E5" s="14">
        <v>2.44</v>
      </c>
      <c r="F5" s="42">
        <v>2.42</v>
      </c>
      <c r="G5" s="38"/>
      <c r="H5" s="32">
        <v>2.27</v>
      </c>
      <c r="I5" s="14">
        <v>2.36</v>
      </c>
      <c r="J5" s="14">
        <v>2.4300000000000002</v>
      </c>
      <c r="K5" s="14">
        <v>2.4300000000000002</v>
      </c>
      <c r="L5" s="42">
        <v>2.4700000000000002</v>
      </c>
    </row>
    <row r="6" spans="1:12">
      <c r="A6" s="11"/>
      <c r="B6" s="32">
        <v>2.2400000000000002</v>
      </c>
      <c r="C6" s="14">
        <v>2.38</v>
      </c>
      <c r="D6" s="14">
        <v>2.4500000000000002</v>
      </c>
      <c r="E6" s="14">
        <v>2.44</v>
      </c>
      <c r="F6" s="42">
        <v>2.46</v>
      </c>
      <c r="G6" s="38"/>
      <c r="H6" s="32">
        <v>2.2200000000000002</v>
      </c>
      <c r="I6" s="14">
        <v>2.35</v>
      </c>
      <c r="J6" s="14">
        <v>2.4300000000000002</v>
      </c>
      <c r="K6" s="14">
        <v>2.46</v>
      </c>
      <c r="L6" s="42">
        <v>2.4500000000000002</v>
      </c>
    </row>
    <row r="7" spans="1:12">
      <c r="A7" s="38" t="s">
        <v>4</v>
      </c>
      <c r="B7" s="14">
        <v>2.23</v>
      </c>
      <c r="C7" s="14">
        <v>2.4</v>
      </c>
      <c r="D7" s="14">
        <v>2.46</v>
      </c>
      <c r="E7" s="14">
        <v>2.52</v>
      </c>
      <c r="F7" s="42">
        <v>2.52</v>
      </c>
      <c r="G7" s="38" t="s">
        <v>4</v>
      </c>
      <c r="H7" s="14">
        <v>2.2200000000000002</v>
      </c>
      <c r="I7" s="14">
        <v>2.38</v>
      </c>
      <c r="J7" s="14">
        <v>2.42</v>
      </c>
      <c r="K7" s="14">
        <v>2.5299999999999998</v>
      </c>
      <c r="L7" s="42">
        <v>2.5</v>
      </c>
    </row>
    <row r="8" spans="1:12">
      <c r="A8" s="46"/>
      <c r="B8" s="14">
        <v>2.2000000000000002</v>
      </c>
      <c r="C8" s="14">
        <v>2.39</v>
      </c>
      <c r="D8" s="14">
        <v>2.5</v>
      </c>
      <c r="E8" s="14">
        <v>2.5</v>
      </c>
      <c r="F8" s="42">
        <v>2.44</v>
      </c>
      <c r="G8" s="46"/>
      <c r="H8" s="14">
        <v>2.25</v>
      </c>
      <c r="I8" s="14">
        <v>2.36</v>
      </c>
      <c r="J8" s="14">
        <v>2.5</v>
      </c>
      <c r="K8" s="14">
        <v>2.5</v>
      </c>
      <c r="L8" s="42">
        <v>2.4300000000000002</v>
      </c>
    </row>
    <row r="9" spans="1:12">
      <c r="A9" s="11"/>
      <c r="B9" s="47">
        <v>2.21</v>
      </c>
      <c r="C9" s="47">
        <v>2.38</v>
      </c>
      <c r="D9" s="47">
        <v>2.42</v>
      </c>
      <c r="E9" s="47">
        <v>2.4700000000000002</v>
      </c>
      <c r="F9" s="49">
        <v>2.4900000000000002</v>
      </c>
      <c r="G9" s="36"/>
      <c r="H9" s="47">
        <v>2.19</v>
      </c>
      <c r="I9" s="47">
        <v>2.39</v>
      </c>
      <c r="J9" s="47">
        <v>2.4700000000000002</v>
      </c>
      <c r="K9" s="47">
        <v>2.48</v>
      </c>
      <c r="L9" s="49">
        <v>2.5</v>
      </c>
    </row>
    <row r="10" spans="1:12">
      <c r="A10" s="11"/>
      <c r="B10" s="14">
        <v>2.2400000000000002</v>
      </c>
      <c r="C10" s="14">
        <v>2.36</v>
      </c>
      <c r="D10" s="14">
        <v>2.46</v>
      </c>
      <c r="E10" s="14">
        <v>2.5</v>
      </c>
      <c r="F10" s="42">
        <v>2.4900000000000002</v>
      </c>
      <c r="G10" s="38"/>
      <c r="H10" s="14">
        <v>2.27</v>
      </c>
      <c r="I10" s="14">
        <v>2.37</v>
      </c>
      <c r="J10" s="14">
        <v>2.4300000000000002</v>
      </c>
      <c r="K10" s="14">
        <v>2.48</v>
      </c>
      <c r="L10" s="42">
        <v>2.4500000000000002</v>
      </c>
    </row>
    <row r="11" spans="1:12">
      <c r="A11" s="16"/>
      <c r="B11" s="33">
        <v>2.23</v>
      </c>
      <c r="C11" s="33">
        <v>2.35</v>
      </c>
      <c r="D11" s="33">
        <v>2.4500000000000002</v>
      </c>
      <c r="E11" s="33">
        <v>2.5099999999999998</v>
      </c>
      <c r="F11" s="39">
        <v>2.48</v>
      </c>
      <c r="G11" s="48"/>
      <c r="H11" s="33">
        <v>2.2400000000000002</v>
      </c>
      <c r="I11" s="33">
        <v>2.34</v>
      </c>
      <c r="J11" s="33">
        <v>2.4300000000000002</v>
      </c>
      <c r="K11" s="33">
        <v>2.4900000000000002</v>
      </c>
      <c r="L11" s="39">
        <v>2.44</v>
      </c>
    </row>
    <row r="12" spans="1:12">
      <c r="A12" s="19" t="s">
        <v>5</v>
      </c>
      <c r="B12" s="47">
        <v>1.91</v>
      </c>
      <c r="C12" s="35">
        <v>2.0699999999999998</v>
      </c>
      <c r="D12" s="35">
        <v>2.09</v>
      </c>
      <c r="E12" s="35">
        <v>2.15</v>
      </c>
      <c r="F12" s="40">
        <v>2.11</v>
      </c>
      <c r="G12" s="36" t="s">
        <v>6</v>
      </c>
      <c r="H12" s="35">
        <v>1.22</v>
      </c>
      <c r="I12" s="35">
        <v>1.32</v>
      </c>
      <c r="J12" s="35">
        <v>1.4</v>
      </c>
      <c r="K12" s="35">
        <v>1.42</v>
      </c>
      <c r="L12" s="40">
        <v>1.43</v>
      </c>
    </row>
    <row r="13" spans="1:12">
      <c r="A13" s="22"/>
      <c r="B13" s="37">
        <v>1.92</v>
      </c>
      <c r="C13" s="37">
        <v>2.09</v>
      </c>
      <c r="D13" s="37">
        <v>2.15</v>
      </c>
      <c r="E13" s="37">
        <v>2.17</v>
      </c>
      <c r="F13" s="41">
        <v>2.14</v>
      </c>
      <c r="G13" s="38"/>
      <c r="H13" s="37">
        <v>1.2</v>
      </c>
      <c r="I13" s="37">
        <v>1.33</v>
      </c>
      <c r="J13" s="37">
        <v>1.4</v>
      </c>
      <c r="K13" s="37">
        <v>1.42</v>
      </c>
      <c r="L13" s="41">
        <v>1.42</v>
      </c>
    </row>
    <row r="14" spans="1:12">
      <c r="A14" s="22"/>
      <c r="B14" s="37">
        <v>1.96</v>
      </c>
      <c r="C14" s="37">
        <v>2.09</v>
      </c>
      <c r="D14" s="37">
        <v>2.12</v>
      </c>
      <c r="E14" s="37">
        <v>2.16</v>
      </c>
      <c r="F14" s="41">
        <v>2.12</v>
      </c>
      <c r="G14" s="38"/>
      <c r="H14" s="37">
        <v>1.2</v>
      </c>
      <c r="I14" s="37">
        <v>1.32</v>
      </c>
      <c r="J14" s="37">
        <v>1.4</v>
      </c>
      <c r="K14" s="37">
        <v>1.38</v>
      </c>
      <c r="L14" s="41">
        <v>1.38</v>
      </c>
    </row>
    <row r="15" spans="1:12">
      <c r="A15" s="22"/>
      <c r="B15" s="37">
        <v>1.91</v>
      </c>
      <c r="C15" s="37">
        <v>2.0699999999999998</v>
      </c>
      <c r="D15" s="37">
        <v>2.12</v>
      </c>
      <c r="E15" s="37">
        <v>2.16</v>
      </c>
      <c r="F15" s="41">
        <v>2.13</v>
      </c>
      <c r="G15" s="38"/>
      <c r="H15" s="37">
        <v>1.2</v>
      </c>
      <c r="I15" s="37">
        <v>1.31</v>
      </c>
      <c r="J15" s="37">
        <v>1.38</v>
      </c>
      <c r="K15" s="37">
        <v>1.43</v>
      </c>
      <c r="L15" s="41">
        <v>1.42</v>
      </c>
    </row>
    <row r="16" spans="1:12">
      <c r="A16" s="22"/>
      <c r="B16" s="37">
        <v>1.88</v>
      </c>
      <c r="C16" s="37">
        <v>1.98</v>
      </c>
      <c r="D16" s="37">
        <v>2.0699999999999998</v>
      </c>
      <c r="E16" s="37">
        <v>2.12</v>
      </c>
      <c r="F16" s="41">
        <v>2.09</v>
      </c>
      <c r="G16" s="38"/>
      <c r="H16" s="37">
        <v>1.19</v>
      </c>
      <c r="I16" s="37">
        <v>1.29</v>
      </c>
      <c r="J16" s="37">
        <v>1.38</v>
      </c>
      <c r="K16" s="37">
        <v>1.39</v>
      </c>
      <c r="L16" s="41">
        <v>1.39</v>
      </c>
    </row>
    <row r="17" spans="1:12">
      <c r="A17" s="22" t="s">
        <v>7</v>
      </c>
      <c r="B17" s="37">
        <v>1.85</v>
      </c>
      <c r="C17" s="37">
        <v>2.06</v>
      </c>
      <c r="D17" s="37">
        <v>2.14</v>
      </c>
      <c r="E17" s="37">
        <v>2.15</v>
      </c>
      <c r="F17" s="41">
        <v>2.13</v>
      </c>
      <c r="G17" s="38" t="s">
        <v>8</v>
      </c>
      <c r="H17" s="37">
        <v>1.27</v>
      </c>
      <c r="I17" s="37">
        <v>1.41</v>
      </c>
      <c r="J17" s="37">
        <v>1.51</v>
      </c>
      <c r="K17" s="37">
        <v>1.53</v>
      </c>
      <c r="L17" s="41">
        <v>1.5</v>
      </c>
    </row>
    <row r="18" spans="1:12">
      <c r="A18" s="22"/>
      <c r="B18" s="37">
        <v>1.84</v>
      </c>
      <c r="C18" s="37">
        <v>2.0099999999999998</v>
      </c>
      <c r="D18" s="37">
        <v>2.13</v>
      </c>
      <c r="E18" s="37">
        <v>2.13</v>
      </c>
      <c r="F18" s="41">
        <v>2.08</v>
      </c>
      <c r="G18" s="38"/>
      <c r="H18" s="37">
        <v>1.26</v>
      </c>
      <c r="I18" s="37">
        <v>1.38</v>
      </c>
      <c r="J18" s="37">
        <v>1.52</v>
      </c>
      <c r="K18" s="37">
        <v>1.49</v>
      </c>
      <c r="L18" s="41">
        <v>1.49</v>
      </c>
    </row>
    <row r="19" spans="1:12">
      <c r="A19" s="22"/>
      <c r="B19" s="37">
        <v>1.88</v>
      </c>
      <c r="C19" s="37">
        <v>2.0699999999999998</v>
      </c>
      <c r="D19" s="37">
        <v>2.12</v>
      </c>
      <c r="E19" s="37">
        <v>2.17</v>
      </c>
      <c r="F19" s="41">
        <v>2.11</v>
      </c>
      <c r="G19" s="38"/>
      <c r="H19" s="37">
        <v>1.25</v>
      </c>
      <c r="I19" s="37">
        <v>1.43</v>
      </c>
      <c r="J19" s="37">
        <v>1.49</v>
      </c>
      <c r="K19" s="37">
        <v>1.49</v>
      </c>
      <c r="L19" s="41">
        <v>1.49</v>
      </c>
    </row>
    <row r="20" spans="1:12">
      <c r="A20" s="22"/>
      <c r="B20" s="37">
        <v>1.89</v>
      </c>
      <c r="C20" s="37">
        <v>2.0499999999999998</v>
      </c>
      <c r="D20" s="37">
        <v>2.12</v>
      </c>
      <c r="E20" s="37">
        <v>2.14</v>
      </c>
      <c r="F20" s="41">
        <v>2.14</v>
      </c>
      <c r="G20" s="38"/>
      <c r="H20" s="37">
        <v>1.26</v>
      </c>
      <c r="I20" s="37">
        <v>1.41</v>
      </c>
      <c r="J20" s="37">
        <v>1.48</v>
      </c>
      <c r="K20" s="37">
        <v>1.51</v>
      </c>
      <c r="L20" s="41">
        <v>1.49</v>
      </c>
    </row>
    <row r="21" spans="1:12">
      <c r="A21" s="22"/>
      <c r="B21" s="37">
        <v>1.9</v>
      </c>
      <c r="C21" s="37">
        <v>2.0099999999999998</v>
      </c>
      <c r="D21" s="37">
        <v>2.13</v>
      </c>
      <c r="E21" s="37">
        <v>2.1800000000000002</v>
      </c>
      <c r="F21" s="41">
        <v>2.14</v>
      </c>
      <c r="G21" s="38"/>
      <c r="H21" s="37">
        <v>1.29</v>
      </c>
      <c r="I21" s="37">
        <v>1.4</v>
      </c>
      <c r="J21" s="37">
        <v>1.44</v>
      </c>
      <c r="K21" s="37">
        <v>1.51</v>
      </c>
      <c r="L21" s="41">
        <v>1.48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0.33399999999999963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1.0148000000000004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0.58235897435897377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0.73082304526748998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46" priority="3" operator="notBetween">
      <formula>0.2</formula>
      <formula>0.404</formula>
    </cfRule>
  </conditionalFormatting>
  <conditionalFormatting sqref="E26">
    <cfRule type="cellIs" dxfId="1345" priority="4" operator="notBetween">
      <formula>0.38</formula>
      <formula>0.72</formula>
    </cfRule>
  </conditionalFormatting>
  <conditionalFormatting sqref="K24">
    <cfRule type="cellIs" dxfId="1344" priority="2" operator="notBetween">
      <formula>0.77</formula>
      <formula>0.91</formula>
    </cfRule>
  </conditionalFormatting>
  <conditionalFormatting sqref="K26">
    <cfRule type="cellIs" dxfId="13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2.38</v>
      </c>
      <c r="D2" s="32">
        <v>2.41</v>
      </c>
      <c r="E2" s="32">
        <v>2.4300000000000002</v>
      </c>
      <c r="F2" s="44">
        <v>2.4500000000000002</v>
      </c>
      <c r="G2" s="36" t="s">
        <v>3</v>
      </c>
      <c r="H2" s="32">
        <v>2.2200000000000002</v>
      </c>
      <c r="I2" s="32">
        <v>2.34</v>
      </c>
      <c r="J2" s="32">
        <v>2.44</v>
      </c>
      <c r="K2" s="32">
        <v>2.44</v>
      </c>
      <c r="L2" s="44">
        <v>2.41</v>
      </c>
    </row>
    <row r="3" spans="1:12">
      <c r="A3" s="11"/>
      <c r="B3" s="32">
        <v>2.27</v>
      </c>
      <c r="C3" s="14">
        <v>2.36</v>
      </c>
      <c r="D3" s="14">
        <v>2.41</v>
      </c>
      <c r="E3" s="14">
        <v>2.4300000000000002</v>
      </c>
      <c r="F3" s="42">
        <v>2.44</v>
      </c>
      <c r="G3" s="38"/>
      <c r="H3" s="32">
        <v>2.2200000000000002</v>
      </c>
      <c r="I3" s="14">
        <v>2.35</v>
      </c>
      <c r="J3" s="14">
        <v>2.46</v>
      </c>
      <c r="K3" s="14">
        <v>2.41</v>
      </c>
      <c r="L3" s="42">
        <v>2.4</v>
      </c>
    </row>
    <row r="4" spans="1:12">
      <c r="A4" s="11"/>
      <c r="B4" s="32">
        <v>2.27</v>
      </c>
      <c r="C4" s="14">
        <v>2.33</v>
      </c>
      <c r="D4" s="14">
        <v>2.44</v>
      </c>
      <c r="E4" s="14">
        <v>2.44</v>
      </c>
      <c r="F4" s="42">
        <v>2.4300000000000002</v>
      </c>
      <c r="G4" s="38"/>
      <c r="H4" s="32">
        <v>2.25</v>
      </c>
      <c r="I4" s="14">
        <v>2.4</v>
      </c>
      <c r="J4" s="14">
        <v>2.41</v>
      </c>
      <c r="K4" s="14">
        <v>2.42</v>
      </c>
      <c r="L4" s="42">
        <v>2.4</v>
      </c>
    </row>
    <row r="5" spans="1:12">
      <c r="A5" s="11"/>
      <c r="B5" s="32">
        <v>2.2599999999999998</v>
      </c>
      <c r="C5" s="14">
        <v>2.38</v>
      </c>
      <c r="D5" s="14">
        <v>2.4300000000000002</v>
      </c>
      <c r="E5" s="14">
        <v>2.4500000000000002</v>
      </c>
      <c r="F5" s="42">
        <v>2.44</v>
      </c>
      <c r="G5" s="38"/>
      <c r="H5" s="32">
        <v>2.23</v>
      </c>
      <c r="I5" s="14">
        <v>2.36</v>
      </c>
      <c r="J5" s="14">
        <v>2.44</v>
      </c>
      <c r="K5" s="14">
        <v>2.46</v>
      </c>
      <c r="L5" s="42">
        <v>2.4500000000000002</v>
      </c>
    </row>
    <row r="6" spans="1:12">
      <c r="A6" s="11"/>
      <c r="B6" s="32">
        <v>2.25</v>
      </c>
      <c r="C6" s="14">
        <v>2.33</v>
      </c>
      <c r="D6" s="14">
        <v>2.48</v>
      </c>
      <c r="E6" s="14">
        <v>2.4700000000000002</v>
      </c>
      <c r="F6" s="42">
        <v>2.42</v>
      </c>
      <c r="G6" s="38"/>
      <c r="H6" s="32">
        <v>2.2200000000000002</v>
      </c>
      <c r="I6" s="14">
        <v>2.34</v>
      </c>
      <c r="J6" s="14">
        <v>2.44</v>
      </c>
      <c r="K6" s="14">
        <v>2.42</v>
      </c>
      <c r="L6" s="42">
        <v>2.46</v>
      </c>
    </row>
    <row r="7" spans="1:12">
      <c r="A7" s="38" t="s">
        <v>4</v>
      </c>
      <c r="B7" s="14">
        <v>2.2200000000000002</v>
      </c>
      <c r="C7" s="14">
        <v>2.37</v>
      </c>
      <c r="D7" s="14">
        <v>2.46</v>
      </c>
      <c r="E7" s="14">
        <v>2.4900000000000002</v>
      </c>
      <c r="F7" s="42">
        <v>2.46</v>
      </c>
      <c r="G7" s="38" t="s">
        <v>4</v>
      </c>
      <c r="H7" s="14">
        <v>2.2000000000000002</v>
      </c>
      <c r="I7" s="14">
        <v>2.38</v>
      </c>
      <c r="J7" s="14">
        <v>2.46</v>
      </c>
      <c r="K7" s="14">
        <v>2.4700000000000002</v>
      </c>
      <c r="L7" s="42">
        <v>2.4300000000000002</v>
      </c>
    </row>
    <row r="8" spans="1:12">
      <c r="A8" s="46"/>
      <c r="B8" s="14">
        <v>2.2200000000000002</v>
      </c>
      <c r="C8" s="14">
        <v>2.41</v>
      </c>
      <c r="D8" s="14">
        <v>2.4500000000000002</v>
      </c>
      <c r="E8" s="14">
        <v>2.5099999999999998</v>
      </c>
      <c r="F8" s="42">
        <v>2.44</v>
      </c>
      <c r="G8" s="46"/>
      <c r="H8" s="14">
        <v>2.2200000000000002</v>
      </c>
      <c r="I8" s="14">
        <v>2.34</v>
      </c>
      <c r="J8" s="14">
        <v>2.4300000000000002</v>
      </c>
      <c r="K8" s="14">
        <v>2.5</v>
      </c>
      <c r="L8" s="42">
        <v>2.4300000000000002</v>
      </c>
    </row>
    <row r="9" spans="1:12">
      <c r="A9" s="11"/>
      <c r="B9" s="47">
        <v>2.25</v>
      </c>
      <c r="C9" s="47">
        <v>2.39</v>
      </c>
      <c r="D9" s="47">
        <v>2.4700000000000002</v>
      </c>
      <c r="E9" s="47">
        <v>2.4900000000000002</v>
      </c>
      <c r="F9" s="49">
        <v>2.48</v>
      </c>
      <c r="G9" s="36"/>
      <c r="H9" s="47">
        <v>2.2200000000000002</v>
      </c>
      <c r="I9" s="47">
        <v>2.37</v>
      </c>
      <c r="J9" s="47">
        <v>2.48</v>
      </c>
      <c r="K9" s="47">
        <v>2.5099999999999998</v>
      </c>
      <c r="L9" s="49">
        <v>2.4700000000000002</v>
      </c>
    </row>
    <row r="10" spans="1:12">
      <c r="A10" s="11"/>
      <c r="B10" s="14">
        <v>2.23</v>
      </c>
      <c r="C10" s="14">
        <v>2.39</v>
      </c>
      <c r="D10" s="14">
        <v>2.46</v>
      </c>
      <c r="E10" s="14">
        <v>2.48</v>
      </c>
      <c r="F10" s="42">
        <v>2.48</v>
      </c>
      <c r="G10" s="38"/>
      <c r="H10" s="14">
        <v>2.2000000000000002</v>
      </c>
      <c r="I10" s="14">
        <v>2.34</v>
      </c>
      <c r="J10" s="14">
        <v>2.48</v>
      </c>
      <c r="K10" s="14">
        <v>2.5</v>
      </c>
      <c r="L10" s="42">
        <v>2.4700000000000002</v>
      </c>
    </row>
    <row r="11" spans="1:12">
      <c r="A11" s="16"/>
      <c r="B11" s="33">
        <v>2.2400000000000002</v>
      </c>
      <c r="C11" s="33">
        <v>2.36</v>
      </c>
      <c r="D11" s="33">
        <v>2.4700000000000002</v>
      </c>
      <c r="E11" s="33">
        <v>2.4900000000000002</v>
      </c>
      <c r="F11" s="39">
        <v>2.4500000000000002</v>
      </c>
      <c r="G11" s="48"/>
      <c r="H11" s="33">
        <v>2.2200000000000002</v>
      </c>
      <c r="I11" s="33">
        <v>2.38</v>
      </c>
      <c r="J11" s="33">
        <v>2.48</v>
      </c>
      <c r="K11" s="33">
        <v>2.48</v>
      </c>
      <c r="L11" s="39">
        <v>2.44</v>
      </c>
    </row>
    <row r="12" spans="1:12">
      <c r="A12" s="19" t="s">
        <v>5</v>
      </c>
      <c r="B12" s="47">
        <v>1.91</v>
      </c>
      <c r="C12" s="35">
        <v>2.0299999999999998</v>
      </c>
      <c r="D12" s="35">
        <v>2.09</v>
      </c>
      <c r="E12" s="35">
        <v>2.1</v>
      </c>
      <c r="F12" s="40">
        <v>2.0499999999999998</v>
      </c>
      <c r="G12" s="36" t="s">
        <v>6</v>
      </c>
      <c r="H12" s="35">
        <v>1.21</v>
      </c>
      <c r="I12" s="35">
        <v>1.32</v>
      </c>
      <c r="J12" s="35">
        <v>1.38</v>
      </c>
      <c r="K12" s="35">
        <v>1.41</v>
      </c>
      <c r="L12" s="40">
        <v>1.4</v>
      </c>
    </row>
    <row r="13" spans="1:12">
      <c r="A13" s="22"/>
      <c r="B13" s="37">
        <v>1.91</v>
      </c>
      <c r="C13" s="37">
        <v>2.02</v>
      </c>
      <c r="D13" s="37">
        <v>2.08</v>
      </c>
      <c r="E13" s="37">
        <v>2.12</v>
      </c>
      <c r="F13" s="41">
        <v>2.08</v>
      </c>
      <c r="G13" s="38"/>
      <c r="H13" s="37">
        <v>1.21</v>
      </c>
      <c r="I13" s="37">
        <v>1.32</v>
      </c>
      <c r="J13" s="37">
        <v>1.39</v>
      </c>
      <c r="K13" s="37">
        <v>1.4</v>
      </c>
      <c r="L13" s="41">
        <v>1.42</v>
      </c>
    </row>
    <row r="14" spans="1:12">
      <c r="A14" s="22"/>
      <c r="B14" s="37">
        <v>1.9</v>
      </c>
      <c r="C14" s="37">
        <v>2.0499999999999998</v>
      </c>
      <c r="D14" s="37">
        <v>2.11</v>
      </c>
      <c r="E14" s="37">
        <v>2.11</v>
      </c>
      <c r="F14" s="41">
        <v>2.11</v>
      </c>
      <c r="G14" s="38"/>
      <c r="H14" s="37">
        <v>1.21</v>
      </c>
      <c r="I14" s="37">
        <v>1.36</v>
      </c>
      <c r="J14" s="37">
        <v>1.39</v>
      </c>
      <c r="K14" s="37">
        <v>1.43</v>
      </c>
      <c r="L14" s="41">
        <v>1.38</v>
      </c>
    </row>
    <row r="15" spans="1:12">
      <c r="A15" s="22"/>
      <c r="B15" s="37">
        <v>1.93</v>
      </c>
      <c r="C15" s="37">
        <v>2.04</v>
      </c>
      <c r="D15" s="37">
        <v>2.08</v>
      </c>
      <c r="E15" s="37">
        <v>2.09</v>
      </c>
      <c r="F15" s="41">
        <v>2.06</v>
      </c>
      <c r="G15" s="38"/>
      <c r="H15" s="37">
        <v>1.19</v>
      </c>
      <c r="I15" s="37">
        <v>1.31</v>
      </c>
      <c r="J15" s="37">
        <v>1.41</v>
      </c>
      <c r="K15" s="37">
        <v>1.42</v>
      </c>
      <c r="L15" s="41">
        <v>1.39</v>
      </c>
    </row>
    <row r="16" spans="1:12">
      <c r="A16" s="22"/>
      <c r="B16" s="37">
        <v>1.85</v>
      </c>
      <c r="C16" s="37">
        <v>1.99</v>
      </c>
      <c r="D16" s="37">
        <v>2.0499999999999998</v>
      </c>
      <c r="E16" s="37">
        <v>2.1</v>
      </c>
      <c r="F16" s="41">
        <v>2.09</v>
      </c>
      <c r="G16" s="38"/>
      <c r="H16" s="37">
        <v>1.18</v>
      </c>
      <c r="I16" s="37">
        <v>1.33</v>
      </c>
      <c r="J16" s="37">
        <v>1.41</v>
      </c>
      <c r="K16" s="37">
        <v>1.4</v>
      </c>
      <c r="L16" s="41">
        <v>1.4</v>
      </c>
    </row>
    <row r="17" spans="1:12">
      <c r="A17" s="22" t="s">
        <v>7</v>
      </c>
      <c r="B17" s="37">
        <v>1.84</v>
      </c>
      <c r="C17" s="37">
        <v>2</v>
      </c>
      <c r="D17" s="37">
        <v>2.09</v>
      </c>
      <c r="E17" s="37">
        <v>2.11</v>
      </c>
      <c r="F17" s="41">
        <v>2.1</v>
      </c>
      <c r="G17" s="38" t="s">
        <v>8</v>
      </c>
      <c r="H17" s="37">
        <v>1.24</v>
      </c>
      <c r="I17" s="37">
        <v>1.41</v>
      </c>
      <c r="J17" s="37">
        <v>1.52</v>
      </c>
      <c r="K17" s="37">
        <v>1.53</v>
      </c>
      <c r="L17" s="41">
        <v>1.48</v>
      </c>
    </row>
    <row r="18" spans="1:12">
      <c r="A18" s="22"/>
      <c r="B18" s="37">
        <v>1.87</v>
      </c>
      <c r="C18" s="37">
        <v>2.0499999999999998</v>
      </c>
      <c r="D18" s="37">
        <v>2.13</v>
      </c>
      <c r="E18" s="37">
        <v>2.16</v>
      </c>
      <c r="F18" s="41">
        <v>2.08</v>
      </c>
      <c r="G18" s="38"/>
      <c r="H18" s="37">
        <v>1.25</v>
      </c>
      <c r="I18" s="37">
        <v>1.4</v>
      </c>
      <c r="J18" s="37">
        <v>1.48</v>
      </c>
      <c r="K18" s="37">
        <v>1.51</v>
      </c>
      <c r="L18" s="41">
        <v>1.47</v>
      </c>
    </row>
    <row r="19" spans="1:12">
      <c r="A19" s="22"/>
      <c r="B19" s="37">
        <v>1.86</v>
      </c>
      <c r="C19" s="37">
        <v>2.0699999999999998</v>
      </c>
      <c r="D19" s="37">
        <v>2.13</v>
      </c>
      <c r="E19" s="37">
        <v>2.15</v>
      </c>
      <c r="F19" s="41">
        <v>2.12</v>
      </c>
      <c r="G19" s="38"/>
      <c r="H19" s="37">
        <v>1.26</v>
      </c>
      <c r="I19" s="37">
        <v>1.42</v>
      </c>
      <c r="J19" s="37">
        <v>1.5</v>
      </c>
      <c r="K19" s="37">
        <v>1.5</v>
      </c>
      <c r="L19" s="41">
        <v>1.5</v>
      </c>
    </row>
    <row r="20" spans="1:12">
      <c r="A20" s="22"/>
      <c r="B20" s="37">
        <v>1.86</v>
      </c>
      <c r="C20" s="37">
        <v>2.0299999999999998</v>
      </c>
      <c r="D20" s="37">
        <v>2.11</v>
      </c>
      <c r="E20" s="37">
        <v>2.16</v>
      </c>
      <c r="F20" s="41">
        <v>2.11</v>
      </c>
      <c r="G20" s="38"/>
      <c r="H20" s="37">
        <v>1.27</v>
      </c>
      <c r="I20" s="37">
        <v>1.4</v>
      </c>
      <c r="J20" s="37">
        <v>1.51</v>
      </c>
      <c r="K20" s="37">
        <v>1.52</v>
      </c>
      <c r="L20" s="41">
        <v>1.51</v>
      </c>
    </row>
    <row r="21" spans="1:12">
      <c r="A21" s="22"/>
      <c r="B21" s="37">
        <v>1.85</v>
      </c>
      <c r="C21" s="37">
        <v>2</v>
      </c>
      <c r="D21" s="37">
        <v>2.14</v>
      </c>
      <c r="E21" s="37">
        <v>2.14</v>
      </c>
      <c r="F21" s="41">
        <v>2.11</v>
      </c>
      <c r="G21" s="38"/>
      <c r="H21" s="37">
        <v>1.25</v>
      </c>
      <c r="I21" s="37">
        <v>1.38</v>
      </c>
      <c r="J21" s="37">
        <v>1.48</v>
      </c>
      <c r="K21" s="37">
        <v>1.5</v>
      </c>
      <c r="L21" s="41">
        <v>1.47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0.35099999999999998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0.99720000000000075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0.61199999999999999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0.71814814814814865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42" priority="3" operator="notBetween">
      <formula>0.2</formula>
      <formula>0.404</formula>
    </cfRule>
  </conditionalFormatting>
  <conditionalFormatting sqref="E26">
    <cfRule type="cellIs" dxfId="1341" priority="4" operator="notBetween">
      <formula>0.38</formula>
      <formula>0.72</formula>
    </cfRule>
  </conditionalFormatting>
  <conditionalFormatting sqref="K24">
    <cfRule type="cellIs" dxfId="1340" priority="2" operator="notBetween">
      <formula>0.77</formula>
      <formula>0.91</formula>
    </cfRule>
  </conditionalFormatting>
  <conditionalFormatting sqref="K26">
    <cfRule type="cellIs" dxfId="13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L40"/>
  <sheetViews>
    <sheetView zoomScale="115" zoomScaleNormal="115" workbookViewId="0">
      <selection activeCell="P5" sqref="P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2.31</v>
      </c>
      <c r="D2" s="32">
        <v>2.38</v>
      </c>
      <c r="E2" s="32">
        <v>2.4300000000000002</v>
      </c>
      <c r="F2" s="44">
        <v>2.42</v>
      </c>
      <c r="G2" s="36" t="s">
        <v>3</v>
      </c>
      <c r="H2" s="32">
        <v>2.23</v>
      </c>
      <c r="I2" s="32">
        <v>2.3199999999999998</v>
      </c>
      <c r="J2" s="32">
        <v>2.4</v>
      </c>
      <c r="K2" s="32">
        <v>2.4300000000000002</v>
      </c>
      <c r="L2" s="44">
        <v>2.37</v>
      </c>
    </row>
    <row r="3" spans="1:12">
      <c r="A3" s="11"/>
      <c r="B3" s="32">
        <v>2.23</v>
      </c>
      <c r="C3" s="14">
        <v>2.38</v>
      </c>
      <c r="D3" s="14">
        <v>2.4500000000000002</v>
      </c>
      <c r="E3" s="14">
        <v>2.48</v>
      </c>
      <c r="F3" s="42">
        <v>2.4300000000000002</v>
      </c>
      <c r="G3" s="38"/>
      <c r="H3" s="32">
        <v>2.2400000000000002</v>
      </c>
      <c r="I3" s="14">
        <v>2.34</v>
      </c>
      <c r="J3" s="14">
        <v>2.4300000000000002</v>
      </c>
      <c r="K3" s="14">
        <v>2.4300000000000002</v>
      </c>
      <c r="L3" s="42">
        <v>2.4300000000000002</v>
      </c>
    </row>
    <row r="4" spans="1:12">
      <c r="A4" s="11"/>
      <c r="B4" s="32">
        <v>2.2400000000000002</v>
      </c>
      <c r="C4" s="14">
        <v>2.36</v>
      </c>
      <c r="D4" s="14">
        <v>2.4500000000000002</v>
      </c>
      <c r="E4" s="14">
        <v>2.42</v>
      </c>
      <c r="F4" s="42">
        <v>2.4</v>
      </c>
      <c r="G4" s="38"/>
      <c r="H4" s="32">
        <v>2.25</v>
      </c>
      <c r="I4" s="14">
        <v>2.37</v>
      </c>
      <c r="J4" s="14">
        <v>2.41</v>
      </c>
      <c r="K4" s="14">
        <v>2.41</v>
      </c>
      <c r="L4" s="42">
        <v>2.46</v>
      </c>
    </row>
    <row r="5" spans="1:12">
      <c r="A5" s="11"/>
      <c r="B5" s="32">
        <v>2.2400000000000002</v>
      </c>
      <c r="C5" s="14">
        <v>2.36</v>
      </c>
      <c r="D5" s="14">
        <v>2.4300000000000002</v>
      </c>
      <c r="E5" s="14">
        <v>2.4500000000000002</v>
      </c>
      <c r="F5" s="42">
        <v>2.39</v>
      </c>
      <c r="G5" s="38"/>
      <c r="H5" s="32">
        <v>2.27</v>
      </c>
      <c r="I5" s="14">
        <v>2.34</v>
      </c>
      <c r="J5" s="14">
        <v>2.38</v>
      </c>
      <c r="K5" s="14">
        <v>2.4300000000000002</v>
      </c>
      <c r="L5" s="42">
        <v>2.39</v>
      </c>
    </row>
    <row r="6" spans="1:12">
      <c r="A6" s="11"/>
      <c r="B6" s="32">
        <v>2.21</v>
      </c>
      <c r="C6" s="14">
        <v>2.33</v>
      </c>
      <c r="D6" s="14">
        <v>2.41</v>
      </c>
      <c r="E6" s="14">
        <v>2.44</v>
      </c>
      <c r="F6" s="42">
        <v>2.4300000000000002</v>
      </c>
      <c r="G6" s="38"/>
      <c r="H6" s="32">
        <v>2.25</v>
      </c>
      <c r="I6" s="14">
        <v>2.3199999999999998</v>
      </c>
      <c r="J6" s="14">
        <v>2.4</v>
      </c>
      <c r="K6" s="14">
        <v>2.48</v>
      </c>
      <c r="L6" s="42">
        <v>2.4500000000000002</v>
      </c>
    </row>
    <row r="7" spans="1:12">
      <c r="A7" s="38" t="s">
        <v>4</v>
      </c>
      <c r="B7" s="14">
        <v>2.1800000000000002</v>
      </c>
      <c r="C7" s="14">
        <v>2.4</v>
      </c>
      <c r="D7" s="14">
        <v>2.41</v>
      </c>
      <c r="E7" s="14">
        <v>2.4700000000000002</v>
      </c>
      <c r="F7" s="42">
        <v>2.46</v>
      </c>
      <c r="G7" s="38" t="s">
        <v>4</v>
      </c>
      <c r="H7" s="14">
        <v>2.2200000000000002</v>
      </c>
      <c r="I7" s="14">
        <v>2.39</v>
      </c>
      <c r="J7" s="14">
        <v>2.4300000000000002</v>
      </c>
      <c r="K7" s="14">
        <v>2.4900000000000002</v>
      </c>
      <c r="L7" s="42">
        <v>2.46</v>
      </c>
    </row>
    <row r="8" spans="1:12">
      <c r="A8" s="46"/>
      <c r="B8" s="14">
        <v>2.19</v>
      </c>
      <c r="C8" s="14">
        <v>2.38</v>
      </c>
      <c r="D8" s="14">
        <v>2.4700000000000002</v>
      </c>
      <c r="E8" s="14">
        <v>2.5</v>
      </c>
      <c r="F8" s="42">
        <v>2.4900000000000002</v>
      </c>
      <c r="G8" s="46"/>
      <c r="H8" s="14">
        <v>2.19</v>
      </c>
      <c r="I8" s="14">
        <v>2.39</v>
      </c>
      <c r="J8" s="14">
        <v>2.46</v>
      </c>
      <c r="K8" s="14">
        <v>2.48</v>
      </c>
      <c r="L8" s="42">
        <v>2.46</v>
      </c>
    </row>
    <row r="9" spans="1:12">
      <c r="A9" s="11"/>
      <c r="B9" s="47">
        <v>2.25</v>
      </c>
      <c r="C9" s="47">
        <v>2.42</v>
      </c>
      <c r="D9" s="47">
        <v>2.4500000000000002</v>
      </c>
      <c r="E9" s="47">
        <v>2.52</v>
      </c>
      <c r="F9" s="49">
        <v>2.44</v>
      </c>
      <c r="G9" s="36"/>
      <c r="H9" s="47">
        <v>2.2400000000000002</v>
      </c>
      <c r="I9" s="47">
        <v>2.39</v>
      </c>
      <c r="J9" s="47">
        <v>2.48</v>
      </c>
      <c r="K9" s="47">
        <v>2.52</v>
      </c>
      <c r="L9" s="49">
        <v>2.46</v>
      </c>
    </row>
    <row r="10" spans="1:12">
      <c r="A10" s="11"/>
      <c r="B10" s="14">
        <v>2.25</v>
      </c>
      <c r="C10" s="14">
        <v>2.38</v>
      </c>
      <c r="D10" s="14">
        <v>2.4700000000000002</v>
      </c>
      <c r="E10" s="14">
        <v>2.5</v>
      </c>
      <c r="F10" s="42">
        <v>2.48</v>
      </c>
      <c r="G10" s="38"/>
      <c r="H10" s="14">
        <v>2.27</v>
      </c>
      <c r="I10" s="14">
        <v>2.39</v>
      </c>
      <c r="J10" s="14">
        <v>2.48</v>
      </c>
      <c r="K10" s="14">
        <v>2.54</v>
      </c>
      <c r="L10" s="42">
        <v>2.46</v>
      </c>
    </row>
    <row r="11" spans="1:12">
      <c r="A11" s="16"/>
      <c r="B11" s="33">
        <v>2.17</v>
      </c>
      <c r="C11" s="33">
        <v>2.36</v>
      </c>
      <c r="D11" s="33">
        <v>2.42</v>
      </c>
      <c r="E11" s="33">
        <v>2.46</v>
      </c>
      <c r="F11" s="39">
        <v>2.44</v>
      </c>
      <c r="G11" s="48"/>
      <c r="H11" s="33">
        <v>2.2000000000000002</v>
      </c>
      <c r="I11" s="33">
        <v>2.4</v>
      </c>
      <c r="J11" s="33">
        <v>2.46</v>
      </c>
      <c r="K11" s="33">
        <v>2.5099999999999998</v>
      </c>
      <c r="L11" s="39">
        <v>2.4300000000000002</v>
      </c>
    </row>
    <row r="12" spans="1:12">
      <c r="A12" s="19" t="s">
        <v>5</v>
      </c>
      <c r="B12" s="47">
        <v>1.86</v>
      </c>
      <c r="C12" s="35">
        <v>2.0299999999999998</v>
      </c>
      <c r="D12" s="35">
        <v>2.09</v>
      </c>
      <c r="E12" s="35">
        <v>2.13</v>
      </c>
      <c r="F12" s="40">
        <v>2.1</v>
      </c>
      <c r="G12" s="36" t="s">
        <v>6</v>
      </c>
      <c r="H12" s="35">
        <v>1.1599999999999999</v>
      </c>
      <c r="I12" s="35">
        <v>1.27</v>
      </c>
      <c r="J12" s="35">
        <v>1.33</v>
      </c>
      <c r="K12" s="35">
        <v>1.4</v>
      </c>
      <c r="L12" s="40">
        <v>1.33</v>
      </c>
    </row>
    <row r="13" spans="1:12">
      <c r="A13" s="22"/>
      <c r="B13" s="37">
        <v>1.9</v>
      </c>
      <c r="C13" s="37">
        <v>2.0499999999999998</v>
      </c>
      <c r="D13" s="37">
        <v>2.11</v>
      </c>
      <c r="E13" s="37">
        <v>2.15</v>
      </c>
      <c r="F13" s="41">
        <v>2.08</v>
      </c>
      <c r="G13" s="38"/>
      <c r="H13" s="37">
        <v>1.1599999999999999</v>
      </c>
      <c r="I13" s="37">
        <v>1.27</v>
      </c>
      <c r="J13" s="37">
        <v>1.35</v>
      </c>
      <c r="K13" s="37">
        <v>1.38</v>
      </c>
      <c r="L13" s="41">
        <v>1.33</v>
      </c>
    </row>
    <row r="14" spans="1:12">
      <c r="A14" s="22"/>
      <c r="B14" s="37">
        <v>1.89</v>
      </c>
      <c r="C14" s="37">
        <v>2.04</v>
      </c>
      <c r="D14" s="37">
        <v>2.13</v>
      </c>
      <c r="E14" s="37">
        <v>2.12</v>
      </c>
      <c r="F14" s="41">
        <v>2.0699999999999998</v>
      </c>
      <c r="G14" s="38"/>
      <c r="H14" s="37">
        <v>1.1399999999999999</v>
      </c>
      <c r="I14" s="37">
        <v>1.26</v>
      </c>
      <c r="J14" s="37">
        <v>1.34</v>
      </c>
      <c r="K14" s="37">
        <v>1.37</v>
      </c>
      <c r="L14" s="41">
        <v>1.37</v>
      </c>
    </row>
    <row r="15" spans="1:12">
      <c r="A15" s="22"/>
      <c r="B15" s="37">
        <v>1.89</v>
      </c>
      <c r="C15" s="37">
        <v>2.0299999999999998</v>
      </c>
      <c r="D15" s="37">
        <v>2.1</v>
      </c>
      <c r="E15" s="37">
        <v>2.12</v>
      </c>
      <c r="F15" s="41">
        <v>2.09</v>
      </c>
      <c r="G15" s="38"/>
      <c r="H15" s="37">
        <v>1.18</v>
      </c>
      <c r="I15" s="37">
        <v>1.24</v>
      </c>
      <c r="J15" s="37">
        <v>1.35</v>
      </c>
      <c r="K15" s="37">
        <v>1.39</v>
      </c>
      <c r="L15" s="41">
        <v>1.38</v>
      </c>
    </row>
    <row r="16" spans="1:12">
      <c r="A16" s="22"/>
      <c r="B16" s="37">
        <v>1.87</v>
      </c>
      <c r="C16" s="37">
        <v>1.98</v>
      </c>
      <c r="D16" s="37">
        <v>2.02</v>
      </c>
      <c r="E16" s="37">
        <v>2.06</v>
      </c>
      <c r="F16" s="41">
        <v>2.0499999999999998</v>
      </c>
      <c r="G16" s="38"/>
      <c r="H16" s="37">
        <v>1.17</v>
      </c>
      <c r="I16" s="37">
        <v>1.24</v>
      </c>
      <c r="J16" s="37">
        <v>1.33</v>
      </c>
      <c r="K16" s="37">
        <v>1.37</v>
      </c>
      <c r="L16" s="41">
        <v>1.34</v>
      </c>
    </row>
    <row r="17" spans="1:12">
      <c r="A17" s="22" t="s">
        <v>7</v>
      </c>
      <c r="B17" s="37">
        <v>1.82</v>
      </c>
      <c r="C17" s="37">
        <v>2.0299999999999998</v>
      </c>
      <c r="D17" s="37">
        <v>2.12</v>
      </c>
      <c r="E17" s="37">
        <v>2.14</v>
      </c>
      <c r="F17" s="41">
        <v>2.1</v>
      </c>
      <c r="G17" s="38" t="s">
        <v>8</v>
      </c>
      <c r="H17" s="37">
        <v>1.23</v>
      </c>
      <c r="I17" s="37">
        <v>1.36</v>
      </c>
      <c r="J17" s="37">
        <v>1.43</v>
      </c>
      <c r="K17" s="37">
        <v>1.49</v>
      </c>
      <c r="L17" s="41">
        <v>1.44</v>
      </c>
    </row>
    <row r="18" spans="1:12">
      <c r="A18" s="22"/>
      <c r="B18" s="37">
        <v>1.84</v>
      </c>
      <c r="C18" s="37">
        <v>2.0099999999999998</v>
      </c>
      <c r="D18" s="37">
        <v>2.12</v>
      </c>
      <c r="E18" s="37">
        <v>2.13</v>
      </c>
      <c r="F18" s="41">
        <v>2.11</v>
      </c>
      <c r="G18" s="38"/>
      <c r="H18" s="37">
        <v>1.22</v>
      </c>
      <c r="I18" s="37">
        <v>1.34</v>
      </c>
      <c r="J18" s="37">
        <v>1.43</v>
      </c>
      <c r="K18" s="37">
        <v>1.44</v>
      </c>
      <c r="L18" s="41">
        <v>1.44</v>
      </c>
    </row>
    <row r="19" spans="1:12">
      <c r="A19" s="22"/>
      <c r="B19" s="37">
        <v>1.82</v>
      </c>
      <c r="C19" s="37">
        <v>2.02</v>
      </c>
      <c r="D19" s="37">
        <v>2.12</v>
      </c>
      <c r="E19" s="37">
        <v>2.16</v>
      </c>
      <c r="F19" s="41">
        <v>2.1</v>
      </c>
      <c r="G19" s="38"/>
      <c r="H19" s="37">
        <v>1.2</v>
      </c>
      <c r="I19" s="37">
        <v>1.34</v>
      </c>
      <c r="J19" s="37">
        <v>1.41</v>
      </c>
      <c r="K19" s="37">
        <v>1.46</v>
      </c>
      <c r="L19" s="41">
        <v>1.46</v>
      </c>
    </row>
    <row r="20" spans="1:12">
      <c r="A20" s="22"/>
      <c r="B20" s="37">
        <v>1.84</v>
      </c>
      <c r="C20" s="37">
        <v>2.0299999999999998</v>
      </c>
      <c r="D20" s="37">
        <v>2.13</v>
      </c>
      <c r="E20" s="37">
        <v>2.15</v>
      </c>
      <c r="F20" s="41">
        <v>2.09</v>
      </c>
      <c r="G20" s="38"/>
      <c r="H20" s="37">
        <v>1.2</v>
      </c>
      <c r="I20" s="37">
        <v>1.34</v>
      </c>
      <c r="J20" s="37">
        <v>1.42</v>
      </c>
      <c r="K20" s="37">
        <v>1.49</v>
      </c>
      <c r="L20" s="41">
        <v>1.47</v>
      </c>
    </row>
    <row r="21" spans="1:12">
      <c r="A21" s="22"/>
      <c r="B21" s="37">
        <v>1.84</v>
      </c>
      <c r="C21" s="37">
        <v>2</v>
      </c>
      <c r="D21" s="37">
        <v>2.09</v>
      </c>
      <c r="E21" s="37">
        <v>2.09</v>
      </c>
      <c r="F21" s="41">
        <v>2.06</v>
      </c>
      <c r="G21" s="38"/>
      <c r="H21" s="37">
        <v>1.2</v>
      </c>
      <c r="I21" s="37">
        <v>1.35</v>
      </c>
      <c r="J21" s="37">
        <v>1.44</v>
      </c>
      <c r="K21" s="37">
        <v>1.46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0.34659999999999913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1.0493999999999997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0.60432820512820362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0.75574074074074049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8" priority="3" operator="notBetween">
      <formula>0.2</formula>
      <formula>0.404</formula>
    </cfRule>
  </conditionalFormatting>
  <conditionalFormatting sqref="E26">
    <cfRule type="cellIs" dxfId="1337" priority="4" operator="notBetween">
      <formula>0.38</formula>
      <formula>0.72</formula>
    </cfRule>
  </conditionalFormatting>
  <conditionalFormatting sqref="K24">
    <cfRule type="cellIs" dxfId="1336" priority="2" operator="notBetween">
      <formula>0.77</formula>
      <formula>0.91</formula>
    </cfRule>
  </conditionalFormatting>
  <conditionalFormatting sqref="K26">
    <cfRule type="cellIs" dxfId="13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2.38</v>
      </c>
      <c r="D2" s="32">
        <v>2.4300000000000002</v>
      </c>
      <c r="E2" s="32">
        <v>2.46</v>
      </c>
      <c r="F2" s="44">
        <v>2.4300000000000002</v>
      </c>
      <c r="G2" s="36" t="s">
        <v>3</v>
      </c>
      <c r="H2" s="32">
        <v>2.23</v>
      </c>
      <c r="I2" s="32">
        <v>2.38</v>
      </c>
      <c r="J2" s="32">
        <v>2.4300000000000002</v>
      </c>
      <c r="K2" s="32">
        <v>2.5099999999999998</v>
      </c>
      <c r="L2" s="44">
        <v>2.44</v>
      </c>
    </row>
    <row r="3" spans="1:12">
      <c r="A3" s="11"/>
      <c r="B3" s="32">
        <v>2.2400000000000002</v>
      </c>
      <c r="C3" s="14">
        <v>2.38</v>
      </c>
      <c r="D3" s="14">
        <v>2.5</v>
      </c>
      <c r="E3" s="14">
        <v>2.5</v>
      </c>
      <c r="F3" s="42">
        <v>2.5</v>
      </c>
      <c r="G3" s="38"/>
      <c r="H3" s="32">
        <v>2.2400000000000002</v>
      </c>
      <c r="I3" s="14">
        <v>2.38</v>
      </c>
      <c r="J3" s="14">
        <v>2.46</v>
      </c>
      <c r="K3" s="14">
        <v>2.4900000000000002</v>
      </c>
      <c r="L3" s="42">
        <v>2.4700000000000002</v>
      </c>
    </row>
    <row r="4" spans="1:12">
      <c r="A4" s="11"/>
      <c r="B4" s="32">
        <v>2.23</v>
      </c>
      <c r="C4" s="14">
        <v>2.37</v>
      </c>
      <c r="D4" s="14">
        <v>2.48</v>
      </c>
      <c r="E4" s="14">
        <v>2.48</v>
      </c>
      <c r="F4" s="42">
        <v>2.5</v>
      </c>
      <c r="G4" s="38"/>
      <c r="H4" s="32">
        <v>2.21</v>
      </c>
      <c r="I4" s="14">
        <v>2.36</v>
      </c>
      <c r="J4" s="14">
        <v>2.48</v>
      </c>
      <c r="K4" s="14">
        <v>2.5</v>
      </c>
      <c r="L4" s="42">
        <v>2.4700000000000002</v>
      </c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2.5099999999999998</v>
      </c>
      <c r="F5" s="42">
        <v>2.52</v>
      </c>
      <c r="G5" s="38"/>
      <c r="H5" s="32">
        <v>2.23</v>
      </c>
      <c r="I5" s="14">
        <v>2.4</v>
      </c>
      <c r="J5" s="14">
        <v>2.4500000000000002</v>
      </c>
      <c r="K5" s="14">
        <v>2.4500000000000002</v>
      </c>
      <c r="L5" s="42">
        <v>2.4500000000000002</v>
      </c>
    </row>
    <row r="6" spans="1:12">
      <c r="A6" s="11"/>
      <c r="B6" s="32">
        <v>2.2200000000000002</v>
      </c>
      <c r="C6" s="14">
        <v>2.35</v>
      </c>
      <c r="D6" s="14">
        <v>2.4500000000000002</v>
      </c>
      <c r="E6" s="14">
        <v>2.4500000000000002</v>
      </c>
      <c r="F6" s="42">
        <v>2.44</v>
      </c>
      <c r="G6" s="38"/>
      <c r="H6" s="32">
        <v>2.2000000000000002</v>
      </c>
      <c r="I6" s="14">
        <v>2.35</v>
      </c>
      <c r="J6" s="14">
        <v>2.4300000000000002</v>
      </c>
      <c r="K6" s="14">
        <v>2.4900000000000002</v>
      </c>
      <c r="L6" s="42">
        <v>2.4500000000000002</v>
      </c>
    </row>
    <row r="7" spans="1:12">
      <c r="A7" s="38" t="s">
        <v>4</v>
      </c>
      <c r="B7" s="14">
        <v>2.2799999999999998</v>
      </c>
      <c r="C7" s="14">
        <v>2.35</v>
      </c>
      <c r="D7" s="14">
        <v>2.42</v>
      </c>
      <c r="E7" s="14">
        <v>2.46</v>
      </c>
      <c r="F7" s="42">
        <v>2.44</v>
      </c>
      <c r="G7" s="38" t="s">
        <v>4</v>
      </c>
      <c r="H7" s="14">
        <v>2.2599999999999998</v>
      </c>
      <c r="I7" s="14">
        <v>2.35</v>
      </c>
      <c r="J7" s="14">
        <v>2.42</v>
      </c>
      <c r="K7" s="14">
        <v>2.46</v>
      </c>
      <c r="L7" s="42">
        <v>2.39</v>
      </c>
    </row>
    <row r="8" spans="1:12">
      <c r="A8" s="46"/>
      <c r="B8" s="14">
        <v>2.21</v>
      </c>
      <c r="C8" s="14">
        <v>2.3199999999999998</v>
      </c>
      <c r="D8" s="14">
        <v>2.4300000000000002</v>
      </c>
      <c r="E8" s="14">
        <v>2.44</v>
      </c>
      <c r="F8" s="42">
        <v>2.42</v>
      </c>
      <c r="G8" s="46"/>
      <c r="H8" s="14">
        <v>2.2400000000000002</v>
      </c>
      <c r="I8" s="14">
        <v>2.36</v>
      </c>
      <c r="J8" s="14">
        <v>2.39</v>
      </c>
      <c r="K8" s="14">
        <v>2.4500000000000002</v>
      </c>
      <c r="L8" s="42">
        <v>2.39</v>
      </c>
    </row>
    <row r="9" spans="1:12">
      <c r="A9" s="11"/>
      <c r="B9" s="47">
        <v>2.27</v>
      </c>
      <c r="C9" s="47">
        <v>2.3199999999999998</v>
      </c>
      <c r="D9" s="47">
        <v>2.4500000000000002</v>
      </c>
      <c r="E9" s="47">
        <v>2.4700000000000002</v>
      </c>
      <c r="F9" s="49">
        <v>2.4500000000000002</v>
      </c>
      <c r="G9" s="36"/>
      <c r="H9" s="47">
        <v>2.2200000000000002</v>
      </c>
      <c r="I9" s="47">
        <v>2.37</v>
      </c>
      <c r="J9" s="47">
        <v>2.44</v>
      </c>
      <c r="K9" s="47">
        <v>2.4300000000000002</v>
      </c>
      <c r="L9" s="49">
        <v>2.4</v>
      </c>
    </row>
    <row r="10" spans="1:12">
      <c r="A10" s="11"/>
      <c r="B10" s="14">
        <v>2.2400000000000002</v>
      </c>
      <c r="C10" s="14">
        <v>2.34</v>
      </c>
      <c r="D10" s="14">
        <v>2.4500000000000002</v>
      </c>
      <c r="E10" s="14">
        <v>2.44</v>
      </c>
      <c r="F10" s="42">
        <v>2.38</v>
      </c>
      <c r="G10" s="38"/>
      <c r="H10" s="14">
        <v>2.21</v>
      </c>
      <c r="I10" s="14">
        <v>2.41</v>
      </c>
      <c r="J10" s="14">
        <v>2.44</v>
      </c>
      <c r="K10" s="14">
        <v>2.44</v>
      </c>
      <c r="L10" s="42">
        <v>2.39</v>
      </c>
    </row>
    <row r="11" spans="1:12">
      <c r="A11" s="16"/>
      <c r="B11" s="33">
        <v>2.2200000000000002</v>
      </c>
      <c r="C11" s="33">
        <v>2.36</v>
      </c>
      <c r="D11" s="33">
        <v>2.4300000000000002</v>
      </c>
      <c r="E11" s="33">
        <v>2.44</v>
      </c>
      <c r="F11" s="39">
        <v>2.38</v>
      </c>
      <c r="G11" s="48"/>
      <c r="H11" s="33">
        <v>2.23</v>
      </c>
      <c r="I11" s="33">
        <v>2.37</v>
      </c>
      <c r="J11" s="33">
        <v>2.4500000000000002</v>
      </c>
      <c r="K11" s="33">
        <v>2.42</v>
      </c>
      <c r="L11" s="39">
        <v>2.4</v>
      </c>
    </row>
    <row r="12" spans="1:12">
      <c r="A12" s="19" t="s">
        <v>5</v>
      </c>
      <c r="B12" s="47">
        <v>1.82</v>
      </c>
      <c r="C12" s="35">
        <v>1.98</v>
      </c>
      <c r="D12" s="35">
        <v>2.06</v>
      </c>
      <c r="E12" s="35">
        <v>2.0699999999999998</v>
      </c>
      <c r="F12" s="40">
        <v>2.04</v>
      </c>
      <c r="G12" s="36" t="s">
        <v>6</v>
      </c>
      <c r="H12" s="35">
        <v>1.0900000000000001</v>
      </c>
      <c r="I12" s="35">
        <v>1.25</v>
      </c>
      <c r="J12" s="35">
        <v>1.3</v>
      </c>
      <c r="K12" s="35">
        <v>1.35</v>
      </c>
      <c r="L12" s="40">
        <v>1.31</v>
      </c>
    </row>
    <row r="13" spans="1:12">
      <c r="A13" s="22"/>
      <c r="B13" s="37">
        <v>1.88</v>
      </c>
      <c r="C13" s="37">
        <v>2.02</v>
      </c>
      <c r="D13" s="37">
        <v>2.13</v>
      </c>
      <c r="E13" s="37">
        <v>2.14</v>
      </c>
      <c r="F13" s="41">
        <v>2.1</v>
      </c>
      <c r="G13" s="38"/>
      <c r="H13" s="37">
        <v>1.08</v>
      </c>
      <c r="I13" s="37">
        <v>1.21</v>
      </c>
      <c r="J13" s="37">
        <v>1.32</v>
      </c>
      <c r="K13" s="37">
        <v>1.31</v>
      </c>
      <c r="L13" s="41">
        <v>1.31</v>
      </c>
    </row>
    <row r="14" spans="1:12">
      <c r="A14" s="22"/>
      <c r="B14" s="37">
        <v>1.87</v>
      </c>
      <c r="C14" s="37">
        <v>2.04</v>
      </c>
      <c r="D14" s="37">
        <v>2.1</v>
      </c>
      <c r="E14" s="37">
        <v>2.14</v>
      </c>
      <c r="F14" s="41">
        <v>2.13</v>
      </c>
      <c r="G14" s="38"/>
      <c r="H14" s="37">
        <v>1.0900000000000001</v>
      </c>
      <c r="I14" s="37">
        <v>1.21</v>
      </c>
      <c r="J14" s="37">
        <v>1.28</v>
      </c>
      <c r="K14" s="37">
        <v>1.33</v>
      </c>
      <c r="L14" s="41">
        <v>1.31</v>
      </c>
    </row>
    <row r="15" spans="1:12">
      <c r="A15" s="22"/>
      <c r="B15" s="37">
        <v>1.87</v>
      </c>
      <c r="C15" s="37">
        <v>2.0099999999999998</v>
      </c>
      <c r="D15" s="37">
        <v>2.11</v>
      </c>
      <c r="E15" s="37">
        <v>2.12</v>
      </c>
      <c r="F15" s="41">
        <v>2.08</v>
      </c>
      <c r="G15" s="38"/>
      <c r="H15" s="37">
        <v>1.07</v>
      </c>
      <c r="I15" s="37">
        <v>1.24</v>
      </c>
      <c r="J15" s="37">
        <v>1.32</v>
      </c>
      <c r="K15" s="37">
        <v>1.32</v>
      </c>
      <c r="L15" s="41">
        <v>1.31</v>
      </c>
    </row>
    <row r="16" spans="1:12">
      <c r="A16" s="22"/>
      <c r="B16" s="37">
        <v>1.81</v>
      </c>
      <c r="C16" s="37">
        <v>1.93</v>
      </c>
      <c r="D16" s="37">
        <v>2.0299999999999998</v>
      </c>
      <c r="E16" s="37">
        <v>2.0699999999999998</v>
      </c>
      <c r="F16" s="41">
        <v>2.0699999999999998</v>
      </c>
      <c r="G16" s="38"/>
      <c r="H16" s="37">
        <v>1.07</v>
      </c>
      <c r="I16" s="37">
        <v>1.22</v>
      </c>
      <c r="J16" s="37">
        <v>1.32</v>
      </c>
      <c r="K16" s="37">
        <v>1.34</v>
      </c>
      <c r="L16" s="41">
        <v>1.35</v>
      </c>
    </row>
    <row r="17" spans="1:12">
      <c r="A17" s="22" t="s">
        <v>7</v>
      </c>
      <c r="B17" s="37">
        <v>1.85</v>
      </c>
      <c r="C17" s="37">
        <v>1.95</v>
      </c>
      <c r="D17" s="37">
        <v>2.04</v>
      </c>
      <c r="E17" s="37">
        <v>2.08</v>
      </c>
      <c r="F17" s="41">
        <v>2.02</v>
      </c>
      <c r="G17" s="38" t="s">
        <v>8</v>
      </c>
      <c r="H17" s="37">
        <v>1.22</v>
      </c>
      <c r="I17" s="37">
        <v>1.31</v>
      </c>
      <c r="J17" s="37">
        <v>1.39</v>
      </c>
      <c r="K17" s="37">
        <v>1.4</v>
      </c>
      <c r="L17" s="41">
        <v>1.34</v>
      </c>
    </row>
    <row r="18" spans="1:12">
      <c r="A18" s="22"/>
      <c r="B18" s="37">
        <v>1.82</v>
      </c>
      <c r="C18" s="37">
        <v>1.96</v>
      </c>
      <c r="D18" s="37">
        <v>2.04</v>
      </c>
      <c r="E18" s="37">
        <v>2.04</v>
      </c>
      <c r="F18" s="41">
        <v>2</v>
      </c>
      <c r="G18" s="38"/>
      <c r="H18" s="37">
        <v>1.2</v>
      </c>
      <c r="I18" s="37">
        <v>1.33</v>
      </c>
      <c r="J18" s="37">
        <v>1.39</v>
      </c>
      <c r="K18" s="37">
        <v>1.42</v>
      </c>
      <c r="L18" s="41">
        <v>1.36</v>
      </c>
    </row>
    <row r="19" spans="1:12">
      <c r="A19" s="22"/>
      <c r="B19" s="37">
        <v>1.86</v>
      </c>
      <c r="C19" s="37">
        <v>1.96</v>
      </c>
      <c r="D19" s="37">
        <v>2.0499999999999998</v>
      </c>
      <c r="E19" s="37">
        <v>2.09</v>
      </c>
      <c r="F19" s="41">
        <v>2.0099999999999998</v>
      </c>
      <c r="G19" s="38"/>
      <c r="H19" s="37">
        <v>1.19</v>
      </c>
      <c r="I19" s="37">
        <v>1.32</v>
      </c>
      <c r="J19" s="37">
        <v>1.39</v>
      </c>
      <c r="K19" s="37">
        <v>1.38</v>
      </c>
      <c r="L19" s="41">
        <v>1.36</v>
      </c>
    </row>
    <row r="20" spans="1:12">
      <c r="A20" s="22"/>
      <c r="B20" s="37">
        <v>1.85</v>
      </c>
      <c r="C20" s="37">
        <v>1.99</v>
      </c>
      <c r="D20" s="37">
        <v>2.06</v>
      </c>
      <c r="E20" s="37">
        <v>2.08</v>
      </c>
      <c r="F20" s="41">
        <v>2.0099999999999998</v>
      </c>
      <c r="G20" s="38"/>
      <c r="H20" s="37">
        <v>1.1599999999999999</v>
      </c>
      <c r="I20" s="37">
        <v>1.34</v>
      </c>
      <c r="J20" s="37">
        <v>1.37</v>
      </c>
      <c r="K20" s="37">
        <v>1.38</v>
      </c>
      <c r="L20" s="41">
        <v>1.34</v>
      </c>
    </row>
    <row r="21" spans="1:12">
      <c r="A21" s="22"/>
      <c r="B21" s="37">
        <v>1.82</v>
      </c>
      <c r="C21" s="37">
        <v>1.97</v>
      </c>
      <c r="D21" s="37">
        <v>2.02</v>
      </c>
      <c r="E21" s="37">
        <v>2.04</v>
      </c>
      <c r="F21" s="41">
        <v>1.99</v>
      </c>
      <c r="G21" s="38"/>
      <c r="H21" s="37">
        <v>1.21</v>
      </c>
      <c r="I21" s="37">
        <v>1.3</v>
      </c>
      <c r="J21" s="37">
        <v>1.37</v>
      </c>
      <c r="K21" s="37">
        <v>1.39</v>
      </c>
      <c r="L21" s="41">
        <v>1.35</v>
      </c>
    </row>
    <row r="22" spans="1:12">
      <c r="A22" s="25"/>
      <c r="B22" s="25" t="s">
        <v>63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0.38699999999999957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1.0952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0.67476923076923001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0.78872427983539095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4" priority="3" operator="notBetween">
      <formula>0.2</formula>
      <formula>0.404</formula>
    </cfRule>
  </conditionalFormatting>
  <conditionalFormatting sqref="E26">
    <cfRule type="cellIs" dxfId="1333" priority="4" operator="notBetween">
      <formula>0.38</formula>
      <formula>0.72</formula>
    </cfRule>
  </conditionalFormatting>
  <conditionalFormatting sqref="K24">
    <cfRule type="cellIs" dxfId="1332" priority="2" operator="notBetween">
      <formula>0.77</formula>
      <formula>0.91</formula>
    </cfRule>
  </conditionalFormatting>
  <conditionalFormatting sqref="K26">
    <cfRule type="cellIs" dxfId="13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2.37</v>
      </c>
      <c r="D2" s="32">
        <v>2.4500000000000002</v>
      </c>
      <c r="E2" s="32">
        <v>2.4500000000000002</v>
      </c>
      <c r="F2" s="44">
        <v>2.44</v>
      </c>
      <c r="G2" s="36" t="s">
        <v>3</v>
      </c>
      <c r="H2" s="32">
        <v>2.27</v>
      </c>
      <c r="I2" s="32">
        <v>2.38</v>
      </c>
      <c r="J2" s="32">
        <v>2.48</v>
      </c>
      <c r="K2" s="32">
        <v>2.48</v>
      </c>
      <c r="L2" s="44">
        <v>2.41</v>
      </c>
    </row>
    <row r="3" spans="1:12">
      <c r="A3" s="11"/>
      <c r="B3" s="32">
        <v>2.25</v>
      </c>
      <c r="C3" s="14">
        <v>2.38</v>
      </c>
      <c r="D3" s="14">
        <v>2.48</v>
      </c>
      <c r="E3" s="14">
        <v>2.48</v>
      </c>
      <c r="F3" s="42">
        <v>2.4500000000000002</v>
      </c>
      <c r="G3" s="38"/>
      <c r="H3" s="32">
        <v>2.29</v>
      </c>
      <c r="I3" s="14">
        <v>2.39</v>
      </c>
      <c r="J3" s="14">
        <v>2.4700000000000002</v>
      </c>
      <c r="K3" s="14">
        <v>2.4300000000000002</v>
      </c>
      <c r="L3" s="42">
        <v>2.4500000000000002</v>
      </c>
    </row>
    <row r="4" spans="1:12">
      <c r="A4" s="11"/>
      <c r="B4" s="32">
        <v>2.25</v>
      </c>
      <c r="C4" s="14">
        <v>2.39</v>
      </c>
      <c r="D4" s="14">
        <v>2.4500000000000002</v>
      </c>
      <c r="E4" s="14">
        <v>2.4900000000000002</v>
      </c>
      <c r="F4" s="42">
        <v>2.4500000000000002</v>
      </c>
      <c r="G4" s="38"/>
      <c r="H4" s="32">
        <v>2.29</v>
      </c>
      <c r="I4" s="14">
        <v>2.42</v>
      </c>
      <c r="J4" s="14">
        <v>2.46</v>
      </c>
      <c r="K4" s="14">
        <v>2.5</v>
      </c>
      <c r="L4" s="42">
        <v>2.4500000000000002</v>
      </c>
    </row>
    <row r="5" spans="1:12">
      <c r="A5" s="11"/>
      <c r="B5" s="32">
        <v>2.27</v>
      </c>
      <c r="C5" s="14">
        <v>2.37</v>
      </c>
      <c r="D5" s="14">
        <v>2.4300000000000002</v>
      </c>
      <c r="E5" s="14">
        <v>2.5099999999999998</v>
      </c>
      <c r="F5" s="42">
        <v>2.48</v>
      </c>
      <c r="G5" s="38"/>
      <c r="H5" s="32">
        <v>2.2799999999999998</v>
      </c>
      <c r="I5" s="14">
        <v>2.4</v>
      </c>
      <c r="J5" s="14">
        <v>2.46</v>
      </c>
      <c r="K5" s="14">
        <v>2.46</v>
      </c>
      <c r="L5" s="42">
        <v>2.48</v>
      </c>
    </row>
    <row r="6" spans="1:12">
      <c r="A6" s="11"/>
      <c r="B6" s="32">
        <v>2.2400000000000002</v>
      </c>
      <c r="C6" s="14">
        <v>2.38</v>
      </c>
      <c r="D6" s="14">
        <v>2.42</v>
      </c>
      <c r="E6" s="14">
        <v>2.4500000000000002</v>
      </c>
      <c r="F6" s="42">
        <v>2.4500000000000002</v>
      </c>
      <c r="G6" s="38"/>
      <c r="H6" s="32">
        <v>2.2400000000000002</v>
      </c>
      <c r="I6" s="14">
        <v>2.36</v>
      </c>
      <c r="J6" s="14">
        <v>2.48</v>
      </c>
      <c r="K6" s="14">
        <v>2.4700000000000002</v>
      </c>
      <c r="L6" s="42">
        <v>2.4700000000000002</v>
      </c>
    </row>
    <row r="7" spans="1:12">
      <c r="A7" s="38" t="s">
        <v>4</v>
      </c>
      <c r="B7" s="14">
        <v>2.25</v>
      </c>
      <c r="C7" s="14">
        <v>2.42</v>
      </c>
      <c r="D7" s="14">
        <v>2.5</v>
      </c>
      <c r="E7" s="14">
        <v>2.56</v>
      </c>
      <c r="F7" s="42">
        <v>2.5</v>
      </c>
      <c r="G7" s="38" t="s">
        <v>4</v>
      </c>
      <c r="H7" s="14">
        <v>2.25</v>
      </c>
      <c r="I7" s="14">
        <v>2.4300000000000002</v>
      </c>
      <c r="J7" s="14">
        <v>2.48</v>
      </c>
      <c r="K7" s="14">
        <v>2.4900000000000002</v>
      </c>
      <c r="L7" s="42">
        <v>2.52</v>
      </c>
    </row>
    <row r="8" spans="1:12">
      <c r="A8" s="46"/>
      <c r="B8" s="14">
        <v>2.21</v>
      </c>
      <c r="C8" s="14">
        <v>2.41</v>
      </c>
      <c r="D8" s="14">
        <v>2.5</v>
      </c>
      <c r="E8" s="14">
        <v>2.5</v>
      </c>
      <c r="F8" s="42">
        <v>2.5099999999999998</v>
      </c>
      <c r="G8" s="46"/>
      <c r="H8" s="14">
        <v>2.27</v>
      </c>
      <c r="I8" s="14">
        <v>2.42</v>
      </c>
      <c r="J8" s="14">
        <v>2.5</v>
      </c>
      <c r="K8" s="14">
        <v>2.5</v>
      </c>
      <c r="L8" s="42">
        <v>2.52</v>
      </c>
    </row>
    <row r="9" spans="1:12">
      <c r="A9" s="11"/>
      <c r="B9" s="47">
        <v>2.21</v>
      </c>
      <c r="C9" s="47">
        <v>2.4</v>
      </c>
      <c r="D9" s="47">
        <v>2.4900000000000002</v>
      </c>
      <c r="E9" s="47">
        <v>2.5299999999999998</v>
      </c>
      <c r="F9" s="49">
        <v>2.5299999999999998</v>
      </c>
      <c r="G9" s="36"/>
      <c r="H9" s="47">
        <v>2.2400000000000002</v>
      </c>
      <c r="I9" s="47">
        <v>2.4300000000000002</v>
      </c>
      <c r="J9" s="47">
        <v>2.52</v>
      </c>
      <c r="K9" s="47">
        <v>2.5</v>
      </c>
      <c r="L9" s="49">
        <v>2.48</v>
      </c>
    </row>
    <row r="10" spans="1:12">
      <c r="A10" s="11"/>
      <c r="B10" s="14">
        <v>2.2799999999999998</v>
      </c>
      <c r="C10" s="14">
        <v>2.4300000000000002</v>
      </c>
      <c r="D10" s="14">
        <v>2.5099999999999998</v>
      </c>
      <c r="E10" s="14">
        <v>2.52</v>
      </c>
      <c r="F10" s="42">
        <v>2.5</v>
      </c>
      <c r="G10" s="38"/>
      <c r="H10" s="14">
        <v>2.25</v>
      </c>
      <c r="I10" s="14">
        <v>2.42</v>
      </c>
      <c r="J10" s="14">
        <v>2.4500000000000002</v>
      </c>
      <c r="K10" s="14">
        <v>2.48</v>
      </c>
      <c r="L10" s="42">
        <v>2.48</v>
      </c>
    </row>
    <row r="11" spans="1:12">
      <c r="A11" s="16"/>
      <c r="B11" s="33">
        <v>2.2400000000000002</v>
      </c>
      <c r="C11" s="33">
        <v>2.42</v>
      </c>
      <c r="D11" s="33">
        <v>2.5</v>
      </c>
      <c r="E11" s="33">
        <v>2.5499999999999998</v>
      </c>
      <c r="F11" s="39">
        <v>2.48</v>
      </c>
      <c r="G11" s="48"/>
      <c r="H11" s="33">
        <v>2.25</v>
      </c>
      <c r="I11" s="33">
        <v>2.39</v>
      </c>
      <c r="J11" s="33">
        <v>2.4700000000000002</v>
      </c>
      <c r="K11" s="33">
        <v>2.4900000000000002</v>
      </c>
      <c r="L11" s="39">
        <v>2.48</v>
      </c>
    </row>
    <row r="12" spans="1:12">
      <c r="A12" s="19" t="s">
        <v>5</v>
      </c>
      <c r="B12" s="47">
        <v>1.89</v>
      </c>
      <c r="C12" s="35">
        <v>2.0099999999999998</v>
      </c>
      <c r="D12" s="35">
        <v>2.0699999999999998</v>
      </c>
      <c r="E12" s="35">
        <v>2.09</v>
      </c>
      <c r="F12" s="40">
        <v>2.02</v>
      </c>
      <c r="G12" s="36" t="s">
        <v>6</v>
      </c>
      <c r="H12" s="35">
        <v>1.1399999999999999</v>
      </c>
      <c r="I12" s="35">
        <v>1.26</v>
      </c>
      <c r="J12" s="35">
        <v>1.31</v>
      </c>
      <c r="K12" s="35">
        <v>1.33</v>
      </c>
      <c r="L12" s="40">
        <v>1.32</v>
      </c>
    </row>
    <row r="13" spans="1:12">
      <c r="A13" s="22"/>
      <c r="B13" s="37">
        <v>1.88</v>
      </c>
      <c r="C13" s="37">
        <v>2.02</v>
      </c>
      <c r="D13" s="37">
        <v>2.0699999999999998</v>
      </c>
      <c r="E13" s="37">
        <v>2.1</v>
      </c>
      <c r="F13" s="41">
        <v>2.0499999999999998</v>
      </c>
      <c r="G13" s="38"/>
      <c r="H13" s="37">
        <v>1.1200000000000001</v>
      </c>
      <c r="I13" s="37">
        <v>1.27</v>
      </c>
      <c r="J13" s="37">
        <v>1.29</v>
      </c>
      <c r="K13" s="37">
        <v>1.33</v>
      </c>
      <c r="L13" s="41">
        <v>1.32</v>
      </c>
    </row>
    <row r="14" spans="1:12">
      <c r="A14" s="22"/>
      <c r="B14" s="37">
        <v>1.88</v>
      </c>
      <c r="C14" s="37">
        <v>2.04</v>
      </c>
      <c r="D14" s="37">
        <v>2.08</v>
      </c>
      <c r="E14" s="37">
        <v>2.1</v>
      </c>
      <c r="F14" s="41">
        <v>2.0699999999999998</v>
      </c>
      <c r="G14" s="38"/>
      <c r="H14" s="37">
        <v>1.1499999999999999</v>
      </c>
      <c r="I14" s="37">
        <v>1.27</v>
      </c>
      <c r="J14" s="37">
        <v>1.3</v>
      </c>
      <c r="K14" s="37">
        <v>1.34</v>
      </c>
      <c r="L14" s="41">
        <v>1.31</v>
      </c>
    </row>
    <row r="15" spans="1:12">
      <c r="A15" s="22"/>
      <c r="B15" s="37">
        <v>1.91</v>
      </c>
      <c r="C15" s="37">
        <v>2.02</v>
      </c>
      <c r="D15" s="37">
        <v>2.1</v>
      </c>
      <c r="E15" s="37">
        <v>2.13</v>
      </c>
      <c r="F15" s="41">
        <v>2.06</v>
      </c>
      <c r="G15" s="38"/>
      <c r="H15" s="37">
        <v>1.1299999999999999</v>
      </c>
      <c r="I15" s="37">
        <v>1.25</v>
      </c>
      <c r="J15" s="37">
        <v>1.32</v>
      </c>
      <c r="K15" s="37">
        <v>1.35</v>
      </c>
      <c r="L15" s="41">
        <v>1.31</v>
      </c>
    </row>
    <row r="16" spans="1:12">
      <c r="A16" s="22"/>
      <c r="B16" s="37">
        <v>1.82</v>
      </c>
      <c r="C16" s="37">
        <v>1.93</v>
      </c>
      <c r="D16" s="37">
        <v>2</v>
      </c>
      <c r="E16" s="37">
        <v>2.0699999999999998</v>
      </c>
      <c r="F16" s="41">
        <v>2.0099999999999998</v>
      </c>
      <c r="G16" s="38"/>
      <c r="H16" s="37">
        <v>1.1499999999999999</v>
      </c>
      <c r="I16" s="37">
        <v>1.26</v>
      </c>
      <c r="J16" s="37">
        <v>1.35</v>
      </c>
      <c r="K16" s="37">
        <v>1.35</v>
      </c>
      <c r="L16" s="41">
        <v>1.33</v>
      </c>
    </row>
    <row r="17" spans="1:12">
      <c r="A17" s="22" t="s">
        <v>7</v>
      </c>
      <c r="B17" s="37">
        <v>1.83</v>
      </c>
      <c r="C17" s="37">
        <v>2</v>
      </c>
      <c r="D17" s="37">
        <v>2.09</v>
      </c>
      <c r="E17" s="37">
        <v>2.14</v>
      </c>
      <c r="F17" s="41">
        <v>2.1</v>
      </c>
      <c r="G17" s="38" t="s">
        <v>8</v>
      </c>
      <c r="H17" s="37">
        <v>1.19</v>
      </c>
      <c r="I17" s="37">
        <v>1.37</v>
      </c>
      <c r="J17" s="37">
        <v>1.44</v>
      </c>
      <c r="K17" s="37">
        <v>1.45</v>
      </c>
      <c r="L17" s="41">
        <v>1.43</v>
      </c>
    </row>
    <row r="18" spans="1:12">
      <c r="A18" s="22"/>
      <c r="B18" s="37">
        <v>1.83</v>
      </c>
      <c r="C18" s="37">
        <v>1.98</v>
      </c>
      <c r="D18" s="37">
        <v>2.09</v>
      </c>
      <c r="E18" s="37">
        <v>2.13</v>
      </c>
      <c r="F18" s="41">
        <v>2.09</v>
      </c>
      <c r="G18" s="38"/>
      <c r="H18" s="37">
        <v>1.21</v>
      </c>
      <c r="I18" s="37">
        <v>1.33</v>
      </c>
      <c r="J18" s="37">
        <v>1.43</v>
      </c>
      <c r="K18" s="37">
        <v>1.44</v>
      </c>
      <c r="L18" s="41">
        <v>1.45</v>
      </c>
    </row>
    <row r="19" spans="1:12">
      <c r="A19" s="22"/>
      <c r="B19" s="37">
        <v>1.86</v>
      </c>
      <c r="C19" s="37">
        <v>2</v>
      </c>
      <c r="D19" s="37">
        <v>2.12</v>
      </c>
      <c r="E19" s="37">
        <v>2.13</v>
      </c>
      <c r="F19" s="41">
        <v>2.09</v>
      </c>
      <c r="G19" s="38"/>
      <c r="H19" s="37">
        <v>1.2</v>
      </c>
      <c r="I19" s="37">
        <v>1.37</v>
      </c>
      <c r="J19" s="37">
        <v>1.44</v>
      </c>
      <c r="K19" s="37">
        <v>1.45</v>
      </c>
      <c r="L19" s="41">
        <v>1.41</v>
      </c>
    </row>
    <row r="20" spans="1:12">
      <c r="A20" s="22"/>
      <c r="B20" s="37">
        <v>1.84</v>
      </c>
      <c r="C20" s="37">
        <v>2.02</v>
      </c>
      <c r="D20" s="37">
        <v>2.1</v>
      </c>
      <c r="E20" s="37">
        <v>2.12</v>
      </c>
      <c r="F20" s="41">
        <v>2.0499999999999998</v>
      </c>
      <c r="G20" s="38"/>
      <c r="H20" s="37">
        <v>1.21</v>
      </c>
      <c r="I20" s="37">
        <v>1.35</v>
      </c>
      <c r="J20" s="37">
        <v>1.41</v>
      </c>
      <c r="K20" s="37">
        <v>1.45</v>
      </c>
      <c r="L20" s="41">
        <v>1.4</v>
      </c>
    </row>
    <row r="21" spans="1:12">
      <c r="A21" s="22"/>
      <c r="B21" s="37">
        <v>1.86</v>
      </c>
      <c r="C21" s="37">
        <v>1.98</v>
      </c>
      <c r="D21" s="37">
        <v>2.1</v>
      </c>
      <c r="E21" s="37">
        <v>2.1</v>
      </c>
      <c r="F21" s="41">
        <v>2.1</v>
      </c>
      <c r="G21" s="38"/>
      <c r="H21" s="37">
        <v>1.19</v>
      </c>
      <c r="I21" s="37">
        <v>1.33</v>
      </c>
      <c r="J21" s="37">
        <v>1.42</v>
      </c>
      <c r="K21" s="37">
        <v>1.46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0.39660000000000073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1.0978000000000001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0.6915076923076936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0.7905967078189301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30" priority="3" operator="notBetween">
      <formula>0.2</formula>
      <formula>0.404</formula>
    </cfRule>
  </conditionalFormatting>
  <conditionalFormatting sqref="E26">
    <cfRule type="cellIs" dxfId="1329" priority="4" operator="notBetween">
      <formula>0.38</formula>
      <formula>0.72</formula>
    </cfRule>
  </conditionalFormatting>
  <conditionalFormatting sqref="K24">
    <cfRule type="cellIs" dxfId="1328" priority="2" operator="notBetween">
      <formula>0.77</formula>
      <formula>0.91</formula>
    </cfRule>
  </conditionalFormatting>
  <conditionalFormatting sqref="K26">
    <cfRule type="cellIs" dxfId="13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2.35</v>
      </c>
      <c r="D2" s="32">
        <v>2.39</v>
      </c>
      <c r="E2" s="32">
        <v>2.39</v>
      </c>
      <c r="F2" s="44">
        <v>2.37</v>
      </c>
      <c r="G2" s="36" t="s">
        <v>3</v>
      </c>
      <c r="H2" s="32">
        <v>2.21</v>
      </c>
      <c r="I2" s="32">
        <v>2.3199999999999998</v>
      </c>
      <c r="J2" s="32">
        <v>2.38</v>
      </c>
      <c r="K2" s="32">
        <v>2.44</v>
      </c>
      <c r="L2" s="44">
        <v>2.4</v>
      </c>
    </row>
    <row r="3" spans="1:12">
      <c r="A3" s="11"/>
      <c r="B3" s="32">
        <v>2.25</v>
      </c>
      <c r="C3" s="14">
        <v>2.31</v>
      </c>
      <c r="D3" s="14">
        <v>2.41</v>
      </c>
      <c r="E3" s="14">
        <v>2.41</v>
      </c>
      <c r="F3" s="42">
        <v>2.35</v>
      </c>
      <c r="G3" s="38"/>
      <c r="H3" s="32">
        <v>2.25</v>
      </c>
      <c r="I3" s="14">
        <v>2.31</v>
      </c>
      <c r="J3" s="14">
        <v>2.41</v>
      </c>
      <c r="K3" s="14">
        <v>2.42</v>
      </c>
      <c r="L3" s="42">
        <v>2.41</v>
      </c>
    </row>
    <row r="4" spans="1:12">
      <c r="A4" s="11"/>
      <c r="B4" s="32">
        <v>2.2200000000000002</v>
      </c>
      <c r="C4" s="14">
        <v>2.3199999999999998</v>
      </c>
      <c r="D4" s="14">
        <v>2.4300000000000002</v>
      </c>
      <c r="E4" s="14">
        <v>2.4300000000000002</v>
      </c>
      <c r="F4" s="42">
        <v>2.4</v>
      </c>
      <c r="G4" s="38"/>
      <c r="H4" s="32">
        <v>2.2200000000000002</v>
      </c>
      <c r="I4" s="14">
        <v>2.31</v>
      </c>
      <c r="J4" s="14">
        <v>2.44</v>
      </c>
      <c r="K4" s="14">
        <v>2.44</v>
      </c>
      <c r="L4" s="42">
        <v>2.4300000000000002</v>
      </c>
    </row>
    <row r="5" spans="1:12">
      <c r="A5" s="11"/>
      <c r="B5" s="32">
        <v>2.21</v>
      </c>
      <c r="C5" s="14">
        <v>2.3199999999999998</v>
      </c>
      <c r="D5" s="14">
        <v>2.41</v>
      </c>
      <c r="E5" s="14">
        <v>2.41</v>
      </c>
      <c r="F5" s="42">
        <v>2.39</v>
      </c>
      <c r="G5" s="38"/>
      <c r="H5" s="32">
        <v>2.23</v>
      </c>
      <c r="I5" s="14">
        <v>2.2999999999999998</v>
      </c>
      <c r="J5" s="14">
        <v>2.41</v>
      </c>
      <c r="K5" s="14">
        <v>2.44</v>
      </c>
      <c r="L5" s="42">
        <v>2.42</v>
      </c>
    </row>
    <row r="6" spans="1:12">
      <c r="A6" s="11"/>
      <c r="B6" s="32">
        <v>2.23</v>
      </c>
      <c r="C6" s="14">
        <v>2.3199999999999998</v>
      </c>
      <c r="D6" s="14">
        <v>2.39</v>
      </c>
      <c r="E6" s="14">
        <v>2.42</v>
      </c>
      <c r="F6" s="42">
        <v>2.38</v>
      </c>
      <c r="G6" s="38"/>
      <c r="H6" s="32">
        <v>2.23</v>
      </c>
      <c r="I6" s="14">
        <v>2.31</v>
      </c>
      <c r="J6" s="14">
        <v>2.41</v>
      </c>
      <c r="K6" s="14">
        <v>2.41</v>
      </c>
      <c r="L6" s="42">
        <v>2.38</v>
      </c>
    </row>
    <row r="7" spans="1:12">
      <c r="A7" s="38" t="s">
        <v>4</v>
      </c>
      <c r="B7" s="14">
        <v>2.2000000000000002</v>
      </c>
      <c r="C7" s="14">
        <v>2.37</v>
      </c>
      <c r="D7" s="14">
        <v>2.44</v>
      </c>
      <c r="E7" s="14">
        <v>2.4500000000000002</v>
      </c>
      <c r="F7" s="42">
        <v>2.4500000000000002</v>
      </c>
      <c r="G7" s="38" t="s">
        <v>4</v>
      </c>
      <c r="H7" s="14">
        <v>2.21</v>
      </c>
      <c r="I7" s="14">
        <v>2.36</v>
      </c>
      <c r="J7" s="14">
        <v>2.39</v>
      </c>
      <c r="K7" s="14">
        <v>2.48</v>
      </c>
      <c r="L7" s="42">
        <v>2.4500000000000002</v>
      </c>
    </row>
    <row r="8" spans="1:12">
      <c r="A8" s="46"/>
      <c r="B8" s="14">
        <v>2.19</v>
      </c>
      <c r="C8" s="14">
        <v>2.37</v>
      </c>
      <c r="D8" s="14">
        <v>2.4500000000000002</v>
      </c>
      <c r="E8" s="14">
        <v>2.5</v>
      </c>
      <c r="F8" s="42">
        <v>2.4500000000000002</v>
      </c>
      <c r="G8" s="46"/>
      <c r="H8" s="14">
        <v>2.21</v>
      </c>
      <c r="I8" s="14">
        <v>2.36</v>
      </c>
      <c r="J8" s="14">
        <v>2.46</v>
      </c>
      <c r="K8" s="14">
        <v>2.4500000000000002</v>
      </c>
      <c r="L8" s="42">
        <v>2.44</v>
      </c>
    </row>
    <row r="9" spans="1:12">
      <c r="A9" s="11"/>
      <c r="B9" s="47">
        <v>2.2000000000000002</v>
      </c>
      <c r="C9" s="47">
        <v>2.34</v>
      </c>
      <c r="D9" s="47">
        <v>2.46</v>
      </c>
      <c r="E9" s="47">
        <v>2.4900000000000002</v>
      </c>
      <c r="F9" s="49">
        <v>2.44</v>
      </c>
      <c r="G9" s="36"/>
      <c r="H9" s="47">
        <v>2.2200000000000002</v>
      </c>
      <c r="I9" s="47">
        <v>2.37</v>
      </c>
      <c r="J9" s="47">
        <v>2.44</v>
      </c>
      <c r="K9" s="47">
        <v>2.4700000000000002</v>
      </c>
      <c r="L9" s="49">
        <v>2.4500000000000002</v>
      </c>
    </row>
    <row r="10" spans="1:12">
      <c r="A10" s="11"/>
      <c r="B10" s="14">
        <v>2.2000000000000002</v>
      </c>
      <c r="C10" s="14">
        <v>2.39</v>
      </c>
      <c r="D10" s="14">
        <v>2.48</v>
      </c>
      <c r="E10" s="14">
        <v>2.44</v>
      </c>
      <c r="F10" s="42">
        <v>2.4</v>
      </c>
      <c r="G10" s="38"/>
      <c r="H10" s="14">
        <v>2.21</v>
      </c>
      <c r="I10" s="14">
        <v>2.21</v>
      </c>
      <c r="J10" s="14">
        <v>2.42</v>
      </c>
      <c r="K10" s="14">
        <v>2.46</v>
      </c>
      <c r="L10" s="42">
        <v>2.41</v>
      </c>
    </row>
    <row r="11" spans="1:12">
      <c r="A11" s="16"/>
      <c r="B11" s="33">
        <v>2.21</v>
      </c>
      <c r="C11" s="33">
        <v>2.35</v>
      </c>
      <c r="D11" s="33">
        <v>2.4500000000000002</v>
      </c>
      <c r="E11" s="33">
        <v>2.5099999999999998</v>
      </c>
      <c r="F11" s="39">
        <v>2.41</v>
      </c>
      <c r="G11" s="48"/>
      <c r="H11" s="33">
        <v>2.21</v>
      </c>
      <c r="I11" s="33">
        <v>2.3199999999999998</v>
      </c>
      <c r="J11" s="33">
        <v>2.39</v>
      </c>
      <c r="K11" s="33">
        <v>2.46</v>
      </c>
      <c r="L11" s="39">
        <v>2.46</v>
      </c>
    </row>
    <row r="12" spans="1:12">
      <c r="A12" s="19" t="s">
        <v>5</v>
      </c>
      <c r="B12" s="47">
        <v>1.93</v>
      </c>
      <c r="C12" s="35">
        <v>2.06</v>
      </c>
      <c r="D12" s="35">
        <v>2.1</v>
      </c>
      <c r="E12" s="35">
        <v>2.08</v>
      </c>
      <c r="F12" s="40">
        <v>2.09</v>
      </c>
      <c r="G12" s="36" t="s">
        <v>6</v>
      </c>
      <c r="H12" s="35">
        <v>1.17</v>
      </c>
      <c r="I12" s="35">
        <v>1.26</v>
      </c>
      <c r="J12" s="35">
        <v>1.35</v>
      </c>
      <c r="K12" s="35">
        <v>1.39</v>
      </c>
      <c r="L12" s="40">
        <v>1.36</v>
      </c>
    </row>
    <row r="13" spans="1:12">
      <c r="A13" s="22"/>
      <c r="B13" s="37">
        <v>1.95</v>
      </c>
      <c r="C13" s="37">
        <v>2.04</v>
      </c>
      <c r="D13" s="37">
        <v>2.15</v>
      </c>
      <c r="E13" s="37">
        <v>2.12</v>
      </c>
      <c r="F13" s="41">
        <v>2.06</v>
      </c>
      <c r="G13" s="38"/>
      <c r="H13" s="37">
        <v>1.19</v>
      </c>
      <c r="I13" s="37">
        <v>1.28</v>
      </c>
      <c r="J13" s="37">
        <v>1.36</v>
      </c>
      <c r="K13" s="37">
        <v>1.38</v>
      </c>
      <c r="L13" s="41">
        <v>1.37</v>
      </c>
    </row>
    <row r="14" spans="1:12">
      <c r="A14" s="22"/>
      <c r="B14" s="37">
        <v>1.96</v>
      </c>
      <c r="C14" s="37">
        <v>2.0699999999999998</v>
      </c>
      <c r="D14" s="37">
        <v>2.15</v>
      </c>
      <c r="E14" s="37">
        <v>2.17</v>
      </c>
      <c r="F14" s="41">
        <v>2.14</v>
      </c>
      <c r="G14" s="38"/>
      <c r="H14" s="37">
        <v>1.19</v>
      </c>
      <c r="I14" s="37">
        <v>1.28</v>
      </c>
      <c r="J14" s="37">
        <v>1.38</v>
      </c>
      <c r="K14" s="37">
        <v>1.38</v>
      </c>
      <c r="L14" s="41">
        <v>1.36</v>
      </c>
    </row>
    <row r="15" spans="1:12">
      <c r="A15" s="22"/>
      <c r="B15" s="37">
        <v>1.95</v>
      </c>
      <c r="C15" s="37">
        <v>2.0499999999999998</v>
      </c>
      <c r="D15" s="37">
        <v>2.1</v>
      </c>
      <c r="E15" s="37">
        <v>2.12</v>
      </c>
      <c r="F15" s="41">
        <v>2.0699999999999998</v>
      </c>
      <c r="G15" s="38"/>
      <c r="H15" s="37">
        <v>1.2</v>
      </c>
      <c r="I15" s="37">
        <v>1.3</v>
      </c>
      <c r="J15" s="37">
        <v>1.38</v>
      </c>
      <c r="K15" s="37">
        <v>1.37</v>
      </c>
      <c r="L15" s="41">
        <v>1.38</v>
      </c>
    </row>
    <row r="16" spans="1:12">
      <c r="A16" s="22"/>
      <c r="B16" s="37">
        <v>1.87</v>
      </c>
      <c r="C16" s="37">
        <v>2.02</v>
      </c>
      <c r="D16" s="37">
        <v>2.08</v>
      </c>
      <c r="E16" s="37">
        <v>2.08</v>
      </c>
      <c r="F16" s="41">
        <v>2.0499999999999998</v>
      </c>
      <c r="G16" s="38"/>
      <c r="H16" s="37">
        <v>1.1599999999999999</v>
      </c>
      <c r="I16" s="37">
        <v>1.31</v>
      </c>
      <c r="J16" s="37">
        <v>1.34</v>
      </c>
      <c r="K16" s="37">
        <v>1.36</v>
      </c>
      <c r="L16" s="41">
        <v>1.33</v>
      </c>
    </row>
    <row r="17" spans="1:12">
      <c r="A17" s="22" t="s">
        <v>7</v>
      </c>
      <c r="B17" s="37">
        <v>1.86</v>
      </c>
      <c r="C17" s="37">
        <v>2.0299999999999998</v>
      </c>
      <c r="D17" s="37">
        <v>2.09</v>
      </c>
      <c r="E17" s="37">
        <v>2.15</v>
      </c>
      <c r="F17" s="41">
        <v>2.14</v>
      </c>
      <c r="G17" s="38" t="s">
        <v>8</v>
      </c>
      <c r="H17" s="37">
        <v>1.23</v>
      </c>
      <c r="I17" s="37">
        <v>1.38</v>
      </c>
      <c r="J17" s="37">
        <v>1.46</v>
      </c>
      <c r="K17" s="37">
        <v>1.48</v>
      </c>
      <c r="L17" s="41">
        <v>1.48</v>
      </c>
    </row>
    <row r="18" spans="1:12">
      <c r="A18" s="22"/>
      <c r="B18" s="37">
        <v>1.84</v>
      </c>
      <c r="C18" s="37">
        <v>2.0299999999999998</v>
      </c>
      <c r="D18" s="37">
        <v>2.13</v>
      </c>
      <c r="E18" s="37">
        <v>2.15</v>
      </c>
      <c r="F18" s="41">
        <v>2.13</v>
      </c>
      <c r="G18" s="38"/>
      <c r="H18" s="37">
        <v>1.23</v>
      </c>
      <c r="I18" s="37">
        <v>1.36</v>
      </c>
      <c r="J18" s="37">
        <v>1.45</v>
      </c>
      <c r="K18" s="37">
        <v>1.49</v>
      </c>
      <c r="L18" s="41">
        <v>1.48</v>
      </c>
    </row>
    <row r="19" spans="1:12">
      <c r="A19" s="22"/>
      <c r="B19" s="37">
        <v>1.89</v>
      </c>
      <c r="C19" s="37">
        <v>2.0499999999999998</v>
      </c>
      <c r="D19" s="37">
        <v>2.17</v>
      </c>
      <c r="E19" s="37">
        <v>2.16</v>
      </c>
      <c r="F19" s="41">
        <v>2.13</v>
      </c>
      <c r="G19" s="38"/>
      <c r="H19" s="37">
        <v>1.24</v>
      </c>
      <c r="I19" s="37">
        <v>1.37</v>
      </c>
      <c r="J19" s="37">
        <v>1.48</v>
      </c>
      <c r="K19" s="37">
        <v>1.5</v>
      </c>
      <c r="L19" s="41">
        <v>1.47</v>
      </c>
    </row>
    <row r="20" spans="1:12">
      <c r="A20" s="22"/>
      <c r="B20" s="37">
        <v>1.89</v>
      </c>
      <c r="C20" s="37">
        <v>2.0499999999999998</v>
      </c>
      <c r="D20" s="37">
        <v>2.15</v>
      </c>
      <c r="E20" s="37">
        <v>2.13</v>
      </c>
      <c r="F20" s="41">
        <v>2.08</v>
      </c>
      <c r="G20" s="38"/>
      <c r="H20" s="37">
        <v>1.24</v>
      </c>
      <c r="I20" s="37">
        <v>1.38</v>
      </c>
      <c r="J20" s="37">
        <v>1.46</v>
      </c>
      <c r="K20" s="37">
        <v>1.49</v>
      </c>
      <c r="L20" s="41">
        <v>1.46</v>
      </c>
    </row>
    <row r="21" spans="1:12">
      <c r="A21" s="22"/>
      <c r="B21" s="37">
        <v>1.89</v>
      </c>
      <c r="C21" s="37">
        <v>2.02</v>
      </c>
      <c r="D21" s="37">
        <v>2.12</v>
      </c>
      <c r="E21" s="37">
        <v>2.16</v>
      </c>
      <c r="F21" s="41">
        <v>2.1</v>
      </c>
      <c r="G21" s="38"/>
      <c r="H21" s="37">
        <v>1.23</v>
      </c>
      <c r="I21" s="37">
        <v>1.36</v>
      </c>
      <c r="J21" s="37">
        <v>1.44</v>
      </c>
      <c r="K21" s="37">
        <v>1.47</v>
      </c>
      <c r="L21" s="41">
        <v>1.47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0.30760000000000076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1.0061999999999993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0.53632820512820645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0.72462962962962918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326" priority="3" operator="notBetween">
      <formula>0.2</formula>
      <formula>0.404</formula>
    </cfRule>
  </conditionalFormatting>
  <conditionalFormatting sqref="E26">
    <cfRule type="cellIs" dxfId="1325" priority="4" operator="notBetween">
      <formula>0.38</formula>
      <formula>0.72</formula>
    </cfRule>
  </conditionalFormatting>
  <conditionalFormatting sqref="K24">
    <cfRule type="cellIs" dxfId="1324" priority="2" operator="notBetween">
      <formula>0.77</formula>
      <formula>0.91</formula>
    </cfRule>
  </conditionalFormatting>
  <conditionalFormatting sqref="K26">
    <cfRule type="cellIs" dxfId="13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  <col min="20" max="20" width="8.21875" customWidth="1"/>
    <col min="21" max="21" width="6.21875" customWidth="1"/>
    <col min="22" max="22" width="6.109375" customWidth="1"/>
    <col min="23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64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2.29</v>
      </c>
      <c r="C2" s="32">
        <v>2.37</v>
      </c>
      <c r="D2" s="32">
        <v>2.4500000000000002</v>
      </c>
      <c r="E2" s="32">
        <v>2.5</v>
      </c>
      <c r="F2" s="44">
        <v>2.4700000000000002</v>
      </c>
      <c r="G2" s="36" t="s">
        <v>3</v>
      </c>
      <c r="H2" s="32">
        <v>2.2599999999999998</v>
      </c>
      <c r="I2" s="32">
        <v>2.36</v>
      </c>
      <c r="J2" s="32">
        <v>2.4300000000000002</v>
      </c>
      <c r="K2" s="32">
        <v>2.4500000000000002</v>
      </c>
      <c r="L2" s="44">
        <v>2.46</v>
      </c>
      <c r="M2" s="36" t="s">
        <v>3</v>
      </c>
      <c r="N2" s="32">
        <v>2.61</v>
      </c>
      <c r="O2" s="32">
        <v>2.96</v>
      </c>
      <c r="P2" s="32">
        <v>2.83</v>
      </c>
      <c r="Q2" s="32">
        <v>2.86</v>
      </c>
      <c r="R2" s="44">
        <v>2.52</v>
      </c>
      <c r="S2" s="36" t="s">
        <v>3</v>
      </c>
      <c r="T2" s="32">
        <v>2.41</v>
      </c>
      <c r="U2" s="32">
        <v>2.4500000000000002</v>
      </c>
      <c r="V2" s="32">
        <v>2.44</v>
      </c>
      <c r="W2" s="32">
        <v>2.36</v>
      </c>
      <c r="X2" s="44">
        <v>2.23</v>
      </c>
    </row>
    <row r="3" spans="1:24">
      <c r="A3" s="11"/>
      <c r="B3" s="32">
        <v>2.2999999999999998</v>
      </c>
      <c r="C3" s="14">
        <v>2.4</v>
      </c>
      <c r="D3" s="14">
        <v>2.4500000000000002</v>
      </c>
      <c r="E3" s="14">
        <v>2.5099999999999998</v>
      </c>
      <c r="F3" s="42">
        <v>2.4300000000000002</v>
      </c>
      <c r="G3" s="38"/>
      <c r="H3" s="32">
        <v>2.2799999999999998</v>
      </c>
      <c r="I3" s="14">
        <v>2.38</v>
      </c>
      <c r="J3" s="14">
        <v>2.46</v>
      </c>
      <c r="K3" s="14">
        <v>2.4500000000000002</v>
      </c>
      <c r="L3" s="42">
        <v>2.46</v>
      </c>
      <c r="M3" s="11"/>
      <c r="N3" s="32">
        <v>2.77</v>
      </c>
      <c r="O3" s="14">
        <v>2.93</v>
      </c>
      <c r="P3" s="14">
        <v>2.84</v>
      </c>
      <c r="Q3" s="14">
        <v>3.01</v>
      </c>
      <c r="R3" s="42">
        <v>2.74</v>
      </c>
      <c r="S3" s="11"/>
      <c r="T3" s="32">
        <v>2.39</v>
      </c>
      <c r="U3" s="14">
        <v>2.42</v>
      </c>
      <c r="V3" s="14">
        <v>2.4300000000000002</v>
      </c>
      <c r="W3" s="14">
        <v>2.38</v>
      </c>
      <c r="X3" s="42">
        <v>2.23</v>
      </c>
    </row>
    <row r="4" spans="1:24">
      <c r="A4" s="11"/>
      <c r="B4" s="32">
        <v>2.2799999999999998</v>
      </c>
      <c r="C4" s="14">
        <v>2.39</v>
      </c>
      <c r="D4" s="14">
        <v>2.42</v>
      </c>
      <c r="E4" s="14">
        <v>2.5</v>
      </c>
      <c r="F4" s="42">
        <v>2.4900000000000002</v>
      </c>
      <c r="G4" s="38"/>
      <c r="H4" s="32">
        <v>2.27</v>
      </c>
      <c r="I4" s="14">
        <v>2.4</v>
      </c>
      <c r="J4" s="14">
        <v>2.4700000000000002</v>
      </c>
      <c r="K4" s="14">
        <v>2.4900000000000002</v>
      </c>
      <c r="L4" s="42">
        <v>2.44</v>
      </c>
      <c r="M4" s="11"/>
      <c r="N4" s="32">
        <v>2.73</v>
      </c>
      <c r="O4" s="14">
        <v>2.92</v>
      </c>
      <c r="P4" s="14">
        <v>2.71</v>
      </c>
      <c r="Q4" s="14">
        <v>2.68</v>
      </c>
      <c r="R4" s="42">
        <v>2.4900000000000002</v>
      </c>
      <c r="S4" s="11"/>
      <c r="T4" s="32">
        <v>2.41</v>
      </c>
      <c r="U4" s="14">
        <v>2.42</v>
      </c>
      <c r="V4" s="14">
        <v>2.44</v>
      </c>
      <c r="W4" s="14">
        <v>2.3199999999999998</v>
      </c>
      <c r="X4" s="42">
        <v>2.2400000000000002</v>
      </c>
    </row>
    <row r="5" spans="1:24">
      <c r="A5" s="11"/>
      <c r="B5" s="32">
        <v>2.2599999999999998</v>
      </c>
      <c r="C5" s="14">
        <v>2.35</v>
      </c>
      <c r="D5" s="14">
        <v>2.4700000000000002</v>
      </c>
      <c r="E5" s="14">
        <v>2.4900000000000002</v>
      </c>
      <c r="F5" s="42">
        <v>2.41</v>
      </c>
      <c r="G5" s="38"/>
      <c r="H5" s="32">
        <v>2.23</v>
      </c>
      <c r="I5" s="14">
        <v>2.35</v>
      </c>
      <c r="J5" s="14">
        <v>2.4500000000000002</v>
      </c>
      <c r="K5" s="14">
        <v>2.4900000000000002</v>
      </c>
      <c r="L5" s="42">
        <v>2.42</v>
      </c>
      <c r="M5" s="11"/>
      <c r="N5" s="32">
        <v>2.81</v>
      </c>
      <c r="O5" s="14">
        <v>2.76</v>
      </c>
      <c r="P5" s="14">
        <v>2.81</v>
      </c>
      <c r="Q5" s="14">
        <v>2.98</v>
      </c>
      <c r="R5" s="42">
        <v>2.7</v>
      </c>
      <c r="S5" s="11"/>
      <c r="T5" s="32">
        <v>2.4300000000000002</v>
      </c>
      <c r="U5" s="14">
        <v>2.4700000000000002</v>
      </c>
      <c r="V5" s="14">
        <v>2.42</v>
      </c>
      <c r="W5" s="14">
        <v>2.3199999999999998</v>
      </c>
      <c r="X5" s="42">
        <v>2.25</v>
      </c>
    </row>
    <row r="6" spans="1:24">
      <c r="A6" s="11"/>
      <c r="B6" s="32">
        <v>2.2400000000000002</v>
      </c>
      <c r="C6" s="14">
        <v>2.38</v>
      </c>
      <c r="D6" s="14">
        <v>2.4700000000000002</v>
      </c>
      <c r="E6" s="14">
        <v>2.46</v>
      </c>
      <c r="F6" s="42">
        <v>2.44</v>
      </c>
      <c r="G6" s="38"/>
      <c r="H6" s="32">
        <v>2.2599999999999998</v>
      </c>
      <c r="I6" s="14">
        <v>2.36</v>
      </c>
      <c r="J6" s="14">
        <v>2.4500000000000002</v>
      </c>
      <c r="K6" s="14">
        <v>2.42</v>
      </c>
      <c r="L6" s="42">
        <v>2.42</v>
      </c>
      <c r="M6" s="11"/>
      <c r="N6" s="32">
        <v>2.68</v>
      </c>
      <c r="O6" s="14">
        <v>3.01</v>
      </c>
      <c r="P6" s="14">
        <v>2.69</v>
      </c>
      <c r="Q6" s="14">
        <v>3.02</v>
      </c>
      <c r="R6" s="42">
        <v>2.66</v>
      </c>
      <c r="S6" s="11"/>
      <c r="T6" s="32">
        <v>2.38</v>
      </c>
      <c r="U6" s="14">
        <v>2.4500000000000002</v>
      </c>
      <c r="V6" s="14">
        <v>2.42</v>
      </c>
      <c r="W6" s="14">
        <v>2.36</v>
      </c>
      <c r="X6" s="42">
        <v>2.23</v>
      </c>
    </row>
    <row r="7" spans="1:24">
      <c r="A7" s="38" t="s">
        <v>4</v>
      </c>
      <c r="B7" s="14">
        <v>2.23</v>
      </c>
      <c r="C7" s="14">
        <v>2.4</v>
      </c>
      <c r="D7" s="14">
        <v>2.46</v>
      </c>
      <c r="E7" s="14">
        <v>2.5499999999999998</v>
      </c>
      <c r="F7" s="42">
        <v>2.4900000000000002</v>
      </c>
      <c r="G7" s="38" t="s">
        <v>4</v>
      </c>
      <c r="H7" s="14">
        <v>2.25</v>
      </c>
      <c r="I7" s="14">
        <v>2.41</v>
      </c>
      <c r="J7" s="14">
        <v>2.5</v>
      </c>
      <c r="K7" s="14">
        <v>2.5099999999999998</v>
      </c>
      <c r="L7" s="42">
        <v>2.4900000000000002</v>
      </c>
      <c r="M7" s="38" t="s">
        <v>4</v>
      </c>
      <c r="N7" s="14">
        <v>2.8</v>
      </c>
      <c r="O7" s="14">
        <v>2.74</v>
      </c>
      <c r="P7" s="14">
        <v>2.87</v>
      </c>
      <c r="Q7" s="14">
        <v>2.71</v>
      </c>
      <c r="R7" s="42">
        <v>2.68</v>
      </c>
      <c r="S7" s="38" t="s">
        <v>4</v>
      </c>
      <c r="T7" s="14">
        <v>2.44</v>
      </c>
      <c r="U7" s="14">
        <v>2.4500000000000002</v>
      </c>
      <c r="V7" s="14">
        <v>2.44</v>
      </c>
      <c r="W7" s="14">
        <v>2.36</v>
      </c>
      <c r="X7" s="42">
        <v>2.2000000000000002</v>
      </c>
    </row>
    <row r="8" spans="1:24">
      <c r="A8" s="46"/>
      <c r="B8" s="14">
        <v>2.23</v>
      </c>
      <c r="C8" s="14">
        <v>2.4</v>
      </c>
      <c r="D8" s="14">
        <v>2.4500000000000002</v>
      </c>
      <c r="E8" s="14">
        <v>2.52</v>
      </c>
      <c r="F8" s="42">
        <v>2.44</v>
      </c>
      <c r="G8" s="46"/>
      <c r="H8" s="14">
        <v>2.2400000000000002</v>
      </c>
      <c r="I8" s="14">
        <v>2.4</v>
      </c>
      <c r="J8" s="14">
        <v>2.4900000000000002</v>
      </c>
      <c r="K8" s="14">
        <v>2.5299999999999998</v>
      </c>
      <c r="L8" s="42">
        <v>2.4900000000000002</v>
      </c>
      <c r="M8" s="46"/>
      <c r="N8" s="14">
        <v>2.8</v>
      </c>
      <c r="O8" s="14">
        <v>2.8</v>
      </c>
      <c r="P8" s="14">
        <v>2.92</v>
      </c>
      <c r="Q8" s="14">
        <v>2.62</v>
      </c>
      <c r="R8" s="42">
        <v>2.67</v>
      </c>
      <c r="S8" s="46"/>
      <c r="T8" s="14">
        <v>2.4500000000000002</v>
      </c>
      <c r="U8" s="14">
        <v>2.4500000000000002</v>
      </c>
      <c r="V8" s="14">
        <v>2.4500000000000002</v>
      </c>
      <c r="W8" s="14">
        <v>2.35</v>
      </c>
      <c r="X8" s="42">
        <v>2.2200000000000002</v>
      </c>
    </row>
    <row r="9" spans="1:24">
      <c r="A9" s="11"/>
      <c r="B9" s="47">
        <v>2.2400000000000002</v>
      </c>
      <c r="C9" s="47">
        <v>2.38</v>
      </c>
      <c r="D9" s="47">
        <v>2.5099999999999998</v>
      </c>
      <c r="E9" s="47">
        <v>2.52</v>
      </c>
      <c r="F9" s="49">
        <v>2.46</v>
      </c>
      <c r="G9" s="36"/>
      <c r="H9" s="47">
        <v>2.27</v>
      </c>
      <c r="I9" s="47">
        <v>2.39</v>
      </c>
      <c r="J9" s="47">
        <v>2.4900000000000002</v>
      </c>
      <c r="K9" s="47">
        <v>2.52</v>
      </c>
      <c r="L9" s="49">
        <v>2.4900000000000002</v>
      </c>
      <c r="M9" s="11"/>
      <c r="N9" s="47">
        <v>2.75</v>
      </c>
      <c r="O9" s="47">
        <v>2.83</v>
      </c>
      <c r="P9" s="47">
        <v>3</v>
      </c>
      <c r="Q9" s="47">
        <v>2.73</v>
      </c>
      <c r="R9" s="49">
        <v>2.58</v>
      </c>
      <c r="S9" s="11"/>
      <c r="T9" s="47">
        <v>2.4700000000000002</v>
      </c>
      <c r="U9" s="47">
        <v>2.4500000000000002</v>
      </c>
      <c r="V9" s="47">
        <v>2.4500000000000002</v>
      </c>
      <c r="W9" s="47">
        <v>2.35</v>
      </c>
      <c r="X9" s="49">
        <v>2.2000000000000002</v>
      </c>
    </row>
    <row r="10" spans="1:24">
      <c r="A10" s="11"/>
      <c r="B10" s="14">
        <v>2.2599999999999998</v>
      </c>
      <c r="C10" s="14">
        <v>2.41</v>
      </c>
      <c r="D10" s="14">
        <v>2.48</v>
      </c>
      <c r="E10" s="14">
        <v>2.52</v>
      </c>
      <c r="F10" s="42">
        <v>2.5</v>
      </c>
      <c r="G10" s="38"/>
      <c r="H10" s="14">
        <v>2.27</v>
      </c>
      <c r="I10" s="14">
        <v>2.4</v>
      </c>
      <c r="J10" s="14">
        <v>2.4900000000000002</v>
      </c>
      <c r="K10" s="14">
        <v>2.5099999999999998</v>
      </c>
      <c r="L10" s="42">
        <v>2.4700000000000002</v>
      </c>
      <c r="M10" s="11"/>
      <c r="N10" s="14">
        <v>2.74</v>
      </c>
      <c r="O10" s="14">
        <v>2.82</v>
      </c>
      <c r="P10" s="14">
        <v>2.96</v>
      </c>
      <c r="Q10" s="14">
        <v>2.74</v>
      </c>
      <c r="R10" s="42">
        <v>2.64</v>
      </c>
      <c r="S10" s="11"/>
      <c r="T10" s="14">
        <v>2.42</v>
      </c>
      <c r="U10" s="14">
        <v>2.48</v>
      </c>
      <c r="V10" s="14">
        <v>2.4500000000000002</v>
      </c>
      <c r="W10" s="14">
        <v>2.34</v>
      </c>
      <c r="X10" s="42">
        <v>2.19</v>
      </c>
    </row>
    <row r="11" spans="1:24">
      <c r="A11" s="16"/>
      <c r="B11" s="33">
        <v>2.27</v>
      </c>
      <c r="C11" s="33">
        <v>2.38</v>
      </c>
      <c r="D11" s="33">
        <v>2.44</v>
      </c>
      <c r="E11" s="33">
        <v>2.5</v>
      </c>
      <c r="F11" s="39">
        <v>2.44</v>
      </c>
      <c r="G11" s="48"/>
      <c r="H11" s="33">
        <v>2.2400000000000002</v>
      </c>
      <c r="I11" s="33">
        <v>2.34</v>
      </c>
      <c r="J11" s="33">
        <v>2.4700000000000002</v>
      </c>
      <c r="K11" s="33">
        <v>2.48</v>
      </c>
      <c r="L11" s="39">
        <v>2.4900000000000002</v>
      </c>
      <c r="M11" s="16"/>
      <c r="N11" s="33">
        <v>2.77</v>
      </c>
      <c r="O11" s="33">
        <v>2.69</v>
      </c>
      <c r="P11" s="33">
        <v>3</v>
      </c>
      <c r="Q11" s="33">
        <v>2.75</v>
      </c>
      <c r="R11" s="39">
        <v>2.58</v>
      </c>
      <c r="S11" s="16"/>
      <c r="T11" s="33">
        <v>2.4700000000000002</v>
      </c>
      <c r="U11" s="33">
        <v>2.48</v>
      </c>
      <c r="V11" s="33">
        <v>2.4</v>
      </c>
      <c r="W11" s="33">
        <v>2.33</v>
      </c>
      <c r="X11" s="39">
        <v>2.2000000000000002</v>
      </c>
    </row>
    <row r="12" spans="1:24">
      <c r="A12" s="19" t="s">
        <v>5</v>
      </c>
      <c r="B12" s="47">
        <v>1.85</v>
      </c>
      <c r="C12" s="35">
        <v>1.98</v>
      </c>
      <c r="D12" s="35">
        <v>2.02</v>
      </c>
      <c r="E12" s="35">
        <v>2.06</v>
      </c>
      <c r="F12" s="40">
        <v>2.04</v>
      </c>
      <c r="G12" s="36" t="s">
        <v>6</v>
      </c>
      <c r="H12" s="35">
        <v>1.21</v>
      </c>
      <c r="I12" s="35">
        <v>1.26</v>
      </c>
      <c r="J12" s="35">
        <v>1.37</v>
      </c>
      <c r="K12" s="35">
        <v>1.42</v>
      </c>
      <c r="L12" s="40">
        <v>1.36</v>
      </c>
      <c r="M12" s="19" t="s">
        <v>5</v>
      </c>
      <c r="N12" s="47">
        <v>0.86</v>
      </c>
      <c r="O12" s="35">
        <v>1.1299999999999999</v>
      </c>
      <c r="P12" s="35">
        <v>1.08</v>
      </c>
      <c r="Q12" s="35">
        <v>1.18</v>
      </c>
      <c r="R12" s="40">
        <v>0.76</v>
      </c>
      <c r="S12" s="19" t="s">
        <v>5</v>
      </c>
      <c r="T12" s="47">
        <v>2.0699999999999998</v>
      </c>
      <c r="U12" s="35">
        <v>2.1</v>
      </c>
      <c r="V12" s="35">
        <v>2.09</v>
      </c>
      <c r="W12" s="35">
        <v>2.02</v>
      </c>
      <c r="X12" s="40">
        <v>1.87</v>
      </c>
    </row>
    <row r="13" spans="1:24">
      <c r="A13" s="22"/>
      <c r="B13" s="37">
        <v>1.89</v>
      </c>
      <c r="C13" s="37">
        <v>1.98</v>
      </c>
      <c r="D13" s="37">
        <v>2.1</v>
      </c>
      <c r="E13" s="37">
        <v>2.09</v>
      </c>
      <c r="F13" s="41">
        <v>2.0299999999999998</v>
      </c>
      <c r="G13" s="38"/>
      <c r="H13" s="37">
        <v>1.21</v>
      </c>
      <c r="I13" s="37">
        <v>1.29</v>
      </c>
      <c r="J13" s="37">
        <v>1.34</v>
      </c>
      <c r="K13" s="37">
        <v>1.35</v>
      </c>
      <c r="L13" s="41">
        <v>1.37</v>
      </c>
      <c r="M13" s="22"/>
      <c r="N13" s="37">
        <v>1.04</v>
      </c>
      <c r="O13" s="37">
        <v>1.33</v>
      </c>
      <c r="P13" s="37">
        <v>1.1399999999999999</v>
      </c>
      <c r="Q13" s="37">
        <v>1.34</v>
      </c>
      <c r="R13" s="41">
        <v>0.98</v>
      </c>
      <c r="S13" s="22"/>
      <c r="T13" s="37">
        <v>2.0699999999999998</v>
      </c>
      <c r="U13" s="37">
        <v>2.09</v>
      </c>
      <c r="V13" s="37">
        <v>2.09</v>
      </c>
      <c r="W13" s="37">
        <v>2.0299999999999998</v>
      </c>
      <c r="X13" s="41">
        <v>1.91</v>
      </c>
    </row>
    <row r="14" spans="1:24">
      <c r="A14" s="22"/>
      <c r="B14" s="37">
        <v>1.87</v>
      </c>
      <c r="C14" s="37">
        <v>2.0099999999999998</v>
      </c>
      <c r="D14" s="37">
        <v>2.0499999999999998</v>
      </c>
      <c r="E14" s="37">
        <v>2.06</v>
      </c>
      <c r="F14" s="41">
        <v>2.0099999999999998</v>
      </c>
      <c r="G14" s="38"/>
      <c r="H14" s="37">
        <v>1.21</v>
      </c>
      <c r="I14" s="37">
        <v>1.29</v>
      </c>
      <c r="J14" s="37">
        <v>1.35</v>
      </c>
      <c r="K14" s="37">
        <v>1.37</v>
      </c>
      <c r="L14" s="41">
        <v>1.37</v>
      </c>
      <c r="M14" s="22"/>
      <c r="N14" s="37">
        <v>1.01</v>
      </c>
      <c r="O14" s="37">
        <v>1.32</v>
      </c>
      <c r="P14" s="37">
        <v>1.1200000000000001</v>
      </c>
      <c r="Q14" s="37">
        <v>1</v>
      </c>
      <c r="R14" s="41">
        <v>0.76</v>
      </c>
      <c r="S14" s="22"/>
      <c r="T14" s="37">
        <v>2.06</v>
      </c>
      <c r="U14" s="37">
        <v>2.08</v>
      </c>
      <c r="V14" s="37">
        <v>2.08</v>
      </c>
      <c r="W14" s="37">
        <v>2.0099999999999998</v>
      </c>
      <c r="X14" s="41">
        <v>1.9</v>
      </c>
    </row>
    <row r="15" spans="1:24">
      <c r="A15" s="22"/>
      <c r="B15" s="37">
        <v>1.87</v>
      </c>
      <c r="C15" s="37">
        <v>1.95</v>
      </c>
      <c r="D15" s="37">
        <v>2.0499999999999998</v>
      </c>
      <c r="E15" s="37">
        <v>2.0699999999999998</v>
      </c>
      <c r="F15" s="41">
        <v>1.98</v>
      </c>
      <c r="G15" s="38"/>
      <c r="H15" s="37">
        <v>1.19</v>
      </c>
      <c r="I15" s="37">
        <v>1.29</v>
      </c>
      <c r="J15" s="37">
        <v>1.38</v>
      </c>
      <c r="K15" s="37">
        <v>1.39</v>
      </c>
      <c r="L15" s="41">
        <v>1.36</v>
      </c>
      <c r="M15" s="22"/>
      <c r="N15" s="37">
        <v>1.07</v>
      </c>
      <c r="O15" s="37">
        <v>1.04</v>
      </c>
      <c r="P15" s="37">
        <v>1.0900000000000001</v>
      </c>
      <c r="Q15" s="37">
        <v>1.17</v>
      </c>
      <c r="R15" s="41">
        <v>0.89</v>
      </c>
      <c r="S15" s="22"/>
      <c r="T15" s="37">
        <v>2.0699999999999998</v>
      </c>
      <c r="U15" s="37">
        <v>2.11</v>
      </c>
      <c r="V15" s="37">
        <v>2.08</v>
      </c>
      <c r="W15" s="37">
        <v>1.99</v>
      </c>
      <c r="X15" s="41">
        <v>1.89</v>
      </c>
    </row>
    <row r="16" spans="1:24">
      <c r="A16" s="22"/>
      <c r="B16" s="37">
        <v>1.83</v>
      </c>
      <c r="C16" s="37">
        <v>1.94</v>
      </c>
      <c r="D16" s="37">
        <v>2</v>
      </c>
      <c r="E16" s="37">
        <v>1.99</v>
      </c>
      <c r="F16" s="41">
        <v>1.99</v>
      </c>
      <c r="G16" s="38"/>
      <c r="H16" s="37">
        <v>1.18</v>
      </c>
      <c r="I16" s="37">
        <v>1.3</v>
      </c>
      <c r="J16" s="37">
        <v>1.37</v>
      </c>
      <c r="K16" s="37">
        <v>1.34</v>
      </c>
      <c r="L16" s="41">
        <v>1.36</v>
      </c>
      <c r="M16" s="22"/>
      <c r="N16" s="37">
        <v>0.9</v>
      </c>
      <c r="O16" s="37">
        <v>1.1299999999999999</v>
      </c>
      <c r="P16" s="37">
        <v>0.79</v>
      </c>
      <c r="Q16" s="37">
        <v>1.28</v>
      </c>
      <c r="R16" s="41">
        <v>0.75</v>
      </c>
      <c r="S16" s="22"/>
      <c r="T16" s="37">
        <v>2.0099999999999998</v>
      </c>
      <c r="U16" s="37">
        <v>2.11</v>
      </c>
      <c r="V16" s="37">
        <v>2.0499999999999998</v>
      </c>
      <c r="W16" s="37">
        <v>2</v>
      </c>
      <c r="X16" s="41">
        <v>1.87</v>
      </c>
    </row>
    <row r="17" spans="1:24">
      <c r="A17" s="22" t="s">
        <v>7</v>
      </c>
      <c r="B17" s="37">
        <v>1.82</v>
      </c>
      <c r="C17" s="37">
        <v>1.98</v>
      </c>
      <c r="D17" s="37">
        <v>2.0699999999999998</v>
      </c>
      <c r="E17" s="37">
        <v>2.09</v>
      </c>
      <c r="F17" s="41">
        <v>2.0299999999999998</v>
      </c>
      <c r="G17" s="38" t="s">
        <v>8</v>
      </c>
      <c r="H17" s="37">
        <v>1.22</v>
      </c>
      <c r="I17" s="37">
        <v>1.38</v>
      </c>
      <c r="J17" s="37">
        <v>1.46</v>
      </c>
      <c r="K17" s="37">
        <v>1.5</v>
      </c>
      <c r="L17" s="41">
        <v>1.47</v>
      </c>
      <c r="M17" s="22" t="s">
        <v>7</v>
      </c>
      <c r="N17" s="37">
        <v>1.1299999999999999</v>
      </c>
      <c r="O17" s="37">
        <v>1.1299999999999999</v>
      </c>
      <c r="P17" s="37">
        <v>1.22</v>
      </c>
      <c r="Q17" s="37">
        <v>1.0900000000000001</v>
      </c>
      <c r="R17" s="41">
        <v>1.04</v>
      </c>
      <c r="S17" s="22" t="s">
        <v>7</v>
      </c>
      <c r="T17" s="37">
        <v>2.08</v>
      </c>
      <c r="U17" s="37">
        <v>2.09</v>
      </c>
      <c r="V17" s="37">
        <v>2.1</v>
      </c>
      <c r="W17" s="37">
        <v>2.0299999999999998</v>
      </c>
      <c r="X17" s="41">
        <v>1.87</v>
      </c>
    </row>
    <row r="18" spans="1:24">
      <c r="A18" s="22"/>
      <c r="B18" s="37">
        <v>1.81</v>
      </c>
      <c r="C18" s="37">
        <v>2</v>
      </c>
      <c r="D18" s="37">
        <v>2.06</v>
      </c>
      <c r="E18" s="37">
        <v>2.08</v>
      </c>
      <c r="F18" s="41">
        <v>2.04</v>
      </c>
      <c r="G18" s="38"/>
      <c r="H18" s="37">
        <v>1.22</v>
      </c>
      <c r="I18" s="37">
        <v>1.37</v>
      </c>
      <c r="J18" s="37">
        <v>1.45</v>
      </c>
      <c r="K18" s="37">
        <v>1.49</v>
      </c>
      <c r="L18" s="41">
        <v>1.48</v>
      </c>
      <c r="M18" s="22"/>
      <c r="N18" s="37">
        <v>1.08</v>
      </c>
      <c r="O18" s="37">
        <v>1.17</v>
      </c>
      <c r="P18" s="37">
        <v>1.4</v>
      </c>
      <c r="Q18" s="37">
        <v>1.06</v>
      </c>
      <c r="R18" s="41">
        <v>1.05</v>
      </c>
      <c r="S18" s="22"/>
      <c r="T18" s="37">
        <v>2.08</v>
      </c>
      <c r="U18" s="37">
        <v>2.14</v>
      </c>
      <c r="V18" s="37">
        <v>2.1</v>
      </c>
      <c r="W18" s="37">
        <v>2.02</v>
      </c>
      <c r="X18" s="41">
        <v>1.85</v>
      </c>
    </row>
    <row r="19" spans="1:24">
      <c r="A19" s="22"/>
      <c r="B19" s="37">
        <v>1.82</v>
      </c>
      <c r="C19" s="37">
        <v>2</v>
      </c>
      <c r="D19" s="37">
        <v>2.0699999999999998</v>
      </c>
      <c r="E19" s="37">
        <v>2.0499999999999998</v>
      </c>
      <c r="F19" s="41">
        <v>2.0499999999999998</v>
      </c>
      <c r="G19" s="38"/>
      <c r="H19" s="37">
        <v>1.22</v>
      </c>
      <c r="I19" s="37">
        <v>1.37</v>
      </c>
      <c r="J19" s="37">
        <v>1.49</v>
      </c>
      <c r="K19" s="37">
        <v>1.49</v>
      </c>
      <c r="L19" s="41">
        <v>1.46</v>
      </c>
      <c r="M19" s="22"/>
      <c r="N19" s="37">
        <v>1.03</v>
      </c>
      <c r="O19" s="37">
        <v>1.1599999999999999</v>
      </c>
      <c r="P19" s="37">
        <v>1.4</v>
      </c>
      <c r="Q19" s="37">
        <v>1.1200000000000001</v>
      </c>
      <c r="R19" s="41">
        <v>0.92</v>
      </c>
      <c r="S19" s="22"/>
      <c r="T19" s="37">
        <v>2.08</v>
      </c>
      <c r="U19" s="37">
        <v>2.12</v>
      </c>
      <c r="V19" s="37">
        <v>2.13</v>
      </c>
      <c r="W19" s="37">
        <v>2.02</v>
      </c>
      <c r="X19" s="41">
        <v>1.85</v>
      </c>
    </row>
    <row r="20" spans="1:24">
      <c r="A20" s="22"/>
      <c r="B20" s="37">
        <v>1.8</v>
      </c>
      <c r="C20" s="37">
        <v>1.95</v>
      </c>
      <c r="D20" s="37">
        <v>2.08</v>
      </c>
      <c r="E20" s="37">
        <v>2.09</v>
      </c>
      <c r="F20" s="41">
        <v>2.08</v>
      </c>
      <c r="G20" s="38"/>
      <c r="H20" s="37">
        <v>1.23</v>
      </c>
      <c r="I20" s="37">
        <v>1.38</v>
      </c>
      <c r="J20" s="37">
        <v>1.47</v>
      </c>
      <c r="K20" s="37">
        <v>1.5</v>
      </c>
      <c r="L20" s="41">
        <v>1.47</v>
      </c>
      <c r="M20" s="22"/>
      <c r="N20" s="37">
        <v>1.03</v>
      </c>
      <c r="O20" s="37">
        <v>1.1399999999999999</v>
      </c>
      <c r="P20" s="37">
        <v>1.36</v>
      </c>
      <c r="Q20" s="37">
        <v>1.08</v>
      </c>
      <c r="R20" s="41">
        <v>0.93</v>
      </c>
      <c r="S20" s="22"/>
      <c r="T20" s="37">
        <v>2.08</v>
      </c>
      <c r="U20" s="37">
        <v>2.11</v>
      </c>
      <c r="V20" s="37">
        <v>2.09</v>
      </c>
      <c r="W20" s="37">
        <v>2.0099999999999998</v>
      </c>
      <c r="X20" s="41">
        <v>1.86</v>
      </c>
    </row>
    <row r="21" spans="1:24">
      <c r="A21" s="22"/>
      <c r="B21" s="37">
        <v>1.79</v>
      </c>
      <c r="C21" s="37">
        <v>1.94</v>
      </c>
      <c r="D21" s="37">
        <v>2.04</v>
      </c>
      <c r="E21" s="37">
        <v>2.0499999999999998</v>
      </c>
      <c r="F21" s="41">
        <v>2.0499999999999998</v>
      </c>
      <c r="G21" s="38"/>
      <c r="H21" s="37">
        <v>1.22</v>
      </c>
      <c r="I21" s="37">
        <v>1.37</v>
      </c>
      <c r="J21" s="37">
        <v>1.46</v>
      </c>
      <c r="K21" s="37">
        <v>1.45</v>
      </c>
      <c r="L21" s="41">
        <v>1.47</v>
      </c>
      <c r="M21" s="22"/>
      <c r="N21" s="37">
        <v>1.03</v>
      </c>
      <c r="O21" s="37">
        <v>0.99</v>
      </c>
      <c r="P21" s="37">
        <v>1.25</v>
      </c>
      <c r="Q21" s="37">
        <v>1.01</v>
      </c>
      <c r="R21" s="41">
        <v>0.9</v>
      </c>
      <c r="S21" s="22"/>
      <c r="T21" s="37">
        <v>2.09</v>
      </c>
      <c r="U21" s="37">
        <v>2.12</v>
      </c>
      <c r="V21" s="37">
        <v>2.0699999999999998</v>
      </c>
      <c r="W21" s="37">
        <v>2.02</v>
      </c>
      <c r="X21" s="41">
        <v>1.85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0.42300000000000004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1.0503999999999998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1.7006000000000003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0.34560000000000146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 t="s">
        <v>65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0.7375384615384617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0.75646090534979404</v>
      </c>
      <c r="L26" s="269"/>
      <c r="M26" s="27" t="s">
        <v>19</v>
      </c>
      <c r="N26" s="27" t="s">
        <v>20</v>
      </c>
      <c r="O26" s="288" t="s">
        <v>21</v>
      </c>
      <c r="P26" s="288"/>
      <c r="Q26" s="269" t="e">
        <f>(Q24/(0.975/Q25))</f>
        <v>#VALUE!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0.70892307692307999</v>
      </c>
      <c r="X26" s="269"/>
    </row>
    <row r="27" spans="1:24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24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24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42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M29:N29"/>
    <mergeCell ref="O29:R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22" priority="7" operator="notBetween">
      <formula>0.2</formula>
      <formula>0.404</formula>
    </cfRule>
  </conditionalFormatting>
  <conditionalFormatting sqref="E26">
    <cfRule type="cellIs" dxfId="1321" priority="8" operator="notBetween">
      <formula>0.38</formula>
      <formula>0.72</formula>
    </cfRule>
  </conditionalFormatting>
  <conditionalFormatting sqref="K24">
    <cfRule type="cellIs" dxfId="1320" priority="6" operator="notBetween">
      <formula>0.77</formula>
      <formula>0.91</formula>
    </cfRule>
  </conditionalFormatting>
  <conditionalFormatting sqref="K26">
    <cfRule type="cellIs" dxfId="1319" priority="5" operator="notBetween">
      <formula>0.68</formula>
      <formula>0.82</formula>
    </cfRule>
  </conditionalFormatting>
  <conditionalFormatting sqref="Q24">
    <cfRule type="cellIs" dxfId="1318" priority="3" operator="notBetween">
      <formula>0.2</formula>
      <formula>0.404</formula>
    </cfRule>
  </conditionalFormatting>
  <conditionalFormatting sqref="Q26">
    <cfRule type="cellIs" dxfId="1317" priority="4" operator="notBetween">
      <formula>0.38</formula>
      <formula>0.72</formula>
    </cfRule>
  </conditionalFormatting>
  <conditionalFormatting sqref="W24">
    <cfRule type="cellIs" dxfId="1316" priority="1" operator="notBetween">
      <formula>0.2</formula>
      <formula>0.404</formula>
    </cfRule>
  </conditionalFormatting>
  <conditionalFormatting sqref="W26">
    <cfRule type="cellIs" dxfId="13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R40"/>
  <sheetViews>
    <sheetView zoomScale="115" zoomScaleNormal="115" workbookViewId="0">
      <selection activeCell="M2" sqref="M1:R104857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1" width="6.6640625" customWidth="1"/>
    <col min="12" max="12" width="7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2.2799999999999998</v>
      </c>
      <c r="C2" s="32">
        <v>2.36</v>
      </c>
      <c r="D2" s="32">
        <v>2.4700000000000002</v>
      </c>
      <c r="E2" s="32">
        <v>2.4700000000000002</v>
      </c>
      <c r="F2" s="44">
        <v>2.42</v>
      </c>
      <c r="G2" s="36" t="s">
        <v>3</v>
      </c>
      <c r="H2" s="32">
        <v>2.2400000000000002</v>
      </c>
      <c r="I2" s="32">
        <v>2.41</v>
      </c>
      <c r="J2" s="32">
        <v>2.4500000000000002</v>
      </c>
      <c r="K2" s="32">
        <v>2.48</v>
      </c>
      <c r="L2" s="44">
        <v>2.46</v>
      </c>
      <c r="M2" s="36" t="s">
        <v>3</v>
      </c>
      <c r="N2" s="32">
        <v>2.61</v>
      </c>
      <c r="O2" s="32">
        <v>2.96</v>
      </c>
      <c r="P2" s="32">
        <v>2.83</v>
      </c>
      <c r="Q2" s="32">
        <v>2.86</v>
      </c>
      <c r="R2" s="44">
        <v>2.52</v>
      </c>
    </row>
    <row r="3" spans="1:18">
      <c r="A3" s="11"/>
      <c r="B3" s="32">
        <v>2.2999999999999998</v>
      </c>
      <c r="C3" s="14">
        <v>2.39</v>
      </c>
      <c r="D3" s="14">
        <v>2.46</v>
      </c>
      <c r="E3" s="14">
        <v>2.46</v>
      </c>
      <c r="F3" s="42">
        <v>2.4300000000000002</v>
      </c>
      <c r="G3" s="38"/>
      <c r="H3" s="32">
        <v>2.31</v>
      </c>
      <c r="I3" s="14">
        <v>2.41</v>
      </c>
      <c r="J3" s="14">
        <v>2.46</v>
      </c>
      <c r="K3" s="14">
        <v>2.48</v>
      </c>
      <c r="L3" s="42">
        <v>2.44</v>
      </c>
      <c r="M3" s="11"/>
      <c r="N3" s="32">
        <v>2.77</v>
      </c>
      <c r="O3" s="14">
        <v>2.93</v>
      </c>
      <c r="P3" s="14">
        <v>2.84</v>
      </c>
      <c r="Q3" s="14">
        <v>3.01</v>
      </c>
      <c r="R3" s="42">
        <v>2.74</v>
      </c>
    </row>
    <row r="4" spans="1:18">
      <c r="A4" s="11"/>
      <c r="B4" s="32">
        <v>2.2599999999999998</v>
      </c>
      <c r="C4" s="14">
        <v>2.36</v>
      </c>
      <c r="D4" s="14">
        <v>2.4900000000000002</v>
      </c>
      <c r="E4" s="14">
        <v>2.4700000000000002</v>
      </c>
      <c r="F4" s="42">
        <v>2.46</v>
      </c>
      <c r="G4" s="38"/>
      <c r="H4" s="32">
        <v>2.29</v>
      </c>
      <c r="I4" s="14">
        <v>2.39</v>
      </c>
      <c r="J4" s="14">
        <v>2.48</v>
      </c>
      <c r="K4" s="14">
        <v>2.5099999999999998</v>
      </c>
      <c r="L4" s="42">
        <v>2.5</v>
      </c>
      <c r="M4" s="11"/>
      <c r="N4" s="32">
        <v>2.73</v>
      </c>
      <c r="O4" s="14">
        <v>2.92</v>
      </c>
      <c r="P4" s="14">
        <v>2.71</v>
      </c>
      <c r="Q4" s="14">
        <v>2.68</v>
      </c>
      <c r="R4" s="42">
        <v>2.4900000000000002</v>
      </c>
    </row>
    <row r="5" spans="1:18">
      <c r="A5" s="11"/>
      <c r="B5" s="32">
        <v>2.3199999999999998</v>
      </c>
      <c r="C5" s="14">
        <v>2.36</v>
      </c>
      <c r="D5" s="14">
        <v>2.5</v>
      </c>
      <c r="E5" s="14">
        <v>2.4700000000000002</v>
      </c>
      <c r="F5" s="42">
        <v>2.4700000000000002</v>
      </c>
      <c r="G5" s="38"/>
      <c r="H5" s="32">
        <v>2.2599999999999998</v>
      </c>
      <c r="I5" s="14">
        <v>2.39</v>
      </c>
      <c r="J5" s="14">
        <v>2.4500000000000002</v>
      </c>
      <c r="K5" s="14">
        <v>2.4900000000000002</v>
      </c>
      <c r="L5" s="42">
        <v>2.4500000000000002</v>
      </c>
      <c r="M5" s="11"/>
      <c r="N5" s="32">
        <v>2.81</v>
      </c>
      <c r="O5" s="14">
        <v>2.76</v>
      </c>
      <c r="P5" s="14">
        <v>2.81</v>
      </c>
      <c r="Q5" s="14">
        <v>2.98</v>
      </c>
      <c r="R5" s="42">
        <v>2.7</v>
      </c>
    </row>
    <row r="6" spans="1:18">
      <c r="A6" s="11"/>
      <c r="B6" s="32">
        <v>2.29</v>
      </c>
      <c r="C6" s="14">
        <v>2.4</v>
      </c>
      <c r="D6" s="14">
        <v>2.4500000000000002</v>
      </c>
      <c r="E6" s="14">
        <v>2.44</v>
      </c>
      <c r="F6" s="42">
        <v>2.4300000000000002</v>
      </c>
      <c r="G6" s="38"/>
      <c r="H6" s="32">
        <v>2.3199999999999998</v>
      </c>
      <c r="I6" s="14">
        <v>2.4</v>
      </c>
      <c r="J6" s="14">
        <v>2.4700000000000002</v>
      </c>
      <c r="K6" s="14">
        <v>2.48</v>
      </c>
      <c r="L6" s="42">
        <v>2.4500000000000002</v>
      </c>
      <c r="M6" s="11"/>
      <c r="N6" s="32">
        <v>2.68</v>
      </c>
      <c r="O6" s="14">
        <v>3.01</v>
      </c>
      <c r="P6" s="14">
        <v>2.69</v>
      </c>
      <c r="Q6" s="14">
        <v>3.02</v>
      </c>
      <c r="R6" s="42">
        <v>2.66</v>
      </c>
    </row>
    <row r="7" spans="1:18">
      <c r="A7" s="38" t="s">
        <v>4</v>
      </c>
      <c r="B7" s="14">
        <v>2.27</v>
      </c>
      <c r="C7" s="14">
        <v>2.48</v>
      </c>
      <c r="D7" s="14">
        <v>2.54</v>
      </c>
      <c r="E7" s="14">
        <v>2.56</v>
      </c>
      <c r="F7" s="42">
        <v>2.5299999999999998</v>
      </c>
      <c r="G7" s="38" t="s">
        <v>4</v>
      </c>
      <c r="H7" s="14">
        <v>2.25</v>
      </c>
      <c r="I7" s="14">
        <v>2.4500000000000002</v>
      </c>
      <c r="J7" s="14">
        <v>2.4700000000000002</v>
      </c>
      <c r="K7" s="14">
        <v>2.5099999999999998</v>
      </c>
      <c r="L7" s="42">
        <v>2.4900000000000002</v>
      </c>
      <c r="M7" s="38" t="s">
        <v>4</v>
      </c>
      <c r="N7" s="14">
        <v>2.8</v>
      </c>
      <c r="O7" s="14">
        <v>2.74</v>
      </c>
      <c r="P7" s="14">
        <v>2.87</v>
      </c>
      <c r="Q7" s="14">
        <v>2.71</v>
      </c>
      <c r="R7" s="42">
        <v>2.68</v>
      </c>
    </row>
    <row r="8" spans="1:18">
      <c r="A8" s="46"/>
      <c r="B8" s="14">
        <v>2.2599999999999998</v>
      </c>
      <c r="C8" s="14">
        <v>2.4</v>
      </c>
      <c r="D8" s="14">
        <v>2.5</v>
      </c>
      <c r="E8" s="14">
        <v>2.52</v>
      </c>
      <c r="F8" s="42">
        <v>2.52</v>
      </c>
      <c r="G8" s="46"/>
      <c r="H8" s="14">
        <v>2.2599999999999998</v>
      </c>
      <c r="I8" s="14">
        <v>2.4300000000000002</v>
      </c>
      <c r="J8" s="14">
        <v>2.52</v>
      </c>
      <c r="K8" s="14">
        <v>2.52</v>
      </c>
      <c r="L8" s="42">
        <v>2.4900000000000002</v>
      </c>
      <c r="M8" s="46"/>
      <c r="N8" s="14">
        <v>2.8</v>
      </c>
      <c r="O8" s="14">
        <v>2.8</v>
      </c>
      <c r="P8" s="14">
        <v>2.92</v>
      </c>
      <c r="Q8" s="14">
        <v>2.62</v>
      </c>
      <c r="R8" s="42">
        <v>2.67</v>
      </c>
    </row>
    <row r="9" spans="1:18">
      <c r="A9" s="11"/>
      <c r="B9" s="47">
        <v>2.2999999999999998</v>
      </c>
      <c r="C9" s="47">
        <v>2.44</v>
      </c>
      <c r="D9" s="47">
        <v>2.5</v>
      </c>
      <c r="E9" s="47">
        <v>2.5299999999999998</v>
      </c>
      <c r="F9" s="49">
        <v>2.4900000000000002</v>
      </c>
      <c r="G9" s="36"/>
      <c r="H9" s="47">
        <v>2.25</v>
      </c>
      <c r="I9" s="47">
        <v>2.39</v>
      </c>
      <c r="J9" s="47">
        <v>2.4700000000000002</v>
      </c>
      <c r="K9" s="47">
        <v>2.54</v>
      </c>
      <c r="L9" s="49">
        <v>2.5099999999999998</v>
      </c>
      <c r="M9" s="11"/>
      <c r="N9" s="47">
        <v>2.75</v>
      </c>
      <c r="O9" s="47">
        <v>2.83</v>
      </c>
      <c r="P9" s="47">
        <v>3</v>
      </c>
      <c r="Q9" s="47">
        <v>2.73</v>
      </c>
      <c r="R9" s="49">
        <v>2.58</v>
      </c>
    </row>
    <row r="10" spans="1:18">
      <c r="A10" s="11"/>
      <c r="B10" s="14">
        <v>2.29</v>
      </c>
      <c r="C10" s="14">
        <v>2.4500000000000002</v>
      </c>
      <c r="D10" s="14">
        <v>2.5</v>
      </c>
      <c r="E10" s="14">
        <v>2.54</v>
      </c>
      <c r="F10" s="42">
        <v>2.5099999999999998</v>
      </c>
      <c r="G10" s="38"/>
      <c r="H10" s="14">
        <v>2.25</v>
      </c>
      <c r="I10" s="14">
        <v>2.42</v>
      </c>
      <c r="J10" s="14">
        <v>2.46</v>
      </c>
      <c r="K10" s="14">
        <v>2.54</v>
      </c>
      <c r="L10" s="42">
        <v>2.4900000000000002</v>
      </c>
      <c r="M10" s="11"/>
      <c r="N10" s="14">
        <v>2.74</v>
      </c>
      <c r="O10" s="14">
        <v>2.82</v>
      </c>
      <c r="P10" s="14">
        <v>2.96</v>
      </c>
      <c r="Q10" s="14">
        <v>2.74</v>
      </c>
      <c r="R10" s="42">
        <v>2.64</v>
      </c>
    </row>
    <row r="11" spans="1:18">
      <c r="A11" s="16"/>
      <c r="B11" s="33">
        <v>2.25</v>
      </c>
      <c r="C11" s="33">
        <v>2.38</v>
      </c>
      <c r="D11" s="33">
        <v>2.52</v>
      </c>
      <c r="E11" s="33">
        <v>2.52</v>
      </c>
      <c r="F11" s="39">
        <v>2.48</v>
      </c>
      <c r="G11" s="48"/>
      <c r="H11" s="33">
        <v>2.27</v>
      </c>
      <c r="I11" s="33">
        <v>2.37</v>
      </c>
      <c r="J11" s="33">
        <v>2.5099999999999998</v>
      </c>
      <c r="K11" s="33">
        <v>2.52</v>
      </c>
      <c r="L11" s="39">
        <v>2.4700000000000002</v>
      </c>
      <c r="M11" s="16"/>
      <c r="N11" s="33">
        <v>2.77</v>
      </c>
      <c r="O11" s="33">
        <v>2.69</v>
      </c>
      <c r="P11" s="33">
        <v>3</v>
      </c>
      <c r="Q11" s="33">
        <v>2.75</v>
      </c>
      <c r="R11" s="39">
        <v>2.58</v>
      </c>
    </row>
    <row r="12" spans="1:18">
      <c r="A12" s="19" t="s">
        <v>5</v>
      </c>
      <c r="B12" s="47">
        <v>1.89</v>
      </c>
      <c r="C12" s="35">
        <v>2.02</v>
      </c>
      <c r="D12" s="35">
        <v>2.08</v>
      </c>
      <c r="E12" s="35">
        <v>2.0699999999999998</v>
      </c>
      <c r="F12" s="40">
        <v>2.0699999999999998</v>
      </c>
      <c r="G12" s="36" t="s">
        <v>6</v>
      </c>
      <c r="H12" s="35">
        <v>1.22</v>
      </c>
      <c r="I12" s="35">
        <v>1.34</v>
      </c>
      <c r="J12" s="35">
        <v>1.4</v>
      </c>
      <c r="K12" s="35">
        <v>1.42</v>
      </c>
      <c r="L12" s="40">
        <v>1.39</v>
      </c>
      <c r="M12" s="19" t="s">
        <v>5</v>
      </c>
      <c r="N12" s="47"/>
      <c r="O12" s="35"/>
      <c r="P12" s="35"/>
      <c r="Q12" s="35"/>
      <c r="R12" s="40"/>
    </row>
    <row r="13" spans="1:18">
      <c r="A13" s="22"/>
      <c r="B13" s="37">
        <v>1.9</v>
      </c>
      <c r="C13" s="37">
        <v>2.0499999999999998</v>
      </c>
      <c r="D13" s="37">
        <v>2.09</v>
      </c>
      <c r="E13" s="37">
        <v>2.11</v>
      </c>
      <c r="F13" s="41">
        <v>2.0699999999999998</v>
      </c>
      <c r="G13" s="38"/>
      <c r="H13" s="37">
        <v>1.23</v>
      </c>
      <c r="I13" s="37">
        <v>1.34</v>
      </c>
      <c r="J13" s="37">
        <v>1.4</v>
      </c>
      <c r="K13" s="37">
        <v>1.4</v>
      </c>
      <c r="L13" s="41">
        <v>1.42</v>
      </c>
      <c r="M13" s="22"/>
      <c r="N13" s="37"/>
      <c r="O13" s="37"/>
      <c r="P13" s="37"/>
      <c r="Q13" s="37"/>
      <c r="R13" s="41"/>
    </row>
    <row r="14" spans="1:18">
      <c r="A14" s="22"/>
      <c r="B14" s="37">
        <v>1.91</v>
      </c>
      <c r="C14" s="37">
        <v>2.02</v>
      </c>
      <c r="D14" s="37">
        <v>2.08</v>
      </c>
      <c r="E14" s="37">
        <v>2.12</v>
      </c>
      <c r="F14" s="41">
        <v>2.0699999999999998</v>
      </c>
      <c r="G14" s="38"/>
      <c r="H14" s="37">
        <v>1.24</v>
      </c>
      <c r="I14" s="37">
        <v>1.35</v>
      </c>
      <c r="J14" s="37">
        <v>1.4</v>
      </c>
      <c r="K14" s="37">
        <v>1.4</v>
      </c>
      <c r="L14" s="41">
        <v>1.39</v>
      </c>
      <c r="M14" s="22"/>
      <c r="N14" s="37"/>
      <c r="O14" s="37"/>
      <c r="P14" s="37"/>
      <c r="Q14" s="37"/>
      <c r="R14" s="41"/>
    </row>
    <row r="15" spans="1:18">
      <c r="A15" s="22"/>
      <c r="B15" s="37">
        <v>1.94</v>
      </c>
      <c r="C15" s="37">
        <v>2.04</v>
      </c>
      <c r="D15" s="37">
        <v>2.13</v>
      </c>
      <c r="E15" s="37">
        <v>2.13</v>
      </c>
      <c r="F15" s="41">
        <v>2.1</v>
      </c>
      <c r="G15" s="38"/>
      <c r="H15" s="37">
        <v>1.22</v>
      </c>
      <c r="I15" s="37">
        <v>1.31</v>
      </c>
      <c r="J15" s="37">
        <v>1.4</v>
      </c>
      <c r="K15" s="37">
        <v>1.4</v>
      </c>
      <c r="L15" s="41">
        <v>1.38</v>
      </c>
      <c r="M15" s="22"/>
      <c r="N15" s="37"/>
      <c r="O15" s="37"/>
      <c r="P15" s="37"/>
      <c r="Q15" s="37"/>
      <c r="R15" s="41"/>
    </row>
    <row r="16" spans="1:18">
      <c r="A16" s="22"/>
      <c r="B16" s="37">
        <v>1.88</v>
      </c>
      <c r="C16" s="37">
        <v>2</v>
      </c>
      <c r="D16" s="37">
        <v>2.04</v>
      </c>
      <c r="E16" s="37">
        <v>2.0699999999999998</v>
      </c>
      <c r="F16" s="41">
        <v>2.0099999999999998</v>
      </c>
      <c r="G16" s="38"/>
      <c r="H16" s="37">
        <v>1.22</v>
      </c>
      <c r="I16" s="37">
        <v>1.36</v>
      </c>
      <c r="J16" s="37">
        <v>1.42</v>
      </c>
      <c r="K16" s="37">
        <v>1.41</v>
      </c>
      <c r="L16" s="41">
        <v>1.35</v>
      </c>
      <c r="M16" s="22"/>
      <c r="N16" s="37"/>
      <c r="O16" s="37"/>
      <c r="P16" s="37"/>
      <c r="Q16" s="37"/>
      <c r="R16" s="41"/>
    </row>
    <row r="17" spans="1:18">
      <c r="A17" s="22" t="s">
        <v>7</v>
      </c>
      <c r="B17" s="37">
        <v>1.91</v>
      </c>
      <c r="C17" s="37">
        <v>2.06</v>
      </c>
      <c r="D17" s="37">
        <v>2.13</v>
      </c>
      <c r="E17" s="37">
        <v>2.14</v>
      </c>
      <c r="F17" s="41">
        <v>2.14</v>
      </c>
      <c r="G17" s="38" t="s">
        <v>8</v>
      </c>
      <c r="H17" s="37">
        <v>1.21</v>
      </c>
      <c r="I17" s="37">
        <v>1.37</v>
      </c>
      <c r="J17" s="37">
        <v>1.41</v>
      </c>
      <c r="K17" s="37">
        <v>1.42</v>
      </c>
      <c r="L17" s="41">
        <v>1.36</v>
      </c>
      <c r="M17" s="22" t="s">
        <v>7</v>
      </c>
      <c r="N17" s="37"/>
      <c r="O17" s="37"/>
      <c r="P17" s="37"/>
      <c r="Q17" s="37"/>
      <c r="R17" s="41"/>
    </row>
    <row r="18" spans="1:18">
      <c r="A18" s="22"/>
      <c r="B18" s="37">
        <v>1.87</v>
      </c>
      <c r="C18" s="37">
        <v>2.0299999999999998</v>
      </c>
      <c r="D18" s="37">
        <v>2.13</v>
      </c>
      <c r="E18" s="37">
        <v>2.17</v>
      </c>
      <c r="F18" s="41">
        <v>2.11</v>
      </c>
      <c r="G18" s="38"/>
      <c r="H18" s="37">
        <v>1.26</v>
      </c>
      <c r="I18" s="37">
        <v>1.43</v>
      </c>
      <c r="J18" s="37">
        <v>1.51</v>
      </c>
      <c r="K18" s="37">
        <v>1.54</v>
      </c>
      <c r="L18" s="41">
        <v>1.5</v>
      </c>
      <c r="M18" s="22"/>
      <c r="N18" s="37"/>
      <c r="O18" s="37"/>
      <c r="P18" s="37"/>
      <c r="Q18" s="37"/>
      <c r="R18" s="41"/>
    </row>
    <row r="19" spans="1:18">
      <c r="A19" s="22"/>
      <c r="B19" s="37">
        <v>1.89</v>
      </c>
      <c r="C19" s="37">
        <v>2.0499999999999998</v>
      </c>
      <c r="D19" s="37">
        <v>2.11</v>
      </c>
      <c r="E19" s="37">
        <v>2.16</v>
      </c>
      <c r="F19" s="41">
        <v>2.11</v>
      </c>
      <c r="G19" s="38"/>
      <c r="H19" s="37">
        <v>1.23</v>
      </c>
      <c r="I19" s="37">
        <v>1.43</v>
      </c>
      <c r="J19" s="37">
        <v>1.51</v>
      </c>
      <c r="K19" s="37">
        <v>1.55</v>
      </c>
      <c r="L19" s="41">
        <v>1.49</v>
      </c>
      <c r="M19" s="22"/>
      <c r="N19" s="37"/>
      <c r="O19" s="37"/>
      <c r="P19" s="37"/>
      <c r="Q19" s="37"/>
      <c r="R19" s="41"/>
    </row>
    <row r="20" spans="1:18">
      <c r="A20" s="22"/>
      <c r="B20" s="37">
        <v>1.86</v>
      </c>
      <c r="C20" s="37">
        <v>2.06</v>
      </c>
      <c r="D20" s="37">
        <v>2.12</v>
      </c>
      <c r="E20" s="37">
        <v>2.21</v>
      </c>
      <c r="F20" s="41">
        <v>2.1</v>
      </c>
      <c r="G20" s="38"/>
      <c r="H20" s="37">
        <v>1.23</v>
      </c>
      <c r="I20" s="37">
        <v>1.41</v>
      </c>
      <c r="J20" s="37">
        <v>1.48</v>
      </c>
      <c r="K20" s="37">
        <v>1.54</v>
      </c>
      <c r="L20" s="41">
        <v>1.48</v>
      </c>
      <c r="M20" s="22"/>
      <c r="N20" s="37"/>
      <c r="O20" s="37"/>
      <c r="P20" s="37"/>
      <c r="Q20" s="37"/>
      <c r="R20" s="41"/>
    </row>
    <row r="21" spans="1:18">
      <c r="A21" s="22"/>
      <c r="B21" s="37">
        <v>1.87</v>
      </c>
      <c r="C21" s="37">
        <v>2.02</v>
      </c>
      <c r="D21" s="37">
        <v>2.13</v>
      </c>
      <c r="E21" s="37">
        <v>2.15</v>
      </c>
      <c r="F21" s="41">
        <v>2.11</v>
      </c>
      <c r="G21" s="38"/>
      <c r="H21" s="37">
        <v>1.24</v>
      </c>
      <c r="I21" s="37">
        <v>1.41</v>
      </c>
      <c r="J21" s="37">
        <v>1.49</v>
      </c>
      <c r="K21" s="37">
        <v>1.53</v>
      </c>
      <c r="L21" s="41">
        <v>1.53</v>
      </c>
      <c r="M21" s="22"/>
      <c r="N21" s="37"/>
      <c r="O21" s="37"/>
      <c r="P21" s="37"/>
      <c r="Q21" s="37"/>
      <c r="R21" s="41"/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0.37920000000000087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1.0390000000000008</v>
      </c>
      <c r="L24" s="292"/>
      <c r="M24" s="27" t="s">
        <v>13</v>
      </c>
      <c r="N24" s="27" t="s">
        <v>14</v>
      </c>
      <c r="O24" s="291" t="s">
        <v>15</v>
      </c>
      <c r="P24" s="291"/>
      <c r="Q24" s="292" t="e">
        <f>AVERAGE(N2:R11)-AVERAGE(N12:R21)</f>
        <v>#DIV/0!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 t="s">
        <v>65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0.66116923076923229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0.74825102880658489</v>
      </c>
      <c r="L26" s="269"/>
      <c r="M26" s="27" t="s">
        <v>19</v>
      </c>
      <c r="N26" s="27" t="s">
        <v>20</v>
      </c>
      <c r="O26" s="288" t="s">
        <v>21</v>
      </c>
      <c r="P26" s="288"/>
      <c r="Q26" s="269" t="e">
        <f>(Q24/(0.975/Q25))</f>
        <v>#DIV/0!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14" priority="5" operator="notBetween">
      <formula>0.2</formula>
      <formula>0.404</formula>
    </cfRule>
  </conditionalFormatting>
  <conditionalFormatting sqref="E26">
    <cfRule type="cellIs" dxfId="1313" priority="6" operator="notBetween">
      <formula>0.38</formula>
      <formula>0.72</formula>
    </cfRule>
  </conditionalFormatting>
  <conditionalFormatting sqref="K24">
    <cfRule type="cellIs" dxfId="1312" priority="4" operator="notBetween">
      <formula>0.77</formula>
      <formula>0.91</formula>
    </cfRule>
  </conditionalFormatting>
  <conditionalFormatting sqref="K26">
    <cfRule type="cellIs" dxfId="1311" priority="3" operator="notBetween">
      <formula>0.68</formula>
      <formula>0.82</formula>
    </cfRule>
  </conditionalFormatting>
  <conditionalFormatting sqref="Q24">
    <cfRule type="cellIs" dxfId="1310" priority="1" operator="notBetween">
      <formula>0.2</formula>
      <formula>0.404</formula>
    </cfRule>
  </conditionalFormatting>
  <conditionalFormatting sqref="Q26">
    <cfRule type="cellIs" dxfId="130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2.2599999999999998</v>
      </c>
      <c r="C2" s="32">
        <v>2.37</v>
      </c>
      <c r="D2" s="32">
        <v>2.4500000000000002</v>
      </c>
      <c r="E2" s="32">
        <v>2.46</v>
      </c>
      <c r="F2" s="44">
        <v>2.4300000000000002</v>
      </c>
      <c r="G2" s="36" t="s">
        <v>3</v>
      </c>
      <c r="H2" s="32">
        <v>2.2400000000000002</v>
      </c>
      <c r="I2" s="32">
        <v>2.31</v>
      </c>
      <c r="J2" s="32">
        <v>2.42</v>
      </c>
      <c r="K2" s="32">
        <v>2.4300000000000002</v>
      </c>
      <c r="L2" s="44">
        <v>2.42</v>
      </c>
      <c r="M2" s="36" t="s">
        <v>3</v>
      </c>
      <c r="N2" s="32">
        <v>2.29</v>
      </c>
      <c r="O2" s="32">
        <v>2.41</v>
      </c>
      <c r="P2" s="32">
        <v>2.5099999999999998</v>
      </c>
      <c r="Q2" s="32">
        <v>2.48</v>
      </c>
      <c r="R2" s="44">
        <v>2.4900000000000002</v>
      </c>
    </row>
    <row r="3" spans="1:18">
      <c r="A3" s="11"/>
      <c r="B3" s="32">
        <v>2.25</v>
      </c>
      <c r="C3" s="14">
        <v>2.37</v>
      </c>
      <c r="D3" s="14">
        <v>2.44</v>
      </c>
      <c r="E3" s="14">
        <v>2.4500000000000002</v>
      </c>
      <c r="F3" s="42">
        <v>2.4300000000000002</v>
      </c>
      <c r="G3" s="38"/>
      <c r="H3" s="32">
        <v>2.2200000000000002</v>
      </c>
      <c r="I3" s="14">
        <v>2.34</v>
      </c>
      <c r="J3" s="14">
        <v>2.44</v>
      </c>
      <c r="K3" s="14">
        <v>2.41</v>
      </c>
      <c r="L3" s="42">
        <v>2.41</v>
      </c>
      <c r="M3" s="38"/>
      <c r="N3" s="32">
        <v>2.2999999999999998</v>
      </c>
      <c r="O3" s="14">
        <v>2.44</v>
      </c>
      <c r="P3" s="14">
        <v>2.5</v>
      </c>
      <c r="Q3" s="14">
        <v>2.4900000000000002</v>
      </c>
      <c r="R3" s="42">
        <v>2.4500000000000002</v>
      </c>
    </row>
    <row r="4" spans="1:18">
      <c r="A4" s="11"/>
      <c r="B4" s="32">
        <v>2.27</v>
      </c>
      <c r="C4" s="14">
        <v>2.39</v>
      </c>
      <c r="D4" s="14">
        <v>2.4300000000000002</v>
      </c>
      <c r="E4" s="14">
        <v>2.4500000000000002</v>
      </c>
      <c r="F4" s="42">
        <v>2.46</v>
      </c>
      <c r="G4" s="38"/>
      <c r="H4" s="32">
        <v>2.2599999999999998</v>
      </c>
      <c r="I4" s="14">
        <v>2.35</v>
      </c>
      <c r="J4" s="14">
        <v>2.44</v>
      </c>
      <c r="K4" s="14">
        <v>2.5</v>
      </c>
      <c r="L4" s="42">
        <v>2.44</v>
      </c>
      <c r="M4" s="38"/>
      <c r="N4" s="32">
        <v>2.2999999999999998</v>
      </c>
      <c r="O4" s="14">
        <v>2.42</v>
      </c>
      <c r="P4" s="14">
        <v>2.48</v>
      </c>
      <c r="Q4" s="14">
        <v>2.5299999999999998</v>
      </c>
      <c r="R4" s="42">
        <v>2.5099999999999998</v>
      </c>
    </row>
    <row r="5" spans="1:18">
      <c r="A5" s="11"/>
      <c r="B5" s="32">
        <v>2.2999999999999998</v>
      </c>
      <c r="C5" s="14">
        <v>2.37</v>
      </c>
      <c r="D5" s="14">
        <v>2.4300000000000002</v>
      </c>
      <c r="E5" s="14">
        <v>2.4700000000000002</v>
      </c>
      <c r="F5" s="42">
        <v>2.41</v>
      </c>
      <c r="G5" s="38"/>
      <c r="H5" s="32">
        <v>2.2599999999999998</v>
      </c>
      <c r="I5" s="14">
        <v>2.38</v>
      </c>
      <c r="J5" s="14">
        <v>2.44</v>
      </c>
      <c r="K5" s="14">
        <v>2.4500000000000002</v>
      </c>
      <c r="L5" s="42">
        <v>2.42</v>
      </c>
      <c r="M5" s="38"/>
      <c r="N5" s="32">
        <v>2.27</v>
      </c>
      <c r="O5" s="14">
        <v>2.4</v>
      </c>
      <c r="P5" s="14">
        <v>2.4500000000000002</v>
      </c>
      <c r="Q5" s="14">
        <v>2.4700000000000002</v>
      </c>
      <c r="R5" s="42">
        <v>2.4300000000000002</v>
      </c>
    </row>
    <row r="6" spans="1:18">
      <c r="A6" s="11"/>
      <c r="B6" s="32">
        <v>2.2599999999999998</v>
      </c>
      <c r="C6" s="14">
        <v>2.33</v>
      </c>
      <c r="D6" s="14">
        <v>2.4500000000000002</v>
      </c>
      <c r="E6" s="14">
        <v>2.42</v>
      </c>
      <c r="F6" s="42">
        <v>2.4</v>
      </c>
      <c r="G6" s="38"/>
      <c r="H6" s="32">
        <v>2.27</v>
      </c>
      <c r="I6" s="14">
        <v>2.37</v>
      </c>
      <c r="J6" s="14">
        <v>2.42</v>
      </c>
      <c r="K6" s="14">
        <v>2.4300000000000002</v>
      </c>
      <c r="L6" s="42">
        <v>2.39</v>
      </c>
      <c r="M6" s="38"/>
      <c r="N6" s="32">
        <v>2.2599999999999998</v>
      </c>
      <c r="O6" s="14">
        <v>2.35</v>
      </c>
      <c r="P6" s="14">
        <v>2.4900000000000002</v>
      </c>
      <c r="Q6" s="14">
        <v>2.4500000000000002</v>
      </c>
      <c r="R6" s="42">
        <v>2.42</v>
      </c>
    </row>
    <row r="7" spans="1:18">
      <c r="A7" s="38" t="s">
        <v>4</v>
      </c>
      <c r="B7" s="14">
        <v>2.23</v>
      </c>
      <c r="C7" s="14">
        <v>2.41</v>
      </c>
      <c r="D7" s="14">
        <v>2.48</v>
      </c>
      <c r="E7" s="14">
        <v>2.5</v>
      </c>
      <c r="F7" s="42">
        <v>2.4300000000000002</v>
      </c>
      <c r="G7" s="38" t="s">
        <v>4</v>
      </c>
      <c r="H7" s="14">
        <v>2.2200000000000002</v>
      </c>
      <c r="I7" s="14">
        <v>2.36</v>
      </c>
      <c r="J7" s="14">
        <v>2.4500000000000002</v>
      </c>
      <c r="K7" s="14">
        <v>2.4700000000000002</v>
      </c>
      <c r="L7" s="42">
        <v>2.4700000000000002</v>
      </c>
      <c r="M7" s="38" t="s">
        <v>4</v>
      </c>
      <c r="N7" s="14">
        <v>2.25</v>
      </c>
      <c r="O7" s="14">
        <v>2.4300000000000002</v>
      </c>
      <c r="P7" s="14">
        <v>2.5099999999999998</v>
      </c>
      <c r="Q7" s="14">
        <v>2.56</v>
      </c>
      <c r="R7" s="42">
        <v>2.4900000000000002</v>
      </c>
    </row>
    <row r="8" spans="1:18">
      <c r="A8" s="46"/>
      <c r="B8" s="14">
        <v>2.2599999999999998</v>
      </c>
      <c r="C8" s="14">
        <v>2.4</v>
      </c>
      <c r="D8" s="14">
        <v>2.4700000000000002</v>
      </c>
      <c r="E8" s="14">
        <v>2.52</v>
      </c>
      <c r="F8" s="42">
        <v>2.48</v>
      </c>
      <c r="G8" s="46"/>
      <c r="H8" s="14">
        <v>2.23</v>
      </c>
      <c r="I8" s="14">
        <v>2.38</v>
      </c>
      <c r="J8" s="14">
        <v>2.4900000000000002</v>
      </c>
      <c r="K8" s="14">
        <v>2.5</v>
      </c>
      <c r="L8" s="42">
        <v>2.4900000000000002</v>
      </c>
      <c r="M8" s="46"/>
      <c r="N8" s="14">
        <v>2.2599999999999998</v>
      </c>
      <c r="O8" s="14">
        <v>2.4500000000000002</v>
      </c>
      <c r="P8" s="14">
        <v>2.5299999999999998</v>
      </c>
      <c r="Q8" s="14">
        <v>2.5499999999999998</v>
      </c>
      <c r="R8" s="42">
        <v>2.4700000000000002</v>
      </c>
    </row>
    <row r="9" spans="1:18">
      <c r="A9" s="11"/>
      <c r="B9" s="47">
        <v>2.2400000000000002</v>
      </c>
      <c r="C9" s="47">
        <v>2.38</v>
      </c>
      <c r="D9" s="47">
        <v>2.5</v>
      </c>
      <c r="E9" s="47">
        <v>2.5299999999999998</v>
      </c>
      <c r="F9" s="49">
        <v>2.4900000000000002</v>
      </c>
      <c r="G9" s="36"/>
      <c r="H9" s="47">
        <v>2.27</v>
      </c>
      <c r="I9" s="47">
        <v>2.36</v>
      </c>
      <c r="J9" s="47">
        <v>2.4700000000000002</v>
      </c>
      <c r="K9" s="47">
        <v>2.5</v>
      </c>
      <c r="L9" s="49">
        <v>2.4900000000000002</v>
      </c>
      <c r="M9" s="36"/>
      <c r="N9" s="47">
        <v>2.2400000000000002</v>
      </c>
      <c r="O9" s="47">
        <v>2.42</v>
      </c>
      <c r="P9" s="47">
        <v>2.5</v>
      </c>
      <c r="Q9" s="47">
        <v>2.56</v>
      </c>
      <c r="R9" s="49">
        <v>2.4900000000000002</v>
      </c>
    </row>
    <row r="10" spans="1:18">
      <c r="A10" s="11"/>
      <c r="B10" s="14">
        <v>2.23</v>
      </c>
      <c r="C10" s="14">
        <v>2.4</v>
      </c>
      <c r="D10" s="14">
        <v>2.48</v>
      </c>
      <c r="E10" s="14">
        <v>2.5099999999999998</v>
      </c>
      <c r="F10" s="42">
        <v>2.48</v>
      </c>
      <c r="G10" s="38"/>
      <c r="H10" s="14">
        <v>2.21</v>
      </c>
      <c r="I10" s="14">
        <v>2.37</v>
      </c>
      <c r="J10" s="14">
        <v>2.4700000000000002</v>
      </c>
      <c r="K10" s="14">
        <v>2.4700000000000002</v>
      </c>
      <c r="L10" s="42">
        <v>2.5</v>
      </c>
      <c r="M10" s="38"/>
      <c r="N10" s="14">
        <v>2.2599999999999998</v>
      </c>
      <c r="O10" s="14">
        <v>2.4</v>
      </c>
      <c r="P10" s="14">
        <v>2.5099999999999998</v>
      </c>
      <c r="Q10" s="14">
        <v>2.52</v>
      </c>
      <c r="R10" s="42">
        <v>2.52</v>
      </c>
    </row>
    <row r="11" spans="1:18">
      <c r="A11" s="16"/>
      <c r="B11" s="33">
        <v>2.23</v>
      </c>
      <c r="C11" s="33">
        <v>2.37</v>
      </c>
      <c r="D11" s="33">
        <v>2.41</v>
      </c>
      <c r="E11" s="33">
        <v>2.46</v>
      </c>
      <c r="F11" s="39">
        <v>2.4700000000000002</v>
      </c>
      <c r="G11" s="48"/>
      <c r="H11" s="33">
        <v>2.21</v>
      </c>
      <c r="I11" s="33">
        <v>2.36</v>
      </c>
      <c r="J11" s="33">
        <v>2.46</v>
      </c>
      <c r="K11" s="33">
        <v>2.44</v>
      </c>
      <c r="L11" s="39">
        <v>2.46</v>
      </c>
      <c r="M11" s="48"/>
      <c r="N11" s="33">
        <v>2.2400000000000002</v>
      </c>
      <c r="O11" s="33">
        <v>2.4</v>
      </c>
      <c r="P11" s="33">
        <v>2.4900000000000002</v>
      </c>
      <c r="Q11" s="33">
        <v>2.4500000000000002</v>
      </c>
      <c r="R11" s="39">
        <v>2.46</v>
      </c>
    </row>
    <row r="12" spans="1:18">
      <c r="A12" s="19" t="s">
        <v>5</v>
      </c>
      <c r="B12" s="47">
        <v>1.92</v>
      </c>
      <c r="C12" s="35">
        <v>2.0099999999999998</v>
      </c>
      <c r="D12" s="35">
        <v>2.1</v>
      </c>
      <c r="E12" s="35">
        <v>2.13</v>
      </c>
      <c r="F12" s="40">
        <v>2.08</v>
      </c>
      <c r="G12" s="36" t="s">
        <v>6</v>
      </c>
      <c r="H12" s="35">
        <v>1.28</v>
      </c>
      <c r="I12" s="35">
        <v>1.35</v>
      </c>
      <c r="J12" s="35">
        <v>1.46</v>
      </c>
      <c r="K12" s="35">
        <v>1.49</v>
      </c>
      <c r="L12" s="40">
        <v>1.49</v>
      </c>
      <c r="M12" s="36" t="s">
        <v>6</v>
      </c>
      <c r="N12" s="35">
        <v>1.27</v>
      </c>
      <c r="O12" s="35">
        <v>1.37</v>
      </c>
      <c r="P12" s="35">
        <v>1.44</v>
      </c>
      <c r="Q12" s="35">
        <v>1.45</v>
      </c>
      <c r="R12" s="40">
        <v>1.44</v>
      </c>
    </row>
    <row r="13" spans="1:18">
      <c r="A13" s="22"/>
      <c r="B13" s="37">
        <v>1.9</v>
      </c>
      <c r="C13" s="37">
        <v>2</v>
      </c>
      <c r="D13" s="37">
        <v>2.08</v>
      </c>
      <c r="E13" s="37">
        <v>2.11</v>
      </c>
      <c r="F13" s="41">
        <v>2.0699999999999998</v>
      </c>
      <c r="G13" s="38"/>
      <c r="H13" s="37">
        <v>1.29</v>
      </c>
      <c r="I13" s="37">
        <v>1.38</v>
      </c>
      <c r="J13" s="37">
        <v>1.48</v>
      </c>
      <c r="K13" s="37">
        <v>1.46</v>
      </c>
      <c r="L13" s="41">
        <v>1.47</v>
      </c>
      <c r="M13" s="38"/>
      <c r="N13" s="37">
        <v>1.28</v>
      </c>
      <c r="O13" s="37">
        <v>1.38</v>
      </c>
      <c r="P13" s="37">
        <v>1.47</v>
      </c>
      <c r="Q13" s="37">
        <v>1.47</v>
      </c>
      <c r="R13" s="41">
        <v>1.43</v>
      </c>
    </row>
    <row r="14" spans="1:18">
      <c r="A14" s="22"/>
      <c r="B14" s="37">
        <v>1.88</v>
      </c>
      <c r="C14" s="37">
        <v>2.02</v>
      </c>
      <c r="D14" s="37">
        <v>2.08</v>
      </c>
      <c r="E14" s="37">
        <v>2.0699999999999998</v>
      </c>
      <c r="F14" s="41">
        <v>2.0699999999999998</v>
      </c>
      <c r="G14" s="38"/>
      <c r="H14" s="37">
        <v>1.31</v>
      </c>
      <c r="I14" s="37">
        <v>1.39</v>
      </c>
      <c r="J14" s="37">
        <v>1.46</v>
      </c>
      <c r="K14" s="37">
        <v>1.5</v>
      </c>
      <c r="L14" s="41">
        <v>1.48</v>
      </c>
      <c r="M14" s="38"/>
      <c r="N14" s="37">
        <v>1.28</v>
      </c>
      <c r="O14" s="37">
        <v>1.38</v>
      </c>
      <c r="P14" s="37">
        <v>1.44</v>
      </c>
      <c r="Q14" s="37">
        <v>1.47</v>
      </c>
      <c r="R14" s="41">
        <v>1.45</v>
      </c>
    </row>
    <row r="15" spans="1:18">
      <c r="A15" s="22"/>
      <c r="B15" s="37">
        <v>1.89</v>
      </c>
      <c r="C15" s="37">
        <v>2.02</v>
      </c>
      <c r="D15" s="37">
        <v>2.06</v>
      </c>
      <c r="E15" s="37">
        <v>2.1</v>
      </c>
      <c r="F15" s="41">
        <v>2.0699999999999998</v>
      </c>
      <c r="G15" s="38"/>
      <c r="H15" s="37">
        <v>1.31</v>
      </c>
      <c r="I15" s="37">
        <v>1.42</v>
      </c>
      <c r="J15" s="37">
        <v>1.48</v>
      </c>
      <c r="K15" s="37">
        <v>1.5</v>
      </c>
      <c r="L15" s="41">
        <v>1.46</v>
      </c>
      <c r="M15" s="38"/>
      <c r="N15" s="37">
        <v>1.26</v>
      </c>
      <c r="O15" s="37">
        <v>1.37</v>
      </c>
      <c r="P15" s="37">
        <v>1.45</v>
      </c>
      <c r="Q15" s="37">
        <v>1.44</v>
      </c>
      <c r="R15" s="41">
        <v>1.42</v>
      </c>
    </row>
    <row r="16" spans="1:18">
      <c r="A16" s="22"/>
      <c r="B16" s="37">
        <v>1.84</v>
      </c>
      <c r="C16" s="37">
        <v>1.97</v>
      </c>
      <c r="D16" s="37">
        <v>2.0299999999999998</v>
      </c>
      <c r="E16" s="37">
        <v>2.06</v>
      </c>
      <c r="F16" s="41">
        <v>2.0499999999999998</v>
      </c>
      <c r="G16" s="38"/>
      <c r="H16" s="37">
        <v>1.3</v>
      </c>
      <c r="I16" s="37">
        <v>1.38</v>
      </c>
      <c r="J16" s="37">
        <v>1.48</v>
      </c>
      <c r="K16" s="37">
        <v>1.48</v>
      </c>
      <c r="L16" s="41">
        <v>1.46</v>
      </c>
      <c r="M16" s="38"/>
      <c r="N16" s="37">
        <v>1.26</v>
      </c>
      <c r="O16" s="37">
        <v>1.37</v>
      </c>
      <c r="P16" s="37">
        <v>1.45</v>
      </c>
      <c r="Q16" s="37">
        <v>1.46</v>
      </c>
      <c r="R16" s="41">
        <v>1.44</v>
      </c>
    </row>
    <row r="17" spans="1:18">
      <c r="A17" s="22" t="s">
        <v>7</v>
      </c>
      <c r="B17" s="37">
        <v>1.89</v>
      </c>
      <c r="C17" s="37">
        <v>2.06</v>
      </c>
      <c r="D17" s="37">
        <v>2.14</v>
      </c>
      <c r="E17" s="37">
        <v>2.15</v>
      </c>
      <c r="F17" s="41">
        <v>2.12</v>
      </c>
      <c r="G17" s="38" t="s">
        <v>8</v>
      </c>
      <c r="H17" s="37">
        <v>1.33</v>
      </c>
      <c r="I17" s="37">
        <v>1.49</v>
      </c>
      <c r="J17" s="37">
        <v>1.6</v>
      </c>
      <c r="K17" s="37">
        <v>1.61</v>
      </c>
      <c r="L17" s="41">
        <v>1.6</v>
      </c>
      <c r="M17" s="38" t="s">
        <v>8</v>
      </c>
      <c r="N17" s="37">
        <v>1.3</v>
      </c>
      <c r="O17" s="37">
        <v>1.46</v>
      </c>
      <c r="P17" s="37">
        <v>1.55</v>
      </c>
      <c r="Q17" s="37">
        <v>1.55</v>
      </c>
      <c r="R17" s="41">
        <v>1.52</v>
      </c>
    </row>
    <row r="18" spans="1:18">
      <c r="A18" s="22"/>
      <c r="B18" s="37">
        <v>1.9</v>
      </c>
      <c r="C18" s="37">
        <v>2.0299999999999998</v>
      </c>
      <c r="D18" s="37">
        <v>2.15</v>
      </c>
      <c r="E18" s="37">
        <v>2.15</v>
      </c>
      <c r="F18" s="41">
        <v>2.14</v>
      </c>
      <c r="G18" s="38"/>
      <c r="H18" s="37">
        <v>1.33</v>
      </c>
      <c r="I18" s="37">
        <v>1.49</v>
      </c>
      <c r="J18" s="37">
        <v>1.54</v>
      </c>
      <c r="K18" s="37">
        <v>1.61</v>
      </c>
      <c r="L18" s="41">
        <v>1.61</v>
      </c>
      <c r="M18" s="38"/>
      <c r="N18" s="37">
        <v>1.29</v>
      </c>
      <c r="O18" s="37">
        <v>1.49</v>
      </c>
      <c r="P18" s="37">
        <v>1.55</v>
      </c>
      <c r="Q18" s="37">
        <v>1.57</v>
      </c>
      <c r="R18" s="41">
        <v>1.54</v>
      </c>
    </row>
    <row r="19" spans="1:18">
      <c r="A19" s="22"/>
      <c r="B19" s="37">
        <v>1.89</v>
      </c>
      <c r="C19" s="37">
        <v>2.04</v>
      </c>
      <c r="D19" s="37">
        <v>2.14</v>
      </c>
      <c r="E19" s="37">
        <v>2.19</v>
      </c>
      <c r="F19" s="41">
        <v>2.12</v>
      </c>
      <c r="G19" s="38"/>
      <c r="H19" s="37">
        <v>1.34</v>
      </c>
      <c r="I19" s="37">
        <v>1.49</v>
      </c>
      <c r="J19" s="37">
        <v>1.58</v>
      </c>
      <c r="K19" s="37">
        <v>1.6</v>
      </c>
      <c r="L19" s="41">
        <v>1.59</v>
      </c>
      <c r="M19" s="38"/>
      <c r="N19" s="37">
        <v>1.3</v>
      </c>
      <c r="O19" s="37">
        <v>1.44</v>
      </c>
      <c r="P19" s="37">
        <v>1.55</v>
      </c>
      <c r="Q19" s="37">
        <v>1.57</v>
      </c>
      <c r="R19" s="41">
        <v>1.55</v>
      </c>
    </row>
    <row r="20" spans="1:18">
      <c r="A20" s="22"/>
      <c r="B20" s="37">
        <v>1.86</v>
      </c>
      <c r="C20" s="37">
        <v>2.02</v>
      </c>
      <c r="D20" s="37">
        <v>2.13</v>
      </c>
      <c r="E20" s="37">
        <v>2.15</v>
      </c>
      <c r="F20" s="41">
        <v>2.1</v>
      </c>
      <c r="G20" s="38"/>
      <c r="H20" s="37">
        <v>1.32</v>
      </c>
      <c r="I20" s="37">
        <v>1.5</v>
      </c>
      <c r="J20" s="37">
        <v>1.61</v>
      </c>
      <c r="K20" s="37">
        <v>1.58</v>
      </c>
      <c r="L20" s="41">
        <v>1.59</v>
      </c>
      <c r="M20" s="38"/>
      <c r="N20" s="37">
        <v>1.28</v>
      </c>
      <c r="O20" s="37">
        <v>1.43</v>
      </c>
      <c r="P20" s="37">
        <v>1.51</v>
      </c>
      <c r="Q20" s="37">
        <v>1.56</v>
      </c>
      <c r="R20" s="41">
        <v>1.56</v>
      </c>
    </row>
    <row r="21" spans="1:18">
      <c r="A21" s="22"/>
      <c r="B21" s="37">
        <v>1.88</v>
      </c>
      <c r="C21" s="37">
        <v>2.0099999999999998</v>
      </c>
      <c r="D21" s="37">
        <v>2.09</v>
      </c>
      <c r="E21" s="37">
        <v>2.12</v>
      </c>
      <c r="F21" s="41">
        <v>2.11</v>
      </c>
      <c r="G21" s="38"/>
      <c r="H21" s="37">
        <v>1.34</v>
      </c>
      <c r="I21" s="37">
        <v>1.45</v>
      </c>
      <c r="J21" s="37">
        <v>1.58</v>
      </c>
      <c r="K21" s="37">
        <v>1.57</v>
      </c>
      <c r="L21" s="41">
        <v>1.57</v>
      </c>
      <c r="M21" s="38"/>
      <c r="N21" s="37">
        <v>1.28</v>
      </c>
      <c r="O21" s="37">
        <v>1.42</v>
      </c>
      <c r="P21" s="37">
        <v>1.52</v>
      </c>
      <c r="Q21" s="37">
        <v>1.53</v>
      </c>
      <c r="R21" s="41">
        <v>1.54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0.35840000000000005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0.92159999999999953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0.99500000000000011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0.62490256410256428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0.66370370370370335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0.71656378600823056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308" priority="5" operator="notBetween">
      <formula>0.2</formula>
      <formula>0.404</formula>
    </cfRule>
  </conditionalFormatting>
  <conditionalFormatting sqref="E26">
    <cfRule type="cellIs" dxfId="1307" priority="6" operator="notBetween">
      <formula>0.38</formula>
      <formula>0.72</formula>
    </cfRule>
  </conditionalFormatting>
  <conditionalFormatting sqref="K24">
    <cfRule type="cellIs" dxfId="1306" priority="4" operator="notBetween">
      <formula>0.77</formula>
      <formula>0.91</formula>
    </cfRule>
  </conditionalFormatting>
  <conditionalFormatting sqref="K26">
    <cfRule type="cellIs" dxfId="1305" priority="3" operator="notBetween">
      <formula>0.68</formula>
      <formula>0.82</formula>
    </cfRule>
  </conditionalFormatting>
  <conditionalFormatting sqref="Q24">
    <cfRule type="cellIs" dxfId="1304" priority="2" operator="notBetween">
      <formula>0.77</formula>
      <formula>0.91</formula>
    </cfRule>
  </conditionalFormatting>
  <conditionalFormatting sqref="Q26">
    <cfRule type="cellIs" dxfId="13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AP40"/>
  <sheetViews>
    <sheetView zoomScale="115" zoomScaleNormal="115" workbookViewId="0">
      <selection activeCell="K26" sqref="K26:L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8.77734375" customWidth="1"/>
    <col min="14" max="14" width="8.21875" customWidth="1"/>
    <col min="15" max="15" width="6.77734375" customWidth="1"/>
    <col min="16" max="16" width="9" customWidth="1"/>
    <col min="17" max="17" width="8.6640625" customWidth="1"/>
    <col min="18" max="18" width="8" customWidth="1"/>
    <col min="19" max="19" width="6.77734375" customWidth="1"/>
    <col min="20" max="21" width="7.109375" customWidth="1"/>
    <col min="22" max="22" width="8.44140625" customWidth="1"/>
    <col min="23" max="23" width="9" customWidth="1"/>
    <col min="24" max="24" width="9.21875" customWidth="1"/>
    <col min="25" max="25" width="9" customWidth="1"/>
    <col min="26" max="26" width="6.6640625" customWidth="1"/>
    <col min="27" max="27" width="6.44140625" customWidth="1"/>
    <col min="28" max="30" width="6.6640625" customWidth="1"/>
    <col min="31" max="31" width="9" customWidth="1"/>
    <col min="32" max="34" width="6.6640625" customWidth="1"/>
    <col min="35" max="35" width="7.6640625" customWidth="1"/>
    <col min="36" max="36" width="9.44140625" customWidth="1"/>
    <col min="37" max="37" width="10.33203125" customWidth="1"/>
    <col min="38" max="42" width="6.6640625" customWidth="1"/>
  </cols>
  <sheetData>
    <row r="1" spans="1:4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66</v>
      </c>
      <c r="N1" s="301"/>
      <c r="O1" s="301"/>
      <c r="P1" s="301"/>
      <c r="Q1" s="301"/>
      <c r="R1" s="302"/>
      <c r="S1" s="300" t="s">
        <v>67</v>
      </c>
      <c r="T1" s="301"/>
      <c r="U1" s="301"/>
      <c r="V1" s="301"/>
      <c r="W1" s="301"/>
      <c r="X1" s="302"/>
      <c r="Y1" s="300" t="s">
        <v>68</v>
      </c>
      <c r="Z1" s="301"/>
      <c r="AA1" s="301"/>
      <c r="AB1" s="301"/>
      <c r="AC1" s="301"/>
      <c r="AD1" s="302"/>
      <c r="AE1" s="300" t="s">
        <v>69</v>
      </c>
      <c r="AF1" s="301"/>
      <c r="AG1" s="301"/>
      <c r="AH1" s="301"/>
      <c r="AI1" s="301"/>
      <c r="AJ1" s="302"/>
      <c r="AK1" s="300" t="s">
        <v>70</v>
      </c>
      <c r="AL1" s="301"/>
      <c r="AM1" s="301"/>
      <c r="AN1" s="301"/>
      <c r="AO1" s="301"/>
      <c r="AP1" s="302"/>
    </row>
    <row r="2" spans="1:42">
      <c r="A2" s="36" t="s">
        <v>3</v>
      </c>
      <c r="B2" s="32">
        <v>2.27</v>
      </c>
      <c r="C2" s="32">
        <v>2.39</v>
      </c>
      <c r="D2" s="32">
        <v>2.4500000000000002</v>
      </c>
      <c r="E2" s="32">
        <v>2.4700000000000002</v>
      </c>
      <c r="F2" s="44">
        <v>2.41</v>
      </c>
      <c r="G2" s="36" t="s">
        <v>3</v>
      </c>
      <c r="H2" s="32">
        <v>2.25</v>
      </c>
      <c r="I2" s="32">
        <v>2.37</v>
      </c>
      <c r="J2" s="32">
        <v>2.46</v>
      </c>
      <c r="K2" s="32">
        <v>2.4700000000000002</v>
      </c>
      <c r="L2" s="44">
        <v>2.41</v>
      </c>
      <c r="M2" s="36" t="s">
        <v>3</v>
      </c>
      <c r="N2" s="32">
        <v>2.58</v>
      </c>
      <c r="O2" s="32">
        <v>2.92</v>
      </c>
      <c r="P2" s="32">
        <v>2.77</v>
      </c>
      <c r="Q2" s="32">
        <v>3.02</v>
      </c>
      <c r="R2" s="44">
        <v>2.68</v>
      </c>
      <c r="S2" s="36" t="s">
        <v>3</v>
      </c>
      <c r="T2" s="32">
        <v>2.76</v>
      </c>
      <c r="U2" s="32">
        <v>2.92</v>
      </c>
      <c r="V2" s="32">
        <v>2.87</v>
      </c>
      <c r="W2" s="32">
        <v>3.01</v>
      </c>
      <c r="X2" s="44">
        <v>2.4300000000000002</v>
      </c>
      <c r="Y2" s="36" t="s">
        <v>3</v>
      </c>
      <c r="Z2" s="47">
        <v>2.17</v>
      </c>
      <c r="AA2" s="35">
        <v>2.59</v>
      </c>
      <c r="AB2" s="35">
        <v>2.37</v>
      </c>
      <c r="AC2" s="35">
        <v>2.62</v>
      </c>
      <c r="AD2" s="40">
        <v>2.2400000000000002</v>
      </c>
      <c r="AE2" s="36" t="s">
        <v>3</v>
      </c>
      <c r="AF2" s="47">
        <v>2.38</v>
      </c>
      <c r="AG2" s="35">
        <v>2.57</v>
      </c>
      <c r="AH2" s="35">
        <v>2.5099999999999998</v>
      </c>
      <c r="AI2" s="35">
        <v>2.67</v>
      </c>
      <c r="AJ2" s="40">
        <v>2.12</v>
      </c>
      <c r="AK2" s="36" t="s">
        <v>3</v>
      </c>
      <c r="AL2" s="32">
        <v>2.74</v>
      </c>
      <c r="AM2" s="32">
        <v>2.73</v>
      </c>
      <c r="AN2" s="32">
        <v>2.79</v>
      </c>
      <c r="AO2" s="32">
        <v>2.79</v>
      </c>
      <c r="AP2" s="44">
        <v>2.77</v>
      </c>
    </row>
    <row r="3" spans="1:42">
      <c r="A3" s="11"/>
      <c r="B3" s="32">
        <v>2.25</v>
      </c>
      <c r="C3" s="14">
        <v>2.38</v>
      </c>
      <c r="D3" s="14">
        <v>2.44</v>
      </c>
      <c r="E3" s="14">
        <v>2.4700000000000002</v>
      </c>
      <c r="F3" s="42">
        <v>2.4300000000000002</v>
      </c>
      <c r="G3" s="38"/>
      <c r="H3" s="32">
        <v>2.27</v>
      </c>
      <c r="I3" s="14">
        <v>2.37</v>
      </c>
      <c r="J3" s="14">
        <v>2.44</v>
      </c>
      <c r="K3" s="14">
        <v>2.48</v>
      </c>
      <c r="L3" s="42">
        <v>2.4500000000000002</v>
      </c>
      <c r="M3" s="11"/>
      <c r="N3" s="32">
        <v>2.66</v>
      </c>
      <c r="O3" s="14">
        <v>2.92</v>
      </c>
      <c r="P3" s="14">
        <v>2.72</v>
      </c>
      <c r="Q3" s="14">
        <v>2.99</v>
      </c>
      <c r="R3" s="42">
        <v>2.75</v>
      </c>
      <c r="S3" s="11"/>
      <c r="T3" s="32">
        <v>2.75</v>
      </c>
      <c r="U3" s="14">
        <v>2.85</v>
      </c>
      <c r="V3" s="14">
        <v>2.52</v>
      </c>
      <c r="W3" s="14">
        <v>2.94</v>
      </c>
      <c r="X3" s="42">
        <v>2.56</v>
      </c>
      <c r="Y3" s="38"/>
      <c r="Z3" s="37">
        <v>2.33</v>
      </c>
      <c r="AA3" s="37">
        <v>2.6</v>
      </c>
      <c r="AB3" s="37">
        <v>2.38</v>
      </c>
      <c r="AC3" s="37">
        <v>2.61</v>
      </c>
      <c r="AD3" s="41">
        <v>2.3199999999999998</v>
      </c>
      <c r="AE3" s="38"/>
      <c r="AF3" s="37">
        <v>2.33</v>
      </c>
      <c r="AG3" s="37">
        <v>2.5299999999999998</v>
      </c>
      <c r="AH3" s="37">
        <v>2.2000000000000002</v>
      </c>
      <c r="AI3" s="37">
        <v>2.48</v>
      </c>
      <c r="AJ3" s="41">
        <v>2.1800000000000002</v>
      </c>
      <c r="AK3" s="11"/>
      <c r="AL3" s="32">
        <v>2.9</v>
      </c>
      <c r="AM3" s="14">
        <v>2.81</v>
      </c>
      <c r="AN3" s="14">
        <v>2.81</v>
      </c>
      <c r="AO3" s="14">
        <v>2.95</v>
      </c>
      <c r="AP3" s="42">
        <v>2.81</v>
      </c>
    </row>
    <row r="4" spans="1:42">
      <c r="A4" s="11"/>
      <c r="B4" s="32">
        <v>2.2599999999999998</v>
      </c>
      <c r="C4" s="14">
        <v>2.36</v>
      </c>
      <c r="D4" s="14">
        <v>2.4300000000000002</v>
      </c>
      <c r="E4" s="14">
        <v>2.4300000000000002</v>
      </c>
      <c r="F4" s="42">
        <v>2.4300000000000002</v>
      </c>
      <c r="G4" s="38"/>
      <c r="H4" s="32">
        <v>2.27</v>
      </c>
      <c r="I4" s="14">
        <v>2.39</v>
      </c>
      <c r="J4" s="14">
        <v>2.41</v>
      </c>
      <c r="K4" s="14">
        <v>2.4500000000000002</v>
      </c>
      <c r="L4" s="42">
        <v>2.42</v>
      </c>
      <c r="M4" s="11"/>
      <c r="N4" s="32">
        <v>2.83</v>
      </c>
      <c r="O4" s="14">
        <v>3.06</v>
      </c>
      <c r="P4" s="14">
        <v>2.77</v>
      </c>
      <c r="Q4" s="14">
        <v>2.56</v>
      </c>
      <c r="R4" s="42">
        <v>2.72</v>
      </c>
      <c r="S4" s="11"/>
      <c r="T4" s="32">
        <v>2.63</v>
      </c>
      <c r="U4" s="14">
        <v>3.01</v>
      </c>
      <c r="V4" s="14">
        <v>2.52</v>
      </c>
      <c r="W4" s="14">
        <v>2.83</v>
      </c>
      <c r="X4" s="42">
        <v>2.5299999999999998</v>
      </c>
      <c r="Y4" s="38"/>
      <c r="Z4" s="37">
        <v>2.4900000000000002</v>
      </c>
      <c r="AA4" s="37">
        <v>2.58</v>
      </c>
      <c r="AB4" s="37">
        <v>2.38</v>
      </c>
      <c r="AC4" s="37">
        <v>2.2799999999999998</v>
      </c>
      <c r="AD4" s="41">
        <v>2.36</v>
      </c>
      <c r="AE4" s="38"/>
      <c r="AF4" s="37">
        <v>2.23</v>
      </c>
      <c r="AG4" s="37">
        <v>2.68</v>
      </c>
      <c r="AH4" s="37">
        <v>2.2200000000000002</v>
      </c>
      <c r="AI4" s="37">
        <v>2.56</v>
      </c>
      <c r="AJ4" s="41">
        <v>2.15</v>
      </c>
      <c r="AK4" s="11"/>
      <c r="AL4" s="32">
        <v>2.8</v>
      </c>
      <c r="AM4" s="14">
        <v>2.9</v>
      </c>
      <c r="AN4" s="14">
        <v>2.71</v>
      </c>
      <c r="AO4" s="14">
        <v>2.98</v>
      </c>
      <c r="AP4" s="42">
        <v>2.7</v>
      </c>
    </row>
    <row r="5" spans="1:42">
      <c r="A5" s="11"/>
      <c r="B5" s="32">
        <v>2.29</v>
      </c>
      <c r="C5" s="14">
        <v>2.36</v>
      </c>
      <c r="D5" s="14">
        <v>2.4700000000000002</v>
      </c>
      <c r="E5" s="14">
        <v>2.48</v>
      </c>
      <c r="F5" s="42">
        <v>2.46</v>
      </c>
      <c r="G5" s="38"/>
      <c r="H5" s="32">
        <v>2.2599999999999998</v>
      </c>
      <c r="I5" s="14">
        <v>2.35</v>
      </c>
      <c r="J5" s="14">
        <v>2.46</v>
      </c>
      <c r="K5" s="14">
        <v>2.4500000000000002</v>
      </c>
      <c r="L5" s="42">
        <v>2.46</v>
      </c>
      <c r="M5" s="11"/>
      <c r="N5" s="32">
        <v>2.78</v>
      </c>
      <c r="O5" s="14">
        <v>2.81</v>
      </c>
      <c r="P5" s="14">
        <v>2.77</v>
      </c>
      <c r="Q5" s="14">
        <v>2.91</v>
      </c>
      <c r="R5" s="42">
        <v>2.71</v>
      </c>
      <c r="S5" s="11"/>
      <c r="T5" s="32">
        <v>2.57</v>
      </c>
      <c r="U5" s="14">
        <v>2.9</v>
      </c>
      <c r="V5" s="14">
        <v>2.79</v>
      </c>
      <c r="W5" s="14">
        <v>2.97</v>
      </c>
      <c r="X5" s="42">
        <v>2.66</v>
      </c>
      <c r="Y5" s="38"/>
      <c r="Z5" s="37">
        <v>2.41</v>
      </c>
      <c r="AA5" s="37">
        <v>2.4300000000000002</v>
      </c>
      <c r="AB5" s="37">
        <v>2.36</v>
      </c>
      <c r="AC5" s="37">
        <v>2.52</v>
      </c>
      <c r="AD5" s="41">
        <v>2.38</v>
      </c>
      <c r="AE5" s="38"/>
      <c r="AF5" s="37">
        <v>2.2400000000000002</v>
      </c>
      <c r="AG5" s="37">
        <v>2.52</v>
      </c>
      <c r="AH5" s="37">
        <v>2.41</v>
      </c>
      <c r="AI5" s="37">
        <v>2.62</v>
      </c>
      <c r="AJ5" s="41">
        <v>2.33</v>
      </c>
      <c r="AK5" s="11"/>
      <c r="AL5" s="32">
        <v>2.66</v>
      </c>
      <c r="AM5" s="14">
        <v>2.92</v>
      </c>
      <c r="AN5" s="14">
        <v>2.79</v>
      </c>
      <c r="AO5" s="14">
        <v>2.92</v>
      </c>
      <c r="AP5" s="42">
        <v>2.76</v>
      </c>
    </row>
    <row r="6" spans="1:42">
      <c r="A6" s="11"/>
      <c r="B6" s="32">
        <v>2.25</v>
      </c>
      <c r="C6" s="14">
        <v>2.3199999999999998</v>
      </c>
      <c r="D6" s="14">
        <v>2.44</v>
      </c>
      <c r="E6" s="14">
        <v>2.4700000000000002</v>
      </c>
      <c r="F6" s="42">
        <v>2.4300000000000002</v>
      </c>
      <c r="G6" s="38"/>
      <c r="H6" s="32">
        <v>2.2599999999999998</v>
      </c>
      <c r="I6" s="14">
        <v>2.39</v>
      </c>
      <c r="J6" s="14">
        <v>2.4700000000000002</v>
      </c>
      <c r="K6" s="14">
        <v>2.46</v>
      </c>
      <c r="L6" s="42">
        <v>2.4700000000000002</v>
      </c>
      <c r="M6" s="11"/>
      <c r="N6" s="32">
        <v>2.75</v>
      </c>
      <c r="O6" s="14">
        <v>2.95</v>
      </c>
      <c r="P6" s="14">
        <v>2.62</v>
      </c>
      <c r="Q6" s="14">
        <v>2.89</v>
      </c>
      <c r="R6" s="42">
        <v>2.61</v>
      </c>
      <c r="S6" s="11"/>
      <c r="T6" s="32">
        <v>2.58</v>
      </c>
      <c r="U6" s="14">
        <v>2.93</v>
      </c>
      <c r="V6" s="14">
        <v>2.72</v>
      </c>
      <c r="W6" s="14">
        <v>2.89</v>
      </c>
      <c r="X6" s="42">
        <v>2.5499999999999998</v>
      </c>
      <c r="Y6" s="38"/>
      <c r="Z6" s="37">
        <v>2.36</v>
      </c>
      <c r="AA6" s="37">
        <v>2.5299999999999998</v>
      </c>
      <c r="AB6" s="37">
        <v>2.2000000000000002</v>
      </c>
      <c r="AC6" s="37">
        <v>2.42</v>
      </c>
      <c r="AD6" s="41">
        <v>2.2200000000000002</v>
      </c>
      <c r="AE6" s="38"/>
      <c r="AF6" s="37">
        <v>2.17</v>
      </c>
      <c r="AG6" s="37">
        <v>2.57</v>
      </c>
      <c r="AH6" s="37">
        <v>2.33</v>
      </c>
      <c r="AI6" s="37">
        <v>2.4900000000000002</v>
      </c>
      <c r="AJ6" s="41">
        <v>2.2200000000000002</v>
      </c>
      <c r="AK6" s="11"/>
      <c r="AL6" s="32">
        <v>2.64</v>
      </c>
      <c r="AM6" s="14">
        <v>2.88</v>
      </c>
      <c r="AN6" s="14">
        <v>2.8</v>
      </c>
      <c r="AO6" s="14">
        <v>2.88</v>
      </c>
      <c r="AP6" s="42">
        <v>2.65</v>
      </c>
    </row>
    <row r="7" spans="1:42">
      <c r="A7" s="38" t="s">
        <v>4</v>
      </c>
      <c r="B7" s="14">
        <v>2.21</v>
      </c>
      <c r="C7" s="14">
        <v>2.36</v>
      </c>
      <c r="D7" s="14">
        <v>2.46</v>
      </c>
      <c r="E7" s="14">
        <v>2.4700000000000002</v>
      </c>
      <c r="F7" s="42">
        <v>2.5</v>
      </c>
      <c r="G7" s="38" t="s">
        <v>4</v>
      </c>
      <c r="H7" s="14">
        <v>2.2200000000000002</v>
      </c>
      <c r="I7" s="14">
        <v>2.38</v>
      </c>
      <c r="J7" s="14">
        <v>2.4500000000000002</v>
      </c>
      <c r="K7" s="14">
        <v>2.48</v>
      </c>
      <c r="L7" s="42">
        <v>2.4900000000000002</v>
      </c>
      <c r="M7" s="38" t="s">
        <v>4</v>
      </c>
      <c r="N7" s="47">
        <v>2.63</v>
      </c>
      <c r="O7" s="35">
        <v>2.7</v>
      </c>
      <c r="P7" s="35">
        <v>3.04</v>
      </c>
      <c r="Q7" s="35">
        <v>2.82</v>
      </c>
      <c r="R7" s="40">
        <v>2.78</v>
      </c>
      <c r="S7" s="38" t="s">
        <v>4</v>
      </c>
      <c r="T7" s="14">
        <v>2.86</v>
      </c>
      <c r="U7" s="14">
        <v>2.5499999999999998</v>
      </c>
      <c r="V7" s="14">
        <v>3.07</v>
      </c>
      <c r="W7" s="14">
        <v>2.89</v>
      </c>
      <c r="X7" s="42">
        <v>2.87</v>
      </c>
      <c r="Y7" s="38" t="s">
        <v>4</v>
      </c>
      <c r="Z7" s="37">
        <v>2.29</v>
      </c>
      <c r="AA7" s="37">
        <v>2.2400000000000002</v>
      </c>
      <c r="AB7" s="37">
        <v>2.63</v>
      </c>
      <c r="AC7" s="37">
        <v>2.4500000000000002</v>
      </c>
      <c r="AD7" s="41">
        <v>2.35</v>
      </c>
      <c r="AE7" s="38" t="s">
        <v>4</v>
      </c>
      <c r="AF7" s="37">
        <v>2.41</v>
      </c>
      <c r="AG7" s="37">
        <v>2.19</v>
      </c>
      <c r="AH7" s="37">
        <v>2.66</v>
      </c>
      <c r="AI7" s="37">
        <v>2.5099999999999998</v>
      </c>
      <c r="AJ7" s="41">
        <v>2.44</v>
      </c>
      <c r="AK7" s="38" t="s">
        <v>4</v>
      </c>
      <c r="AL7" s="14">
        <v>2.75</v>
      </c>
      <c r="AM7" s="14">
        <v>2.9</v>
      </c>
      <c r="AN7" s="14">
        <v>3.06</v>
      </c>
      <c r="AO7" s="14">
        <v>2.89</v>
      </c>
      <c r="AP7" s="42">
        <v>2.83</v>
      </c>
    </row>
    <row r="8" spans="1:42">
      <c r="A8" s="46"/>
      <c r="B8" s="14">
        <v>2.2400000000000002</v>
      </c>
      <c r="C8" s="14">
        <v>2.41</v>
      </c>
      <c r="D8" s="14">
        <v>2.48</v>
      </c>
      <c r="E8" s="14">
        <v>2.5099999999999998</v>
      </c>
      <c r="F8" s="42">
        <v>2.4900000000000002</v>
      </c>
      <c r="G8" s="46"/>
      <c r="H8" s="14">
        <v>2.2000000000000002</v>
      </c>
      <c r="I8" s="14">
        <v>2.39</v>
      </c>
      <c r="J8" s="14">
        <v>2.48</v>
      </c>
      <c r="K8" s="14">
        <v>2.48</v>
      </c>
      <c r="L8" s="42">
        <v>2.5</v>
      </c>
      <c r="M8" s="46"/>
      <c r="N8" s="37">
        <v>2.63</v>
      </c>
      <c r="O8" s="37">
        <v>2.5499999999999998</v>
      </c>
      <c r="P8" s="37">
        <v>3.07</v>
      </c>
      <c r="Q8" s="37">
        <v>2.88</v>
      </c>
      <c r="R8" s="41">
        <v>2.79</v>
      </c>
      <c r="S8" s="46"/>
      <c r="T8" s="14">
        <v>2.73</v>
      </c>
      <c r="U8" s="14">
        <v>2.63</v>
      </c>
      <c r="V8" s="14">
        <v>3.13</v>
      </c>
      <c r="W8" s="14">
        <v>2.85</v>
      </c>
      <c r="X8" s="42">
        <v>2.81</v>
      </c>
      <c r="Y8" s="46"/>
      <c r="Z8" s="37">
        <v>2.2599999999999998</v>
      </c>
      <c r="AA8" s="37">
        <v>2.25</v>
      </c>
      <c r="AB8" s="37">
        <v>2.68</v>
      </c>
      <c r="AC8" s="37">
        <v>2.4700000000000002</v>
      </c>
      <c r="AD8" s="41">
        <v>2.33</v>
      </c>
      <c r="AE8" s="46"/>
      <c r="AF8" s="37">
        <v>2.41</v>
      </c>
      <c r="AG8" s="37">
        <v>2.27</v>
      </c>
      <c r="AH8" s="37">
        <v>2.69</v>
      </c>
      <c r="AI8" s="37">
        <v>2.54</v>
      </c>
      <c r="AJ8" s="41">
        <v>2.4900000000000002</v>
      </c>
      <c r="AK8" s="46"/>
      <c r="AL8" s="14">
        <v>2.74</v>
      </c>
      <c r="AM8" s="14">
        <v>2.62</v>
      </c>
      <c r="AN8" s="14">
        <v>3.04</v>
      </c>
      <c r="AO8" s="14">
        <v>2.83</v>
      </c>
      <c r="AP8" s="42">
        <v>2.73</v>
      </c>
    </row>
    <row r="9" spans="1:42">
      <c r="A9" s="11"/>
      <c r="B9" s="47">
        <v>2.2400000000000002</v>
      </c>
      <c r="C9" s="47">
        <v>2.38</v>
      </c>
      <c r="D9" s="47">
        <v>2.4300000000000002</v>
      </c>
      <c r="E9" s="47">
        <v>2.48</v>
      </c>
      <c r="F9" s="49">
        <v>2.4700000000000002</v>
      </c>
      <c r="G9" s="36"/>
      <c r="H9" s="47">
        <v>2.21</v>
      </c>
      <c r="I9" s="47">
        <v>2.4</v>
      </c>
      <c r="J9" s="47">
        <v>2.48</v>
      </c>
      <c r="K9" s="47">
        <v>2.5299999999999998</v>
      </c>
      <c r="L9" s="49">
        <v>2.4300000000000002</v>
      </c>
      <c r="M9" s="11"/>
      <c r="N9" s="37">
        <v>2.63</v>
      </c>
      <c r="O9" s="37">
        <v>2.65</v>
      </c>
      <c r="P9" s="37">
        <v>2.96</v>
      </c>
      <c r="Q9" s="37">
        <v>2.89</v>
      </c>
      <c r="R9" s="41">
        <v>2.79</v>
      </c>
      <c r="S9" s="11"/>
      <c r="T9" s="47">
        <v>2.73</v>
      </c>
      <c r="U9" s="47">
        <v>2.5299999999999998</v>
      </c>
      <c r="V9" s="47">
        <v>2.98</v>
      </c>
      <c r="W9" s="47">
        <v>2.77</v>
      </c>
      <c r="X9" s="49">
        <v>2.79</v>
      </c>
      <c r="Y9" s="36"/>
      <c r="Z9" s="37">
        <v>2.25</v>
      </c>
      <c r="AA9" s="37">
        <v>2.38</v>
      </c>
      <c r="AB9" s="37">
        <v>2.58</v>
      </c>
      <c r="AC9" s="37">
        <v>2.5</v>
      </c>
      <c r="AD9" s="41">
        <v>2.39</v>
      </c>
      <c r="AE9" s="36"/>
      <c r="AF9" s="37">
        <v>2.35</v>
      </c>
      <c r="AG9" s="37">
        <v>2.2599999999999998</v>
      </c>
      <c r="AH9" s="37">
        <v>2.6</v>
      </c>
      <c r="AI9" s="37">
        <v>2.4</v>
      </c>
      <c r="AJ9" s="41">
        <v>2.42</v>
      </c>
      <c r="AK9" s="11"/>
      <c r="AL9" s="47">
        <v>2.66</v>
      </c>
      <c r="AM9" s="47">
        <v>2.64</v>
      </c>
      <c r="AN9" s="47">
        <v>2.95</v>
      </c>
      <c r="AO9" s="47">
        <v>2.89</v>
      </c>
      <c r="AP9" s="49">
        <v>2.83</v>
      </c>
    </row>
    <row r="10" spans="1:42">
      <c r="A10" s="11"/>
      <c r="B10" s="14">
        <v>2.21</v>
      </c>
      <c r="C10" s="14">
        <v>2.37</v>
      </c>
      <c r="D10" s="14">
        <v>2.4700000000000002</v>
      </c>
      <c r="E10" s="14">
        <v>2.5099999999999998</v>
      </c>
      <c r="F10" s="42">
        <v>2.44</v>
      </c>
      <c r="G10" s="38"/>
      <c r="H10" s="14">
        <v>2.2400000000000002</v>
      </c>
      <c r="I10" s="14">
        <v>2.41</v>
      </c>
      <c r="J10" s="14">
        <v>2.4700000000000002</v>
      </c>
      <c r="K10" s="14">
        <v>2.5099999999999998</v>
      </c>
      <c r="L10" s="42">
        <v>2.4700000000000002</v>
      </c>
      <c r="M10" s="11"/>
      <c r="N10" s="37">
        <v>2.73</v>
      </c>
      <c r="O10" s="37">
        <v>2.5499999999999998</v>
      </c>
      <c r="P10" s="37">
        <v>3.05</v>
      </c>
      <c r="Q10" s="37">
        <v>2.9</v>
      </c>
      <c r="R10" s="41">
        <v>2.89</v>
      </c>
      <c r="S10" s="11"/>
      <c r="T10" s="14">
        <v>2.7</v>
      </c>
      <c r="U10" s="14">
        <v>2.5499999999999998</v>
      </c>
      <c r="V10" s="14">
        <v>3.1</v>
      </c>
      <c r="W10" s="14">
        <v>2.79</v>
      </c>
      <c r="X10" s="42">
        <v>2.77</v>
      </c>
      <c r="Y10" s="38"/>
      <c r="Z10" s="37">
        <v>2.15</v>
      </c>
      <c r="AA10" s="37">
        <v>2.34</v>
      </c>
      <c r="AB10" s="37">
        <v>2.62</v>
      </c>
      <c r="AC10" s="37">
        <v>2.56</v>
      </c>
      <c r="AD10" s="41">
        <v>2.4900000000000002</v>
      </c>
      <c r="AE10" s="38"/>
      <c r="AF10" s="37">
        <v>2.3199999999999998</v>
      </c>
      <c r="AG10" s="37">
        <v>2.21</v>
      </c>
      <c r="AH10" s="37">
        <v>2.7</v>
      </c>
      <c r="AI10" s="37">
        <v>2.44</v>
      </c>
      <c r="AJ10" s="41">
        <v>2.41</v>
      </c>
      <c r="AK10" s="11"/>
      <c r="AL10" s="14">
        <v>2.77</v>
      </c>
      <c r="AM10" s="14">
        <v>2.65</v>
      </c>
      <c r="AN10" s="14">
        <v>3.03</v>
      </c>
      <c r="AO10" s="14">
        <v>2.83</v>
      </c>
      <c r="AP10" s="42">
        <v>2.73</v>
      </c>
    </row>
    <row r="11" spans="1:42">
      <c r="A11" s="16"/>
      <c r="B11" s="33">
        <v>2.2000000000000002</v>
      </c>
      <c r="C11" s="33">
        <v>2.35</v>
      </c>
      <c r="D11" s="33">
        <v>2.46</v>
      </c>
      <c r="E11" s="33">
        <v>2.46</v>
      </c>
      <c r="F11" s="39">
        <v>2.4300000000000002</v>
      </c>
      <c r="G11" s="48"/>
      <c r="H11" s="33">
        <v>2.2400000000000002</v>
      </c>
      <c r="I11" s="33">
        <v>2.39</v>
      </c>
      <c r="J11" s="33">
        <v>2.4500000000000002</v>
      </c>
      <c r="K11" s="33">
        <v>2.4700000000000002</v>
      </c>
      <c r="L11" s="39">
        <v>2.48</v>
      </c>
      <c r="M11" s="16"/>
      <c r="N11" s="37">
        <v>2.61</v>
      </c>
      <c r="O11" s="37">
        <v>2.62</v>
      </c>
      <c r="P11" s="37">
        <v>2.99</v>
      </c>
      <c r="Q11" s="37">
        <v>2.84</v>
      </c>
      <c r="R11" s="41">
        <v>2.9</v>
      </c>
      <c r="S11" s="16"/>
      <c r="T11" s="33">
        <v>2.63</v>
      </c>
      <c r="U11" s="33">
        <v>2.54</v>
      </c>
      <c r="V11" s="33">
        <v>2.98</v>
      </c>
      <c r="W11" s="33">
        <v>2.86</v>
      </c>
      <c r="X11" s="39">
        <v>2.65</v>
      </c>
      <c r="Y11" s="48"/>
      <c r="Z11" s="37">
        <v>2.15</v>
      </c>
      <c r="AA11" s="37">
        <v>2.4300000000000002</v>
      </c>
      <c r="AB11" s="37">
        <v>2.5499999999999998</v>
      </c>
      <c r="AC11" s="37">
        <v>2.42</v>
      </c>
      <c r="AD11" s="41">
        <v>2.4900000000000002</v>
      </c>
      <c r="AE11" s="48"/>
      <c r="AF11" s="37">
        <v>2.17</v>
      </c>
      <c r="AG11" s="37">
        <v>2.14</v>
      </c>
      <c r="AH11" s="37">
        <v>2.6</v>
      </c>
      <c r="AI11" s="37">
        <v>2.4900000000000002</v>
      </c>
      <c r="AJ11" s="41">
        <v>2.34</v>
      </c>
      <c r="AK11" s="16"/>
      <c r="AL11" s="33">
        <v>2.73</v>
      </c>
      <c r="AM11" s="33">
        <v>2.67</v>
      </c>
      <c r="AN11" s="33">
        <v>3.02</v>
      </c>
      <c r="AO11" s="33">
        <v>2.72</v>
      </c>
      <c r="AP11" s="39">
        <v>2.77</v>
      </c>
    </row>
    <row r="12" spans="1:42">
      <c r="A12" s="19" t="s">
        <v>5</v>
      </c>
      <c r="B12" s="47">
        <v>1.92</v>
      </c>
      <c r="C12" s="35">
        <v>2.04</v>
      </c>
      <c r="D12" s="35">
        <v>2.08</v>
      </c>
      <c r="E12" s="35">
        <v>2.1</v>
      </c>
      <c r="F12" s="40">
        <v>2.08</v>
      </c>
      <c r="G12" s="36" t="s">
        <v>6</v>
      </c>
      <c r="H12" s="35">
        <v>1.19</v>
      </c>
      <c r="I12" s="35">
        <v>1.31</v>
      </c>
      <c r="J12" s="35">
        <v>1.36</v>
      </c>
      <c r="K12" s="35">
        <v>1.37</v>
      </c>
      <c r="L12" s="40">
        <v>1.36</v>
      </c>
      <c r="M12" s="19" t="s">
        <v>5</v>
      </c>
      <c r="N12" s="47">
        <v>2.17</v>
      </c>
      <c r="O12" s="35">
        <v>2.59</v>
      </c>
      <c r="P12" s="35">
        <v>2.37</v>
      </c>
      <c r="Q12" s="35">
        <v>2.62</v>
      </c>
      <c r="R12" s="40">
        <v>2.2400000000000002</v>
      </c>
      <c r="S12" s="19" t="s">
        <v>5</v>
      </c>
      <c r="T12" s="47">
        <v>2.38</v>
      </c>
      <c r="U12" s="35">
        <v>2.57</v>
      </c>
      <c r="V12" s="35">
        <v>2.5099999999999998</v>
      </c>
      <c r="W12" s="35">
        <v>2.67</v>
      </c>
      <c r="X12" s="40">
        <v>2.12</v>
      </c>
      <c r="Y12" s="36" t="s">
        <v>6</v>
      </c>
      <c r="Z12" s="35">
        <v>1.21</v>
      </c>
      <c r="AA12" s="35">
        <v>1.55</v>
      </c>
      <c r="AB12" s="35">
        <v>1.4</v>
      </c>
      <c r="AC12" s="35">
        <v>1.58</v>
      </c>
      <c r="AD12" s="40">
        <v>1.25</v>
      </c>
      <c r="AE12" s="36" t="s">
        <v>6</v>
      </c>
      <c r="AF12" s="35">
        <v>1.38</v>
      </c>
      <c r="AG12" s="35">
        <v>1.54</v>
      </c>
      <c r="AH12" s="35">
        <v>1.5</v>
      </c>
      <c r="AI12" s="35">
        <v>1.67</v>
      </c>
      <c r="AJ12" s="40">
        <v>1</v>
      </c>
      <c r="AK12" s="19" t="s">
        <v>5</v>
      </c>
      <c r="AL12" s="47">
        <v>1.17</v>
      </c>
      <c r="AM12" s="35">
        <v>1.22</v>
      </c>
      <c r="AN12" s="35">
        <v>1.32</v>
      </c>
      <c r="AO12" s="35">
        <v>1.37</v>
      </c>
      <c r="AP12" s="40">
        <v>1.24</v>
      </c>
    </row>
    <row r="13" spans="1:42">
      <c r="A13" s="22"/>
      <c r="B13" s="37">
        <v>1.92</v>
      </c>
      <c r="C13" s="37">
        <v>2.0499999999999998</v>
      </c>
      <c r="D13" s="37">
        <v>2.11</v>
      </c>
      <c r="E13" s="37">
        <v>2.13</v>
      </c>
      <c r="F13" s="41">
        <v>2.08</v>
      </c>
      <c r="G13" s="38"/>
      <c r="H13" s="37">
        <v>1.1599999999999999</v>
      </c>
      <c r="I13" s="37">
        <v>1.29</v>
      </c>
      <c r="J13" s="37">
        <v>1.35</v>
      </c>
      <c r="K13" s="37">
        <v>1.36</v>
      </c>
      <c r="L13" s="41">
        <v>1.35</v>
      </c>
      <c r="M13" s="22"/>
      <c r="N13" s="37">
        <v>2.33</v>
      </c>
      <c r="O13" s="37">
        <v>2.6</v>
      </c>
      <c r="P13" s="37">
        <v>2.38</v>
      </c>
      <c r="Q13" s="37">
        <v>2.61</v>
      </c>
      <c r="R13" s="41">
        <v>2.3199999999999998</v>
      </c>
      <c r="S13" s="22"/>
      <c r="T13" s="37">
        <v>2.33</v>
      </c>
      <c r="U13" s="37">
        <v>2.5299999999999998</v>
      </c>
      <c r="V13" s="37">
        <v>2.2000000000000002</v>
      </c>
      <c r="W13" s="37">
        <v>2.48</v>
      </c>
      <c r="X13" s="41">
        <v>2.1800000000000002</v>
      </c>
      <c r="Y13" s="38"/>
      <c r="Z13" s="37">
        <v>1.35</v>
      </c>
      <c r="AA13" s="37">
        <v>1.58</v>
      </c>
      <c r="AB13" s="37">
        <v>1.34</v>
      </c>
      <c r="AC13" s="37">
        <v>1.5</v>
      </c>
      <c r="AD13" s="41">
        <v>1.27</v>
      </c>
      <c r="AE13" s="38"/>
      <c r="AF13" s="37">
        <v>1.37</v>
      </c>
      <c r="AG13" s="37">
        <v>1.53</v>
      </c>
      <c r="AH13" s="37">
        <v>1.1299999999999999</v>
      </c>
      <c r="AI13" s="37">
        <v>1.45</v>
      </c>
      <c r="AJ13" s="41">
        <v>1.17</v>
      </c>
      <c r="AK13" s="22"/>
      <c r="AL13" s="37">
        <v>1.53</v>
      </c>
      <c r="AM13" s="37">
        <v>1.58</v>
      </c>
      <c r="AN13" s="37">
        <v>1.55</v>
      </c>
      <c r="AO13" s="37">
        <v>1.61</v>
      </c>
      <c r="AP13" s="41">
        <v>1.31</v>
      </c>
    </row>
    <row r="14" spans="1:42">
      <c r="A14" s="22"/>
      <c r="B14" s="37">
        <v>1.95</v>
      </c>
      <c r="C14" s="37">
        <v>2.08</v>
      </c>
      <c r="D14" s="37">
        <v>2.1</v>
      </c>
      <c r="E14" s="37">
        <v>2.1</v>
      </c>
      <c r="F14" s="41">
        <v>2.0499999999999998</v>
      </c>
      <c r="G14" s="38"/>
      <c r="H14" s="37">
        <v>1.17</v>
      </c>
      <c r="I14" s="37">
        <v>1.3</v>
      </c>
      <c r="J14" s="37">
        <v>1.33</v>
      </c>
      <c r="K14" s="37">
        <v>1.36</v>
      </c>
      <c r="L14" s="41">
        <v>1.34</v>
      </c>
      <c r="M14" s="22"/>
      <c r="N14" s="37">
        <v>2.4900000000000002</v>
      </c>
      <c r="O14" s="37">
        <v>2.58</v>
      </c>
      <c r="P14" s="37">
        <v>2.38</v>
      </c>
      <c r="Q14" s="37">
        <v>2.2799999999999998</v>
      </c>
      <c r="R14" s="41">
        <v>2.36</v>
      </c>
      <c r="S14" s="22"/>
      <c r="T14" s="37">
        <v>2.23</v>
      </c>
      <c r="U14" s="37">
        <v>2.68</v>
      </c>
      <c r="V14" s="37">
        <v>2.2200000000000002</v>
      </c>
      <c r="W14" s="37">
        <v>2.56</v>
      </c>
      <c r="X14" s="41">
        <v>2.15</v>
      </c>
      <c r="Y14" s="38"/>
      <c r="Z14" s="37">
        <v>1.44</v>
      </c>
      <c r="AA14" s="37">
        <v>1.65</v>
      </c>
      <c r="AB14" s="37">
        <v>1.37</v>
      </c>
      <c r="AC14" s="37">
        <v>1.29</v>
      </c>
      <c r="AD14" s="41">
        <v>1.32</v>
      </c>
      <c r="AE14" s="38"/>
      <c r="AF14" s="37">
        <v>1.24</v>
      </c>
      <c r="AG14" s="37">
        <v>1.64</v>
      </c>
      <c r="AH14" s="37">
        <v>1.1499999999999999</v>
      </c>
      <c r="AI14" s="37">
        <v>1.47</v>
      </c>
      <c r="AJ14" s="41">
        <v>1.1299999999999999</v>
      </c>
      <c r="AK14" s="22"/>
      <c r="AL14" s="37">
        <v>1.54</v>
      </c>
      <c r="AM14" s="37">
        <v>1.56</v>
      </c>
      <c r="AN14" s="37">
        <v>1.42</v>
      </c>
      <c r="AO14" s="37">
        <v>1.63</v>
      </c>
      <c r="AP14" s="41">
        <v>1.24</v>
      </c>
    </row>
    <row r="15" spans="1:42">
      <c r="A15" s="22"/>
      <c r="B15" s="37">
        <v>1.91</v>
      </c>
      <c r="C15" s="37">
        <v>2.02</v>
      </c>
      <c r="D15" s="37">
        <v>2.08</v>
      </c>
      <c r="E15" s="37">
        <v>2.09</v>
      </c>
      <c r="F15" s="41">
        <v>2.0699999999999998</v>
      </c>
      <c r="G15" s="38"/>
      <c r="H15" s="37">
        <v>1.18</v>
      </c>
      <c r="I15" s="37">
        <v>1.3</v>
      </c>
      <c r="J15" s="37">
        <v>1.36</v>
      </c>
      <c r="K15" s="37">
        <v>1.39</v>
      </c>
      <c r="L15" s="41">
        <v>1.37</v>
      </c>
      <c r="M15" s="22"/>
      <c r="N15" s="37">
        <v>2.41</v>
      </c>
      <c r="O15" s="37">
        <v>2.4300000000000002</v>
      </c>
      <c r="P15" s="37">
        <v>2.36</v>
      </c>
      <c r="Q15" s="37">
        <v>2.52</v>
      </c>
      <c r="R15" s="41">
        <v>2.38</v>
      </c>
      <c r="S15" s="22"/>
      <c r="T15" s="37">
        <v>2.2400000000000002</v>
      </c>
      <c r="U15" s="37">
        <v>2.52</v>
      </c>
      <c r="V15" s="37">
        <v>2.41</v>
      </c>
      <c r="W15" s="37">
        <v>2.62</v>
      </c>
      <c r="X15" s="41">
        <v>2.33</v>
      </c>
      <c r="Y15" s="38"/>
      <c r="Z15" s="37">
        <v>1.41</v>
      </c>
      <c r="AA15" s="37">
        <v>1.46</v>
      </c>
      <c r="AB15" s="37">
        <v>1.37</v>
      </c>
      <c r="AC15" s="37">
        <v>1.48</v>
      </c>
      <c r="AD15" s="41">
        <v>1.35</v>
      </c>
      <c r="AE15" s="38"/>
      <c r="AF15" s="37">
        <v>1.1200000000000001</v>
      </c>
      <c r="AG15" s="37">
        <v>1.51</v>
      </c>
      <c r="AH15" s="37">
        <v>1.41</v>
      </c>
      <c r="AI15" s="37">
        <v>1.58</v>
      </c>
      <c r="AJ15" s="41">
        <v>1.26</v>
      </c>
      <c r="AK15" s="22"/>
      <c r="AL15" s="37">
        <v>1.37</v>
      </c>
      <c r="AM15" s="37">
        <v>1.6</v>
      </c>
      <c r="AN15" s="37">
        <v>1.35</v>
      </c>
      <c r="AO15" s="37">
        <v>1.52</v>
      </c>
      <c r="AP15" s="41">
        <v>1.25</v>
      </c>
    </row>
    <row r="16" spans="1:42">
      <c r="A16" s="22"/>
      <c r="B16" s="37">
        <v>1.88</v>
      </c>
      <c r="C16" s="37">
        <v>1.96</v>
      </c>
      <c r="D16" s="37">
        <v>2.0499999999999998</v>
      </c>
      <c r="E16" s="37">
        <v>2.06</v>
      </c>
      <c r="F16" s="41">
        <v>2.06</v>
      </c>
      <c r="G16" s="38"/>
      <c r="H16" s="37">
        <v>1.18</v>
      </c>
      <c r="I16" s="37">
        <v>1.33</v>
      </c>
      <c r="J16" s="37">
        <v>1.38</v>
      </c>
      <c r="K16" s="37">
        <v>1.36</v>
      </c>
      <c r="L16" s="41">
        <v>1.35</v>
      </c>
      <c r="M16" s="22"/>
      <c r="N16" s="37">
        <v>2.36</v>
      </c>
      <c r="O16" s="37">
        <v>2.5299999999999998</v>
      </c>
      <c r="P16" s="37">
        <v>2.2000000000000002</v>
      </c>
      <c r="Q16" s="37">
        <v>2.42</v>
      </c>
      <c r="R16" s="41">
        <v>2.2200000000000002</v>
      </c>
      <c r="S16" s="22"/>
      <c r="T16" s="37">
        <v>2.17</v>
      </c>
      <c r="U16" s="37">
        <v>2.57</v>
      </c>
      <c r="V16" s="37">
        <v>2.33</v>
      </c>
      <c r="W16" s="37">
        <v>2.4900000000000002</v>
      </c>
      <c r="X16" s="41">
        <v>2.2200000000000002</v>
      </c>
      <c r="Y16" s="38"/>
      <c r="Z16" s="37">
        <v>1.36</v>
      </c>
      <c r="AA16" s="37">
        <v>1.52</v>
      </c>
      <c r="AB16" s="37">
        <v>1.2</v>
      </c>
      <c r="AC16" s="37">
        <v>1.46</v>
      </c>
      <c r="AD16" s="41">
        <v>1.1000000000000001</v>
      </c>
      <c r="AE16" s="38"/>
      <c r="AF16" s="37">
        <v>1.1299999999999999</v>
      </c>
      <c r="AG16" s="37">
        <v>1.54</v>
      </c>
      <c r="AH16" s="37">
        <v>1.28</v>
      </c>
      <c r="AI16" s="37">
        <v>1.47</v>
      </c>
      <c r="AJ16" s="41">
        <v>1.18</v>
      </c>
      <c r="AK16" s="22"/>
      <c r="AL16" s="37">
        <v>1.1200000000000001</v>
      </c>
      <c r="AM16" s="37">
        <v>1.32</v>
      </c>
      <c r="AN16" s="37">
        <v>1.23</v>
      </c>
      <c r="AO16" s="37">
        <v>1.35</v>
      </c>
      <c r="AP16" s="41">
        <v>1</v>
      </c>
    </row>
    <row r="17" spans="1:42">
      <c r="A17" s="22" t="s">
        <v>7</v>
      </c>
      <c r="B17" s="37">
        <v>1.84</v>
      </c>
      <c r="C17" s="37">
        <v>2.0099999999999998</v>
      </c>
      <c r="D17" s="37">
        <v>2.12</v>
      </c>
      <c r="E17" s="37">
        <v>2.09</v>
      </c>
      <c r="F17" s="41">
        <v>2.09</v>
      </c>
      <c r="G17" s="38" t="s">
        <v>8</v>
      </c>
      <c r="H17" s="37">
        <v>1.22</v>
      </c>
      <c r="I17" s="37">
        <v>1.34</v>
      </c>
      <c r="J17" s="37">
        <v>1.46</v>
      </c>
      <c r="K17" s="37">
        <v>1.46</v>
      </c>
      <c r="L17" s="41">
        <v>1.43</v>
      </c>
      <c r="M17" s="22" t="s">
        <v>7</v>
      </c>
      <c r="N17" s="37">
        <v>2.29</v>
      </c>
      <c r="O17" s="37">
        <v>2.2400000000000002</v>
      </c>
      <c r="P17" s="37">
        <v>2.63</v>
      </c>
      <c r="Q17" s="37">
        <v>2.4500000000000002</v>
      </c>
      <c r="R17" s="41">
        <v>2.35</v>
      </c>
      <c r="S17" s="22" t="s">
        <v>7</v>
      </c>
      <c r="T17" s="37">
        <v>2.41</v>
      </c>
      <c r="U17" s="37">
        <v>2.19</v>
      </c>
      <c r="V17" s="37">
        <v>2.66</v>
      </c>
      <c r="W17" s="37">
        <v>2.5099999999999998</v>
      </c>
      <c r="X17" s="41">
        <v>2.44</v>
      </c>
      <c r="Y17" s="38" t="s">
        <v>8</v>
      </c>
      <c r="Z17" s="37">
        <v>1.27</v>
      </c>
      <c r="AA17" s="37">
        <v>1.31</v>
      </c>
      <c r="AB17" s="37">
        <v>1.63</v>
      </c>
      <c r="AC17" s="37">
        <v>1.49</v>
      </c>
      <c r="AD17" s="41">
        <v>1.43</v>
      </c>
      <c r="AE17" s="38" t="s">
        <v>8</v>
      </c>
      <c r="AF17" s="37">
        <v>1.52</v>
      </c>
      <c r="AG17" s="37">
        <v>1.2</v>
      </c>
      <c r="AH17" s="37">
        <v>1.73</v>
      </c>
      <c r="AI17" s="37">
        <v>1.57</v>
      </c>
      <c r="AJ17" s="41">
        <v>1.52</v>
      </c>
      <c r="AK17" s="22" t="s">
        <v>7</v>
      </c>
      <c r="AL17" s="37">
        <v>1.25</v>
      </c>
      <c r="AM17" s="37">
        <v>1.43</v>
      </c>
      <c r="AN17" s="37">
        <v>1.66</v>
      </c>
      <c r="AO17" s="37">
        <v>1.5</v>
      </c>
      <c r="AP17" s="41">
        <v>1.2</v>
      </c>
    </row>
    <row r="18" spans="1:42">
      <c r="A18" s="22"/>
      <c r="B18" s="37">
        <v>1.84</v>
      </c>
      <c r="C18" s="37">
        <v>2.04</v>
      </c>
      <c r="D18" s="37">
        <v>2.13</v>
      </c>
      <c r="E18" s="37">
        <v>2.13</v>
      </c>
      <c r="F18" s="41">
        <v>2.1</v>
      </c>
      <c r="G18" s="38"/>
      <c r="H18" s="37">
        <v>1.2</v>
      </c>
      <c r="I18" s="37">
        <v>1.36</v>
      </c>
      <c r="J18" s="37">
        <v>1.49</v>
      </c>
      <c r="K18" s="37">
        <v>1.46</v>
      </c>
      <c r="L18" s="41">
        <v>1.47</v>
      </c>
      <c r="M18" s="22"/>
      <c r="N18" s="37">
        <v>2.2599999999999998</v>
      </c>
      <c r="O18" s="37">
        <v>2.25</v>
      </c>
      <c r="P18" s="37">
        <v>2.68</v>
      </c>
      <c r="Q18" s="37">
        <v>2.4700000000000002</v>
      </c>
      <c r="R18" s="41">
        <v>2.33</v>
      </c>
      <c r="S18" s="22"/>
      <c r="T18" s="37">
        <v>2.41</v>
      </c>
      <c r="U18" s="37">
        <v>2.27</v>
      </c>
      <c r="V18" s="37">
        <v>2.69</v>
      </c>
      <c r="W18" s="37">
        <v>2.54</v>
      </c>
      <c r="X18" s="41">
        <v>2.4900000000000002</v>
      </c>
      <c r="Y18" s="38"/>
      <c r="Z18" s="37">
        <v>1.29</v>
      </c>
      <c r="AA18" s="37">
        <v>1.27</v>
      </c>
      <c r="AB18" s="37">
        <v>1.7</v>
      </c>
      <c r="AC18" s="37">
        <v>1.5</v>
      </c>
      <c r="AD18" s="41">
        <v>1.39</v>
      </c>
      <c r="AE18" s="38"/>
      <c r="AF18" s="37">
        <v>1.36</v>
      </c>
      <c r="AG18" s="37">
        <v>1.31</v>
      </c>
      <c r="AH18" s="37">
        <v>1.74</v>
      </c>
      <c r="AI18" s="37">
        <v>1.53</v>
      </c>
      <c r="AJ18" s="41">
        <v>1.5</v>
      </c>
      <c r="AK18" s="22"/>
      <c r="AL18" s="37">
        <v>1.1499999999999999</v>
      </c>
      <c r="AM18" s="37">
        <v>1.43</v>
      </c>
      <c r="AN18" s="37">
        <v>1.62</v>
      </c>
      <c r="AO18" s="37">
        <v>1.4</v>
      </c>
      <c r="AP18" s="41">
        <v>1.18</v>
      </c>
    </row>
    <row r="19" spans="1:42">
      <c r="A19" s="22"/>
      <c r="B19" s="37">
        <v>1.85</v>
      </c>
      <c r="C19" s="37">
        <v>2.0099999999999998</v>
      </c>
      <c r="D19" s="37">
        <v>2.1</v>
      </c>
      <c r="E19" s="37">
        <v>2.11</v>
      </c>
      <c r="F19" s="41">
        <v>2.09</v>
      </c>
      <c r="G19" s="38"/>
      <c r="H19" s="37">
        <v>1.23</v>
      </c>
      <c r="I19" s="37">
        <v>1.4</v>
      </c>
      <c r="J19" s="37">
        <v>1.46</v>
      </c>
      <c r="K19" s="37">
        <v>1.48</v>
      </c>
      <c r="L19" s="41">
        <v>1.47</v>
      </c>
      <c r="M19" s="22"/>
      <c r="N19" s="37">
        <v>2.25</v>
      </c>
      <c r="O19" s="37">
        <v>2.38</v>
      </c>
      <c r="P19" s="37">
        <v>2.58</v>
      </c>
      <c r="Q19" s="37">
        <v>2.5</v>
      </c>
      <c r="R19" s="41">
        <v>2.39</v>
      </c>
      <c r="S19" s="22"/>
      <c r="T19" s="37">
        <v>2.35</v>
      </c>
      <c r="U19" s="37">
        <v>2.2599999999999998</v>
      </c>
      <c r="V19" s="37">
        <v>2.6</v>
      </c>
      <c r="W19" s="37">
        <v>2.4</v>
      </c>
      <c r="X19" s="41">
        <v>2.42</v>
      </c>
      <c r="Y19" s="38"/>
      <c r="Z19" s="37">
        <v>1.23</v>
      </c>
      <c r="AA19" s="37">
        <v>1.51</v>
      </c>
      <c r="AB19" s="37">
        <v>1.59</v>
      </c>
      <c r="AC19" s="37">
        <v>1.46</v>
      </c>
      <c r="AD19" s="41">
        <v>1.38</v>
      </c>
      <c r="AE19" s="38"/>
      <c r="AF19" s="37">
        <v>1.37</v>
      </c>
      <c r="AG19" s="37">
        <v>1.22</v>
      </c>
      <c r="AH19" s="37">
        <v>1.64</v>
      </c>
      <c r="AI19" s="37">
        <v>1.41</v>
      </c>
      <c r="AJ19" s="41">
        <v>1.4</v>
      </c>
      <c r="AK19" s="22"/>
      <c r="AL19" s="37">
        <v>1.23</v>
      </c>
      <c r="AM19" s="37">
        <v>1.51</v>
      </c>
      <c r="AN19" s="37">
        <v>1.59</v>
      </c>
      <c r="AO19" s="37">
        <v>1.4</v>
      </c>
      <c r="AP19" s="41">
        <v>1.26</v>
      </c>
    </row>
    <row r="20" spans="1:42">
      <c r="A20" s="22"/>
      <c r="B20" s="37">
        <v>1.84</v>
      </c>
      <c r="C20" s="37">
        <v>2.02</v>
      </c>
      <c r="D20" s="37">
        <v>2.11</v>
      </c>
      <c r="E20" s="37">
        <v>2.14</v>
      </c>
      <c r="F20" s="41">
        <v>2.08</v>
      </c>
      <c r="G20" s="38"/>
      <c r="H20" s="37">
        <v>1.24</v>
      </c>
      <c r="I20" s="37">
        <v>1.37</v>
      </c>
      <c r="J20" s="37">
        <v>1.45</v>
      </c>
      <c r="K20" s="37">
        <v>1.48</v>
      </c>
      <c r="L20" s="41">
        <v>1.47</v>
      </c>
      <c r="M20" s="22"/>
      <c r="N20" s="37">
        <v>2.15</v>
      </c>
      <c r="O20" s="37">
        <v>2.34</v>
      </c>
      <c r="P20" s="37">
        <v>2.62</v>
      </c>
      <c r="Q20" s="37">
        <v>2.56</v>
      </c>
      <c r="R20" s="41">
        <v>2.4900000000000002</v>
      </c>
      <c r="S20" s="22"/>
      <c r="T20" s="37">
        <v>2.3199999999999998</v>
      </c>
      <c r="U20" s="37">
        <v>2.21</v>
      </c>
      <c r="V20" s="37">
        <v>2.7</v>
      </c>
      <c r="W20" s="37">
        <v>2.44</v>
      </c>
      <c r="X20" s="41">
        <v>2.41</v>
      </c>
      <c r="Y20" s="38"/>
      <c r="Z20" s="37">
        <v>1.28</v>
      </c>
      <c r="AA20" s="37">
        <v>1.37</v>
      </c>
      <c r="AB20" s="37">
        <v>1.74</v>
      </c>
      <c r="AC20" s="37">
        <v>1.54</v>
      </c>
      <c r="AD20" s="41">
        <v>1.43</v>
      </c>
      <c r="AE20" s="38"/>
      <c r="AF20" s="37">
        <v>1.37</v>
      </c>
      <c r="AG20" s="37">
        <v>1.19</v>
      </c>
      <c r="AH20" s="37">
        <v>1.74</v>
      </c>
      <c r="AI20" s="37">
        <v>1.47</v>
      </c>
      <c r="AJ20" s="41">
        <v>1.41</v>
      </c>
      <c r="AK20" s="22"/>
      <c r="AL20" s="37">
        <v>1.38</v>
      </c>
      <c r="AM20" s="37">
        <v>1.31</v>
      </c>
      <c r="AN20" s="37">
        <v>1.62</v>
      </c>
      <c r="AO20" s="37">
        <v>1.36</v>
      </c>
      <c r="AP20" s="41">
        <v>1.19</v>
      </c>
    </row>
    <row r="21" spans="1:42">
      <c r="A21" s="22"/>
      <c r="B21" s="37">
        <v>1.82</v>
      </c>
      <c r="C21" s="37">
        <v>1.98</v>
      </c>
      <c r="D21" s="37">
        <v>2.09</v>
      </c>
      <c r="E21" s="37">
        <v>2.09</v>
      </c>
      <c r="F21" s="41">
        <v>2.06</v>
      </c>
      <c r="G21" s="38"/>
      <c r="H21" s="37">
        <v>1.22</v>
      </c>
      <c r="I21" s="37">
        <v>1.35</v>
      </c>
      <c r="J21" s="37">
        <v>1.45</v>
      </c>
      <c r="K21" s="37">
        <v>1.49</v>
      </c>
      <c r="L21" s="41">
        <v>1.49</v>
      </c>
      <c r="M21" s="22"/>
      <c r="N21" s="37">
        <v>2.15</v>
      </c>
      <c r="O21" s="37">
        <v>2.4300000000000002</v>
      </c>
      <c r="P21" s="37">
        <v>2.5499999999999998</v>
      </c>
      <c r="Q21" s="37">
        <v>2.42</v>
      </c>
      <c r="R21" s="41">
        <v>2.4900000000000002</v>
      </c>
      <c r="S21" s="22"/>
      <c r="T21" s="37">
        <v>2.17</v>
      </c>
      <c r="U21" s="37">
        <v>2.14</v>
      </c>
      <c r="V21" s="37">
        <v>2.6</v>
      </c>
      <c r="W21" s="37">
        <v>2.4900000000000002</v>
      </c>
      <c r="X21" s="41">
        <v>2.34</v>
      </c>
      <c r="Y21" s="38"/>
      <c r="Z21" s="37">
        <v>1.19</v>
      </c>
      <c r="AA21" s="37">
        <v>1.39</v>
      </c>
      <c r="AB21" s="37">
        <v>1.62</v>
      </c>
      <c r="AC21" s="37">
        <v>1.42</v>
      </c>
      <c r="AD21" s="41">
        <v>1.48</v>
      </c>
      <c r="AE21" s="38"/>
      <c r="AF21" s="37">
        <v>1.21</v>
      </c>
      <c r="AG21" s="37">
        <v>1.0900000000000001</v>
      </c>
      <c r="AH21" s="37">
        <v>1.62</v>
      </c>
      <c r="AI21" s="37">
        <v>1.51</v>
      </c>
      <c r="AJ21" s="41">
        <v>1.34</v>
      </c>
      <c r="AK21" s="22"/>
      <c r="AL21" s="37">
        <v>1.34</v>
      </c>
      <c r="AM21" s="37">
        <v>1.3</v>
      </c>
      <c r="AN21" s="37">
        <v>1.56</v>
      </c>
      <c r="AO21" s="37">
        <v>1.31</v>
      </c>
      <c r="AP21" s="41">
        <v>1.17</v>
      </c>
    </row>
    <row r="22" spans="1:4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1:4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</row>
    <row r="24" spans="1:4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0.36239999999999917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0.38480000000000114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0.36560000000000015</v>
      </c>
      <c r="X24" s="292"/>
      <c r="Y24" s="27" t="s">
        <v>13</v>
      </c>
      <c r="Z24" s="27" t="s">
        <v>14</v>
      </c>
      <c r="AA24" s="293" t="s">
        <v>16</v>
      </c>
      <c r="AB24" s="293"/>
      <c r="AC24" s="292">
        <f>AVERAGE(Z2:AD11)-AVERAGE(Z12:AD21)</f>
        <v>0.99359999999999937</v>
      </c>
      <c r="AD24" s="292"/>
      <c r="AE24" s="27" t="s">
        <v>13</v>
      </c>
      <c r="AF24" s="27" t="s">
        <v>14</v>
      </c>
      <c r="AG24" s="293" t="s">
        <v>16</v>
      </c>
      <c r="AH24" s="293"/>
      <c r="AI24" s="292">
        <f>AVERAGE(AF2:AJ11)-AVERAGE(AF12:AJ21)</f>
        <v>1.0069999999999995</v>
      </c>
      <c r="AJ24" s="292"/>
      <c r="AK24" s="27" t="s">
        <v>13</v>
      </c>
      <c r="AL24" s="27" t="s">
        <v>14</v>
      </c>
      <c r="AM24" s="291" t="s">
        <v>15</v>
      </c>
      <c r="AN24" s="291"/>
      <c r="AO24" s="292">
        <f>AVERAGE(AL2:AP11)-AVERAGE(AL12:AP21)</f>
        <v>1.4324000000000008</v>
      </c>
      <c r="AP24" s="292"/>
    </row>
    <row r="25" spans="1:4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1.4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1.4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 t="s">
        <v>71</v>
      </c>
      <c r="AP25" s="287"/>
    </row>
    <row r="26" spans="1:4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0.63187692307692167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0.75545267489711998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0.67093333333333538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0.63745641025641053</v>
      </c>
      <c r="X26" s="269"/>
      <c r="Y26" s="27" t="s">
        <v>19</v>
      </c>
      <c r="Z26" s="27" t="s">
        <v>20</v>
      </c>
      <c r="AA26" s="288" t="s">
        <v>22</v>
      </c>
      <c r="AB26" s="288"/>
      <c r="AC26" s="269">
        <f>(AC24/(1.944/AC25))</f>
        <v>0.71555555555555506</v>
      </c>
      <c r="AD26" s="269"/>
      <c r="AE26" s="27" t="s">
        <v>19</v>
      </c>
      <c r="AF26" s="27" t="s">
        <v>20</v>
      </c>
      <c r="AG26" s="288" t="s">
        <v>22</v>
      </c>
      <c r="AH26" s="288"/>
      <c r="AI26" s="269">
        <f>(AI24/(1.944/AI25))</f>
        <v>0.72520576131687209</v>
      </c>
      <c r="AJ26" s="269"/>
      <c r="AK26" s="27" t="s">
        <v>19</v>
      </c>
      <c r="AL26" s="27" t="s">
        <v>20</v>
      </c>
      <c r="AM26" s="288" t="s">
        <v>21</v>
      </c>
      <c r="AN26" s="288"/>
      <c r="AO26" s="269" t="e">
        <f>(AO24/(0.975/AO25))</f>
        <v>#VALUE!</v>
      </c>
      <c r="AP26" s="269"/>
    </row>
    <row r="27" spans="1:42" ht="17">
      <c r="A27" s="27"/>
      <c r="B27" s="27"/>
      <c r="C27" s="27"/>
      <c r="D27" s="27"/>
      <c r="E27" s="27"/>
      <c r="F27" s="27"/>
      <c r="AK27" s="27"/>
      <c r="AL27" s="27"/>
      <c r="AM27" s="27"/>
      <c r="AN27" s="27"/>
      <c r="AO27" s="27"/>
      <c r="AP27" s="27"/>
    </row>
    <row r="28" spans="1:42" ht="17">
      <c r="A28" s="27"/>
      <c r="B28" s="27"/>
      <c r="C28" s="27"/>
      <c r="D28" s="27"/>
      <c r="E28" s="27"/>
      <c r="F28" s="27"/>
      <c r="AK28" s="27"/>
      <c r="AL28" s="27"/>
      <c r="AM28" s="27"/>
      <c r="AN28" s="27"/>
      <c r="AO28" s="27"/>
      <c r="AP28" s="27"/>
    </row>
    <row r="29" spans="1:42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AK29" s="289" t="s">
        <v>23</v>
      </c>
      <c r="AL29" s="289"/>
      <c r="AM29" s="303">
        <f ca="1">TODAY()</f>
        <v>46156</v>
      </c>
      <c r="AN29" s="303"/>
      <c r="AO29" s="303"/>
      <c r="AP29" s="303"/>
    </row>
    <row r="30" spans="1:42">
      <c r="A30" s="29"/>
      <c r="B30" s="29"/>
      <c r="C30" s="29"/>
      <c r="D30" s="29"/>
      <c r="E30" s="29"/>
      <c r="F30" s="29"/>
      <c r="AK30" s="29"/>
      <c r="AL30" s="29"/>
      <c r="AM30" s="29"/>
      <c r="AN30" s="29"/>
      <c r="AO30" s="29"/>
      <c r="AP30" s="29"/>
    </row>
    <row r="31" spans="1:42">
      <c r="A31" s="29"/>
      <c r="B31" s="29"/>
      <c r="C31" s="29"/>
      <c r="D31" s="29"/>
      <c r="E31" s="29"/>
      <c r="F31" s="29"/>
      <c r="AK31" s="29"/>
      <c r="AL31" s="29"/>
      <c r="AM31" s="29"/>
      <c r="AN31" s="29"/>
      <c r="AO31" s="29"/>
      <c r="AP31" s="29"/>
    </row>
    <row r="32" spans="1:42">
      <c r="A32" s="29"/>
      <c r="B32" s="29"/>
      <c r="C32" s="29"/>
      <c r="D32" s="29"/>
      <c r="E32" s="29"/>
      <c r="F32" s="29"/>
      <c r="AK32" s="29"/>
      <c r="AL32" s="29"/>
      <c r="AM32" s="29"/>
      <c r="AN32" s="29"/>
      <c r="AO32" s="29"/>
      <c r="AP32" s="29"/>
    </row>
    <row r="33" spans="1:42">
      <c r="A33" s="29"/>
      <c r="B33" s="29"/>
      <c r="C33" s="29"/>
      <c r="D33" s="29"/>
      <c r="E33" s="29"/>
      <c r="F33" s="29"/>
      <c r="AK33" s="29"/>
      <c r="AL33" s="29"/>
      <c r="AM33" s="29"/>
      <c r="AN33" s="29"/>
      <c r="AO33" s="29"/>
      <c r="AP33" s="29"/>
    </row>
    <row r="34" spans="1:42">
      <c r="A34" s="29"/>
      <c r="B34" s="29"/>
      <c r="C34" s="29"/>
      <c r="D34" s="29"/>
      <c r="E34" s="29"/>
      <c r="F34" s="29"/>
      <c r="AK34" s="29"/>
      <c r="AL34" s="29"/>
      <c r="AM34" s="29"/>
      <c r="AN34" s="29"/>
      <c r="AO34" s="29"/>
      <c r="AP34" s="29"/>
    </row>
    <row r="35" spans="1:42">
      <c r="A35" s="29"/>
      <c r="B35" s="29"/>
      <c r="C35" s="29"/>
      <c r="D35" s="29"/>
      <c r="E35" s="29"/>
      <c r="F35" s="29"/>
      <c r="AK35" s="29"/>
      <c r="AL35" s="29"/>
      <c r="AM35" s="29"/>
      <c r="AN35" s="29"/>
      <c r="AO35" s="29"/>
      <c r="AP35" s="29"/>
    </row>
    <row r="36" spans="1:42">
      <c r="A36" s="29"/>
      <c r="B36" s="29"/>
      <c r="C36" s="29"/>
      <c r="D36" s="29"/>
      <c r="E36" s="29"/>
      <c r="F36" s="29"/>
      <c r="AK36" s="29"/>
      <c r="AL36" s="29"/>
      <c r="AM36" s="29"/>
      <c r="AN36" s="29"/>
      <c r="AO36" s="29"/>
      <c r="AP36" s="29"/>
    </row>
    <row r="37" spans="1:42">
      <c r="A37" s="29"/>
      <c r="B37" s="29"/>
      <c r="C37" s="29"/>
      <c r="D37" s="29"/>
      <c r="E37" s="29"/>
      <c r="F37" s="29"/>
      <c r="AK37" s="29"/>
      <c r="AL37" s="29"/>
      <c r="AM37" s="29"/>
      <c r="AN37" s="29"/>
      <c r="AO37" s="29"/>
      <c r="AP37" s="29"/>
    </row>
    <row r="38" spans="1:42">
      <c r="A38" s="29"/>
      <c r="B38" s="29"/>
      <c r="C38" s="29"/>
      <c r="D38" s="29"/>
      <c r="E38" s="29"/>
      <c r="F38" s="29"/>
      <c r="AK38" s="29"/>
      <c r="AL38" s="29"/>
      <c r="AM38" s="29"/>
      <c r="AN38" s="29"/>
      <c r="AO38" s="29"/>
      <c r="AP38" s="29"/>
    </row>
    <row r="39" spans="1:42">
      <c r="A39" s="29"/>
      <c r="B39" s="29"/>
      <c r="C39" s="29"/>
      <c r="D39" s="29"/>
      <c r="E39" s="29"/>
      <c r="F39" s="29"/>
      <c r="AK39" s="29"/>
      <c r="AL39" s="29"/>
      <c r="AM39" s="29"/>
      <c r="AN39" s="29"/>
      <c r="AO39" s="29"/>
      <c r="AP39" s="29"/>
    </row>
    <row r="40" spans="1:42">
      <c r="A40" s="29"/>
      <c r="B40" s="29"/>
      <c r="C40" s="29"/>
      <c r="D40" s="29"/>
      <c r="E40" s="29"/>
      <c r="F40" s="29"/>
      <c r="AK40" s="29"/>
      <c r="AL40" s="29"/>
      <c r="AM40" s="29"/>
      <c r="AN40" s="29"/>
      <c r="AO40" s="29"/>
      <c r="AP40" s="29"/>
    </row>
  </sheetData>
  <sheetProtection selectLockedCells="1" selectUnlockedCells="1"/>
  <mergeCells count="67">
    <mergeCell ref="A1:F1"/>
    <mergeCell ref="G1:L1"/>
    <mergeCell ref="M1:R1"/>
    <mergeCell ref="S1:X1"/>
    <mergeCell ref="Y1:AD1"/>
    <mergeCell ref="AE1:AJ1"/>
    <mergeCell ref="AK1:AP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Q25:R25"/>
    <mergeCell ref="U25:V25"/>
    <mergeCell ref="W25:X25"/>
    <mergeCell ref="AA25:AB25"/>
    <mergeCell ref="AC25:AD25"/>
    <mergeCell ref="C25:D25"/>
    <mergeCell ref="E25:F25"/>
    <mergeCell ref="I25:J25"/>
    <mergeCell ref="K25:L25"/>
    <mergeCell ref="O25:P25"/>
    <mergeCell ref="AG26:AH26"/>
    <mergeCell ref="AI26:AJ26"/>
    <mergeCell ref="AM26:AN26"/>
    <mergeCell ref="AO26:AP26"/>
    <mergeCell ref="AG24:AH24"/>
    <mergeCell ref="AI24:AJ24"/>
    <mergeCell ref="AM24:AN24"/>
    <mergeCell ref="AO24:AP24"/>
    <mergeCell ref="AG25:AH25"/>
    <mergeCell ref="AI25:AJ25"/>
    <mergeCell ref="A29:B29"/>
    <mergeCell ref="C29:F29"/>
    <mergeCell ref="AK29:AL29"/>
    <mergeCell ref="AM29:AP29"/>
    <mergeCell ref="AM25:AN25"/>
    <mergeCell ref="AO25:AP25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</mergeCells>
  <phoneticPr fontId="24" type="noConversion"/>
  <conditionalFormatting sqref="E24">
    <cfRule type="cellIs" dxfId="1302" priority="13" operator="notBetween">
      <formula>0.2</formula>
      <formula>0.404</formula>
    </cfRule>
  </conditionalFormatting>
  <conditionalFormatting sqref="E26">
    <cfRule type="cellIs" dxfId="1301" priority="14" operator="notBetween">
      <formula>0.38</formula>
      <formula>0.72</formula>
    </cfRule>
  </conditionalFormatting>
  <conditionalFormatting sqref="K24">
    <cfRule type="cellIs" dxfId="1300" priority="12" operator="notBetween">
      <formula>0.77</formula>
      <formula>0.91</formula>
    </cfRule>
  </conditionalFormatting>
  <conditionalFormatting sqref="K26">
    <cfRule type="cellIs" dxfId="1299" priority="11" operator="notBetween">
      <formula>0.68</formula>
      <formula>0.82</formula>
    </cfRule>
  </conditionalFormatting>
  <conditionalFormatting sqref="Q24">
    <cfRule type="cellIs" dxfId="1298" priority="9" operator="notBetween">
      <formula>0.2</formula>
      <formula>0.404</formula>
    </cfRule>
  </conditionalFormatting>
  <conditionalFormatting sqref="Q26">
    <cfRule type="cellIs" dxfId="1297" priority="10" operator="notBetween">
      <formula>0.38</formula>
      <formula>0.72</formula>
    </cfRule>
  </conditionalFormatting>
  <conditionalFormatting sqref="W24">
    <cfRule type="cellIs" dxfId="1296" priority="7" operator="notBetween">
      <formula>0.2</formula>
      <formula>0.404</formula>
    </cfRule>
  </conditionalFormatting>
  <conditionalFormatting sqref="W26">
    <cfRule type="cellIs" dxfId="1295" priority="8" operator="notBetween">
      <formula>0.38</formula>
      <formula>0.72</formula>
    </cfRule>
  </conditionalFormatting>
  <conditionalFormatting sqref="AC24">
    <cfRule type="cellIs" dxfId="1294" priority="6" operator="notBetween">
      <formula>0.77</formula>
      <formula>0.91</formula>
    </cfRule>
  </conditionalFormatting>
  <conditionalFormatting sqref="AC26">
    <cfRule type="cellIs" dxfId="1293" priority="5" operator="notBetween">
      <formula>0.68</formula>
      <formula>0.82</formula>
    </cfRule>
  </conditionalFormatting>
  <conditionalFormatting sqref="AI24">
    <cfRule type="cellIs" dxfId="1292" priority="4" operator="notBetween">
      <formula>0.77</formula>
      <formula>0.91</formula>
    </cfRule>
  </conditionalFormatting>
  <conditionalFormatting sqref="AI26">
    <cfRule type="cellIs" dxfId="1291" priority="3" operator="notBetween">
      <formula>0.68</formula>
      <formula>0.82</formula>
    </cfRule>
  </conditionalFormatting>
  <conditionalFormatting sqref="AO24">
    <cfRule type="cellIs" dxfId="1290" priority="1" operator="notBetween">
      <formula>0.2</formula>
      <formula>0.404</formula>
    </cfRule>
  </conditionalFormatting>
  <conditionalFormatting sqref="AO26">
    <cfRule type="cellIs" dxfId="128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2.29</v>
      </c>
      <c r="C2" s="32">
        <v>2.35</v>
      </c>
      <c r="D2" s="32">
        <v>2.4500000000000002</v>
      </c>
      <c r="E2" s="32">
        <v>2.48</v>
      </c>
      <c r="F2" s="44">
        <v>2.4700000000000002</v>
      </c>
      <c r="G2" s="36" t="s">
        <v>3</v>
      </c>
      <c r="H2" s="32">
        <v>2.25</v>
      </c>
      <c r="I2" s="32">
        <v>2.4</v>
      </c>
      <c r="J2" s="32">
        <v>2.42</v>
      </c>
      <c r="K2" s="32">
        <v>2.5</v>
      </c>
      <c r="L2" s="44">
        <v>2.41</v>
      </c>
    </row>
    <row r="3" spans="1:12">
      <c r="A3" s="11"/>
      <c r="B3" s="32">
        <v>2.33</v>
      </c>
      <c r="C3" s="14">
        <v>2.4</v>
      </c>
      <c r="D3" s="14">
        <v>2.5</v>
      </c>
      <c r="E3" s="14">
        <v>2.4900000000000002</v>
      </c>
      <c r="F3" s="42">
        <v>2.4700000000000002</v>
      </c>
      <c r="G3" s="38"/>
      <c r="H3" s="32">
        <v>2.2400000000000002</v>
      </c>
      <c r="I3" s="14">
        <v>2.34</v>
      </c>
      <c r="J3" s="14">
        <v>2.4900000000000002</v>
      </c>
      <c r="K3" s="14">
        <v>2.54</v>
      </c>
      <c r="L3" s="42">
        <v>2.48</v>
      </c>
    </row>
    <row r="4" spans="1:12">
      <c r="A4" s="11"/>
      <c r="B4" s="32">
        <v>2.2999999999999998</v>
      </c>
      <c r="C4" s="14">
        <v>2.38</v>
      </c>
      <c r="D4" s="14">
        <v>2.4900000000000002</v>
      </c>
      <c r="E4" s="14">
        <v>2.4900000000000002</v>
      </c>
      <c r="F4" s="42">
        <v>2.48</v>
      </c>
      <c r="G4" s="38"/>
      <c r="H4" s="32">
        <v>2.2400000000000002</v>
      </c>
      <c r="I4" s="14">
        <v>2.4</v>
      </c>
      <c r="J4" s="14">
        <v>2.5</v>
      </c>
      <c r="K4" s="14">
        <v>2.5299999999999998</v>
      </c>
      <c r="L4" s="42">
        <v>2.48</v>
      </c>
    </row>
    <row r="5" spans="1:12">
      <c r="A5" s="11"/>
      <c r="B5" s="32">
        <v>2.29</v>
      </c>
      <c r="C5" s="14">
        <v>2.4</v>
      </c>
      <c r="D5" s="14">
        <v>2.46</v>
      </c>
      <c r="E5" s="14">
        <v>2.52</v>
      </c>
      <c r="F5" s="42">
        <v>2.46</v>
      </c>
      <c r="G5" s="38"/>
      <c r="H5" s="32">
        <v>2.2400000000000002</v>
      </c>
      <c r="I5" s="14">
        <v>2.42</v>
      </c>
      <c r="J5" s="14">
        <v>2.48</v>
      </c>
      <c r="K5" s="14">
        <v>2.5099999999999998</v>
      </c>
      <c r="L5" s="42">
        <v>2.4700000000000002</v>
      </c>
    </row>
    <row r="6" spans="1:12">
      <c r="A6" s="11"/>
      <c r="B6" s="32">
        <v>2.2799999999999998</v>
      </c>
      <c r="C6" s="14">
        <v>2.39</v>
      </c>
      <c r="D6" s="14">
        <v>2.48</v>
      </c>
      <c r="E6" s="14">
        <v>2.5</v>
      </c>
      <c r="F6" s="42">
        <v>2.4700000000000002</v>
      </c>
      <c r="G6" s="38"/>
      <c r="H6" s="32">
        <v>2.25</v>
      </c>
      <c r="I6" s="14">
        <v>2.42</v>
      </c>
      <c r="J6" s="14">
        <v>2.4500000000000002</v>
      </c>
      <c r="K6" s="14">
        <v>2.46</v>
      </c>
      <c r="L6" s="42">
        <v>2.44</v>
      </c>
    </row>
    <row r="7" spans="1:12">
      <c r="A7" s="38" t="s">
        <v>4</v>
      </c>
      <c r="B7" s="14">
        <v>2.2200000000000002</v>
      </c>
      <c r="C7" s="14">
        <v>2.38</v>
      </c>
      <c r="D7" s="14">
        <v>2.48</v>
      </c>
      <c r="E7" s="14">
        <v>2.5</v>
      </c>
      <c r="F7" s="42">
        <v>2.4300000000000002</v>
      </c>
      <c r="G7" s="38" t="s">
        <v>4</v>
      </c>
      <c r="H7" s="14">
        <v>2.2400000000000002</v>
      </c>
      <c r="I7" s="14">
        <v>2.38</v>
      </c>
      <c r="J7" s="14">
        <v>2.4300000000000002</v>
      </c>
      <c r="K7" s="14">
        <v>2.4500000000000002</v>
      </c>
      <c r="L7" s="42">
        <v>2.46</v>
      </c>
    </row>
    <row r="8" spans="1:12">
      <c r="A8" s="46"/>
      <c r="B8" s="14">
        <v>2.2400000000000002</v>
      </c>
      <c r="C8" s="14">
        <v>2.37</v>
      </c>
      <c r="D8" s="14">
        <v>2.48</v>
      </c>
      <c r="E8" s="14">
        <v>2.4700000000000002</v>
      </c>
      <c r="F8" s="42">
        <v>2.4900000000000002</v>
      </c>
      <c r="G8" s="46"/>
      <c r="H8" s="14">
        <v>2.27</v>
      </c>
      <c r="I8" s="14">
        <v>2.39</v>
      </c>
      <c r="J8" s="14">
        <v>2.38</v>
      </c>
      <c r="K8" s="14">
        <v>2.44</v>
      </c>
      <c r="L8" s="42">
        <v>2.4</v>
      </c>
    </row>
    <row r="9" spans="1:12">
      <c r="A9" s="11"/>
      <c r="B9" s="47">
        <v>2.25</v>
      </c>
      <c r="C9" s="47">
        <v>2.41</v>
      </c>
      <c r="D9" s="47">
        <v>2.48</v>
      </c>
      <c r="E9" s="47">
        <v>2.4900000000000002</v>
      </c>
      <c r="F9" s="49">
        <v>2.44</v>
      </c>
      <c r="G9" s="36"/>
      <c r="H9" s="47">
        <v>2.29</v>
      </c>
      <c r="I9" s="47">
        <v>2.36</v>
      </c>
      <c r="J9" s="47">
        <v>2.44</v>
      </c>
      <c r="K9" s="47">
        <v>2.4300000000000002</v>
      </c>
      <c r="L9" s="49">
        <v>2.4300000000000002</v>
      </c>
    </row>
    <row r="10" spans="1:12">
      <c r="A10" s="11"/>
      <c r="B10" s="14">
        <v>2.27</v>
      </c>
      <c r="C10" s="14">
        <v>2.39</v>
      </c>
      <c r="D10" s="14">
        <v>2.5299999999999998</v>
      </c>
      <c r="E10" s="14">
        <v>2.52</v>
      </c>
      <c r="F10" s="42">
        <v>2.5</v>
      </c>
      <c r="G10" s="38"/>
      <c r="H10" s="14">
        <v>2.27</v>
      </c>
      <c r="I10" s="14">
        <v>2.38</v>
      </c>
      <c r="J10" s="14">
        <v>2.4</v>
      </c>
      <c r="K10" s="14">
        <v>2.4300000000000002</v>
      </c>
      <c r="L10" s="42">
        <v>2.44</v>
      </c>
    </row>
    <row r="11" spans="1:12">
      <c r="A11" s="16"/>
      <c r="B11" s="33">
        <v>2.21</v>
      </c>
      <c r="C11" s="33">
        <v>2.35</v>
      </c>
      <c r="D11" s="33">
        <v>2.44</v>
      </c>
      <c r="E11" s="33">
        <v>2.5</v>
      </c>
      <c r="F11" s="39">
        <v>2.5099999999999998</v>
      </c>
      <c r="G11" s="48"/>
      <c r="H11" s="33">
        <v>2.25</v>
      </c>
      <c r="I11" s="33">
        <v>2.35</v>
      </c>
      <c r="J11" s="33">
        <v>2.41</v>
      </c>
      <c r="K11" s="33">
        <v>2.41</v>
      </c>
      <c r="L11" s="39">
        <v>2.41</v>
      </c>
    </row>
    <row r="12" spans="1:12">
      <c r="A12" s="19" t="s">
        <v>5</v>
      </c>
      <c r="B12" s="47">
        <v>1.88</v>
      </c>
      <c r="C12" s="35">
        <v>2.02</v>
      </c>
      <c r="D12" s="35">
        <v>2.08</v>
      </c>
      <c r="E12" s="35">
        <v>2.12</v>
      </c>
      <c r="F12" s="40">
        <v>2.0499999999999998</v>
      </c>
      <c r="G12" s="36" t="s">
        <v>6</v>
      </c>
      <c r="H12" s="35">
        <v>1.1499999999999999</v>
      </c>
      <c r="I12" s="35">
        <v>1.3</v>
      </c>
      <c r="J12" s="35">
        <v>1.34</v>
      </c>
      <c r="K12" s="35">
        <v>1.4</v>
      </c>
      <c r="L12" s="40">
        <v>1.36</v>
      </c>
    </row>
    <row r="13" spans="1:12">
      <c r="A13" s="22"/>
      <c r="B13" s="37">
        <v>1.93</v>
      </c>
      <c r="C13" s="37">
        <v>2.0499999999999998</v>
      </c>
      <c r="D13" s="37">
        <v>2.12</v>
      </c>
      <c r="E13" s="37">
        <v>2.13</v>
      </c>
      <c r="F13" s="41">
        <v>2.08</v>
      </c>
      <c r="G13" s="38"/>
      <c r="H13" s="37">
        <v>1.1399999999999999</v>
      </c>
      <c r="I13" s="37">
        <v>1.26</v>
      </c>
      <c r="J13" s="37">
        <v>1.38</v>
      </c>
      <c r="K13" s="37">
        <v>1.42</v>
      </c>
      <c r="L13" s="41">
        <v>1.37</v>
      </c>
    </row>
    <row r="14" spans="1:12">
      <c r="A14" s="22"/>
      <c r="B14" s="37">
        <v>1.9</v>
      </c>
      <c r="C14" s="37">
        <v>2.04</v>
      </c>
      <c r="D14" s="37">
        <v>2.12</v>
      </c>
      <c r="E14" s="37">
        <v>2.13</v>
      </c>
      <c r="F14" s="41">
        <v>2.0699999999999998</v>
      </c>
      <c r="G14" s="38"/>
      <c r="H14" s="37">
        <v>1.1399999999999999</v>
      </c>
      <c r="I14" s="37">
        <v>1.31</v>
      </c>
      <c r="J14" s="37">
        <v>1.39</v>
      </c>
      <c r="K14" s="37">
        <v>1.42</v>
      </c>
      <c r="L14" s="41">
        <v>1.4</v>
      </c>
    </row>
    <row r="15" spans="1:12">
      <c r="A15" s="22"/>
      <c r="B15" s="37">
        <v>1.91</v>
      </c>
      <c r="C15" s="37">
        <v>2.04</v>
      </c>
      <c r="D15" s="37">
        <v>2.13</v>
      </c>
      <c r="E15" s="37">
        <v>2.14</v>
      </c>
      <c r="F15" s="41">
        <v>2.08</v>
      </c>
      <c r="G15" s="38"/>
      <c r="H15" s="37">
        <v>1.1399999999999999</v>
      </c>
      <c r="I15" s="37">
        <v>1.28</v>
      </c>
      <c r="J15" s="37">
        <v>1.38</v>
      </c>
      <c r="K15" s="37">
        <v>1.39</v>
      </c>
      <c r="L15" s="41">
        <v>1.37</v>
      </c>
    </row>
    <row r="16" spans="1:12">
      <c r="A16" s="22"/>
      <c r="B16" s="37">
        <v>1.86</v>
      </c>
      <c r="C16" s="37">
        <v>2.0099999999999998</v>
      </c>
      <c r="D16" s="37">
        <v>2.0699999999999998</v>
      </c>
      <c r="E16" s="37">
        <v>2.0699999999999998</v>
      </c>
      <c r="F16" s="41">
        <v>2.04</v>
      </c>
      <c r="G16" s="38"/>
      <c r="H16" s="37">
        <v>1.1499999999999999</v>
      </c>
      <c r="I16" s="37">
        <v>1.29</v>
      </c>
      <c r="J16" s="37">
        <v>1.37</v>
      </c>
      <c r="K16" s="37">
        <v>1.37</v>
      </c>
      <c r="L16" s="41">
        <v>1.36</v>
      </c>
    </row>
    <row r="17" spans="1:12">
      <c r="A17" s="22" t="s">
        <v>7</v>
      </c>
      <c r="B17" s="37">
        <v>1.83</v>
      </c>
      <c r="C17" s="37">
        <v>2</v>
      </c>
      <c r="D17" s="37">
        <v>2.1</v>
      </c>
      <c r="E17" s="37">
        <v>2.09</v>
      </c>
      <c r="F17" s="41">
        <v>2.0699999999999998</v>
      </c>
      <c r="G17" s="38" t="s">
        <v>8</v>
      </c>
      <c r="H17" s="37">
        <v>1.25</v>
      </c>
      <c r="I17" s="37">
        <v>1.36</v>
      </c>
      <c r="J17" s="37">
        <v>1.43</v>
      </c>
      <c r="K17" s="37">
        <v>1.44</v>
      </c>
      <c r="L17" s="41">
        <v>1.44</v>
      </c>
    </row>
    <row r="18" spans="1:12">
      <c r="A18" s="22"/>
      <c r="B18" s="37">
        <v>1.86</v>
      </c>
      <c r="C18" s="37">
        <v>2</v>
      </c>
      <c r="D18" s="37">
        <v>2.1</v>
      </c>
      <c r="E18" s="37">
        <v>2.11</v>
      </c>
      <c r="F18" s="41">
        <v>2.1</v>
      </c>
      <c r="G18" s="38"/>
      <c r="H18" s="37">
        <v>1.23</v>
      </c>
      <c r="I18" s="37">
        <v>1.36</v>
      </c>
      <c r="J18" s="37">
        <v>1.4</v>
      </c>
      <c r="K18" s="37">
        <v>1.4</v>
      </c>
      <c r="L18" s="41">
        <v>1.37</v>
      </c>
    </row>
    <row r="19" spans="1:12">
      <c r="A19" s="22"/>
      <c r="B19" s="37">
        <v>1.85</v>
      </c>
      <c r="C19" s="37">
        <v>2.0299999999999998</v>
      </c>
      <c r="D19" s="37">
        <v>2.12</v>
      </c>
      <c r="E19" s="37">
        <v>2.14</v>
      </c>
      <c r="F19" s="41">
        <v>2.1</v>
      </c>
      <c r="G19" s="38"/>
      <c r="H19" s="37">
        <v>1.23</v>
      </c>
      <c r="I19" s="37">
        <v>1.36</v>
      </c>
      <c r="J19" s="37">
        <v>1.43</v>
      </c>
      <c r="K19" s="37">
        <v>1.42</v>
      </c>
      <c r="L19" s="41">
        <v>1.39</v>
      </c>
    </row>
    <row r="20" spans="1:12">
      <c r="A20" s="22"/>
      <c r="B20" s="37">
        <v>1.83</v>
      </c>
      <c r="C20" s="37">
        <v>1.99</v>
      </c>
      <c r="D20" s="37">
        <v>2.11</v>
      </c>
      <c r="E20" s="37">
        <v>2.13</v>
      </c>
      <c r="F20" s="41">
        <v>2.0699999999999998</v>
      </c>
      <c r="G20" s="38"/>
      <c r="H20" s="37">
        <v>1.24</v>
      </c>
      <c r="I20" s="37">
        <v>1.36</v>
      </c>
      <c r="J20" s="37">
        <v>1.4</v>
      </c>
      <c r="K20" s="37">
        <v>1.41</v>
      </c>
      <c r="L20" s="41">
        <v>1.42</v>
      </c>
    </row>
    <row r="21" spans="1:12">
      <c r="A21" s="22"/>
      <c r="B21" s="37">
        <v>1.81</v>
      </c>
      <c r="C21" s="37">
        <v>1.96</v>
      </c>
      <c r="D21" s="37">
        <v>2.09</v>
      </c>
      <c r="E21" s="37">
        <v>2.14</v>
      </c>
      <c r="F21" s="41">
        <v>2.06</v>
      </c>
      <c r="G21" s="38"/>
      <c r="H21" s="37">
        <v>1.23</v>
      </c>
      <c r="I21" s="37">
        <v>1.33</v>
      </c>
      <c r="J21" s="37">
        <v>1.38</v>
      </c>
      <c r="K21" s="37">
        <v>1.4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0.38420000000000076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1.0592000000000008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0.66988717948718091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0.7627983539094656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8" priority="3" operator="notBetween">
      <formula>0.2</formula>
      <formula>0.404</formula>
    </cfRule>
  </conditionalFormatting>
  <conditionalFormatting sqref="E26">
    <cfRule type="cellIs" dxfId="1287" priority="4" operator="notBetween">
      <formula>0.38</formula>
      <formula>0.72</formula>
    </cfRule>
  </conditionalFormatting>
  <conditionalFormatting sqref="K24">
    <cfRule type="cellIs" dxfId="1286" priority="2" operator="notBetween">
      <formula>0.77</formula>
      <formula>0.91</formula>
    </cfRule>
  </conditionalFormatting>
  <conditionalFormatting sqref="K26">
    <cfRule type="cellIs" dxfId="12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2.46</v>
      </c>
      <c r="C2" s="32">
        <v>2.4500000000000002</v>
      </c>
      <c r="D2" s="32">
        <v>2.46</v>
      </c>
      <c r="E2" s="32">
        <v>2.39</v>
      </c>
      <c r="F2" s="44">
        <v>2.27</v>
      </c>
      <c r="G2" s="36" t="s">
        <v>3</v>
      </c>
      <c r="H2" s="32">
        <v>2.42</v>
      </c>
      <c r="I2" s="32">
        <v>2.5299999999999998</v>
      </c>
      <c r="J2" s="32">
        <v>2.4700000000000002</v>
      </c>
      <c r="K2" s="32">
        <v>2.41</v>
      </c>
      <c r="L2" s="44">
        <v>2.2400000000000002</v>
      </c>
    </row>
    <row r="3" spans="1:12">
      <c r="A3" s="11"/>
      <c r="B3" s="32">
        <v>2.46</v>
      </c>
      <c r="C3" s="14">
        <v>2.5099999999999998</v>
      </c>
      <c r="D3" s="14">
        <v>2.4700000000000002</v>
      </c>
      <c r="E3" s="14">
        <v>2.42</v>
      </c>
      <c r="F3" s="42">
        <v>2.27</v>
      </c>
      <c r="G3" s="38"/>
      <c r="H3" s="32">
        <v>2.5099999999999998</v>
      </c>
      <c r="I3" s="14">
        <v>2.5099999999999998</v>
      </c>
      <c r="J3" s="14">
        <v>2.4900000000000002</v>
      </c>
      <c r="K3" s="14">
        <v>2.44</v>
      </c>
      <c r="L3" s="42">
        <v>2.2599999999999998</v>
      </c>
    </row>
    <row r="4" spans="1:12">
      <c r="A4" s="11"/>
      <c r="B4" s="32">
        <v>2.46</v>
      </c>
      <c r="C4" s="14">
        <v>2.4700000000000002</v>
      </c>
      <c r="D4" s="14">
        <v>2.4900000000000002</v>
      </c>
      <c r="E4" s="14">
        <v>2.4300000000000002</v>
      </c>
      <c r="F4" s="42">
        <v>2.33</v>
      </c>
      <c r="G4" s="38"/>
      <c r="H4" s="32">
        <v>2.4900000000000002</v>
      </c>
      <c r="I4" s="14">
        <v>2.52</v>
      </c>
      <c r="J4" s="14">
        <v>2.48</v>
      </c>
      <c r="K4" s="14">
        <v>2.41</v>
      </c>
      <c r="L4" s="42">
        <v>2.27</v>
      </c>
    </row>
    <row r="5" spans="1:12">
      <c r="A5" s="11"/>
      <c r="B5" s="32">
        <v>2.48</v>
      </c>
      <c r="C5" s="14">
        <v>2.5</v>
      </c>
      <c r="D5" s="14">
        <v>2.4900000000000002</v>
      </c>
      <c r="E5" s="14">
        <v>2.4500000000000002</v>
      </c>
      <c r="F5" s="42">
        <v>2.2799999999999998</v>
      </c>
      <c r="G5" s="38"/>
      <c r="H5" s="32">
        <v>2.48</v>
      </c>
      <c r="I5" s="14">
        <v>2.5299999999999998</v>
      </c>
      <c r="J5" s="14">
        <v>2.4900000000000002</v>
      </c>
      <c r="K5" s="14">
        <v>2.42</v>
      </c>
      <c r="L5" s="42">
        <v>2.29</v>
      </c>
    </row>
    <row r="6" spans="1:12">
      <c r="A6" s="11"/>
      <c r="B6" s="32">
        <v>2.46</v>
      </c>
      <c r="C6" s="14">
        <v>2.5099999999999998</v>
      </c>
      <c r="D6" s="14">
        <v>2.46</v>
      </c>
      <c r="E6" s="14">
        <v>2.36</v>
      </c>
      <c r="F6" s="42">
        <v>2.25</v>
      </c>
      <c r="G6" s="38"/>
      <c r="H6" s="32">
        <v>2.46</v>
      </c>
      <c r="I6" s="14">
        <v>2.5099999999999998</v>
      </c>
      <c r="J6" s="14">
        <v>2.52</v>
      </c>
      <c r="K6" s="14">
        <v>2.37</v>
      </c>
      <c r="L6" s="42">
        <v>2.2400000000000002</v>
      </c>
    </row>
    <row r="7" spans="1:12">
      <c r="A7" s="38" t="s">
        <v>4</v>
      </c>
      <c r="B7" s="14">
        <v>2.48</v>
      </c>
      <c r="C7" s="14">
        <v>2.5099999999999998</v>
      </c>
      <c r="D7" s="14">
        <v>2.4900000000000002</v>
      </c>
      <c r="E7" s="14">
        <v>2.4</v>
      </c>
      <c r="F7" s="42">
        <v>2.2799999999999998</v>
      </c>
      <c r="G7" s="38" t="s">
        <v>4</v>
      </c>
      <c r="H7" s="14">
        <v>2.42</v>
      </c>
      <c r="I7" s="14">
        <v>2.48</v>
      </c>
      <c r="J7" s="14">
        <v>2.48</v>
      </c>
      <c r="K7" s="14">
        <v>2.41</v>
      </c>
      <c r="L7" s="42">
        <v>2.2599999999999998</v>
      </c>
    </row>
    <row r="8" spans="1:12">
      <c r="A8" s="46"/>
      <c r="B8" s="14">
        <v>2.5099999999999998</v>
      </c>
      <c r="C8" s="14">
        <v>2.5299999999999998</v>
      </c>
      <c r="D8" s="14">
        <v>2.5099999999999998</v>
      </c>
      <c r="E8" s="14">
        <v>2.42</v>
      </c>
      <c r="F8" s="42">
        <v>2.2799999999999998</v>
      </c>
      <c r="G8" s="46"/>
      <c r="H8" s="14">
        <v>2.44</v>
      </c>
      <c r="I8" s="14">
        <v>2.5</v>
      </c>
      <c r="J8" s="14">
        <v>2.4500000000000002</v>
      </c>
      <c r="K8" s="14">
        <v>2.42</v>
      </c>
      <c r="L8" s="42">
        <v>2.27</v>
      </c>
    </row>
    <row r="9" spans="1:12">
      <c r="A9" s="11"/>
      <c r="B9" s="47">
        <v>2.4700000000000002</v>
      </c>
      <c r="C9" s="47">
        <v>2.52</v>
      </c>
      <c r="D9" s="47">
        <v>2.4700000000000002</v>
      </c>
      <c r="E9" s="47">
        <v>2.41</v>
      </c>
      <c r="F9" s="49">
        <v>2.2799999999999998</v>
      </c>
      <c r="G9" s="36"/>
      <c r="H9" s="47">
        <v>2.4700000000000002</v>
      </c>
      <c r="I9" s="47">
        <v>2.4700000000000002</v>
      </c>
      <c r="J9" s="47">
        <v>2.4700000000000002</v>
      </c>
      <c r="K9" s="47">
        <v>2.39</v>
      </c>
      <c r="L9" s="49">
        <v>2.31</v>
      </c>
    </row>
    <row r="10" spans="1:12">
      <c r="A10" s="11"/>
      <c r="B10" s="14">
        <v>2.48</v>
      </c>
      <c r="C10" s="14">
        <v>2.4900000000000002</v>
      </c>
      <c r="D10" s="14">
        <v>2.48</v>
      </c>
      <c r="E10" s="14">
        <v>2.38</v>
      </c>
      <c r="F10" s="42">
        <v>2.2799999999999998</v>
      </c>
      <c r="G10" s="38"/>
      <c r="H10" s="14">
        <v>2.4500000000000002</v>
      </c>
      <c r="I10" s="14">
        <v>2.5</v>
      </c>
      <c r="J10" s="14">
        <v>2.4500000000000002</v>
      </c>
      <c r="K10" s="14">
        <v>2.37</v>
      </c>
      <c r="L10" s="42">
        <v>2.25</v>
      </c>
    </row>
    <row r="11" spans="1:12">
      <c r="A11" s="16"/>
      <c r="B11" s="33">
        <v>2.4300000000000002</v>
      </c>
      <c r="C11" s="33">
        <v>2.48</v>
      </c>
      <c r="D11" s="33">
        <v>2.4700000000000002</v>
      </c>
      <c r="E11" s="33">
        <v>2.33</v>
      </c>
      <c r="F11" s="39">
        <v>2.2400000000000002</v>
      </c>
      <c r="G11" s="48"/>
      <c r="H11" s="33">
        <v>2.44</v>
      </c>
      <c r="I11" s="33">
        <v>2.46</v>
      </c>
      <c r="J11" s="33">
        <v>2.4700000000000002</v>
      </c>
      <c r="K11" s="33">
        <v>2.37</v>
      </c>
      <c r="L11" s="39">
        <v>2.27</v>
      </c>
    </row>
    <row r="12" spans="1:12">
      <c r="A12" s="19" t="s">
        <v>5</v>
      </c>
      <c r="B12" s="47">
        <v>2.0699999999999998</v>
      </c>
      <c r="C12" s="35">
        <v>2.14</v>
      </c>
      <c r="D12" s="35">
        <v>2.11</v>
      </c>
      <c r="E12" s="35">
        <v>2.06</v>
      </c>
      <c r="F12" s="40">
        <v>1.93</v>
      </c>
      <c r="G12" s="36" t="s">
        <v>6</v>
      </c>
      <c r="H12" s="35">
        <v>1.4</v>
      </c>
      <c r="I12" s="35">
        <v>1.43</v>
      </c>
      <c r="J12" s="35">
        <v>1.37</v>
      </c>
      <c r="K12" s="35">
        <v>1.33</v>
      </c>
      <c r="L12" s="40">
        <v>1.18</v>
      </c>
    </row>
    <row r="13" spans="1:12">
      <c r="A13" s="22"/>
      <c r="B13" s="37">
        <v>2.09</v>
      </c>
      <c r="C13" s="37">
        <v>2.16</v>
      </c>
      <c r="D13" s="37">
        <v>2.16</v>
      </c>
      <c r="E13" s="37">
        <v>2.08</v>
      </c>
      <c r="F13" s="41">
        <v>1.93</v>
      </c>
      <c r="G13" s="38"/>
      <c r="H13" s="37">
        <v>1.45</v>
      </c>
      <c r="I13" s="37">
        <v>1.44</v>
      </c>
      <c r="J13" s="37">
        <v>1.39</v>
      </c>
      <c r="K13" s="37">
        <v>1.33</v>
      </c>
      <c r="L13" s="41">
        <v>1.17</v>
      </c>
    </row>
    <row r="14" spans="1:12">
      <c r="A14" s="22"/>
      <c r="B14" s="37">
        <v>2.1</v>
      </c>
      <c r="C14" s="37">
        <v>2.15</v>
      </c>
      <c r="D14" s="37">
        <v>2.16</v>
      </c>
      <c r="E14" s="37">
        <v>2.09</v>
      </c>
      <c r="F14" s="41">
        <v>1.96</v>
      </c>
      <c r="G14" s="38"/>
      <c r="H14" s="37">
        <v>1.39</v>
      </c>
      <c r="I14" s="37">
        <v>1.42</v>
      </c>
      <c r="J14" s="37">
        <v>1.38</v>
      </c>
      <c r="K14" s="37">
        <v>1.34</v>
      </c>
      <c r="L14" s="41">
        <v>1.18</v>
      </c>
    </row>
    <row r="15" spans="1:12">
      <c r="A15" s="22"/>
      <c r="B15" s="37">
        <v>2.15</v>
      </c>
      <c r="C15" s="37">
        <v>2.15</v>
      </c>
      <c r="D15" s="37">
        <v>2.15</v>
      </c>
      <c r="E15" s="37">
        <v>2.11</v>
      </c>
      <c r="F15" s="41">
        <v>1.94</v>
      </c>
      <c r="G15" s="38"/>
      <c r="H15" s="37">
        <v>1.41</v>
      </c>
      <c r="I15" s="37">
        <v>1.42</v>
      </c>
      <c r="J15" s="37">
        <v>1.4</v>
      </c>
      <c r="K15" s="37">
        <v>1.31</v>
      </c>
      <c r="L15" s="41">
        <v>1.2</v>
      </c>
    </row>
    <row r="16" spans="1:12">
      <c r="A16" s="22"/>
      <c r="B16" s="37">
        <v>2.0499999999999998</v>
      </c>
      <c r="C16" s="37">
        <v>2.11</v>
      </c>
      <c r="D16" s="37">
        <v>2.0699999999999998</v>
      </c>
      <c r="E16" s="37">
        <v>2.02</v>
      </c>
      <c r="F16" s="41">
        <v>1.91</v>
      </c>
      <c r="G16" s="38"/>
      <c r="H16" s="37">
        <v>1.4</v>
      </c>
      <c r="I16" s="37">
        <v>1.44</v>
      </c>
      <c r="J16" s="37">
        <v>1.44</v>
      </c>
      <c r="K16" s="37">
        <v>1.34</v>
      </c>
      <c r="L16" s="41">
        <v>1.18</v>
      </c>
    </row>
    <row r="17" spans="1:12">
      <c r="A17" s="22" t="s">
        <v>7</v>
      </c>
      <c r="B17" s="37">
        <v>2.13</v>
      </c>
      <c r="C17" s="37">
        <v>2.14</v>
      </c>
      <c r="D17" s="37">
        <v>2.12</v>
      </c>
      <c r="E17" s="37">
        <v>2.0499999999999998</v>
      </c>
      <c r="F17" s="41">
        <v>1.87</v>
      </c>
      <c r="G17" s="38" t="s">
        <v>8</v>
      </c>
      <c r="H17" s="37">
        <v>1.48</v>
      </c>
      <c r="I17" s="37">
        <v>1.48</v>
      </c>
      <c r="J17" s="37">
        <v>1.51</v>
      </c>
      <c r="K17" s="37">
        <v>1.43</v>
      </c>
      <c r="L17" s="41">
        <v>1.28</v>
      </c>
    </row>
    <row r="18" spans="1:12">
      <c r="A18" s="22"/>
      <c r="B18" s="37">
        <v>2.13</v>
      </c>
      <c r="C18" s="37">
        <v>2.19</v>
      </c>
      <c r="D18" s="37">
        <v>2.14</v>
      </c>
      <c r="E18" s="37">
        <v>2.08</v>
      </c>
      <c r="F18" s="41">
        <v>1.89</v>
      </c>
      <c r="G18" s="38"/>
      <c r="H18" s="37">
        <v>1.45</v>
      </c>
      <c r="I18" s="37">
        <v>1.51</v>
      </c>
      <c r="J18" s="37">
        <v>1.47</v>
      </c>
      <c r="K18" s="37">
        <v>1.41</v>
      </c>
      <c r="L18" s="41">
        <v>1.28</v>
      </c>
    </row>
    <row r="19" spans="1:12">
      <c r="A19" s="22"/>
      <c r="B19" s="37">
        <v>2.09</v>
      </c>
      <c r="C19" s="37">
        <v>2.16</v>
      </c>
      <c r="D19" s="37">
        <v>2.13</v>
      </c>
      <c r="E19" s="37">
        <v>2.06</v>
      </c>
      <c r="F19" s="41">
        <v>1.89</v>
      </c>
      <c r="G19" s="38"/>
      <c r="H19" s="37">
        <v>1.46</v>
      </c>
      <c r="I19" s="37">
        <v>1.47</v>
      </c>
      <c r="J19" s="37">
        <v>1.45</v>
      </c>
      <c r="K19" s="37">
        <v>1.39</v>
      </c>
      <c r="L19" s="41">
        <v>1.27</v>
      </c>
    </row>
    <row r="20" spans="1:12">
      <c r="A20" s="22"/>
      <c r="B20" s="37">
        <v>2.1</v>
      </c>
      <c r="C20" s="37">
        <v>2.11</v>
      </c>
      <c r="D20" s="37">
        <v>2.14</v>
      </c>
      <c r="E20" s="37">
        <v>2.0299999999999998</v>
      </c>
      <c r="F20" s="41">
        <v>1.93</v>
      </c>
      <c r="G20" s="38"/>
      <c r="H20" s="37">
        <v>1.43</v>
      </c>
      <c r="I20" s="37">
        <v>1.47</v>
      </c>
      <c r="J20" s="37">
        <v>1.46</v>
      </c>
      <c r="K20" s="37">
        <v>1.39</v>
      </c>
      <c r="L20" s="41">
        <v>1.27</v>
      </c>
    </row>
    <row r="21" spans="1:12">
      <c r="A21" s="22"/>
      <c r="B21" s="37">
        <v>2.11</v>
      </c>
      <c r="C21" s="37">
        <v>2.14</v>
      </c>
      <c r="D21" s="37">
        <v>2.11</v>
      </c>
      <c r="E21" s="37">
        <v>2</v>
      </c>
      <c r="F21" s="41">
        <v>1.85</v>
      </c>
      <c r="G21" s="38"/>
      <c r="H21" s="37">
        <v>1.44</v>
      </c>
      <c r="I21" s="37">
        <v>1.44</v>
      </c>
      <c r="J21" s="37">
        <v>1.44</v>
      </c>
      <c r="K21" s="37">
        <v>1.37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0.3552000000000004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1.0390000000000001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0.61932307692307764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0.74825102880658445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4" priority="3" operator="notBetween">
      <formula>0.2</formula>
      <formula>0.404</formula>
    </cfRule>
  </conditionalFormatting>
  <conditionalFormatting sqref="E26">
    <cfRule type="cellIs" dxfId="1283" priority="4" operator="notBetween">
      <formula>0.38</formula>
      <formula>0.72</formula>
    </cfRule>
  </conditionalFormatting>
  <conditionalFormatting sqref="K24">
    <cfRule type="cellIs" dxfId="1282" priority="2" operator="notBetween">
      <formula>0.77</formula>
      <formula>0.91</formula>
    </cfRule>
  </conditionalFormatting>
  <conditionalFormatting sqref="K26">
    <cfRule type="cellIs" dxfId="12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2.4</v>
      </c>
      <c r="D2" s="32">
        <v>2.4700000000000002</v>
      </c>
      <c r="E2" s="32">
        <v>2.4900000000000002</v>
      </c>
      <c r="F2" s="44">
        <v>2.44</v>
      </c>
      <c r="G2" s="36" t="s">
        <v>3</v>
      </c>
      <c r="H2" s="32">
        <v>2.23</v>
      </c>
      <c r="I2" s="32">
        <v>2.36</v>
      </c>
      <c r="J2" s="32">
        <v>2.4</v>
      </c>
      <c r="K2" s="32">
        <v>2.42</v>
      </c>
      <c r="L2" s="44">
        <v>2.4300000000000002</v>
      </c>
    </row>
    <row r="3" spans="1:12">
      <c r="A3" s="11"/>
      <c r="B3" s="32">
        <v>2.27</v>
      </c>
      <c r="C3" s="14">
        <v>2.39</v>
      </c>
      <c r="D3" s="14">
        <v>2.4700000000000002</v>
      </c>
      <c r="E3" s="14">
        <v>2.4300000000000002</v>
      </c>
      <c r="F3" s="42">
        <v>2.44</v>
      </c>
      <c r="G3" s="38"/>
      <c r="H3" s="32">
        <v>2.23</v>
      </c>
      <c r="I3" s="14">
        <v>2.38</v>
      </c>
      <c r="J3" s="14">
        <v>2.48</v>
      </c>
      <c r="K3" s="14">
        <v>2.46</v>
      </c>
      <c r="L3" s="42">
        <v>2.4900000000000002</v>
      </c>
    </row>
    <row r="4" spans="1:12">
      <c r="A4" s="11"/>
      <c r="B4" s="32">
        <v>2.2799999999999998</v>
      </c>
      <c r="C4" s="14">
        <v>2.39</v>
      </c>
      <c r="D4" s="14">
        <v>2.5</v>
      </c>
      <c r="E4" s="14">
        <v>2.5099999999999998</v>
      </c>
      <c r="F4" s="42">
        <v>2.46</v>
      </c>
      <c r="G4" s="38"/>
      <c r="H4" s="32">
        <v>2.2799999999999998</v>
      </c>
      <c r="I4" s="14">
        <v>2.41</v>
      </c>
      <c r="J4" s="14">
        <v>2.4900000000000002</v>
      </c>
      <c r="K4" s="14">
        <v>2.4900000000000002</v>
      </c>
      <c r="L4" s="42">
        <v>2.44</v>
      </c>
    </row>
    <row r="5" spans="1:12">
      <c r="A5" s="11"/>
      <c r="B5" s="32">
        <v>2.2599999999999998</v>
      </c>
      <c r="C5" s="14">
        <v>2.41</v>
      </c>
      <c r="D5" s="14">
        <v>2.5099999999999998</v>
      </c>
      <c r="E5" s="14">
        <v>2.54</v>
      </c>
      <c r="F5" s="42">
        <v>2.4700000000000002</v>
      </c>
      <c r="G5" s="38"/>
      <c r="H5" s="32">
        <v>2.25</v>
      </c>
      <c r="I5" s="14">
        <v>2.37</v>
      </c>
      <c r="J5" s="14">
        <v>2.4500000000000002</v>
      </c>
      <c r="K5" s="14">
        <v>2.5</v>
      </c>
      <c r="L5" s="42">
        <v>2.48</v>
      </c>
    </row>
    <row r="6" spans="1:12">
      <c r="A6" s="11"/>
      <c r="B6" s="32">
        <v>2.2799999999999998</v>
      </c>
      <c r="C6" s="14">
        <v>2.37</v>
      </c>
      <c r="D6" s="14">
        <v>2.44</v>
      </c>
      <c r="E6" s="14">
        <v>2.4900000000000002</v>
      </c>
      <c r="F6" s="42">
        <v>2.4500000000000002</v>
      </c>
      <c r="G6" s="38"/>
      <c r="H6" s="32">
        <v>2.23</v>
      </c>
      <c r="I6" s="14">
        <v>2.35</v>
      </c>
      <c r="J6" s="14">
        <v>2.42</v>
      </c>
      <c r="K6" s="14">
        <v>2.48</v>
      </c>
      <c r="L6" s="42">
        <v>2.4500000000000002</v>
      </c>
    </row>
    <row r="7" spans="1:12">
      <c r="A7" s="38" t="s">
        <v>4</v>
      </c>
      <c r="B7" s="14">
        <v>2.21</v>
      </c>
      <c r="C7" s="14">
        <v>2.36</v>
      </c>
      <c r="D7" s="14">
        <v>2.44</v>
      </c>
      <c r="E7" s="14">
        <v>2.5</v>
      </c>
      <c r="F7" s="42">
        <v>2.4500000000000002</v>
      </c>
      <c r="G7" s="38" t="s">
        <v>4</v>
      </c>
      <c r="H7" s="14">
        <v>2.23</v>
      </c>
      <c r="I7" s="14">
        <v>2.39</v>
      </c>
      <c r="J7" s="14">
        <v>2.4900000000000002</v>
      </c>
      <c r="K7" s="14">
        <v>2.4900000000000002</v>
      </c>
      <c r="L7" s="42">
        <v>2.48</v>
      </c>
    </row>
    <row r="8" spans="1:12">
      <c r="A8" s="46"/>
      <c r="B8" s="14">
        <v>2.2799999999999998</v>
      </c>
      <c r="C8" s="14">
        <v>2.41</v>
      </c>
      <c r="D8" s="14">
        <v>2.4700000000000002</v>
      </c>
      <c r="E8" s="14">
        <v>2.56</v>
      </c>
      <c r="F8" s="42">
        <v>2.5</v>
      </c>
      <c r="G8" s="46"/>
      <c r="H8" s="14">
        <v>2.23</v>
      </c>
      <c r="I8" s="14">
        <v>2.38</v>
      </c>
      <c r="J8" s="14">
        <v>2.4700000000000002</v>
      </c>
      <c r="K8" s="14">
        <v>2.5299999999999998</v>
      </c>
      <c r="L8" s="42">
        <v>2.4900000000000002</v>
      </c>
    </row>
    <row r="9" spans="1:12">
      <c r="A9" s="11"/>
      <c r="B9" s="47">
        <v>2.27</v>
      </c>
      <c r="C9" s="47">
        <v>2.41</v>
      </c>
      <c r="D9" s="47">
        <v>2.4900000000000002</v>
      </c>
      <c r="E9" s="47">
        <v>2.5499999999999998</v>
      </c>
      <c r="F9" s="49">
        <v>2.44</v>
      </c>
      <c r="G9" s="36"/>
      <c r="H9" s="47">
        <v>2.2599999999999998</v>
      </c>
      <c r="I9" s="47">
        <v>2.4500000000000002</v>
      </c>
      <c r="J9" s="47">
        <v>2.5099999999999998</v>
      </c>
      <c r="K9" s="47">
        <v>2.5499999999999998</v>
      </c>
      <c r="L9" s="49">
        <v>2.5</v>
      </c>
    </row>
    <row r="10" spans="1:12">
      <c r="A10" s="11"/>
      <c r="B10" s="14">
        <v>2.2799999999999998</v>
      </c>
      <c r="C10" s="14">
        <v>2.4</v>
      </c>
      <c r="D10" s="14">
        <v>2.48</v>
      </c>
      <c r="E10" s="14">
        <v>2.5499999999999998</v>
      </c>
      <c r="F10" s="42">
        <v>2.4900000000000002</v>
      </c>
      <c r="G10" s="38"/>
      <c r="H10" s="14">
        <v>2.2799999999999998</v>
      </c>
      <c r="I10" s="14">
        <v>2.41</v>
      </c>
      <c r="J10" s="14">
        <v>2.4900000000000002</v>
      </c>
      <c r="K10" s="14">
        <v>2.4700000000000002</v>
      </c>
      <c r="L10" s="42">
        <v>2.4900000000000002</v>
      </c>
    </row>
    <row r="11" spans="1:12">
      <c r="A11" s="16"/>
      <c r="B11" s="33">
        <v>2.2200000000000002</v>
      </c>
      <c r="C11" s="33">
        <v>2.4</v>
      </c>
      <c r="D11" s="33">
        <v>2.5</v>
      </c>
      <c r="E11" s="33">
        <v>2.54</v>
      </c>
      <c r="F11" s="39">
        <v>2.46</v>
      </c>
      <c r="G11" s="48"/>
      <c r="H11" s="33">
        <v>2.25</v>
      </c>
      <c r="I11" s="33">
        <v>2.35</v>
      </c>
      <c r="J11" s="33">
        <v>2.5</v>
      </c>
      <c r="K11" s="33">
        <v>2.5099999999999998</v>
      </c>
      <c r="L11" s="39">
        <v>2.4300000000000002</v>
      </c>
    </row>
    <row r="12" spans="1:12">
      <c r="A12" s="19" t="s">
        <v>5</v>
      </c>
      <c r="B12" s="47">
        <v>1.92</v>
      </c>
      <c r="C12" s="35">
        <v>2.08</v>
      </c>
      <c r="D12" s="35">
        <v>2.11</v>
      </c>
      <c r="E12" s="35">
        <v>2.16</v>
      </c>
      <c r="F12" s="40">
        <v>2.0699999999999998</v>
      </c>
      <c r="G12" s="36" t="s">
        <v>6</v>
      </c>
      <c r="H12" s="35">
        <v>1.1599999999999999</v>
      </c>
      <c r="I12" s="35">
        <v>1.25</v>
      </c>
      <c r="J12" s="35">
        <v>1.34</v>
      </c>
      <c r="K12" s="35">
        <v>1.36</v>
      </c>
      <c r="L12" s="40">
        <v>1.37</v>
      </c>
    </row>
    <row r="13" spans="1:12">
      <c r="A13" s="22"/>
      <c r="B13" s="37">
        <v>1.94</v>
      </c>
      <c r="C13" s="37">
        <v>2.0499999999999998</v>
      </c>
      <c r="D13" s="37">
        <v>2.13</v>
      </c>
      <c r="E13" s="37">
        <v>2.15</v>
      </c>
      <c r="F13" s="41">
        <v>2.14</v>
      </c>
      <c r="G13" s="38"/>
      <c r="H13" s="37">
        <v>1.1599999999999999</v>
      </c>
      <c r="I13" s="37">
        <v>1.27</v>
      </c>
      <c r="J13" s="37">
        <v>1.33</v>
      </c>
      <c r="K13" s="37">
        <v>1.38</v>
      </c>
      <c r="L13" s="41">
        <v>1.38</v>
      </c>
    </row>
    <row r="14" spans="1:12">
      <c r="A14" s="22"/>
      <c r="B14" s="37">
        <v>1.92</v>
      </c>
      <c r="C14" s="37">
        <v>2.0699999999999998</v>
      </c>
      <c r="D14" s="37">
        <v>2.16</v>
      </c>
      <c r="E14" s="37">
        <v>2.16</v>
      </c>
      <c r="F14" s="41">
        <v>2.12</v>
      </c>
      <c r="G14" s="38"/>
      <c r="H14" s="37">
        <v>1.18</v>
      </c>
      <c r="I14" s="37">
        <v>1.3</v>
      </c>
      <c r="J14" s="37">
        <v>1.36</v>
      </c>
      <c r="K14" s="37">
        <v>1.39</v>
      </c>
      <c r="L14" s="41">
        <v>1.36</v>
      </c>
    </row>
    <row r="15" spans="1:12">
      <c r="A15" s="22"/>
      <c r="B15" s="37">
        <v>1.91</v>
      </c>
      <c r="C15" s="37">
        <v>2.11</v>
      </c>
      <c r="D15" s="37">
        <v>2.16</v>
      </c>
      <c r="E15" s="37">
        <v>2.16</v>
      </c>
      <c r="F15" s="41">
        <v>2.15</v>
      </c>
      <c r="G15" s="38"/>
      <c r="H15" s="37">
        <v>1.17</v>
      </c>
      <c r="I15" s="37">
        <v>1.26</v>
      </c>
      <c r="J15" s="37">
        <v>1.36</v>
      </c>
      <c r="K15" s="37">
        <v>1.38</v>
      </c>
      <c r="L15" s="41">
        <v>1.35</v>
      </c>
    </row>
    <row r="16" spans="1:12">
      <c r="A16" s="22"/>
      <c r="B16" s="37">
        <v>1.88</v>
      </c>
      <c r="C16" s="37">
        <v>2.0299999999999998</v>
      </c>
      <c r="D16" s="37">
        <v>2.0699999999999998</v>
      </c>
      <c r="E16" s="37">
        <v>2.12</v>
      </c>
      <c r="F16" s="41">
        <v>2.06</v>
      </c>
      <c r="G16" s="38"/>
      <c r="H16" s="37">
        <v>1.1399999999999999</v>
      </c>
      <c r="I16" s="37">
        <v>1.23</v>
      </c>
      <c r="J16" s="37">
        <v>1.34</v>
      </c>
      <c r="K16" s="37">
        <v>1.32</v>
      </c>
      <c r="L16" s="41">
        <v>1.33</v>
      </c>
    </row>
    <row r="17" spans="1:12">
      <c r="A17" s="22" t="s">
        <v>7</v>
      </c>
      <c r="B17" s="37">
        <v>1.86</v>
      </c>
      <c r="C17" s="37">
        <v>2.0099999999999998</v>
      </c>
      <c r="D17" s="37">
        <v>2.15</v>
      </c>
      <c r="E17" s="37">
        <v>2.16</v>
      </c>
      <c r="F17" s="41">
        <v>2.12</v>
      </c>
      <c r="G17" s="38" t="s">
        <v>8</v>
      </c>
      <c r="H17" s="37">
        <v>1.2</v>
      </c>
      <c r="I17" s="37">
        <v>1.38</v>
      </c>
      <c r="J17" s="37">
        <v>1.45</v>
      </c>
      <c r="K17" s="37">
        <v>1.48</v>
      </c>
      <c r="L17" s="41">
        <v>1.44</v>
      </c>
    </row>
    <row r="18" spans="1:12">
      <c r="A18" s="22"/>
      <c r="B18" s="37">
        <v>1.9</v>
      </c>
      <c r="C18" s="37">
        <v>2.0299999999999998</v>
      </c>
      <c r="D18" s="37">
        <v>2.11</v>
      </c>
      <c r="E18" s="37">
        <v>2.19</v>
      </c>
      <c r="F18" s="41">
        <v>2.13</v>
      </c>
      <c r="G18" s="38"/>
      <c r="H18" s="37">
        <v>1.18</v>
      </c>
      <c r="I18" s="37">
        <v>1.33</v>
      </c>
      <c r="J18" s="37">
        <v>1.42</v>
      </c>
      <c r="K18" s="37">
        <v>1.45</v>
      </c>
      <c r="L18" s="41">
        <v>1.45</v>
      </c>
    </row>
    <row r="19" spans="1:12">
      <c r="A19" s="22"/>
      <c r="B19" s="37">
        <v>1.83</v>
      </c>
      <c r="C19" s="37">
        <v>2.0099999999999998</v>
      </c>
      <c r="D19" s="37">
        <v>2.12</v>
      </c>
      <c r="E19" s="37">
        <v>2.19</v>
      </c>
      <c r="F19" s="41">
        <v>2.1</v>
      </c>
      <c r="G19" s="38"/>
      <c r="H19" s="37">
        <v>1.21</v>
      </c>
      <c r="I19" s="37">
        <v>1.36</v>
      </c>
      <c r="J19" s="37">
        <v>1.45</v>
      </c>
      <c r="K19" s="37">
        <v>1.47</v>
      </c>
      <c r="L19" s="41">
        <v>1.41</v>
      </c>
    </row>
    <row r="20" spans="1:12">
      <c r="A20" s="22"/>
      <c r="B20" s="37">
        <v>1.88</v>
      </c>
      <c r="C20" s="37">
        <v>2.0499999999999998</v>
      </c>
      <c r="D20" s="37">
        <v>2.11</v>
      </c>
      <c r="E20" s="37">
        <v>2.15</v>
      </c>
      <c r="F20" s="41">
        <v>2.1</v>
      </c>
      <c r="G20" s="38"/>
      <c r="H20" s="37">
        <v>1.2</v>
      </c>
      <c r="I20" s="37">
        <v>1.34</v>
      </c>
      <c r="J20" s="37">
        <v>1.45</v>
      </c>
      <c r="K20" s="37">
        <v>1.46</v>
      </c>
      <c r="L20" s="41">
        <v>1.44</v>
      </c>
    </row>
    <row r="21" spans="1:12">
      <c r="A21" s="22"/>
      <c r="B21" s="37">
        <v>1.85</v>
      </c>
      <c r="C21" s="37">
        <v>2.0099999999999998</v>
      </c>
      <c r="D21" s="37">
        <v>2.11</v>
      </c>
      <c r="E21" s="37">
        <v>2.16</v>
      </c>
      <c r="F21" s="41">
        <v>2.11</v>
      </c>
      <c r="G21" s="38"/>
      <c r="H21" s="37">
        <v>1.19</v>
      </c>
      <c r="I21" s="37">
        <v>1.31</v>
      </c>
      <c r="J21" s="37">
        <v>1.45</v>
      </c>
      <c r="K21" s="37">
        <v>1.44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0.35640000000000027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1.0745999999999991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0.62141538461538515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0.77388888888888829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80" priority="3" operator="notBetween">
      <formula>0.2</formula>
      <formula>0.404</formula>
    </cfRule>
  </conditionalFormatting>
  <conditionalFormatting sqref="E26">
    <cfRule type="cellIs" dxfId="1279" priority="4" operator="notBetween">
      <formula>0.38</formula>
      <formula>0.72</formula>
    </cfRule>
  </conditionalFormatting>
  <conditionalFormatting sqref="K24">
    <cfRule type="cellIs" dxfId="1278" priority="2" operator="notBetween">
      <formula>0.77</formula>
      <formula>0.91</formula>
    </cfRule>
  </conditionalFormatting>
  <conditionalFormatting sqref="K26">
    <cfRule type="cellIs" dxfId="12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2.44</v>
      </c>
      <c r="E2" s="32">
        <v>2.46</v>
      </c>
      <c r="F2" s="44">
        <v>2.48</v>
      </c>
      <c r="G2" s="36" t="s">
        <v>3</v>
      </c>
      <c r="H2" s="32"/>
      <c r="I2" s="32"/>
      <c r="J2" s="32"/>
      <c r="K2" s="32"/>
      <c r="L2" s="44"/>
    </row>
    <row r="3" spans="1:12">
      <c r="A3" s="11"/>
      <c r="B3" s="32">
        <v>2.23</v>
      </c>
      <c r="C3" s="14">
        <v>2.35</v>
      </c>
      <c r="D3" s="14">
        <v>2.46</v>
      </c>
      <c r="E3" s="14">
        <v>2.4900000000000002</v>
      </c>
      <c r="F3" s="42">
        <v>2.48</v>
      </c>
      <c r="G3" s="38"/>
      <c r="H3" s="32"/>
      <c r="I3" s="14"/>
      <c r="J3" s="14"/>
      <c r="K3" s="14"/>
      <c r="L3" s="42"/>
    </row>
    <row r="4" spans="1:12">
      <c r="A4" s="11"/>
      <c r="B4" s="32">
        <v>2.23</v>
      </c>
      <c r="C4" s="14">
        <v>2.37</v>
      </c>
      <c r="D4" s="14">
        <v>2.42</v>
      </c>
      <c r="E4" s="14">
        <v>2.4700000000000002</v>
      </c>
      <c r="F4" s="42">
        <v>2.4500000000000002</v>
      </c>
      <c r="G4" s="38"/>
      <c r="H4" s="32"/>
      <c r="I4" s="14"/>
      <c r="J4" s="14"/>
      <c r="K4" s="14"/>
      <c r="L4" s="42"/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2.4900000000000002</v>
      </c>
      <c r="F5" s="42">
        <v>2.4500000000000002</v>
      </c>
      <c r="G5" s="38"/>
      <c r="H5" s="32"/>
      <c r="I5" s="14"/>
      <c r="J5" s="14"/>
      <c r="K5" s="14"/>
      <c r="L5" s="42"/>
    </row>
    <row r="6" spans="1:12">
      <c r="A6" s="11"/>
      <c r="B6" s="32">
        <v>2.2599999999999998</v>
      </c>
      <c r="C6" s="14">
        <v>2.37</v>
      </c>
      <c r="D6" s="14">
        <v>2.46</v>
      </c>
      <c r="E6" s="14">
        <v>2.4500000000000002</v>
      </c>
      <c r="F6" s="42">
        <v>2.4300000000000002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2.25</v>
      </c>
      <c r="C7" s="14">
        <v>2.35</v>
      </c>
      <c r="D7" s="14">
        <v>2.44</v>
      </c>
      <c r="E7" s="14">
        <v>2.4</v>
      </c>
      <c r="F7" s="42">
        <v>2.4</v>
      </c>
      <c r="G7" s="38" t="s">
        <v>4</v>
      </c>
      <c r="H7" s="14"/>
      <c r="I7" s="14"/>
      <c r="J7" s="14"/>
      <c r="K7" s="14"/>
      <c r="L7" s="42"/>
    </row>
    <row r="8" spans="1:12">
      <c r="A8" s="46"/>
      <c r="B8" s="14">
        <v>2.2400000000000002</v>
      </c>
      <c r="C8" s="14">
        <v>2.4</v>
      </c>
      <c r="D8" s="14">
        <v>2.42</v>
      </c>
      <c r="E8" s="14">
        <v>2.44</v>
      </c>
      <c r="F8" s="42">
        <v>2.4300000000000002</v>
      </c>
      <c r="G8" s="46"/>
      <c r="H8" s="14"/>
      <c r="I8" s="14"/>
      <c r="J8" s="14"/>
      <c r="K8" s="14"/>
      <c r="L8" s="42"/>
    </row>
    <row r="9" spans="1:12">
      <c r="A9" s="11"/>
      <c r="B9" s="47">
        <v>2.2799999999999998</v>
      </c>
      <c r="C9" s="47">
        <v>2.36</v>
      </c>
      <c r="D9" s="47">
        <v>2.41</v>
      </c>
      <c r="E9" s="47">
        <v>2.4300000000000002</v>
      </c>
      <c r="F9" s="49">
        <v>2.42</v>
      </c>
      <c r="G9" s="36"/>
      <c r="H9" s="47"/>
      <c r="I9" s="47"/>
      <c r="J9" s="47"/>
      <c r="K9" s="47"/>
      <c r="L9" s="49"/>
    </row>
    <row r="10" spans="1:12">
      <c r="A10" s="11"/>
      <c r="B10" s="14">
        <v>2.2599999999999998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/>
      <c r="I10" s="14"/>
      <c r="J10" s="14"/>
      <c r="K10" s="14"/>
      <c r="L10" s="42"/>
    </row>
    <row r="11" spans="1:12">
      <c r="A11" s="16"/>
      <c r="B11" s="33">
        <v>2.25</v>
      </c>
      <c r="C11" s="33">
        <v>2.2999999999999998</v>
      </c>
      <c r="D11" s="33">
        <v>2.4500000000000002</v>
      </c>
      <c r="E11" s="33">
        <v>2.42</v>
      </c>
      <c r="F11" s="39">
        <v>2.42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1.86</v>
      </c>
      <c r="C12" s="35">
        <v>2.06</v>
      </c>
      <c r="D12" s="35">
        <v>2.16</v>
      </c>
      <c r="E12" s="35">
        <v>2.17</v>
      </c>
      <c r="F12" s="40">
        <v>2.13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1.89</v>
      </c>
      <c r="C13" s="37">
        <v>2.1</v>
      </c>
      <c r="D13" s="37">
        <v>2.15</v>
      </c>
      <c r="E13" s="37">
        <v>2.17</v>
      </c>
      <c r="F13" s="41">
        <v>2.19</v>
      </c>
      <c r="G13" s="38"/>
      <c r="H13" s="37"/>
      <c r="I13" s="37"/>
      <c r="J13" s="37"/>
      <c r="K13" s="37"/>
      <c r="L13" s="41"/>
    </row>
    <row r="14" spans="1:12">
      <c r="A14" s="22"/>
      <c r="B14" s="37">
        <v>1.93</v>
      </c>
      <c r="C14" s="37">
        <v>2.1</v>
      </c>
      <c r="D14" s="37">
        <v>2.16</v>
      </c>
      <c r="E14" s="37">
        <v>2.2000000000000002</v>
      </c>
      <c r="F14" s="41">
        <v>2.16</v>
      </c>
      <c r="G14" s="38"/>
      <c r="H14" s="37"/>
      <c r="I14" s="37"/>
      <c r="J14" s="37"/>
      <c r="K14" s="37"/>
      <c r="L14" s="41"/>
    </row>
    <row r="15" spans="1:12">
      <c r="A15" s="22"/>
      <c r="B15" s="37">
        <v>1.92</v>
      </c>
      <c r="C15" s="37">
        <v>2.08</v>
      </c>
      <c r="D15" s="37">
        <v>2.1800000000000002</v>
      </c>
      <c r="E15" s="37">
        <v>2.2200000000000002</v>
      </c>
      <c r="F15" s="41">
        <v>2.1800000000000002</v>
      </c>
      <c r="G15" s="38"/>
      <c r="H15" s="37"/>
      <c r="I15" s="37"/>
      <c r="J15" s="37"/>
      <c r="K15" s="37"/>
      <c r="L15" s="41"/>
    </row>
    <row r="16" spans="1:12">
      <c r="A16" s="22"/>
      <c r="B16" s="37">
        <v>1.84</v>
      </c>
      <c r="C16" s="37">
        <v>2.04</v>
      </c>
      <c r="D16" s="37">
        <v>2.09</v>
      </c>
      <c r="E16" s="37">
        <v>2.14</v>
      </c>
      <c r="F16" s="41">
        <v>2.11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1.93</v>
      </c>
      <c r="C17" s="37">
        <v>2.0299999999999998</v>
      </c>
      <c r="D17" s="37">
        <v>2.13</v>
      </c>
      <c r="E17" s="37">
        <v>2.1</v>
      </c>
      <c r="F17" s="41">
        <v>2.08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1.89</v>
      </c>
      <c r="C18" s="37">
        <v>2.02</v>
      </c>
      <c r="D18" s="37">
        <v>2.1</v>
      </c>
      <c r="E18" s="37">
        <v>2.14</v>
      </c>
      <c r="F18" s="41">
        <v>2.08</v>
      </c>
      <c r="G18" s="38"/>
      <c r="H18" s="37"/>
      <c r="I18" s="37"/>
      <c r="J18" s="37"/>
      <c r="K18" s="37"/>
      <c r="L18" s="41"/>
    </row>
    <row r="19" spans="1:12">
      <c r="A19" s="22"/>
      <c r="B19" s="37">
        <v>1.92</v>
      </c>
      <c r="C19" s="37">
        <v>2.0299999999999998</v>
      </c>
      <c r="D19" s="37">
        <v>2.08</v>
      </c>
      <c r="E19" s="37">
        <v>2.11</v>
      </c>
      <c r="F19" s="41">
        <v>2.0699999999999998</v>
      </c>
      <c r="G19" s="38"/>
      <c r="H19" s="37"/>
      <c r="I19" s="37"/>
      <c r="J19" s="37"/>
      <c r="K19" s="37"/>
      <c r="L19" s="41"/>
    </row>
    <row r="20" spans="1:12">
      <c r="A20" s="22"/>
      <c r="B20" s="37">
        <v>1.89</v>
      </c>
      <c r="C20" s="37">
        <v>2.0099999999999998</v>
      </c>
      <c r="D20" s="37">
        <v>2.12</v>
      </c>
      <c r="E20" s="37">
        <v>2.14</v>
      </c>
      <c r="F20" s="41">
        <v>2.0699999999999998</v>
      </c>
      <c r="G20" s="38"/>
      <c r="H20" s="37"/>
      <c r="I20" s="37"/>
      <c r="J20" s="37"/>
      <c r="K20" s="37"/>
      <c r="L20" s="41"/>
    </row>
    <row r="21" spans="1:12">
      <c r="A21" s="22"/>
      <c r="B21" s="37">
        <v>1.9</v>
      </c>
      <c r="C21" s="37">
        <v>1.99</v>
      </c>
      <c r="D21" s="37">
        <v>2.09</v>
      </c>
      <c r="E21" s="37">
        <v>2.08</v>
      </c>
      <c r="F21" s="41">
        <v>2.04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0.32160000000000055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0.56073846153846252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76" priority="3" operator="notBetween">
      <formula>0.2</formula>
      <formula>0.404</formula>
    </cfRule>
  </conditionalFormatting>
  <conditionalFormatting sqref="E26">
    <cfRule type="cellIs" dxfId="1275" priority="4" operator="notBetween">
      <formula>0.38</formula>
      <formula>0.72</formula>
    </cfRule>
  </conditionalFormatting>
  <conditionalFormatting sqref="K24">
    <cfRule type="cellIs" dxfId="1274" priority="2" operator="notBetween">
      <formula>0.77</formula>
      <formula>0.91</formula>
    </cfRule>
  </conditionalFormatting>
  <conditionalFormatting sqref="K26">
    <cfRule type="cellIs" dxfId="12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L40"/>
  <sheetViews>
    <sheetView zoomScale="115" zoomScaleNormal="115" workbookViewId="0">
      <selection activeCell="H2" sqref="H2:L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72" priority="3" operator="notBetween">
      <formula>0.2</formula>
      <formula>0.404</formula>
    </cfRule>
  </conditionalFormatting>
  <conditionalFormatting sqref="E26">
    <cfRule type="cellIs" dxfId="1271" priority="4" operator="notBetween">
      <formula>0.38</formula>
      <formula>0.72</formula>
    </cfRule>
  </conditionalFormatting>
  <conditionalFormatting sqref="K24">
    <cfRule type="cellIs" dxfId="1270" priority="2" operator="notBetween">
      <formula>0.77</formula>
      <formula>0.91</formula>
    </cfRule>
  </conditionalFormatting>
  <conditionalFormatting sqref="K26">
    <cfRule type="cellIs" dxfId="12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L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2.44</v>
      </c>
      <c r="E2" s="32">
        <v>2.46</v>
      </c>
      <c r="F2" s="44">
        <v>2.48</v>
      </c>
      <c r="G2" s="36" t="s">
        <v>3</v>
      </c>
      <c r="H2" s="32">
        <v>2.4500000000000002</v>
      </c>
      <c r="I2" s="32">
        <v>2.44</v>
      </c>
      <c r="J2" s="32">
        <v>2.42</v>
      </c>
      <c r="K2" s="32">
        <v>2.36</v>
      </c>
      <c r="L2" s="44">
        <v>2.2400000000000002</v>
      </c>
    </row>
    <row r="3" spans="1:12">
      <c r="A3" s="11"/>
      <c r="B3" s="32">
        <v>2.23</v>
      </c>
      <c r="C3" s="14">
        <v>2.35</v>
      </c>
      <c r="D3" s="14">
        <v>2.46</v>
      </c>
      <c r="E3" s="14">
        <v>2.4900000000000002</v>
      </c>
      <c r="F3" s="42">
        <v>2.48</v>
      </c>
      <c r="G3" s="38"/>
      <c r="H3" s="32">
        <v>2.4300000000000002</v>
      </c>
      <c r="I3" s="14">
        <v>2.46</v>
      </c>
      <c r="J3" s="14">
        <v>2.46</v>
      </c>
      <c r="K3" s="14">
        <v>2.36</v>
      </c>
      <c r="L3" s="42">
        <v>2.21</v>
      </c>
    </row>
    <row r="4" spans="1:12">
      <c r="A4" s="11"/>
      <c r="B4" s="32">
        <v>2.23</v>
      </c>
      <c r="C4" s="14">
        <v>2.37</v>
      </c>
      <c r="D4" s="14">
        <v>2.42</v>
      </c>
      <c r="E4" s="14">
        <v>2.4700000000000002</v>
      </c>
      <c r="F4" s="42">
        <v>2.4500000000000002</v>
      </c>
      <c r="G4" s="38"/>
      <c r="H4" s="32">
        <v>2.46</v>
      </c>
      <c r="I4" s="14">
        <v>2.48</v>
      </c>
      <c r="J4" s="14">
        <v>2.4900000000000002</v>
      </c>
      <c r="K4" s="14">
        <v>2.42</v>
      </c>
      <c r="L4" s="42">
        <v>2.21</v>
      </c>
    </row>
    <row r="5" spans="1:12">
      <c r="A5" s="11"/>
      <c r="B5" s="32">
        <v>2.2599999999999998</v>
      </c>
      <c r="C5" s="14">
        <v>2.39</v>
      </c>
      <c r="D5" s="14">
        <v>2.46</v>
      </c>
      <c r="E5" s="14">
        <v>2.4900000000000002</v>
      </c>
      <c r="F5" s="42">
        <v>2.4500000000000002</v>
      </c>
      <c r="G5" s="38"/>
      <c r="H5" s="32">
        <v>2.4500000000000002</v>
      </c>
      <c r="I5" s="14">
        <v>2.48</v>
      </c>
      <c r="J5" s="14">
        <v>2.39</v>
      </c>
      <c r="K5" s="14">
        <v>2.4</v>
      </c>
      <c r="L5" s="42">
        <v>2.23</v>
      </c>
    </row>
    <row r="6" spans="1:12">
      <c r="A6" s="11"/>
      <c r="B6" s="32">
        <v>2.2599999999999998</v>
      </c>
      <c r="C6" s="14">
        <v>2.37</v>
      </c>
      <c r="D6" s="14">
        <v>2.46</v>
      </c>
      <c r="E6" s="14">
        <v>2.4500000000000002</v>
      </c>
      <c r="F6" s="42">
        <v>2.4300000000000002</v>
      </c>
      <c r="G6" s="38"/>
      <c r="H6" s="32">
        <v>2.41</v>
      </c>
      <c r="I6" s="14">
        <v>2.4700000000000002</v>
      </c>
      <c r="J6" s="14">
        <v>2.42</v>
      </c>
      <c r="K6" s="14">
        <v>2.35</v>
      </c>
      <c r="L6" s="42">
        <v>2.2200000000000002</v>
      </c>
    </row>
    <row r="7" spans="1:12">
      <c r="A7" s="38" t="s">
        <v>4</v>
      </c>
      <c r="B7" s="14">
        <v>2.25</v>
      </c>
      <c r="C7" s="14">
        <v>2.35</v>
      </c>
      <c r="D7" s="14">
        <v>2.44</v>
      </c>
      <c r="E7" s="14">
        <v>2.4</v>
      </c>
      <c r="F7" s="42">
        <v>2.4</v>
      </c>
      <c r="G7" s="38" t="s">
        <v>4</v>
      </c>
      <c r="H7" s="14">
        <v>2.42</v>
      </c>
      <c r="I7" s="14">
        <v>2.4300000000000002</v>
      </c>
      <c r="J7" s="14">
        <v>2.4500000000000002</v>
      </c>
      <c r="K7" s="14">
        <v>2.35</v>
      </c>
      <c r="L7" s="42">
        <v>2.2200000000000002</v>
      </c>
    </row>
    <row r="8" spans="1:12">
      <c r="A8" s="46"/>
      <c r="B8" s="14">
        <v>2.2400000000000002</v>
      </c>
      <c r="C8" s="14">
        <v>2.4</v>
      </c>
      <c r="D8" s="14">
        <v>2.42</v>
      </c>
      <c r="E8" s="14">
        <v>2.44</v>
      </c>
      <c r="F8" s="42">
        <v>2.4300000000000002</v>
      </c>
      <c r="G8" s="46"/>
      <c r="H8" s="14">
        <v>2.44</v>
      </c>
      <c r="I8" s="14">
        <v>2.46</v>
      </c>
      <c r="J8" s="14">
        <v>2.46</v>
      </c>
      <c r="K8" s="14">
        <v>2.38</v>
      </c>
      <c r="L8" s="42">
        <v>2.25</v>
      </c>
    </row>
    <row r="9" spans="1:12">
      <c r="A9" s="11"/>
      <c r="B9" s="47">
        <v>2.2799999999999998</v>
      </c>
      <c r="C9" s="47">
        <v>2.36</v>
      </c>
      <c r="D9" s="47">
        <v>2.41</v>
      </c>
      <c r="E9" s="47">
        <v>2.4300000000000002</v>
      </c>
      <c r="F9" s="49">
        <v>2.42</v>
      </c>
      <c r="G9" s="36"/>
      <c r="H9" s="47">
        <v>2.4500000000000002</v>
      </c>
      <c r="I9" s="47">
        <v>2.4900000000000002</v>
      </c>
      <c r="J9" s="47">
        <v>2.4700000000000002</v>
      </c>
      <c r="K9" s="47">
        <v>2.36</v>
      </c>
      <c r="L9" s="49">
        <v>2.2599999999999998</v>
      </c>
    </row>
    <row r="10" spans="1:12">
      <c r="A10" s="11"/>
      <c r="B10" s="14">
        <v>2.2599999999999998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>
        <v>2.41</v>
      </c>
      <c r="I10" s="14">
        <v>2.4300000000000002</v>
      </c>
      <c r="J10" s="14">
        <v>2.4300000000000002</v>
      </c>
      <c r="K10" s="14">
        <v>2.36</v>
      </c>
      <c r="L10" s="42">
        <v>2.2599999999999998</v>
      </c>
    </row>
    <row r="11" spans="1:12">
      <c r="A11" s="16"/>
      <c r="B11" s="33">
        <v>2.25</v>
      </c>
      <c r="C11" s="33">
        <v>2.2999999999999998</v>
      </c>
      <c r="D11" s="33">
        <v>2.4500000000000002</v>
      </c>
      <c r="E11" s="33">
        <v>2.42</v>
      </c>
      <c r="F11" s="39">
        <v>2.42</v>
      </c>
      <c r="G11" s="48"/>
      <c r="H11" s="33">
        <v>2.4</v>
      </c>
      <c r="I11" s="33">
        <v>2.44</v>
      </c>
      <c r="J11" s="33">
        <v>2.44</v>
      </c>
      <c r="K11" s="33">
        <v>2.33</v>
      </c>
      <c r="L11" s="39">
        <v>2.2000000000000002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1.44</v>
      </c>
      <c r="I12" s="35">
        <v>1.45</v>
      </c>
      <c r="J12" s="35">
        <v>1.4</v>
      </c>
      <c r="K12" s="35">
        <v>1.38</v>
      </c>
      <c r="L12" s="40">
        <v>1.17</v>
      </c>
    </row>
    <row r="13" spans="1:12">
      <c r="A13" s="22"/>
      <c r="B13" s="37"/>
      <c r="C13" s="37"/>
      <c r="D13" s="37"/>
      <c r="E13" s="37"/>
      <c r="F13" s="41"/>
      <c r="G13" s="38"/>
      <c r="H13" s="37">
        <v>1.41</v>
      </c>
      <c r="I13" s="37">
        <v>1.43</v>
      </c>
      <c r="J13" s="37">
        <v>1.42</v>
      </c>
      <c r="K13" s="37">
        <v>1.34</v>
      </c>
      <c r="L13" s="41">
        <v>1.19</v>
      </c>
    </row>
    <row r="14" spans="1:12">
      <c r="A14" s="22"/>
      <c r="B14" s="37"/>
      <c r="C14" s="37"/>
      <c r="D14" s="37"/>
      <c r="E14" s="37"/>
      <c r="F14" s="41"/>
      <c r="G14" s="38"/>
      <c r="H14" s="37">
        <v>1.45</v>
      </c>
      <c r="I14" s="37">
        <v>1.46</v>
      </c>
      <c r="J14" s="37">
        <v>1.44</v>
      </c>
      <c r="K14" s="37">
        <v>1.35</v>
      </c>
      <c r="L14" s="41">
        <v>1.17</v>
      </c>
    </row>
    <row r="15" spans="1:12">
      <c r="A15" s="22"/>
      <c r="B15" s="37"/>
      <c r="C15" s="37"/>
      <c r="D15" s="37"/>
      <c r="E15" s="37"/>
      <c r="F15" s="41"/>
      <c r="G15" s="38"/>
      <c r="H15" s="37">
        <v>1.46</v>
      </c>
      <c r="I15" s="37">
        <v>1.45</v>
      </c>
      <c r="J15" s="37">
        <v>1.43</v>
      </c>
      <c r="K15" s="37">
        <v>1.36</v>
      </c>
      <c r="L15" s="41">
        <v>1.22</v>
      </c>
    </row>
    <row r="16" spans="1:12">
      <c r="A16" s="22"/>
      <c r="B16" s="37"/>
      <c r="C16" s="37"/>
      <c r="D16" s="37"/>
      <c r="E16" s="37"/>
      <c r="F16" s="41"/>
      <c r="G16" s="38"/>
      <c r="H16" s="37">
        <v>1.45</v>
      </c>
      <c r="I16" s="37">
        <v>1.45</v>
      </c>
      <c r="J16" s="37">
        <v>1.42</v>
      </c>
      <c r="K16" s="37">
        <v>1.33</v>
      </c>
      <c r="L16" s="41">
        <v>1.18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1.48</v>
      </c>
      <c r="I17" s="37">
        <v>1.49</v>
      </c>
      <c r="J17" s="37">
        <v>1.48</v>
      </c>
      <c r="K17" s="37">
        <v>1.41</v>
      </c>
      <c r="L17" s="41">
        <v>1.29</v>
      </c>
    </row>
    <row r="18" spans="1:12">
      <c r="A18" s="22"/>
      <c r="B18" s="37"/>
      <c r="C18" s="37"/>
      <c r="D18" s="37"/>
      <c r="E18" s="37"/>
      <c r="F18" s="41"/>
      <c r="G18" s="38"/>
      <c r="H18" s="37">
        <v>1.49</v>
      </c>
      <c r="I18" s="37">
        <v>1.49</v>
      </c>
      <c r="J18" s="37">
        <v>1.51</v>
      </c>
      <c r="K18" s="37">
        <v>1.42</v>
      </c>
      <c r="L18" s="41">
        <v>1.28</v>
      </c>
    </row>
    <row r="19" spans="1:12">
      <c r="A19" s="22"/>
      <c r="B19" s="37"/>
      <c r="C19" s="37"/>
      <c r="D19" s="37"/>
      <c r="E19" s="37"/>
      <c r="F19" s="41"/>
      <c r="G19" s="38"/>
      <c r="H19" s="37">
        <v>1.48</v>
      </c>
      <c r="I19" s="37">
        <v>1.5</v>
      </c>
      <c r="J19" s="37">
        <v>1.52</v>
      </c>
      <c r="K19" s="37">
        <v>1.42</v>
      </c>
      <c r="L19" s="41">
        <v>1.28</v>
      </c>
    </row>
    <row r="20" spans="1:12">
      <c r="A20" s="22"/>
      <c r="B20" s="37"/>
      <c r="C20" s="37"/>
      <c r="D20" s="37"/>
      <c r="E20" s="37"/>
      <c r="F20" s="41"/>
      <c r="G20" s="38"/>
      <c r="H20" s="37">
        <v>1.47</v>
      </c>
      <c r="I20" s="37">
        <v>1.48</v>
      </c>
      <c r="J20" s="37">
        <v>1.46</v>
      </c>
      <c r="K20" s="37">
        <v>1.39</v>
      </c>
      <c r="L20" s="41">
        <v>1.29</v>
      </c>
    </row>
    <row r="21" spans="1:12">
      <c r="A21" s="22"/>
      <c r="B21" s="37"/>
      <c r="C21" s="37"/>
      <c r="D21" s="37"/>
      <c r="E21" s="37"/>
      <c r="F21" s="41"/>
      <c r="G21" s="38"/>
      <c r="H21" s="37">
        <v>1.5</v>
      </c>
      <c r="I21" s="37">
        <v>1.48</v>
      </c>
      <c r="J21" s="37">
        <v>1.46</v>
      </c>
      <c r="K21" s="37">
        <v>1.4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0.98639999999999994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0.71037037037037032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8" priority="3" operator="notBetween">
      <formula>0.2</formula>
      <formula>0.404</formula>
    </cfRule>
  </conditionalFormatting>
  <conditionalFormatting sqref="E26">
    <cfRule type="cellIs" dxfId="1267" priority="4" operator="notBetween">
      <formula>0.38</formula>
      <formula>0.72</formula>
    </cfRule>
  </conditionalFormatting>
  <conditionalFormatting sqref="K24">
    <cfRule type="cellIs" dxfId="1266" priority="2" operator="notBetween">
      <formula>0.77</formula>
      <formula>0.91</formula>
    </cfRule>
  </conditionalFormatting>
  <conditionalFormatting sqref="K26">
    <cfRule type="cellIs" dxfId="12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2.4300000000000002</v>
      </c>
      <c r="D2" s="32">
        <v>2.4</v>
      </c>
      <c r="E2" s="32">
        <v>2.35</v>
      </c>
      <c r="F2" s="44">
        <v>2.2200000000000002</v>
      </c>
      <c r="G2" s="36" t="s">
        <v>3</v>
      </c>
      <c r="H2" s="32">
        <v>2.42</v>
      </c>
      <c r="I2" s="32">
        <v>2.42</v>
      </c>
      <c r="J2" s="32">
        <v>2.4500000000000002</v>
      </c>
      <c r="K2" s="32">
        <v>2.39</v>
      </c>
      <c r="L2" s="44">
        <v>2.2799999999999998</v>
      </c>
    </row>
    <row r="3" spans="1:12">
      <c r="A3" s="11"/>
      <c r="B3" s="32">
        <v>2.4</v>
      </c>
      <c r="C3" s="14">
        <v>2.46</v>
      </c>
      <c r="D3" s="14">
        <v>2.4700000000000002</v>
      </c>
      <c r="E3" s="14">
        <v>2.35</v>
      </c>
      <c r="F3" s="42">
        <v>2.27</v>
      </c>
      <c r="G3" s="38"/>
      <c r="H3" s="32">
        <v>2.4300000000000002</v>
      </c>
      <c r="I3" s="14">
        <v>2.4900000000000002</v>
      </c>
      <c r="J3" s="14">
        <v>2.4900000000000002</v>
      </c>
      <c r="K3" s="14">
        <v>2.37</v>
      </c>
      <c r="L3" s="42">
        <v>2.2999999999999998</v>
      </c>
    </row>
    <row r="4" spans="1:12">
      <c r="A4" s="11"/>
      <c r="B4" s="32">
        <v>2.37</v>
      </c>
      <c r="C4" s="14">
        <v>2.41</v>
      </c>
      <c r="D4" s="14">
        <v>2.44</v>
      </c>
      <c r="E4" s="14">
        <v>2.37</v>
      </c>
      <c r="F4" s="42">
        <v>2.2400000000000002</v>
      </c>
      <c r="G4" s="38"/>
      <c r="H4" s="32">
        <v>2.4500000000000002</v>
      </c>
      <c r="I4" s="14">
        <v>2.4500000000000002</v>
      </c>
      <c r="J4" s="14">
        <v>2.46</v>
      </c>
      <c r="K4" s="14">
        <v>2.44</v>
      </c>
      <c r="L4" s="42">
        <v>2.2599999999999998</v>
      </c>
    </row>
    <row r="5" spans="1:12">
      <c r="A5" s="11"/>
      <c r="B5" s="32">
        <v>2.4300000000000002</v>
      </c>
      <c r="C5" s="14">
        <v>2.46</v>
      </c>
      <c r="D5" s="14">
        <v>2.48</v>
      </c>
      <c r="E5" s="14">
        <v>2.4</v>
      </c>
      <c r="F5" s="42">
        <v>2.2200000000000002</v>
      </c>
      <c r="G5" s="38"/>
      <c r="H5" s="32">
        <v>2.41</v>
      </c>
      <c r="I5" s="14">
        <v>2.46</v>
      </c>
      <c r="J5" s="14">
        <v>2.44</v>
      </c>
      <c r="K5" s="14">
        <v>2.37</v>
      </c>
      <c r="L5" s="42">
        <v>2.2799999999999998</v>
      </c>
    </row>
    <row r="6" spans="1:12">
      <c r="A6" s="11"/>
      <c r="B6" s="32">
        <v>2.42</v>
      </c>
      <c r="C6" s="14">
        <v>2.4500000000000002</v>
      </c>
      <c r="D6" s="14">
        <v>2.44</v>
      </c>
      <c r="E6" s="14">
        <v>2.36</v>
      </c>
      <c r="F6" s="42">
        <v>2.23</v>
      </c>
      <c r="G6" s="38"/>
      <c r="H6" s="32">
        <v>2.4300000000000002</v>
      </c>
      <c r="I6" s="14">
        <v>2.44</v>
      </c>
      <c r="J6" s="14">
        <v>2.4300000000000002</v>
      </c>
      <c r="K6" s="14">
        <v>2.37</v>
      </c>
      <c r="L6" s="42">
        <v>2.25</v>
      </c>
    </row>
    <row r="7" spans="1:12">
      <c r="A7" s="38" t="s">
        <v>4</v>
      </c>
      <c r="B7" s="14">
        <v>2.4300000000000002</v>
      </c>
      <c r="C7" s="14">
        <v>2.5299999999999998</v>
      </c>
      <c r="D7" s="14">
        <v>2.46</v>
      </c>
      <c r="E7" s="14">
        <v>2.38</v>
      </c>
      <c r="F7" s="42">
        <v>2.23</v>
      </c>
      <c r="G7" s="38" t="s">
        <v>4</v>
      </c>
      <c r="H7" s="14">
        <v>2.46</v>
      </c>
      <c r="I7" s="14">
        <v>2.4900000000000002</v>
      </c>
      <c r="J7" s="14">
        <v>2.4500000000000002</v>
      </c>
      <c r="K7" s="14">
        <v>2.38</v>
      </c>
      <c r="L7" s="42">
        <v>2.2599999999999998</v>
      </c>
    </row>
    <row r="8" spans="1:12">
      <c r="A8" s="46"/>
      <c r="B8" s="14">
        <v>2.5</v>
      </c>
      <c r="C8" s="14">
        <v>2.5</v>
      </c>
      <c r="D8" s="14">
        <v>2.4500000000000002</v>
      </c>
      <c r="E8" s="14">
        <v>2.39</v>
      </c>
      <c r="F8" s="42">
        <v>2.27</v>
      </c>
      <c r="G8" s="46"/>
      <c r="H8" s="14">
        <v>2.54</v>
      </c>
      <c r="I8" s="14">
        <v>2.56</v>
      </c>
      <c r="J8" s="14">
        <v>2.4900000000000002</v>
      </c>
      <c r="K8" s="14">
        <v>2.42</v>
      </c>
      <c r="L8" s="42">
        <v>2.27</v>
      </c>
    </row>
    <row r="9" spans="1:12">
      <c r="A9" s="11"/>
      <c r="B9" s="47">
        <v>2.4700000000000002</v>
      </c>
      <c r="C9" s="47">
        <v>2.5099999999999998</v>
      </c>
      <c r="D9" s="47">
        <v>2.4700000000000002</v>
      </c>
      <c r="E9" s="47">
        <v>2.4</v>
      </c>
      <c r="F9" s="49">
        <v>2.23</v>
      </c>
      <c r="G9" s="36"/>
      <c r="H9" s="47">
        <v>2.4900000000000002</v>
      </c>
      <c r="I9" s="47">
        <v>2.5099999999999998</v>
      </c>
      <c r="J9" s="47">
        <v>2.4900000000000002</v>
      </c>
      <c r="K9" s="47">
        <v>2.38</v>
      </c>
      <c r="L9" s="49">
        <v>2.27</v>
      </c>
    </row>
    <row r="10" spans="1:12">
      <c r="A10" s="11"/>
      <c r="B10" s="14">
        <v>2.4700000000000002</v>
      </c>
      <c r="C10" s="14">
        <v>2.52</v>
      </c>
      <c r="D10" s="14">
        <v>2.4700000000000002</v>
      </c>
      <c r="E10" s="14">
        <v>2.35</v>
      </c>
      <c r="F10" s="42">
        <v>2.2400000000000002</v>
      </c>
      <c r="G10" s="38"/>
      <c r="H10" s="14">
        <v>2.4700000000000002</v>
      </c>
      <c r="I10" s="14">
        <v>2.4900000000000002</v>
      </c>
      <c r="J10" s="14">
        <v>2.4700000000000002</v>
      </c>
      <c r="K10" s="14">
        <v>2.39</v>
      </c>
      <c r="L10" s="42">
        <v>2.2400000000000002</v>
      </c>
    </row>
    <row r="11" spans="1:12">
      <c r="A11" s="16"/>
      <c r="B11" s="33">
        <v>2.4700000000000002</v>
      </c>
      <c r="C11" s="33">
        <v>2.4700000000000002</v>
      </c>
      <c r="D11" s="33">
        <v>2.4300000000000002</v>
      </c>
      <c r="E11" s="33">
        <v>2.35</v>
      </c>
      <c r="F11" s="39">
        <v>2.23</v>
      </c>
      <c r="G11" s="48"/>
      <c r="H11" s="33">
        <v>2.4700000000000002</v>
      </c>
      <c r="I11" s="33">
        <v>2.5</v>
      </c>
      <c r="J11" s="33">
        <v>2.4300000000000002</v>
      </c>
      <c r="K11" s="33">
        <v>2.37</v>
      </c>
      <c r="L11" s="39">
        <v>2.23</v>
      </c>
    </row>
    <row r="12" spans="1:12">
      <c r="A12" s="19" t="s">
        <v>5</v>
      </c>
      <c r="B12" s="47">
        <v>2.0299999999999998</v>
      </c>
      <c r="C12" s="35">
        <v>2.08</v>
      </c>
      <c r="D12" s="35">
        <v>1.98</v>
      </c>
      <c r="E12" s="35">
        <v>1.93</v>
      </c>
      <c r="F12" s="40">
        <v>1.84</v>
      </c>
      <c r="G12" s="36" t="s">
        <v>6</v>
      </c>
      <c r="H12" s="35">
        <v>1.38</v>
      </c>
      <c r="I12" s="35">
        <v>1.37</v>
      </c>
      <c r="J12" s="35">
        <v>1.39</v>
      </c>
      <c r="K12" s="35">
        <v>1.33</v>
      </c>
      <c r="L12" s="40">
        <v>1.2</v>
      </c>
    </row>
    <row r="13" spans="1:12">
      <c r="A13" s="22"/>
      <c r="B13" s="37">
        <v>2.0499999999999998</v>
      </c>
      <c r="C13" s="37">
        <v>2.08</v>
      </c>
      <c r="D13" s="37">
        <v>2.0699999999999998</v>
      </c>
      <c r="E13" s="37">
        <v>1.98</v>
      </c>
      <c r="F13" s="41">
        <v>1.85</v>
      </c>
      <c r="G13" s="38"/>
      <c r="H13" s="37">
        <v>1.37</v>
      </c>
      <c r="I13" s="37">
        <v>1.4</v>
      </c>
      <c r="J13" s="37">
        <v>1.41</v>
      </c>
      <c r="K13" s="37">
        <v>1.32</v>
      </c>
      <c r="L13" s="41">
        <v>1.2</v>
      </c>
    </row>
    <row r="14" spans="1:12">
      <c r="A14" s="22"/>
      <c r="B14" s="37">
        <v>2.0299999999999998</v>
      </c>
      <c r="C14" s="37">
        <v>2.09</v>
      </c>
      <c r="D14" s="37">
        <v>2.11</v>
      </c>
      <c r="E14" s="37">
        <v>2.0299999999999998</v>
      </c>
      <c r="F14" s="41">
        <v>1.89</v>
      </c>
      <c r="G14" s="38"/>
      <c r="H14" s="37">
        <v>1.37</v>
      </c>
      <c r="I14" s="37">
        <v>1.39</v>
      </c>
      <c r="J14" s="37">
        <v>1.38</v>
      </c>
      <c r="K14" s="37">
        <v>1.3</v>
      </c>
      <c r="L14" s="41">
        <v>1.2</v>
      </c>
    </row>
    <row r="15" spans="1:12">
      <c r="A15" s="22"/>
      <c r="B15" s="37">
        <v>2.0499999999999998</v>
      </c>
      <c r="C15" s="37">
        <v>2.09</v>
      </c>
      <c r="D15" s="37">
        <v>2.09</v>
      </c>
      <c r="E15" s="37">
        <v>2.04</v>
      </c>
      <c r="F15" s="41">
        <v>1.84</v>
      </c>
      <c r="G15" s="38"/>
      <c r="H15" s="37">
        <v>1.38</v>
      </c>
      <c r="I15" s="37">
        <v>1.41</v>
      </c>
      <c r="J15" s="37">
        <v>1.37</v>
      </c>
      <c r="K15" s="37">
        <v>1.29</v>
      </c>
      <c r="L15" s="41">
        <v>1.2</v>
      </c>
    </row>
    <row r="16" spans="1:12">
      <c r="A16" s="22"/>
      <c r="B16" s="37">
        <v>2.02</v>
      </c>
      <c r="C16" s="37">
        <v>2.02</v>
      </c>
      <c r="D16" s="37">
        <v>2.02</v>
      </c>
      <c r="E16" s="37">
        <v>1.94</v>
      </c>
      <c r="F16" s="41">
        <v>1.85</v>
      </c>
      <c r="G16" s="38"/>
      <c r="H16" s="37">
        <v>1.38</v>
      </c>
      <c r="I16" s="37">
        <v>1.41</v>
      </c>
      <c r="J16" s="37">
        <v>1.39</v>
      </c>
      <c r="K16" s="37">
        <v>1.31</v>
      </c>
      <c r="L16" s="41">
        <v>1.17</v>
      </c>
    </row>
    <row r="17" spans="1:12">
      <c r="A17" s="22" t="s">
        <v>7</v>
      </c>
      <c r="B17" s="37">
        <v>2.0099999999999998</v>
      </c>
      <c r="C17" s="37">
        <v>2.12</v>
      </c>
      <c r="D17" s="37">
        <v>2.09</v>
      </c>
      <c r="E17" s="37">
        <v>1.97</v>
      </c>
      <c r="F17" s="41">
        <v>1.85</v>
      </c>
      <c r="G17" s="38" t="s">
        <v>8</v>
      </c>
      <c r="H17" s="37">
        <v>1.49</v>
      </c>
      <c r="I17" s="37">
        <v>1.53</v>
      </c>
      <c r="J17" s="37">
        <v>1.49</v>
      </c>
      <c r="K17" s="37">
        <v>1.39</v>
      </c>
      <c r="L17" s="41">
        <v>1.24</v>
      </c>
    </row>
    <row r="18" spans="1:12">
      <c r="A18" s="22"/>
      <c r="B18" s="37">
        <v>2.0699999999999998</v>
      </c>
      <c r="C18" s="37">
        <v>2.13</v>
      </c>
      <c r="D18" s="37">
        <v>2.11</v>
      </c>
      <c r="E18" s="37">
        <v>2.02</v>
      </c>
      <c r="F18" s="41">
        <v>1.83</v>
      </c>
      <c r="G18" s="38"/>
      <c r="H18" s="37">
        <v>1.48</v>
      </c>
      <c r="I18" s="37">
        <v>1.53</v>
      </c>
      <c r="J18" s="37">
        <v>1.48</v>
      </c>
      <c r="K18" s="37">
        <v>1.39</v>
      </c>
      <c r="L18" s="41">
        <v>1.23</v>
      </c>
    </row>
    <row r="19" spans="1:12">
      <c r="A19" s="22"/>
      <c r="B19" s="37">
        <v>2.06</v>
      </c>
      <c r="C19" s="37">
        <v>2.1</v>
      </c>
      <c r="D19" s="37">
        <v>2.12</v>
      </c>
      <c r="E19" s="37">
        <v>1.99</v>
      </c>
      <c r="F19" s="41">
        <v>1.83</v>
      </c>
      <c r="G19" s="38"/>
      <c r="H19" s="37">
        <v>1.48</v>
      </c>
      <c r="I19" s="37">
        <v>1.52</v>
      </c>
      <c r="J19" s="37">
        <v>1.48</v>
      </c>
      <c r="K19" s="37">
        <v>1.43</v>
      </c>
      <c r="L19" s="41">
        <v>1.22</v>
      </c>
    </row>
    <row r="20" spans="1:12">
      <c r="A20" s="22"/>
      <c r="B20" s="37">
        <v>2.0699999999999998</v>
      </c>
      <c r="C20" s="37">
        <v>2.14</v>
      </c>
      <c r="D20" s="37">
        <v>2.1</v>
      </c>
      <c r="E20" s="37">
        <v>1.99</v>
      </c>
      <c r="F20" s="41">
        <v>1.84</v>
      </c>
      <c r="G20" s="38"/>
      <c r="H20" s="37">
        <v>1.47</v>
      </c>
      <c r="I20" s="37">
        <v>1.51</v>
      </c>
      <c r="J20" s="37">
        <v>1.47</v>
      </c>
      <c r="K20" s="37">
        <v>1.41</v>
      </c>
      <c r="L20" s="41">
        <v>1.23</v>
      </c>
    </row>
    <row r="21" spans="1:12">
      <c r="A21" s="22"/>
      <c r="B21" s="37">
        <v>2.0699999999999998</v>
      </c>
      <c r="C21" s="37">
        <v>2.0699999999999998</v>
      </c>
      <c r="D21" s="37">
        <v>2.0499999999999998</v>
      </c>
      <c r="E21" s="37">
        <v>2.02</v>
      </c>
      <c r="F21" s="41">
        <v>1.86</v>
      </c>
      <c r="G21" s="38"/>
      <c r="H21" s="37">
        <v>1.45</v>
      </c>
      <c r="I21" s="37">
        <v>1.46</v>
      </c>
      <c r="J21" s="37">
        <v>1.45</v>
      </c>
      <c r="K21" s="37">
        <v>1.38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0.38360000000000039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1.0349999999999995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0.66884102564102632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0.74537037037037002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4" priority="3" operator="notBetween">
      <formula>0.2</formula>
      <formula>0.404</formula>
    </cfRule>
  </conditionalFormatting>
  <conditionalFormatting sqref="E26">
    <cfRule type="cellIs" dxfId="1263" priority="4" operator="notBetween">
      <formula>0.38</formula>
      <formula>0.72</formula>
    </cfRule>
  </conditionalFormatting>
  <conditionalFormatting sqref="K24">
    <cfRule type="cellIs" dxfId="1262" priority="2" operator="notBetween">
      <formula>0.77</formula>
      <formula>0.91</formula>
    </cfRule>
  </conditionalFormatting>
  <conditionalFormatting sqref="K26">
    <cfRule type="cellIs" dxfId="12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L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2.44</v>
      </c>
      <c r="I2" s="32">
        <v>2.4900000000000002</v>
      </c>
      <c r="J2" s="32">
        <v>2.4900000000000002</v>
      </c>
      <c r="K2" s="32">
        <v>2.39</v>
      </c>
      <c r="L2" s="44">
        <v>2.3199999999999998</v>
      </c>
    </row>
    <row r="3" spans="1:12">
      <c r="A3" s="11"/>
      <c r="B3" s="32"/>
      <c r="C3" s="14"/>
      <c r="D3" s="14"/>
      <c r="E3" s="14"/>
      <c r="F3" s="42"/>
      <c r="G3" s="38"/>
      <c r="H3" s="32">
        <v>2.4700000000000002</v>
      </c>
      <c r="I3" s="14">
        <v>2.4900000000000002</v>
      </c>
      <c r="J3" s="14">
        <v>2.5099999999999998</v>
      </c>
      <c r="K3" s="14">
        <v>2.46</v>
      </c>
      <c r="L3" s="42">
        <v>2.33</v>
      </c>
    </row>
    <row r="4" spans="1:12">
      <c r="A4" s="11"/>
      <c r="B4" s="32"/>
      <c r="C4" s="14"/>
      <c r="D4" s="14"/>
      <c r="E4" s="14"/>
      <c r="F4" s="42"/>
      <c r="G4" s="38"/>
      <c r="H4" s="32">
        <v>2.46</v>
      </c>
      <c r="I4" s="14">
        <v>2.5</v>
      </c>
      <c r="J4" s="14">
        <v>2.5</v>
      </c>
      <c r="K4" s="14">
        <v>2.41</v>
      </c>
      <c r="L4" s="42">
        <v>2.29</v>
      </c>
    </row>
    <row r="5" spans="1:12">
      <c r="A5" s="11"/>
      <c r="B5" s="32"/>
      <c r="C5" s="14"/>
      <c r="D5" s="14"/>
      <c r="E5" s="14"/>
      <c r="F5" s="42"/>
      <c r="G5" s="38"/>
      <c r="H5" s="32">
        <v>2.5</v>
      </c>
      <c r="I5" s="14">
        <v>2.5</v>
      </c>
      <c r="J5" s="14">
        <v>2.48</v>
      </c>
      <c r="K5" s="14">
        <v>2.41</v>
      </c>
      <c r="L5" s="42">
        <v>2.29</v>
      </c>
    </row>
    <row r="6" spans="1:12">
      <c r="A6" s="11"/>
      <c r="B6" s="32"/>
      <c r="C6" s="14"/>
      <c r="D6" s="14"/>
      <c r="E6" s="14"/>
      <c r="F6" s="42"/>
      <c r="G6" s="38"/>
      <c r="H6" s="32">
        <v>2.4</v>
      </c>
      <c r="I6" s="14">
        <v>2.4500000000000002</v>
      </c>
      <c r="J6" s="14">
        <v>2.4500000000000002</v>
      </c>
      <c r="K6" s="14">
        <v>2.4</v>
      </c>
      <c r="L6" s="42">
        <v>2.27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2.5</v>
      </c>
      <c r="I7" s="14">
        <v>2.52</v>
      </c>
      <c r="J7" s="14">
        <v>2.46</v>
      </c>
      <c r="K7" s="14">
        <v>2.38</v>
      </c>
      <c r="L7" s="42">
        <v>2.2599999999999998</v>
      </c>
    </row>
    <row r="8" spans="1:12">
      <c r="A8" s="46"/>
      <c r="B8" s="14"/>
      <c r="C8" s="14"/>
      <c r="D8" s="14"/>
      <c r="E8" s="14"/>
      <c r="F8" s="42"/>
      <c r="G8" s="46"/>
      <c r="H8" s="14">
        <v>2.5</v>
      </c>
      <c r="I8" s="14">
        <v>2.48</v>
      </c>
      <c r="J8" s="14">
        <v>2.4700000000000002</v>
      </c>
      <c r="K8" s="14">
        <v>2.4</v>
      </c>
      <c r="L8" s="42">
        <v>2.27</v>
      </c>
    </row>
    <row r="9" spans="1:12">
      <c r="A9" s="11"/>
      <c r="B9" s="47"/>
      <c r="C9" s="47"/>
      <c r="D9" s="47"/>
      <c r="E9" s="47"/>
      <c r="F9" s="49"/>
      <c r="G9" s="36"/>
      <c r="H9" s="47">
        <v>2.5099999999999998</v>
      </c>
      <c r="I9" s="47">
        <v>2.6</v>
      </c>
      <c r="J9" s="47">
        <v>2.4900000000000002</v>
      </c>
      <c r="K9" s="47">
        <v>2.4300000000000002</v>
      </c>
      <c r="L9" s="49">
        <v>2.27</v>
      </c>
    </row>
    <row r="10" spans="1:12">
      <c r="A10" s="11"/>
      <c r="B10" s="14"/>
      <c r="C10" s="14"/>
      <c r="D10" s="14"/>
      <c r="E10" s="14"/>
      <c r="F10" s="42"/>
      <c r="G10" s="38"/>
      <c r="H10" s="14">
        <v>2.4900000000000002</v>
      </c>
      <c r="I10" s="14">
        <v>2.5299999999999998</v>
      </c>
      <c r="J10" s="14">
        <v>2.4700000000000002</v>
      </c>
      <c r="K10" s="14">
        <v>2.39</v>
      </c>
      <c r="L10" s="42">
        <v>2.2599999999999998</v>
      </c>
    </row>
    <row r="11" spans="1:12">
      <c r="A11" s="16"/>
      <c r="B11" s="33"/>
      <c r="C11" s="33"/>
      <c r="D11" s="33"/>
      <c r="E11" s="33"/>
      <c r="F11" s="39"/>
      <c r="G11" s="48"/>
      <c r="H11" s="33">
        <v>2.48</v>
      </c>
      <c r="I11" s="33">
        <v>2.52</v>
      </c>
      <c r="J11" s="33">
        <v>2.4500000000000002</v>
      </c>
      <c r="K11" s="33">
        <v>2.4300000000000002</v>
      </c>
      <c r="L11" s="39">
        <v>2.25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1.46</v>
      </c>
      <c r="I12" s="35">
        <v>1.46</v>
      </c>
      <c r="J12" s="35">
        <v>1.46</v>
      </c>
      <c r="K12" s="35">
        <v>1.4</v>
      </c>
      <c r="L12" s="40">
        <v>1.26</v>
      </c>
    </row>
    <row r="13" spans="1:12">
      <c r="A13" s="22"/>
      <c r="B13" s="37"/>
      <c r="C13" s="37"/>
      <c r="D13" s="37"/>
      <c r="E13" s="37"/>
      <c r="F13" s="41"/>
      <c r="G13" s="38"/>
      <c r="H13" s="37">
        <v>1.44</v>
      </c>
      <c r="I13" s="37">
        <v>1.47</v>
      </c>
      <c r="J13" s="37">
        <v>1.45</v>
      </c>
      <c r="K13" s="37">
        <v>1.38</v>
      </c>
      <c r="L13" s="41">
        <v>1.28</v>
      </c>
    </row>
    <row r="14" spans="1:12">
      <c r="A14" s="22"/>
      <c r="B14" s="37"/>
      <c r="C14" s="37"/>
      <c r="D14" s="37"/>
      <c r="E14" s="37"/>
      <c r="F14" s="41"/>
      <c r="G14" s="38"/>
      <c r="H14" s="37">
        <v>1.46</v>
      </c>
      <c r="I14" s="37">
        <v>1.48</v>
      </c>
      <c r="J14" s="37">
        <v>1.47</v>
      </c>
      <c r="K14" s="37">
        <v>1.37</v>
      </c>
      <c r="L14" s="41">
        <v>1.26</v>
      </c>
    </row>
    <row r="15" spans="1:12">
      <c r="A15" s="22"/>
      <c r="B15" s="37"/>
      <c r="C15" s="37"/>
      <c r="D15" s="37"/>
      <c r="E15" s="37"/>
      <c r="F15" s="41"/>
      <c r="G15" s="38"/>
      <c r="H15" s="37">
        <v>1.46</v>
      </c>
      <c r="I15" s="37">
        <v>1.51</v>
      </c>
      <c r="J15" s="37">
        <v>1.46</v>
      </c>
      <c r="K15" s="37">
        <v>1.4</v>
      </c>
      <c r="L15" s="41">
        <v>1.25</v>
      </c>
    </row>
    <row r="16" spans="1:12">
      <c r="A16" s="22"/>
      <c r="B16" s="37"/>
      <c r="C16" s="37"/>
      <c r="D16" s="37"/>
      <c r="E16" s="37"/>
      <c r="F16" s="41"/>
      <c r="G16" s="38"/>
      <c r="H16" s="37">
        <v>1.45</v>
      </c>
      <c r="I16" s="37">
        <v>1.46</v>
      </c>
      <c r="J16" s="37">
        <v>1.47</v>
      </c>
      <c r="K16" s="37">
        <v>1.39</v>
      </c>
      <c r="L16" s="41">
        <v>1.26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1.54</v>
      </c>
      <c r="I17" s="37">
        <v>1.56</v>
      </c>
      <c r="J17" s="37">
        <v>1.54</v>
      </c>
      <c r="K17" s="37">
        <v>1.45</v>
      </c>
      <c r="L17" s="41">
        <v>1.32</v>
      </c>
    </row>
    <row r="18" spans="1:12">
      <c r="A18" s="22"/>
      <c r="B18" s="37"/>
      <c r="C18" s="37"/>
      <c r="D18" s="37"/>
      <c r="E18" s="37"/>
      <c r="F18" s="41"/>
      <c r="G18" s="38"/>
      <c r="H18" s="37">
        <v>1.53</v>
      </c>
      <c r="I18" s="37">
        <v>1.55</v>
      </c>
      <c r="J18" s="37">
        <v>1.53</v>
      </c>
      <c r="K18" s="37">
        <v>1.44</v>
      </c>
      <c r="L18" s="41">
        <v>1.29</v>
      </c>
    </row>
    <row r="19" spans="1:12">
      <c r="A19" s="22"/>
      <c r="B19" s="37"/>
      <c r="C19" s="37"/>
      <c r="D19" s="37"/>
      <c r="E19" s="37"/>
      <c r="F19" s="41"/>
      <c r="G19" s="38"/>
      <c r="H19" s="37">
        <v>1.54</v>
      </c>
      <c r="I19" s="37">
        <v>1.59</v>
      </c>
      <c r="J19" s="37">
        <v>1.55</v>
      </c>
      <c r="K19" s="37">
        <v>1.44</v>
      </c>
      <c r="L19" s="41">
        <v>1.31</v>
      </c>
    </row>
    <row r="20" spans="1:12">
      <c r="A20" s="22"/>
      <c r="B20" s="37"/>
      <c r="C20" s="37"/>
      <c r="D20" s="37"/>
      <c r="E20" s="37"/>
      <c r="F20" s="41"/>
      <c r="G20" s="38"/>
      <c r="H20" s="37">
        <v>1.56</v>
      </c>
      <c r="I20" s="37">
        <v>1.57</v>
      </c>
      <c r="J20" s="37">
        <v>1.56</v>
      </c>
      <c r="K20" s="37">
        <v>1.43</v>
      </c>
      <c r="L20" s="41">
        <v>1.31</v>
      </c>
    </row>
    <row r="21" spans="1:12">
      <c r="A21" s="22"/>
      <c r="B21" s="37"/>
      <c r="C21" s="37"/>
      <c r="D21" s="37"/>
      <c r="E21" s="37"/>
      <c r="F21" s="41"/>
      <c r="G21" s="38"/>
      <c r="H21" s="37">
        <v>1.57</v>
      </c>
      <c r="I21" s="37">
        <v>1.56</v>
      </c>
      <c r="J21" s="37">
        <v>1.5</v>
      </c>
      <c r="K21" s="37">
        <v>1.44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0.98659999999999992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0.71051440329218096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60" priority="3" operator="notBetween">
      <formula>0.2</formula>
      <formula>0.404</formula>
    </cfRule>
  </conditionalFormatting>
  <conditionalFormatting sqref="E26">
    <cfRule type="cellIs" dxfId="1259" priority="4" operator="notBetween">
      <formula>0.38</formula>
      <formula>0.72</formula>
    </cfRule>
  </conditionalFormatting>
  <conditionalFormatting sqref="K24">
    <cfRule type="cellIs" dxfId="1258" priority="2" operator="notBetween">
      <formula>0.77</formula>
      <formula>0.91</formula>
    </cfRule>
  </conditionalFormatting>
  <conditionalFormatting sqref="K26">
    <cfRule type="cellIs" dxfId="12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X40"/>
  <sheetViews>
    <sheetView zoomScale="115" zoomScaleNormal="115" workbookViewId="0">
      <selection activeCell="T22" sqref="T22"/>
    </sheetView>
  </sheetViews>
  <sheetFormatPr defaultColWidth="11.21875" defaultRowHeight="14.95"/>
  <cols>
    <col min="1" max="1" width="10.33203125" customWidth="1"/>
    <col min="2" max="6" width="6.6640625" customWidth="1"/>
    <col min="7" max="7" width="10.33203125" customWidth="1"/>
    <col min="8" max="12" width="6.6640625" customWidth="1"/>
    <col min="13" max="13" width="9" customWidth="1"/>
    <col min="14" max="18" width="6.6640625" customWidth="1"/>
    <col min="19" max="19" width="10.109375" customWidth="1"/>
    <col min="20" max="20" width="7.33203125" customWidth="1"/>
    <col min="21" max="21" width="6" customWidth="1"/>
    <col min="22" max="22" width="7" customWidth="1"/>
    <col min="23" max="23" width="5.6640625" customWidth="1"/>
    <col min="24" max="24" width="4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72</v>
      </c>
      <c r="H1" s="301"/>
      <c r="I1" s="301"/>
      <c r="J1" s="301"/>
      <c r="K1" s="301"/>
      <c r="L1" s="302"/>
      <c r="M1" s="300" t="s">
        <v>1</v>
      </c>
      <c r="N1" s="301"/>
      <c r="O1" s="301"/>
      <c r="P1" s="301"/>
      <c r="Q1" s="301"/>
      <c r="R1" s="302"/>
      <c r="S1" s="300" t="s">
        <v>73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2.25</v>
      </c>
      <c r="C2" s="32">
        <v>2.38</v>
      </c>
      <c r="D2" s="32">
        <v>2.46</v>
      </c>
      <c r="E2" s="32">
        <v>2.48</v>
      </c>
      <c r="F2" s="44">
        <v>2.4700000000000002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2.52</v>
      </c>
      <c r="L2" s="44">
        <v>2.42</v>
      </c>
      <c r="M2" s="36" t="s">
        <v>3</v>
      </c>
      <c r="N2" s="32">
        <v>2.2999999999999998</v>
      </c>
      <c r="O2" s="32">
        <v>2.4500000000000002</v>
      </c>
      <c r="P2" s="32">
        <v>2.52</v>
      </c>
      <c r="Q2" s="32">
        <v>2.5</v>
      </c>
      <c r="R2" s="44">
        <v>2.44</v>
      </c>
      <c r="S2" s="36" t="s">
        <v>3</v>
      </c>
      <c r="T2" s="32">
        <v>2.42</v>
      </c>
      <c r="U2" s="32">
        <v>2.5099999999999998</v>
      </c>
      <c r="V2" s="32">
        <v>2.5</v>
      </c>
      <c r="W2" s="32">
        <v>2.38</v>
      </c>
      <c r="X2" s="44">
        <v>2.2999999999999998</v>
      </c>
    </row>
    <row r="3" spans="1:24">
      <c r="A3" s="11"/>
      <c r="B3" s="32">
        <v>2.2999999999999998</v>
      </c>
      <c r="C3" s="14">
        <v>2.44</v>
      </c>
      <c r="D3" s="14">
        <v>2.4700000000000002</v>
      </c>
      <c r="E3" s="14">
        <v>2.5</v>
      </c>
      <c r="F3" s="42">
        <v>2.48</v>
      </c>
      <c r="G3" s="11"/>
      <c r="H3" s="32">
        <v>2.31</v>
      </c>
      <c r="I3" s="14">
        <v>2.4700000000000002</v>
      </c>
      <c r="J3" s="14">
        <v>2.52</v>
      </c>
      <c r="K3" s="14">
        <v>2.5</v>
      </c>
      <c r="L3" s="42">
        <v>2.5299999999999998</v>
      </c>
      <c r="M3" s="38"/>
      <c r="N3" s="32">
        <v>2.35</v>
      </c>
      <c r="O3" s="14">
        <v>2.4700000000000002</v>
      </c>
      <c r="P3" s="14">
        <v>2.5</v>
      </c>
      <c r="Q3" s="14">
        <v>2.5099999999999998</v>
      </c>
      <c r="R3" s="42">
        <v>2.52</v>
      </c>
      <c r="S3" s="11"/>
      <c r="T3" s="32">
        <v>2.46</v>
      </c>
      <c r="U3" s="14">
        <v>2.5499999999999998</v>
      </c>
      <c r="V3" s="14">
        <v>2.4500000000000002</v>
      </c>
      <c r="W3" s="14">
        <v>2.4300000000000002</v>
      </c>
      <c r="X3" s="42">
        <v>2.3199999999999998</v>
      </c>
    </row>
    <row r="4" spans="1:24">
      <c r="A4" s="11"/>
      <c r="B4" s="32">
        <v>2.34</v>
      </c>
      <c r="C4" s="14">
        <v>2.41</v>
      </c>
      <c r="D4" s="14">
        <v>2.4700000000000002</v>
      </c>
      <c r="E4" s="14">
        <v>2.4900000000000002</v>
      </c>
      <c r="F4" s="42">
        <v>2.48</v>
      </c>
      <c r="G4" s="11"/>
      <c r="H4" s="32">
        <v>2.29</v>
      </c>
      <c r="I4" s="14">
        <v>2.48</v>
      </c>
      <c r="J4" s="14">
        <v>2.5099999999999998</v>
      </c>
      <c r="K4" s="14">
        <v>2.4900000000000002</v>
      </c>
      <c r="L4" s="42">
        <v>2.48</v>
      </c>
      <c r="M4" s="38"/>
      <c r="N4" s="32">
        <v>2.31</v>
      </c>
      <c r="O4" s="14">
        <v>2.39</v>
      </c>
      <c r="P4" s="14">
        <v>2.5299999999999998</v>
      </c>
      <c r="Q4" s="14">
        <v>2.52</v>
      </c>
      <c r="R4" s="42">
        <v>2.44</v>
      </c>
      <c r="S4" s="11"/>
      <c r="T4" s="32">
        <v>2.52</v>
      </c>
      <c r="U4" s="14">
        <v>2.56</v>
      </c>
      <c r="V4" s="14">
        <v>2.4900000000000002</v>
      </c>
      <c r="W4" s="14">
        <v>2.4300000000000002</v>
      </c>
      <c r="X4" s="42">
        <v>2.3199999999999998</v>
      </c>
    </row>
    <row r="5" spans="1:24">
      <c r="A5" s="11"/>
      <c r="B5" s="32">
        <v>2.2799999999999998</v>
      </c>
      <c r="C5" s="14">
        <v>2.42</v>
      </c>
      <c r="D5" s="14">
        <v>2.4900000000000002</v>
      </c>
      <c r="E5" s="14">
        <v>2.54</v>
      </c>
      <c r="F5" s="42">
        <v>2.4500000000000002</v>
      </c>
      <c r="G5" s="11"/>
      <c r="H5" s="32">
        <v>2.3199999999999998</v>
      </c>
      <c r="I5" s="14">
        <v>2.4300000000000002</v>
      </c>
      <c r="J5" s="14">
        <v>2.52</v>
      </c>
      <c r="K5" s="14">
        <v>2.4900000000000002</v>
      </c>
      <c r="L5" s="42">
        <v>2.5</v>
      </c>
      <c r="M5" s="38"/>
      <c r="N5" s="32">
        <v>2.2799999999999998</v>
      </c>
      <c r="O5" s="14">
        <v>2.4</v>
      </c>
      <c r="P5" s="14">
        <v>2.5099999999999998</v>
      </c>
      <c r="Q5" s="14">
        <v>2.4900000000000002</v>
      </c>
      <c r="R5" s="42">
        <v>2.5</v>
      </c>
      <c r="S5" s="11"/>
      <c r="T5" s="32">
        <v>2.46</v>
      </c>
      <c r="U5" s="14">
        <v>2.5099999999999998</v>
      </c>
      <c r="V5" s="14">
        <v>2.5</v>
      </c>
      <c r="W5" s="14">
        <v>2.4500000000000002</v>
      </c>
      <c r="X5" s="42">
        <v>2.27</v>
      </c>
    </row>
    <row r="6" spans="1:24">
      <c r="A6" s="11"/>
      <c r="B6" s="32">
        <v>2.2599999999999998</v>
      </c>
      <c r="C6" s="14">
        <v>2.39</v>
      </c>
      <c r="D6" s="14">
        <v>2.46</v>
      </c>
      <c r="E6" s="14">
        <v>2.5099999999999998</v>
      </c>
      <c r="F6" s="42">
        <v>2.52</v>
      </c>
      <c r="G6" s="11"/>
      <c r="H6" s="32">
        <v>2.35</v>
      </c>
      <c r="I6" s="14">
        <v>2.4</v>
      </c>
      <c r="J6" s="14">
        <v>2.4700000000000002</v>
      </c>
      <c r="K6" s="14">
        <v>2.5299999999999998</v>
      </c>
      <c r="L6" s="42">
        <v>2.4900000000000002</v>
      </c>
      <c r="M6" s="38"/>
      <c r="N6" s="32">
        <v>2.29</v>
      </c>
      <c r="O6" s="14">
        <v>2.38</v>
      </c>
      <c r="P6" s="14">
        <v>2.5099999999999998</v>
      </c>
      <c r="Q6" s="14">
        <v>2.5</v>
      </c>
      <c r="R6" s="42">
        <v>2.46</v>
      </c>
      <c r="S6" s="11"/>
      <c r="T6" s="32">
        <v>2.44</v>
      </c>
      <c r="U6" s="14">
        <v>2.4700000000000002</v>
      </c>
      <c r="V6" s="14">
        <v>2.4900000000000002</v>
      </c>
      <c r="W6" s="14">
        <v>2.36</v>
      </c>
      <c r="X6" s="42">
        <v>2.2999999999999998</v>
      </c>
    </row>
    <row r="7" spans="1:24">
      <c r="A7" s="38" t="s">
        <v>4</v>
      </c>
      <c r="B7" s="14">
        <v>2.2799999999999998</v>
      </c>
      <c r="C7" s="14">
        <v>2.42</v>
      </c>
      <c r="D7" s="14">
        <v>2.4900000000000002</v>
      </c>
      <c r="E7" s="14">
        <v>2.5499999999999998</v>
      </c>
      <c r="F7" s="42">
        <v>2.5</v>
      </c>
      <c r="G7" s="38" t="s">
        <v>4</v>
      </c>
      <c r="H7" s="14">
        <v>2.27</v>
      </c>
      <c r="I7" s="14">
        <v>2.4</v>
      </c>
      <c r="J7" s="14">
        <v>2.52</v>
      </c>
      <c r="K7" s="14">
        <v>2.52</v>
      </c>
      <c r="L7" s="42">
        <v>2.4900000000000002</v>
      </c>
      <c r="M7" s="38" t="s">
        <v>4</v>
      </c>
      <c r="N7" s="14">
        <v>2.25</v>
      </c>
      <c r="O7" s="14">
        <v>2.42</v>
      </c>
      <c r="P7" s="14">
        <v>2.4900000000000002</v>
      </c>
      <c r="Q7" s="14">
        <v>2.5299999999999998</v>
      </c>
      <c r="R7" s="42">
        <v>2.4900000000000002</v>
      </c>
      <c r="S7" s="38" t="s">
        <v>4</v>
      </c>
      <c r="T7" s="14">
        <v>2.56</v>
      </c>
      <c r="U7" s="14">
        <v>2.52</v>
      </c>
      <c r="V7" s="14">
        <v>2.4500000000000002</v>
      </c>
      <c r="W7" s="14">
        <v>2.36</v>
      </c>
      <c r="X7" s="42">
        <v>2.23</v>
      </c>
    </row>
    <row r="8" spans="1:24">
      <c r="A8" s="46"/>
      <c r="B8" s="14">
        <v>2.2999999999999998</v>
      </c>
      <c r="C8" s="14">
        <v>2.42</v>
      </c>
      <c r="D8" s="14">
        <v>2.52</v>
      </c>
      <c r="E8" s="14">
        <v>2.57</v>
      </c>
      <c r="F8" s="42">
        <v>2.5099999999999998</v>
      </c>
      <c r="G8" s="46"/>
      <c r="H8" s="14">
        <v>2.3199999999999998</v>
      </c>
      <c r="I8" s="14">
        <v>2.4300000000000002</v>
      </c>
      <c r="J8" s="14">
        <v>2.5299999999999998</v>
      </c>
      <c r="K8" s="14">
        <v>2.54</v>
      </c>
      <c r="L8" s="42">
        <v>2.5</v>
      </c>
      <c r="M8" s="46"/>
      <c r="N8" s="14">
        <v>2.2999999999999998</v>
      </c>
      <c r="O8" s="14">
        <v>2.41</v>
      </c>
      <c r="P8" s="14">
        <v>2.52</v>
      </c>
      <c r="Q8" s="14">
        <v>2.5499999999999998</v>
      </c>
      <c r="R8" s="42">
        <v>2.5499999999999998</v>
      </c>
      <c r="S8" s="46"/>
      <c r="T8" s="14">
        <v>2.5</v>
      </c>
      <c r="U8" s="14">
        <v>2.5499999999999998</v>
      </c>
      <c r="V8" s="14">
        <v>2.4700000000000002</v>
      </c>
      <c r="W8" s="14">
        <v>2.39</v>
      </c>
      <c r="X8" s="42">
        <v>2.2799999999999998</v>
      </c>
    </row>
    <row r="9" spans="1:24">
      <c r="A9" s="11"/>
      <c r="B9" s="47">
        <v>2.29</v>
      </c>
      <c r="C9" s="47">
        <v>2.4700000000000002</v>
      </c>
      <c r="D9" s="47">
        <v>2.56</v>
      </c>
      <c r="E9" s="47">
        <v>2.5499999999999998</v>
      </c>
      <c r="F9" s="49">
        <v>2.54</v>
      </c>
      <c r="G9" s="11"/>
      <c r="H9" s="47">
        <v>2.31</v>
      </c>
      <c r="I9" s="47">
        <v>2.44</v>
      </c>
      <c r="J9" s="47">
        <v>2.5499999999999998</v>
      </c>
      <c r="K9" s="47">
        <v>2.58</v>
      </c>
      <c r="L9" s="49">
        <v>2.56</v>
      </c>
      <c r="M9" s="36"/>
      <c r="N9" s="47">
        <v>2.2799999999999998</v>
      </c>
      <c r="O9" s="47">
        <v>2.4500000000000002</v>
      </c>
      <c r="P9" s="47">
        <v>2.52</v>
      </c>
      <c r="Q9" s="47">
        <v>2.57</v>
      </c>
      <c r="R9" s="49">
        <v>2.52</v>
      </c>
      <c r="S9" s="11"/>
      <c r="T9" s="47">
        <v>2.54</v>
      </c>
      <c r="U9" s="47">
        <v>2.52</v>
      </c>
      <c r="V9" s="47">
        <v>2.5</v>
      </c>
      <c r="W9" s="47">
        <v>2.44</v>
      </c>
      <c r="X9" s="49">
        <v>2.23</v>
      </c>
    </row>
    <row r="10" spans="1:24">
      <c r="A10" s="11"/>
      <c r="B10" s="14">
        <v>2.25</v>
      </c>
      <c r="C10" s="14">
        <v>2.4300000000000002</v>
      </c>
      <c r="D10" s="14">
        <v>2.54</v>
      </c>
      <c r="E10" s="14">
        <v>2.56</v>
      </c>
      <c r="F10" s="42">
        <v>2.5</v>
      </c>
      <c r="G10" s="11"/>
      <c r="H10" s="14">
        <v>2.2999999999999998</v>
      </c>
      <c r="I10" s="14">
        <v>2.4700000000000002</v>
      </c>
      <c r="J10" s="14">
        <v>2.52</v>
      </c>
      <c r="K10" s="14">
        <v>2.5499999999999998</v>
      </c>
      <c r="L10" s="42">
        <v>2.5299999999999998</v>
      </c>
      <c r="M10" s="38"/>
      <c r="N10" s="14">
        <v>2.27</v>
      </c>
      <c r="O10" s="14">
        <v>2.41</v>
      </c>
      <c r="P10" s="14">
        <v>2.5099999999999998</v>
      </c>
      <c r="Q10" s="14">
        <v>2.5299999999999998</v>
      </c>
      <c r="R10" s="42">
        <v>2.5099999999999998</v>
      </c>
      <c r="S10" s="11"/>
      <c r="T10" s="14">
        <v>2.4900000000000002</v>
      </c>
      <c r="U10" s="14">
        <v>2.54</v>
      </c>
      <c r="V10" s="14">
        <v>2.4700000000000002</v>
      </c>
      <c r="W10" s="14">
        <v>2.4500000000000002</v>
      </c>
      <c r="X10" s="42">
        <v>2.2599999999999998</v>
      </c>
    </row>
    <row r="11" spans="1:24">
      <c r="A11" s="16"/>
      <c r="B11" s="33">
        <v>2.2599999999999998</v>
      </c>
      <c r="C11" s="33">
        <v>2.4500000000000002</v>
      </c>
      <c r="D11" s="33">
        <v>2.5</v>
      </c>
      <c r="E11" s="33">
        <v>2.57</v>
      </c>
      <c r="F11" s="39">
        <v>2.5099999999999998</v>
      </c>
      <c r="G11" s="16"/>
      <c r="H11" s="33">
        <v>2.2799999999999998</v>
      </c>
      <c r="I11" s="33">
        <v>2.4500000000000002</v>
      </c>
      <c r="J11" s="33">
        <v>2.4900000000000002</v>
      </c>
      <c r="K11" s="33">
        <v>2.5299999999999998</v>
      </c>
      <c r="L11" s="39">
        <v>2.5099999999999998</v>
      </c>
      <c r="M11" s="48"/>
      <c r="N11" s="33">
        <v>2.2400000000000002</v>
      </c>
      <c r="O11" s="33">
        <v>2.38</v>
      </c>
      <c r="P11" s="33">
        <v>2.4900000000000002</v>
      </c>
      <c r="Q11" s="33">
        <v>2.5</v>
      </c>
      <c r="R11" s="39">
        <v>2.48</v>
      </c>
      <c r="S11" s="16"/>
      <c r="T11" s="33">
        <v>2.52</v>
      </c>
      <c r="U11" s="33">
        <v>2.52</v>
      </c>
      <c r="V11" s="33">
        <v>2.5299999999999998</v>
      </c>
      <c r="W11" s="33">
        <v>2.41</v>
      </c>
      <c r="X11" s="39">
        <v>2.2000000000000002</v>
      </c>
    </row>
    <row r="12" spans="1:24">
      <c r="A12" s="19" t="s">
        <v>5</v>
      </c>
      <c r="B12" s="47">
        <v>1.87</v>
      </c>
      <c r="C12" s="35">
        <v>2.0099999999999998</v>
      </c>
      <c r="D12" s="35">
        <v>2.09</v>
      </c>
      <c r="E12" s="35">
        <v>2.0699999999999998</v>
      </c>
      <c r="F12" s="40">
        <v>2.08</v>
      </c>
      <c r="G12" s="19" t="s">
        <v>5</v>
      </c>
      <c r="H12" s="47">
        <v>1.85</v>
      </c>
      <c r="I12" s="35">
        <v>1.97</v>
      </c>
      <c r="J12" s="35">
        <v>2.06</v>
      </c>
      <c r="K12" s="35">
        <v>2.0699999999999998</v>
      </c>
      <c r="L12" s="40">
        <v>2</v>
      </c>
      <c r="M12" s="36" t="s">
        <v>6</v>
      </c>
      <c r="N12" s="35">
        <v>1.28</v>
      </c>
      <c r="O12" s="35">
        <v>1.41</v>
      </c>
      <c r="P12" s="35">
        <v>1.46</v>
      </c>
      <c r="Q12" s="35">
        <v>1.48</v>
      </c>
      <c r="R12" s="40">
        <v>1.46</v>
      </c>
      <c r="S12" s="19" t="s">
        <v>5</v>
      </c>
      <c r="T12" s="47">
        <v>2.1</v>
      </c>
      <c r="U12" s="35">
        <v>2.16</v>
      </c>
      <c r="V12" s="35">
        <v>2.12</v>
      </c>
      <c r="W12" s="35">
        <v>2.0699999999999998</v>
      </c>
      <c r="X12" s="40">
        <v>1.93</v>
      </c>
    </row>
    <row r="13" spans="1:24">
      <c r="A13" s="22"/>
      <c r="B13" s="37">
        <v>1.92</v>
      </c>
      <c r="C13" s="37">
        <v>2.0099999999999998</v>
      </c>
      <c r="D13" s="37">
        <v>2.06</v>
      </c>
      <c r="E13" s="37">
        <v>2.12</v>
      </c>
      <c r="F13" s="41">
        <v>2.08</v>
      </c>
      <c r="G13" s="22"/>
      <c r="H13" s="37">
        <v>1.87</v>
      </c>
      <c r="I13" s="37">
        <v>2.0299999999999998</v>
      </c>
      <c r="J13" s="37">
        <v>2.0499999999999998</v>
      </c>
      <c r="K13" s="37">
        <v>2.06</v>
      </c>
      <c r="L13" s="41">
        <v>2.08</v>
      </c>
      <c r="M13" s="38"/>
      <c r="N13" s="37">
        <v>1.29</v>
      </c>
      <c r="O13" s="37">
        <v>1.4</v>
      </c>
      <c r="P13" s="37">
        <v>1.45</v>
      </c>
      <c r="Q13" s="37">
        <v>1.5</v>
      </c>
      <c r="R13" s="41">
        <v>1.47</v>
      </c>
      <c r="S13" s="22"/>
      <c r="T13" s="37">
        <v>2.13</v>
      </c>
      <c r="U13" s="37">
        <v>2.1800000000000002</v>
      </c>
      <c r="V13" s="37">
        <v>2.14</v>
      </c>
      <c r="W13" s="37">
        <v>2.06</v>
      </c>
      <c r="X13" s="41">
        <v>1.95</v>
      </c>
    </row>
    <row r="14" spans="1:24">
      <c r="A14" s="22"/>
      <c r="B14" s="37">
        <v>1.9</v>
      </c>
      <c r="C14" s="37">
        <v>2.0499999999999998</v>
      </c>
      <c r="D14" s="37">
        <v>2.11</v>
      </c>
      <c r="E14" s="37">
        <v>2.11</v>
      </c>
      <c r="F14" s="41">
        <v>2.0699999999999998</v>
      </c>
      <c r="G14" s="22"/>
      <c r="H14" s="37">
        <v>1.88</v>
      </c>
      <c r="I14" s="37">
        <v>2.02</v>
      </c>
      <c r="J14" s="37">
        <v>2.0499999999999998</v>
      </c>
      <c r="K14" s="37">
        <v>2.0699999999999998</v>
      </c>
      <c r="L14" s="41">
        <v>2.0299999999999998</v>
      </c>
      <c r="M14" s="38"/>
      <c r="N14" s="37">
        <v>1.27</v>
      </c>
      <c r="O14" s="37">
        <v>1.35</v>
      </c>
      <c r="P14" s="37">
        <v>1.45</v>
      </c>
      <c r="Q14" s="37">
        <v>1.48</v>
      </c>
      <c r="R14" s="41">
        <v>1.45</v>
      </c>
      <c r="S14" s="22"/>
      <c r="T14" s="37">
        <v>2.15</v>
      </c>
      <c r="U14" s="37">
        <v>2.16</v>
      </c>
      <c r="V14" s="37">
        <v>2.12</v>
      </c>
      <c r="W14" s="37">
        <v>2.09</v>
      </c>
      <c r="X14" s="41">
        <v>1.95</v>
      </c>
    </row>
    <row r="15" spans="1:24">
      <c r="A15" s="22"/>
      <c r="B15" s="37">
        <v>1.92</v>
      </c>
      <c r="C15" s="37">
        <v>2.02</v>
      </c>
      <c r="D15" s="37">
        <v>2.08</v>
      </c>
      <c r="E15" s="37">
        <v>2.12</v>
      </c>
      <c r="F15" s="41">
        <v>2.08</v>
      </c>
      <c r="G15" s="22"/>
      <c r="H15" s="37">
        <v>1.87</v>
      </c>
      <c r="I15" s="37">
        <v>2</v>
      </c>
      <c r="J15" s="37">
        <v>2.08</v>
      </c>
      <c r="K15" s="37">
        <v>2.08</v>
      </c>
      <c r="L15" s="41">
        <v>1.98</v>
      </c>
      <c r="M15" s="38"/>
      <c r="N15" s="37">
        <v>1.28</v>
      </c>
      <c r="O15" s="37">
        <v>1.38</v>
      </c>
      <c r="P15" s="37">
        <v>1.47</v>
      </c>
      <c r="Q15" s="37">
        <v>1.45</v>
      </c>
      <c r="R15" s="41">
        <v>1.48</v>
      </c>
      <c r="S15" s="22"/>
      <c r="T15" s="37">
        <v>2.14</v>
      </c>
      <c r="U15" s="37">
        <v>2.15</v>
      </c>
      <c r="V15" s="37">
        <v>2.14</v>
      </c>
      <c r="W15" s="37">
        <v>2.0699999999999998</v>
      </c>
      <c r="X15" s="41">
        <v>1.93</v>
      </c>
    </row>
    <row r="16" spans="1:24">
      <c r="A16" s="22"/>
      <c r="B16" s="37">
        <v>1.83</v>
      </c>
      <c r="C16" s="37">
        <v>2</v>
      </c>
      <c r="D16" s="37">
        <v>2.02</v>
      </c>
      <c r="E16" s="37">
        <v>2.0499999999999998</v>
      </c>
      <c r="F16" s="41">
        <v>2.0299999999999998</v>
      </c>
      <c r="G16" s="22"/>
      <c r="H16" s="37">
        <v>1.84</v>
      </c>
      <c r="I16" s="37">
        <v>1.91</v>
      </c>
      <c r="J16" s="37">
        <v>1.98</v>
      </c>
      <c r="K16" s="37">
        <v>2</v>
      </c>
      <c r="L16" s="41">
        <v>1.97</v>
      </c>
      <c r="M16" s="38"/>
      <c r="N16" s="37">
        <v>1.29</v>
      </c>
      <c r="O16" s="37">
        <v>1.36</v>
      </c>
      <c r="P16" s="37">
        <v>1.46</v>
      </c>
      <c r="Q16" s="37">
        <v>1.47</v>
      </c>
      <c r="R16" s="41">
        <v>1.43</v>
      </c>
      <c r="S16" s="22"/>
      <c r="T16" s="37">
        <v>2.0699999999999998</v>
      </c>
      <c r="U16" s="37">
        <v>2.12</v>
      </c>
      <c r="V16" s="37">
        <v>2.0699999999999998</v>
      </c>
      <c r="W16" s="37">
        <v>2.02</v>
      </c>
      <c r="X16" s="41">
        <v>1.91</v>
      </c>
    </row>
    <row r="17" spans="1:24">
      <c r="A17" s="22" t="s">
        <v>7</v>
      </c>
      <c r="B17" s="37">
        <v>1.84</v>
      </c>
      <c r="C17" s="37">
        <v>2.0299999999999998</v>
      </c>
      <c r="D17" s="37">
        <v>2.1</v>
      </c>
      <c r="E17" s="37">
        <v>2.15</v>
      </c>
      <c r="F17" s="41">
        <v>2.09</v>
      </c>
      <c r="G17" s="22" t="s">
        <v>7</v>
      </c>
      <c r="H17" s="37">
        <v>1.8</v>
      </c>
      <c r="I17" s="37">
        <v>1.97</v>
      </c>
      <c r="J17" s="37">
        <v>2.0699999999999998</v>
      </c>
      <c r="K17" s="37">
        <v>2.1</v>
      </c>
      <c r="L17" s="41">
        <v>2.06</v>
      </c>
      <c r="M17" s="38" t="s">
        <v>8</v>
      </c>
      <c r="N17" s="37">
        <v>1.32</v>
      </c>
      <c r="O17" s="37">
        <v>1.48</v>
      </c>
      <c r="P17" s="37">
        <v>1.58</v>
      </c>
      <c r="Q17" s="37">
        <v>1.58</v>
      </c>
      <c r="R17" s="41">
        <v>1.57</v>
      </c>
      <c r="S17" s="22" t="s">
        <v>7</v>
      </c>
      <c r="T17" s="37">
        <v>2.09</v>
      </c>
      <c r="U17" s="37">
        <v>2.17</v>
      </c>
      <c r="V17" s="37">
        <v>2.14</v>
      </c>
      <c r="W17" s="37">
        <v>2.0299999999999998</v>
      </c>
      <c r="X17" s="41">
        <v>1.89</v>
      </c>
    </row>
    <row r="18" spans="1:24">
      <c r="A18" s="22"/>
      <c r="B18" s="37">
        <v>1.86</v>
      </c>
      <c r="C18" s="37">
        <v>2.0099999999999998</v>
      </c>
      <c r="D18" s="37">
        <v>2.11</v>
      </c>
      <c r="E18" s="37">
        <v>2.11</v>
      </c>
      <c r="F18" s="41">
        <v>2.0499999999999998</v>
      </c>
      <c r="G18" s="22"/>
      <c r="H18" s="37">
        <v>1.85</v>
      </c>
      <c r="I18" s="37">
        <v>1.97</v>
      </c>
      <c r="J18" s="37">
        <v>2.0499999999999998</v>
      </c>
      <c r="K18" s="37">
        <v>2.08</v>
      </c>
      <c r="L18" s="41">
        <v>2.06</v>
      </c>
      <c r="M18" s="38"/>
      <c r="N18" s="37">
        <v>1.34</v>
      </c>
      <c r="O18" s="37">
        <v>1.49</v>
      </c>
      <c r="P18" s="37">
        <v>1.58</v>
      </c>
      <c r="Q18" s="37">
        <v>1.57</v>
      </c>
      <c r="R18" s="41">
        <v>1.54</v>
      </c>
      <c r="S18" s="22"/>
      <c r="T18" s="37">
        <v>2.12</v>
      </c>
      <c r="U18" s="37">
        <v>2.2000000000000002</v>
      </c>
      <c r="V18" s="37">
        <v>2.14</v>
      </c>
      <c r="W18" s="37">
        <v>2.0499999999999998</v>
      </c>
      <c r="X18" s="41">
        <v>1.92</v>
      </c>
    </row>
    <row r="19" spans="1:24">
      <c r="A19" s="22"/>
      <c r="B19" s="37">
        <v>1.84</v>
      </c>
      <c r="C19" s="37">
        <v>2.04</v>
      </c>
      <c r="D19" s="37">
        <v>2.13</v>
      </c>
      <c r="E19" s="37">
        <v>2.12</v>
      </c>
      <c r="F19" s="41">
        <v>2.1</v>
      </c>
      <c r="G19" s="22"/>
      <c r="H19" s="37">
        <v>1.8</v>
      </c>
      <c r="I19" s="37">
        <v>1.95</v>
      </c>
      <c r="J19" s="37">
        <v>2.09</v>
      </c>
      <c r="K19" s="37">
        <v>2.13</v>
      </c>
      <c r="L19" s="41">
        <v>2.0499999999999998</v>
      </c>
      <c r="M19" s="38"/>
      <c r="N19" s="37">
        <v>1.33</v>
      </c>
      <c r="O19" s="37">
        <v>1.49</v>
      </c>
      <c r="P19" s="37">
        <v>1.57</v>
      </c>
      <c r="Q19" s="37">
        <v>1.61</v>
      </c>
      <c r="R19" s="41">
        <v>1.54</v>
      </c>
      <c r="S19" s="22"/>
      <c r="T19" s="37">
        <v>2.09</v>
      </c>
      <c r="U19" s="37">
        <v>2.1800000000000002</v>
      </c>
      <c r="V19" s="37">
        <v>2.14</v>
      </c>
      <c r="W19" s="37">
        <v>2.04</v>
      </c>
      <c r="X19" s="41">
        <v>1.9</v>
      </c>
    </row>
    <row r="20" spans="1:24">
      <c r="A20" s="22"/>
      <c r="B20" s="37">
        <v>1.84</v>
      </c>
      <c r="C20" s="37">
        <v>2.04</v>
      </c>
      <c r="D20" s="37">
        <v>2.11</v>
      </c>
      <c r="E20" s="37">
        <v>2.14</v>
      </c>
      <c r="F20" s="41">
        <v>2.0699999999999998</v>
      </c>
      <c r="G20" s="22"/>
      <c r="H20" s="37">
        <v>1.82</v>
      </c>
      <c r="I20" s="37">
        <v>1.98</v>
      </c>
      <c r="J20" s="37">
        <v>2.08</v>
      </c>
      <c r="K20" s="37">
        <v>2.12</v>
      </c>
      <c r="L20" s="41">
        <v>2.0499999999999998</v>
      </c>
      <c r="M20" s="38"/>
      <c r="N20" s="37">
        <v>1.3</v>
      </c>
      <c r="O20" s="37">
        <v>1.46</v>
      </c>
      <c r="P20" s="37">
        <v>1.54</v>
      </c>
      <c r="Q20" s="37">
        <v>1.56</v>
      </c>
      <c r="R20" s="41">
        <v>1.54</v>
      </c>
      <c r="S20" s="22"/>
      <c r="T20" s="37">
        <v>2.13</v>
      </c>
      <c r="U20" s="37">
        <v>2.15</v>
      </c>
      <c r="V20" s="37">
        <v>2.1</v>
      </c>
      <c r="W20" s="37">
        <v>2.06</v>
      </c>
      <c r="X20" s="41">
        <v>1.88</v>
      </c>
    </row>
    <row r="21" spans="1:24">
      <c r="A21" s="22"/>
      <c r="B21" s="37">
        <v>1.85</v>
      </c>
      <c r="C21" s="37">
        <v>2.0299999999999998</v>
      </c>
      <c r="D21" s="37">
        <v>2.09</v>
      </c>
      <c r="E21" s="37">
        <v>2.12</v>
      </c>
      <c r="F21" s="41">
        <v>2.0499999999999998</v>
      </c>
      <c r="G21" s="22"/>
      <c r="H21" s="37">
        <v>1.8</v>
      </c>
      <c r="I21" s="37">
        <v>1.97</v>
      </c>
      <c r="J21" s="37">
        <v>2.0499999999999998</v>
      </c>
      <c r="K21" s="37">
        <v>2.0699999999999998</v>
      </c>
      <c r="L21" s="41">
        <v>2.0699999999999998</v>
      </c>
      <c r="M21" s="38"/>
      <c r="N21" s="37">
        <v>1.3</v>
      </c>
      <c r="O21" s="37">
        <v>1.43</v>
      </c>
      <c r="P21" s="37">
        <v>1.52</v>
      </c>
      <c r="Q21" s="37">
        <v>1.56</v>
      </c>
      <c r="R21" s="41">
        <v>1.53</v>
      </c>
      <c r="S21" s="22"/>
      <c r="T21" s="37">
        <v>2.13</v>
      </c>
      <c r="U21" s="37">
        <v>2.16</v>
      </c>
      <c r="V21" s="37">
        <v>2.13</v>
      </c>
      <c r="W21" s="37">
        <v>2.0299999999999998</v>
      </c>
      <c r="X21" s="41">
        <v>1.86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0.41320000000000023</v>
      </c>
      <c r="F24" s="292"/>
      <c r="G24" s="27" t="s">
        <v>13</v>
      </c>
      <c r="H24" s="27" t="s">
        <v>14</v>
      </c>
      <c r="I24" s="291" t="s">
        <v>15</v>
      </c>
      <c r="J24" s="291"/>
      <c r="K24" s="292">
        <f>AVERAGE(H2:L11)-AVERAGE(H12:L21)</f>
        <v>0.45720000000000094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0.99279999999999902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0.36319999999999997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1.5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0.7204512820512825</v>
      </c>
      <c r="F26" s="269"/>
      <c r="G26" s="27" t="s">
        <v>19</v>
      </c>
      <c r="H26" s="27" t="s">
        <v>20</v>
      </c>
      <c r="I26" s="288" t="s">
        <v>21</v>
      </c>
      <c r="J26" s="288"/>
      <c r="K26" s="269">
        <f>(K24/(0.975/K25))</f>
        <v>0.70338461538461683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0.71497942386831204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0.74502564102564095</v>
      </c>
      <c r="X26" s="269"/>
    </row>
    <row r="27" spans="1:24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S28" s="27"/>
      <c r="T28" s="27"/>
      <c r="U28" s="27"/>
      <c r="V28" s="27"/>
      <c r="W28" s="27"/>
      <c r="X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289" t="s">
        <v>23</v>
      </c>
      <c r="H29" s="289"/>
      <c r="I29" s="303">
        <f ca="1">TODAY()</f>
        <v>46156</v>
      </c>
      <c r="J29" s="303"/>
      <c r="K29" s="303"/>
      <c r="L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2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G29:H29"/>
    <mergeCell ref="I29:L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256" priority="7" operator="notBetween">
      <formula>0.2</formula>
      <formula>0.404</formula>
    </cfRule>
  </conditionalFormatting>
  <conditionalFormatting sqref="E26">
    <cfRule type="cellIs" dxfId="1255" priority="8" operator="notBetween">
      <formula>0.38</formula>
      <formula>0.72</formula>
    </cfRule>
  </conditionalFormatting>
  <conditionalFormatting sqref="K24">
    <cfRule type="cellIs" dxfId="1254" priority="3" operator="notBetween">
      <formula>0.2</formula>
      <formula>0.404</formula>
    </cfRule>
  </conditionalFormatting>
  <conditionalFormatting sqref="K26">
    <cfRule type="cellIs" dxfId="1253" priority="4" operator="notBetween">
      <formula>0.38</formula>
      <formula>0.72</formula>
    </cfRule>
  </conditionalFormatting>
  <conditionalFormatting sqref="Q24">
    <cfRule type="cellIs" dxfId="1252" priority="6" operator="notBetween">
      <formula>0.77</formula>
      <formula>0.91</formula>
    </cfRule>
  </conditionalFormatting>
  <conditionalFormatting sqref="Q26">
    <cfRule type="cellIs" dxfId="1251" priority="5" operator="notBetween">
      <formula>0.68</formula>
      <formula>0.82</formula>
    </cfRule>
  </conditionalFormatting>
  <conditionalFormatting sqref="W24">
    <cfRule type="cellIs" dxfId="1250" priority="1" operator="notBetween">
      <formula>0.2</formula>
      <formula>0.404</formula>
    </cfRule>
  </conditionalFormatting>
  <conditionalFormatting sqref="W26">
    <cfRule type="cellIs" dxfId="124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2.4500000000000002</v>
      </c>
      <c r="C2" s="32">
        <v>2.48</v>
      </c>
      <c r="D2" s="32">
        <v>2.4300000000000002</v>
      </c>
      <c r="E2" s="32">
        <v>2.38</v>
      </c>
      <c r="F2" s="44">
        <v>2.2599999999999998</v>
      </c>
      <c r="G2" s="36" t="s">
        <v>3</v>
      </c>
      <c r="H2" s="32">
        <v>2.4700000000000002</v>
      </c>
      <c r="I2" s="32">
        <v>2.4700000000000002</v>
      </c>
      <c r="J2" s="32">
        <v>2.4700000000000002</v>
      </c>
      <c r="K2" s="32">
        <v>2.4300000000000002</v>
      </c>
      <c r="L2" s="44">
        <v>2.31</v>
      </c>
    </row>
    <row r="3" spans="1:12">
      <c r="A3" s="11"/>
      <c r="B3" s="32">
        <v>2.5099999999999998</v>
      </c>
      <c r="C3" s="14">
        <v>2.4900000000000002</v>
      </c>
      <c r="D3" s="14">
        <v>2.5099999999999998</v>
      </c>
      <c r="E3" s="14">
        <v>2.42</v>
      </c>
      <c r="F3" s="42">
        <v>2.27</v>
      </c>
      <c r="G3" s="38"/>
      <c r="H3" s="32">
        <v>2.4700000000000002</v>
      </c>
      <c r="I3" s="14">
        <v>2.48</v>
      </c>
      <c r="J3" s="14">
        <v>2.5099999999999998</v>
      </c>
      <c r="K3" s="14">
        <v>2.42</v>
      </c>
      <c r="L3" s="42">
        <v>2.29</v>
      </c>
    </row>
    <row r="4" spans="1:12">
      <c r="A4" s="11"/>
      <c r="B4" s="32">
        <v>2.46</v>
      </c>
      <c r="C4" s="14">
        <v>2.52</v>
      </c>
      <c r="D4" s="14">
        <v>2.46</v>
      </c>
      <c r="E4" s="14">
        <v>2.39</v>
      </c>
      <c r="F4" s="42">
        <v>2.2799999999999998</v>
      </c>
      <c r="G4" s="38"/>
      <c r="H4" s="32">
        <v>2.4500000000000002</v>
      </c>
      <c r="I4" s="14">
        <v>2.4900000000000002</v>
      </c>
      <c r="J4" s="14">
        <v>2.5099999999999998</v>
      </c>
      <c r="K4" s="14">
        <v>2.4</v>
      </c>
      <c r="L4" s="42">
        <v>2.31</v>
      </c>
    </row>
    <row r="5" spans="1:12">
      <c r="A5" s="11"/>
      <c r="B5" s="32">
        <v>2.46</v>
      </c>
      <c r="C5" s="14">
        <v>2.5</v>
      </c>
      <c r="D5" s="14">
        <v>2.4900000000000002</v>
      </c>
      <c r="E5" s="14">
        <v>2.4</v>
      </c>
      <c r="F5" s="42">
        <v>2.2999999999999998</v>
      </c>
      <c r="G5" s="38"/>
      <c r="H5" s="32">
        <v>2.4300000000000002</v>
      </c>
      <c r="I5" s="14">
        <v>2.5099999999999998</v>
      </c>
      <c r="J5" s="14">
        <v>2.48</v>
      </c>
      <c r="K5" s="14">
        <v>2.42</v>
      </c>
      <c r="L5" s="42">
        <v>2.3199999999999998</v>
      </c>
    </row>
    <row r="6" spans="1:12">
      <c r="A6" s="11"/>
      <c r="B6" s="32">
        <v>2.46</v>
      </c>
      <c r="C6" s="14">
        <v>2.4900000000000002</v>
      </c>
      <c r="D6" s="14">
        <v>2.4300000000000002</v>
      </c>
      <c r="E6" s="14">
        <v>2.42</v>
      </c>
      <c r="F6" s="42">
        <v>2.2799999999999998</v>
      </c>
      <c r="G6" s="38"/>
      <c r="H6" s="32">
        <v>2.42</v>
      </c>
      <c r="I6" s="14">
        <v>2.52</v>
      </c>
      <c r="J6" s="14">
        <v>2.4500000000000002</v>
      </c>
      <c r="K6" s="14">
        <v>2.39</v>
      </c>
      <c r="L6" s="42">
        <v>2.2799999999999998</v>
      </c>
    </row>
    <row r="7" spans="1:12">
      <c r="A7" s="38" t="s">
        <v>4</v>
      </c>
      <c r="B7" s="14">
        <v>2.52</v>
      </c>
      <c r="C7" s="14">
        <v>2.5099999999999998</v>
      </c>
      <c r="D7" s="14">
        <v>2.52</v>
      </c>
      <c r="E7" s="14">
        <v>2.44</v>
      </c>
      <c r="F7" s="42">
        <v>2.2599999999999998</v>
      </c>
      <c r="G7" s="38" t="s">
        <v>4</v>
      </c>
      <c r="H7" s="14">
        <v>2.4900000000000002</v>
      </c>
      <c r="I7" s="14">
        <v>2.57</v>
      </c>
      <c r="J7" s="14">
        <v>2.4900000000000002</v>
      </c>
      <c r="K7" s="14">
        <v>2.42</v>
      </c>
      <c r="L7" s="42">
        <v>2.2599999999999998</v>
      </c>
    </row>
    <row r="8" spans="1:12">
      <c r="A8" s="46"/>
      <c r="B8" s="14">
        <v>2.5099999999999998</v>
      </c>
      <c r="C8" s="14">
        <v>2.57</v>
      </c>
      <c r="D8" s="14">
        <v>2.56</v>
      </c>
      <c r="E8" s="14">
        <v>2.44</v>
      </c>
      <c r="F8" s="42">
        <v>2.29</v>
      </c>
      <c r="G8" s="46"/>
      <c r="H8" s="14">
        <v>2.5099999999999998</v>
      </c>
      <c r="I8" s="14">
        <v>2.5299999999999998</v>
      </c>
      <c r="J8" s="14">
        <v>2.54</v>
      </c>
      <c r="K8" s="14">
        <v>2.4300000000000002</v>
      </c>
      <c r="L8" s="42">
        <v>2.2599999999999998</v>
      </c>
    </row>
    <row r="9" spans="1:12">
      <c r="A9" s="11"/>
      <c r="B9" s="47">
        <v>2.52</v>
      </c>
      <c r="C9" s="47">
        <v>2.5499999999999998</v>
      </c>
      <c r="D9" s="47">
        <v>2.5099999999999998</v>
      </c>
      <c r="E9" s="47">
        <v>2.44</v>
      </c>
      <c r="F9" s="49">
        <v>2.3199999999999998</v>
      </c>
      <c r="G9" s="36"/>
      <c r="H9" s="47">
        <v>2.56</v>
      </c>
      <c r="I9" s="47">
        <v>2.57</v>
      </c>
      <c r="J9" s="47">
        <v>2.52</v>
      </c>
      <c r="K9" s="47">
        <v>2.4500000000000002</v>
      </c>
      <c r="L9" s="49">
        <v>2.3199999999999998</v>
      </c>
    </row>
    <row r="10" spans="1:12">
      <c r="A10" s="11"/>
      <c r="B10" s="14">
        <v>2.5299999999999998</v>
      </c>
      <c r="C10" s="14">
        <v>2.54</v>
      </c>
      <c r="D10" s="14">
        <v>2.5099999999999998</v>
      </c>
      <c r="E10" s="14">
        <v>2.41</v>
      </c>
      <c r="F10" s="42">
        <v>2.25</v>
      </c>
      <c r="G10" s="38"/>
      <c r="H10" s="14">
        <v>2.5299999999999998</v>
      </c>
      <c r="I10" s="14">
        <v>2.57</v>
      </c>
      <c r="J10" s="14">
        <v>2.52</v>
      </c>
      <c r="K10" s="14">
        <v>2.46</v>
      </c>
      <c r="L10" s="42">
        <v>2.27</v>
      </c>
    </row>
    <row r="11" spans="1:12">
      <c r="A11" s="16"/>
      <c r="B11" s="33">
        <v>2.5</v>
      </c>
      <c r="C11" s="33">
        <v>2.54</v>
      </c>
      <c r="D11" s="33">
        <v>2.5</v>
      </c>
      <c r="E11" s="33">
        <v>2.42</v>
      </c>
      <c r="F11" s="39">
        <v>2.25</v>
      </c>
      <c r="G11" s="48"/>
      <c r="H11" s="33">
        <v>2.5299999999999998</v>
      </c>
      <c r="I11" s="33">
        <v>2.5499999999999998</v>
      </c>
      <c r="J11" s="33">
        <v>2.5</v>
      </c>
      <c r="K11" s="33">
        <v>2.42</v>
      </c>
      <c r="L11" s="39">
        <v>2.23</v>
      </c>
    </row>
    <row r="12" spans="1:12">
      <c r="A12" s="19" t="s">
        <v>5</v>
      </c>
      <c r="B12" s="47">
        <v>2.0699999999999998</v>
      </c>
      <c r="C12" s="35">
        <v>2.14</v>
      </c>
      <c r="D12" s="35">
        <v>2.0699999999999998</v>
      </c>
      <c r="E12" s="35">
        <v>2</v>
      </c>
      <c r="F12" s="40">
        <v>1.86</v>
      </c>
      <c r="G12" s="36" t="s">
        <v>6</v>
      </c>
      <c r="H12" s="35">
        <v>1.45</v>
      </c>
      <c r="I12" s="35">
        <v>1.45</v>
      </c>
      <c r="J12" s="35">
        <v>1.48</v>
      </c>
      <c r="K12" s="35">
        <v>1.38</v>
      </c>
      <c r="L12" s="40">
        <v>1.28</v>
      </c>
    </row>
    <row r="13" spans="1:12">
      <c r="A13" s="22"/>
      <c r="B13" s="37">
        <v>2.11</v>
      </c>
      <c r="C13" s="37">
        <v>2.14</v>
      </c>
      <c r="D13" s="37">
        <v>2.11</v>
      </c>
      <c r="E13" s="37">
        <v>2.0499999999999998</v>
      </c>
      <c r="F13" s="41">
        <v>1.92</v>
      </c>
      <c r="G13" s="38"/>
      <c r="H13" s="37">
        <v>1.47</v>
      </c>
      <c r="I13" s="37">
        <v>1.47</v>
      </c>
      <c r="J13" s="37">
        <v>1.46</v>
      </c>
      <c r="K13" s="37">
        <v>1.38</v>
      </c>
      <c r="L13" s="41">
        <v>1.27</v>
      </c>
    </row>
    <row r="14" spans="1:12">
      <c r="A14" s="22"/>
      <c r="B14" s="37">
        <v>2.1</v>
      </c>
      <c r="C14" s="37">
        <v>2.14</v>
      </c>
      <c r="D14" s="37">
        <v>2.15</v>
      </c>
      <c r="E14" s="37">
        <v>2.0699999999999998</v>
      </c>
      <c r="F14" s="41">
        <v>1.91</v>
      </c>
      <c r="G14" s="38"/>
      <c r="H14" s="37">
        <v>1.44</v>
      </c>
      <c r="I14" s="37">
        <v>1.48</v>
      </c>
      <c r="J14" s="37">
        <v>1.45</v>
      </c>
      <c r="K14" s="37">
        <v>1.36</v>
      </c>
      <c r="L14" s="41">
        <v>1.26</v>
      </c>
    </row>
    <row r="15" spans="1:12">
      <c r="A15" s="22"/>
      <c r="B15" s="37">
        <v>2.08</v>
      </c>
      <c r="C15" s="37">
        <v>2.13</v>
      </c>
      <c r="D15" s="37">
        <v>2.13</v>
      </c>
      <c r="E15" s="37">
        <v>2.02</v>
      </c>
      <c r="F15" s="41">
        <v>1.91</v>
      </c>
      <c r="G15" s="38"/>
      <c r="H15" s="37">
        <v>1.47</v>
      </c>
      <c r="I15" s="37">
        <v>1.45</v>
      </c>
      <c r="J15" s="37">
        <v>1.47</v>
      </c>
      <c r="K15" s="37">
        <v>1.37</v>
      </c>
      <c r="L15" s="41">
        <v>1.28</v>
      </c>
    </row>
    <row r="16" spans="1:12">
      <c r="A16" s="22"/>
      <c r="B16" s="37">
        <v>2.0299999999999998</v>
      </c>
      <c r="C16" s="37">
        <v>2.08</v>
      </c>
      <c r="D16" s="37">
        <v>2.04</v>
      </c>
      <c r="E16" s="37">
        <v>2</v>
      </c>
      <c r="F16" s="41">
        <v>1.86</v>
      </c>
      <c r="G16" s="38"/>
      <c r="H16" s="37">
        <v>1.44</v>
      </c>
      <c r="I16" s="37">
        <v>1.5</v>
      </c>
      <c r="J16" s="37">
        <v>1.48</v>
      </c>
      <c r="K16" s="37">
        <v>1.39</v>
      </c>
      <c r="L16" s="41">
        <v>1.27</v>
      </c>
    </row>
    <row r="17" spans="1:12">
      <c r="A17" s="22" t="s">
        <v>7</v>
      </c>
      <c r="B17" s="37">
        <v>2.12</v>
      </c>
      <c r="C17" s="37">
        <v>2.12</v>
      </c>
      <c r="D17" s="37">
        <v>2.11</v>
      </c>
      <c r="E17" s="37">
        <v>2.0099999999999998</v>
      </c>
      <c r="F17" s="41">
        <v>1.86</v>
      </c>
      <c r="G17" s="38" t="s">
        <v>8</v>
      </c>
      <c r="H17" s="37">
        <v>1.57</v>
      </c>
      <c r="I17" s="37">
        <v>1.62</v>
      </c>
      <c r="J17" s="37">
        <v>1.55</v>
      </c>
      <c r="K17" s="37">
        <v>1.47</v>
      </c>
      <c r="L17" s="41">
        <v>1.31</v>
      </c>
    </row>
    <row r="18" spans="1:12">
      <c r="A18" s="22"/>
      <c r="B18" s="37">
        <v>2.1</v>
      </c>
      <c r="C18" s="37">
        <v>2.17</v>
      </c>
      <c r="D18" s="37">
        <v>2.11</v>
      </c>
      <c r="E18" s="37">
        <v>2.0699999999999998</v>
      </c>
      <c r="F18" s="41">
        <v>1.86</v>
      </c>
      <c r="G18" s="38"/>
      <c r="H18" s="37">
        <v>1.54</v>
      </c>
      <c r="I18" s="37">
        <v>1.58</v>
      </c>
      <c r="J18" s="37">
        <v>1.56</v>
      </c>
      <c r="K18" s="37">
        <v>1.46</v>
      </c>
      <c r="L18" s="41">
        <v>1.27</v>
      </c>
    </row>
    <row r="19" spans="1:12">
      <c r="A19" s="22"/>
      <c r="B19" s="37">
        <v>2.1</v>
      </c>
      <c r="C19" s="37">
        <v>2.13</v>
      </c>
      <c r="D19" s="37">
        <v>2.12</v>
      </c>
      <c r="E19" s="37">
        <v>2.02</v>
      </c>
      <c r="F19" s="41">
        <v>1.88</v>
      </c>
      <c r="G19" s="38"/>
      <c r="H19" s="37">
        <v>1.57</v>
      </c>
      <c r="I19" s="37">
        <v>1.59</v>
      </c>
      <c r="J19" s="37">
        <v>1.53</v>
      </c>
      <c r="K19" s="37">
        <v>1.48</v>
      </c>
      <c r="L19" s="41">
        <v>1.3</v>
      </c>
    </row>
    <row r="20" spans="1:12">
      <c r="A20" s="22"/>
      <c r="B20" s="37">
        <v>2.13</v>
      </c>
      <c r="C20" s="37">
        <v>2.16</v>
      </c>
      <c r="D20" s="37">
        <v>2.14</v>
      </c>
      <c r="E20" s="37">
        <v>2.04</v>
      </c>
      <c r="F20" s="41">
        <v>1.85</v>
      </c>
      <c r="G20" s="38"/>
      <c r="H20" s="37">
        <v>1.56</v>
      </c>
      <c r="I20" s="37">
        <v>1.58</v>
      </c>
      <c r="J20" s="37">
        <v>1.56</v>
      </c>
      <c r="K20" s="37">
        <v>1.46</v>
      </c>
      <c r="L20" s="41">
        <v>1.29</v>
      </c>
    </row>
    <row r="21" spans="1:12">
      <c r="A21" s="22"/>
      <c r="B21" s="37">
        <v>2.09</v>
      </c>
      <c r="C21" s="37">
        <v>2.14</v>
      </c>
      <c r="D21" s="37">
        <v>2.16</v>
      </c>
      <c r="E21" s="37">
        <v>2.02</v>
      </c>
      <c r="F21" s="41">
        <v>1.87</v>
      </c>
      <c r="G21" s="38"/>
      <c r="H21" s="37">
        <v>1.56</v>
      </c>
      <c r="I21" s="37">
        <v>1.54</v>
      </c>
      <c r="J21" s="37">
        <v>1.52</v>
      </c>
      <c r="K21" s="37">
        <v>1.46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0.38900000000000112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0.99599999999999977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0.67825641025641226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0.71728395061728378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8" priority="3" operator="notBetween">
      <formula>0.2</formula>
      <formula>0.404</formula>
    </cfRule>
  </conditionalFormatting>
  <conditionalFormatting sqref="E26">
    <cfRule type="cellIs" dxfId="1247" priority="4" operator="notBetween">
      <formula>0.38</formula>
      <formula>0.72</formula>
    </cfRule>
  </conditionalFormatting>
  <conditionalFormatting sqref="K24">
    <cfRule type="cellIs" dxfId="1246" priority="2" operator="notBetween">
      <formula>0.77</formula>
      <formula>0.91</formula>
    </cfRule>
  </conditionalFormatting>
  <conditionalFormatting sqref="K26">
    <cfRule type="cellIs" dxfId="12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2.4500000000000002</v>
      </c>
      <c r="D2" s="32">
        <v>2.39</v>
      </c>
      <c r="E2" s="32">
        <v>2.35</v>
      </c>
      <c r="F2" s="44">
        <v>2.2200000000000002</v>
      </c>
      <c r="G2" s="36" t="s">
        <v>3</v>
      </c>
      <c r="H2" s="32">
        <v>2.4</v>
      </c>
      <c r="I2" s="32">
        <v>2.44</v>
      </c>
      <c r="J2" s="32">
        <v>2.38</v>
      </c>
      <c r="K2" s="32">
        <v>2.36</v>
      </c>
      <c r="L2" s="44">
        <v>2.23</v>
      </c>
    </row>
    <row r="3" spans="1:12">
      <c r="A3" s="11"/>
      <c r="B3" s="32">
        <v>2.44</v>
      </c>
      <c r="C3" s="14">
        <v>2.48</v>
      </c>
      <c r="D3" s="14">
        <v>2.41</v>
      </c>
      <c r="E3" s="14">
        <v>2.36</v>
      </c>
      <c r="F3" s="42">
        <v>2.2999999999999998</v>
      </c>
      <c r="G3" s="38"/>
      <c r="H3" s="32">
        <v>2.39</v>
      </c>
      <c r="I3" s="14">
        <v>2.39</v>
      </c>
      <c r="J3" s="14">
        <v>2.46</v>
      </c>
      <c r="K3" s="14">
        <v>2.34</v>
      </c>
      <c r="L3" s="42">
        <v>2.25</v>
      </c>
    </row>
    <row r="4" spans="1:12">
      <c r="A4" s="11"/>
      <c r="B4" s="32">
        <v>2.41</v>
      </c>
      <c r="C4" s="14">
        <v>2.4900000000000002</v>
      </c>
      <c r="D4" s="14">
        <v>2.4300000000000002</v>
      </c>
      <c r="E4" s="14">
        <v>2.41</v>
      </c>
      <c r="F4" s="42">
        <v>2.27</v>
      </c>
      <c r="G4" s="38"/>
      <c r="H4" s="32">
        <v>2.39</v>
      </c>
      <c r="I4" s="14">
        <v>2.44</v>
      </c>
      <c r="J4" s="14">
        <v>2.42</v>
      </c>
      <c r="K4" s="14">
        <v>2.33</v>
      </c>
      <c r="L4" s="42">
        <v>2.27</v>
      </c>
    </row>
    <row r="5" spans="1:12">
      <c r="A5" s="11"/>
      <c r="B5" s="32">
        <v>2.42</v>
      </c>
      <c r="C5" s="14">
        <v>2.44</v>
      </c>
      <c r="D5" s="14">
        <v>2.46</v>
      </c>
      <c r="E5" s="14">
        <v>2.41</v>
      </c>
      <c r="F5" s="42">
        <v>2.2799999999999998</v>
      </c>
      <c r="G5" s="38"/>
      <c r="H5" s="32">
        <v>2.42</v>
      </c>
      <c r="I5" s="14">
        <v>2.44</v>
      </c>
      <c r="J5" s="14">
        <v>2.48</v>
      </c>
      <c r="K5" s="14">
        <v>2.38</v>
      </c>
      <c r="L5" s="42">
        <v>2.25</v>
      </c>
    </row>
    <row r="6" spans="1:12">
      <c r="A6" s="11"/>
      <c r="B6" s="32">
        <v>2.4300000000000002</v>
      </c>
      <c r="C6" s="14">
        <v>2.42</v>
      </c>
      <c r="D6" s="14">
        <v>2.4300000000000002</v>
      </c>
      <c r="E6" s="14">
        <v>2.37</v>
      </c>
      <c r="F6" s="42">
        <v>2.2200000000000002</v>
      </c>
      <c r="G6" s="38"/>
      <c r="H6" s="32">
        <v>2.39</v>
      </c>
      <c r="I6" s="14">
        <v>2.46</v>
      </c>
      <c r="J6" s="14">
        <v>2.42</v>
      </c>
      <c r="K6" s="14">
        <v>2.37</v>
      </c>
      <c r="L6" s="42">
        <v>2.25</v>
      </c>
    </row>
    <row r="7" spans="1:12">
      <c r="A7" s="38" t="s">
        <v>4</v>
      </c>
      <c r="B7" s="14">
        <v>2.46</v>
      </c>
      <c r="C7" s="14">
        <v>2.5</v>
      </c>
      <c r="D7" s="14">
        <v>2.48</v>
      </c>
      <c r="E7" s="14">
        <v>2.4</v>
      </c>
      <c r="F7" s="42">
        <v>2.21</v>
      </c>
      <c r="G7" s="38" t="s">
        <v>4</v>
      </c>
      <c r="H7" s="14">
        <v>2.41</v>
      </c>
      <c r="I7" s="14">
        <v>2.48</v>
      </c>
      <c r="J7" s="14">
        <v>2.46</v>
      </c>
      <c r="K7" s="14">
        <v>2.4</v>
      </c>
      <c r="L7" s="42">
        <v>2.23</v>
      </c>
    </row>
    <row r="8" spans="1:12">
      <c r="A8" s="46"/>
      <c r="B8" s="14">
        <v>2.46</v>
      </c>
      <c r="C8" s="14">
        <v>2.52</v>
      </c>
      <c r="D8" s="14">
        <v>2.48</v>
      </c>
      <c r="E8" s="14">
        <v>2.4</v>
      </c>
      <c r="F8" s="42">
        <v>2.23</v>
      </c>
      <c r="G8" s="46"/>
      <c r="H8" s="14">
        <v>2.48</v>
      </c>
      <c r="I8" s="14">
        <v>2.4900000000000002</v>
      </c>
      <c r="J8" s="14">
        <v>2.4900000000000002</v>
      </c>
      <c r="K8" s="14">
        <v>2.39</v>
      </c>
      <c r="L8" s="42">
        <v>2.23</v>
      </c>
    </row>
    <row r="9" spans="1:12">
      <c r="A9" s="11"/>
      <c r="B9" s="47">
        <v>2.5</v>
      </c>
      <c r="C9" s="47">
        <v>2.48</v>
      </c>
      <c r="D9" s="47">
        <v>2.4700000000000002</v>
      </c>
      <c r="E9" s="47">
        <v>2.42</v>
      </c>
      <c r="F9" s="49">
        <v>2.25</v>
      </c>
      <c r="G9" s="36"/>
      <c r="H9" s="47">
        <v>2.4500000000000002</v>
      </c>
      <c r="I9" s="47">
        <v>2.4300000000000002</v>
      </c>
      <c r="J9" s="47">
        <v>2.48</v>
      </c>
      <c r="K9" s="47">
        <v>2.37</v>
      </c>
      <c r="L9" s="49">
        <v>2.27</v>
      </c>
    </row>
    <row r="10" spans="1:12">
      <c r="A10" s="11"/>
      <c r="B10" s="14">
        <v>2.48</v>
      </c>
      <c r="C10" s="14">
        <v>2.5</v>
      </c>
      <c r="D10" s="14">
        <v>2.5</v>
      </c>
      <c r="E10" s="14">
        <v>2.36</v>
      </c>
      <c r="F10" s="42">
        <v>2.2400000000000002</v>
      </c>
      <c r="G10" s="38"/>
      <c r="H10" s="14">
        <v>2.4700000000000002</v>
      </c>
      <c r="I10" s="14">
        <v>2.48</v>
      </c>
      <c r="J10" s="14">
        <v>2.44</v>
      </c>
      <c r="K10" s="14">
        <v>2.38</v>
      </c>
      <c r="L10" s="42">
        <v>2.23</v>
      </c>
    </row>
    <row r="11" spans="1:12">
      <c r="A11" s="16"/>
      <c r="B11" s="33">
        <v>2.4900000000000002</v>
      </c>
      <c r="C11" s="33">
        <v>2.48</v>
      </c>
      <c r="D11" s="33">
        <v>2.44</v>
      </c>
      <c r="E11" s="33">
        <v>2.36</v>
      </c>
      <c r="F11" s="39">
        <v>2.2400000000000002</v>
      </c>
      <c r="G11" s="48"/>
      <c r="H11" s="33">
        <v>2.46</v>
      </c>
      <c r="I11" s="33">
        <v>2.48</v>
      </c>
      <c r="J11" s="33">
        <v>2.4500000000000002</v>
      </c>
      <c r="K11" s="33">
        <v>2.39</v>
      </c>
      <c r="L11" s="39">
        <v>2.2400000000000002</v>
      </c>
    </row>
    <row r="12" spans="1:12">
      <c r="A12" s="19" t="s">
        <v>5</v>
      </c>
      <c r="B12" s="47">
        <v>2.0699999999999998</v>
      </c>
      <c r="C12" s="35">
        <v>2.12</v>
      </c>
      <c r="D12" s="35">
        <v>2.08</v>
      </c>
      <c r="E12" s="35">
        <v>2.02</v>
      </c>
      <c r="F12" s="40">
        <v>1.87</v>
      </c>
      <c r="G12" s="36" t="s">
        <v>6</v>
      </c>
      <c r="H12" s="35">
        <v>1.46</v>
      </c>
      <c r="I12" s="35">
        <v>1.48</v>
      </c>
      <c r="J12" s="35">
        <v>1.43</v>
      </c>
      <c r="K12" s="35">
        <v>1.38</v>
      </c>
      <c r="L12" s="40">
        <v>1.26</v>
      </c>
    </row>
    <row r="13" spans="1:12">
      <c r="A13" s="22"/>
      <c r="B13" s="37">
        <v>2.09</v>
      </c>
      <c r="C13" s="37">
        <v>2.15</v>
      </c>
      <c r="D13" s="37">
        <v>2.09</v>
      </c>
      <c r="E13" s="37">
        <v>2.06</v>
      </c>
      <c r="F13" s="41">
        <v>1.93</v>
      </c>
      <c r="G13" s="38"/>
      <c r="H13" s="37">
        <v>1.45</v>
      </c>
      <c r="I13" s="37">
        <v>1.42</v>
      </c>
      <c r="J13" s="37">
        <v>1.45</v>
      </c>
      <c r="K13" s="37">
        <v>1.35</v>
      </c>
      <c r="L13" s="41">
        <v>1.27</v>
      </c>
    </row>
    <row r="14" spans="1:12">
      <c r="A14" s="22"/>
      <c r="B14" s="37">
        <v>2.12</v>
      </c>
      <c r="C14" s="37">
        <v>2.14</v>
      </c>
      <c r="D14" s="37">
        <v>2.15</v>
      </c>
      <c r="E14" s="37">
        <v>2.0699999999999998</v>
      </c>
      <c r="F14" s="41">
        <v>1.91</v>
      </c>
      <c r="G14" s="38"/>
      <c r="H14" s="37">
        <v>1.45</v>
      </c>
      <c r="I14" s="37">
        <v>1.49</v>
      </c>
      <c r="J14" s="37">
        <v>1.44</v>
      </c>
      <c r="K14" s="37">
        <v>1.36</v>
      </c>
      <c r="L14" s="41">
        <v>1.25</v>
      </c>
    </row>
    <row r="15" spans="1:12">
      <c r="A15" s="22"/>
      <c r="B15" s="37">
        <v>2.13</v>
      </c>
      <c r="C15" s="37">
        <v>2.15</v>
      </c>
      <c r="D15" s="37">
        <v>2.14</v>
      </c>
      <c r="E15" s="37">
        <v>2.04</v>
      </c>
      <c r="F15" s="41">
        <v>1.9</v>
      </c>
      <c r="G15" s="38"/>
      <c r="H15" s="37">
        <v>1.44</v>
      </c>
      <c r="I15" s="37">
        <v>1.46</v>
      </c>
      <c r="J15" s="37">
        <v>1.48</v>
      </c>
      <c r="K15" s="37">
        <v>1.39</v>
      </c>
      <c r="L15" s="41">
        <v>1.29</v>
      </c>
    </row>
    <row r="16" spans="1:12">
      <c r="A16" s="22"/>
      <c r="B16" s="37">
        <v>2.06</v>
      </c>
      <c r="C16" s="37">
        <v>2.0499999999999998</v>
      </c>
      <c r="D16" s="37">
        <v>2.06</v>
      </c>
      <c r="E16" s="37">
        <v>2.02</v>
      </c>
      <c r="F16" s="41">
        <v>1.84</v>
      </c>
      <c r="G16" s="38"/>
      <c r="H16" s="37">
        <v>1.42</v>
      </c>
      <c r="I16" s="37">
        <v>1.46</v>
      </c>
      <c r="J16" s="37">
        <v>1.49</v>
      </c>
      <c r="K16" s="37">
        <v>1.38</v>
      </c>
      <c r="L16" s="41">
        <v>1.27</v>
      </c>
    </row>
    <row r="17" spans="1:12">
      <c r="A17" s="22" t="s">
        <v>7</v>
      </c>
      <c r="B17" s="37">
        <v>2.12</v>
      </c>
      <c r="C17" s="37">
        <v>2.13</v>
      </c>
      <c r="D17" s="37">
        <v>2.1</v>
      </c>
      <c r="E17" s="37">
        <v>2</v>
      </c>
      <c r="F17" s="41">
        <v>1.87</v>
      </c>
      <c r="G17" s="38" t="s">
        <v>8</v>
      </c>
      <c r="H17" s="37">
        <v>1.53</v>
      </c>
      <c r="I17" s="37">
        <v>1.57</v>
      </c>
      <c r="J17" s="37">
        <v>1.53</v>
      </c>
      <c r="K17" s="37">
        <v>1.47</v>
      </c>
      <c r="L17" s="41">
        <v>1.32</v>
      </c>
    </row>
    <row r="18" spans="1:12">
      <c r="A18" s="22"/>
      <c r="B18" s="37">
        <v>2.12</v>
      </c>
      <c r="C18" s="37">
        <v>2.16</v>
      </c>
      <c r="D18" s="37">
        <v>2.1</v>
      </c>
      <c r="E18" s="37">
        <v>2.06</v>
      </c>
      <c r="F18" s="41">
        <v>1.87</v>
      </c>
      <c r="G18" s="38"/>
      <c r="H18" s="37">
        <v>1.55</v>
      </c>
      <c r="I18" s="37">
        <v>1.56</v>
      </c>
      <c r="J18" s="37">
        <v>1.53</v>
      </c>
      <c r="K18" s="37">
        <v>1.44</v>
      </c>
      <c r="L18" s="41">
        <v>1.28</v>
      </c>
    </row>
    <row r="19" spans="1:12">
      <c r="A19" s="22"/>
      <c r="B19" s="37">
        <v>2.13</v>
      </c>
      <c r="C19" s="37">
        <v>2.14</v>
      </c>
      <c r="D19" s="37">
        <v>2.12</v>
      </c>
      <c r="E19" s="37">
        <v>2.0699999999999998</v>
      </c>
      <c r="F19" s="41">
        <v>1.89</v>
      </c>
      <c r="G19" s="38"/>
      <c r="H19" s="37">
        <v>1.55</v>
      </c>
      <c r="I19" s="37">
        <v>1.56</v>
      </c>
      <c r="J19" s="37">
        <v>1.56</v>
      </c>
      <c r="K19" s="37">
        <v>1.46</v>
      </c>
      <c r="L19" s="41">
        <v>1.31</v>
      </c>
    </row>
    <row r="20" spans="1:12">
      <c r="A20" s="22"/>
      <c r="B20" s="37">
        <v>2.15</v>
      </c>
      <c r="C20" s="37">
        <v>2.16</v>
      </c>
      <c r="D20" s="37">
        <v>2.14</v>
      </c>
      <c r="E20" s="37">
        <v>2.0299999999999998</v>
      </c>
      <c r="F20" s="41">
        <v>1.87</v>
      </c>
      <c r="G20" s="38"/>
      <c r="H20" s="37">
        <v>1.54</v>
      </c>
      <c r="I20" s="37">
        <v>1.55</v>
      </c>
      <c r="J20" s="37">
        <v>1.52</v>
      </c>
      <c r="K20" s="37">
        <v>1.46</v>
      </c>
      <c r="L20" s="41">
        <v>1.29</v>
      </c>
    </row>
    <row r="21" spans="1:12">
      <c r="A21" s="22"/>
      <c r="B21" s="37">
        <v>2.16</v>
      </c>
      <c r="C21" s="37">
        <v>2.15</v>
      </c>
      <c r="D21" s="37">
        <v>2.11</v>
      </c>
      <c r="E21" s="37">
        <v>2</v>
      </c>
      <c r="F21" s="41">
        <v>1.88</v>
      </c>
      <c r="G21" s="38"/>
      <c r="H21" s="37">
        <v>1.55</v>
      </c>
      <c r="I21" s="37">
        <v>1.56</v>
      </c>
      <c r="J21" s="37">
        <v>1.49</v>
      </c>
      <c r="K21" s="37">
        <v>1.44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0.34519999999999973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0.94979999999999998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0.60188717948717907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0.68401234567901237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4" priority="3" operator="notBetween">
      <formula>0.2</formula>
      <formula>0.404</formula>
    </cfRule>
  </conditionalFormatting>
  <conditionalFormatting sqref="E26">
    <cfRule type="cellIs" dxfId="1243" priority="4" operator="notBetween">
      <formula>0.38</formula>
      <formula>0.72</formula>
    </cfRule>
  </conditionalFormatting>
  <conditionalFormatting sqref="K24">
    <cfRule type="cellIs" dxfId="1242" priority="2" operator="notBetween">
      <formula>0.77</formula>
      <formula>0.91</formula>
    </cfRule>
  </conditionalFormatting>
  <conditionalFormatting sqref="K26">
    <cfRule type="cellIs" dxfId="12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9.8867187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2.4300000000000002</v>
      </c>
      <c r="E2" s="32">
        <v>2.38</v>
      </c>
      <c r="F2" s="44">
        <v>2.2400000000000002</v>
      </c>
      <c r="G2" s="36" t="s">
        <v>3</v>
      </c>
      <c r="H2" s="32">
        <v>2.46</v>
      </c>
      <c r="I2" s="32">
        <v>2.4900000000000002</v>
      </c>
      <c r="J2" s="32">
        <v>2.4700000000000002</v>
      </c>
      <c r="K2" s="32">
        <v>2.38</v>
      </c>
      <c r="L2" s="44">
        <v>2.31</v>
      </c>
    </row>
    <row r="3" spans="1:12">
      <c r="A3" s="11"/>
      <c r="B3" s="32">
        <v>2.41</v>
      </c>
      <c r="C3" s="14">
        <v>2.4300000000000002</v>
      </c>
      <c r="D3" s="14">
        <v>2.4700000000000002</v>
      </c>
      <c r="E3" s="14">
        <v>2.38</v>
      </c>
      <c r="F3" s="42">
        <v>2.25</v>
      </c>
      <c r="G3" s="38"/>
      <c r="H3" s="32">
        <v>2.48</v>
      </c>
      <c r="I3" s="14">
        <v>2.5099999999999998</v>
      </c>
      <c r="J3" s="14">
        <v>2.44</v>
      </c>
      <c r="K3" s="14">
        <v>2.4500000000000002</v>
      </c>
      <c r="L3" s="42">
        <v>2.2799999999999998</v>
      </c>
    </row>
    <row r="4" spans="1:12">
      <c r="A4" s="11"/>
      <c r="B4" s="32">
        <v>2.44</v>
      </c>
      <c r="C4" s="14">
        <v>2.48</v>
      </c>
      <c r="D4" s="14">
        <v>2.46</v>
      </c>
      <c r="E4" s="14">
        <v>2.36</v>
      </c>
      <c r="F4" s="42">
        <v>2.2799999999999998</v>
      </c>
      <c r="G4" s="38"/>
      <c r="H4" s="32">
        <v>2.4300000000000002</v>
      </c>
      <c r="I4" s="14">
        <v>2.52</v>
      </c>
      <c r="J4" s="14">
        <v>2.5</v>
      </c>
      <c r="K4" s="14">
        <v>2.41</v>
      </c>
      <c r="L4" s="42">
        <v>2.2999999999999998</v>
      </c>
    </row>
    <row r="5" spans="1:12">
      <c r="A5" s="11"/>
      <c r="B5" s="32">
        <v>2.44</v>
      </c>
      <c r="C5" s="14">
        <v>2.4900000000000002</v>
      </c>
      <c r="D5" s="14">
        <v>2.48</v>
      </c>
      <c r="E5" s="14">
        <v>2.41</v>
      </c>
      <c r="F5" s="42">
        <v>2.2799999999999998</v>
      </c>
      <c r="G5" s="38"/>
      <c r="H5" s="32">
        <v>2.48</v>
      </c>
      <c r="I5" s="14">
        <v>2.48</v>
      </c>
      <c r="J5" s="14">
        <v>2.5</v>
      </c>
      <c r="K5" s="14">
        <v>2.41</v>
      </c>
      <c r="L5" s="42">
        <v>2.33</v>
      </c>
    </row>
    <row r="6" spans="1:12">
      <c r="A6" s="11"/>
      <c r="B6" s="32">
        <v>2.46</v>
      </c>
      <c r="C6" s="14">
        <v>2.46</v>
      </c>
      <c r="D6" s="14">
        <v>2.4900000000000002</v>
      </c>
      <c r="E6" s="14">
        <v>2.38</v>
      </c>
      <c r="F6" s="42">
        <v>2.2799999999999998</v>
      </c>
      <c r="G6" s="38"/>
      <c r="H6" s="32">
        <v>2.4700000000000002</v>
      </c>
      <c r="I6" s="14">
        <v>2.4900000000000002</v>
      </c>
      <c r="J6" s="14">
        <v>2.4500000000000002</v>
      </c>
      <c r="K6" s="14">
        <v>2.42</v>
      </c>
      <c r="L6" s="42">
        <v>2.2599999999999998</v>
      </c>
    </row>
    <row r="7" spans="1:12">
      <c r="A7" s="38" t="s">
        <v>4</v>
      </c>
      <c r="B7" s="14">
        <v>2.44</v>
      </c>
      <c r="C7" s="14">
        <v>2.4900000000000002</v>
      </c>
      <c r="D7" s="14">
        <v>2.44</v>
      </c>
      <c r="E7" s="14">
        <v>2.34</v>
      </c>
      <c r="F7" s="42">
        <v>2.21</v>
      </c>
      <c r="G7" s="38" t="s">
        <v>4</v>
      </c>
      <c r="H7" s="14">
        <v>2.48</v>
      </c>
      <c r="I7" s="14">
        <v>2.5499999999999998</v>
      </c>
      <c r="J7" s="14">
        <v>2.5</v>
      </c>
      <c r="K7" s="14">
        <v>2.42</v>
      </c>
      <c r="L7" s="42">
        <v>2.23</v>
      </c>
    </row>
    <row r="8" spans="1:12">
      <c r="A8" s="46"/>
      <c r="B8" s="14">
        <v>2.46</v>
      </c>
      <c r="C8" s="14">
        <v>2.48</v>
      </c>
      <c r="D8" s="14">
        <v>2.5099999999999998</v>
      </c>
      <c r="E8" s="14">
        <v>2.37</v>
      </c>
      <c r="F8" s="42">
        <v>2.2400000000000002</v>
      </c>
      <c r="G8" s="46"/>
      <c r="H8" s="14">
        <v>2.44</v>
      </c>
      <c r="I8" s="14">
        <v>2.4900000000000002</v>
      </c>
      <c r="J8" s="14">
        <v>2.48</v>
      </c>
      <c r="K8" s="14">
        <v>2.39</v>
      </c>
      <c r="L8" s="42">
        <v>2.27</v>
      </c>
    </row>
    <row r="9" spans="1:12">
      <c r="A9" s="11"/>
      <c r="B9" s="47">
        <v>2.5099999999999998</v>
      </c>
      <c r="C9" s="47">
        <v>2.5099999999999998</v>
      </c>
      <c r="D9" s="47">
        <v>2.4500000000000002</v>
      </c>
      <c r="E9" s="47">
        <v>2.42</v>
      </c>
      <c r="F9" s="49">
        <v>2.2400000000000002</v>
      </c>
      <c r="G9" s="36"/>
      <c r="H9" s="47">
        <v>2.4700000000000002</v>
      </c>
      <c r="I9" s="47">
        <v>2.57</v>
      </c>
      <c r="J9" s="47">
        <v>2.46</v>
      </c>
      <c r="K9" s="47">
        <v>2.41</v>
      </c>
      <c r="L9" s="49">
        <v>2.2799999999999998</v>
      </c>
    </row>
    <row r="10" spans="1:12">
      <c r="A10" s="11"/>
      <c r="B10" s="14">
        <v>2.4700000000000002</v>
      </c>
      <c r="C10" s="14">
        <v>2.48</v>
      </c>
      <c r="D10" s="14">
        <v>2.4500000000000002</v>
      </c>
      <c r="E10" s="14">
        <v>2.4</v>
      </c>
      <c r="F10" s="42">
        <v>2.2400000000000002</v>
      </c>
      <c r="G10" s="38"/>
      <c r="H10" s="14">
        <v>2.5299999999999998</v>
      </c>
      <c r="I10" s="14">
        <v>2.5499999999999998</v>
      </c>
      <c r="J10" s="14">
        <v>2.5099999999999998</v>
      </c>
      <c r="K10" s="14">
        <v>2.41</v>
      </c>
      <c r="L10" s="42">
        <v>2.2799999999999998</v>
      </c>
    </row>
    <row r="11" spans="1:12">
      <c r="A11" s="16"/>
      <c r="B11" s="33">
        <v>2.4700000000000002</v>
      </c>
      <c r="C11" s="33">
        <v>2.4900000000000002</v>
      </c>
      <c r="D11" s="33">
        <v>2.4700000000000002</v>
      </c>
      <c r="E11" s="33">
        <v>2.35</v>
      </c>
      <c r="F11" s="39">
        <v>2.21</v>
      </c>
      <c r="G11" s="48"/>
      <c r="H11" s="33">
        <v>2.4700000000000002</v>
      </c>
      <c r="I11" s="33">
        <v>2.5099999999999998</v>
      </c>
      <c r="J11" s="33">
        <v>2.46</v>
      </c>
      <c r="K11" s="33">
        <v>2.39</v>
      </c>
      <c r="L11" s="39">
        <v>2.27</v>
      </c>
    </row>
    <row r="12" spans="1:12">
      <c r="A12" s="19" t="s">
        <v>5</v>
      </c>
      <c r="B12" s="47">
        <v>2.04</v>
      </c>
      <c r="C12" s="35">
        <v>2.09</v>
      </c>
      <c r="D12" s="35">
        <v>2.09</v>
      </c>
      <c r="E12" s="35">
        <v>2.0099999999999998</v>
      </c>
      <c r="F12" s="40">
        <v>1.89</v>
      </c>
      <c r="G12" s="36" t="s">
        <v>6</v>
      </c>
      <c r="H12" s="35">
        <v>1.44</v>
      </c>
      <c r="I12" s="35">
        <v>1.46</v>
      </c>
      <c r="J12" s="35">
        <v>1.43</v>
      </c>
      <c r="K12" s="35">
        <v>1.35</v>
      </c>
      <c r="L12" s="40">
        <v>1.29</v>
      </c>
    </row>
    <row r="13" spans="1:12">
      <c r="A13" s="22"/>
      <c r="B13" s="37">
        <v>2.0499999999999998</v>
      </c>
      <c r="C13" s="37">
        <v>2.11</v>
      </c>
      <c r="D13" s="37">
        <v>2.11</v>
      </c>
      <c r="E13" s="37">
        <v>2.02</v>
      </c>
      <c r="F13" s="41">
        <v>1.91</v>
      </c>
      <c r="G13" s="38"/>
      <c r="H13" s="37">
        <v>1.43</v>
      </c>
      <c r="I13" s="37">
        <v>1.47</v>
      </c>
      <c r="J13" s="37">
        <v>1.39</v>
      </c>
      <c r="K13" s="37">
        <v>1.37</v>
      </c>
      <c r="L13" s="41">
        <v>1.27</v>
      </c>
    </row>
    <row r="14" spans="1:12">
      <c r="A14" s="22"/>
      <c r="B14" s="37">
        <v>2.11</v>
      </c>
      <c r="C14" s="37">
        <v>2.1</v>
      </c>
      <c r="D14" s="37">
        <v>2.09</v>
      </c>
      <c r="E14" s="37">
        <v>2.0099999999999998</v>
      </c>
      <c r="F14" s="41">
        <v>1.92</v>
      </c>
      <c r="G14" s="38"/>
      <c r="H14" s="37">
        <v>1.44</v>
      </c>
      <c r="I14" s="37">
        <v>1.45</v>
      </c>
      <c r="J14" s="37">
        <v>1.43</v>
      </c>
      <c r="K14" s="37">
        <v>1.35</v>
      </c>
      <c r="L14" s="41">
        <v>1.26</v>
      </c>
    </row>
    <row r="15" spans="1:12">
      <c r="A15" s="22"/>
      <c r="B15" s="37">
        <v>2.08</v>
      </c>
      <c r="C15" s="37">
        <v>2.1</v>
      </c>
      <c r="D15" s="37">
        <v>2.08</v>
      </c>
      <c r="E15" s="37">
        <v>2.04</v>
      </c>
      <c r="F15" s="41">
        <v>1.91</v>
      </c>
      <c r="G15" s="38"/>
      <c r="H15" s="37">
        <v>1.45</v>
      </c>
      <c r="I15" s="37">
        <v>1.45</v>
      </c>
      <c r="J15" s="37">
        <v>1.46</v>
      </c>
      <c r="K15" s="37">
        <v>1.38</v>
      </c>
      <c r="L15" s="41">
        <v>1.27</v>
      </c>
    </row>
    <row r="16" spans="1:12">
      <c r="A16" s="22"/>
      <c r="B16" s="37">
        <v>2.0499999999999998</v>
      </c>
      <c r="C16" s="37">
        <v>2.0499999999999998</v>
      </c>
      <c r="D16" s="37">
        <v>2.02</v>
      </c>
      <c r="E16" s="37">
        <v>1.95</v>
      </c>
      <c r="F16" s="41">
        <v>1.84</v>
      </c>
      <c r="G16" s="38"/>
      <c r="H16" s="37">
        <v>1.44</v>
      </c>
      <c r="I16" s="37">
        <v>1.47</v>
      </c>
      <c r="J16" s="37">
        <v>1.41</v>
      </c>
      <c r="K16" s="37">
        <v>1.32</v>
      </c>
      <c r="L16" s="41">
        <v>1.26</v>
      </c>
    </row>
    <row r="17" spans="1:12">
      <c r="A17" s="22" t="s">
        <v>7</v>
      </c>
      <c r="B17" s="37">
        <v>2.04</v>
      </c>
      <c r="C17" s="37">
        <v>2.11</v>
      </c>
      <c r="D17" s="37">
        <v>2.06</v>
      </c>
      <c r="E17" s="37">
        <v>1.97</v>
      </c>
      <c r="F17" s="41">
        <v>1.84</v>
      </c>
      <c r="G17" s="38" t="s">
        <v>8</v>
      </c>
      <c r="H17" s="37">
        <v>1.5</v>
      </c>
      <c r="I17" s="37">
        <v>1.58</v>
      </c>
      <c r="J17" s="37">
        <v>1.51</v>
      </c>
      <c r="K17" s="37">
        <v>1.43</v>
      </c>
      <c r="L17" s="41">
        <v>1.27</v>
      </c>
    </row>
    <row r="18" spans="1:12">
      <c r="A18" s="22"/>
      <c r="B18" s="37">
        <v>2.06</v>
      </c>
      <c r="C18" s="37">
        <v>2.12</v>
      </c>
      <c r="D18" s="37">
        <v>2.13</v>
      </c>
      <c r="E18" s="37">
        <v>2</v>
      </c>
      <c r="F18" s="41">
        <v>1.84</v>
      </c>
      <c r="G18" s="38"/>
      <c r="H18" s="37">
        <v>1.51</v>
      </c>
      <c r="I18" s="37">
        <v>1.55</v>
      </c>
      <c r="J18" s="37">
        <v>1.54</v>
      </c>
      <c r="K18" s="37">
        <v>1.44</v>
      </c>
      <c r="L18" s="41">
        <v>1.31</v>
      </c>
    </row>
    <row r="19" spans="1:12">
      <c r="A19" s="22"/>
      <c r="B19" s="37">
        <v>2.08</v>
      </c>
      <c r="C19" s="37">
        <v>2.12</v>
      </c>
      <c r="D19" s="37">
        <v>2.12</v>
      </c>
      <c r="E19" s="37">
        <v>2.04</v>
      </c>
      <c r="F19" s="41">
        <v>1.84</v>
      </c>
      <c r="G19" s="38"/>
      <c r="H19" s="37">
        <v>1.49</v>
      </c>
      <c r="I19" s="37">
        <v>1.57</v>
      </c>
      <c r="J19" s="37">
        <v>1.5</v>
      </c>
      <c r="K19" s="37">
        <v>1.41</v>
      </c>
      <c r="L19" s="41">
        <v>1.27</v>
      </c>
    </row>
    <row r="20" spans="1:12">
      <c r="A20" s="22"/>
      <c r="B20" s="37">
        <v>2.1</v>
      </c>
      <c r="C20" s="37">
        <v>2.11</v>
      </c>
      <c r="D20" s="37">
        <v>2.09</v>
      </c>
      <c r="E20" s="37">
        <v>2.04</v>
      </c>
      <c r="F20" s="41">
        <v>1.84</v>
      </c>
      <c r="G20" s="38"/>
      <c r="H20" s="37">
        <v>1.56</v>
      </c>
      <c r="I20" s="37">
        <v>1.56</v>
      </c>
      <c r="J20" s="37">
        <v>1.49</v>
      </c>
      <c r="K20" s="37">
        <v>1.41</v>
      </c>
      <c r="L20" s="41">
        <v>1.28</v>
      </c>
    </row>
    <row r="21" spans="1:12">
      <c r="A21" s="22"/>
      <c r="B21" s="37">
        <v>2.0699999999999998</v>
      </c>
      <c r="C21" s="37">
        <v>2.0699999999999998</v>
      </c>
      <c r="D21" s="37">
        <v>2.0699999999999998</v>
      </c>
      <c r="E21" s="37">
        <v>1.97</v>
      </c>
      <c r="F21" s="41">
        <v>1.85</v>
      </c>
      <c r="G21" s="38"/>
      <c r="H21" s="37">
        <v>1.52</v>
      </c>
      <c r="I21" s="37">
        <v>1.55</v>
      </c>
      <c r="J21" s="37">
        <v>1.5</v>
      </c>
      <c r="K21" s="37">
        <v>1.43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0.37919999999999998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1.0063999999999997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0.66116923076923073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0.72477366255144016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40" priority="3" operator="notBetween">
      <formula>0.2</formula>
      <formula>0.404</formula>
    </cfRule>
  </conditionalFormatting>
  <conditionalFormatting sqref="E26">
    <cfRule type="cellIs" dxfId="1239" priority="4" operator="notBetween">
      <formula>0.38</formula>
      <formula>0.72</formula>
    </cfRule>
  </conditionalFormatting>
  <conditionalFormatting sqref="K24">
    <cfRule type="cellIs" dxfId="1238" priority="2" operator="notBetween">
      <formula>0.77</formula>
      <formula>0.91</formula>
    </cfRule>
  </conditionalFormatting>
  <conditionalFormatting sqref="K26">
    <cfRule type="cellIs" dxfId="12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8867187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2.4700000000000002</v>
      </c>
      <c r="C2" s="32">
        <v>2.44</v>
      </c>
      <c r="D2" s="32">
        <v>2.4500000000000002</v>
      </c>
      <c r="E2" s="32">
        <v>2.39</v>
      </c>
      <c r="F2" s="44">
        <v>2.27</v>
      </c>
      <c r="G2" s="36" t="s">
        <v>3</v>
      </c>
      <c r="H2" s="32">
        <v>2.41</v>
      </c>
      <c r="I2" s="32">
        <v>2.4900000000000002</v>
      </c>
      <c r="J2" s="32">
        <v>2.4300000000000002</v>
      </c>
      <c r="K2" s="32">
        <v>2.35</v>
      </c>
      <c r="L2" s="44">
        <v>2.2999999999999998</v>
      </c>
      <c r="M2" s="36" t="s">
        <v>3</v>
      </c>
      <c r="N2" s="32">
        <v>2.4700000000000002</v>
      </c>
      <c r="O2" s="32">
        <v>2.5</v>
      </c>
      <c r="P2" s="32">
        <v>2.48</v>
      </c>
      <c r="Q2" s="32">
        <v>2.36</v>
      </c>
      <c r="R2" s="44">
        <v>2.2599999999999998</v>
      </c>
    </row>
    <row r="3" spans="1:18">
      <c r="A3" s="11"/>
      <c r="B3" s="32">
        <v>2.4500000000000002</v>
      </c>
      <c r="C3" s="14">
        <v>2.4700000000000002</v>
      </c>
      <c r="D3" s="14">
        <v>2.4900000000000002</v>
      </c>
      <c r="E3" s="14">
        <v>2.4</v>
      </c>
      <c r="F3" s="42">
        <v>2.29</v>
      </c>
      <c r="G3" s="38"/>
      <c r="H3" s="32">
        <v>2.48</v>
      </c>
      <c r="I3" s="14">
        <v>2.5</v>
      </c>
      <c r="J3" s="14">
        <v>2.4900000000000002</v>
      </c>
      <c r="K3" s="14">
        <v>2.41</v>
      </c>
      <c r="L3" s="42">
        <v>2.31</v>
      </c>
      <c r="M3" s="11"/>
      <c r="N3" s="32">
        <v>2.4700000000000002</v>
      </c>
      <c r="O3" s="14">
        <v>2.4900000000000002</v>
      </c>
      <c r="P3" s="14">
        <v>2.48</v>
      </c>
      <c r="Q3" s="14">
        <v>2.39</v>
      </c>
      <c r="R3" s="42">
        <v>2.2999999999999998</v>
      </c>
    </row>
    <row r="4" spans="1:18">
      <c r="A4" s="11"/>
      <c r="B4" s="32">
        <v>2.44</v>
      </c>
      <c r="C4" s="14">
        <v>2.46</v>
      </c>
      <c r="D4" s="14">
        <v>2.46</v>
      </c>
      <c r="E4" s="14">
        <v>2.4</v>
      </c>
      <c r="F4" s="42">
        <v>2.2999999999999998</v>
      </c>
      <c r="G4" s="38"/>
      <c r="H4" s="32">
        <v>2.4900000000000002</v>
      </c>
      <c r="I4" s="14">
        <v>2.46</v>
      </c>
      <c r="J4" s="14">
        <v>2.4900000000000002</v>
      </c>
      <c r="K4" s="14">
        <v>2.4300000000000002</v>
      </c>
      <c r="L4" s="42">
        <v>2.3199999999999998</v>
      </c>
      <c r="M4" s="11"/>
      <c r="N4" s="32">
        <v>2.4500000000000002</v>
      </c>
      <c r="O4" s="14">
        <v>2.4700000000000002</v>
      </c>
      <c r="P4" s="14">
        <v>2.48</v>
      </c>
      <c r="Q4" s="14">
        <v>2.4500000000000002</v>
      </c>
      <c r="R4" s="42">
        <v>2.25</v>
      </c>
    </row>
    <row r="5" spans="1:18">
      <c r="A5" s="11"/>
      <c r="B5" s="32">
        <v>2.48</v>
      </c>
      <c r="C5" s="14">
        <v>2.48</v>
      </c>
      <c r="D5" s="14">
        <v>2.4500000000000002</v>
      </c>
      <c r="E5" s="14">
        <v>2.41</v>
      </c>
      <c r="F5" s="42">
        <v>2.31</v>
      </c>
      <c r="G5" s="38"/>
      <c r="H5" s="32">
        <v>2.4500000000000002</v>
      </c>
      <c r="I5" s="14">
        <v>2.5099999999999998</v>
      </c>
      <c r="J5" s="14">
        <v>2.4700000000000002</v>
      </c>
      <c r="K5" s="14">
        <v>2.39</v>
      </c>
      <c r="L5" s="42">
        <v>2.27</v>
      </c>
      <c r="M5" s="11"/>
      <c r="N5" s="32">
        <v>2.4300000000000002</v>
      </c>
      <c r="O5" s="14">
        <v>2.46</v>
      </c>
      <c r="P5" s="14">
        <v>2.4700000000000002</v>
      </c>
      <c r="Q5" s="14">
        <v>2.42</v>
      </c>
      <c r="R5" s="42">
        <v>2.2999999999999998</v>
      </c>
    </row>
    <row r="6" spans="1:18">
      <c r="A6" s="11"/>
      <c r="B6" s="32">
        <v>2.4300000000000002</v>
      </c>
      <c r="C6" s="14">
        <v>2.52</v>
      </c>
      <c r="D6" s="14">
        <v>2.48</v>
      </c>
      <c r="E6" s="14">
        <v>2.41</v>
      </c>
      <c r="F6" s="42">
        <v>2.2799999999999998</v>
      </c>
      <c r="G6" s="38"/>
      <c r="H6" s="32">
        <v>2.4500000000000002</v>
      </c>
      <c r="I6" s="14">
        <v>2.5</v>
      </c>
      <c r="J6" s="14">
        <v>2.5</v>
      </c>
      <c r="K6" s="14">
        <v>2.38</v>
      </c>
      <c r="L6" s="42">
        <v>2.29</v>
      </c>
      <c r="M6" s="11"/>
      <c r="N6" s="32">
        <v>2.4900000000000002</v>
      </c>
      <c r="O6" s="14">
        <v>2.4900000000000002</v>
      </c>
      <c r="P6" s="14">
        <v>2.4500000000000002</v>
      </c>
      <c r="Q6" s="14">
        <v>2.4</v>
      </c>
      <c r="R6" s="42">
        <v>2.31</v>
      </c>
    </row>
    <row r="7" spans="1:18">
      <c r="A7" s="38" t="s">
        <v>4</v>
      </c>
      <c r="B7" s="14">
        <v>2.4700000000000002</v>
      </c>
      <c r="C7" s="14">
        <v>2.48</v>
      </c>
      <c r="D7" s="14">
        <v>2.5099999999999998</v>
      </c>
      <c r="E7" s="14">
        <v>2.42</v>
      </c>
      <c r="F7" s="42">
        <v>2.2599999999999998</v>
      </c>
      <c r="G7" s="38" t="s">
        <v>4</v>
      </c>
      <c r="H7" s="14">
        <v>2.46</v>
      </c>
      <c r="I7" s="14">
        <v>2.56</v>
      </c>
      <c r="J7" s="14">
        <v>2.4900000000000002</v>
      </c>
      <c r="K7" s="14">
        <v>2.44</v>
      </c>
      <c r="L7" s="42">
        <v>2.2599999999999998</v>
      </c>
      <c r="M7" s="38" t="s">
        <v>4</v>
      </c>
      <c r="N7" s="14">
        <v>2.46</v>
      </c>
      <c r="O7" s="14">
        <v>2.5299999999999998</v>
      </c>
      <c r="P7" s="14">
        <v>2.4900000000000002</v>
      </c>
      <c r="Q7" s="14">
        <v>2.38</v>
      </c>
      <c r="R7" s="42">
        <v>2.25</v>
      </c>
    </row>
    <row r="8" spans="1:18">
      <c r="A8" s="46"/>
      <c r="B8" s="14">
        <v>2.5</v>
      </c>
      <c r="C8" s="14">
        <v>2.56</v>
      </c>
      <c r="D8" s="14">
        <v>2.4900000000000002</v>
      </c>
      <c r="E8" s="14">
        <v>2.44</v>
      </c>
      <c r="F8" s="42">
        <v>2.2200000000000002</v>
      </c>
      <c r="G8" s="46"/>
      <c r="H8" s="14">
        <v>2.5099999999999998</v>
      </c>
      <c r="I8" s="14">
        <v>2.54</v>
      </c>
      <c r="J8" s="14">
        <v>2.5499999999999998</v>
      </c>
      <c r="K8" s="14">
        <v>2.4300000000000002</v>
      </c>
      <c r="L8" s="42">
        <v>2.25</v>
      </c>
      <c r="M8" s="46"/>
      <c r="N8" s="14">
        <v>2.48</v>
      </c>
      <c r="O8" s="14">
        <v>2.5499999999999998</v>
      </c>
      <c r="P8" s="14">
        <v>2.5</v>
      </c>
      <c r="Q8" s="14">
        <v>2.4</v>
      </c>
      <c r="R8" s="42">
        <v>2.25</v>
      </c>
    </row>
    <row r="9" spans="1:18">
      <c r="A9" s="11"/>
      <c r="B9" s="47">
        <v>2.56</v>
      </c>
      <c r="C9" s="47">
        <v>2.59</v>
      </c>
      <c r="D9" s="47">
        <v>2.52</v>
      </c>
      <c r="E9" s="47">
        <v>2.42</v>
      </c>
      <c r="F9" s="49">
        <v>2.25</v>
      </c>
      <c r="G9" s="36"/>
      <c r="H9" s="47">
        <v>2.52</v>
      </c>
      <c r="I9" s="47">
        <v>2.4900000000000002</v>
      </c>
      <c r="J9" s="47">
        <v>2.4900000000000002</v>
      </c>
      <c r="K9" s="47">
        <v>2.4300000000000002</v>
      </c>
      <c r="L9" s="49">
        <v>2.2400000000000002</v>
      </c>
      <c r="M9" s="11"/>
      <c r="N9" s="47">
        <v>2.48</v>
      </c>
      <c r="O9" s="47">
        <v>2.5299999999999998</v>
      </c>
      <c r="P9" s="47">
        <v>2.4900000000000002</v>
      </c>
      <c r="Q9" s="47">
        <v>2.42</v>
      </c>
      <c r="R9" s="49">
        <v>2.29</v>
      </c>
    </row>
    <row r="10" spans="1:18">
      <c r="A10" s="11"/>
      <c r="B10" s="14">
        <v>2.5</v>
      </c>
      <c r="C10" s="14">
        <v>2.5499999999999998</v>
      </c>
      <c r="D10" s="14">
        <v>2.52</v>
      </c>
      <c r="E10" s="14">
        <v>2.41</v>
      </c>
      <c r="F10" s="42">
        <v>2.2400000000000002</v>
      </c>
      <c r="G10" s="38"/>
      <c r="H10" s="14">
        <v>2.5099999999999998</v>
      </c>
      <c r="I10" s="14">
        <v>2.54</v>
      </c>
      <c r="J10" s="14">
        <v>2.4900000000000002</v>
      </c>
      <c r="K10" s="14">
        <v>2.4300000000000002</v>
      </c>
      <c r="L10" s="42">
        <v>2.2599999999999998</v>
      </c>
      <c r="M10" s="11"/>
      <c r="N10" s="14">
        <v>2.5299999999999998</v>
      </c>
      <c r="O10" s="14">
        <v>2.5</v>
      </c>
      <c r="P10" s="14">
        <v>2.4700000000000002</v>
      </c>
      <c r="Q10" s="14">
        <v>2.44</v>
      </c>
      <c r="R10" s="42">
        <v>2.2599999999999998</v>
      </c>
    </row>
    <row r="11" spans="1:18">
      <c r="A11" s="16"/>
      <c r="B11" s="33">
        <v>2.52</v>
      </c>
      <c r="C11" s="33">
        <v>2.5499999999999998</v>
      </c>
      <c r="D11" s="33">
        <v>2.46</v>
      </c>
      <c r="E11" s="33">
        <v>2.39</v>
      </c>
      <c r="F11" s="39">
        <v>2.2400000000000002</v>
      </c>
      <c r="G11" s="48"/>
      <c r="H11" s="33">
        <v>2.48</v>
      </c>
      <c r="I11" s="33">
        <v>2.4900000000000002</v>
      </c>
      <c r="J11" s="33">
        <v>2.4900000000000002</v>
      </c>
      <c r="K11" s="33">
        <v>2.4</v>
      </c>
      <c r="L11" s="39">
        <v>2.27</v>
      </c>
      <c r="M11" s="16"/>
      <c r="N11" s="33">
        <v>2.4900000000000002</v>
      </c>
      <c r="O11" s="33">
        <v>2.5099999999999998</v>
      </c>
      <c r="P11" s="33">
        <v>2.46</v>
      </c>
      <c r="Q11" s="33">
        <v>2.38</v>
      </c>
      <c r="R11" s="39">
        <v>2.25</v>
      </c>
    </row>
    <row r="12" spans="1:18">
      <c r="A12" s="19" t="s">
        <v>5</v>
      </c>
      <c r="B12" s="47">
        <v>2.0699999999999998</v>
      </c>
      <c r="C12" s="35">
        <v>2.09</v>
      </c>
      <c r="D12" s="35">
        <v>2.06</v>
      </c>
      <c r="E12" s="35">
        <v>1.98</v>
      </c>
      <c r="F12" s="40">
        <v>1.88</v>
      </c>
      <c r="G12" s="36" t="s">
        <v>6</v>
      </c>
      <c r="H12" s="35">
        <v>1.46</v>
      </c>
      <c r="I12" s="35">
        <v>1.5</v>
      </c>
      <c r="J12" s="35">
        <v>1.46</v>
      </c>
      <c r="K12" s="35">
        <v>1.39</v>
      </c>
      <c r="L12" s="40">
        <v>1.27</v>
      </c>
      <c r="M12" s="19" t="s">
        <v>5</v>
      </c>
      <c r="N12" s="47">
        <v>2.09</v>
      </c>
      <c r="O12" s="35">
        <v>2.14</v>
      </c>
      <c r="P12" s="35">
        <v>2.11</v>
      </c>
      <c r="Q12" s="35">
        <v>2.0299999999999998</v>
      </c>
      <c r="R12" s="40">
        <v>1.89</v>
      </c>
    </row>
    <row r="13" spans="1:18">
      <c r="A13" s="22"/>
      <c r="B13" s="37">
        <v>2.06</v>
      </c>
      <c r="C13" s="37">
        <v>2.11</v>
      </c>
      <c r="D13" s="37">
        <v>2.06</v>
      </c>
      <c r="E13" s="37">
        <v>2</v>
      </c>
      <c r="F13" s="41">
        <v>1.86</v>
      </c>
      <c r="G13" s="38"/>
      <c r="H13" s="37">
        <v>1.47</v>
      </c>
      <c r="I13" s="37">
        <v>1.49</v>
      </c>
      <c r="J13" s="37">
        <v>1.46</v>
      </c>
      <c r="K13" s="37">
        <v>1.41</v>
      </c>
      <c r="L13" s="41">
        <v>1.28</v>
      </c>
      <c r="M13" s="22"/>
      <c r="N13" s="37">
        <v>2.0499999999999998</v>
      </c>
      <c r="O13" s="37">
        <v>2.1</v>
      </c>
      <c r="P13" s="37">
        <v>2.13</v>
      </c>
      <c r="Q13" s="37">
        <v>2.0299999999999998</v>
      </c>
      <c r="R13" s="41">
        <v>1.92</v>
      </c>
    </row>
    <row r="14" spans="1:18">
      <c r="A14" s="22"/>
      <c r="B14" s="37">
        <v>2.0499999999999998</v>
      </c>
      <c r="C14" s="37">
        <v>2.09</v>
      </c>
      <c r="D14" s="37">
        <v>2.1</v>
      </c>
      <c r="E14" s="37">
        <v>1.99</v>
      </c>
      <c r="F14" s="41">
        <v>1.86</v>
      </c>
      <c r="G14" s="38"/>
      <c r="H14" s="37">
        <v>1.49</v>
      </c>
      <c r="I14" s="37">
        <v>1.44</v>
      </c>
      <c r="J14" s="37">
        <v>1.43</v>
      </c>
      <c r="K14" s="37">
        <v>1.43</v>
      </c>
      <c r="L14" s="41">
        <v>1.3</v>
      </c>
      <c r="M14" s="22"/>
      <c r="N14" s="37">
        <v>2.14</v>
      </c>
      <c r="O14" s="37">
        <v>2.11</v>
      </c>
      <c r="P14" s="37">
        <v>2.12</v>
      </c>
      <c r="Q14" s="37">
        <v>2.0699999999999998</v>
      </c>
      <c r="R14" s="41">
        <v>1.9</v>
      </c>
    </row>
    <row r="15" spans="1:18">
      <c r="A15" s="22"/>
      <c r="B15" s="37">
        <v>2.08</v>
      </c>
      <c r="C15" s="37">
        <v>2.06</v>
      </c>
      <c r="D15" s="37">
        <v>2.11</v>
      </c>
      <c r="E15" s="37">
        <v>2.0099999999999998</v>
      </c>
      <c r="F15" s="41">
        <v>1.87</v>
      </c>
      <c r="G15" s="38"/>
      <c r="H15" s="37">
        <v>1.45</v>
      </c>
      <c r="I15" s="37">
        <v>1.46</v>
      </c>
      <c r="J15" s="37">
        <v>1.45</v>
      </c>
      <c r="K15" s="37">
        <v>1.39</v>
      </c>
      <c r="L15" s="41">
        <v>1.27</v>
      </c>
      <c r="M15" s="22"/>
      <c r="N15" s="37">
        <v>2.09</v>
      </c>
      <c r="O15" s="37">
        <v>2.14</v>
      </c>
      <c r="P15" s="37">
        <v>2.16</v>
      </c>
      <c r="Q15" s="37">
        <v>2.0499999999999998</v>
      </c>
      <c r="R15" s="41">
        <v>1.92</v>
      </c>
    </row>
    <row r="16" spans="1:18">
      <c r="A16" s="22"/>
      <c r="B16" s="37">
        <v>1.99</v>
      </c>
      <c r="C16" s="37">
        <v>2.04</v>
      </c>
      <c r="D16" s="37">
        <v>2.0099999999999998</v>
      </c>
      <c r="E16" s="37">
        <v>1.95</v>
      </c>
      <c r="F16" s="41">
        <v>1.84</v>
      </c>
      <c r="G16" s="38"/>
      <c r="H16" s="37">
        <v>1.44</v>
      </c>
      <c r="I16" s="37">
        <v>1.49</v>
      </c>
      <c r="J16" s="37">
        <v>1.48</v>
      </c>
      <c r="K16" s="37">
        <v>1.36</v>
      </c>
      <c r="L16" s="41">
        <v>1.27</v>
      </c>
      <c r="M16" s="22"/>
      <c r="N16" s="37">
        <v>2.11</v>
      </c>
      <c r="O16" s="37">
        <v>2.08</v>
      </c>
      <c r="P16" s="37">
        <v>2.06</v>
      </c>
      <c r="Q16" s="37">
        <v>2</v>
      </c>
      <c r="R16" s="41">
        <v>1.91</v>
      </c>
    </row>
    <row r="17" spans="1:18">
      <c r="A17" s="22" t="s">
        <v>7</v>
      </c>
      <c r="B17" s="37">
        <v>2.0699999999999998</v>
      </c>
      <c r="C17" s="37">
        <v>2.1</v>
      </c>
      <c r="D17" s="37">
        <v>2.08</v>
      </c>
      <c r="E17" s="37">
        <v>1.98</v>
      </c>
      <c r="F17" s="41">
        <v>1.83</v>
      </c>
      <c r="G17" s="38" t="s">
        <v>8</v>
      </c>
      <c r="H17" s="37">
        <v>1.56</v>
      </c>
      <c r="I17" s="37">
        <v>1.6</v>
      </c>
      <c r="J17" s="37">
        <v>1.55</v>
      </c>
      <c r="K17" s="37">
        <v>1.45</v>
      </c>
      <c r="L17" s="41">
        <v>1.31</v>
      </c>
      <c r="M17" s="22" t="s">
        <v>7</v>
      </c>
      <c r="N17" s="37">
        <v>2.08</v>
      </c>
      <c r="O17" s="37">
        <v>2.13</v>
      </c>
      <c r="P17" s="37">
        <v>2.14</v>
      </c>
      <c r="Q17" s="37">
        <v>2.0299999999999998</v>
      </c>
      <c r="R17" s="41">
        <v>1.87</v>
      </c>
    </row>
    <row r="18" spans="1:18">
      <c r="A18" s="22"/>
      <c r="B18" s="37">
        <v>2.08</v>
      </c>
      <c r="C18" s="37">
        <v>2.12</v>
      </c>
      <c r="D18" s="37">
        <v>2.09</v>
      </c>
      <c r="E18" s="37">
        <v>2.0099999999999998</v>
      </c>
      <c r="F18" s="41">
        <v>1.8</v>
      </c>
      <c r="G18" s="38"/>
      <c r="H18" s="37">
        <v>1.55</v>
      </c>
      <c r="I18" s="37">
        <v>1.59</v>
      </c>
      <c r="J18" s="37">
        <v>1.57</v>
      </c>
      <c r="K18" s="37">
        <v>1.47</v>
      </c>
      <c r="L18" s="41">
        <v>1.31</v>
      </c>
      <c r="M18" s="22"/>
      <c r="N18" s="37">
        <v>2.11</v>
      </c>
      <c r="O18" s="37">
        <v>2.16</v>
      </c>
      <c r="P18" s="37">
        <v>2.11</v>
      </c>
      <c r="Q18" s="37">
        <v>2.04</v>
      </c>
      <c r="R18" s="41">
        <v>1.86</v>
      </c>
    </row>
    <row r="19" spans="1:18">
      <c r="A19" s="22"/>
      <c r="B19" s="37">
        <v>2.0699999999999998</v>
      </c>
      <c r="C19" s="37">
        <v>2.13</v>
      </c>
      <c r="D19" s="37">
        <v>2.12</v>
      </c>
      <c r="E19" s="37">
        <v>2.0499999999999998</v>
      </c>
      <c r="F19" s="41">
        <v>1.83</v>
      </c>
      <c r="G19" s="38"/>
      <c r="H19" s="37">
        <v>1.59</v>
      </c>
      <c r="I19" s="37">
        <v>1.57</v>
      </c>
      <c r="J19" s="37">
        <v>1.56</v>
      </c>
      <c r="K19" s="37">
        <v>1.47</v>
      </c>
      <c r="L19" s="41">
        <v>1.29</v>
      </c>
      <c r="M19" s="22"/>
      <c r="N19" s="37">
        <v>2.09</v>
      </c>
      <c r="O19" s="37">
        <v>2.1800000000000002</v>
      </c>
      <c r="P19" s="37">
        <v>2.11</v>
      </c>
      <c r="Q19" s="37">
        <v>2.0499999999999998</v>
      </c>
      <c r="R19" s="41">
        <v>1.88</v>
      </c>
    </row>
    <row r="20" spans="1:18">
      <c r="A20" s="22"/>
      <c r="B20" s="37">
        <v>2.0499999999999998</v>
      </c>
      <c r="C20" s="37">
        <v>2.12</v>
      </c>
      <c r="D20" s="37">
        <v>2.1</v>
      </c>
      <c r="E20" s="37">
        <v>2</v>
      </c>
      <c r="F20" s="41">
        <v>1.84</v>
      </c>
      <c r="G20" s="38"/>
      <c r="H20" s="37">
        <v>1.58</v>
      </c>
      <c r="I20" s="37">
        <v>1.56</v>
      </c>
      <c r="J20" s="37">
        <v>1.55</v>
      </c>
      <c r="K20" s="37">
        <v>1.47</v>
      </c>
      <c r="L20" s="41">
        <v>1.32</v>
      </c>
      <c r="M20" s="22"/>
      <c r="N20" s="37">
        <v>2.09</v>
      </c>
      <c r="O20" s="37">
        <v>2.12</v>
      </c>
      <c r="P20" s="37">
        <v>2.13</v>
      </c>
      <c r="Q20" s="37">
        <v>2.06</v>
      </c>
      <c r="R20" s="41">
        <v>1.87</v>
      </c>
    </row>
    <row r="21" spans="1:18">
      <c r="A21" s="22"/>
      <c r="B21" s="37">
        <v>2.0699999999999998</v>
      </c>
      <c r="C21" s="37">
        <v>2.1</v>
      </c>
      <c r="D21" s="37">
        <v>2.08</v>
      </c>
      <c r="E21" s="37">
        <v>1.98</v>
      </c>
      <c r="F21" s="41">
        <v>1.8</v>
      </c>
      <c r="G21" s="38"/>
      <c r="H21" s="37">
        <v>1.53</v>
      </c>
      <c r="I21" s="37">
        <v>1.54</v>
      </c>
      <c r="J21" s="37">
        <v>1.55</v>
      </c>
      <c r="K21" s="37">
        <v>1.44</v>
      </c>
      <c r="L21" s="41">
        <v>1.31</v>
      </c>
      <c r="M21" s="22"/>
      <c r="N21" s="37">
        <v>2.08</v>
      </c>
      <c r="O21" s="37">
        <v>2.11</v>
      </c>
      <c r="P21" s="37">
        <v>2.1</v>
      </c>
      <c r="Q21" s="37">
        <v>2</v>
      </c>
      <c r="R21" s="41">
        <v>1.86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0.41559999999999997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0.97920000000000074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0.37400000000000011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0.7246358974358974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0.70518518518518569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0.76717948717948747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236" priority="5" operator="notBetween">
      <formula>0.2</formula>
      <formula>0.404</formula>
    </cfRule>
  </conditionalFormatting>
  <conditionalFormatting sqref="E26">
    <cfRule type="cellIs" dxfId="1235" priority="6" operator="notBetween">
      <formula>0.38</formula>
      <formula>0.72</formula>
    </cfRule>
  </conditionalFormatting>
  <conditionalFormatting sqref="K24">
    <cfRule type="cellIs" dxfId="1234" priority="4" operator="notBetween">
      <formula>0.77</formula>
      <formula>0.91</formula>
    </cfRule>
  </conditionalFormatting>
  <conditionalFormatting sqref="K26">
    <cfRule type="cellIs" dxfId="1233" priority="3" operator="notBetween">
      <formula>0.68</formula>
      <formula>0.82</formula>
    </cfRule>
  </conditionalFormatting>
  <conditionalFormatting sqref="Q24">
    <cfRule type="cellIs" dxfId="1232" priority="1" operator="notBetween">
      <formula>0.2</formula>
      <formula>0.404</formula>
    </cfRule>
  </conditionalFormatting>
  <conditionalFormatting sqref="Q26">
    <cfRule type="cellIs" dxfId="123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2.4700000000000002</v>
      </c>
      <c r="D2" s="32">
        <v>2.4700000000000002</v>
      </c>
      <c r="E2" s="32">
        <v>2.4</v>
      </c>
      <c r="F2" s="44">
        <v>2.25</v>
      </c>
      <c r="G2" s="36" t="s">
        <v>3</v>
      </c>
      <c r="H2" s="32">
        <v>2.25</v>
      </c>
      <c r="I2" s="32">
        <v>2.42</v>
      </c>
      <c r="J2" s="32">
        <v>2.4500000000000002</v>
      </c>
      <c r="K2" s="32">
        <v>2.46</v>
      </c>
      <c r="L2" s="44">
        <v>2.4500000000000002</v>
      </c>
    </row>
    <row r="3" spans="1:12">
      <c r="A3" s="11"/>
      <c r="B3" s="32">
        <v>2.4900000000000002</v>
      </c>
      <c r="C3" s="14">
        <v>2.46</v>
      </c>
      <c r="D3" s="14">
        <v>2.46</v>
      </c>
      <c r="E3" s="14">
        <v>2.41</v>
      </c>
      <c r="F3" s="42">
        <v>2.27</v>
      </c>
      <c r="G3" s="38"/>
      <c r="H3" s="32">
        <v>2.27</v>
      </c>
      <c r="I3" s="14">
        <v>2.39</v>
      </c>
      <c r="J3" s="14">
        <v>2.4700000000000002</v>
      </c>
      <c r="K3" s="14">
        <v>2.4700000000000002</v>
      </c>
      <c r="L3" s="42">
        <v>2.4700000000000002</v>
      </c>
    </row>
    <row r="4" spans="1:12">
      <c r="A4" s="11"/>
      <c r="B4" s="32">
        <v>2.5</v>
      </c>
      <c r="C4" s="14">
        <v>2.4700000000000002</v>
      </c>
      <c r="D4" s="14">
        <v>2.5099999999999998</v>
      </c>
      <c r="E4" s="14">
        <v>2.35</v>
      </c>
      <c r="F4" s="42">
        <v>2.2599999999999998</v>
      </c>
      <c r="G4" s="38"/>
      <c r="H4" s="32">
        <v>2.27</v>
      </c>
      <c r="I4" s="14">
        <v>2.4300000000000002</v>
      </c>
      <c r="J4" s="14">
        <v>2.46</v>
      </c>
      <c r="K4" s="14">
        <v>2.48</v>
      </c>
      <c r="L4" s="42">
        <v>2.4500000000000002</v>
      </c>
    </row>
    <row r="5" spans="1:12">
      <c r="A5" s="11"/>
      <c r="B5" s="32">
        <v>2.4900000000000002</v>
      </c>
      <c r="C5" s="14">
        <v>2.5</v>
      </c>
      <c r="D5" s="14">
        <v>2.48</v>
      </c>
      <c r="E5" s="14">
        <v>2.37</v>
      </c>
      <c r="F5" s="42">
        <v>2.27</v>
      </c>
      <c r="G5" s="38"/>
      <c r="H5" s="32">
        <v>2.2799999999999998</v>
      </c>
      <c r="I5" s="14">
        <v>2.4</v>
      </c>
      <c r="J5" s="14">
        <v>2.4300000000000002</v>
      </c>
      <c r="K5" s="14">
        <v>2.42</v>
      </c>
      <c r="L5" s="42">
        <v>2.42</v>
      </c>
    </row>
    <row r="6" spans="1:12">
      <c r="A6" s="11"/>
      <c r="B6" s="32">
        <v>2.4300000000000002</v>
      </c>
      <c r="C6" s="14">
        <v>2.4500000000000002</v>
      </c>
      <c r="D6" s="14">
        <v>2.46</v>
      </c>
      <c r="E6" s="14">
        <v>2.37</v>
      </c>
      <c r="F6" s="42">
        <v>2.2599999999999998</v>
      </c>
      <c r="G6" s="38"/>
      <c r="H6" s="32">
        <v>2.2999999999999998</v>
      </c>
      <c r="I6" s="14">
        <v>2.39</v>
      </c>
      <c r="J6" s="14">
        <v>2.4300000000000002</v>
      </c>
      <c r="K6" s="14">
        <v>2.4300000000000002</v>
      </c>
      <c r="L6" s="42">
        <v>2.41</v>
      </c>
    </row>
    <row r="7" spans="1:12">
      <c r="A7" s="38" t="s">
        <v>4</v>
      </c>
      <c r="B7" s="14">
        <v>2.4700000000000002</v>
      </c>
      <c r="C7" s="14">
        <v>2.4700000000000002</v>
      </c>
      <c r="D7" s="14">
        <v>2.5</v>
      </c>
      <c r="E7" s="14">
        <v>2.35</v>
      </c>
      <c r="F7" s="42">
        <v>2.2599999999999998</v>
      </c>
      <c r="G7" s="38" t="s">
        <v>4</v>
      </c>
      <c r="H7" s="14">
        <v>2.2400000000000002</v>
      </c>
      <c r="I7" s="14">
        <v>2.39</v>
      </c>
      <c r="J7" s="14">
        <v>2.4900000000000002</v>
      </c>
      <c r="K7" s="14">
        <v>2.5</v>
      </c>
      <c r="L7" s="42">
        <v>2.4300000000000002</v>
      </c>
    </row>
    <row r="8" spans="1:12">
      <c r="A8" s="46"/>
      <c r="B8" s="14">
        <v>2.52</v>
      </c>
      <c r="C8" s="14">
        <v>2.5</v>
      </c>
      <c r="D8" s="14">
        <v>2.4900000000000002</v>
      </c>
      <c r="E8" s="14">
        <v>2.4700000000000002</v>
      </c>
      <c r="F8" s="42">
        <v>2.25</v>
      </c>
      <c r="G8" s="46"/>
      <c r="H8" s="14">
        <v>2.23</v>
      </c>
      <c r="I8" s="14">
        <v>2.36</v>
      </c>
      <c r="J8" s="14">
        <v>2.5</v>
      </c>
      <c r="K8" s="14">
        <v>2.5099999999999998</v>
      </c>
      <c r="L8" s="42">
        <v>2.4900000000000002</v>
      </c>
    </row>
    <row r="9" spans="1:12">
      <c r="A9" s="11"/>
      <c r="B9" s="47">
        <v>2.48</v>
      </c>
      <c r="C9" s="47">
        <v>2.52</v>
      </c>
      <c r="D9" s="47">
        <v>2.4500000000000002</v>
      </c>
      <c r="E9" s="47">
        <v>2.41</v>
      </c>
      <c r="F9" s="49">
        <v>2.2599999999999998</v>
      </c>
      <c r="G9" s="36"/>
      <c r="H9" s="47">
        <v>2.2400000000000002</v>
      </c>
      <c r="I9" s="47">
        <v>2.41</v>
      </c>
      <c r="J9" s="47">
        <v>2.5099999999999998</v>
      </c>
      <c r="K9" s="47">
        <v>2.52</v>
      </c>
      <c r="L9" s="49">
        <v>2.4900000000000002</v>
      </c>
    </row>
    <row r="10" spans="1:12">
      <c r="A10" s="11"/>
      <c r="B10" s="14">
        <v>2.46</v>
      </c>
      <c r="C10" s="14">
        <v>2.5299999999999998</v>
      </c>
      <c r="D10" s="14">
        <v>2.4900000000000002</v>
      </c>
      <c r="E10" s="14">
        <v>2.4</v>
      </c>
      <c r="F10" s="42">
        <v>2.23</v>
      </c>
      <c r="G10" s="38"/>
      <c r="H10" s="14">
        <v>2.21</v>
      </c>
      <c r="I10" s="14">
        <v>2.35</v>
      </c>
      <c r="J10" s="14">
        <v>2.48</v>
      </c>
      <c r="K10" s="14">
        <v>2.5299999999999998</v>
      </c>
      <c r="L10" s="42">
        <v>2.5099999999999998</v>
      </c>
    </row>
    <row r="11" spans="1:12">
      <c r="A11" s="16"/>
      <c r="B11" s="33">
        <v>2.4900000000000002</v>
      </c>
      <c r="C11" s="33">
        <v>2.5099999999999998</v>
      </c>
      <c r="D11" s="33">
        <v>2.46</v>
      </c>
      <c r="E11" s="33">
        <v>2.4</v>
      </c>
      <c r="F11" s="39">
        <v>2.2000000000000002</v>
      </c>
      <c r="G11" s="48"/>
      <c r="H11" s="33">
        <v>2.23</v>
      </c>
      <c r="I11" s="33">
        <v>2.42</v>
      </c>
      <c r="J11" s="33">
        <v>2.5</v>
      </c>
      <c r="K11" s="33">
        <v>2.5299999999999998</v>
      </c>
      <c r="L11" s="39">
        <v>2.44</v>
      </c>
    </row>
    <row r="12" spans="1:12">
      <c r="A12" s="19" t="s">
        <v>5</v>
      </c>
      <c r="B12" s="47">
        <v>2.04</v>
      </c>
      <c r="C12" s="35">
        <v>2.13</v>
      </c>
      <c r="D12" s="35">
        <v>2.1</v>
      </c>
      <c r="E12" s="35">
        <v>2.04</v>
      </c>
      <c r="F12" s="40">
        <v>1.9</v>
      </c>
      <c r="G12" s="36" t="s">
        <v>6</v>
      </c>
      <c r="H12" s="35">
        <v>1.26</v>
      </c>
      <c r="I12" s="35">
        <v>1.36</v>
      </c>
      <c r="J12" s="35">
        <v>1.47</v>
      </c>
      <c r="K12" s="35">
        <v>1.43</v>
      </c>
      <c r="L12" s="40">
        <v>1.44</v>
      </c>
    </row>
    <row r="13" spans="1:12">
      <c r="A13" s="22"/>
      <c r="B13" s="37">
        <v>2.1</v>
      </c>
      <c r="C13" s="37">
        <v>2.11</v>
      </c>
      <c r="D13" s="37">
        <v>2.08</v>
      </c>
      <c r="E13" s="37">
        <v>2.06</v>
      </c>
      <c r="F13" s="41">
        <v>1.88</v>
      </c>
      <c r="G13" s="38"/>
      <c r="H13" s="37">
        <v>1.23</v>
      </c>
      <c r="I13" s="37">
        <v>1.35</v>
      </c>
      <c r="J13" s="37">
        <v>1.41</v>
      </c>
      <c r="K13" s="37">
        <v>1.45</v>
      </c>
      <c r="L13" s="41">
        <v>1.41</v>
      </c>
    </row>
    <row r="14" spans="1:12">
      <c r="A14" s="22"/>
      <c r="B14" s="37">
        <v>2.14</v>
      </c>
      <c r="C14" s="37">
        <v>2.12</v>
      </c>
      <c r="D14" s="37">
        <v>2.11</v>
      </c>
      <c r="E14" s="37">
        <v>2.02</v>
      </c>
      <c r="F14" s="41">
        <v>1.9</v>
      </c>
      <c r="G14" s="38"/>
      <c r="H14" s="37">
        <v>1.27</v>
      </c>
      <c r="I14" s="37">
        <v>1.38</v>
      </c>
      <c r="J14" s="37">
        <v>1.43</v>
      </c>
      <c r="K14" s="37">
        <v>1.45</v>
      </c>
      <c r="L14" s="41">
        <v>1.46</v>
      </c>
    </row>
    <row r="15" spans="1:12">
      <c r="A15" s="22"/>
      <c r="B15" s="37">
        <v>2.11</v>
      </c>
      <c r="C15" s="37">
        <v>2.14</v>
      </c>
      <c r="D15" s="37">
        <v>2.1</v>
      </c>
      <c r="E15" s="37">
        <v>2.04</v>
      </c>
      <c r="F15" s="41">
        <v>1.88</v>
      </c>
      <c r="G15" s="38"/>
      <c r="H15" s="37">
        <v>1.24</v>
      </c>
      <c r="I15" s="37">
        <v>1.37</v>
      </c>
      <c r="J15" s="37">
        <v>1.44</v>
      </c>
      <c r="K15" s="37">
        <v>1.42</v>
      </c>
      <c r="L15" s="41">
        <v>1.43</v>
      </c>
    </row>
    <row r="16" spans="1:12">
      <c r="A16" s="22"/>
      <c r="B16" s="37">
        <v>2.04</v>
      </c>
      <c r="C16" s="37">
        <v>2.08</v>
      </c>
      <c r="D16" s="37">
        <v>2.02</v>
      </c>
      <c r="E16" s="37">
        <v>1.98</v>
      </c>
      <c r="F16" s="41">
        <v>1.86</v>
      </c>
      <c r="G16" s="38"/>
      <c r="H16" s="37">
        <v>1.25</v>
      </c>
      <c r="I16" s="37">
        <v>1.35</v>
      </c>
      <c r="J16" s="37">
        <v>1.41</v>
      </c>
      <c r="K16" s="37">
        <v>1.42</v>
      </c>
      <c r="L16" s="41">
        <v>1.42</v>
      </c>
    </row>
    <row r="17" spans="1:12">
      <c r="A17" s="22" t="s">
        <v>7</v>
      </c>
      <c r="B17" s="37">
        <v>2.08</v>
      </c>
      <c r="C17" s="37">
        <v>2.14</v>
      </c>
      <c r="D17" s="37">
        <v>2.12</v>
      </c>
      <c r="E17" s="37">
        <v>1.99</v>
      </c>
      <c r="F17" s="41">
        <v>1.87</v>
      </c>
      <c r="G17" s="38" t="s">
        <v>8</v>
      </c>
      <c r="H17" s="37">
        <v>1.3</v>
      </c>
      <c r="I17" s="37">
        <v>1.44</v>
      </c>
      <c r="J17" s="37">
        <v>1.53</v>
      </c>
      <c r="K17" s="37">
        <v>1.56</v>
      </c>
      <c r="L17" s="41">
        <v>1.54</v>
      </c>
    </row>
    <row r="18" spans="1:12">
      <c r="A18" s="22"/>
      <c r="B18" s="37">
        <v>2.11</v>
      </c>
      <c r="C18" s="37">
        <v>2.16</v>
      </c>
      <c r="D18" s="37">
        <v>2.14</v>
      </c>
      <c r="E18" s="37">
        <v>2.0699999999999998</v>
      </c>
      <c r="F18" s="41">
        <v>1.88</v>
      </c>
      <c r="G18" s="38"/>
      <c r="H18" s="37">
        <v>1.29</v>
      </c>
      <c r="I18" s="37">
        <v>1.43</v>
      </c>
      <c r="J18" s="37">
        <v>1.55</v>
      </c>
      <c r="K18" s="37">
        <v>1.59</v>
      </c>
      <c r="L18" s="41">
        <v>1.52</v>
      </c>
    </row>
    <row r="19" spans="1:12">
      <c r="A19" s="22"/>
      <c r="B19" s="37">
        <v>2.1</v>
      </c>
      <c r="C19" s="37">
        <v>2.17</v>
      </c>
      <c r="D19" s="37">
        <v>2.14</v>
      </c>
      <c r="E19" s="37">
        <v>2.0499999999999998</v>
      </c>
      <c r="F19" s="41">
        <v>1.84</v>
      </c>
      <c r="G19" s="38"/>
      <c r="H19" s="37">
        <v>1.28</v>
      </c>
      <c r="I19" s="37">
        <v>1.41</v>
      </c>
      <c r="J19" s="37">
        <v>1.51</v>
      </c>
      <c r="K19" s="37">
        <v>1.56</v>
      </c>
      <c r="L19" s="41">
        <v>1.55</v>
      </c>
    </row>
    <row r="20" spans="1:12">
      <c r="A20" s="22"/>
      <c r="B20" s="37">
        <v>2.09</v>
      </c>
      <c r="C20" s="37">
        <v>2.13</v>
      </c>
      <c r="D20" s="37">
        <v>2.11</v>
      </c>
      <c r="E20" s="37">
        <v>2</v>
      </c>
      <c r="F20" s="41">
        <v>1.88</v>
      </c>
      <c r="G20" s="38"/>
      <c r="H20" s="37">
        <v>1.28</v>
      </c>
      <c r="I20" s="37">
        <v>1.42</v>
      </c>
      <c r="J20" s="37">
        <v>1.5</v>
      </c>
      <c r="K20" s="37">
        <v>1.53</v>
      </c>
      <c r="L20" s="41">
        <v>1.5</v>
      </c>
    </row>
    <row r="21" spans="1:12">
      <c r="A21" s="22"/>
      <c r="B21" s="37">
        <v>2.08</v>
      </c>
      <c r="C21" s="37">
        <v>2.1</v>
      </c>
      <c r="D21" s="37">
        <v>2.1</v>
      </c>
      <c r="E21" s="37">
        <v>2</v>
      </c>
      <c r="F21" s="41">
        <v>1.8</v>
      </c>
      <c r="G21" s="38"/>
      <c r="H21" s="37">
        <v>1.27</v>
      </c>
      <c r="I21" s="37">
        <v>1.43</v>
      </c>
      <c r="J21" s="37">
        <v>1.53</v>
      </c>
      <c r="K21" s="37">
        <v>1.53</v>
      </c>
      <c r="L21" s="41">
        <v>1.51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0.37420000000000098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0.98999999999999955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0.65245128205128378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0.71296296296296269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30" priority="3" operator="notBetween">
      <formula>0.2</formula>
      <formula>0.404</formula>
    </cfRule>
  </conditionalFormatting>
  <conditionalFormatting sqref="E26">
    <cfRule type="cellIs" dxfId="1229" priority="4" operator="notBetween">
      <formula>0.38</formula>
      <formula>0.72</formula>
    </cfRule>
  </conditionalFormatting>
  <conditionalFormatting sqref="K24">
    <cfRule type="cellIs" dxfId="1228" priority="2" operator="notBetween">
      <formula>0.77</formula>
      <formula>0.91</formula>
    </cfRule>
  </conditionalFormatting>
  <conditionalFormatting sqref="K26">
    <cfRule type="cellIs" dxfId="12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2.46</v>
      </c>
      <c r="E2" s="32">
        <v>2.48</v>
      </c>
      <c r="F2" s="44">
        <v>2.4300000000000002</v>
      </c>
      <c r="G2" s="36" t="s">
        <v>3</v>
      </c>
      <c r="H2" s="32">
        <v>2.2599999999999998</v>
      </c>
      <c r="I2" s="32">
        <v>2.35</v>
      </c>
      <c r="J2" s="32">
        <v>2.4700000000000002</v>
      </c>
      <c r="K2" s="32">
        <v>2.46</v>
      </c>
      <c r="L2" s="44">
        <v>2.4300000000000002</v>
      </c>
    </row>
    <row r="3" spans="1:12">
      <c r="A3" s="11"/>
      <c r="B3" s="32">
        <v>2.2599999999999998</v>
      </c>
      <c r="C3" s="14">
        <v>2.41</v>
      </c>
      <c r="D3" s="14">
        <v>2.4500000000000002</v>
      </c>
      <c r="E3" s="14">
        <v>2.46</v>
      </c>
      <c r="F3" s="42">
        <v>2.42</v>
      </c>
      <c r="G3" s="38"/>
      <c r="H3" s="32">
        <v>2.27</v>
      </c>
      <c r="I3" s="14">
        <v>2.35</v>
      </c>
      <c r="J3" s="14">
        <v>2.42</v>
      </c>
      <c r="K3" s="14">
        <v>2.4700000000000002</v>
      </c>
      <c r="L3" s="42">
        <v>2.42</v>
      </c>
    </row>
    <row r="4" spans="1:12">
      <c r="A4" s="11"/>
      <c r="B4" s="32">
        <v>2.25</v>
      </c>
      <c r="C4" s="14">
        <v>2.37</v>
      </c>
      <c r="D4" s="14">
        <v>2.44</v>
      </c>
      <c r="E4" s="14">
        <v>2.4500000000000002</v>
      </c>
      <c r="F4" s="42">
        <v>2.44</v>
      </c>
      <c r="G4" s="38"/>
      <c r="H4" s="32">
        <v>2.29</v>
      </c>
      <c r="I4" s="14">
        <v>2.37</v>
      </c>
      <c r="J4" s="14">
        <v>2.42</v>
      </c>
      <c r="K4" s="14">
        <v>2.4500000000000002</v>
      </c>
      <c r="L4" s="42">
        <v>2.46</v>
      </c>
    </row>
    <row r="5" spans="1:12">
      <c r="A5" s="11"/>
      <c r="B5" s="32">
        <v>2.2799999999999998</v>
      </c>
      <c r="C5" s="14">
        <v>2.35</v>
      </c>
      <c r="D5" s="14">
        <v>2.4900000000000002</v>
      </c>
      <c r="E5" s="14">
        <v>2.48</v>
      </c>
      <c r="F5" s="42">
        <v>2.41</v>
      </c>
      <c r="G5" s="38"/>
      <c r="H5" s="32">
        <v>2.25</v>
      </c>
      <c r="I5" s="14">
        <v>2.3199999999999998</v>
      </c>
      <c r="J5" s="14">
        <v>2.4700000000000002</v>
      </c>
      <c r="K5" s="14">
        <v>2.4500000000000002</v>
      </c>
      <c r="L5" s="42">
        <v>2.42</v>
      </c>
    </row>
    <row r="6" spans="1:12">
      <c r="A6" s="11"/>
      <c r="B6" s="32">
        <v>2.25</v>
      </c>
      <c r="C6" s="14">
        <v>2.42</v>
      </c>
      <c r="D6" s="14">
        <v>2.4900000000000002</v>
      </c>
      <c r="E6" s="14">
        <v>2.4700000000000002</v>
      </c>
      <c r="F6" s="42">
        <v>2.41</v>
      </c>
      <c r="G6" s="38"/>
      <c r="H6" s="32">
        <v>2.2200000000000002</v>
      </c>
      <c r="I6" s="14">
        <v>2.39</v>
      </c>
      <c r="J6" s="14">
        <v>2.42</v>
      </c>
      <c r="K6" s="14">
        <v>2.4700000000000002</v>
      </c>
      <c r="L6" s="42">
        <v>2.46</v>
      </c>
    </row>
    <row r="7" spans="1:12">
      <c r="A7" s="38" t="s">
        <v>4</v>
      </c>
      <c r="B7" s="14">
        <v>2.19</v>
      </c>
      <c r="C7" s="14">
        <v>2.35</v>
      </c>
      <c r="D7" s="14">
        <v>2.4500000000000002</v>
      </c>
      <c r="E7" s="14">
        <v>2.52</v>
      </c>
      <c r="F7" s="42">
        <v>2.5099999999999998</v>
      </c>
      <c r="G7" s="38" t="s">
        <v>4</v>
      </c>
      <c r="H7" s="14">
        <v>2.2200000000000002</v>
      </c>
      <c r="I7" s="14">
        <v>2.4</v>
      </c>
      <c r="J7" s="14">
        <v>2.46</v>
      </c>
      <c r="K7" s="14">
        <v>2.48</v>
      </c>
      <c r="L7" s="42">
        <v>2.4500000000000002</v>
      </c>
    </row>
    <row r="8" spans="1:12">
      <c r="A8" s="46"/>
      <c r="B8" s="14">
        <v>2.25</v>
      </c>
      <c r="C8" s="14">
        <v>2.39</v>
      </c>
      <c r="D8" s="14">
        <v>2.4900000000000002</v>
      </c>
      <c r="E8" s="14">
        <v>2.54</v>
      </c>
      <c r="F8" s="42">
        <v>2.4700000000000002</v>
      </c>
      <c r="G8" s="46"/>
      <c r="H8" s="14">
        <v>2.2400000000000002</v>
      </c>
      <c r="I8" s="14">
        <v>2.42</v>
      </c>
      <c r="J8" s="14">
        <v>2.5299999999999998</v>
      </c>
      <c r="K8" s="14">
        <v>2.5099999999999998</v>
      </c>
      <c r="L8" s="42">
        <v>2.4900000000000002</v>
      </c>
    </row>
    <row r="9" spans="1:12">
      <c r="A9" s="11"/>
      <c r="B9" s="47">
        <v>2.25</v>
      </c>
      <c r="C9" s="47">
        <v>2.44</v>
      </c>
      <c r="D9" s="47">
        <v>2.5</v>
      </c>
      <c r="E9" s="47">
        <v>2.5299999999999998</v>
      </c>
      <c r="F9" s="49">
        <v>2.4900000000000002</v>
      </c>
      <c r="G9" s="36"/>
      <c r="H9" s="47">
        <v>2.23</v>
      </c>
      <c r="I9" s="47">
        <v>2.37</v>
      </c>
      <c r="J9" s="47">
        <v>2.4900000000000002</v>
      </c>
      <c r="K9" s="47">
        <v>2.5</v>
      </c>
      <c r="L9" s="49">
        <v>2.5099999999999998</v>
      </c>
    </row>
    <row r="10" spans="1:12">
      <c r="A10" s="11"/>
      <c r="B10" s="14">
        <v>2.27</v>
      </c>
      <c r="C10" s="14">
        <v>2.38</v>
      </c>
      <c r="D10" s="14">
        <v>2.4900000000000002</v>
      </c>
      <c r="E10" s="14">
        <v>2.5099999999999998</v>
      </c>
      <c r="F10" s="42">
        <v>2.52</v>
      </c>
      <c r="G10" s="38"/>
      <c r="H10" s="14">
        <v>2.2400000000000002</v>
      </c>
      <c r="I10" s="14">
        <v>2.41</v>
      </c>
      <c r="J10" s="14">
        <v>2.5</v>
      </c>
      <c r="K10" s="14">
        <v>2.54</v>
      </c>
      <c r="L10" s="42">
        <v>2.52</v>
      </c>
    </row>
    <row r="11" spans="1:12">
      <c r="A11" s="16"/>
      <c r="B11" s="33">
        <v>2.2200000000000002</v>
      </c>
      <c r="C11" s="33">
        <v>2.42</v>
      </c>
      <c r="D11" s="33">
        <v>2.48</v>
      </c>
      <c r="E11" s="33">
        <v>2.4900000000000002</v>
      </c>
      <c r="F11" s="39">
        <v>2.4700000000000002</v>
      </c>
      <c r="G11" s="48"/>
      <c r="H11" s="33">
        <v>2.2799999999999998</v>
      </c>
      <c r="I11" s="33">
        <v>2.41</v>
      </c>
      <c r="J11" s="33">
        <v>2.5099999999999998</v>
      </c>
      <c r="K11" s="33">
        <v>2.5299999999999998</v>
      </c>
      <c r="L11" s="39">
        <v>2.4700000000000002</v>
      </c>
    </row>
    <row r="12" spans="1:12">
      <c r="A12" s="19" t="s">
        <v>5</v>
      </c>
      <c r="B12" s="47">
        <v>1.89</v>
      </c>
      <c r="C12" s="35">
        <v>2.06</v>
      </c>
      <c r="D12" s="35">
        <v>2.12</v>
      </c>
      <c r="E12" s="35">
        <v>2.15</v>
      </c>
      <c r="F12" s="40">
        <v>2.0699999999999998</v>
      </c>
      <c r="G12" s="36" t="s">
        <v>6</v>
      </c>
      <c r="H12" s="35">
        <v>1.27</v>
      </c>
      <c r="I12" s="35">
        <v>1.36</v>
      </c>
      <c r="J12" s="35">
        <v>1.46</v>
      </c>
      <c r="K12" s="35">
        <v>1.44</v>
      </c>
      <c r="L12" s="40">
        <v>1.45</v>
      </c>
    </row>
    <row r="13" spans="1:12">
      <c r="A13" s="22"/>
      <c r="B13" s="37">
        <v>1.93</v>
      </c>
      <c r="C13" s="37">
        <v>2.08</v>
      </c>
      <c r="D13" s="37">
        <v>2.17</v>
      </c>
      <c r="E13" s="37">
        <v>2.15</v>
      </c>
      <c r="F13" s="41">
        <v>2.08</v>
      </c>
      <c r="G13" s="38"/>
      <c r="H13" s="37">
        <v>1.28</v>
      </c>
      <c r="I13" s="37">
        <v>1.35</v>
      </c>
      <c r="J13" s="37">
        <v>1.43</v>
      </c>
      <c r="K13" s="37">
        <v>1.43</v>
      </c>
      <c r="L13" s="41">
        <v>1.43</v>
      </c>
    </row>
    <row r="14" spans="1:12">
      <c r="A14" s="22"/>
      <c r="B14" s="37">
        <v>1.94</v>
      </c>
      <c r="C14" s="37">
        <v>2.04</v>
      </c>
      <c r="D14" s="37">
        <v>2.12</v>
      </c>
      <c r="E14" s="37">
        <v>2.12</v>
      </c>
      <c r="F14" s="41">
        <v>2.09</v>
      </c>
      <c r="G14" s="38"/>
      <c r="H14" s="37">
        <v>1.24</v>
      </c>
      <c r="I14" s="37">
        <v>1.39</v>
      </c>
      <c r="J14" s="37">
        <v>1.42</v>
      </c>
      <c r="K14" s="37">
        <v>1.44</v>
      </c>
      <c r="L14" s="41">
        <v>1.44</v>
      </c>
    </row>
    <row r="15" spans="1:12">
      <c r="A15" s="22"/>
      <c r="B15" s="37">
        <v>1.92</v>
      </c>
      <c r="C15" s="37">
        <v>2.0299999999999998</v>
      </c>
      <c r="D15" s="37">
        <v>2.13</v>
      </c>
      <c r="E15" s="37">
        <v>2.13</v>
      </c>
      <c r="F15" s="41">
        <v>2.04</v>
      </c>
      <c r="G15" s="38"/>
      <c r="H15" s="37">
        <v>1.27</v>
      </c>
      <c r="I15" s="37">
        <v>1.39</v>
      </c>
      <c r="J15" s="37">
        <v>1.48</v>
      </c>
      <c r="K15" s="37">
        <v>1.46</v>
      </c>
      <c r="L15" s="41">
        <v>1.43</v>
      </c>
    </row>
    <row r="16" spans="1:12">
      <c r="A16" s="22"/>
      <c r="B16" s="37">
        <v>1.87</v>
      </c>
      <c r="C16" s="37">
        <v>2</v>
      </c>
      <c r="D16" s="37">
        <v>2.0299999999999998</v>
      </c>
      <c r="E16" s="37">
        <v>2.06</v>
      </c>
      <c r="F16" s="41">
        <v>2.0499999999999998</v>
      </c>
      <c r="G16" s="38"/>
      <c r="H16" s="37">
        <v>1.24</v>
      </c>
      <c r="I16" s="37">
        <v>1.35</v>
      </c>
      <c r="J16" s="37">
        <v>1.43</v>
      </c>
      <c r="K16" s="37">
        <v>1.45</v>
      </c>
      <c r="L16" s="41">
        <v>1.41</v>
      </c>
    </row>
    <row r="17" spans="1:12">
      <c r="A17" s="22" t="s">
        <v>7</v>
      </c>
      <c r="B17" s="37">
        <v>1.87</v>
      </c>
      <c r="C17" s="37">
        <v>2.0299999999999998</v>
      </c>
      <c r="D17" s="37">
        <v>2.15</v>
      </c>
      <c r="E17" s="37">
        <v>2.19</v>
      </c>
      <c r="F17" s="41">
        <v>2.12</v>
      </c>
      <c r="G17" s="38" t="s">
        <v>8</v>
      </c>
      <c r="H17" s="37">
        <v>1.33</v>
      </c>
      <c r="I17" s="37">
        <v>1.47</v>
      </c>
      <c r="J17" s="37">
        <v>1.55</v>
      </c>
      <c r="K17" s="37">
        <v>1.59</v>
      </c>
      <c r="L17" s="41">
        <v>1.56</v>
      </c>
    </row>
    <row r="18" spans="1:12">
      <c r="A18" s="22"/>
      <c r="B18" s="37">
        <v>1.85</v>
      </c>
      <c r="C18" s="37">
        <v>2.0099999999999998</v>
      </c>
      <c r="D18" s="37">
        <v>2.12</v>
      </c>
      <c r="E18" s="37">
        <v>2.15</v>
      </c>
      <c r="F18" s="41">
        <v>2.1</v>
      </c>
      <c r="G18" s="38"/>
      <c r="H18" s="37">
        <v>1.31</v>
      </c>
      <c r="I18" s="37">
        <v>1.46</v>
      </c>
      <c r="J18" s="37">
        <v>1.57</v>
      </c>
      <c r="K18" s="37">
        <v>1.58</v>
      </c>
      <c r="L18" s="41">
        <v>1.57</v>
      </c>
    </row>
    <row r="19" spans="1:12">
      <c r="A19" s="22"/>
      <c r="B19" s="37">
        <v>1.87</v>
      </c>
      <c r="C19" s="37">
        <v>2.04</v>
      </c>
      <c r="D19" s="37">
        <v>2.11</v>
      </c>
      <c r="E19" s="37">
        <v>2.16</v>
      </c>
      <c r="F19" s="41">
        <v>2.09</v>
      </c>
      <c r="G19" s="38"/>
      <c r="H19" s="37">
        <v>1.3</v>
      </c>
      <c r="I19" s="37">
        <v>1.44</v>
      </c>
      <c r="J19" s="37">
        <v>1.53</v>
      </c>
      <c r="K19" s="37">
        <v>1.57</v>
      </c>
      <c r="L19" s="41">
        <v>1.56</v>
      </c>
    </row>
    <row r="20" spans="1:12">
      <c r="A20" s="22"/>
      <c r="B20" s="37">
        <v>1.87</v>
      </c>
      <c r="C20" s="37">
        <v>2.0299999999999998</v>
      </c>
      <c r="D20" s="37">
        <v>2.13</v>
      </c>
      <c r="E20" s="37">
        <v>2.17</v>
      </c>
      <c r="F20" s="41">
        <v>2.13</v>
      </c>
      <c r="G20" s="38"/>
      <c r="H20" s="37">
        <v>1.32</v>
      </c>
      <c r="I20" s="37">
        <v>1.47</v>
      </c>
      <c r="J20" s="37">
        <v>1.56</v>
      </c>
      <c r="K20" s="37">
        <v>1.57</v>
      </c>
      <c r="L20" s="41">
        <v>1.55</v>
      </c>
    </row>
    <row r="21" spans="1:12">
      <c r="A21" s="22"/>
      <c r="B21" s="37">
        <v>1.86</v>
      </c>
      <c r="C21" s="37">
        <v>1.98</v>
      </c>
      <c r="D21" s="37">
        <v>2.09</v>
      </c>
      <c r="E21" s="37">
        <v>2.11</v>
      </c>
      <c r="F21" s="41">
        <v>2.1</v>
      </c>
      <c r="G21" s="38"/>
      <c r="H21" s="37">
        <v>1.29</v>
      </c>
      <c r="I21" s="37">
        <v>1.44</v>
      </c>
      <c r="J21" s="37">
        <v>1.5</v>
      </c>
      <c r="K21" s="37">
        <v>1.55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0.3597999999999999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0.97120000000000029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0.62734358974358961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0.69942386831275738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26" priority="3" operator="notBetween">
      <formula>0.2</formula>
      <formula>0.404</formula>
    </cfRule>
  </conditionalFormatting>
  <conditionalFormatting sqref="E26">
    <cfRule type="cellIs" dxfId="1225" priority="4" operator="notBetween">
      <formula>0.38</formula>
      <formula>0.72</formula>
    </cfRule>
  </conditionalFormatting>
  <conditionalFormatting sqref="K24">
    <cfRule type="cellIs" dxfId="1224" priority="2" operator="notBetween">
      <formula>0.77</formula>
      <formula>0.91</formula>
    </cfRule>
  </conditionalFormatting>
  <conditionalFormatting sqref="K26">
    <cfRule type="cellIs" dxfId="12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2.38</v>
      </c>
      <c r="D2" s="32">
        <v>2.46</v>
      </c>
      <c r="E2" s="32">
        <v>2.5299999999999998</v>
      </c>
      <c r="F2" s="44">
        <v>2.4300000000000002</v>
      </c>
      <c r="G2" s="36" t="s">
        <v>3</v>
      </c>
      <c r="H2" s="32">
        <v>2.1800000000000002</v>
      </c>
      <c r="I2" s="32">
        <v>2.4</v>
      </c>
      <c r="J2" s="32">
        <v>2.4500000000000002</v>
      </c>
      <c r="K2" s="32">
        <v>2.5099999999999998</v>
      </c>
      <c r="L2" s="44">
        <v>2.4700000000000002</v>
      </c>
    </row>
    <row r="3" spans="1:12">
      <c r="A3" s="11"/>
      <c r="B3" s="32">
        <v>2.2200000000000002</v>
      </c>
      <c r="C3" s="14">
        <v>2.38</v>
      </c>
      <c r="D3" s="14">
        <v>2.46</v>
      </c>
      <c r="E3" s="14">
        <v>2.54</v>
      </c>
      <c r="F3" s="42">
        <v>2.4700000000000002</v>
      </c>
      <c r="G3" s="38"/>
      <c r="H3" s="32">
        <v>2.2599999999999998</v>
      </c>
      <c r="I3" s="14">
        <v>2.38</v>
      </c>
      <c r="J3" s="14">
        <v>2.44</v>
      </c>
      <c r="K3" s="14">
        <v>2.52</v>
      </c>
      <c r="L3" s="42">
        <v>2.4700000000000002</v>
      </c>
    </row>
    <row r="4" spans="1:12">
      <c r="A4" s="11"/>
      <c r="B4" s="32">
        <v>2.2400000000000002</v>
      </c>
      <c r="C4" s="14">
        <v>2.38</v>
      </c>
      <c r="D4" s="14">
        <v>2.5099999999999998</v>
      </c>
      <c r="E4" s="14">
        <v>2.54</v>
      </c>
      <c r="F4" s="42">
        <v>2.5</v>
      </c>
      <c r="G4" s="38"/>
      <c r="H4" s="32">
        <v>2.2599999999999998</v>
      </c>
      <c r="I4" s="14">
        <v>2.4</v>
      </c>
      <c r="J4" s="14">
        <v>2.41</v>
      </c>
      <c r="K4" s="14">
        <v>2.48</v>
      </c>
      <c r="L4" s="42">
        <v>2.46</v>
      </c>
    </row>
    <row r="5" spans="1:12">
      <c r="A5" s="11"/>
      <c r="B5" s="32">
        <v>2.2400000000000002</v>
      </c>
      <c r="C5" s="14">
        <v>2.41</v>
      </c>
      <c r="D5" s="14">
        <v>2.48</v>
      </c>
      <c r="E5" s="14">
        <v>2.5</v>
      </c>
      <c r="F5" s="42">
        <v>2.48</v>
      </c>
      <c r="G5" s="38"/>
      <c r="H5" s="32">
        <v>2.25</v>
      </c>
      <c r="I5" s="14">
        <v>2.38</v>
      </c>
      <c r="J5" s="14">
        <v>2.44</v>
      </c>
      <c r="K5" s="14">
        <v>2.46</v>
      </c>
      <c r="L5" s="42">
        <v>2.48</v>
      </c>
    </row>
    <row r="6" spans="1:12">
      <c r="A6" s="11"/>
      <c r="B6" s="32">
        <v>2.25</v>
      </c>
      <c r="C6" s="14">
        <v>2.39</v>
      </c>
      <c r="D6" s="14">
        <v>2.42</v>
      </c>
      <c r="E6" s="14">
        <v>2.5</v>
      </c>
      <c r="F6" s="42">
        <v>2.44</v>
      </c>
      <c r="G6" s="38"/>
      <c r="H6" s="32">
        <v>2.21</v>
      </c>
      <c r="I6" s="14">
        <v>2.35</v>
      </c>
      <c r="J6" s="14">
        <v>2.42</v>
      </c>
      <c r="K6" s="14">
        <v>2.4900000000000002</v>
      </c>
      <c r="L6" s="42">
        <v>2.44</v>
      </c>
    </row>
    <row r="7" spans="1:12">
      <c r="A7" s="38" t="s">
        <v>4</v>
      </c>
      <c r="B7" s="14">
        <v>2.2400000000000002</v>
      </c>
      <c r="C7" s="14">
        <v>2.33</v>
      </c>
      <c r="D7" s="14">
        <v>2.46</v>
      </c>
      <c r="E7" s="14">
        <v>2.44</v>
      </c>
      <c r="F7" s="42">
        <v>2.4300000000000002</v>
      </c>
      <c r="G7" s="38" t="s">
        <v>4</v>
      </c>
      <c r="H7" s="14">
        <v>2.2599999999999998</v>
      </c>
      <c r="I7" s="14">
        <v>2.33</v>
      </c>
      <c r="J7" s="14">
        <v>2.4500000000000002</v>
      </c>
      <c r="K7" s="14">
        <v>2.4500000000000002</v>
      </c>
      <c r="L7" s="42">
        <v>2.4300000000000002</v>
      </c>
    </row>
    <row r="8" spans="1:12">
      <c r="A8" s="46"/>
      <c r="B8" s="14">
        <v>2.2599999999999998</v>
      </c>
      <c r="C8" s="14">
        <v>2.39</v>
      </c>
      <c r="D8" s="14">
        <v>2.4700000000000002</v>
      </c>
      <c r="E8" s="14">
        <v>2.5</v>
      </c>
      <c r="F8" s="42">
        <v>2.4500000000000002</v>
      </c>
      <c r="G8" s="46"/>
      <c r="H8" s="14">
        <v>2.27</v>
      </c>
      <c r="I8" s="14">
        <v>2.34</v>
      </c>
      <c r="J8" s="14">
        <v>2.4700000000000002</v>
      </c>
      <c r="K8" s="14">
        <v>2.4900000000000002</v>
      </c>
      <c r="L8" s="42">
        <v>2.4300000000000002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2.41</v>
      </c>
      <c r="F9" s="49">
        <v>2.4</v>
      </c>
      <c r="G9" s="36"/>
      <c r="H9" s="47">
        <v>2.27</v>
      </c>
      <c r="I9" s="47">
        <v>2.39</v>
      </c>
      <c r="J9" s="47">
        <v>2.46</v>
      </c>
      <c r="K9" s="47">
        <v>2.5</v>
      </c>
      <c r="L9" s="49">
        <v>2.41</v>
      </c>
    </row>
    <row r="10" spans="1:12">
      <c r="A10" s="11"/>
      <c r="B10" s="14">
        <v>2.2599999999999998</v>
      </c>
      <c r="C10" s="14">
        <v>2.41</v>
      </c>
      <c r="D10" s="14">
        <v>2.46</v>
      </c>
      <c r="E10" s="14">
        <v>2.4300000000000002</v>
      </c>
      <c r="F10" s="42">
        <v>2.44</v>
      </c>
      <c r="G10" s="38"/>
      <c r="H10" s="14">
        <v>2.2400000000000002</v>
      </c>
      <c r="I10" s="14">
        <v>2.4</v>
      </c>
      <c r="J10" s="14">
        <v>2.4700000000000002</v>
      </c>
      <c r="K10" s="14">
        <v>2.48</v>
      </c>
      <c r="L10" s="42">
        <v>2.39</v>
      </c>
    </row>
    <row r="11" spans="1:12">
      <c r="A11" s="16"/>
      <c r="B11" s="33">
        <v>2.23</v>
      </c>
      <c r="C11" s="33">
        <v>2.37</v>
      </c>
      <c r="D11" s="33">
        <v>2.4500000000000002</v>
      </c>
      <c r="E11" s="33">
        <v>2.42</v>
      </c>
      <c r="F11" s="39">
        <v>2.44</v>
      </c>
      <c r="G11" s="48"/>
      <c r="H11" s="33">
        <v>2.2599999999999998</v>
      </c>
      <c r="I11" s="33">
        <v>2.37</v>
      </c>
      <c r="J11" s="33">
        <v>2.44</v>
      </c>
      <c r="K11" s="33">
        <v>2.46</v>
      </c>
      <c r="L11" s="39">
        <v>2.35</v>
      </c>
    </row>
    <row r="12" spans="1:12">
      <c r="A12" s="19" t="s">
        <v>5</v>
      </c>
      <c r="B12" s="47">
        <v>1.85</v>
      </c>
      <c r="C12" s="35">
        <v>2.0099999999999998</v>
      </c>
      <c r="D12" s="35">
        <v>2.09</v>
      </c>
      <c r="E12" s="35">
        <v>2.13</v>
      </c>
      <c r="F12" s="40">
        <v>2.0699999999999998</v>
      </c>
      <c r="G12" s="36" t="s">
        <v>6</v>
      </c>
      <c r="H12" s="35">
        <v>1.19</v>
      </c>
      <c r="I12" s="35">
        <v>1.37</v>
      </c>
      <c r="J12" s="35">
        <v>1.44</v>
      </c>
      <c r="K12" s="35">
        <v>1.5</v>
      </c>
      <c r="L12" s="40">
        <v>1.48</v>
      </c>
    </row>
    <row r="13" spans="1:12">
      <c r="A13" s="22"/>
      <c r="B13" s="37">
        <v>1.89</v>
      </c>
      <c r="C13" s="37">
        <v>2.0099999999999998</v>
      </c>
      <c r="D13" s="37">
        <v>2.13</v>
      </c>
      <c r="E13" s="37">
        <v>2.17</v>
      </c>
      <c r="F13" s="41">
        <v>2.12</v>
      </c>
      <c r="G13" s="38"/>
      <c r="H13" s="37">
        <v>1.22</v>
      </c>
      <c r="I13" s="37">
        <v>1.34</v>
      </c>
      <c r="J13" s="37">
        <v>1.44</v>
      </c>
      <c r="K13" s="37">
        <v>1.48</v>
      </c>
      <c r="L13" s="41">
        <v>1.45</v>
      </c>
    </row>
    <row r="14" spans="1:12">
      <c r="A14" s="22"/>
      <c r="B14" s="37">
        <v>1.89</v>
      </c>
      <c r="C14" s="37">
        <v>2.04</v>
      </c>
      <c r="D14" s="37">
        <v>2.13</v>
      </c>
      <c r="E14" s="37">
        <v>2.16</v>
      </c>
      <c r="F14" s="41">
        <v>2.11</v>
      </c>
      <c r="G14" s="38"/>
      <c r="H14" s="37">
        <v>1.21</v>
      </c>
      <c r="I14" s="37">
        <v>1.35</v>
      </c>
      <c r="J14" s="37">
        <v>1.4</v>
      </c>
      <c r="K14" s="37">
        <v>1.47</v>
      </c>
      <c r="L14" s="41">
        <v>1.45</v>
      </c>
    </row>
    <row r="15" spans="1:12">
      <c r="A15" s="22"/>
      <c r="B15" s="37">
        <v>1.9</v>
      </c>
      <c r="C15" s="37">
        <v>2.02</v>
      </c>
      <c r="D15" s="37">
        <v>2.11</v>
      </c>
      <c r="E15" s="37">
        <v>2.16</v>
      </c>
      <c r="F15" s="41">
        <v>2.1</v>
      </c>
      <c r="G15" s="38"/>
      <c r="H15" s="37">
        <v>1.21</v>
      </c>
      <c r="I15" s="37">
        <v>1.34</v>
      </c>
      <c r="J15" s="37">
        <v>1.45</v>
      </c>
      <c r="K15" s="37">
        <v>1.45</v>
      </c>
      <c r="L15" s="41">
        <v>1.47</v>
      </c>
    </row>
    <row r="16" spans="1:12">
      <c r="A16" s="22"/>
      <c r="B16" s="37">
        <v>1.86</v>
      </c>
      <c r="C16" s="37">
        <v>1.96</v>
      </c>
      <c r="D16" s="37">
        <v>2.04</v>
      </c>
      <c r="E16" s="37">
        <v>2.06</v>
      </c>
      <c r="F16" s="41">
        <v>2.06</v>
      </c>
      <c r="G16" s="38"/>
      <c r="H16" s="37">
        <v>1.2</v>
      </c>
      <c r="I16" s="37">
        <v>1.34</v>
      </c>
      <c r="J16" s="37">
        <v>1.45</v>
      </c>
      <c r="K16" s="37">
        <v>1.44</v>
      </c>
      <c r="L16" s="41">
        <v>1.42</v>
      </c>
    </row>
    <row r="17" spans="1:12">
      <c r="A17" s="22" t="s">
        <v>7</v>
      </c>
      <c r="B17" s="37">
        <v>1.87</v>
      </c>
      <c r="C17" s="37">
        <v>1.99</v>
      </c>
      <c r="D17" s="37">
        <v>2.08</v>
      </c>
      <c r="E17" s="37">
        <v>2.0699999999999998</v>
      </c>
      <c r="F17" s="41">
        <v>2.04</v>
      </c>
      <c r="G17" s="38" t="s">
        <v>8</v>
      </c>
      <c r="H17" s="37">
        <v>1.26</v>
      </c>
      <c r="I17" s="37">
        <v>1.37</v>
      </c>
      <c r="J17" s="37">
        <v>1.48</v>
      </c>
      <c r="K17" s="37">
        <v>1.47</v>
      </c>
      <c r="L17" s="41">
        <v>1.46</v>
      </c>
    </row>
    <row r="18" spans="1:12">
      <c r="A18" s="22"/>
      <c r="B18" s="37">
        <v>1.87</v>
      </c>
      <c r="C18" s="37">
        <v>1.98</v>
      </c>
      <c r="D18" s="37">
        <v>2.08</v>
      </c>
      <c r="E18" s="37">
        <v>2.09</v>
      </c>
      <c r="F18" s="41">
        <v>2.0499999999999998</v>
      </c>
      <c r="G18" s="38"/>
      <c r="H18" s="37">
        <v>1.27</v>
      </c>
      <c r="I18" s="37">
        <v>1.37</v>
      </c>
      <c r="J18" s="37">
        <v>1.45</v>
      </c>
      <c r="K18" s="37">
        <v>1.48</v>
      </c>
      <c r="L18" s="41">
        <v>1.44</v>
      </c>
    </row>
    <row r="19" spans="1:12">
      <c r="A19" s="22"/>
      <c r="B19" s="37">
        <v>1.87</v>
      </c>
      <c r="C19" s="37">
        <v>2.02</v>
      </c>
      <c r="D19" s="37">
        <v>2.0499999999999998</v>
      </c>
      <c r="E19" s="37">
        <v>2.08</v>
      </c>
      <c r="F19" s="41">
        <v>2.02</v>
      </c>
      <c r="G19" s="38"/>
      <c r="H19" s="37">
        <v>1.28</v>
      </c>
      <c r="I19" s="37">
        <v>1.43</v>
      </c>
      <c r="J19" s="37">
        <v>1.49</v>
      </c>
      <c r="K19" s="37">
        <v>1.47</v>
      </c>
      <c r="L19" s="41">
        <v>1.45</v>
      </c>
    </row>
    <row r="20" spans="1:12">
      <c r="A20" s="22"/>
      <c r="B20" s="37">
        <v>1.88</v>
      </c>
      <c r="C20" s="37">
        <v>1.99</v>
      </c>
      <c r="D20" s="37">
        <v>2.06</v>
      </c>
      <c r="E20" s="37">
        <v>2.0699999999999998</v>
      </c>
      <c r="F20" s="41">
        <v>2.02</v>
      </c>
      <c r="G20" s="38"/>
      <c r="H20" s="37">
        <v>1.28</v>
      </c>
      <c r="I20" s="37">
        <v>1.39</v>
      </c>
      <c r="J20" s="37">
        <v>1.47</v>
      </c>
      <c r="K20" s="37">
        <v>1.47</v>
      </c>
      <c r="L20" s="41">
        <v>1.45</v>
      </c>
    </row>
    <row r="21" spans="1:12">
      <c r="A21" s="22"/>
      <c r="B21" s="37">
        <v>1.83</v>
      </c>
      <c r="C21" s="37">
        <v>1.99</v>
      </c>
      <c r="D21" s="37">
        <v>2.0499999999999998</v>
      </c>
      <c r="E21" s="37">
        <v>2.04</v>
      </c>
      <c r="F21" s="41">
        <v>2.06</v>
      </c>
      <c r="G21" s="38"/>
      <c r="H21" s="37">
        <v>1.28</v>
      </c>
      <c r="I21" s="37">
        <v>1.39</v>
      </c>
      <c r="J21" s="37">
        <v>1.46</v>
      </c>
      <c r="K21" s="37">
        <v>1.48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0.9997999999999998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0.65907692307692489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0.72002057613168713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22" priority="3" operator="notBetween">
      <formula>0.2</formula>
      <formula>0.404</formula>
    </cfRule>
  </conditionalFormatting>
  <conditionalFormatting sqref="E26">
    <cfRule type="cellIs" dxfId="1221" priority="4" operator="notBetween">
      <formula>0.38</formula>
      <formula>0.72</formula>
    </cfRule>
  </conditionalFormatting>
  <conditionalFormatting sqref="K24">
    <cfRule type="cellIs" dxfId="1220" priority="2" operator="notBetween">
      <formula>0.77</formula>
      <formula>0.91</formula>
    </cfRule>
  </conditionalFormatting>
  <conditionalFormatting sqref="K26">
    <cfRule type="cellIs" dxfId="12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2.4700000000000002</v>
      </c>
      <c r="D2" s="32">
        <v>2.44</v>
      </c>
      <c r="E2" s="32">
        <v>2.36</v>
      </c>
      <c r="F2" s="44">
        <v>2.2599999999999998</v>
      </c>
      <c r="G2" s="36" t="s">
        <v>3</v>
      </c>
      <c r="H2" s="32">
        <v>2.4</v>
      </c>
      <c r="I2" s="32">
        <v>2.4</v>
      </c>
      <c r="J2" s="32">
        <v>2.44</v>
      </c>
      <c r="K2" s="32">
        <v>2.36</v>
      </c>
      <c r="L2" s="44">
        <v>2.2200000000000002</v>
      </c>
    </row>
    <row r="3" spans="1:12">
      <c r="A3" s="11"/>
      <c r="B3" s="32">
        <v>2.44</v>
      </c>
      <c r="C3" s="14">
        <v>2.46</v>
      </c>
      <c r="D3" s="14">
        <v>2.44</v>
      </c>
      <c r="E3" s="14">
        <v>2.36</v>
      </c>
      <c r="F3" s="42">
        <v>2.2799999999999998</v>
      </c>
      <c r="G3" s="38"/>
      <c r="H3" s="32">
        <v>2.41</v>
      </c>
      <c r="I3" s="14">
        <v>2.44</v>
      </c>
      <c r="J3" s="14">
        <v>2.46</v>
      </c>
      <c r="K3" s="14">
        <v>2.35</v>
      </c>
      <c r="L3" s="42">
        <v>2.27</v>
      </c>
    </row>
    <row r="4" spans="1:12">
      <c r="A4" s="11"/>
      <c r="B4" s="32">
        <v>2.4300000000000002</v>
      </c>
      <c r="C4" s="14">
        <v>2.4300000000000002</v>
      </c>
      <c r="D4" s="14">
        <v>2.48</v>
      </c>
      <c r="E4" s="14">
        <v>2.35</v>
      </c>
      <c r="F4" s="42">
        <v>2.2799999999999998</v>
      </c>
      <c r="G4" s="38"/>
      <c r="H4" s="32">
        <v>2.4300000000000002</v>
      </c>
      <c r="I4" s="14">
        <v>2.4700000000000002</v>
      </c>
      <c r="J4" s="14">
        <v>2.4900000000000002</v>
      </c>
      <c r="K4" s="14">
        <v>2.35</v>
      </c>
      <c r="L4" s="42">
        <v>2.2999999999999998</v>
      </c>
    </row>
    <row r="5" spans="1:12">
      <c r="A5" s="11"/>
      <c r="B5" s="32">
        <v>2.44</v>
      </c>
      <c r="C5" s="14">
        <v>2.48</v>
      </c>
      <c r="D5" s="14">
        <v>2.44</v>
      </c>
      <c r="E5" s="14">
        <v>2.38</v>
      </c>
      <c r="F5" s="42">
        <v>2.2799999999999998</v>
      </c>
      <c r="G5" s="38"/>
      <c r="H5" s="32">
        <v>2.4300000000000002</v>
      </c>
      <c r="I5" s="14">
        <v>2.4500000000000002</v>
      </c>
      <c r="J5" s="14">
        <v>2.48</v>
      </c>
      <c r="K5" s="14">
        <v>2.37</v>
      </c>
      <c r="L5" s="42">
        <v>2.31</v>
      </c>
    </row>
    <row r="6" spans="1:12">
      <c r="A6" s="11"/>
      <c r="B6" s="32">
        <v>2.44</v>
      </c>
      <c r="C6" s="14">
        <v>2.4700000000000002</v>
      </c>
      <c r="D6" s="14">
        <v>2.36</v>
      </c>
      <c r="E6" s="14">
        <v>2.36</v>
      </c>
      <c r="F6" s="42">
        <v>2.27</v>
      </c>
      <c r="G6" s="38"/>
      <c r="H6" s="32">
        <v>2.4300000000000002</v>
      </c>
      <c r="I6" s="14">
        <v>2.44</v>
      </c>
      <c r="J6" s="14">
        <v>2.42</v>
      </c>
      <c r="K6" s="14">
        <v>2.34</v>
      </c>
      <c r="L6" s="42">
        <v>2.25</v>
      </c>
    </row>
    <row r="7" spans="1:12">
      <c r="A7" s="38" t="s">
        <v>4</v>
      </c>
      <c r="B7" s="14">
        <v>2.4700000000000002</v>
      </c>
      <c r="C7" s="14">
        <v>2.4900000000000002</v>
      </c>
      <c r="D7" s="14">
        <v>2.4500000000000002</v>
      </c>
      <c r="E7" s="14">
        <v>2.36</v>
      </c>
      <c r="F7" s="42">
        <v>2.23</v>
      </c>
      <c r="G7" s="38" t="s">
        <v>4</v>
      </c>
      <c r="H7" s="14">
        <v>2.44</v>
      </c>
      <c r="I7" s="14">
        <v>2.46</v>
      </c>
      <c r="J7" s="14">
        <v>2.44</v>
      </c>
      <c r="K7" s="14">
        <v>2.4</v>
      </c>
      <c r="L7" s="42">
        <v>2.2400000000000002</v>
      </c>
    </row>
    <row r="8" spans="1:12">
      <c r="A8" s="46"/>
      <c r="B8" s="14">
        <v>2.4700000000000002</v>
      </c>
      <c r="C8" s="14">
        <v>2.4900000000000002</v>
      </c>
      <c r="D8" s="14">
        <v>2.46</v>
      </c>
      <c r="E8" s="14">
        <v>2.39</v>
      </c>
      <c r="F8" s="42">
        <v>2.2000000000000002</v>
      </c>
      <c r="G8" s="46"/>
      <c r="H8" s="14">
        <v>2.4900000000000002</v>
      </c>
      <c r="I8" s="14">
        <v>2.5</v>
      </c>
      <c r="J8" s="14">
        <v>2.4500000000000002</v>
      </c>
      <c r="K8" s="14">
        <v>2.37</v>
      </c>
      <c r="L8" s="42">
        <v>2.25</v>
      </c>
    </row>
    <row r="9" spans="1:12">
      <c r="A9" s="11"/>
      <c r="B9" s="47">
        <v>2.48</v>
      </c>
      <c r="C9" s="47">
        <v>2.52</v>
      </c>
      <c r="D9" s="47">
        <v>2.4700000000000002</v>
      </c>
      <c r="E9" s="47">
        <v>2.37</v>
      </c>
      <c r="F9" s="49">
        <v>2.27</v>
      </c>
      <c r="G9" s="36"/>
      <c r="H9" s="47">
        <v>2.5099999999999998</v>
      </c>
      <c r="I9" s="47">
        <v>2.44</v>
      </c>
      <c r="J9" s="47">
        <v>2.4900000000000002</v>
      </c>
      <c r="K9" s="47">
        <v>2.42</v>
      </c>
      <c r="L9" s="49">
        <v>2.21</v>
      </c>
    </row>
    <row r="10" spans="1:12">
      <c r="A10" s="11"/>
      <c r="B10" s="14">
        <v>2.4900000000000002</v>
      </c>
      <c r="C10" s="14">
        <v>2.4900000000000002</v>
      </c>
      <c r="D10" s="14">
        <v>2.4300000000000002</v>
      </c>
      <c r="E10" s="14">
        <v>2.42</v>
      </c>
      <c r="F10" s="42">
        <v>2.25</v>
      </c>
      <c r="G10" s="38"/>
      <c r="H10" s="14">
        <v>2.48</v>
      </c>
      <c r="I10" s="14">
        <v>2.4900000000000002</v>
      </c>
      <c r="J10" s="14">
        <v>2.41</v>
      </c>
      <c r="K10" s="14">
        <v>2.37</v>
      </c>
      <c r="L10" s="42">
        <v>2.23</v>
      </c>
    </row>
    <row r="11" spans="1:12">
      <c r="A11" s="16"/>
      <c r="B11" s="33">
        <v>2.42</v>
      </c>
      <c r="C11" s="33">
        <v>2.4700000000000002</v>
      </c>
      <c r="D11" s="33">
        <v>2.4500000000000002</v>
      </c>
      <c r="E11" s="33">
        <v>2.39</v>
      </c>
      <c r="F11" s="39">
        <v>2.23</v>
      </c>
      <c r="G11" s="48"/>
      <c r="H11" s="33">
        <v>2.44</v>
      </c>
      <c r="I11" s="33">
        <v>2.5</v>
      </c>
      <c r="J11" s="33">
        <v>2.41</v>
      </c>
      <c r="K11" s="33">
        <v>2.35</v>
      </c>
      <c r="L11" s="39">
        <v>2.27</v>
      </c>
    </row>
    <row r="12" spans="1:12">
      <c r="A12" s="19" t="s">
        <v>5</v>
      </c>
      <c r="B12" s="47">
        <v>2.02</v>
      </c>
      <c r="C12" s="35">
        <v>2.08</v>
      </c>
      <c r="D12" s="35">
        <v>2.0499999999999998</v>
      </c>
      <c r="E12" s="35">
        <v>1.97</v>
      </c>
      <c r="F12" s="40">
        <v>1.86</v>
      </c>
      <c r="G12" s="36" t="s">
        <v>6</v>
      </c>
      <c r="H12" s="35">
        <v>1.44</v>
      </c>
      <c r="I12" s="35">
        <v>1.45</v>
      </c>
      <c r="J12" s="35">
        <v>1.45</v>
      </c>
      <c r="K12" s="35">
        <v>1.37</v>
      </c>
      <c r="L12" s="40">
        <v>1.24</v>
      </c>
    </row>
    <row r="13" spans="1:12">
      <c r="A13" s="22"/>
      <c r="B13" s="37">
        <v>2.0299999999999998</v>
      </c>
      <c r="C13" s="37">
        <v>2.0699999999999998</v>
      </c>
      <c r="D13" s="37">
        <v>2.08</v>
      </c>
      <c r="E13" s="37">
        <v>2</v>
      </c>
      <c r="F13" s="41">
        <v>1.89</v>
      </c>
      <c r="G13" s="38"/>
      <c r="H13" s="37">
        <v>1.41</v>
      </c>
      <c r="I13" s="37">
        <v>1.46</v>
      </c>
      <c r="J13" s="37">
        <v>1.43</v>
      </c>
      <c r="K13" s="37">
        <v>1.33</v>
      </c>
      <c r="L13" s="41">
        <v>1.27</v>
      </c>
    </row>
    <row r="14" spans="1:12">
      <c r="A14" s="22"/>
      <c r="B14" s="37">
        <v>2.06</v>
      </c>
      <c r="C14" s="37">
        <v>2.09</v>
      </c>
      <c r="D14" s="37">
        <v>2.08</v>
      </c>
      <c r="E14" s="37">
        <v>1.98</v>
      </c>
      <c r="F14" s="41">
        <v>1.89</v>
      </c>
      <c r="G14" s="38"/>
      <c r="H14" s="37">
        <v>1.43</v>
      </c>
      <c r="I14" s="37">
        <v>1.46</v>
      </c>
      <c r="J14" s="37">
        <v>1.41</v>
      </c>
      <c r="K14" s="37">
        <v>1.35</v>
      </c>
      <c r="L14" s="41">
        <v>1.27</v>
      </c>
    </row>
    <row r="15" spans="1:12">
      <c r="A15" s="22"/>
      <c r="B15" s="37">
        <v>2</v>
      </c>
      <c r="C15" s="37">
        <v>2.0699999999999998</v>
      </c>
      <c r="D15" s="37">
        <v>2.0499999999999998</v>
      </c>
      <c r="E15" s="37">
        <v>1.98</v>
      </c>
      <c r="F15" s="41">
        <v>1.89</v>
      </c>
      <c r="G15" s="38"/>
      <c r="H15" s="37">
        <v>1.41</v>
      </c>
      <c r="I15" s="37">
        <v>1.44</v>
      </c>
      <c r="J15" s="37">
        <v>1.44</v>
      </c>
      <c r="K15" s="37">
        <v>1.36</v>
      </c>
      <c r="L15" s="41">
        <v>1.28</v>
      </c>
    </row>
    <row r="16" spans="1:12">
      <c r="A16" s="22"/>
      <c r="B16" s="37">
        <v>1.99</v>
      </c>
      <c r="C16" s="37">
        <v>2.0299999999999998</v>
      </c>
      <c r="D16" s="37">
        <v>1.98</v>
      </c>
      <c r="E16" s="37">
        <v>1.93</v>
      </c>
      <c r="F16" s="41">
        <v>1.83</v>
      </c>
      <c r="G16" s="38"/>
      <c r="H16" s="37">
        <v>1.44</v>
      </c>
      <c r="I16" s="37">
        <v>1.43</v>
      </c>
      <c r="J16" s="37">
        <v>1.42</v>
      </c>
      <c r="K16" s="37">
        <v>1.34</v>
      </c>
      <c r="L16" s="41">
        <v>1.25</v>
      </c>
    </row>
    <row r="17" spans="1:12">
      <c r="A17" s="22" t="s">
        <v>7</v>
      </c>
      <c r="B17" s="37">
        <v>1.78</v>
      </c>
      <c r="C17" s="37">
        <v>1.94</v>
      </c>
      <c r="D17" s="37">
        <v>2.0499999999999998</v>
      </c>
      <c r="E17" s="37">
        <v>2.09</v>
      </c>
      <c r="F17" s="41">
        <v>2.0299999999999998</v>
      </c>
      <c r="G17" s="38" t="s">
        <v>8</v>
      </c>
      <c r="H17" s="37">
        <v>1.53</v>
      </c>
      <c r="I17" s="37">
        <v>1.52</v>
      </c>
      <c r="J17" s="37">
        <v>1.52</v>
      </c>
      <c r="K17" s="37">
        <v>1.44</v>
      </c>
      <c r="L17" s="41">
        <v>1.29</v>
      </c>
    </row>
    <row r="18" spans="1:12">
      <c r="A18" s="22"/>
      <c r="B18" s="37">
        <v>1.79</v>
      </c>
      <c r="C18" s="37">
        <v>2</v>
      </c>
      <c r="D18" s="37">
        <v>2.0699999999999998</v>
      </c>
      <c r="E18" s="37">
        <v>2.09</v>
      </c>
      <c r="F18" s="41">
        <v>2.0499999999999998</v>
      </c>
      <c r="G18" s="38"/>
      <c r="H18" s="37">
        <v>1.52</v>
      </c>
      <c r="I18" s="37">
        <v>1.56</v>
      </c>
      <c r="J18" s="37">
        <v>1.49</v>
      </c>
      <c r="K18" s="37">
        <v>1.42</v>
      </c>
      <c r="L18" s="41">
        <v>1.3</v>
      </c>
    </row>
    <row r="19" spans="1:12">
      <c r="A19" s="22"/>
      <c r="B19" s="37">
        <v>1.85</v>
      </c>
      <c r="C19" s="37">
        <v>1.96</v>
      </c>
      <c r="D19" s="37">
        <v>2.0699999999999998</v>
      </c>
      <c r="E19" s="37">
        <v>2.0499999999999998</v>
      </c>
      <c r="F19" s="41">
        <v>2.04</v>
      </c>
      <c r="G19" s="38"/>
      <c r="H19" s="37">
        <v>1.5</v>
      </c>
      <c r="I19" s="37">
        <v>1.51</v>
      </c>
      <c r="J19" s="37">
        <v>1.5</v>
      </c>
      <c r="K19" s="37">
        <v>1.39</v>
      </c>
      <c r="L19" s="41">
        <v>1.28</v>
      </c>
    </row>
    <row r="20" spans="1:12">
      <c r="A20" s="22"/>
      <c r="B20" s="37">
        <v>1.83</v>
      </c>
      <c r="C20" s="37">
        <v>2</v>
      </c>
      <c r="D20" s="37">
        <v>2.06</v>
      </c>
      <c r="E20" s="37">
        <v>2.09</v>
      </c>
      <c r="F20" s="41">
        <v>2.0699999999999998</v>
      </c>
      <c r="G20" s="38"/>
      <c r="H20" s="37">
        <v>1.49</v>
      </c>
      <c r="I20" s="37">
        <v>1.53</v>
      </c>
      <c r="J20" s="37">
        <v>1.48</v>
      </c>
      <c r="K20" s="37">
        <v>1.42</v>
      </c>
      <c r="L20" s="41">
        <v>1.28</v>
      </c>
    </row>
    <row r="21" spans="1:12">
      <c r="A21" s="22"/>
      <c r="B21" s="37">
        <v>1.82</v>
      </c>
      <c r="C21" s="37">
        <v>1.96</v>
      </c>
      <c r="D21" s="37">
        <v>2.06</v>
      </c>
      <c r="E21" s="37">
        <v>2.08</v>
      </c>
      <c r="F21" s="41">
        <v>2.0099999999999998</v>
      </c>
      <c r="G21" s="38"/>
      <c r="H21" s="37">
        <v>1.48</v>
      </c>
      <c r="I21" s="37">
        <v>1.55</v>
      </c>
      <c r="J21" s="37">
        <v>1.48</v>
      </c>
      <c r="K21" s="37">
        <v>1.39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 t="s">
        <v>63</v>
      </c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0.40460000000000096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0.98039999999999927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0.70545641025641193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0.70604938271604889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8" priority="3" operator="notBetween">
      <formula>0.2</formula>
      <formula>0.404</formula>
    </cfRule>
  </conditionalFormatting>
  <conditionalFormatting sqref="E26">
    <cfRule type="cellIs" dxfId="1217" priority="4" operator="notBetween">
      <formula>0.38</formula>
      <formula>0.72</formula>
    </cfRule>
  </conditionalFormatting>
  <conditionalFormatting sqref="K24">
    <cfRule type="cellIs" dxfId="1216" priority="2" operator="notBetween">
      <formula>0.77</formula>
      <formula>0.91</formula>
    </cfRule>
  </conditionalFormatting>
  <conditionalFormatting sqref="K26">
    <cfRule type="cellIs" dxfId="12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2.46</v>
      </c>
      <c r="D2" s="32">
        <v>2.4</v>
      </c>
      <c r="E2" s="32">
        <v>2.35</v>
      </c>
      <c r="F2" s="44">
        <v>2.25</v>
      </c>
      <c r="G2" s="36" t="s">
        <v>3</v>
      </c>
      <c r="H2" s="32">
        <v>2.41</v>
      </c>
      <c r="I2" s="32">
        <v>2.4300000000000002</v>
      </c>
      <c r="J2" s="32">
        <v>2.4500000000000002</v>
      </c>
      <c r="K2" s="32">
        <v>2.33</v>
      </c>
      <c r="L2" s="44">
        <v>2.27</v>
      </c>
    </row>
    <row r="3" spans="1:12">
      <c r="A3" s="11"/>
      <c r="B3" s="32">
        <v>2.39</v>
      </c>
      <c r="C3" s="14">
        <v>2.46</v>
      </c>
      <c r="D3" s="14">
        <v>2.42</v>
      </c>
      <c r="E3" s="14">
        <v>2.37</v>
      </c>
      <c r="F3" s="42">
        <v>2.29</v>
      </c>
      <c r="G3" s="38"/>
      <c r="H3" s="32">
        <v>2.42</v>
      </c>
      <c r="I3" s="14">
        <v>2.4700000000000002</v>
      </c>
      <c r="J3" s="14">
        <v>2.4900000000000002</v>
      </c>
      <c r="K3" s="14">
        <v>2.37</v>
      </c>
      <c r="L3" s="42">
        <v>2.2799999999999998</v>
      </c>
    </row>
    <row r="4" spans="1:12">
      <c r="A4" s="11"/>
      <c r="B4" s="32">
        <v>2.44</v>
      </c>
      <c r="C4" s="14">
        <v>2.4300000000000002</v>
      </c>
      <c r="D4" s="14">
        <v>2.4</v>
      </c>
      <c r="E4" s="14">
        <v>2.36</v>
      </c>
      <c r="F4" s="42">
        <v>2.2400000000000002</v>
      </c>
      <c r="G4" s="38"/>
      <c r="H4" s="32">
        <v>2.4300000000000002</v>
      </c>
      <c r="I4" s="14">
        <v>2.4700000000000002</v>
      </c>
      <c r="J4" s="14">
        <v>2.4500000000000002</v>
      </c>
      <c r="K4" s="14">
        <v>2.34</v>
      </c>
      <c r="L4" s="42">
        <v>2.2599999999999998</v>
      </c>
    </row>
    <row r="5" spans="1:12">
      <c r="A5" s="11"/>
      <c r="B5" s="32">
        <v>2.4300000000000002</v>
      </c>
      <c r="C5" s="14">
        <v>2.46</v>
      </c>
      <c r="D5" s="14">
        <v>2.4700000000000002</v>
      </c>
      <c r="E5" s="14">
        <v>2.38</v>
      </c>
      <c r="F5" s="42">
        <v>2.29</v>
      </c>
      <c r="G5" s="38"/>
      <c r="H5" s="32">
        <v>2.42</v>
      </c>
      <c r="I5" s="14">
        <v>2.48</v>
      </c>
      <c r="J5" s="14">
        <v>2.48</v>
      </c>
      <c r="K5" s="14">
        <v>2.35</v>
      </c>
      <c r="L5" s="42">
        <v>2.27</v>
      </c>
    </row>
    <row r="6" spans="1:12">
      <c r="A6" s="11"/>
      <c r="B6" s="32">
        <v>2.44</v>
      </c>
      <c r="C6" s="14">
        <v>2.4500000000000002</v>
      </c>
      <c r="D6" s="14">
        <v>2.4300000000000002</v>
      </c>
      <c r="E6" s="14">
        <v>2.35</v>
      </c>
      <c r="F6" s="42">
        <v>2.27</v>
      </c>
      <c r="G6" s="38"/>
      <c r="H6" s="32">
        <v>2.4</v>
      </c>
      <c r="I6" s="14">
        <v>2.44</v>
      </c>
      <c r="J6" s="14">
        <v>2.46</v>
      </c>
      <c r="K6" s="14">
        <v>2.33</v>
      </c>
      <c r="L6" s="42">
        <v>2.25</v>
      </c>
    </row>
    <row r="7" spans="1:12">
      <c r="A7" s="38" t="s">
        <v>4</v>
      </c>
      <c r="B7" s="14">
        <v>2.4700000000000002</v>
      </c>
      <c r="C7" s="14">
        <v>2.48</v>
      </c>
      <c r="D7" s="14">
        <v>2.48</v>
      </c>
      <c r="E7" s="14">
        <v>2.36</v>
      </c>
      <c r="F7" s="42">
        <v>2.25</v>
      </c>
      <c r="G7" s="38" t="s">
        <v>4</v>
      </c>
      <c r="H7" s="14">
        <v>2.48</v>
      </c>
      <c r="I7" s="14">
        <v>2.5099999999999998</v>
      </c>
      <c r="J7" s="14">
        <v>2.4900000000000002</v>
      </c>
      <c r="K7" s="14">
        <v>2.39</v>
      </c>
      <c r="L7" s="42">
        <v>2.2400000000000002</v>
      </c>
    </row>
    <row r="8" spans="1:12">
      <c r="A8" s="46"/>
      <c r="B8" s="14">
        <v>2.4700000000000002</v>
      </c>
      <c r="C8" s="14">
        <v>2.5099999999999998</v>
      </c>
      <c r="D8" s="14">
        <v>2.46</v>
      </c>
      <c r="E8" s="14">
        <v>2.4</v>
      </c>
      <c r="F8" s="42">
        <v>2.2400000000000002</v>
      </c>
      <c r="G8" s="46"/>
      <c r="H8" s="14">
        <v>2.5099999999999998</v>
      </c>
      <c r="I8" s="14">
        <v>2.52</v>
      </c>
      <c r="J8" s="14">
        <v>2.48</v>
      </c>
      <c r="K8" s="14">
        <v>2.37</v>
      </c>
      <c r="L8" s="42">
        <v>2.2400000000000002</v>
      </c>
    </row>
    <row r="9" spans="1:12">
      <c r="A9" s="11"/>
      <c r="B9" s="47">
        <v>2.46</v>
      </c>
      <c r="C9" s="47">
        <v>2.4900000000000002</v>
      </c>
      <c r="D9" s="47">
        <v>2.52</v>
      </c>
      <c r="E9" s="47">
        <v>2.4</v>
      </c>
      <c r="F9" s="49">
        <v>2.2400000000000002</v>
      </c>
      <c r="G9" s="36"/>
      <c r="H9" s="47">
        <v>2.48</v>
      </c>
      <c r="I9" s="47">
        <v>2.5099999999999998</v>
      </c>
      <c r="J9" s="47">
        <v>2.48</v>
      </c>
      <c r="K9" s="47">
        <v>2.39</v>
      </c>
      <c r="L9" s="49">
        <v>2.2400000000000002</v>
      </c>
    </row>
    <row r="10" spans="1:12">
      <c r="A10" s="11"/>
      <c r="B10" s="14">
        <v>2.4500000000000002</v>
      </c>
      <c r="C10" s="14">
        <v>2.5</v>
      </c>
      <c r="D10" s="14">
        <v>2.4900000000000002</v>
      </c>
      <c r="E10" s="14">
        <v>2.41</v>
      </c>
      <c r="F10" s="42">
        <v>2.2599999999999998</v>
      </c>
      <c r="G10" s="38"/>
      <c r="H10" s="14">
        <v>2.4700000000000002</v>
      </c>
      <c r="I10" s="14">
        <v>2.5099999999999998</v>
      </c>
      <c r="J10" s="14">
        <v>2.5099999999999998</v>
      </c>
      <c r="K10" s="14">
        <v>2.37</v>
      </c>
      <c r="L10" s="42">
        <v>2.23</v>
      </c>
    </row>
    <row r="11" spans="1:12">
      <c r="A11" s="16"/>
      <c r="B11" s="33">
        <v>2.44</v>
      </c>
      <c r="C11" s="33">
        <v>2.52</v>
      </c>
      <c r="D11" s="33">
        <v>2.46</v>
      </c>
      <c r="E11" s="33">
        <v>2.37</v>
      </c>
      <c r="F11" s="39">
        <v>2.2200000000000002</v>
      </c>
      <c r="G11" s="48"/>
      <c r="H11" s="33">
        <v>2.46</v>
      </c>
      <c r="I11" s="33">
        <v>2.46</v>
      </c>
      <c r="J11" s="33">
        <v>2.4500000000000002</v>
      </c>
      <c r="K11" s="33">
        <v>2.34</v>
      </c>
      <c r="L11" s="39">
        <v>2.2000000000000002</v>
      </c>
    </row>
    <row r="12" spans="1:12">
      <c r="A12" s="19" t="s">
        <v>5</v>
      </c>
      <c r="B12" s="47">
        <v>2.09</v>
      </c>
      <c r="C12" s="35">
        <v>2.13</v>
      </c>
      <c r="D12" s="35">
        <v>2.12</v>
      </c>
      <c r="E12" s="35">
        <v>2.04</v>
      </c>
      <c r="F12" s="40">
        <v>1.93</v>
      </c>
      <c r="G12" s="36" t="s">
        <v>6</v>
      </c>
      <c r="H12" s="35">
        <v>1.41</v>
      </c>
      <c r="I12" s="35">
        <v>1.44</v>
      </c>
      <c r="J12" s="35">
        <v>1.41</v>
      </c>
      <c r="K12" s="35">
        <v>1.35</v>
      </c>
      <c r="L12" s="40">
        <v>1.25</v>
      </c>
    </row>
    <row r="13" spans="1:12">
      <c r="A13" s="22"/>
      <c r="B13" s="37">
        <v>2.0699999999999998</v>
      </c>
      <c r="C13" s="37">
        <v>2.11</v>
      </c>
      <c r="D13" s="37">
        <v>2.11</v>
      </c>
      <c r="E13" s="37">
        <v>2.06</v>
      </c>
      <c r="F13" s="41">
        <v>1.94</v>
      </c>
      <c r="G13" s="38"/>
      <c r="H13" s="37">
        <v>1.41</v>
      </c>
      <c r="I13" s="37">
        <v>1.45</v>
      </c>
      <c r="J13" s="37">
        <v>1.43</v>
      </c>
      <c r="K13" s="37">
        <v>1.33</v>
      </c>
      <c r="L13" s="41">
        <v>1.25</v>
      </c>
    </row>
    <row r="14" spans="1:12">
      <c r="A14" s="22"/>
      <c r="B14" s="37">
        <v>2.14</v>
      </c>
      <c r="C14" s="37">
        <v>2.12</v>
      </c>
      <c r="D14" s="37">
        <v>2.11</v>
      </c>
      <c r="E14" s="37">
        <v>2.04</v>
      </c>
      <c r="F14" s="41">
        <v>1.92</v>
      </c>
      <c r="G14" s="38"/>
      <c r="H14" s="37">
        <v>1.4</v>
      </c>
      <c r="I14" s="37">
        <v>1.44</v>
      </c>
      <c r="J14" s="37">
        <v>1.44</v>
      </c>
      <c r="K14" s="37">
        <v>1.35</v>
      </c>
      <c r="L14" s="41">
        <v>1.25</v>
      </c>
    </row>
    <row r="15" spans="1:12">
      <c r="A15" s="22"/>
      <c r="B15" s="37">
        <v>2.13</v>
      </c>
      <c r="C15" s="37">
        <v>2.16</v>
      </c>
      <c r="D15" s="37">
        <v>2.14</v>
      </c>
      <c r="E15" s="37">
        <v>2.06</v>
      </c>
      <c r="F15" s="41">
        <v>1.96</v>
      </c>
      <c r="G15" s="38"/>
      <c r="H15" s="37">
        <v>1.43</v>
      </c>
      <c r="I15" s="37">
        <v>1.42</v>
      </c>
      <c r="J15" s="37">
        <v>1.43</v>
      </c>
      <c r="K15" s="37">
        <v>1.33</v>
      </c>
      <c r="L15" s="41">
        <v>1.26</v>
      </c>
    </row>
    <row r="16" spans="1:12">
      <c r="A16" s="22"/>
      <c r="B16" s="37">
        <v>2.09</v>
      </c>
      <c r="C16" s="37">
        <v>2.12</v>
      </c>
      <c r="D16" s="37">
        <v>2.0699999999999998</v>
      </c>
      <c r="E16" s="37">
        <v>1.99</v>
      </c>
      <c r="F16" s="41">
        <v>1.92</v>
      </c>
      <c r="G16" s="38"/>
      <c r="H16" s="37">
        <v>1.38</v>
      </c>
      <c r="I16" s="37">
        <v>1.42</v>
      </c>
      <c r="J16" s="37">
        <v>1.43</v>
      </c>
      <c r="K16" s="37">
        <v>1.32</v>
      </c>
      <c r="L16" s="41">
        <v>1.25</v>
      </c>
    </row>
    <row r="17" spans="1:12">
      <c r="A17" s="22" t="s">
        <v>7</v>
      </c>
      <c r="B17" s="37">
        <v>2.08</v>
      </c>
      <c r="C17" s="37">
        <v>2.13</v>
      </c>
      <c r="D17" s="37">
        <v>2.09</v>
      </c>
      <c r="E17" s="37">
        <v>2.0099999999999998</v>
      </c>
      <c r="F17" s="41">
        <v>1.86</v>
      </c>
      <c r="G17" s="38" t="s">
        <v>8</v>
      </c>
      <c r="H17" s="37">
        <v>1.51</v>
      </c>
      <c r="I17" s="37">
        <v>1.52</v>
      </c>
      <c r="J17" s="37">
        <v>1.49</v>
      </c>
      <c r="K17" s="37">
        <v>1.43</v>
      </c>
      <c r="L17" s="41">
        <v>1.24</v>
      </c>
    </row>
    <row r="18" spans="1:12">
      <c r="A18" s="22"/>
      <c r="B18" s="37">
        <v>2.08</v>
      </c>
      <c r="C18" s="37">
        <v>2.15</v>
      </c>
      <c r="D18" s="37">
        <v>2.09</v>
      </c>
      <c r="E18" s="37">
        <v>2.0299999999999998</v>
      </c>
      <c r="F18" s="41">
        <v>1.85</v>
      </c>
      <c r="G18" s="38"/>
      <c r="H18" s="37">
        <v>1.51</v>
      </c>
      <c r="I18" s="37">
        <v>1.55</v>
      </c>
      <c r="J18" s="37">
        <v>1.49</v>
      </c>
      <c r="K18" s="37">
        <v>1.4</v>
      </c>
      <c r="L18" s="41">
        <v>1.28</v>
      </c>
    </row>
    <row r="19" spans="1:12">
      <c r="A19" s="22"/>
      <c r="B19" s="37">
        <v>2.0499999999999998</v>
      </c>
      <c r="C19" s="37">
        <v>2.12</v>
      </c>
      <c r="D19" s="37">
        <v>2.1</v>
      </c>
      <c r="E19" s="37">
        <v>2.02</v>
      </c>
      <c r="F19" s="41">
        <v>1.88</v>
      </c>
      <c r="G19" s="38"/>
      <c r="H19" s="37">
        <v>1.53</v>
      </c>
      <c r="I19" s="37">
        <v>1.52</v>
      </c>
      <c r="J19" s="37">
        <v>1.48</v>
      </c>
      <c r="K19" s="37">
        <v>1.39</v>
      </c>
      <c r="L19" s="41">
        <v>1.24</v>
      </c>
    </row>
    <row r="20" spans="1:12">
      <c r="A20" s="22"/>
      <c r="B20" s="37">
        <v>2.11</v>
      </c>
      <c r="C20" s="37">
        <v>2.11</v>
      </c>
      <c r="D20" s="37">
        <v>2.09</v>
      </c>
      <c r="E20" s="37">
        <v>2.0099999999999998</v>
      </c>
      <c r="F20" s="41">
        <v>1.87</v>
      </c>
      <c r="G20" s="38"/>
      <c r="H20" s="37">
        <v>1.48</v>
      </c>
      <c r="I20" s="37">
        <v>1.5</v>
      </c>
      <c r="J20" s="37">
        <v>1.46</v>
      </c>
      <c r="K20" s="37">
        <v>1.4</v>
      </c>
      <c r="L20" s="41">
        <v>1.24</v>
      </c>
    </row>
    <row r="21" spans="1:12">
      <c r="A21" s="22"/>
      <c r="B21" s="37">
        <v>2.09</v>
      </c>
      <c r="C21" s="37">
        <v>2.13</v>
      </c>
      <c r="D21" s="37">
        <v>2.1</v>
      </c>
      <c r="E21" s="37">
        <v>1.96</v>
      </c>
      <c r="F21" s="41">
        <v>1.84</v>
      </c>
      <c r="G21" s="38"/>
      <c r="H21" s="37">
        <v>1.49</v>
      </c>
      <c r="I21" s="37">
        <v>1.5</v>
      </c>
      <c r="J21" s="37">
        <v>1.47</v>
      </c>
      <c r="K21" s="37">
        <v>1.39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0.35139999999999993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1.0004000000000002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0.61269743589743586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0.7204526748971195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4" priority="3" operator="notBetween">
      <formula>0.2</formula>
      <formula>0.404</formula>
    </cfRule>
  </conditionalFormatting>
  <conditionalFormatting sqref="E26">
    <cfRule type="cellIs" dxfId="1213" priority="4" operator="notBetween">
      <formula>0.38</formula>
      <formula>0.72</formula>
    </cfRule>
  </conditionalFormatting>
  <conditionalFormatting sqref="K24">
    <cfRule type="cellIs" dxfId="1212" priority="2" operator="notBetween">
      <formula>0.77</formula>
      <formula>0.91</formula>
    </cfRule>
  </conditionalFormatting>
  <conditionalFormatting sqref="K26">
    <cfRule type="cellIs" dxfId="12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V40"/>
  <sheetViews>
    <sheetView zoomScale="115" zoomScaleNormal="115" workbookViewId="0">
      <selection activeCell="O13" sqref="O1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2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22">
      <c r="A2" s="36" t="s">
        <v>3</v>
      </c>
      <c r="B2" s="32">
        <v>2.4500000000000002</v>
      </c>
      <c r="C2" s="32">
        <v>2.46</v>
      </c>
      <c r="D2" s="32">
        <v>2.4300000000000002</v>
      </c>
      <c r="E2" s="32">
        <v>2.37</v>
      </c>
      <c r="F2" s="44">
        <v>2.2799999999999998</v>
      </c>
      <c r="G2" s="36" t="s">
        <v>3</v>
      </c>
      <c r="H2" s="32"/>
      <c r="I2" s="32"/>
      <c r="J2" s="32"/>
      <c r="K2" s="32"/>
      <c r="L2" s="44"/>
    </row>
    <row r="3" spans="1:22">
      <c r="A3" s="11"/>
      <c r="B3" s="32">
        <v>2.44</v>
      </c>
      <c r="C3" s="14">
        <v>2.46</v>
      </c>
      <c r="D3" s="14">
        <v>2.44</v>
      </c>
      <c r="E3" s="14">
        <v>2.41</v>
      </c>
      <c r="F3" s="42">
        <v>2.2599999999999998</v>
      </c>
      <c r="G3" s="38"/>
      <c r="H3" s="32"/>
      <c r="I3" s="14"/>
      <c r="J3" s="14"/>
      <c r="K3" s="14"/>
      <c r="L3" s="42"/>
    </row>
    <row r="4" spans="1:22">
      <c r="A4" s="11"/>
      <c r="B4" s="32">
        <v>2.4700000000000002</v>
      </c>
      <c r="C4" s="14">
        <v>2.5099999999999998</v>
      </c>
      <c r="D4" s="14">
        <v>2.4900000000000002</v>
      </c>
      <c r="E4" s="14">
        <v>2.38</v>
      </c>
      <c r="F4" s="42">
        <v>2.27</v>
      </c>
      <c r="G4" s="38"/>
      <c r="H4" s="32"/>
      <c r="I4" s="14"/>
      <c r="J4" s="14"/>
      <c r="K4" s="14"/>
      <c r="L4" s="42"/>
    </row>
    <row r="5" spans="1:22">
      <c r="A5" s="11"/>
      <c r="B5" s="32">
        <v>2.44</v>
      </c>
      <c r="C5" s="14">
        <v>2.4500000000000002</v>
      </c>
      <c r="D5" s="14">
        <v>2.44</v>
      </c>
      <c r="E5" s="14">
        <v>2.41</v>
      </c>
      <c r="F5" s="42">
        <v>2.2400000000000002</v>
      </c>
      <c r="G5" s="38"/>
      <c r="H5" s="32"/>
      <c r="I5" s="14"/>
      <c r="J5" s="14"/>
      <c r="K5" s="14"/>
      <c r="L5" s="42"/>
    </row>
    <row r="6" spans="1:22">
      <c r="A6" s="11"/>
      <c r="B6" s="32">
        <v>2.4300000000000002</v>
      </c>
      <c r="C6" s="14">
        <v>2.44</v>
      </c>
      <c r="D6" s="14">
        <v>2.4300000000000002</v>
      </c>
      <c r="E6" s="14">
        <v>2.35</v>
      </c>
      <c r="F6" s="42">
        <v>2.2599999999999998</v>
      </c>
      <c r="G6" s="38"/>
      <c r="H6" s="32"/>
      <c r="I6" s="14"/>
      <c r="J6" s="14"/>
      <c r="K6" s="14"/>
      <c r="L6" s="42"/>
    </row>
    <row r="7" spans="1:22">
      <c r="A7" s="38" t="s">
        <v>4</v>
      </c>
      <c r="B7" s="14">
        <v>2.4500000000000002</v>
      </c>
      <c r="C7" s="14">
        <v>2.4500000000000002</v>
      </c>
      <c r="D7" s="14">
        <v>2.4700000000000002</v>
      </c>
      <c r="E7" s="14">
        <v>2.3199999999999998</v>
      </c>
      <c r="F7" s="42">
        <v>2.25</v>
      </c>
      <c r="G7" s="38" t="s">
        <v>4</v>
      </c>
      <c r="H7" s="14"/>
      <c r="I7" s="14"/>
      <c r="J7" s="14"/>
      <c r="K7" s="14"/>
      <c r="L7" s="42"/>
    </row>
    <row r="8" spans="1:22">
      <c r="A8" s="46"/>
      <c r="B8" s="14">
        <v>2.46</v>
      </c>
      <c r="C8" s="14">
        <v>2.4700000000000002</v>
      </c>
      <c r="D8" s="14">
        <v>2.4500000000000002</v>
      </c>
      <c r="E8" s="14">
        <v>2.37</v>
      </c>
      <c r="F8" s="42">
        <v>2.23</v>
      </c>
      <c r="G8" s="46"/>
      <c r="H8" s="14"/>
      <c r="I8" s="14"/>
      <c r="J8" s="14"/>
      <c r="K8" s="14"/>
      <c r="L8" s="42"/>
    </row>
    <row r="9" spans="1:22">
      <c r="A9" s="11"/>
      <c r="B9" s="47">
        <v>2.4500000000000002</v>
      </c>
      <c r="C9" s="47">
        <v>2.4700000000000002</v>
      </c>
      <c r="D9" s="47">
        <v>2.4700000000000002</v>
      </c>
      <c r="E9" s="47">
        <v>2.39</v>
      </c>
      <c r="F9" s="49">
        <v>2.2400000000000002</v>
      </c>
      <c r="G9" s="36"/>
      <c r="H9" s="47"/>
      <c r="I9" s="47"/>
      <c r="J9" s="47"/>
      <c r="K9" s="47"/>
      <c r="L9" s="49"/>
    </row>
    <row r="10" spans="1:22">
      <c r="A10" s="11"/>
      <c r="B10" s="14">
        <v>2.4900000000000002</v>
      </c>
      <c r="C10" s="14">
        <v>2.5099999999999998</v>
      </c>
      <c r="D10" s="14">
        <v>2.5</v>
      </c>
      <c r="E10" s="14">
        <v>2.39</v>
      </c>
      <c r="F10" s="42">
        <v>2.2400000000000002</v>
      </c>
      <c r="G10" s="38"/>
      <c r="H10" s="14"/>
      <c r="I10" s="14"/>
      <c r="J10" s="14"/>
      <c r="K10" s="14"/>
      <c r="L10" s="42"/>
    </row>
    <row r="11" spans="1:22">
      <c r="A11" s="16"/>
      <c r="B11" s="33">
        <v>2.44</v>
      </c>
      <c r="C11" s="33">
        <v>2.4900000000000002</v>
      </c>
      <c r="D11" s="33">
        <v>2.44</v>
      </c>
      <c r="E11" s="33">
        <v>2.36</v>
      </c>
      <c r="F11" s="39">
        <v>2.21</v>
      </c>
      <c r="G11" s="48"/>
      <c r="H11" s="33"/>
      <c r="I11" s="33"/>
      <c r="J11" s="33"/>
      <c r="K11" s="33"/>
      <c r="L11" s="39"/>
    </row>
    <row r="12" spans="1:22">
      <c r="A12" s="19" t="s">
        <v>5</v>
      </c>
      <c r="B12" s="47">
        <v>2.0499999999999998</v>
      </c>
      <c r="C12" s="35">
        <v>2.06</v>
      </c>
      <c r="D12" s="35">
        <v>2.02</v>
      </c>
      <c r="E12" s="35">
        <v>1.97</v>
      </c>
      <c r="F12" s="40">
        <v>1.83</v>
      </c>
      <c r="G12" s="36" t="s">
        <v>6</v>
      </c>
      <c r="H12" s="35"/>
      <c r="I12" s="35"/>
      <c r="J12" s="35"/>
      <c r="K12" s="35"/>
      <c r="L12" s="40"/>
    </row>
    <row r="13" spans="1:22">
      <c r="A13" s="22"/>
      <c r="B13" s="37">
        <v>2.02</v>
      </c>
      <c r="C13" s="37">
        <v>2.09</v>
      </c>
      <c r="D13" s="37">
        <v>2.06</v>
      </c>
      <c r="E13" s="37">
        <v>1.97</v>
      </c>
      <c r="F13" s="41">
        <v>1.85</v>
      </c>
      <c r="G13" s="38"/>
      <c r="H13" s="37"/>
      <c r="I13" s="37"/>
      <c r="J13" s="37"/>
      <c r="K13" s="37"/>
      <c r="L13" s="41"/>
    </row>
    <row r="14" spans="1:22">
      <c r="A14" s="22"/>
      <c r="B14" s="37">
        <v>2.0699999999999998</v>
      </c>
      <c r="C14" s="37">
        <v>2.09</v>
      </c>
      <c r="D14" s="37">
        <v>2.06</v>
      </c>
      <c r="E14" s="37">
        <v>1.97</v>
      </c>
      <c r="F14" s="41">
        <v>1.85</v>
      </c>
      <c r="G14" s="38"/>
      <c r="H14" s="37"/>
      <c r="I14" s="37"/>
      <c r="J14" s="37"/>
      <c r="K14" s="37"/>
      <c r="L14" s="41"/>
      <c r="R14" s="32">
        <v>2.41</v>
      </c>
      <c r="S14" s="32">
        <v>2.4300000000000002</v>
      </c>
      <c r="T14" s="32">
        <v>2.4500000000000002</v>
      </c>
      <c r="U14" s="32">
        <v>2.33</v>
      </c>
      <c r="V14" s="44">
        <v>2.27</v>
      </c>
    </row>
    <row r="15" spans="1:22">
      <c r="A15" s="22"/>
      <c r="B15" s="37">
        <v>2.02</v>
      </c>
      <c r="C15" s="37">
        <v>2.06</v>
      </c>
      <c r="D15" s="37">
        <v>2.0499999999999998</v>
      </c>
      <c r="E15" s="37">
        <v>1.96</v>
      </c>
      <c r="F15" s="41">
        <v>1.86</v>
      </c>
      <c r="G15" s="38"/>
      <c r="H15" s="37"/>
      <c r="I15" s="37"/>
      <c r="J15" s="37"/>
      <c r="K15" s="37"/>
      <c r="L15" s="41"/>
      <c r="R15" s="32">
        <v>2.42</v>
      </c>
      <c r="S15" s="14">
        <v>2.4700000000000002</v>
      </c>
      <c r="T15" s="14">
        <v>2.4900000000000002</v>
      </c>
      <c r="U15" s="14">
        <v>2.37</v>
      </c>
      <c r="V15" s="42">
        <v>2.2799999999999998</v>
      </c>
    </row>
    <row r="16" spans="1:22">
      <c r="A16" s="22"/>
      <c r="B16" s="37">
        <v>2</v>
      </c>
      <c r="C16" s="37">
        <v>2.02</v>
      </c>
      <c r="D16" s="37">
        <v>1.97</v>
      </c>
      <c r="E16" s="37">
        <v>1.89</v>
      </c>
      <c r="F16" s="41">
        <v>1.82</v>
      </c>
      <c r="G16" s="38"/>
      <c r="H16" s="37"/>
      <c r="I16" s="37"/>
      <c r="J16" s="37"/>
      <c r="K16" s="37"/>
      <c r="L16" s="41"/>
      <c r="R16" s="32">
        <v>2.4300000000000002</v>
      </c>
      <c r="S16" s="14">
        <v>2.4700000000000002</v>
      </c>
      <c r="T16" s="14">
        <v>2.4500000000000002</v>
      </c>
      <c r="U16" s="14">
        <v>2.34</v>
      </c>
      <c r="V16" s="42">
        <v>2.2599999999999998</v>
      </c>
    </row>
    <row r="17" spans="1:22">
      <c r="A17" s="22" t="s">
        <v>7</v>
      </c>
      <c r="B17" s="37">
        <v>2.0699999999999998</v>
      </c>
      <c r="C17" s="37">
        <v>2.11</v>
      </c>
      <c r="D17" s="37">
        <v>2.1</v>
      </c>
      <c r="E17" s="37">
        <v>1.98</v>
      </c>
      <c r="F17" s="41">
        <v>1.85</v>
      </c>
      <c r="G17" s="38" t="s">
        <v>8</v>
      </c>
      <c r="H17" s="37"/>
      <c r="I17" s="37"/>
      <c r="J17" s="37"/>
      <c r="K17" s="37"/>
      <c r="L17" s="41"/>
      <c r="R17" s="32">
        <v>2.42</v>
      </c>
      <c r="S17" s="14">
        <v>2.48</v>
      </c>
      <c r="T17" s="14">
        <v>2.48</v>
      </c>
      <c r="U17" s="14">
        <v>2.35</v>
      </c>
      <c r="V17" s="42">
        <v>2.27</v>
      </c>
    </row>
    <row r="18" spans="1:22">
      <c r="A18" s="22"/>
      <c r="B18" s="37">
        <v>2.08</v>
      </c>
      <c r="C18" s="37">
        <v>2.11</v>
      </c>
      <c r="D18" s="37">
        <v>2.1</v>
      </c>
      <c r="E18" s="37">
        <v>1.99</v>
      </c>
      <c r="F18" s="41">
        <v>1.83</v>
      </c>
      <c r="G18" s="38"/>
      <c r="H18" s="37"/>
      <c r="I18" s="37"/>
      <c r="J18" s="37"/>
      <c r="K18" s="37"/>
      <c r="L18" s="41"/>
      <c r="R18" s="32">
        <v>2.4</v>
      </c>
      <c r="S18" s="14">
        <v>2.44</v>
      </c>
      <c r="T18" s="14">
        <v>2.46</v>
      </c>
      <c r="U18" s="14">
        <v>2.33</v>
      </c>
      <c r="V18" s="42">
        <v>2.25</v>
      </c>
    </row>
    <row r="19" spans="1:22">
      <c r="A19" s="22"/>
      <c r="B19" s="37">
        <v>2.0499999999999998</v>
      </c>
      <c r="C19" s="37">
        <v>2.14</v>
      </c>
      <c r="D19" s="37">
        <v>2.11</v>
      </c>
      <c r="E19" s="37">
        <v>2.0299999999999998</v>
      </c>
      <c r="F19" s="41">
        <v>1.85</v>
      </c>
      <c r="G19" s="38"/>
      <c r="H19" s="37"/>
      <c r="I19" s="37"/>
      <c r="J19" s="37"/>
      <c r="K19" s="37"/>
      <c r="L19" s="41"/>
      <c r="R19" s="14">
        <v>2.48</v>
      </c>
      <c r="S19" s="14">
        <v>2.5099999999999998</v>
      </c>
      <c r="T19" s="14">
        <v>2.4900000000000002</v>
      </c>
      <c r="U19" s="14">
        <v>2.39</v>
      </c>
      <c r="V19" s="42">
        <v>2.2400000000000002</v>
      </c>
    </row>
    <row r="20" spans="1:22">
      <c r="A20" s="22"/>
      <c r="B20" s="37">
        <v>2.0699999999999998</v>
      </c>
      <c r="C20" s="37">
        <v>2.14</v>
      </c>
      <c r="D20" s="37">
        <v>2.09</v>
      </c>
      <c r="E20" s="37">
        <v>2</v>
      </c>
      <c r="F20" s="41">
        <v>1.88</v>
      </c>
      <c r="G20" s="38"/>
      <c r="H20" s="37"/>
      <c r="I20" s="37"/>
      <c r="J20" s="37"/>
      <c r="K20" s="37"/>
      <c r="L20" s="41"/>
      <c r="R20" s="14">
        <v>2.5099999999999998</v>
      </c>
      <c r="S20" s="14">
        <v>2.52</v>
      </c>
      <c r="T20" s="14">
        <v>2.48</v>
      </c>
      <c r="U20" s="14">
        <v>2.37</v>
      </c>
      <c r="V20" s="42">
        <v>2.2400000000000002</v>
      </c>
    </row>
    <row r="21" spans="1:22">
      <c r="A21" s="22"/>
      <c r="B21" s="37">
        <v>2.0499999999999998</v>
      </c>
      <c r="C21" s="37">
        <v>2.0699999999999998</v>
      </c>
      <c r="D21" s="37">
        <v>2.08</v>
      </c>
      <c r="E21" s="37">
        <v>1.97</v>
      </c>
      <c r="F21" s="41">
        <v>1.85</v>
      </c>
      <c r="G21" s="38"/>
      <c r="H21" s="37"/>
      <c r="I21" s="37"/>
      <c r="J21" s="37"/>
      <c r="K21" s="37"/>
      <c r="L21" s="41"/>
      <c r="R21" s="47">
        <v>2.48</v>
      </c>
      <c r="S21" s="47">
        <v>2.5099999999999998</v>
      </c>
      <c r="T21" s="47">
        <v>2.48</v>
      </c>
      <c r="U21" s="47">
        <v>2.39</v>
      </c>
      <c r="V21" s="49">
        <v>2.2400000000000002</v>
      </c>
    </row>
    <row r="22" spans="1: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R22" s="14">
        <v>2.4700000000000002</v>
      </c>
      <c r="S22" s="14">
        <v>2.5099999999999998</v>
      </c>
      <c r="T22" s="14">
        <v>2.5099999999999998</v>
      </c>
      <c r="U22" s="14">
        <v>2.37</v>
      </c>
      <c r="V22" s="42">
        <v>2.23</v>
      </c>
    </row>
    <row r="23" spans="1:2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R23" s="33">
        <v>2.46</v>
      </c>
      <c r="S23" s="33">
        <v>2.46</v>
      </c>
      <c r="T23" s="33">
        <v>2.4500000000000002</v>
      </c>
      <c r="U23" s="33">
        <v>2.34</v>
      </c>
      <c r="V23" s="39">
        <v>2.2000000000000002</v>
      </c>
    </row>
    <row r="24" spans="1:2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0.39620000000000033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2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2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0.69081025641025706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22" ht="17">
      <c r="A27" s="27"/>
      <c r="B27" s="27"/>
      <c r="C27" s="27"/>
      <c r="D27" s="27"/>
      <c r="E27" s="27"/>
      <c r="F27" s="27"/>
    </row>
    <row r="28" spans="1:22" ht="17">
      <c r="A28" s="27"/>
      <c r="B28" s="27"/>
      <c r="C28" s="27"/>
      <c r="D28" s="27"/>
      <c r="E28" s="27"/>
      <c r="F28" s="27"/>
    </row>
    <row r="29" spans="1:2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2">
      <c r="A30" s="29"/>
      <c r="B30" s="29"/>
      <c r="C30" s="29"/>
      <c r="D30" s="29"/>
      <c r="E30" s="29"/>
      <c r="F30" s="29"/>
    </row>
    <row r="31" spans="1:22">
      <c r="A31" s="29"/>
      <c r="B31" s="29"/>
      <c r="C31" s="29"/>
      <c r="D31" s="29"/>
      <c r="E31" s="29"/>
      <c r="F31" s="29"/>
    </row>
    <row r="32" spans="1:2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10" priority="3" operator="notBetween">
      <formula>0.2</formula>
      <formula>0.404</formula>
    </cfRule>
  </conditionalFormatting>
  <conditionalFormatting sqref="E26">
    <cfRule type="cellIs" dxfId="1209" priority="4" operator="notBetween">
      <formula>0.38</formula>
      <formula>0.72</formula>
    </cfRule>
  </conditionalFormatting>
  <conditionalFormatting sqref="K24">
    <cfRule type="cellIs" dxfId="1208" priority="2" operator="notBetween">
      <formula>0.77</formula>
      <formula>0.91</formula>
    </cfRule>
  </conditionalFormatting>
  <conditionalFormatting sqref="K26">
    <cfRule type="cellIs" dxfId="12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2.33</v>
      </c>
      <c r="D2" s="32">
        <v>2.46</v>
      </c>
      <c r="E2" s="32">
        <v>2.44</v>
      </c>
      <c r="F2" s="44">
        <v>2.44</v>
      </c>
      <c r="G2" s="36" t="s">
        <v>3</v>
      </c>
      <c r="H2" s="32">
        <v>2.27</v>
      </c>
      <c r="I2" s="32">
        <v>2.38</v>
      </c>
      <c r="J2" s="32">
        <v>2.44</v>
      </c>
      <c r="K2" s="32">
        <v>2.4900000000000002</v>
      </c>
      <c r="L2" s="44">
        <v>2.4500000000000002</v>
      </c>
    </row>
    <row r="3" spans="1:12">
      <c r="A3" s="11"/>
      <c r="B3" s="32">
        <v>2.25</v>
      </c>
      <c r="C3" s="14">
        <v>2.4</v>
      </c>
      <c r="D3" s="14">
        <v>2.46</v>
      </c>
      <c r="E3" s="14">
        <v>2.4700000000000002</v>
      </c>
      <c r="F3" s="42">
        <v>2.46</v>
      </c>
      <c r="G3" s="38"/>
      <c r="H3" s="32">
        <v>2.2799999999999998</v>
      </c>
      <c r="I3" s="14">
        <v>2.4</v>
      </c>
      <c r="J3" s="14">
        <v>2.46</v>
      </c>
      <c r="K3" s="14">
        <v>2.4700000000000002</v>
      </c>
      <c r="L3" s="42">
        <v>2.4700000000000002</v>
      </c>
    </row>
    <row r="4" spans="1:12">
      <c r="A4" s="11"/>
      <c r="B4" s="32">
        <v>2.2599999999999998</v>
      </c>
      <c r="C4" s="14">
        <v>2.36</v>
      </c>
      <c r="D4" s="14">
        <v>2.48</v>
      </c>
      <c r="E4" s="14">
        <v>2.4700000000000002</v>
      </c>
      <c r="F4" s="42">
        <v>2.42</v>
      </c>
      <c r="G4" s="38"/>
      <c r="H4" s="32">
        <v>2.2999999999999998</v>
      </c>
      <c r="I4" s="14">
        <v>2.44</v>
      </c>
      <c r="J4" s="14">
        <v>2.48</v>
      </c>
      <c r="K4" s="14">
        <v>2.52</v>
      </c>
      <c r="L4" s="42">
        <v>2.4700000000000002</v>
      </c>
    </row>
    <row r="5" spans="1:12">
      <c r="A5" s="11"/>
      <c r="B5" s="32">
        <v>2.27</v>
      </c>
      <c r="C5" s="14">
        <v>2.4</v>
      </c>
      <c r="D5" s="14">
        <v>2.4300000000000002</v>
      </c>
      <c r="E5" s="14">
        <v>2.4700000000000002</v>
      </c>
      <c r="F5" s="42">
        <v>2.4300000000000002</v>
      </c>
      <c r="G5" s="38"/>
      <c r="H5" s="32">
        <v>2.2599999999999998</v>
      </c>
      <c r="I5" s="14">
        <v>2.41</v>
      </c>
      <c r="J5" s="14">
        <v>2.4500000000000002</v>
      </c>
      <c r="K5" s="14">
        <v>2.4900000000000002</v>
      </c>
      <c r="L5" s="42">
        <v>2.4900000000000002</v>
      </c>
    </row>
    <row r="6" spans="1:12">
      <c r="A6" s="11"/>
      <c r="B6" s="32">
        <v>2.29</v>
      </c>
      <c r="C6" s="14">
        <v>2.38</v>
      </c>
      <c r="D6" s="14">
        <v>2.5099999999999998</v>
      </c>
      <c r="E6" s="14">
        <v>2.48</v>
      </c>
      <c r="F6" s="42">
        <v>2.44</v>
      </c>
      <c r="G6" s="38"/>
      <c r="H6" s="32">
        <v>2.2599999999999998</v>
      </c>
      <c r="I6" s="14">
        <v>2.38</v>
      </c>
      <c r="J6" s="14">
        <v>2.4300000000000002</v>
      </c>
      <c r="K6" s="14">
        <v>2.48</v>
      </c>
      <c r="L6" s="42">
        <v>2.4</v>
      </c>
    </row>
    <row r="7" spans="1:12">
      <c r="A7" s="38" t="s">
        <v>4</v>
      </c>
      <c r="B7" s="14">
        <v>2.25</v>
      </c>
      <c r="C7" s="14">
        <v>2.4</v>
      </c>
      <c r="D7" s="14">
        <v>2.4700000000000002</v>
      </c>
      <c r="E7" s="14">
        <v>2.5099999999999998</v>
      </c>
      <c r="F7" s="42">
        <v>2.52</v>
      </c>
      <c r="G7" s="38" t="s">
        <v>4</v>
      </c>
      <c r="H7" s="14">
        <v>2.23</v>
      </c>
      <c r="I7" s="14">
        <v>2.4</v>
      </c>
      <c r="J7" s="14">
        <v>2.42</v>
      </c>
      <c r="K7" s="14">
        <v>2.5099999999999998</v>
      </c>
      <c r="L7" s="42">
        <v>2.52</v>
      </c>
    </row>
    <row r="8" spans="1:12">
      <c r="A8" s="46"/>
      <c r="B8" s="14">
        <v>2.25</v>
      </c>
      <c r="C8" s="14">
        <v>2.4500000000000002</v>
      </c>
      <c r="D8" s="14">
        <v>2.52</v>
      </c>
      <c r="E8" s="14">
        <v>2.5099999999999998</v>
      </c>
      <c r="F8" s="42">
        <v>2.48</v>
      </c>
      <c r="G8" s="46"/>
      <c r="H8" s="14">
        <v>2.25</v>
      </c>
      <c r="I8" s="14">
        <v>2.4300000000000002</v>
      </c>
      <c r="J8" s="14">
        <v>2.5</v>
      </c>
      <c r="K8" s="14">
        <v>2.4900000000000002</v>
      </c>
      <c r="L8" s="42">
        <v>2.5</v>
      </c>
    </row>
    <row r="9" spans="1:12">
      <c r="A9" s="11"/>
      <c r="B9" s="47">
        <v>2.2599999999999998</v>
      </c>
      <c r="C9" s="47">
        <v>2.4300000000000002</v>
      </c>
      <c r="D9" s="47">
        <v>2.48</v>
      </c>
      <c r="E9" s="47">
        <v>2.5299999999999998</v>
      </c>
      <c r="F9" s="49">
        <v>2.5</v>
      </c>
      <c r="G9" s="36"/>
      <c r="H9" s="47">
        <v>2.2799999999999998</v>
      </c>
      <c r="I9" s="47">
        <v>2.4</v>
      </c>
      <c r="J9" s="47">
        <v>2.48</v>
      </c>
      <c r="K9" s="47">
        <v>2.4900000000000002</v>
      </c>
      <c r="L9" s="49">
        <v>2.4900000000000002</v>
      </c>
    </row>
    <row r="10" spans="1:12">
      <c r="A10" s="11"/>
      <c r="B10" s="14">
        <v>2.29</v>
      </c>
      <c r="C10" s="14">
        <v>2.39</v>
      </c>
      <c r="D10" s="14">
        <v>2.5499999999999998</v>
      </c>
      <c r="E10" s="14">
        <v>2.5</v>
      </c>
      <c r="F10" s="42">
        <v>2.48</v>
      </c>
      <c r="G10" s="38"/>
      <c r="H10" s="14">
        <v>2.2799999999999998</v>
      </c>
      <c r="I10" s="14">
        <v>2.4500000000000002</v>
      </c>
      <c r="J10" s="14">
        <v>2.52</v>
      </c>
      <c r="K10" s="14">
        <v>2.52</v>
      </c>
      <c r="L10" s="42">
        <v>2.5299999999999998</v>
      </c>
    </row>
    <row r="11" spans="1:12">
      <c r="A11" s="16"/>
      <c r="B11" s="33">
        <v>2.29</v>
      </c>
      <c r="C11" s="33">
        <v>2.39</v>
      </c>
      <c r="D11" s="33">
        <v>2.46</v>
      </c>
      <c r="E11" s="33">
        <v>2.5099999999999998</v>
      </c>
      <c r="F11" s="39">
        <v>2.46</v>
      </c>
      <c r="G11" s="48"/>
      <c r="H11" s="33">
        <v>2.2599999999999998</v>
      </c>
      <c r="I11" s="33">
        <v>2.4</v>
      </c>
      <c r="J11" s="33">
        <v>2.4700000000000002</v>
      </c>
      <c r="K11" s="33">
        <v>2.48</v>
      </c>
      <c r="L11" s="39">
        <v>2.46</v>
      </c>
    </row>
    <row r="12" spans="1:12">
      <c r="A12" s="19" t="s">
        <v>5</v>
      </c>
      <c r="B12" s="47">
        <v>1.91</v>
      </c>
      <c r="C12" s="35">
        <v>1.98</v>
      </c>
      <c r="D12" s="35">
        <v>2.0699999999999998</v>
      </c>
      <c r="E12" s="35">
        <v>2.09</v>
      </c>
      <c r="F12" s="40">
        <v>2.06</v>
      </c>
      <c r="G12" s="36" t="s">
        <v>6</v>
      </c>
      <c r="H12" s="35">
        <v>1.3</v>
      </c>
      <c r="I12" s="35">
        <v>1.36</v>
      </c>
      <c r="J12" s="35">
        <v>1.46</v>
      </c>
      <c r="K12" s="35">
        <v>1.5</v>
      </c>
      <c r="L12" s="40">
        <v>1.47</v>
      </c>
    </row>
    <row r="13" spans="1:12">
      <c r="A13" s="22"/>
      <c r="B13" s="37">
        <v>1.89</v>
      </c>
      <c r="C13" s="37">
        <v>2.0099999999999998</v>
      </c>
      <c r="D13" s="37">
        <v>2.13</v>
      </c>
      <c r="E13" s="37">
        <v>2.14</v>
      </c>
      <c r="F13" s="41">
        <v>2.09</v>
      </c>
      <c r="G13" s="38"/>
      <c r="H13" s="37">
        <v>1.28</v>
      </c>
      <c r="I13" s="37">
        <v>1.38</v>
      </c>
      <c r="J13" s="37">
        <v>1.44</v>
      </c>
      <c r="K13" s="37">
        <v>1.5</v>
      </c>
      <c r="L13" s="41">
        <v>1.43</v>
      </c>
    </row>
    <row r="14" spans="1:12">
      <c r="A14" s="22"/>
      <c r="B14" s="37">
        <v>1.92</v>
      </c>
      <c r="C14" s="37">
        <v>2.0099999999999998</v>
      </c>
      <c r="D14" s="37">
        <v>2.13</v>
      </c>
      <c r="E14" s="37">
        <v>2.09</v>
      </c>
      <c r="F14" s="41">
        <v>2.08</v>
      </c>
      <c r="G14" s="38"/>
      <c r="H14" s="37">
        <v>1.3</v>
      </c>
      <c r="I14" s="37">
        <v>1.4</v>
      </c>
      <c r="J14" s="37">
        <v>1.46</v>
      </c>
      <c r="K14" s="37">
        <v>1.51</v>
      </c>
      <c r="L14" s="41">
        <v>1.47</v>
      </c>
    </row>
    <row r="15" spans="1:12">
      <c r="A15" s="22"/>
      <c r="B15" s="37">
        <v>1.89</v>
      </c>
      <c r="C15" s="37">
        <v>2.02</v>
      </c>
      <c r="D15" s="37">
        <v>2.1</v>
      </c>
      <c r="E15" s="37">
        <v>2.11</v>
      </c>
      <c r="F15" s="41">
        <v>2.09</v>
      </c>
      <c r="G15" s="38"/>
      <c r="H15" s="37">
        <v>1.28</v>
      </c>
      <c r="I15" s="37">
        <v>1.38</v>
      </c>
      <c r="J15" s="37">
        <v>1.47</v>
      </c>
      <c r="K15" s="37">
        <v>1.48</v>
      </c>
      <c r="L15" s="41">
        <v>1.47</v>
      </c>
    </row>
    <row r="16" spans="1:12">
      <c r="A16" s="22"/>
      <c r="B16" s="37">
        <v>1.85</v>
      </c>
      <c r="C16" s="37">
        <v>1.98</v>
      </c>
      <c r="D16" s="37">
        <v>2.0499999999999998</v>
      </c>
      <c r="E16" s="37">
        <v>2.0499999999999998</v>
      </c>
      <c r="F16" s="41">
        <v>2.0299999999999998</v>
      </c>
      <c r="G16" s="38"/>
      <c r="H16" s="37">
        <v>1.26</v>
      </c>
      <c r="I16" s="37">
        <v>1.38</v>
      </c>
      <c r="J16" s="37">
        <v>1.48</v>
      </c>
      <c r="K16" s="37">
        <v>1.46</v>
      </c>
      <c r="L16" s="41">
        <v>1.42</v>
      </c>
    </row>
    <row r="17" spans="1:12">
      <c r="A17" s="22" t="s">
        <v>7</v>
      </c>
      <c r="B17" s="37">
        <v>1.85</v>
      </c>
      <c r="C17" s="37">
        <v>2</v>
      </c>
      <c r="D17" s="37">
        <v>2.1</v>
      </c>
      <c r="E17" s="37">
        <v>2.13</v>
      </c>
      <c r="F17" s="41">
        <v>2.09</v>
      </c>
      <c r="G17" s="38" t="s">
        <v>8</v>
      </c>
      <c r="H17" s="37">
        <v>1.32</v>
      </c>
      <c r="I17" s="37">
        <v>1.46</v>
      </c>
      <c r="J17" s="37">
        <v>1.53</v>
      </c>
      <c r="K17" s="37">
        <v>1.59</v>
      </c>
      <c r="L17" s="41">
        <v>1.56</v>
      </c>
    </row>
    <row r="18" spans="1:12">
      <c r="A18" s="22"/>
      <c r="B18" s="37">
        <v>1.86</v>
      </c>
      <c r="C18" s="37">
        <v>2.0299999999999998</v>
      </c>
      <c r="D18" s="37">
        <v>2.11</v>
      </c>
      <c r="E18" s="37">
        <v>2.14</v>
      </c>
      <c r="F18" s="41">
        <v>2.09</v>
      </c>
      <c r="G18" s="38"/>
      <c r="H18" s="37">
        <v>1.32</v>
      </c>
      <c r="I18" s="37">
        <v>1.43</v>
      </c>
      <c r="J18" s="37">
        <v>1.53</v>
      </c>
      <c r="K18" s="37">
        <v>1.55</v>
      </c>
      <c r="L18" s="41">
        <v>1.55</v>
      </c>
    </row>
    <row r="19" spans="1:12">
      <c r="A19" s="22"/>
      <c r="B19" s="37">
        <v>1.86</v>
      </c>
      <c r="C19" s="37">
        <v>2</v>
      </c>
      <c r="D19" s="37">
        <v>2.11</v>
      </c>
      <c r="E19" s="37">
        <v>2.16</v>
      </c>
      <c r="F19" s="41">
        <v>2.09</v>
      </c>
      <c r="G19" s="38"/>
      <c r="H19" s="37">
        <v>1.32</v>
      </c>
      <c r="I19" s="37">
        <v>1.48</v>
      </c>
      <c r="J19" s="37">
        <v>1.53</v>
      </c>
      <c r="K19" s="37">
        <v>1.57</v>
      </c>
      <c r="L19" s="41">
        <v>1.53</v>
      </c>
    </row>
    <row r="20" spans="1:12">
      <c r="A20" s="22"/>
      <c r="B20" s="37">
        <v>1.86</v>
      </c>
      <c r="C20" s="37">
        <v>2</v>
      </c>
      <c r="D20" s="37">
        <v>2.11</v>
      </c>
      <c r="E20" s="37">
        <v>2.13</v>
      </c>
      <c r="F20" s="41">
        <v>2.1</v>
      </c>
      <c r="G20" s="38"/>
      <c r="H20" s="37">
        <v>1.3</v>
      </c>
      <c r="I20" s="37">
        <v>1.45</v>
      </c>
      <c r="J20" s="37">
        <v>1.52</v>
      </c>
      <c r="K20" s="37">
        <v>1.58</v>
      </c>
      <c r="L20" s="41">
        <v>1.57</v>
      </c>
    </row>
    <row r="21" spans="1:12">
      <c r="A21" s="22"/>
      <c r="B21" s="37">
        <v>1.86</v>
      </c>
      <c r="C21" s="37">
        <v>1.96</v>
      </c>
      <c r="D21" s="37">
        <v>2.09</v>
      </c>
      <c r="E21" s="37">
        <v>2.09</v>
      </c>
      <c r="F21" s="41">
        <v>2.06</v>
      </c>
      <c r="G21" s="38"/>
      <c r="H21" s="37">
        <v>1.28</v>
      </c>
      <c r="I21" s="37">
        <v>1.45</v>
      </c>
      <c r="J21" s="37">
        <v>1.5</v>
      </c>
      <c r="K21" s="37">
        <v>1.54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0.38620000000000099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0.97619999999999996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0.67337435897436071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0.7030246913580247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06" priority="3" operator="notBetween">
      <formula>0.2</formula>
      <formula>0.404</formula>
    </cfRule>
  </conditionalFormatting>
  <conditionalFormatting sqref="E26">
    <cfRule type="cellIs" dxfId="1205" priority="4" operator="notBetween">
      <formula>0.38</formula>
      <formula>0.72</formula>
    </cfRule>
  </conditionalFormatting>
  <conditionalFormatting sqref="K24">
    <cfRule type="cellIs" dxfId="1204" priority="2" operator="notBetween">
      <formula>0.77</formula>
      <formula>0.91</formula>
    </cfRule>
  </conditionalFormatting>
  <conditionalFormatting sqref="K26">
    <cfRule type="cellIs" dxfId="12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2.4700000000000002</v>
      </c>
      <c r="C2" s="32">
        <v>2.4700000000000002</v>
      </c>
      <c r="D2" s="32">
        <v>2.4300000000000002</v>
      </c>
      <c r="E2" s="32">
        <v>2.37</v>
      </c>
      <c r="F2" s="44">
        <v>2.2400000000000002</v>
      </c>
      <c r="G2" s="36" t="s">
        <v>3</v>
      </c>
      <c r="H2" s="32">
        <v>2.2599999999999998</v>
      </c>
      <c r="I2" s="32">
        <v>2.38</v>
      </c>
      <c r="J2" s="32">
        <v>2.4700000000000002</v>
      </c>
      <c r="K2" s="32">
        <v>2.42</v>
      </c>
      <c r="L2" s="44">
        <v>2.4500000000000002</v>
      </c>
    </row>
    <row r="3" spans="1:12">
      <c r="A3" s="11"/>
      <c r="B3" s="32">
        <v>2.4500000000000002</v>
      </c>
      <c r="C3" s="14">
        <v>2.4900000000000002</v>
      </c>
      <c r="D3" s="14">
        <v>2.5</v>
      </c>
      <c r="E3" s="14">
        <v>2.4500000000000002</v>
      </c>
      <c r="F3" s="42">
        <v>2.25</v>
      </c>
      <c r="G3" s="38"/>
      <c r="H3" s="32">
        <v>2.2999999999999998</v>
      </c>
      <c r="I3" s="14">
        <v>2.42</v>
      </c>
      <c r="J3" s="14">
        <v>2.4900000000000002</v>
      </c>
      <c r="K3" s="14">
        <v>2.5</v>
      </c>
      <c r="L3" s="42">
        <v>2.4900000000000002</v>
      </c>
    </row>
    <row r="4" spans="1:12">
      <c r="A4" s="11"/>
      <c r="B4" s="32">
        <v>2.4700000000000002</v>
      </c>
      <c r="C4" s="14">
        <v>2.5</v>
      </c>
      <c r="D4" s="14">
        <v>2.44</v>
      </c>
      <c r="E4" s="14">
        <v>2.37</v>
      </c>
      <c r="F4" s="42">
        <v>2.27</v>
      </c>
      <c r="G4" s="38"/>
      <c r="H4" s="32">
        <v>2.27</v>
      </c>
      <c r="I4" s="14">
        <v>2.39</v>
      </c>
      <c r="J4" s="14">
        <v>2.4300000000000002</v>
      </c>
      <c r="K4" s="14">
        <v>2.5099999999999998</v>
      </c>
      <c r="L4" s="42">
        <v>2.4300000000000002</v>
      </c>
    </row>
    <row r="5" spans="1:12">
      <c r="A5" s="11"/>
      <c r="B5" s="32">
        <v>2.46</v>
      </c>
      <c r="C5" s="14">
        <v>2.48</v>
      </c>
      <c r="D5" s="14">
        <v>2.46</v>
      </c>
      <c r="E5" s="14">
        <v>2.39</v>
      </c>
      <c r="F5" s="42">
        <v>2.29</v>
      </c>
      <c r="G5" s="38"/>
      <c r="H5" s="32">
        <v>2.25</v>
      </c>
      <c r="I5" s="14">
        <v>2.35</v>
      </c>
      <c r="J5" s="14">
        <v>2.4900000000000002</v>
      </c>
      <c r="K5" s="14">
        <v>2.4900000000000002</v>
      </c>
      <c r="L5" s="42">
        <v>2.4500000000000002</v>
      </c>
    </row>
    <row r="6" spans="1:12">
      <c r="A6" s="11"/>
      <c r="B6" s="32">
        <v>2.48</v>
      </c>
      <c r="C6" s="14">
        <v>2.5</v>
      </c>
      <c r="D6" s="14">
        <v>2.48</v>
      </c>
      <c r="E6" s="14">
        <v>2.36</v>
      </c>
      <c r="F6" s="42">
        <v>2.25</v>
      </c>
      <c r="G6" s="38"/>
      <c r="H6" s="32">
        <v>2.29</v>
      </c>
      <c r="I6" s="14">
        <v>2.4</v>
      </c>
      <c r="J6" s="14">
        <v>2.4500000000000002</v>
      </c>
      <c r="K6" s="14">
        <v>2.4900000000000002</v>
      </c>
      <c r="L6" s="42">
        <v>2.4300000000000002</v>
      </c>
    </row>
    <row r="7" spans="1:12">
      <c r="A7" s="38" t="s">
        <v>4</v>
      </c>
      <c r="B7" s="14">
        <v>2.41</v>
      </c>
      <c r="C7" s="14">
        <v>2.44</v>
      </c>
      <c r="D7" s="14">
        <v>2.4300000000000002</v>
      </c>
      <c r="E7" s="14">
        <v>2.33</v>
      </c>
      <c r="F7" s="42">
        <v>2.27</v>
      </c>
      <c r="G7" s="38" t="s">
        <v>4</v>
      </c>
      <c r="H7" s="14">
        <v>2.2400000000000002</v>
      </c>
      <c r="I7" s="14">
        <v>2.42</v>
      </c>
      <c r="J7" s="14">
        <v>2.48</v>
      </c>
      <c r="K7" s="14">
        <v>2.5</v>
      </c>
      <c r="L7" s="42">
        <v>2.4500000000000002</v>
      </c>
    </row>
    <row r="8" spans="1:12">
      <c r="A8" s="46"/>
      <c r="B8" s="14">
        <v>2.41</v>
      </c>
      <c r="C8" s="14">
        <v>2.44</v>
      </c>
      <c r="D8" s="14">
        <v>2.46</v>
      </c>
      <c r="E8" s="14">
        <v>2.37</v>
      </c>
      <c r="F8" s="42">
        <v>2.2400000000000002</v>
      </c>
      <c r="G8" s="46"/>
      <c r="H8" s="14">
        <v>2.2599999999999998</v>
      </c>
      <c r="I8" s="14">
        <v>2.42</v>
      </c>
      <c r="J8" s="14">
        <v>2.48</v>
      </c>
      <c r="K8" s="14">
        <v>2.5099999999999998</v>
      </c>
      <c r="L8" s="42">
        <v>2.5099999999999998</v>
      </c>
    </row>
    <row r="9" spans="1:12">
      <c r="A9" s="11"/>
      <c r="B9" s="47">
        <v>2.4</v>
      </c>
      <c r="C9" s="47">
        <v>2.46</v>
      </c>
      <c r="D9" s="47">
        <v>2.4300000000000002</v>
      </c>
      <c r="E9" s="47">
        <v>2.36</v>
      </c>
      <c r="F9" s="49">
        <v>2.2200000000000002</v>
      </c>
      <c r="G9" s="36"/>
      <c r="H9" s="47">
        <v>2.27</v>
      </c>
      <c r="I9" s="47">
        <v>2.4500000000000002</v>
      </c>
      <c r="J9" s="47">
        <v>2.48</v>
      </c>
      <c r="K9" s="47">
        <v>2.52</v>
      </c>
      <c r="L9" s="49">
        <v>2.48</v>
      </c>
    </row>
    <row r="10" spans="1:12">
      <c r="A10" s="11"/>
      <c r="B10" s="14">
        <v>2.38</v>
      </c>
      <c r="C10" s="14">
        <v>2.4700000000000002</v>
      </c>
      <c r="D10" s="14">
        <v>2.4500000000000002</v>
      </c>
      <c r="E10" s="14">
        <v>2.37</v>
      </c>
      <c r="F10" s="42">
        <v>2.2200000000000002</v>
      </c>
      <c r="G10" s="38"/>
      <c r="H10" s="14">
        <v>2.2599999999999998</v>
      </c>
      <c r="I10" s="14">
        <v>2.36</v>
      </c>
      <c r="J10" s="14">
        <v>2.52</v>
      </c>
      <c r="K10" s="14">
        <v>2.5299999999999998</v>
      </c>
      <c r="L10" s="42">
        <v>2.52</v>
      </c>
    </row>
    <row r="11" spans="1:12">
      <c r="A11" s="16"/>
      <c r="B11" s="33">
        <v>2.4</v>
      </c>
      <c r="C11" s="33">
        <v>2.42</v>
      </c>
      <c r="D11" s="33">
        <v>2.44</v>
      </c>
      <c r="E11" s="33">
        <v>2.39</v>
      </c>
      <c r="F11" s="39">
        <v>2.2599999999999998</v>
      </c>
      <c r="G11" s="48"/>
      <c r="H11" s="33">
        <v>2.25</v>
      </c>
      <c r="I11" s="33">
        <v>2.4700000000000002</v>
      </c>
      <c r="J11" s="33">
        <v>2.5</v>
      </c>
      <c r="K11" s="33">
        <v>2.52</v>
      </c>
      <c r="L11" s="39">
        <v>2.4500000000000002</v>
      </c>
    </row>
    <row r="12" spans="1:12">
      <c r="A12" s="19" t="s">
        <v>5</v>
      </c>
      <c r="B12" s="47">
        <v>2.12</v>
      </c>
      <c r="C12" s="35">
        <v>2.15</v>
      </c>
      <c r="D12" s="35">
        <v>2.11</v>
      </c>
      <c r="E12" s="35">
        <v>2.04</v>
      </c>
      <c r="F12" s="40">
        <v>1.88</v>
      </c>
      <c r="G12" s="36" t="s">
        <v>6</v>
      </c>
      <c r="H12" s="35">
        <v>1.31</v>
      </c>
      <c r="I12" s="35">
        <v>1.39</v>
      </c>
      <c r="J12" s="35">
        <v>1.5</v>
      </c>
      <c r="K12" s="35">
        <v>1.46</v>
      </c>
      <c r="L12" s="40">
        <v>1.49</v>
      </c>
    </row>
    <row r="13" spans="1:12">
      <c r="A13" s="22"/>
      <c r="B13" s="37">
        <v>2.11</v>
      </c>
      <c r="C13" s="37">
        <v>2.1800000000000002</v>
      </c>
      <c r="D13" s="37">
        <v>2.14</v>
      </c>
      <c r="E13" s="37">
        <v>2.0499999999999998</v>
      </c>
      <c r="F13" s="41">
        <v>1.87</v>
      </c>
      <c r="G13" s="38"/>
      <c r="H13" s="37">
        <v>1.31</v>
      </c>
      <c r="I13" s="37">
        <v>1.4</v>
      </c>
      <c r="J13" s="37">
        <v>1.49</v>
      </c>
      <c r="K13" s="37">
        <v>1.5</v>
      </c>
      <c r="L13" s="41">
        <v>1.49</v>
      </c>
    </row>
    <row r="14" spans="1:12">
      <c r="A14" s="22"/>
      <c r="B14" s="37">
        <v>2.14</v>
      </c>
      <c r="C14" s="37">
        <v>2.2000000000000002</v>
      </c>
      <c r="D14" s="37">
        <v>2.16</v>
      </c>
      <c r="E14" s="37">
        <v>2.0699999999999998</v>
      </c>
      <c r="F14" s="41">
        <v>1.91</v>
      </c>
      <c r="G14" s="38"/>
      <c r="H14" s="37">
        <v>1.29</v>
      </c>
      <c r="I14" s="37">
        <v>1.43</v>
      </c>
      <c r="J14" s="37">
        <v>1.47</v>
      </c>
      <c r="K14" s="37">
        <v>1.5</v>
      </c>
      <c r="L14" s="41">
        <v>1.5</v>
      </c>
    </row>
    <row r="15" spans="1:12">
      <c r="A15" s="22"/>
      <c r="B15" s="37">
        <v>2.14</v>
      </c>
      <c r="C15" s="37">
        <v>2.17</v>
      </c>
      <c r="D15" s="37">
        <v>2.17</v>
      </c>
      <c r="E15" s="37">
        <v>2.0699999999999998</v>
      </c>
      <c r="F15" s="41">
        <v>1.93</v>
      </c>
      <c r="G15" s="38"/>
      <c r="H15" s="37">
        <v>1.29</v>
      </c>
      <c r="I15" s="37">
        <v>1.38</v>
      </c>
      <c r="J15" s="37">
        <v>1.5</v>
      </c>
      <c r="K15" s="37">
        <v>1.51</v>
      </c>
      <c r="L15" s="41">
        <v>1.49</v>
      </c>
    </row>
    <row r="16" spans="1:12">
      <c r="A16" s="22"/>
      <c r="B16" s="37">
        <v>2.11</v>
      </c>
      <c r="C16" s="37">
        <v>2.11</v>
      </c>
      <c r="D16" s="37">
        <v>2.1</v>
      </c>
      <c r="E16" s="37">
        <v>1.99</v>
      </c>
      <c r="F16" s="41">
        <v>1.86</v>
      </c>
      <c r="G16" s="38"/>
      <c r="H16" s="37">
        <v>1.3</v>
      </c>
      <c r="I16" s="37">
        <v>1.44</v>
      </c>
      <c r="J16" s="37">
        <v>1.51</v>
      </c>
      <c r="K16" s="37">
        <v>1.5</v>
      </c>
      <c r="L16" s="41">
        <v>1.47</v>
      </c>
    </row>
    <row r="17" spans="1:12">
      <c r="A17" s="22" t="s">
        <v>7</v>
      </c>
      <c r="B17" s="37">
        <v>2.0699999999999998</v>
      </c>
      <c r="C17" s="37">
        <v>2.09</v>
      </c>
      <c r="D17" s="37">
        <v>2.09</v>
      </c>
      <c r="E17" s="37">
        <v>2.0299999999999998</v>
      </c>
      <c r="F17" s="41">
        <v>1.9</v>
      </c>
      <c r="G17" s="38" t="s">
        <v>8</v>
      </c>
      <c r="H17" s="37">
        <v>1.31</v>
      </c>
      <c r="I17" s="37">
        <v>1.49</v>
      </c>
      <c r="J17" s="37">
        <v>1.56</v>
      </c>
      <c r="K17" s="37">
        <v>1.56</v>
      </c>
      <c r="L17" s="41">
        <v>1.55</v>
      </c>
    </row>
    <row r="18" spans="1:12">
      <c r="A18" s="22"/>
      <c r="B18" s="37">
        <v>2.0299999999999998</v>
      </c>
      <c r="C18" s="37">
        <v>2.1</v>
      </c>
      <c r="D18" s="37">
        <v>2.1</v>
      </c>
      <c r="E18" s="37">
        <v>2.0299999999999998</v>
      </c>
      <c r="F18" s="41">
        <v>1.89</v>
      </c>
      <c r="G18" s="38"/>
      <c r="H18" s="37">
        <v>1.31</v>
      </c>
      <c r="I18" s="37">
        <v>1.46</v>
      </c>
      <c r="J18" s="37">
        <v>1.51</v>
      </c>
      <c r="K18" s="37">
        <v>1.56</v>
      </c>
      <c r="L18" s="41">
        <v>1.55</v>
      </c>
    </row>
    <row r="19" spans="1:12">
      <c r="A19" s="22"/>
      <c r="B19" s="37">
        <v>2.0499999999999998</v>
      </c>
      <c r="C19" s="37">
        <v>2.12</v>
      </c>
      <c r="D19" s="37">
        <v>2.08</v>
      </c>
      <c r="E19" s="37">
        <v>2.02</v>
      </c>
      <c r="F19" s="41">
        <v>1.87</v>
      </c>
      <c r="G19" s="38"/>
      <c r="H19" s="37">
        <v>1.32</v>
      </c>
      <c r="I19" s="37">
        <v>1.46</v>
      </c>
      <c r="J19" s="37">
        <v>1.57</v>
      </c>
      <c r="K19" s="37">
        <v>1.59</v>
      </c>
      <c r="L19" s="41">
        <v>1.54</v>
      </c>
    </row>
    <row r="20" spans="1:12">
      <c r="A20" s="22"/>
      <c r="B20" s="37">
        <v>2.0299999999999998</v>
      </c>
      <c r="C20" s="37">
        <v>2.12</v>
      </c>
      <c r="D20" s="37">
        <v>2.11</v>
      </c>
      <c r="E20" s="37">
        <v>2.0299999999999998</v>
      </c>
      <c r="F20" s="41">
        <v>1.88</v>
      </c>
      <c r="G20" s="38"/>
      <c r="H20" s="37">
        <v>1.35</v>
      </c>
      <c r="I20" s="37">
        <v>1.48</v>
      </c>
      <c r="J20" s="37">
        <v>1.54</v>
      </c>
      <c r="K20" s="37">
        <v>1.59</v>
      </c>
      <c r="L20" s="41">
        <v>1.55</v>
      </c>
    </row>
    <row r="21" spans="1:12">
      <c r="A21" s="22"/>
      <c r="B21" s="37">
        <v>2.09</v>
      </c>
      <c r="C21" s="37">
        <v>2.08</v>
      </c>
      <c r="D21" s="37">
        <v>2.1</v>
      </c>
      <c r="E21" s="37">
        <v>2.0099999999999998</v>
      </c>
      <c r="F21" s="41">
        <v>1.89</v>
      </c>
      <c r="G21" s="38"/>
      <c r="H21" s="37">
        <v>1.33</v>
      </c>
      <c r="I21" s="37">
        <v>1.49</v>
      </c>
      <c r="J21" s="37">
        <v>1.55</v>
      </c>
      <c r="K21" s="37">
        <v>1.57</v>
      </c>
      <c r="L21" s="41">
        <v>1.54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0.34399999999999986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0.95800000000000085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0.59979487179487156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0.68991769547325166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202" priority="3" operator="notBetween">
      <formula>0.2</formula>
      <formula>0.404</formula>
    </cfRule>
  </conditionalFormatting>
  <conditionalFormatting sqref="E26">
    <cfRule type="cellIs" dxfId="1201" priority="4" operator="notBetween">
      <formula>0.38</formula>
      <formula>0.72</formula>
    </cfRule>
  </conditionalFormatting>
  <conditionalFormatting sqref="K24">
    <cfRule type="cellIs" dxfId="1200" priority="2" operator="notBetween">
      <formula>0.77</formula>
      <formula>0.91</formula>
    </cfRule>
  </conditionalFormatting>
  <conditionalFormatting sqref="K26">
    <cfRule type="cellIs" dxfId="11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L40"/>
  <sheetViews>
    <sheetView zoomScale="115" zoomScaleNormal="115" workbookViewId="0">
      <selection activeCell="J16" sqref="J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2.35</v>
      </c>
      <c r="D2" s="32">
        <v>2.44</v>
      </c>
      <c r="E2" s="32">
        <v>2.44</v>
      </c>
      <c r="F2" s="44">
        <v>2.42</v>
      </c>
      <c r="G2" s="36"/>
      <c r="H2" s="32"/>
      <c r="I2" s="32"/>
      <c r="J2" s="32"/>
      <c r="K2" s="32"/>
      <c r="L2" s="44"/>
    </row>
    <row r="3" spans="1:12">
      <c r="A3" s="11"/>
      <c r="B3" s="32">
        <v>2.23</v>
      </c>
      <c r="C3" s="14">
        <v>2.38</v>
      </c>
      <c r="D3" s="14">
        <v>2.48</v>
      </c>
      <c r="E3" s="14">
        <v>2.4900000000000002</v>
      </c>
      <c r="F3" s="42">
        <v>2.4500000000000002</v>
      </c>
      <c r="G3" s="38"/>
      <c r="H3" s="32"/>
      <c r="I3" s="14"/>
      <c r="J3" s="14"/>
      <c r="K3" s="14"/>
      <c r="L3" s="42"/>
    </row>
    <row r="4" spans="1:12">
      <c r="A4" s="11"/>
      <c r="B4" s="32">
        <v>2.2799999999999998</v>
      </c>
      <c r="C4" s="14">
        <v>2.42</v>
      </c>
      <c r="D4" s="14">
        <v>2.4700000000000002</v>
      </c>
      <c r="E4" s="14">
        <v>2.4500000000000002</v>
      </c>
      <c r="F4" s="42">
        <v>2.4700000000000002</v>
      </c>
      <c r="G4" s="38"/>
      <c r="H4" s="32"/>
      <c r="I4" s="14"/>
      <c r="J4" s="14"/>
      <c r="K4" s="14"/>
      <c r="L4" s="42"/>
    </row>
    <row r="5" spans="1:12">
      <c r="A5" s="11"/>
      <c r="B5" s="32">
        <v>2.2599999999999998</v>
      </c>
      <c r="C5" s="14">
        <v>2.35</v>
      </c>
      <c r="D5" s="14">
        <v>2.4300000000000002</v>
      </c>
      <c r="E5" s="14">
        <v>2.4500000000000002</v>
      </c>
      <c r="F5" s="42">
        <v>2.41</v>
      </c>
      <c r="G5" s="38"/>
      <c r="H5" s="32"/>
      <c r="I5" s="14"/>
      <c r="J5" s="14"/>
      <c r="K5" s="14"/>
      <c r="L5" s="42"/>
    </row>
    <row r="6" spans="1:12">
      <c r="A6" s="11"/>
      <c r="B6" s="32">
        <v>2.25</v>
      </c>
      <c r="C6" s="14">
        <v>2.36</v>
      </c>
      <c r="D6" s="14">
        <v>2.44</v>
      </c>
      <c r="E6" s="14">
        <v>2.48</v>
      </c>
      <c r="F6" s="42">
        <v>2.46</v>
      </c>
      <c r="G6" s="38"/>
      <c r="H6" s="32"/>
      <c r="I6" s="14"/>
      <c r="J6" s="14"/>
      <c r="K6" s="14"/>
      <c r="L6" s="42"/>
    </row>
    <row r="7" spans="1:12">
      <c r="A7" s="38" t="s">
        <v>4</v>
      </c>
      <c r="B7" s="14">
        <v>2.25</v>
      </c>
      <c r="C7" s="14">
        <v>2.37</v>
      </c>
      <c r="D7" s="14">
        <v>2.4500000000000002</v>
      </c>
      <c r="E7" s="14">
        <v>2.5</v>
      </c>
      <c r="F7" s="42">
        <v>2.46</v>
      </c>
      <c r="G7" s="38"/>
      <c r="H7" s="14"/>
      <c r="I7" s="14"/>
      <c r="J7" s="14"/>
      <c r="K7" s="14"/>
      <c r="L7" s="42"/>
    </row>
    <row r="8" spans="1:12">
      <c r="A8" s="46"/>
      <c r="B8" s="14">
        <v>2.27</v>
      </c>
      <c r="C8" s="14">
        <v>2.38</v>
      </c>
      <c r="D8" s="14">
        <v>2.52</v>
      </c>
      <c r="E8" s="14">
        <v>2.5099999999999998</v>
      </c>
      <c r="F8" s="42">
        <v>2.48</v>
      </c>
      <c r="G8" s="46"/>
      <c r="H8" s="14"/>
      <c r="I8" s="14"/>
      <c r="J8" s="14"/>
      <c r="K8" s="14"/>
      <c r="L8" s="42"/>
    </row>
    <row r="9" spans="1:12">
      <c r="A9" s="11"/>
      <c r="B9" s="47">
        <v>2.27</v>
      </c>
      <c r="C9" s="47">
        <v>2.41</v>
      </c>
      <c r="D9" s="47">
        <v>2.5099999999999998</v>
      </c>
      <c r="E9" s="47">
        <v>2.54</v>
      </c>
      <c r="F9" s="49">
        <v>2.5</v>
      </c>
      <c r="G9" s="36"/>
      <c r="H9" s="47"/>
      <c r="I9" s="47"/>
      <c r="J9" s="47"/>
      <c r="K9" s="47"/>
      <c r="L9" s="49"/>
    </row>
    <row r="10" spans="1:12">
      <c r="A10" s="11"/>
      <c r="B10" s="14">
        <v>2.29</v>
      </c>
      <c r="C10" s="14">
        <v>2.39</v>
      </c>
      <c r="D10" s="14">
        <v>2.5099999999999998</v>
      </c>
      <c r="E10" s="14">
        <v>2.4900000000000002</v>
      </c>
      <c r="F10" s="42">
        <v>2.44</v>
      </c>
      <c r="G10" s="38"/>
      <c r="H10" s="14"/>
      <c r="I10" s="14"/>
      <c r="J10" s="14"/>
      <c r="K10" s="14"/>
      <c r="L10" s="42"/>
    </row>
    <row r="11" spans="1:12">
      <c r="A11" s="16"/>
      <c r="B11" s="33">
        <v>2.2400000000000002</v>
      </c>
      <c r="C11" s="33">
        <v>2.41</v>
      </c>
      <c r="D11" s="33">
        <v>2.4700000000000002</v>
      </c>
      <c r="E11" s="33">
        <v>2.5299999999999998</v>
      </c>
      <c r="F11" s="39">
        <v>2.4700000000000002</v>
      </c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>
        <v>1.89</v>
      </c>
      <c r="C12" s="35">
        <v>2.0299999999999998</v>
      </c>
      <c r="D12" s="35">
        <v>2.13</v>
      </c>
      <c r="E12" s="35">
        <v>2.08</v>
      </c>
      <c r="F12" s="40">
        <v>2.0699999999999998</v>
      </c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>
        <v>1.91</v>
      </c>
      <c r="C13" s="37">
        <v>2.02</v>
      </c>
      <c r="D13" s="37">
        <v>2.13</v>
      </c>
      <c r="E13" s="37">
        <v>2.1</v>
      </c>
      <c r="F13" s="41">
        <v>2.08</v>
      </c>
      <c r="G13" s="38"/>
      <c r="H13" s="37"/>
      <c r="I13" s="37"/>
      <c r="J13" s="37"/>
      <c r="K13" s="37"/>
      <c r="L13" s="41"/>
    </row>
    <row r="14" spans="1:12">
      <c r="A14" s="22"/>
      <c r="B14" s="37">
        <v>1.9</v>
      </c>
      <c r="C14" s="37">
        <v>2.0299999999999998</v>
      </c>
      <c r="D14" s="37">
        <v>2.13</v>
      </c>
      <c r="E14" s="37">
        <v>2.11</v>
      </c>
      <c r="F14" s="41">
        <v>2.09</v>
      </c>
      <c r="G14" s="38"/>
      <c r="H14" s="37"/>
      <c r="I14" s="37"/>
      <c r="J14" s="37"/>
      <c r="K14" s="37"/>
      <c r="L14" s="41"/>
    </row>
    <row r="15" spans="1:12">
      <c r="A15" s="22"/>
      <c r="B15" s="37">
        <v>1.91</v>
      </c>
      <c r="C15" s="37">
        <v>2.0499999999999998</v>
      </c>
      <c r="D15" s="37">
        <v>2.11</v>
      </c>
      <c r="E15" s="37">
        <v>2.1</v>
      </c>
      <c r="F15" s="41">
        <v>2.09</v>
      </c>
      <c r="G15" s="38"/>
      <c r="H15" s="37"/>
      <c r="I15" s="37"/>
      <c r="J15" s="37"/>
      <c r="K15" s="37"/>
      <c r="L15" s="41"/>
    </row>
    <row r="16" spans="1:12">
      <c r="A16" s="22"/>
      <c r="B16" s="37">
        <v>1.88</v>
      </c>
      <c r="C16" s="37">
        <v>1.98</v>
      </c>
      <c r="D16" s="37">
        <v>2.06</v>
      </c>
      <c r="E16" s="37">
        <v>2.1</v>
      </c>
      <c r="F16" s="41">
        <v>2.08</v>
      </c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>
        <v>1.88</v>
      </c>
      <c r="C17" s="37">
        <v>2.02</v>
      </c>
      <c r="D17" s="37">
        <v>2.1</v>
      </c>
      <c r="E17" s="37">
        <v>2.14</v>
      </c>
      <c r="F17" s="41">
        <v>2.0699999999999998</v>
      </c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>
        <v>1.87</v>
      </c>
      <c r="C18" s="37">
        <v>2.0299999999999998</v>
      </c>
      <c r="D18" s="37">
        <v>2.15</v>
      </c>
      <c r="E18" s="37">
        <v>2.15</v>
      </c>
      <c r="F18" s="41">
        <v>2.09</v>
      </c>
      <c r="G18" s="38"/>
      <c r="H18" s="37"/>
      <c r="I18" s="37"/>
      <c r="J18" s="37"/>
      <c r="K18" s="37"/>
      <c r="L18" s="41"/>
    </row>
    <row r="19" spans="1:12">
      <c r="A19" s="22"/>
      <c r="B19" s="37">
        <v>1.85</v>
      </c>
      <c r="C19" s="37">
        <v>2.04</v>
      </c>
      <c r="D19" s="37">
        <v>2.13</v>
      </c>
      <c r="E19" s="37">
        <v>2.15</v>
      </c>
      <c r="F19" s="41">
        <v>2.11</v>
      </c>
      <c r="G19" s="38"/>
      <c r="H19" s="37"/>
      <c r="I19" s="37"/>
      <c r="J19" s="37"/>
      <c r="K19" s="37"/>
      <c r="L19" s="41"/>
    </row>
    <row r="20" spans="1:12">
      <c r="A20" s="22"/>
      <c r="B20" s="37">
        <v>1.87</v>
      </c>
      <c r="C20" s="37">
        <v>2</v>
      </c>
      <c r="D20" s="37">
        <v>2.15</v>
      </c>
      <c r="E20" s="37">
        <v>2.13</v>
      </c>
      <c r="F20" s="41">
        <v>2.08</v>
      </c>
      <c r="G20" s="38"/>
      <c r="H20" s="37"/>
      <c r="I20" s="37"/>
      <c r="J20" s="37"/>
      <c r="K20" s="37"/>
      <c r="L20" s="41"/>
    </row>
    <row r="21" spans="1:12">
      <c r="A21" s="22"/>
      <c r="B21" s="37">
        <v>1.85</v>
      </c>
      <c r="C21" s="37">
        <v>2</v>
      </c>
      <c r="D21" s="37">
        <v>2.08</v>
      </c>
      <c r="E21" s="37">
        <v>2.15</v>
      </c>
      <c r="F21" s="41">
        <v>2.09</v>
      </c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0.36639999999999917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0.63885128205128061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8" priority="3" operator="notBetween">
      <formula>0.2</formula>
      <formula>0.404</formula>
    </cfRule>
  </conditionalFormatting>
  <conditionalFormatting sqref="E26">
    <cfRule type="cellIs" dxfId="1197" priority="4" operator="notBetween">
      <formula>0.38</formula>
      <formula>0.72</formula>
    </cfRule>
  </conditionalFormatting>
  <conditionalFormatting sqref="K24">
    <cfRule type="cellIs" dxfId="1196" priority="2" operator="notBetween">
      <formula>0.77</formula>
      <formula>0.91</formula>
    </cfRule>
  </conditionalFormatting>
  <conditionalFormatting sqref="K26">
    <cfRule type="cellIs" dxfId="11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2.36</v>
      </c>
      <c r="D2" s="32">
        <v>2.46</v>
      </c>
      <c r="E2" s="32">
        <v>2.46</v>
      </c>
      <c r="F2" s="44">
        <v>2.46</v>
      </c>
      <c r="G2" s="36" t="s">
        <v>3</v>
      </c>
      <c r="H2" s="32">
        <v>2.25</v>
      </c>
      <c r="I2" s="32">
        <v>2.33</v>
      </c>
      <c r="J2" s="32">
        <v>2.4700000000000002</v>
      </c>
      <c r="K2" s="32">
        <v>2.48</v>
      </c>
      <c r="L2" s="44">
        <v>2.4500000000000002</v>
      </c>
    </row>
    <row r="3" spans="1:12">
      <c r="A3" s="11"/>
      <c r="B3" s="32">
        <v>2.2599999999999998</v>
      </c>
      <c r="C3" s="14">
        <v>2.38</v>
      </c>
      <c r="D3" s="14">
        <v>2.4500000000000002</v>
      </c>
      <c r="E3" s="14">
        <v>2.44</v>
      </c>
      <c r="F3" s="42">
        <v>2.42</v>
      </c>
      <c r="G3" s="38"/>
      <c r="H3" s="32">
        <v>2.27</v>
      </c>
      <c r="I3" s="14">
        <v>2.42</v>
      </c>
      <c r="J3" s="14">
        <v>2.4300000000000002</v>
      </c>
      <c r="K3" s="14">
        <v>2.4700000000000002</v>
      </c>
      <c r="L3" s="42">
        <v>2.42</v>
      </c>
    </row>
    <row r="4" spans="1:12">
      <c r="A4" s="11"/>
      <c r="B4" s="32">
        <v>2.2599999999999998</v>
      </c>
      <c r="C4" s="14">
        <v>2.39</v>
      </c>
      <c r="D4" s="14">
        <v>2.46</v>
      </c>
      <c r="E4" s="14">
        <v>2.46</v>
      </c>
      <c r="F4" s="42">
        <v>2.44</v>
      </c>
      <c r="G4" s="38"/>
      <c r="H4" s="32">
        <v>2.27</v>
      </c>
      <c r="I4" s="14">
        <v>2.4300000000000002</v>
      </c>
      <c r="J4" s="14">
        <v>2.46</v>
      </c>
      <c r="K4" s="14">
        <v>2.4300000000000002</v>
      </c>
      <c r="L4" s="42">
        <v>2.48</v>
      </c>
    </row>
    <row r="5" spans="1:12">
      <c r="A5" s="11"/>
      <c r="B5" s="32">
        <v>2.2799999999999998</v>
      </c>
      <c r="C5" s="14">
        <v>2.38</v>
      </c>
      <c r="D5" s="14">
        <v>2.46</v>
      </c>
      <c r="E5" s="14">
        <v>2.4900000000000002</v>
      </c>
      <c r="F5" s="42">
        <v>2.4700000000000002</v>
      </c>
      <c r="G5" s="38"/>
      <c r="H5" s="32">
        <v>2.2400000000000002</v>
      </c>
      <c r="I5" s="14">
        <v>2.4</v>
      </c>
      <c r="J5" s="14">
        <v>2.46</v>
      </c>
      <c r="K5" s="14">
        <v>2.4700000000000002</v>
      </c>
      <c r="L5" s="42">
        <v>2.4700000000000002</v>
      </c>
    </row>
    <row r="6" spans="1:12">
      <c r="A6" s="11"/>
      <c r="B6" s="32">
        <v>2.25</v>
      </c>
      <c r="C6" s="14">
        <v>2.35</v>
      </c>
      <c r="D6" s="14">
        <v>2.44</v>
      </c>
      <c r="E6" s="14">
        <v>2.48</v>
      </c>
      <c r="F6" s="42">
        <v>2.4700000000000002</v>
      </c>
      <c r="G6" s="38"/>
      <c r="H6" s="32">
        <v>2.25</v>
      </c>
      <c r="I6" s="14">
        <v>2.39</v>
      </c>
      <c r="J6" s="14">
        <v>2.4300000000000002</v>
      </c>
      <c r="K6" s="14">
        <v>2.46</v>
      </c>
      <c r="L6" s="42">
        <v>2.46</v>
      </c>
    </row>
    <row r="7" spans="1:12">
      <c r="A7" s="38" t="s">
        <v>4</v>
      </c>
      <c r="B7" s="14">
        <v>2.2400000000000002</v>
      </c>
      <c r="C7" s="14">
        <v>2.44</v>
      </c>
      <c r="D7" s="14">
        <v>2.48</v>
      </c>
      <c r="E7" s="14">
        <v>2.5099999999999998</v>
      </c>
      <c r="F7" s="42">
        <v>2.5</v>
      </c>
      <c r="G7" s="38" t="s">
        <v>4</v>
      </c>
      <c r="H7" s="14">
        <v>2.2200000000000002</v>
      </c>
      <c r="I7" s="14">
        <v>2.4300000000000002</v>
      </c>
      <c r="J7" s="14">
        <v>2.4700000000000002</v>
      </c>
      <c r="K7" s="14">
        <v>2.48</v>
      </c>
      <c r="L7" s="42">
        <v>2.52</v>
      </c>
    </row>
    <row r="8" spans="1:12">
      <c r="A8" s="46"/>
      <c r="B8" s="14">
        <v>2.2799999999999998</v>
      </c>
      <c r="C8" s="14">
        <v>2.41</v>
      </c>
      <c r="D8" s="14">
        <v>2.5</v>
      </c>
      <c r="E8" s="14">
        <v>2.4900000000000002</v>
      </c>
      <c r="F8" s="42">
        <v>2.5299999999999998</v>
      </c>
      <c r="G8" s="46"/>
      <c r="H8" s="14">
        <v>2.2799999999999998</v>
      </c>
      <c r="I8" s="14">
        <v>2.38</v>
      </c>
      <c r="J8" s="14">
        <v>2.4900000000000002</v>
      </c>
      <c r="K8" s="14">
        <v>2.5099999999999998</v>
      </c>
      <c r="L8" s="42">
        <v>2.48</v>
      </c>
    </row>
    <row r="9" spans="1:12">
      <c r="A9" s="11"/>
      <c r="B9" s="47">
        <v>2.2400000000000002</v>
      </c>
      <c r="C9" s="47">
        <v>2.4</v>
      </c>
      <c r="D9" s="47">
        <v>2.48</v>
      </c>
      <c r="E9" s="47">
        <v>2.4900000000000002</v>
      </c>
      <c r="F9" s="49">
        <v>2.4500000000000002</v>
      </c>
      <c r="G9" s="36"/>
      <c r="H9" s="47">
        <v>2.2799999999999998</v>
      </c>
      <c r="I9" s="47">
        <v>2.42</v>
      </c>
      <c r="J9" s="47">
        <v>2.4900000000000002</v>
      </c>
      <c r="K9" s="47">
        <v>2.52</v>
      </c>
      <c r="L9" s="49">
        <v>2.48</v>
      </c>
    </row>
    <row r="10" spans="1:12">
      <c r="A10" s="11"/>
      <c r="B10" s="14">
        <v>2.2599999999999998</v>
      </c>
      <c r="C10" s="14">
        <v>2.4300000000000002</v>
      </c>
      <c r="D10" s="14">
        <v>2.5</v>
      </c>
      <c r="E10" s="14">
        <v>2.54</v>
      </c>
      <c r="F10" s="42">
        <v>2.4700000000000002</v>
      </c>
      <c r="G10" s="38"/>
      <c r="H10" s="14">
        <v>2.27</v>
      </c>
      <c r="I10" s="14">
        <v>2.4</v>
      </c>
      <c r="J10" s="14">
        <v>2.4500000000000002</v>
      </c>
      <c r="K10" s="14">
        <v>2.52</v>
      </c>
      <c r="L10" s="42">
        <v>2.4500000000000002</v>
      </c>
    </row>
    <row r="11" spans="1:12">
      <c r="A11" s="16"/>
      <c r="B11" s="33">
        <v>2.2400000000000002</v>
      </c>
      <c r="C11" s="33">
        <v>2.39</v>
      </c>
      <c r="D11" s="33">
        <v>2.4900000000000002</v>
      </c>
      <c r="E11" s="33">
        <v>2.4900000000000002</v>
      </c>
      <c r="F11" s="39">
        <v>2.4700000000000002</v>
      </c>
      <c r="G11" s="48"/>
      <c r="H11" s="33">
        <v>2.2400000000000002</v>
      </c>
      <c r="I11" s="33">
        <v>2.44</v>
      </c>
      <c r="J11" s="33">
        <v>2.4900000000000002</v>
      </c>
      <c r="K11" s="33">
        <v>2.52</v>
      </c>
      <c r="L11" s="39">
        <v>2.4700000000000002</v>
      </c>
    </row>
    <row r="12" spans="1:12">
      <c r="A12" s="19" t="s">
        <v>5</v>
      </c>
      <c r="B12" s="47">
        <v>1.91</v>
      </c>
      <c r="C12" s="35">
        <v>2.02</v>
      </c>
      <c r="D12" s="35">
        <v>2.1</v>
      </c>
      <c r="E12" s="35">
        <v>2.11</v>
      </c>
      <c r="F12" s="40">
        <v>2.08</v>
      </c>
      <c r="G12" s="36" t="s">
        <v>6</v>
      </c>
      <c r="H12" s="35">
        <v>1.24</v>
      </c>
      <c r="I12" s="35">
        <v>1.34</v>
      </c>
      <c r="J12" s="35">
        <v>1.42</v>
      </c>
      <c r="K12" s="35">
        <v>1.45</v>
      </c>
      <c r="L12" s="40">
        <v>1.44</v>
      </c>
    </row>
    <row r="13" spans="1:12">
      <c r="A13" s="22"/>
      <c r="B13" s="37">
        <v>1.93</v>
      </c>
      <c r="C13" s="37">
        <v>2.0699999999999998</v>
      </c>
      <c r="D13" s="37">
        <v>2.11</v>
      </c>
      <c r="E13" s="37">
        <v>2.13</v>
      </c>
      <c r="F13" s="41">
        <v>2.0699999999999998</v>
      </c>
      <c r="G13" s="38"/>
      <c r="H13" s="37">
        <v>1.25</v>
      </c>
      <c r="I13" s="37">
        <v>1.36</v>
      </c>
      <c r="J13" s="37">
        <v>1.45</v>
      </c>
      <c r="K13" s="37">
        <v>1.45</v>
      </c>
      <c r="L13" s="41">
        <v>1.44</v>
      </c>
    </row>
    <row r="14" spans="1:12">
      <c r="A14" s="22"/>
      <c r="B14" s="37">
        <v>1.92</v>
      </c>
      <c r="C14" s="37">
        <v>2.08</v>
      </c>
      <c r="D14" s="37">
        <v>2.1</v>
      </c>
      <c r="E14" s="37">
        <v>2.16</v>
      </c>
      <c r="F14" s="41">
        <v>2.08</v>
      </c>
      <c r="G14" s="38"/>
      <c r="H14" s="37">
        <v>1.27</v>
      </c>
      <c r="I14" s="37">
        <v>1.38</v>
      </c>
      <c r="J14" s="37">
        <v>1.45</v>
      </c>
      <c r="K14" s="37">
        <v>1.42</v>
      </c>
      <c r="L14" s="41">
        <v>1.43</v>
      </c>
    </row>
    <row r="15" spans="1:12">
      <c r="A15" s="22"/>
      <c r="B15" s="37">
        <v>1.95</v>
      </c>
      <c r="C15" s="37">
        <v>2.0299999999999998</v>
      </c>
      <c r="D15" s="37">
        <v>2.13</v>
      </c>
      <c r="E15" s="37">
        <v>2.14</v>
      </c>
      <c r="F15" s="41">
        <v>2.12</v>
      </c>
      <c r="G15" s="38"/>
      <c r="H15" s="37">
        <v>1.23</v>
      </c>
      <c r="I15" s="37">
        <v>1.37</v>
      </c>
      <c r="J15" s="37">
        <v>1.44</v>
      </c>
      <c r="K15" s="37">
        <v>1.44</v>
      </c>
      <c r="L15" s="41">
        <v>1.43</v>
      </c>
    </row>
    <row r="16" spans="1:12">
      <c r="A16" s="22"/>
      <c r="B16" s="37">
        <v>1.88</v>
      </c>
      <c r="C16" s="37">
        <v>2</v>
      </c>
      <c r="D16" s="37">
        <v>2.06</v>
      </c>
      <c r="E16" s="37">
        <v>2.09</v>
      </c>
      <c r="F16" s="41">
        <v>2.0699999999999998</v>
      </c>
      <c r="G16" s="38"/>
      <c r="H16" s="37">
        <v>1.26</v>
      </c>
      <c r="I16" s="37">
        <v>1.39</v>
      </c>
      <c r="J16" s="37">
        <v>1.42</v>
      </c>
      <c r="K16" s="37">
        <v>1.44</v>
      </c>
      <c r="L16" s="41">
        <v>1.43</v>
      </c>
    </row>
    <row r="17" spans="1:12">
      <c r="A17" s="22" t="s">
        <v>7</v>
      </c>
      <c r="B17" s="37">
        <v>1.89</v>
      </c>
      <c r="C17" s="37">
        <v>2.06</v>
      </c>
      <c r="D17" s="37">
        <v>2.12</v>
      </c>
      <c r="E17" s="37">
        <v>2.15</v>
      </c>
      <c r="F17" s="41">
        <v>2.1</v>
      </c>
      <c r="G17" s="38" t="s">
        <v>8</v>
      </c>
      <c r="H17" s="37">
        <v>1.3</v>
      </c>
      <c r="I17" s="37">
        <v>1.44</v>
      </c>
      <c r="J17" s="37">
        <v>1.52</v>
      </c>
      <c r="K17" s="37">
        <v>1.55</v>
      </c>
      <c r="L17" s="41">
        <v>1.55</v>
      </c>
    </row>
    <row r="18" spans="1:12">
      <c r="A18" s="22"/>
      <c r="B18" s="37">
        <v>1.87</v>
      </c>
      <c r="C18" s="37">
        <v>2.0299999999999998</v>
      </c>
      <c r="D18" s="37">
        <v>2.15</v>
      </c>
      <c r="E18" s="37">
        <v>2.13</v>
      </c>
      <c r="F18" s="41">
        <v>2.09</v>
      </c>
      <c r="G18" s="38"/>
      <c r="H18" s="37">
        <v>1.3</v>
      </c>
      <c r="I18" s="37">
        <v>1.44</v>
      </c>
      <c r="J18" s="37">
        <v>1.56</v>
      </c>
      <c r="K18" s="37">
        <v>1.56</v>
      </c>
      <c r="L18" s="41">
        <v>1.51</v>
      </c>
    </row>
    <row r="19" spans="1:12">
      <c r="A19" s="22"/>
      <c r="B19" s="37">
        <v>1.87</v>
      </c>
      <c r="C19" s="37">
        <v>2.0499999999999998</v>
      </c>
      <c r="D19" s="37">
        <v>2.12</v>
      </c>
      <c r="E19" s="37">
        <v>2.16</v>
      </c>
      <c r="F19" s="41">
        <v>2.09</v>
      </c>
      <c r="G19" s="38"/>
      <c r="H19" s="37">
        <v>1.29</v>
      </c>
      <c r="I19" s="37">
        <v>1.44</v>
      </c>
      <c r="J19" s="37">
        <v>1.54</v>
      </c>
      <c r="K19" s="37">
        <v>1.53</v>
      </c>
      <c r="L19" s="41">
        <v>1.51</v>
      </c>
    </row>
    <row r="20" spans="1:12">
      <c r="A20" s="22"/>
      <c r="B20" s="37">
        <v>1.87</v>
      </c>
      <c r="C20" s="37">
        <v>2.0499999999999998</v>
      </c>
      <c r="D20" s="37">
        <v>2.17</v>
      </c>
      <c r="E20" s="37">
        <v>2.1800000000000002</v>
      </c>
      <c r="F20" s="41">
        <v>2.1</v>
      </c>
      <c r="G20" s="38"/>
      <c r="H20" s="37">
        <v>1.29</v>
      </c>
      <c r="I20" s="37">
        <v>1.47</v>
      </c>
      <c r="J20" s="37">
        <v>1.51</v>
      </c>
      <c r="K20" s="37">
        <v>1.53</v>
      </c>
      <c r="L20" s="41">
        <v>1.51</v>
      </c>
    </row>
    <row r="21" spans="1:12">
      <c r="A21" s="22"/>
      <c r="B21" s="37">
        <v>1.87</v>
      </c>
      <c r="C21" s="37">
        <v>1.99</v>
      </c>
      <c r="D21" s="37">
        <v>2.13</v>
      </c>
      <c r="E21" s="37">
        <v>2.12</v>
      </c>
      <c r="F21" s="41">
        <v>2.1</v>
      </c>
      <c r="G21" s="38"/>
      <c r="H21" s="37">
        <v>1.29</v>
      </c>
      <c r="I21" s="37">
        <v>1.44</v>
      </c>
      <c r="J21" s="37">
        <v>1.54</v>
      </c>
      <c r="K21" s="37">
        <v>1.54</v>
      </c>
      <c r="L21" s="41">
        <v>1.53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0.35900000000000043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0.98920000000000008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0.62594871794871876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0.71238683127572022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4" priority="3" operator="notBetween">
      <formula>0.2</formula>
      <formula>0.404</formula>
    </cfRule>
  </conditionalFormatting>
  <conditionalFormatting sqref="E26">
    <cfRule type="cellIs" dxfId="1193" priority="4" operator="notBetween">
      <formula>0.38</formula>
      <formula>0.72</formula>
    </cfRule>
  </conditionalFormatting>
  <conditionalFormatting sqref="K24">
    <cfRule type="cellIs" dxfId="1192" priority="2" operator="notBetween">
      <formula>0.77</formula>
      <formula>0.91</formula>
    </cfRule>
  </conditionalFormatting>
  <conditionalFormatting sqref="K26">
    <cfRule type="cellIs" dxfId="11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2.46</v>
      </c>
      <c r="D2" s="32">
        <v>2.46</v>
      </c>
      <c r="E2" s="32">
        <v>2.36</v>
      </c>
      <c r="F2" s="44">
        <v>2.25</v>
      </c>
      <c r="G2" s="36" t="s">
        <v>3</v>
      </c>
      <c r="H2" s="32">
        <v>2.36</v>
      </c>
      <c r="I2" s="32">
        <v>2.44</v>
      </c>
      <c r="J2" s="32">
        <v>2.41</v>
      </c>
      <c r="K2" s="32">
        <v>2.34</v>
      </c>
      <c r="L2" s="44">
        <v>2.2400000000000002</v>
      </c>
    </row>
    <row r="3" spans="1:12">
      <c r="A3" s="11"/>
      <c r="B3" s="32">
        <v>2.4300000000000002</v>
      </c>
      <c r="C3" s="14">
        <v>2.4300000000000002</v>
      </c>
      <c r="D3" s="14">
        <v>2.44</v>
      </c>
      <c r="E3" s="14">
        <v>2.35</v>
      </c>
      <c r="F3" s="42">
        <v>2.27</v>
      </c>
      <c r="G3" s="38"/>
      <c r="H3" s="32">
        <v>2.39</v>
      </c>
      <c r="I3" s="14">
        <v>2.42</v>
      </c>
      <c r="J3" s="14">
        <v>2.39</v>
      </c>
      <c r="K3" s="14">
        <v>2.37</v>
      </c>
      <c r="L3" s="42">
        <v>2.2599999999999998</v>
      </c>
    </row>
    <row r="4" spans="1:12">
      <c r="A4" s="11"/>
      <c r="B4" s="32">
        <v>2.4300000000000002</v>
      </c>
      <c r="C4" s="14">
        <v>2.42</v>
      </c>
      <c r="D4" s="14">
        <v>2.4700000000000002</v>
      </c>
      <c r="E4" s="14">
        <v>2.36</v>
      </c>
      <c r="F4" s="42">
        <v>2.25</v>
      </c>
      <c r="G4" s="38"/>
      <c r="H4" s="32">
        <v>2.42</v>
      </c>
      <c r="I4" s="14">
        <v>2.44</v>
      </c>
      <c r="J4" s="14">
        <v>2.44</v>
      </c>
      <c r="K4" s="14">
        <v>2.33</v>
      </c>
      <c r="L4" s="42">
        <v>2.2400000000000002</v>
      </c>
    </row>
    <row r="5" spans="1:12">
      <c r="A5" s="11"/>
      <c r="B5" s="32">
        <v>2.4500000000000002</v>
      </c>
      <c r="C5" s="14">
        <v>2.4300000000000002</v>
      </c>
      <c r="D5" s="14">
        <v>2.4300000000000002</v>
      </c>
      <c r="E5" s="14">
        <v>2.35</v>
      </c>
      <c r="F5" s="42">
        <v>2.29</v>
      </c>
      <c r="G5" s="38"/>
      <c r="H5" s="32">
        <v>2.4</v>
      </c>
      <c r="I5" s="14">
        <v>2.4300000000000002</v>
      </c>
      <c r="J5" s="14">
        <v>2.4300000000000002</v>
      </c>
      <c r="K5" s="14">
        <v>2.35</v>
      </c>
      <c r="L5" s="42">
        <v>2.21</v>
      </c>
    </row>
    <row r="6" spans="1:12">
      <c r="A6" s="11"/>
      <c r="B6" s="32">
        <v>2.39</v>
      </c>
      <c r="C6" s="14">
        <v>2.44</v>
      </c>
      <c r="D6" s="14">
        <v>2.4</v>
      </c>
      <c r="E6" s="14">
        <v>2.3199999999999998</v>
      </c>
      <c r="F6" s="42">
        <v>2.2200000000000002</v>
      </c>
      <c r="G6" s="38"/>
      <c r="H6" s="32">
        <v>2.39</v>
      </c>
      <c r="I6" s="14">
        <v>2.41</v>
      </c>
      <c r="J6" s="14">
        <v>2.42</v>
      </c>
      <c r="K6" s="14">
        <v>2.2999999999999998</v>
      </c>
      <c r="L6" s="42">
        <v>2.17</v>
      </c>
    </row>
    <row r="7" spans="1:12">
      <c r="A7" s="38" t="s">
        <v>4</v>
      </c>
      <c r="B7" s="14">
        <v>2.4700000000000002</v>
      </c>
      <c r="C7" s="14">
        <v>2.48</v>
      </c>
      <c r="D7" s="14">
        <v>2.46</v>
      </c>
      <c r="E7" s="14">
        <v>2.4</v>
      </c>
      <c r="F7" s="42">
        <v>2.2400000000000002</v>
      </c>
      <c r="G7" s="38" t="s">
        <v>4</v>
      </c>
      <c r="H7" s="14">
        <v>2.4500000000000002</v>
      </c>
      <c r="I7" s="14">
        <v>2.4700000000000002</v>
      </c>
      <c r="J7" s="14">
        <v>2.4300000000000002</v>
      </c>
      <c r="K7" s="14">
        <v>2.37</v>
      </c>
      <c r="L7" s="42">
        <v>2.21</v>
      </c>
    </row>
    <row r="8" spans="1:12">
      <c r="A8" s="46"/>
      <c r="B8" s="14">
        <v>2.4300000000000002</v>
      </c>
      <c r="C8" s="14">
        <v>2.5099999999999998</v>
      </c>
      <c r="D8" s="14">
        <v>2.4500000000000002</v>
      </c>
      <c r="E8" s="14">
        <v>2.36</v>
      </c>
      <c r="F8" s="42">
        <v>2.2200000000000002</v>
      </c>
      <c r="G8" s="46"/>
      <c r="H8" s="14">
        <v>2.46</v>
      </c>
      <c r="I8" s="14">
        <v>2.4900000000000002</v>
      </c>
      <c r="J8" s="14">
        <v>2.4500000000000002</v>
      </c>
      <c r="K8" s="14">
        <v>2.36</v>
      </c>
      <c r="L8" s="42">
        <v>2.23</v>
      </c>
    </row>
    <row r="9" spans="1:12">
      <c r="A9" s="11"/>
      <c r="B9" s="47">
        <v>2.4700000000000002</v>
      </c>
      <c r="C9" s="47">
        <v>2.5</v>
      </c>
      <c r="D9" s="47">
        <v>2.42</v>
      </c>
      <c r="E9" s="47">
        <v>2.36</v>
      </c>
      <c r="F9" s="49">
        <v>2.2400000000000002</v>
      </c>
      <c r="G9" s="36"/>
      <c r="H9" s="47">
        <v>2.48</v>
      </c>
      <c r="I9" s="47">
        <v>2.4700000000000002</v>
      </c>
      <c r="J9" s="47">
        <v>2.48</v>
      </c>
      <c r="K9" s="47">
        <v>2.38</v>
      </c>
      <c r="L9" s="49">
        <v>2.2000000000000002</v>
      </c>
    </row>
    <row r="10" spans="1:12">
      <c r="A10" s="11"/>
      <c r="B10" s="14">
        <v>2.4700000000000002</v>
      </c>
      <c r="C10" s="14">
        <v>2.48</v>
      </c>
      <c r="D10" s="14">
        <v>2.4700000000000002</v>
      </c>
      <c r="E10" s="14">
        <v>2.36</v>
      </c>
      <c r="F10" s="42">
        <v>2.19</v>
      </c>
      <c r="G10" s="38"/>
      <c r="H10" s="14">
        <v>2.4300000000000002</v>
      </c>
      <c r="I10" s="14">
        <v>2.4700000000000002</v>
      </c>
      <c r="J10" s="14">
        <v>2.4300000000000002</v>
      </c>
      <c r="K10" s="14">
        <v>2.37</v>
      </c>
      <c r="L10" s="42">
        <v>2.23</v>
      </c>
    </row>
    <row r="11" spans="1:12">
      <c r="A11" s="16"/>
      <c r="B11" s="33">
        <v>2.41</v>
      </c>
      <c r="C11" s="33">
        <v>2.44</v>
      </c>
      <c r="D11" s="33">
        <v>2.4300000000000002</v>
      </c>
      <c r="E11" s="33">
        <v>2.37</v>
      </c>
      <c r="F11" s="39">
        <v>2.21</v>
      </c>
      <c r="G11" s="48"/>
      <c r="H11" s="33">
        <v>2.42</v>
      </c>
      <c r="I11" s="33">
        <v>2.4</v>
      </c>
      <c r="J11" s="33">
        <v>2.4</v>
      </c>
      <c r="K11" s="33">
        <v>2.3199999999999998</v>
      </c>
      <c r="L11" s="39">
        <v>2.2200000000000002</v>
      </c>
    </row>
    <row r="12" spans="1:12">
      <c r="A12" s="19" t="s">
        <v>5</v>
      </c>
      <c r="B12" s="47">
        <v>2.08</v>
      </c>
      <c r="C12" s="35">
        <v>2.13</v>
      </c>
      <c r="D12" s="35">
        <v>2.09</v>
      </c>
      <c r="E12" s="35">
        <v>2</v>
      </c>
      <c r="F12" s="40">
        <v>1.88</v>
      </c>
      <c r="G12" s="36" t="s">
        <v>6</v>
      </c>
      <c r="H12" s="35">
        <v>1.4</v>
      </c>
      <c r="I12" s="35">
        <v>1.41</v>
      </c>
      <c r="J12" s="35">
        <v>1.42</v>
      </c>
      <c r="K12" s="35">
        <v>1.35</v>
      </c>
      <c r="L12" s="40">
        <v>1.23</v>
      </c>
    </row>
    <row r="13" spans="1:12">
      <c r="A13" s="22"/>
      <c r="B13" s="37">
        <v>2.08</v>
      </c>
      <c r="C13" s="37">
        <v>2.11</v>
      </c>
      <c r="D13" s="37">
        <v>2.11</v>
      </c>
      <c r="E13" s="37">
        <v>2.0499999999999998</v>
      </c>
      <c r="F13" s="41">
        <v>1.95</v>
      </c>
      <c r="G13" s="38"/>
      <c r="H13" s="37">
        <v>1.4</v>
      </c>
      <c r="I13" s="37">
        <v>1.43</v>
      </c>
      <c r="J13" s="37">
        <v>1.41</v>
      </c>
      <c r="K13" s="37">
        <v>1.34</v>
      </c>
      <c r="L13" s="41">
        <v>1.25</v>
      </c>
    </row>
    <row r="14" spans="1:12">
      <c r="A14" s="22"/>
      <c r="B14" s="37">
        <v>2.08</v>
      </c>
      <c r="C14" s="37">
        <v>2.11</v>
      </c>
      <c r="D14" s="37">
        <v>2.1</v>
      </c>
      <c r="E14" s="37">
        <v>2.0499999999999998</v>
      </c>
      <c r="F14" s="41">
        <v>1.92</v>
      </c>
      <c r="G14" s="38"/>
      <c r="H14" s="37">
        <v>1.41</v>
      </c>
      <c r="I14" s="37">
        <v>1.43</v>
      </c>
      <c r="J14" s="37">
        <v>1.4</v>
      </c>
      <c r="K14" s="37">
        <v>1.33</v>
      </c>
      <c r="L14" s="41">
        <v>1.25</v>
      </c>
    </row>
    <row r="15" spans="1:12">
      <c r="A15" s="22"/>
      <c r="B15" s="37">
        <v>2.08</v>
      </c>
      <c r="C15" s="37">
        <v>2.13</v>
      </c>
      <c r="D15" s="37">
        <v>2.12</v>
      </c>
      <c r="E15" s="37">
        <v>2.0499999999999998</v>
      </c>
      <c r="F15" s="41">
        <v>1.95</v>
      </c>
      <c r="G15" s="38"/>
      <c r="H15" s="37">
        <v>1.41</v>
      </c>
      <c r="I15" s="37">
        <v>1.4</v>
      </c>
      <c r="J15" s="37">
        <v>1.39</v>
      </c>
      <c r="K15" s="37">
        <v>1.34</v>
      </c>
      <c r="L15" s="41">
        <v>1.23</v>
      </c>
    </row>
    <row r="16" spans="1:12">
      <c r="A16" s="22"/>
      <c r="B16" s="37">
        <v>2.0499999999999998</v>
      </c>
      <c r="C16" s="37">
        <v>2.09</v>
      </c>
      <c r="D16" s="37">
        <v>2.02</v>
      </c>
      <c r="E16" s="37">
        <v>1.99</v>
      </c>
      <c r="F16" s="41">
        <v>1.88</v>
      </c>
      <c r="G16" s="38"/>
      <c r="H16" s="37">
        <v>1.4</v>
      </c>
      <c r="I16" s="37">
        <v>1.42</v>
      </c>
      <c r="J16" s="37">
        <v>1.4</v>
      </c>
      <c r="K16" s="37">
        <v>1.31</v>
      </c>
      <c r="L16" s="41">
        <v>1.21</v>
      </c>
    </row>
    <row r="17" spans="1:12">
      <c r="A17" s="22" t="s">
        <v>7</v>
      </c>
      <c r="B17" s="37">
        <v>2.1</v>
      </c>
      <c r="C17" s="37">
        <v>2.11</v>
      </c>
      <c r="D17" s="37">
        <v>2.11</v>
      </c>
      <c r="E17" s="37">
        <v>2.0499999999999998</v>
      </c>
      <c r="F17" s="41">
        <v>1.87</v>
      </c>
      <c r="G17" s="38" t="s">
        <v>8</v>
      </c>
      <c r="H17" s="37">
        <v>1.48</v>
      </c>
      <c r="I17" s="37">
        <v>1.5</v>
      </c>
      <c r="J17" s="37">
        <v>1.52</v>
      </c>
      <c r="K17" s="37">
        <v>1.42</v>
      </c>
      <c r="L17" s="41">
        <v>1.28</v>
      </c>
    </row>
    <row r="18" spans="1:12">
      <c r="A18" s="22"/>
      <c r="B18" s="37">
        <v>2.09</v>
      </c>
      <c r="C18" s="37">
        <v>2.16</v>
      </c>
      <c r="D18" s="37">
        <v>2.09</v>
      </c>
      <c r="E18" s="37">
        <v>2.0299999999999998</v>
      </c>
      <c r="F18" s="41">
        <v>1.88</v>
      </c>
      <c r="G18" s="38"/>
      <c r="H18" s="37">
        <v>1.49</v>
      </c>
      <c r="I18" s="37">
        <v>1.49</v>
      </c>
      <c r="J18" s="37">
        <v>1.49</v>
      </c>
      <c r="K18" s="37">
        <v>1.42</v>
      </c>
      <c r="L18" s="41">
        <v>1.28</v>
      </c>
    </row>
    <row r="19" spans="1:12">
      <c r="A19" s="22"/>
      <c r="B19" s="37">
        <v>2.09</v>
      </c>
      <c r="C19" s="37">
        <v>2.15</v>
      </c>
      <c r="D19" s="37">
        <v>2.13</v>
      </c>
      <c r="E19" s="37">
        <v>2.0299999999999998</v>
      </c>
      <c r="F19" s="41">
        <v>1.87</v>
      </c>
      <c r="G19" s="38"/>
      <c r="H19" s="37">
        <v>1.5</v>
      </c>
      <c r="I19" s="37">
        <v>1.52</v>
      </c>
      <c r="J19" s="37">
        <v>1.51</v>
      </c>
      <c r="K19" s="37">
        <v>1.43</v>
      </c>
      <c r="L19" s="41">
        <v>1.29</v>
      </c>
    </row>
    <row r="20" spans="1:12">
      <c r="A20" s="22"/>
      <c r="B20" s="37">
        <v>2.14</v>
      </c>
      <c r="C20" s="37">
        <v>2.14</v>
      </c>
      <c r="D20" s="37">
        <v>2.12</v>
      </c>
      <c r="E20" s="37">
        <v>2.0299999999999998</v>
      </c>
      <c r="F20" s="41">
        <v>1.86</v>
      </c>
      <c r="G20" s="38"/>
      <c r="H20" s="37">
        <v>1.49</v>
      </c>
      <c r="I20" s="37">
        <v>1.48</v>
      </c>
      <c r="J20" s="37">
        <v>1.5</v>
      </c>
      <c r="K20" s="37">
        <v>1.38</v>
      </c>
      <c r="L20" s="41">
        <v>1.28</v>
      </c>
    </row>
    <row r="21" spans="1:12">
      <c r="A21" s="22"/>
      <c r="B21" s="37">
        <v>2.11</v>
      </c>
      <c r="C21" s="37">
        <v>2.15</v>
      </c>
      <c r="D21" s="37">
        <v>2.09</v>
      </c>
      <c r="E21" s="37">
        <v>2.02</v>
      </c>
      <c r="F21" s="41">
        <v>1.88</v>
      </c>
      <c r="G21" s="38"/>
      <c r="H21" s="37">
        <v>1.46</v>
      </c>
      <c r="I21" s="37">
        <v>1.49</v>
      </c>
      <c r="J21" s="37">
        <v>1.47</v>
      </c>
      <c r="K21" s="37">
        <v>1.38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0.33860000000000001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0.97620000000000062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0.59037948717948729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0.70302469135802514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90" priority="3" operator="notBetween">
      <formula>0.2</formula>
      <formula>0.404</formula>
    </cfRule>
  </conditionalFormatting>
  <conditionalFormatting sqref="E26">
    <cfRule type="cellIs" dxfId="1189" priority="4" operator="notBetween">
      <formula>0.38</formula>
      <formula>0.72</formula>
    </cfRule>
  </conditionalFormatting>
  <conditionalFormatting sqref="K24">
    <cfRule type="cellIs" dxfId="1188" priority="2" operator="notBetween">
      <formula>0.77</formula>
      <formula>0.91</formula>
    </cfRule>
  </conditionalFormatting>
  <conditionalFormatting sqref="K26">
    <cfRule type="cellIs" dxfId="11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2.42</v>
      </c>
      <c r="C2" s="32">
        <v>2.48</v>
      </c>
      <c r="D2" s="32">
        <v>2.46</v>
      </c>
      <c r="E2" s="32">
        <v>2.37</v>
      </c>
      <c r="F2" s="44">
        <v>2.23</v>
      </c>
      <c r="G2" s="36" t="s">
        <v>3</v>
      </c>
      <c r="H2" s="32">
        <v>2.2200000000000002</v>
      </c>
      <c r="I2" s="32">
        <v>2.36</v>
      </c>
      <c r="J2" s="32">
        <v>2.42</v>
      </c>
      <c r="K2" s="32">
        <v>2.4300000000000002</v>
      </c>
      <c r="L2" s="44">
        <v>2.42</v>
      </c>
    </row>
    <row r="3" spans="1:12">
      <c r="A3" s="11"/>
      <c r="B3" s="32">
        <v>2.46</v>
      </c>
      <c r="C3" s="14">
        <v>2.4900000000000002</v>
      </c>
      <c r="D3" s="14">
        <v>2.46</v>
      </c>
      <c r="E3" s="14">
        <v>2.38</v>
      </c>
      <c r="F3" s="42">
        <v>2.23</v>
      </c>
      <c r="G3" s="38"/>
      <c r="H3" s="32">
        <v>2.2599999999999998</v>
      </c>
      <c r="I3" s="14">
        <v>2.36</v>
      </c>
      <c r="J3" s="14">
        <v>2.4500000000000002</v>
      </c>
      <c r="K3" s="14">
        <v>2.4500000000000002</v>
      </c>
      <c r="L3" s="42">
        <v>2.41</v>
      </c>
    </row>
    <row r="4" spans="1:12">
      <c r="A4" s="11"/>
      <c r="B4" s="32">
        <v>2.4500000000000002</v>
      </c>
      <c r="C4" s="14">
        <v>2.4900000000000002</v>
      </c>
      <c r="D4" s="14">
        <v>2.39</v>
      </c>
      <c r="E4" s="14">
        <v>2.37</v>
      </c>
      <c r="F4" s="42">
        <v>2.2000000000000002</v>
      </c>
      <c r="G4" s="38"/>
      <c r="H4" s="32">
        <v>2.25</v>
      </c>
      <c r="I4" s="14">
        <v>2.33</v>
      </c>
      <c r="J4" s="14">
        <v>2.42</v>
      </c>
      <c r="K4" s="14">
        <v>2.44</v>
      </c>
      <c r="L4" s="42">
        <v>2.42</v>
      </c>
    </row>
    <row r="5" spans="1:12">
      <c r="A5" s="11"/>
      <c r="B5" s="32">
        <v>2.44</v>
      </c>
      <c r="C5" s="14">
        <v>2.46</v>
      </c>
      <c r="D5" s="14">
        <v>2.44</v>
      </c>
      <c r="E5" s="14">
        <v>2.37</v>
      </c>
      <c r="F5" s="42">
        <v>2.25</v>
      </c>
      <c r="G5" s="38"/>
      <c r="H5" s="32">
        <v>2.23</v>
      </c>
      <c r="I5" s="14">
        <v>2.37</v>
      </c>
      <c r="J5" s="14">
        <v>2.41</v>
      </c>
      <c r="K5" s="14">
        <v>2.4500000000000002</v>
      </c>
      <c r="L5" s="42">
        <v>2.38</v>
      </c>
    </row>
    <row r="6" spans="1:12">
      <c r="A6" s="11"/>
      <c r="B6" s="32">
        <v>2.46</v>
      </c>
      <c r="C6" s="14">
        <v>2.44</v>
      </c>
      <c r="D6" s="14">
        <v>2.4500000000000002</v>
      </c>
      <c r="E6" s="14">
        <v>2.36</v>
      </c>
      <c r="F6" s="42">
        <v>2.2200000000000002</v>
      </c>
      <c r="G6" s="38"/>
      <c r="H6" s="32">
        <v>2.2200000000000002</v>
      </c>
      <c r="I6" s="14">
        <v>2.36</v>
      </c>
      <c r="J6" s="14">
        <v>2.41</v>
      </c>
      <c r="K6" s="14">
        <v>2.41</v>
      </c>
      <c r="L6" s="42">
        <v>2.36</v>
      </c>
    </row>
    <row r="7" spans="1:12">
      <c r="A7" s="38" t="s">
        <v>4</v>
      </c>
      <c r="B7" s="14">
        <v>2.36</v>
      </c>
      <c r="C7" s="14">
        <v>2.4300000000000002</v>
      </c>
      <c r="D7" s="14">
        <v>2.4</v>
      </c>
      <c r="E7" s="14">
        <v>2.36</v>
      </c>
      <c r="F7" s="42">
        <v>2.2000000000000002</v>
      </c>
      <c r="G7" s="38" t="s">
        <v>4</v>
      </c>
      <c r="H7" s="14">
        <v>2.2000000000000002</v>
      </c>
      <c r="I7" s="14">
        <v>2.37</v>
      </c>
      <c r="J7" s="14">
        <v>2.41</v>
      </c>
      <c r="K7" s="14">
        <v>2.48</v>
      </c>
      <c r="L7" s="42">
        <v>2.41</v>
      </c>
    </row>
    <row r="8" spans="1:12">
      <c r="A8" s="46"/>
      <c r="B8" s="14">
        <v>2.41</v>
      </c>
      <c r="C8" s="14">
        <v>2.4</v>
      </c>
      <c r="D8" s="14">
        <v>2.4300000000000002</v>
      </c>
      <c r="E8" s="14">
        <v>2.34</v>
      </c>
      <c r="F8" s="42">
        <v>2.2200000000000002</v>
      </c>
      <c r="G8" s="46"/>
      <c r="H8" s="14">
        <v>2.23</v>
      </c>
      <c r="I8" s="14">
        <v>2.36</v>
      </c>
      <c r="J8" s="14">
        <v>2.4700000000000002</v>
      </c>
      <c r="K8" s="14">
        <v>2.5</v>
      </c>
      <c r="L8" s="42">
        <v>2.46</v>
      </c>
    </row>
    <row r="9" spans="1:12">
      <c r="A9" s="11"/>
      <c r="B9" s="47">
        <v>2.4</v>
      </c>
      <c r="C9" s="47">
        <v>2.42</v>
      </c>
      <c r="D9" s="47">
        <v>2.4</v>
      </c>
      <c r="E9" s="47">
        <v>2.36</v>
      </c>
      <c r="F9" s="49">
        <v>2.2200000000000002</v>
      </c>
      <c r="G9" s="36"/>
      <c r="H9" s="47">
        <v>2.23</v>
      </c>
      <c r="I9" s="47">
        <v>2.37</v>
      </c>
      <c r="J9" s="47">
        <v>2.46</v>
      </c>
      <c r="K9" s="47">
        <v>2.48</v>
      </c>
      <c r="L9" s="49">
        <v>2.4700000000000002</v>
      </c>
    </row>
    <row r="10" spans="1:12">
      <c r="A10" s="11"/>
      <c r="B10" s="14">
        <v>2.39</v>
      </c>
      <c r="C10" s="14">
        <v>2.4700000000000002</v>
      </c>
      <c r="D10" s="14">
        <v>2.42</v>
      </c>
      <c r="E10" s="14">
        <v>2.39</v>
      </c>
      <c r="F10" s="42">
        <v>2.2599999999999998</v>
      </c>
      <c r="G10" s="38"/>
      <c r="H10" s="14">
        <v>2.2400000000000002</v>
      </c>
      <c r="I10" s="14">
        <v>2.37</v>
      </c>
      <c r="J10" s="14">
        <v>2.42</v>
      </c>
      <c r="K10" s="14">
        <v>2.46</v>
      </c>
      <c r="L10" s="42">
        <v>2.4500000000000002</v>
      </c>
    </row>
    <row r="11" spans="1:12">
      <c r="A11" s="16"/>
      <c r="B11" s="33">
        <v>2.39</v>
      </c>
      <c r="C11" s="33">
        <v>2.4300000000000002</v>
      </c>
      <c r="D11" s="33">
        <v>2.4300000000000002</v>
      </c>
      <c r="E11" s="33">
        <v>2.36</v>
      </c>
      <c r="F11" s="39">
        <v>2.2000000000000002</v>
      </c>
      <c r="G11" s="48"/>
      <c r="H11" s="33">
        <v>2.2400000000000002</v>
      </c>
      <c r="I11" s="33">
        <v>2.37</v>
      </c>
      <c r="J11" s="33">
        <v>2.42</v>
      </c>
      <c r="K11" s="33">
        <v>2.4700000000000002</v>
      </c>
      <c r="L11" s="39">
        <v>2.46</v>
      </c>
    </row>
    <row r="12" spans="1:12">
      <c r="A12" s="19" t="s">
        <v>5</v>
      </c>
      <c r="B12" s="47">
        <v>2.08</v>
      </c>
      <c r="C12" s="35">
        <v>2.13</v>
      </c>
      <c r="D12" s="35">
        <v>2.08</v>
      </c>
      <c r="E12" s="35">
        <v>2</v>
      </c>
      <c r="F12" s="40">
        <v>1.87</v>
      </c>
      <c r="G12" s="36" t="s">
        <v>6</v>
      </c>
      <c r="H12" s="35">
        <v>1.1399999999999999</v>
      </c>
      <c r="I12" s="35">
        <v>1.26</v>
      </c>
      <c r="J12" s="35">
        <v>1.32</v>
      </c>
      <c r="K12" s="35">
        <v>1.33</v>
      </c>
      <c r="L12" s="40">
        <v>1.32</v>
      </c>
    </row>
    <row r="13" spans="1:12">
      <c r="A13" s="22"/>
      <c r="B13" s="37">
        <v>2.11</v>
      </c>
      <c r="C13" s="37">
        <v>2.13</v>
      </c>
      <c r="D13" s="37">
        <v>2.09</v>
      </c>
      <c r="E13" s="37">
        <v>2.02</v>
      </c>
      <c r="F13" s="41">
        <v>1.87</v>
      </c>
      <c r="G13" s="38"/>
      <c r="H13" s="37">
        <v>1.1499999999999999</v>
      </c>
      <c r="I13" s="37">
        <v>1.26</v>
      </c>
      <c r="J13" s="37">
        <v>1.35</v>
      </c>
      <c r="K13" s="37">
        <v>1.37</v>
      </c>
      <c r="L13" s="41">
        <v>1.33</v>
      </c>
    </row>
    <row r="14" spans="1:12">
      <c r="A14" s="22"/>
      <c r="B14" s="37">
        <v>2.1</v>
      </c>
      <c r="C14" s="37">
        <v>2.17</v>
      </c>
      <c r="D14" s="37">
        <v>2.08</v>
      </c>
      <c r="E14" s="37">
        <v>2.0299999999999998</v>
      </c>
      <c r="F14" s="41">
        <v>1.86</v>
      </c>
      <c r="G14" s="38"/>
      <c r="H14" s="37">
        <v>1.1399999999999999</v>
      </c>
      <c r="I14" s="37">
        <v>1.24</v>
      </c>
      <c r="J14" s="37">
        <v>1.33</v>
      </c>
      <c r="K14" s="37">
        <v>1.32</v>
      </c>
      <c r="L14" s="41">
        <v>1.3</v>
      </c>
    </row>
    <row r="15" spans="1:12">
      <c r="A15" s="22"/>
      <c r="B15" s="37">
        <v>2.11</v>
      </c>
      <c r="C15" s="37">
        <v>2.14</v>
      </c>
      <c r="D15" s="37">
        <v>2.09</v>
      </c>
      <c r="E15" s="37">
        <v>2.02</v>
      </c>
      <c r="F15" s="41">
        <v>1.85</v>
      </c>
      <c r="G15" s="38"/>
      <c r="H15" s="37">
        <v>1.1299999999999999</v>
      </c>
      <c r="I15" s="37">
        <v>1.23</v>
      </c>
      <c r="J15" s="37">
        <v>1.31</v>
      </c>
      <c r="K15" s="37">
        <v>1.32</v>
      </c>
      <c r="L15" s="41">
        <v>1.32</v>
      </c>
    </row>
    <row r="16" spans="1:12">
      <c r="A16" s="22"/>
      <c r="B16" s="37">
        <v>2.04</v>
      </c>
      <c r="C16" s="37">
        <v>2.06</v>
      </c>
      <c r="D16" s="37">
        <v>2.02</v>
      </c>
      <c r="E16" s="37">
        <v>1.97</v>
      </c>
      <c r="F16" s="41">
        <v>1.83</v>
      </c>
      <c r="G16" s="38"/>
      <c r="H16" s="37">
        <v>1.1100000000000001</v>
      </c>
      <c r="I16" s="37">
        <v>1.23</v>
      </c>
      <c r="J16" s="37">
        <v>1.32</v>
      </c>
      <c r="K16" s="37">
        <v>1.3</v>
      </c>
      <c r="L16" s="41">
        <v>1.31</v>
      </c>
    </row>
    <row r="17" spans="1:12">
      <c r="A17" s="22" t="s">
        <v>7</v>
      </c>
      <c r="B17" s="37">
        <v>2.02</v>
      </c>
      <c r="C17" s="37">
        <v>2.0299999999999998</v>
      </c>
      <c r="D17" s="37">
        <v>2.0499999999999998</v>
      </c>
      <c r="E17" s="37">
        <v>2</v>
      </c>
      <c r="F17" s="41">
        <v>1.86</v>
      </c>
      <c r="G17" s="38" t="s">
        <v>8</v>
      </c>
      <c r="H17" s="37">
        <v>1.19</v>
      </c>
      <c r="I17" s="37">
        <v>1.33</v>
      </c>
      <c r="J17" s="37">
        <v>1.38</v>
      </c>
      <c r="K17" s="37">
        <v>1.47</v>
      </c>
      <c r="L17" s="41">
        <v>1.41</v>
      </c>
    </row>
    <row r="18" spans="1:12">
      <c r="A18" s="22"/>
      <c r="B18" s="37">
        <v>2.02</v>
      </c>
      <c r="C18" s="37">
        <v>2.0499999999999998</v>
      </c>
      <c r="D18" s="37">
        <v>2.0299999999999998</v>
      </c>
      <c r="E18" s="37">
        <v>1.99</v>
      </c>
      <c r="F18" s="41">
        <v>1.85</v>
      </c>
      <c r="G18" s="38"/>
      <c r="H18" s="37">
        <v>1.17</v>
      </c>
      <c r="I18" s="37">
        <v>1.32</v>
      </c>
      <c r="J18" s="37">
        <v>1.41</v>
      </c>
      <c r="K18" s="37">
        <v>1.47</v>
      </c>
      <c r="L18" s="41">
        <v>1.41</v>
      </c>
    </row>
    <row r="19" spans="1:12">
      <c r="A19" s="22"/>
      <c r="B19" s="37">
        <v>2.02</v>
      </c>
      <c r="C19" s="37">
        <v>2.0499999999999998</v>
      </c>
      <c r="D19" s="37">
        <v>2.04</v>
      </c>
      <c r="E19" s="37">
        <v>1.99</v>
      </c>
      <c r="F19" s="41">
        <v>1.85</v>
      </c>
      <c r="G19" s="38"/>
      <c r="H19" s="37">
        <v>1.19</v>
      </c>
      <c r="I19" s="37">
        <v>1.3</v>
      </c>
      <c r="J19" s="37">
        <v>1.41</v>
      </c>
      <c r="K19" s="37">
        <v>1.46</v>
      </c>
      <c r="L19" s="41">
        <v>1.39</v>
      </c>
    </row>
    <row r="20" spans="1:12">
      <c r="A20" s="22"/>
      <c r="B20" s="37">
        <v>1.99</v>
      </c>
      <c r="C20" s="37">
        <v>2.08</v>
      </c>
      <c r="D20" s="37">
        <v>2.0699999999999998</v>
      </c>
      <c r="E20" s="37">
        <v>1.99</v>
      </c>
      <c r="F20" s="41">
        <v>1.86</v>
      </c>
      <c r="G20" s="38"/>
      <c r="H20" s="37">
        <v>1.17</v>
      </c>
      <c r="I20" s="37">
        <v>1.29</v>
      </c>
      <c r="J20" s="37">
        <v>1.4</v>
      </c>
      <c r="K20" s="37">
        <v>1.41</v>
      </c>
      <c r="L20" s="41">
        <v>1.42</v>
      </c>
    </row>
    <row r="21" spans="1:12">
      <c r="A21" s="22"/>
      <c r="B21" s="37">
        <v>2</v>
      </c>
      <c r="C21" s="37">
        <v>2.02</v>
      </c>
      <c r="D21" s="37">
        <v>2.04</v>
      </c>
      <c r="E21" s="37">
        <v>1.94</v>
      </c>
      <c r="F21" s="41">
        <v>1.82</v>
      </c>
      <c r="G21" s="38"/>
      <c r="H21" s="37">
        <v>1.19</v>
      </c>
      <c r="I21" s="37">
        <v>1.3</v>
      </c>
      <c r="J21" s="37">
        <v>1.41</v>
      </c>
      <c r="K21" s="37">
        <v>1.43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0.36900000000000199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0.64338461538461889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0.77158436213991777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86" priority="3" operator="notBetween">
      <formula>0.2</formula>
      <formula>0.404</formula>
    </cfRule>
  </conditionalFormatting>
  <conditionalFormatting sqref="E26">
    <cfRule type="cellIs" dxfId="1185" priority="4" operator="notBetween">
      <formula>0.38</formula>
      <formula>0.72</formula>
    </cfRule>
  </conditionalFormatting>
  <conditionalFormatting sqref="K24">
    <cfRule type="cellIs" dxfId="1184" priority="2" operator="notBetween">
      <formula>0.77</formula>
      <formula>0.91</formula>
    </cfRule>
  </conditionalFormatting>
  <conditionalFormatting sqref="K26">
    <cfRule type="cellIs" dxfId="11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2.2799999999999998</v>
      </c>
      <c r="C2" s="32">
        <v>2.39</v>
      </c>
      <c r="D2" s="32">
        <v>2.42</v>
      </c>
      <c r="E2" s="32">
        <v>2.46</v>
      </c>
      <c r="F2" s="44">
        <v>2.4500000000000002</v>
      </c>
      <c r="G2" s="36" t="s">
        <v>3</v>
      </c>
      <c r="H2" s="32">
        <v>2.27</v>
      </c>
      <c r="I2" s="32">
        <v>2.36</v>
      </c>
      <c r="J2" s="32">
        <v>2.46</v>
      </c>
      <c r="K2" s="32">
        <v>2.48</v>
      </c>
      <c r="L2" s="44">
        <v>2.4500000000000002</v>
      </c>
      <c r="M2" s="36" t="s">
        <v>3</v>
      </c>
      <c r="N2" s="32">
        <v>2.2599999999999998</v>
      </c>
      <c r="O2" s="32">
        <v>2.36</v>
      </c>
      <c r="P2" s="32">
        <v>2.42</v>
      </c>
      <c r="Q2" s="32">
        <v>2.4300000000000002</v>
      </c>
      <c r="R2" s="44">
        <v>2.4</v>
      </c>
    </row>
    <row r="3" spans="1:18">
      <c r="A3" s="11"/>
      <c r="B3" s="32">
        <v>2.25</v>
      </c>
      <c r="C3" s="14">
        <v>2.38</v>
      </c>
      <c r="D3" s="14">
        <v>2.4900000000000002</v>
      </c>
      <c r="E3" s="14">
        <v>2.4900000000000002</v>
      </c>
      <c r="F3" s="42">
        <v>2.44</v>
      </c>
      <c r="G3" s="38"/>
      <c r="H3" s="32">
        <v>2.23</v>
      </c>
      <c r="I3" s="14">
        <v>2.4</v>
      </c>
      <c r="J3" s="14">
        <v>2.44</v>
      </c>
      <c r="K3" s="14">
        <v>2.4700000000000002</v>
      </c>
      <c r="L3" s="42">
        <v>2.44</v>
      </c>
      <c r="M3" s="11"/>
      <c r="N3" s="32">
        <v>2.25</v>
      </c>
      <c r="O3" s="14">
        <v>2.37</v>
      </c>
      <c r="P3" s="14">
        <v>2.4300000000000002</v>
      </c>
      <c r="Q3" s="14">
        <v>2.41</v>
      </c>
      <c r="R3" s="42">
        <v>2.41</v>
      </c>
    </row>
    <row r="4" spans="1:18">
      <c r="A4" s="11"/>
      <c r="B4" s="32">
        <v>2.2799999999999998</v>
      </c>
      <c r="C4" s="14">
        <v>2.36</v>
      </c>
      <c r="D4" s="14">
        <v>2.46</v>
      </c>
      <c r="E4" s="14">
        <v>2.4500000000000002</v>
      </c>
      <c r="F4" s="42">
        <v>2.4700000000000002</v>
      </c>
      <c r="G4" s="38"/>
      <c r="H4" s="32">
        <v>2.2599999999999998</v>
      </c>
      <c r="I4" s="14">
        <v>2.38</v>
      </c>
      <c r="J4" s="14">
        <v>2.48</v>
      </c>
      <c r="K4" s="14">
        <v>2.4700000000000002</v>
      </c>
      <c r="L4" s="42">
        <v>2.42</v>
      </c>
      <c r="M4" s="11"/>
      <c r="N4" s="32">
        <v>2.27</v>
      </c>
      <c r="O4" s="14">
        <v>2.34</v>
      </c>
      <c r="P4" s="14">
        <v>2.44</v>
      </c>
      <c r="Q4" s="14">
        <v>2.44</v>
      </c>
      <c r="R4" s="42">
        <v>2.4300000000000002</v>
      </c>
    </row>
    <row r="5" spans="1:18">
      <c r="A5" s="11"/>
      <c r="B5" s="32">
        <v>2.27</v>
      </c>
      <c r="C5" s="14">
        <v>2.38</v>
      </c>
      <c r="D5" s="14">
        <v>2.5</v>
      </c>
      <c r="E5" s="14">
        <v>2.4700000000000002</v>
      </c>
      <c r="F5" s="42">
        <v>2.4700000000000002</v>
      </c>
      <c r="G5" s="38"/>
      <c r="H5" s="32">
        <v>2.2799999999999998</v>
      </c>
      <c r="I5" s="14">
        <v>2.38</v>
      </c>
      <c r="J5" s="14">
        <v>2.4500000000000002</v>
      </c>
      <c r="K5" s="14">
        <v>2.4900000000000002</v>
      </c>
      <c r="L5" s="42">
        <v>2.4300000000000002</v>
      </c>
      <c r="M5" s="11"/>
      <c r="N5" s="32">
        <v>2.27</v>
      </c>
      <c r="O5" s="14">
        <v>2.39</v>
      </c>
      <c r="P5" s="14">
        <v>2.44</v>
      </c>
      <c r="Q5" s="14">
        <v>2.48</v>
      </c>
      <c r="R5" s="42">
        <v>2.39</v>
      </c>
    </row>
    <row r="6" spans="1:18">
      <c r="A6" s="11"/>
      <c r="B6" s="32">
        <v>2.29</v>
      </c>
      <c r="C6" s="14">
        <v>2.37</v>
      </c>
      <c r="D6" s="14">
        <v>2.4300000000000002</v>
      </c>
      <c r="E6" s="14">
        <v>2.4300000000000002</v>
      </c>
      <c r="F6" s="42">
        <v>2.4500000000000002</v>
      </c>
      <c r="G6" s="38"/>
      <c r="H6" s="32">
        <v>2.2799999999999998</v>
      </c>
      <c r="I6" s="14">
        <v>2.38</v>
      </c>
      <c r="J6" s="14">
        <v>2.48</v>
      </c>
      <c r="K6" s="14">
        <v>2.46</v>
      </c>
      <c r="L6" s="42">
        <v>2.41</v>
      </c>
      <c r="M6" s="11"/>
      <c r="N6" s="32">
        <v>2.23</v>
      </c>
      <c r="O6" s="14">
        <v>2.35</v>
      </c>
      <c r="P6" s="14">
        <v>2.39</v>
      </c>
      <c r="Q6" s="14">
        <v>2.4</v>
      </c>
      <c r="R6" s="42">
        <v>2.44</v>
      </c>
    </row>
    <row r="7" spans="1:18">
      <c r="A7" s="38" t="s">
        <v>4</v>
      </c>
      <c r="B7" s="14">
        <v>2.21</v>
      </c>
      <c r="C7" s="14">
        <v>2.4</v>
      </c>
      <c r="D7" s="14">
        <v>2.48</v>
      </c>
      <c r="E7" s="14">
        <v>2.5</v>
      </c>
      <c r="F7" s="42">
        <v>2.48</v>
      </c>
      <c r="G7" s="38" t="s">
        <v>4</v>
      </c>
      <c r="H7" s="14">
        <v>2.2599999999999998</v>
      </c>
      <c r="I7" s="14">
        <v>2.38</v>
      </c>
      <c r="J7" s="14">
        <v>2.4700000000000002</v>
      </c>
      <c r="K7" s="14">
        <v>2.48</v>
      </c>
      <c r="L7" s="42">
        <v>2.46</v>
      </c>
      <c r="M7" s="38" t="s">
        <v>4</v>
      </c>
      <c r="N7" s="14">
        <v>2.21</v>
      </c>
      <c r="O7" s="14">
        <v>2.36</v>
      </c>
      <c r="P7" s="14">
        <v>2.4500000000000002</v>
      </c>
      <c r="Q7" s="14">
        <v>2.4900000000000002</v>
      </c>
      <c r="R7" s="42">
        <v>2.4500000000000002</v>
      </c>
    </row>
    <row r="8" spans="1:18">
      <c r="A8" s="46"/>
      <c r="B8" s="14">
        <v>2.2799999999999998</v>
      </c>
      <c r="C8" s="14">
        <v>2.44</v>
      </c>
      <c r="D8" s="14">
        <v>2.5099999999999998</v>
      </c>
      <c r="E8" s="14">
        <v>2.54</v>
      </c>
      <c r="F8" s="42">
        <v>2.4900000000000002</v>
      </c>
      <c r="G8" s="46"/>
      <c r="H8" s="14">
        <v>2.2599999999999998</v>
      </c>
      <c r="I8" s="14">
        <v>2.42</v>
      </c>
      <c r="J8" s="14">
        <v>2.4700000000000002</v>
      </c>
      <c r="K8" s="14">
        <v>2.52</v>
      </c>
      <c r="L8" s="42">
        <v>2.4500000000000002</v>
      </c>
      <c r="M8" s="46"/>
      <c r="N8" s="14">
        <v>2.2400000000000002</v>
      </c>
      <c r="O8" s="14">
        <v>2.4</v>
      </c>
      <c r="P8" s="14">
        <v>2.4500000000000002</v>
      </c>
      <c r="Q8" s="14">
        <v>2.5</v>
      </c>
      <c r="R8" s="42">
        <v>2.4700000000000002</v>
      </c>
    </row>
    <row r="9" spans="1:18">
      <c r="A9" s="11"/>
      <c r="B9" s="47">
        <v>2.2400000000000002</v>
      </c>
      <c r="C9" s="47">
        <v>2.41</v>
      </c>
      <c r="D9" s="47">
        <v>2.4900000000000002</v>
      </c>
      <c r="E9" s="47">
        <v>2.52</v>
      </c>
      <c r="F9" s="49">
        <v>2.48</v>
      </c>
      <c r="G9" s="36"/>
      <c r="H9" s="47">
        <v>2.23</v>
      </c>
      <c r="I9" s="47">
        <v>2.4</v>
      </c>
      <c r="J9" s="47">
        <v>2.4900000000000002</v>
      </c>
      <c r="K9" s="47">
        <v>2.5099999999999998</v>
      </c>
      <c r="L9" s="49">
        <v>2.44</v>
      </c>
      <c r="M9" s="11"/>
      <c r="N9" s="47">
        <v>2.23</v>
      </c>
      <c r="O9" s="47">
        <v>2.36</v>
      </c>
      <c r="P9" s="47">
        <v>2.46</v>
      </c>
      <c r="Q9" s="47">
        <v>2.44</v>
      </c>
      <c r="R9" s="49">
        <v>2.4300000000000002</v>
      </c>
    </row>
    <row r="10" spans="1:18">
      <c r="A10" s="11"/>
      <c r="B10" s="14">
        <v>2.2599999999999998</v>
      </c>
      <c r="C10" s="14">
        <v>2.42</v>
      </c>
      <c r="D10" s="14">
        <v>2.5099999999999998</v>
      </c>
      <c r="E10" s="14">
        <v>2.48</v>
      </c>
      <c r="F10" s="42">
        <v>2.5</v>
      </c>
      <c r="G10" s="38"/>
      <c r="H10" s="14">
        <v>2.2200000000000002</v>
      </c>
      <c r="I10" s="14">
        <v>2.38</v>
      </c>
      <c r="J10" s="14">
        <v>2.4700000000000002</v>
      </c>
      <c r="K10" s="14">
        <v>2.46</v>
      </c>
      <c r="L10" s="42">
        <v>2.48</v>
      </c>
      <c r="M10" s="11"/>
      <c r="N10" s="14">
        <v>2.2200000000000002</v>
      </c>
      <c r="O10" s="14">
        <v>2.39</v>
      </c>
      <c r="P10" s="14">
        <v>2.46</v>
      </c>
      <c r="Q10" s="14">
        <v>2.46</v>
      </c>
      <c r="R10" s="42">
        <v>2.46</v>
      </c>
    </row>
    <row r="11" spans="1:18">
      <c r="A11" s="16"/>
      <c r="B11" s="33">
        <v>2.2400000000000002</v>
      </c>
      <c r="C11" s="33">
        <v>2.37</v>
      </c>
      <c r="D11" s="33">
        <v>2.48</v>
      </c>
      <c r="E11" s="33">
        <v>2.52</v>
      </c>
      <c r="F11" s="39">
        <v>2.41</v>
      </c>
      <c r="G11" s="48"/>
      <c r="H11" s="33">
        <v>2.19</v>
      </c>
      <c r="I11" s="33">
        <v>2.35</v>
      </c>
      <c r="J11" s="33">
        <v>2.44</v>
      </c>
      <c r="K11" s="33">
        <v>2.52</v>
      </c>
      <c r="L11" s="39">
        <v>2.48</v>
      </c>
      <c r="M11" s="16"/>
      <c r="N11" s="33">
        <v>2.2200000000000002</v>
      </c>
      <c r="O11" s="33">
        <v>2.37</v>
      </c>
      <c r="P11" s="33">
        <v>2.4500000000000002</v>
      </c>
      <c r="Q11" s="33">
        <v>2.48</v>
      </c>
      <c r="R11" s="39">
        <v>2.4500000000000002</v>
      </c>
    </row>
    <row r="12" spans="1:18">
      <c r="A12" s="19" t="s">
        <v>5</v>
      </c>
      <c r="B12" s="47">
        <v>1.87</v>
      </c>
      <c r="C12" s="35">
        <v>1.97</v>
      </c>
      <c r="D12" s="35">
        <v>2.0499999999999998</v>
      </c>
      <c r="E12" s="35">
        <v>2.0699999999999998</v>
      </c>
      <c r="F12" s="40">
        <v>2.04</v>
      </c>
      <c r="G12" s="36" t="s">
        <v>6</v>
      </c>
      <c r="H12" s="35">
        <v>1.25</v>
      </c>
      <c r="I12" s="35">
        <v>1.36</v>
      </c>
      <c r="J12" s="35">
        <v>1.42</v>
      </c>
      <c r="K12" s="35">
        <v>1.44</v>
      </c>
      <c r="L12" s="40">
        <v>1.44</v>
      </c>
      <c r="M12" s="19" t="s">
        <v>5</v>
      </c>
      <c r="N12" s="47">
        <v>1.89</v>
      </c>
      <c r="O12" s="35">
        <v>2.0099999999999998</v>
      </c>
      <c r="P12" s="35">
        <v>2.0699999999999998</v>
      </c>
      <c r="Q12" s="35">
        <v>2.09</v>
      </c>
      <c r="R12" s="40">
        <v>2.0299999999999998</v>
      </c>
    </row>
    <row r="13" spans="1:18">
      <c r="A13" s="22"/>
      <c r="B13" s="37">
        <v>1.88</v>
      </c>
      <c r="C13" s="37">
        <v>2.0299999999999998</v>
      </c>
      <c r="D13" s="37">
        <v>2.09</v>
      </c>
      <c r="E13" s="37">
        <v>2.09</v>
      </c>
      <c r="F13" s="41">
        <v>2.0499999999999998</v>
      </c>
      <c r="G13" s="38"/>
      <c r="H13" s="37">
        <v>1.22</v>
      </c>
      <c r="I13" s="37">
        <v>1.35</v>
      </c>
      <c r="J13" s="37">
        <v>1.41</v>
      </c>
      <c r="K13" s="37">
        <v>1.43</v>
      </c>
      <c r="L13" s="41">
        <v>1.43</v>
      </c>
      <c r="M13" s="22"/>
      <c r="N13" s="37">
        <v>1.93</v>
      </c>
      <c r="O13" s="37">
        <v>2.02</v>
      </c>
      <c r="P13" s="37">
        <v>2.11</v>
      </c>
      <c r="Q13" s="37">
        <v>2.11</v>
      </c>
      <c r="R13" s="41">
        <v>2.06</v>
      </c>
    </row>
    <row r="14" spans="1:18">
      <c r="A14" s="22"/>
      <c r="B14" s="37">
        <v>1.86</v>
      </c>
      <c r="C14" s="37">
        <v>2.02</v>
      </c>
      <c r="D14" s="37">
        <v>2.08</v>
      </c>
      <c r="E14" s="37">
        <v>2.08</v>
      </c>
      <c r="F14" s="41">
        <v>2.0499999999999998</v>
      </c>
      <c r="G14" s="38"/>
      <c r="H14" s="37">
        <v>1.23</v>
      </c>
      <c r="I14" s="37">
        <v>1.36</v>
      </c>
      <c r="J14" s="37">
        <v>1.43</v>
      </c>
      <c r="K14" s="37">
        <v>1.44</v>
      </c>
      <c r="L14" s="41">
        <v>1.42</v>
      </c>
      <c r="M14" s="22"/>
      <c r="N14" s="37">
        <v>1.93</v>
      </c>
      <c r="O14" s="37">
        <v>2.02</v>
      </c>
      <c r="P14" s="37">
        <v>2.12</v>
      </c>
      <c r="Q14" s="37">
        <v>2.1</v>
      </c>
      <c r="R14" s="41">
        <v>2.08</v>
      </c>
    </row>
    <row r="15" spans="1:18">
      <c r="A15" s="22"/>
      <c r="B15" s="37">
        <v>1.83</v>
      </c>
      <c r="C15" s="37">
        <v>2</v>
      </c>
      <c r="D15" s="37">
        <v>2.1</v>
      </c>
      <c r="E15" s="37">
        <v>2.0699999999999998</v>
      </c>
      <c r="F15" s="41">
        <v>2.0699999999999998</v>
      </c>
      <c r="G15" s="38"/>
      <c r="H15" s="37">
        <v>1.24</v>
      </c>
      <c r="I15" s="37">
        <v>1.35</v>
      </c>
      <c r="J15" s="37">
        <v>1.45</v>
      </c>
      <c r="K15" s="37">
        <v>1.44</v>
      </c>
      <c r="L15" s="41">
        <v>1.42</v>
      </c>
      <c r="M15" s="22"/>
      <c r="N15" s="37">
        <v>1.91</v>
      </c>
      <c r="O15" s="37">
        <v>2.0299999999999998</v>
      </c>
      <c r="P15" s="37">
        <v>2.1</v>
      </c>
      <c r="Q15" s="37">
        <v>2.13</v>
      </c>
      <c r="R15" s="41">
        <v>2.0499999999999998</v>
      </c>
    </row>
    <row r="16" spans="1:18">
      <c r="A16" s="22"/>
      <c r="B16" s="37">
        <v>1.82</v>
      </c>
      <c r="C16" s="37">
        <v>1.94</v>
      </c>
      <c r="D16" s="37">
        <v>1.98</v>
      </c>
      <c r="E16" s="37">
        <v>2.0299999999999998</v>
      </c>
      <c r="F16" s="41">
        <v>1.98</v>
      </c>
      <c r="G16" s="38"/>
      <c r="H16" s="37">
        <v>1.25</v>
      </c>
      <c r="I16" s="37">
        <v>1.34</v>
      </c>
      <c r="J16" s="37">
        <v>1.42</v>
      </c>
      <c r="K16" s="37">
        <v>1.43</v>
      </c>
      <c r="L16" s="41">
        <v>1.41</v>
      </c>
      <c r="M16" s="22"/>
      <c r="N16" s="37">
        <v>1.85</v>
      </c>
      <c r="O16" s="37">
        <v>2</v>
      </c>
      <c r="P16" s="37">
        <v>2.04</v>
      </c>
      <c r="Q16" s="37">
        <v>2.06</v>
      </c>
      <c r="R16" s="41">
        <v>2.04</v>
      </c>
    </row>
    <row r="17" spans="1:18">
      <c r="A17" s="22" t="s">
        <v>7</v>
      </c>
      <c r="B17" s="37">
        <v>1.82</v>
      </c>
      <c r="C17" s="37">
        <v>1.98</v>
      </c>
      <c r="D17" s="37">
        <v>2.08</v>
      </c>
      <c r="E17" s="37">
        <v>2.12</v>
      </c>
      <c r="F17" s="41">
        <v>2.06</v>
      </c>
      <c r="G17" s="38" t="s">
        <v>8</v>
      </c>
      <c r="H17" s="37">
        <v>1.3</v>
      </c>
      <c r="I17" s="37">
        <v>1.47</v>
      </c>
      <c r="J17" s="37">
        <v>1.52</v>
      </c>
      <c r="K17" s="37">
        <v>1.53</v>
      </c>
      <c r="L17" s="41">
        <v>1.51</v>
      </c>
      <c r="M17" s="22" t="s">
        <v>7</v>
      </c>
      <c r="N17" s="37">
        <v>1.84</v>
      </c>
      <c r="O17" s="37">
        <v>2.04</v>
      </c>
      <c r="P17" s="37">
        <v>2.11</v>
      </c>
      <c r="Q17" s="37">
        <v>2.14</v>
      </c>
      <c r="R17" s="41">
        <v>2.08</v>
      </c>
    </row>
    <row r="18" spans="1:18">
      <c r="A18" s="22"/>
      <c r="B18" s="37">
        <v>1.85</v>
      </c>
      <c r="C18" s="37">
        <v>2.02</v>
      </c>
      <c r="D18" s="37">
        <v>2.08</v>
      </c>
      <c r="E18" s="37">
        <v>2.11</v>
      </c>
      <c r="F18" s="41">
        <v>2.0499999999999998</v>
      </c>
      <c r="G18" s="38"/>
      <c r="H18" s="37">
        <v>1.29</v>
      </c>
      <c r="I18" s="37">
        <v>1.46</v>
      </c>
      <c r="J18" s="37">
        <v>1.53</v>
      </c>
      <c r="K18" s="37">
        <v>1.54</v>
      </c>
      <c r="L18" s="41">
        <v>1.5</v>
      </c>
      <c r="M18" s="22"/>
      <c r="N18" s="37">
        <v>1.87</v>
      </c>
      <c r="O18" s="37">
        <v>2.04</v>
      </c>
      <c r="P18" s="37">
        <v>2.11</v>
      </c>
      <c r="Q18" s="37">
        <v>2.14</v>
      </c>
      <c r="R18" s="41">
        <v>2.12</v>
      </c>
    </row>
    <row r="19" spans="1:18">
      <c r="A19" s="22"/>
      <c r="B19" s="37">
        <v>1.81</v>
      </c>
      <c r="C19" s="37">
        <v>1.99</v>
      </c>
      <c r="D19" s="37">
        <v>2.06</v>
      </c>
      <c r="E19" s="37">
        <v>2.13</v>
      </c>
      <c r="F19" s="41">
        <v>2.09</v>
      </c>
      <c r="G19" s="38"/>
      <c r="H19" s="37">
        <v>1.28</v>
      </c>
      <c r="I19" s="37">
        <v>1.43</v>
      </c>
      <c r="J19" s="37">
        <v>1.48</v>
      </c>
      <c r="K19" s="37">
        <v>1.53</v>
      </c>
      <c r="L19" s="41">
        <v>1.5</v>
      </c>
      <c r="M19" s="22"/>
      <c r="N19" s="37">
        <v>1.87</v>
      </c>
      <c r="O19" s="37">
        <v>1.99</v>
      </c>
      <c r="P19" s="37">
        <v>2.1</v>
      </c>
      <c r="Q19" s="37">
        <v>2.12</v>
      </c>
      <c r="R19" s="41">
        <v>2.08</v>
      </c>
    </row>
    <row r="20" spans="1:18">
      <c r="A20" s="22"/>
      <c r="B20" s="37">
        <v>1.85</v>
      </c>
      <c r="C20" s="37">
        <v>2.0099999999999998</v>
      </c>
      <c r="D20" s="37">
        <v>2.08</v>
      </c>
      <c r="E20" s="37">
        <v>2.08</v>
      </c>
      <c r="F20" s="41">
        <v>2.06</v>
      </c>
      <c r="G20" s="38"/>
      <c r="H20" s="37">
        <v>1.27</v>
      </c>
      <c r="I20" s="37">
        <v>1.42</v>
      </c>
      <c r="J20" s="37">
        <v>1.46</v>
      </c>
      <c r="K20" s="37">
        <v>1.51</v>
      </c>
      <c r="L20" s="41">
        <v>1.51</v>
      </c>
      <c r="M20" s="22"/>
      <c r="N20" s="37">
        <v>1.88</v>
      </c>
      <c r="O20" s="37">
        <v>2.04</v>
      </c>
      <c r="P20" s="37">
        <v>2.1</v>
      </c>
      <c r="Q20" s="37">
        <v>2.14</v>
      </c>
      <c r="R20" s="41">
        <v>2.11</v>
      </c>
    </row>
    <row r="21" spans="1:18">
      <c r="A21" s="22"/>
      <c r="B21" s="37">
        <v>1.83</v>
      </c>
      <c r="C21" s="37">
        <v>1.96</v>
      </c>
      <c r="D21" s="37">
        <v>2.06</v>
      </c>
      <c r="E21" s="37">
        <v>2.1</v>
      </c>
      <c r="F21" s="41">
        <v>2.04</v>
      </c>
      <c r="G21" s="38"/>
      <c r="H21" s="37">
        <v>1.27</v>
      </c>
      <c r="I21" s="37">
        <v>1.39</v>
      </c>
      <c r="J21" s="37">
        <v>1.46</v>
      </c>
      <c r="K21" s="37">
        <v>1.5</v>
      </c>
      <c r="L21" s="41">
        <v>1.54</v>
      </c>
      <c r="M21" s="22"/>
      <c r="N21" s="37">
        <v>1.9</v>
      </c>
      <c r="O21" s="37">
        <v>2</v>
      </c>
      <c r="P21" s="37">
        <v>2.13</v>
      </c>
      <c r="Q21" s="37">
        <v>2.12</v>
      </c>
      <c r="R21" s="41">
        <v>2.1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0.40840000000000076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0.99400000000000022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0.34779999999999944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0.71208205128205271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0.71584362139917712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0.7134358974358963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182" priority="5" operator="notBetween">
      <formula>0.2</formula>
      <formula>0.404</formula>
    </cfRule>
  </conditionalFormatting>
  <conditionalFormatting sqref="E26">
    <cfRule type="cellIs" dxfId="1181" priority="6" operator="notBetween">
      <formula>0.38</formula>
      <formula>0.72</formula>
    </cfRule>
  </conditionalFormatting>
  <conditionalFormatting sqref="K24">
    <cfRule type="cellIs" dxfId="1180" priority="4" operator="notBetween">
      <formula>0.77</formula>
      <formula>0.91</formula>
    </cfRule>
  </conditionalFormatting>
  <conditionalFormatting sqref="K26">
    <cfRule type="cellIs" dxfId="1179" priority="3" operator="notBetween">
      <formula>0.68</formula>
      <formula>0.82</formula>
    </cfRule>
  </conditionalFormatting>
  <conditionalFormatting sqref="Q24">
    <cfRule type="cellIs" dxfId="1178" priority="1" operator="notBetween">
      <formula>0.2</formula>
      <formula>0.404</formula>
    </cfRule>
  </conditionalFormatting>
  <conditionalFormatting sqref="Q26">
    <cfRule type="cellIs" dxfId="117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2.4700000000000002</v>
      </c>
      <c r="E2" s="32">
        <v>2.4700000000000002</v>
      </c>
      <c r="F2" s="44">
        <v>2.4500000000000002</v>
      </c>
      <c r="G2" s="36" t="s">
        <v>3</v>
      </c>
      <c r="H2" s="32">
        <v>2.2999999999999998</v>
      </c>
      <c r="I2" s="32">
        <v>2.38</v>
      </c>
      <c r="J2" s="32">
        <v>2.4900000000000002</v>
      </c>
      <c r="K2" s="32">
        <v>2.4500000000000002</v>
      </c>
      <c r="L2" s="44">
        <v>2.46</v>
      </c>
    </row>
    <row r="3" spans="1:12">
      <c r="A3" s="11"/>
      <c r="B3" s="32">
        <v>2.2799999999999998</v>
      </c>
      <c r="C3" s="14">
        <v>2.39</v>
      </c>
      <c r="D3" s="14">
        <v>2.5</v>
      </c>
      <c r="E3" s="14">
        <v>2.5099999999999998</v>
      </c>
      <c r="F3" s="42">
        <v>2.5</v>
      </c>
      <c r="G3" s="38"/>
      <c r="H3" s="32">
        <v>2.2799999999999998</v>
      </c>
      <c r="I3" s="14">
        <v>2.4</v>
      </c>
      <c r="J3" s="14">
        <v>2.5299999999999998</v>
      </c>
      <c r="K3" s="14">
        <v>2.5299999999999998</v>
      </c>
      <c r="L3" s="42">
        <v>2.4900000000000002</v>
      </c>
    </row>
    <row r="4" spans="1:12">
      <c r="A4" s="11"/>
      <c r="B4" s="32">
        <v>2.2999999999999998</v>
      </c>
      <c r="C4" s="14">
        <v>2.4</v>
      </c>
      <c r="D4" s="14">
        <v>2.5099999999999998</v>
      </c>
      <c r="E4" s="14">
        <v>2.4900000000000002</v>
      </c>
      <c r="F4" s="42">
        <v>2.4500000000000002</v>
      </c>
      <c r="G4" s="38"/>
      <c r="H4" s="32">
        <v>2.3199999999999998</v>
      </c>
      <c r="I4" s="14">
        <v>2.42</v>
      </c>
      <c r="J4" s="14">
        <v>2.4700000000000002</v>
      </c>
      <c r="K4" s="14">
        <v>2.52</v>
      </c>
      <c r="L4" s="42">
        <v>2.52</v>
      </c>
    </row>
    <row r="5" spans="1:12">
      <c r="A5" s="11"/>
      <c r="B5" s="32">
        <v>2.27</v>
      </c>
      <c r="C5" s="14">
        <v>2.37</v>
      </c>
      <c r="D5" s="14">
        <v>2.52</v>
      </c>
      <c r="E5" s="14">
        <v>2.5</v>
      </c>
      <c r="F5" s="42">
        <v>2.4700000000000002</v>
      </c>
      <c r="G5" s="38"/>
      <c r="H5" s="32">
        <v>2.2400000000000002</v>
      </c>
      <c r="I5" s="14">
        <v>2.39</v>
      </c>
      <c r="J5" s="14">
        <v>2.4900000000000002</v>
      </c>
      <c r="K5" s="14">
        <v>2.5</v>
      </c>
      <c r="L5" s="42">
        <v>2.4700000000000002</v>
      </c>
    </row>
    <row r="6" spans="1:12">
      <c r="A6" s="11"/>
      <c r="B6" s="32">
        <v>2.23</v>
      </c>
      <c r="C6" s="14">
        <v>2.37</v>
      </c>
      <c r="D6" s="14">
        <v>2.5099999999999998</v>
      </c>
      <c r="E6" s="14">
        <v>2.46</v>
      </c>
      <c r="F6" s="42">
        <v>2.4500000000000002</v>
      </c>
      <c r="G6" s="38"/>
      <c r="H6" s="32">
        <v>2.27</v>
      </c>
      <c r="I6" s="14">
        <v>2.38</v>
      </c>
      <c r="J6" s="14">
        <v>2.4500000000000002</v>
      </c>
      <c r="K6" s="14">
        <v>2.4700000000000002</v>
      </c>
      <c r="L6" s="42">
        <v>2.4500000000000002</v>
      </c>
    </row>
    <row r="7" spans="1:12">
      <c r="A7" s="38" t="s">
        <v>4</v>
      </c>
      <c r="B7" s="14">
        <v>2.29</v>
      </c>
      <c r="C7" s="14">
        <v>2.38</v>
      </c>
      <c r="D7" s="14">
        <v>2.5</v>
      </c>
      <c r="E7" s="14">
        <v>2.54</v>
      </c>
      <c r="F7" s="42">
        <v>2.4900000000000002</v>
      </c>
      <c r="G7" s="38" t="s">
        <v>4</v>
      </c>
      <c r="H7" s="14">
        <v>2.27</v>
      </c>
      <c r="I7" s="14">
        <v>2.46</v>
      </c>
      <c r="J7" s="14">
        <v>2.52</v>
      </c>
      <c r="K7" s="14">
        <v>2.4900000000000002</v>
      </c>
      <c r="L7" s="42">
        <v>2.48</v>
      </c>
    </row>
    <row r="8" spans="1:12">
      <c r="A8" s="46"/>
      <c r="B8" s="14">
        <v>2.2400000000000002</v>
      </c>
      <c r="C8" s="14">
        <v>2.41</v>
      </c>
      <c r="D8" s="14">
        <v>2.48</v>
      </c>
      <c r="E8" s="14">
        <v>2.57</v>
      </c>
      <c r="F8" s="42">
        <v>2.48</v>
      </c>
      <c r="G8" s="46"/>
      <c r="H8" s="14">
        <v>2.2799999999999998</v>
      </c>
      <c r="I8" s="14">
        <v>2.44</v>
      </c>
      <c r="J8" s="14">
        <v>2.48</v>
      </c>
      <c r="K8" s="14">
        <v>2.52</v>
      </c>
      <c r="L8" s="42">
        <v>2.4900000000000002</v>
      </c>
    </row>
    <row r="9" spans="1:12">
      <c r="A9" s="11"/>
      <c r="B9" s="47">
        <v>2.25</v>
      </c>
      <c r="C9" s="47">
        <v>2.41</v>
      </c>
      <c r="D9" s="47">
        <v>2.5</v>
      </c>
      <c r="E9" s="47">
        <v>2.5</v>
      </c>
      <c r="F9" s="49">
        <v>2.4900000000000002</v>
      </c>
      <c r="G9" s="36"/>
      <c r="H9" s="47">
        <v>2.2200000000000002</v>
      </c>
      <c r="I9" s="47">
        <v>2.42</v>
      </c>
      <c r="J9" s="47">
        <v>2.57</v>
      </c>
      <c r="K9" s="47">
        <v>2.56</v>
      </c>
      <c r="L9" s="49">
        <v>2.48</v>
      </c>
    </row>
    <row r="10" spans="1:12">
      <c r="A10" s="11"/>
      <c r="B10" s="14">
        <v>2.2999999999999998</v>
      </c>
      <c r="C10" s="14">
        <v>2.4300000000000002</v>
      </c>
      <c r="D10" s="14">
        <v>2.5099999999999998</v>
      </c>
      <c r="E10" s="14">
        <v>2.57</v>
      </c>
      <c r="F10" s="42">
        <v>2.46</v>
      </c>
      <c r="G10" s="38"/>
      <c r="H10" s="14">
        <v>2.2799999999999998</v>
      </c>
      <c r="I10" s="14">
        <v>2.44</v>
      </c>
      <c r="J10" s="14">
        <v>2.5299999999999998</v>
      </c>
      <c r="K10" s="14">
        <v>2.54</v>
      </c>
      <c r="L10" s="42">
        <v>2.5099999999999998</v>
      </c>
    </row>
    <row r="11" spans="1:12">
      <c r="A11" s="16"/>
      <c r="B11" s="33">
        <v>2.27</v>
      </c>
      <c r="C11" s="33">
        <v>2.39</v>
      </c>
      <c r="D11" s="33">
        <v>2.5</v>
      </c>
      <c r="E11" s="33">
        <v>2.52</v>
      </c>
      <c r="F11" s="39">
        <v>2.4700000000000002</v>
      </c>
      <c r="G11" s="48"/>
      <c r="H11" s="33">
        <v>2.2400000000000002</v>
      </c>
      <c r="I11" s="33">
        <v>2.41</v>
      </c>
      <c r="J11" s="33">
        <v>2.5099999999999998</v>
      </c>
      <c r="K11" s="33">
        <v>2.5</v>
      </c>
      <c r="L11" s="39">
        <v>2.4700000000000002</v>
      </c>
    </row>
    <row r="12" spans="1:12">
      <c r="A12" s="19" t="s">
        <v>5</v>
      </c>
      <c r="B12" s="47">
        <v>1.88</v>
      </c>
      <c r="C12" s="35">
        <v>2</v>
      </c>
      <c r="D12" s="35">
        <v>2.08</v>
      </c>
      <c r="E12" s="35">
        <v>2.0699999999999998</v>
      </c>
      <c r="F12" s="40">
        <v>2.06</v>
      </c>
      <c r="G12" s="36" t="s">
        <v>6</v>
      </c>
      <c r="H12" s="35">
        <v>1.18</v>
      </c>
      <c r="I12" s="35">
        <v>1.32</v>
      </c>
      <c r="J12" s="35">
        <v>1.4</v>
      </c>
      <c r="K12" s="35">
        <v>1.38</v>
      </c>
      <c r="L12" s="40">
        <v>1.37</v>
      </c>
    </row>
    <row r="13" spans="1:12">
      <c r="A13" s="22"/>
      <c r="B13" s="37">
        <v>1.89</v>
      </c>
      <c r="C13" s="37">
        <v>2.0299999999999998</v>
      </c>
      <c r="D13" s="37">
        <v>2.08</v>
      </c>
      <c r="E13" s="37">
        <v>2.12</v>
      </c>
      <c r="F13" s="41">
        <v>2.09</v>
      </c>
      <c r="G13" s="38"/>
      <c r="H13" s="37">
        <v>1.21</v>
      </c>
      <c r="I13" s="37">
        <v>1.31</v>
      </c>
      <c r="J13" s="37">
        <v>1.4</v>
      </c>
      <c r="K13" s="37">
        <v>1.41</v>
      </c>
      <c r="L13" s="41">
        <v>1.36</v>
      </c>
    </row>
    <row r="14" spans="1:12">
      <c r="A14" s="22"/>
      <c r="B14" s="37">
        <v>1.91</v>
      </c>
      <c r="C14" s="37">
        <v>2.0499999999999998</v>
      </c>
      <c r="D14" s="37">
        <v>2.13</v>
      </c>
      <c r="E14" s="37">
        <v>2.1</v>
      </c>
      <c r="F14" s="41">
        <v>2.08</v>
      </c>
      <c r="G14" s="38"/>
      <c r="H14" s="37">
        <v>1.23</v>
      </c>
      <c r="I14" s="37">
        <v>1.32</v>
      </c>
      <c r="J14" s="37">
        <v>1.4</v>
      </c>
      <c r="K14" s="37">
        <v>1.39</v>
      </c>
      <c r="L14" s="41">
        <v>1.4</v>
      </c>
    </row>
    <row r="15" spans="1:12">
      <c r="A15" s="22"/>
      <c r="B15" s="37">
        <v>1.9</v>
      </c>
      <c r="C15" s="37">
        <v>2.02</v>
      </c>
      <c r="D15" s="37">
        <v>2.11</v>
      </c>
      <c r="E15" s="37">
        <v>2.11</v>
      </c>
      <c r="F15" s="41">
        <v>2.08</v>
      </c>
      <c r="G15" s="38"/>
      <c r="H15" s="37">
        <v>1.17</v>
      </c>
      <c r="I15" s="37">
        <v>1.3</v>
      </c>
      <c r="J15" s="37">
        <v>1.38</v>
      </c>
      <c r="K15" s="37">
        <v>1.41</v>
      </c>
      <c r="L15" s="41">
        <v>1.38</v>
      </c>
    </row>
    <row r="16" spans="1:12">
      <c r="A16" s="22"/>
      <c r="B16" s="37">
        <v>1.85</v>
      </c>
      <c r="C16" s="37">
        <v>1.94</v>
      </c>
      <c r="D16" s="37">
        <v>2.0299999999999998</v>
      </c>
      <c r="E16" s="37">
        <v>2.0299999999999998</v>
      </c>
      <c r="F16" s="41">
        <v>2.02</v>
      </c>
      <c r="G16" s="38"/>
      <c r="H16" s="37">
        <v>1.1599999999999999</v>
      </c>
      <c r="I16" s="37">
        <v>1.29</v>
      </c>
      <c r="J16" s="37">
        <v>1.38</v>
      </c>
      <c r="K16" s="37">
        <v>1.38</v>
      </c>
      <c r="L16" s="41">
        <v>1.38</v>
      </c>
    </row>
    <row r="17" spans="1:12">
      <c r="A17" s="22" t="s">
        <v>7</v>
      </c>
      <c r="B17" s="37">
        <v>1.85</v>
      </c>
      <c r="C17" s="37">
        <v>2.0099999999999998</v>
      </c>
      <c r="D17" s="37">
        <v>2.09</v>
      </c>
      <c r="E17" s="37">
        <v>2.13</v>
      </c>
      <c r="F17" s="41">
        <v>2.0499999999999998</v>
      </c>
      <c r="G17" s="38" t="s">
        <v>8</v>
      </c>
      <c r="H17" s="37">
        <v>1.24</v>
      </c>
      <c r="I17" s="37">
        <v>1.41</v>
      </c>
      <c r="J17" s="37">
        <v>1.49</v>
      </c>
      <c r="K17" s="37">
        <v>1.48</v>
      </c>
      <c r="L17" s="41">
        <v>1.43</v>
      </c>
    </row>
    <row r="18" spans="1:12">
      <c r="A18" s="22"/>
      <c r="B18" s="37">
        <v>1.81</v>
      </c>
      <c r="C18" s="37">
        <v>1.99</v>
      </c>
      <c r="D18" s="37">
        <v>2.09</v>
      </c>
      <c r="E18" s="37">
        <v>2.13</v>
      </c>
      <c r="F18" s="41">
        <v>2.0499999999999998</v>
      </c>
      <c r="G18" s="38"/>
      <c r="H18" s="37">
        <v>1.23</v>
      </c>
      <c r="I18" s="37">
        <v>1.39</v>
      </c>
      <c r="J18" s="37">
        <v>1.48</v>
      </c>
      <c r="K18" s="37">
        <v>1.49</v>
      </c>
      <c r="L18" s="41">
        <v>1.47</v>
      </c>
    </row>
    <row r="19" spans="1:12">
      <c r="A19" s="22"/>
      <c r="B19" s="37">
        <v>1.85</v>
      </c>
      <c r="C19" s="37">
        <v>2.0099999999999998</v>
      </c>
      <c r="D19" s="37">
        <v>2.13</v>
      </c>
      <c r="E19" s="37">
        <v>2.09</v>
      </c>
      <c r="F19" s="41">
        <v>2.08</v>
      </c>
      <c r="G19" s="38"/>
      <c r="H19" s="37">
        <v>1.21</v>
      </c>
      <c r="I19" s="37">
        <v>1.4</v>
      </c>
      <c r="J19" s="37">
        <v>1.46</v>
      </c>
      <c r="K19" s="37">
        <v>1.46</v>
      </c>
      <c r="L19" s="41">
        <v>1.47</v>
      </c>
    </row>
    <row r="20" spans="1:12">
      <c r="A20" s="22"/>
      <c r="B20" s="37">
        <v>1.84</v>
      </c>
      <c r="C20" s="37">
        <v>2.0099999999999998</v>
      </c>
      <c r="D20" s="37">
        <v>2.08</v>
      </c>
      <c r="E20" s="37">
        <v>2.15</v>
      </c>
      <c r="F20" s="41">
        <v>2.09</v>
      </c>
      <c r="G20" s="38"/>
      <c r="H20" s="37">
        <v>1.21</v>
      </c>
      <c r="I20" s="37">
        <v>1.35</v>
      </c>
      <c r="J20" s="37">
        <v>1.46</v>
      </c>
      <c r="K20" s="37">
        <v>1.5</v>
      </c>
      <c r="L20" s="41">
        <v>1.45</v>
      </c>
    </row>
    <row r="21" spans="1:12">
      <c r="A21" s="22"/>
      <c r="B21" s="37">
        <v>1.86</v>
      </c>
      <c r="C21" s="37">
        <v>1.97</v>
      </c>
      <c r="D21" s="37">
        <v>2.08</v>
      </c>
      <c r="E21" s="37">
        <v>2.12</v>
      </c>
      <c r="F21" s="41">
        <v>2.09</v>
      </c>
      <c r="G21" s="38"/>
      <c r="H21" s="37">
        <v>1.2</v>
      </c>
      <c r="I21" s="37">
        <v>1.29</v>
      </c>
      <c r="J21" s="37">
        <v>1.43</v>
      </c>
      <c r="K21" s="37">
        <v>1.47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0.40199999999999925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1.0712000000000004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0.70092307692307565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0.77144032921810723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76" priority="3" operator="notBetween">
      <formula>0.2</formula>
      <formula>0.404</formula>
    </cfRule>
  </conditionalFormatting>
  <conditionalFormatting sqref="E26">
    <cfRule type="cellIs" dxfId="1175" priority="4" operator="notBetween">
      <formula>0.38</formula>
      <formula>0.72</formula>
    </cfRule>
  </conditionalFormatting>
  <conditionalFormatting sqref="K24">
    <cfRule type="cellIs" dxfId="1174" priority="2" operator="notBetween">
      <formula>0.77</formula>
      <formula>0.91</formula>
    </cfRule>
  </conditionalFormatting>
  <conditionalFormatting sqref="K26">
    <cfRule type="cellIs" dxfId="11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2.37</v>
      </c>
      <c r="D2" s="32">
        <v>2.4500000000000002</v>
      </c>
      <c r="E2" s="32">
        <v>2.4300000000000002</v>
      </c>
      <c r="F2" s="44">
        <v>2.4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2.44</v>
      </c>
      <c r="L2" s="44">
        <v>2.42</v>
      </c>
    </row>
    <row r="3" spans="1:12">
      <c r="A3" s="11"/>
      <c r="B3" s="32">
        <v>2.25</v>
      </c>
      <c r="C3" s="14">
        <v>2.35</v>
      </c>
      <c r="D3" s="14">
        <v>2.44</v>
      </c>
      <c r="E3" s="14">
        <v>2.46</v>
      </c>
      <c r="F3" s="42">
        <v>2.41</v>
      </c>
      <c r="G3" s="38"/>
      <c r="H3" s="32">
        <v>2.2200000000000002</v>
      </c>
      <c r="I3" s="14">
        <v>2.35</v>
      </c>
      <c r="J3" s="14">
        <v>2.44</v>
      </c>
      <c r="K3" s="14">
        <v>2.42</v>
      </c>
      <c r="L3" s="42">
        <v>2.4</v>
      </c>
    </row>
    <row r="4" spans="1:12">
      <c r="A4" s="11"/>
      <c r="B4" s="32">
        <v>2.25</v>
      </c>
      <c r="C4" s="14">
        <v>2.35</v>
      </c>
      <c r="D4" s="14">
        <v>2.4300000000000002</v>
      </c>
      <c r="E4" s="14">
        <v>2.46</v>
      </c>
      <c r="F4" s="42">
        <v>2.4300000000000002</v>
      </c>
      <c r="G4" s="38"/>
      <c r="H4" s="32">
        <v>2.2599999999999998</v>
      </c>
      <c r="I4" s="14">
        <v>2.37</v>
      </c>
      <c r="J4" s="14">
        <v>2.4500000000000002</v>
      </c>
      <c r="K4" s="14">
        <v>2.4300000000000002</v>
      </c>
      <c r="L4" s="42">
        <v>2.4500000000000002</v>
      </c>
    </row>
    <row r="5" spans="1:12">
      <c r="A5" s="11"/>
      <c r="B5" s="32">
        <v>2.29</v>
      </c>
      <c r="C5" s="14">
        <v>2.35</v>
      </c>
      <c r="D5" s="14">
        <v>2.46</v>
      </c>
      <c r="E5" s="14">
        <v>2.46</v>
      </c>
      <c r="F5" s="42">
        <v>2.4500000000000002</v>
      </c>
      <c r="G5" s="38"/>
      <c r="H5" s="32">
        <v>2.2799999999999998</v>
      </c>
      <c r="I5" s="14">
        <v>2.35</v>
      </c>
      <c r="J5" s="14">
        <v>2.44</v>
      </c>
      <c r="K5" s="14">
        <v>2.4500000000000002</v>
      </c>
      <c r="L5" s="42">
        <v>2.44</v>
      </c>
    </row>
    <row r="6" spans="1:12">
      <c r="A6" s="11"/>
      <c r="B6" s="32">
        <v>2.2400000000000002</v>
      </c>
      <c r="C6" s="14">
        <v>2.3199999999999998</v>
      </c>
      <c r="D6" s="14">
        <v>2.4</v>
      </c>
      <c r="E6" s="14">
        <v>2.4500000000000002</v>
      </c>
      <c r="F6" s="42">
        <v>2.41</v>
      </c>
      <c r="G6" s="38"/>
      <c r="H6" s="32">
        <v>2.2599999999999998</v>
      </c>
      <c r="I6" s="14">
        <v>2.36</v>
      </c>
      <c r="J6" s="14">
        <v>2.46</v>
      </c>
      <c r="K6" s="14">
        <v>2.41</v>
      </c>
      <c r="L6" s="42">
        <v>2.4300000000000002</v>
      </c>
    </row>
    <row r="7" spans="1:12">
      <c r="A7" s="38" t="s">
        <v>4</v>
      </c>
      <c r="B7" s="14">
        <v>2.23</v>
      </c>
      <c r="C7" s="14">
        <v>2.37</v>
      </c>
      <c r="D7" s="14">
        <v>2.44</v>
      </c>
      <c r="E7" s="14">
        <v>2.46</v>
      </c>
      <c r="F7" s="42">
        <v>2.4300000000000002</v>
      </c>
      <c r="G7" s="38" t="s">
        <v>4</v>
      </c>
      <c r="H7" s="14">
        <v>2.2599999999999998</v>
      </c>
      <c r="I7" s="14">
        <v>2.4</v>
      </c>
      <c r="J7" s="14">
        <v>2.4500000000000002</v>
      </c>
      <c r="K7" s="14">
        <v>2.48</v>
      </c>
      <c r="L7" s="42">
        <v>2.4500000000000002</v>
      </c>
    </row>
    <row r="8" spans="1:12">
      <c r="A8" s="46"/>
      <c r="B8" s="14">
        <v>2.25</v>
      </c>
      <c r="C8" s="14">
        <v>2.37</v>
      </c>
      <c r="D8" s="14">
        <v>2.46</v>
      </c>
      <c r="E8" s="14">
        <v>2.48</v>
      </c>
      <c r="F8" s="42">
        <v>2.4700000000000002</v>
      </c>
      <c r="G8" s="46"/>
      <c r="H8" s="14">
        <v>2.2599999999999998</v>
      </c>
      <c r="I8" s="14">
        <v>2.39</v>
      </c>
      <c r="J8" s="14">
        <v>2.44</v>
      </c>
      <c r="K8" s="14">
        <v>2.46</v>
      </c>
      <c r="L8" s="42">
        <v>2.4300000000000002</v>
      </c>
    </row>
    <row r="9" spans="1:12">
      <c r="A9" s="11"/>
      <c r="B9" s="47">
        <v>2.2000000000000002</v>
      </c>
      <c r="C9" s="47">
        <v>2.39</v>
      </c>
      <c r="D9" s="47">
        <v>2.4900000000000002</v>
      </c>
      <c r="E9" s="47">
        <v>2.48</v>
      </c>
      <c r="F9" s="49">
        <v>2.46</v>
      </c>
      <c r="G9" s="36"/>
      <c r="H9" s="47">
        <v>2.21</v>
      </c>
      <c r="I9" s="47">
        <v>2.37</v>
      </c>
      <c r="J9" s="47">
        <v>2.4500000000000002</v>
      </c>
      <c r="K9" s="47">
        <v>2.5</v>
      </c>
      <c r="L9" s="49">
        <v>2.4500000000000002</v>
      </c>
    </row>
    <row r="10" spans="1:12">
      <c r="A10" s="11"/>
      <c r="B10" s="14">
        <v>2.2400000000000002</v>
      </c>
      <c r="C10" s="14">
        <v>2.38</v>
      </c>
      <c r="D10" s="14">
        <v>2.46</v>
      </c>
      <c r="E10" s="14">
        <v>2.5099999999999998</v>
      </c>
      <c r="F10" s="42">
        <v>2.4700000000000002</v>
      </c>
      <c r="G10" s="38"/>
      <c r="H10" s="14">
        <v>2.2200000000000002</v>
      </c>
      <c r="I10" s="14">
        <v>2.35</v>
      </c>
      <c r="J10" s="14">
        <v>2.4500000000000002</v>
      </c>
      <c r="K10" s="14">
        <v>2.5</v>
      </c>
      <c r="L10" s="42">
        <v>2.46</v>
      </c>
    </row>
    <row r="11" spans="1:12">
      <c r="A11" s="16"/>
      <c r="B11" s="33">
        <v>2.21</v>
      </c>
      <c r="C11" s="33">
        <v>2.38</v>
      </c>
      <c r="D11" s="33">
        <v>2.46</v>
      </c>
      <c r="E11" s="33">
        <v>2.48</v>
      </c>
      <c r="F11" s="39">
        <v>2.44</v>
      </c>
      <c r="G11" s="48"/>
      <c r="H11" s="33">
        <v>2.19</v>
      </c>
      <c r="I11" s="33">
        <v>2.33</v>
      </c>
      <c r="J11" s="33">
        <v>2.41</v>
      </c>
      <c r="K11" s="33">
        <v>2.44</v>
      </c>
      <c r="L11" s="39">
        <v>2.42</v>
      </c>
    </row>
    <row r="12" spans="1:12">
      <c r="A12" s="19" t="s">
        <v>5</v>
      </c>
      <c r="B12" s="47">
        <v>1.93</v>
      </c>
      <c r="C12" s="35">
        <v>2.0099999999999998</v>
      </c>
      <c r="D12" s="35">
        <v>2.1</v>
      </c>
      <c r="E12" s="35">
        <v>2.0699999999999998</v>
      </c>
      <c r="F12" s="40">
        <v>2.0699999999999998</v>
      </c>
      <c r="G12" s="36" t="s">
        <v>6</v>
      </c>
      <c r="H12" s="35">
        <v>1.23</v>
      </c>
      <c r="I12" s="35">
        <v>1.35</v>
      </c>
      <c r="J12" s="35">
        <v>1.41</v>
      </c>
      <c r="K12" s="35">
        <v>1.45</v>
      </c>
      <c r="L12" s="40">
        <v>1.42</v>
      </c>
    </row>
    <row r="13" spans="1:12">
      <c r="A13" s="22"/>
      <c r="B13" s="37">
        <v>1.93</v>
      </c>
      <c r="C13" s="37">
        <v>2.0299999999999998</v>
      </c>
      <c r="D13" s="37">
        <v>2.13</v>
      </c>
      <c r="E13" s="37">
        <v>2.15</v>
      </c>
      <c r="F13" s="41">
        <v>2.0699999999999998</v>
      </c>
      <c r="G13" s="38"/>
      <c r="H13" s="37">
        <v>1.22</v>
      </c>
      <c r="I13" s="37">
        <v>1.3</v>
      </c>
      <c r="J13" s="37">
        <v>1.42</v>
      </c>
      <c r="K13" s="37">
        <v>1.42</v>
      </c>
      <c r="L13" s="41">
        <v>1.4</v>
      </c>
    </row>
    <row r="14" spans="1:12">
      <c r="A14" s="22"/>
      <c r="B14" s="37">
        <v>1.9</v>
      </c>
      <c r="C14" s="37">
        <v>2.0299999999999998</v>
      </c>
      <c r="D14" s="37">
        <v>2.13</v>
      </c>
      <c r="E14" s="37">
        <v>2.13</v>
      </c>
      <c r="F14" s="41">
        <v>2.1</v>
      </c>
      <c r="G14" s="38"/>
      <c r="H14" s="37">
        <v>1.24</v>
      </c>
      <c r="I14" s="37">
        <v>1.35</v>
      </c>
      <c r="J14" s="37">
        <v>1.43</v>
      </c>
      <c r="K14" s="37">
        <v>1.44</v>
      </c>
      <c r="L14" s="41">
        <v>1.38</v>
      </c>
    </row>
    <row r="15" spans="1:12">
      <c r="A15" s="22"/>
      <c r="B15" s="37">
        <v>1.92</v>
      </c>
      <c r="C15" s="37">
        <v>2.0099999999999998</v>
      </c>
      <c r="D15" s="37">
        <v>2.11</v>
      </c>
      <c r="E15" s="37">
        <v>2.13</v>
      </c>
      <c r="F15" s="41">
        <v>2.08</v>
      </c>
      <c r="G15" s="38"/>
      <c r="H15" s="37">
        <v>1.26</v>
      </c>
      <c r="I15" s="37">
        <v>1.31</v>
      </c>
      <c r="J15" s="37">
        <v>1.43</v>
      </c>
      <c r="K15" s="37">
        <v>1.42</v>
      </c>
      <c r="L15" s="41">
        <v>1.44</v>
      </c>
    </row>
    <row r="16" spans="1:12">
      <c r="A16" s="22"/>
      <c r="B16" s="37">
        <v>1.88</v>
      </c>
      <c r="C16" s="37">
        <v>1.95</v>
      </c>
      <c r="D16" s="37">
        <v>2.04</v>
      </c>
      <c r="E16" s="37">
        <v>2.0699999999999998</v>
      </c>
      <c r="F16" s="41">
        <v>2.02</v>
      </c>
      <c r="G16" s="38"/>
      <c r="H16" s="37">
        <v>1.22</v>
      </c>
      <c r="I16" s="37">
        <v>1.31</v>
      </c>
      <c r="J16" s="37">
        <v>1.4</v>
      </c>
      <c r="K16" s="37">
        <v>1.38</v>
      </c>
      <c r="L16" s="41">
        <v>1.4</v>
      </c>
    </row>
    <row r="17" spans="1:12">
      <c r="A17" s="22" t="s">
        <v>7</v>
      </c>
      <c r="B17" s="37">
        <v>1.88</v>
      </c>
      <c r="C17" s="37">
        <v>2.02</v>
      </c>
      <c r="D17" s="37">
        <v>2.12</v>
      </c>
      <c r="E17" s="37">
        <v>2.12</v>
      </c>
      <c r="F17" s="41">
        <v>2.09</v>
      </c>
      <c r="G17" s="38" t="s">
        <v>8</v>
      </c>
      <c r="H17" s="37">
        <v>1.27</v>
      </c>
      <c r="I17" s="37">
        <v>1.43</v>
      </c>
      <c r="J17" s="37">
        <v>1.5</v>
      </c>
      <c r="K17" s="37">
        <v>1.53</v>
      </c>
      <c r="L17" s="41">
        <v>1.49</v>
      </c>
    </row>
    <row r="18" spans="1:12">
      <c r="A18" s="22"/>
      <c r="B18" s="37">
        <v>1.87</v>
      </c>
      <c r="C18" s="37">
        <v>2.02</v>
      </c>
      <c r="D18" s="37">
        <v>2.09</v>
      </c>
      <c r="E18" s="37">
        <v>2.09</v>
      </c>
      <c r="F18" s="41">
        <v>2.11</v>
      </c>
      <c r="G18" s="38"/>
      <c r="H18" s="37">
        <v>1.27</v>
      </c>
      <c r="I18" s="37">
        <v>1.41</v>
      </c>
      <c r="J18" s="37">
        <v>1.52</v>
      </c>
      <c r="K18" s="37">
        <v>1.51</v>
      </c>
      <c r="L18" s="41">
        <v>1.49</v>
      </c>
    </row>
    <row r="19" spans="1:12">
      <c r="A19" s="22"/>
      <c r="B19" s="37">
        <v>1.86</v>
      </c>
      <c r="C19" s="37">
        <v>2.06</v>
      </c>
      <c r="D19" s="37">
        <v>2.12</v>
      </c>
      <c r="E19" s="37">
        <v>2.14</v>
      </c>
      <c r="F19" s="41">
        <v>2.0699999999999998</v>
      </c>
      <c r="G19" s="38"/>
      <c r="H19" s="37">
        <v>1.24</v>
      </c>
      <c r="I19" s="37">
        <v>1.43</v>
      </c>
      <c r="J19" s="37">
        <v>1.53</v>
      </c>
      <c r="K19" s="37">
        <v>1.52</v>
      </c>
      <c r="L19" s="41">
        <v>1.49</v>
      </c>
    </row>
    <row r="20" spans="1:12">
      <c r="A20" s="22"/>
      <c r="B20" s="37">
        <v>1.88</v>
      </c>
      <c r="C20" s="37">
        <v>2.06</v>
      </c>
      <c r="D20" s="37">
        <v>2.13</v>
      </c>
      <c r="E20" s="37">
        <v>2.13</v>
      </c>
      <c r="F20" s="41">
        <v>2.11</v>
      </c>
      <c r="G20" s="38"/>
      <c r="H20" s="37">
        <v>1.23</v>
      </c>
      <c r="I20" s="37">
        <v>1.38</v>
      </c>
      <c r="J20" s="37">
        <v>1.5</v>
      </c>
      <c r="K20" s="37">
        <v>1.52</v>
      </c>
      <c r="L20" s="41">
        <v>1.49</v>
      </c>
    </row>
    <row r="21" spans="1:12">
      <c r="A21" s="22"/>
      <c r="B21" s="37">
        <v>1.89</v>
      </c>
      <c r="C21" s="37">
        <v>2.02</v>
      </c>
      <c r="D21" s="37">
        <v>2.09</v>
      </c>
      <c r="E21" s="37">
        <v>2.13</v>
      </c>
      <c r="F21" s="41">
        <v>2.09</v>
      </c>
      <c r="G21" s="38"/>
      <c r="H21" s="37">
        <v>1.24</v>
      </c>
      <c r="I21" s="37">
        <v>1.36</v>
      </c>
      <c r="J21" s="37">
        <v>1.45</v>
      </c>
      <c r="K21" s="37">
        <v>1.5</v>
      </c>
      <c r="L21" s="41">
        <v>1.5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0.34799999999999986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0.99119999999999941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0.60676923076923062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0.71382716049382677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72" priority="3" operator="notBetween">
      <formula>0.2</formula>
      <formula>0.404</formula>
    </cfRule>
  </conditionalFormatting>
  <conditionalFormatting sqref="E26">
    <cfRule type="cellIs" dxfId="1171" priority="4" operator="notBetween">
      <formula>0.38</formula>
      <formula>0.72</formula>
    </cfRule>
  </conditionalFormatting>
  <conditionalFormatting sqref="K24">
    <cfRule type="cellIs" dxfId="1170" priority="2" operator="notBetween">
      <formula>0.77</formula>
      <formula>0.91</formula>
    </cfRule>
  </conditionalFormatting>
  <conditionalFormatting sqref="K26">
    <cfRule type="cellIs" dxfId="11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2.38</v>
      </c>
      <c r="D2" s="32">
        <v>2.4500000000000002</v>
      </c>
      <c r="E2" s="32">
        <v>2.46</v>
      </c>
      <c r="F2" s="44">
        <v>2.46</v>
      </c>
      <c r="G2" s="36" t="s">
        <v>3</v>
      </c>
      <c r="H2" s="32">
        <v>2.25</v>
      </c>
      <c r="I2" s="32">
        <v>2.38</v>
      </c>
      <c r="J2" s="32">
        <v>2.46</v>
      </c>
      <c r="K2" s="32">
        <v>2.48</v>
      </c>
      <c r="L2" s="44">
        <v>2.46</v>
      </c>
    </row>
    <row r="3" spans="1:12">
      <c r="A3" s="11"/>
      <c r="B3" s="32">
        <v>2.2599999999999998</v>
      </c>
      <c r="C3" s="14">
        <v>2.37</v>
      </c>
      <c r="D3" s="14">
        <v>2.46</v>
      </c>
      <c r="E3" s="14">
        <v>2.52</v>
      </c>
      <c r="F3" s="42">
        <v>2.4700000000000002</v>
      </c>
      <c r="G3" s="38"/>
      <c r="H3" s="32">
        <v>2.2400000000000002</v>
      </c>
      <c r="I3" s="14">
        <v>2.38</v>
      </c>
      <c r="J3" s="14">
        <v>2.46</v>
      </c>
      <c r="K3" s="14">
        <v>2.4700000000000002</v>
      </c>
      <c r="L3" s="42">
        <v>2.48</v>
      </c>
    </row>
    <row r="4" spans="1:12">
      <c r="A4" s="11"/>
      <c r="B4" s="32">
        <v>2.2599999999999998</v>
      </c>
      <c r="C4" s="14">
        <v>2.41</v>
      </c>
      <c r="D4" s="14">
        <v>2.5</v>
      </c>
      <c r="E4" s="14">
        <v>2.5</v>
      </c>
      <c r="F4" s="42">
        <v>2.4700000000000002</v>
      </c>
      <c r="G4" s="38"/>
      <c r="H4" s="32">
        <v>2.2799999999999998</v>
      </c>
      <c r="I4" s="14">
        <v>2.44</v>
      </c>
      <c r="J4" s="14">
        <v>2.48</v>
      </c>
      <c r="K4" s="14">
        <v>2.52</v>
      </c>
      <c r="L4" s="42">
        <v>2.4900000000000002</v>
      </c>
    </row>
    <row r="5" spans="1:12">
      <c r="A5" s="11"/>
      <c r="B5" s="32">
        <v>2.31</v>
      </c>
      <c r="C5" s="14">
        <v>2.4</v>
      </c>
      <c r="D5" s="14">
        <v>2.46</v>
      </c>
      <c r="E5" s="14">
        <v>2.5099999999999998</v>
      </c>
      <c r="F5" s="42">
        <v>2.4900000000000002</v>
      </c>
      <c r="G5" s="38"/>
      <c r="H5" s="32">
        <v>2.25</v>
      </c>
      <c r="I5" s="14">
        <v>2.4</v>
      </c>
      <c r="J5" s="14">
        <v>2.48</v>
      </c>
      <c r="K5" s="14">
        <v>2.4900000000000002</v>
      </c>
      <c r="L5" s="42">
        <v>2.46</v>
      </c>
    </row>
    <row r="6" spans="1:12">
      <c r="A6" s="11"/>
      <c r="B6" s="32">
        <v>2.2799999999999998</v>
      </c>
      <c r="C6" s="14">
        <v>2.4300000000000002</v>
      </c>
      <c r="D6" s="14">
        <v>2.48</v>
      </c>
      <c r="E6" s="14">
        <v>2.5099999999999998</v>
      </c>
      <c r="F6" s="42">
        <v>2.4500000000000002</v>
      </c>
      <c r="G6" s="38"/>
      <c r="H6" s="32">
        <v>2.2799999999999998</v>
      </c>
      <c r="I6" s="14">
        <v>2.38</v>
      </c>
      <c r="J6" s="14">
        <v>2.4900000000000002</v>
      </c>
      <c r="K6" s="14">
        <v>2.48</v>
      </c>
      <c r="L6" s="42">
        <v>2.46</v>
      </c>
    </row>
    <row r="7" spans="1:12">
      <c r="A7" s="38" t="s">
        <v>4</v>
      </c>
      <c r="B7" s="14">
        <v>2.2799999999999998</v>
      </c>
      <c r="C7" s="14">
        <v>2.41</v>
      </c>
      <c r="D7" s="14">
        <v>2.48</v>
      </c>
      <c r="E7" s="14">
        <v>2.52</v>
      </c>
      <c r="F7" s="42">
        <v>2.5099999999999998</v>
      </c>
      <c r="G7" s="38" t="s">
        <v>4</v>
      </c>
      <c r="H7" s="14">
        <v>2.2599999999999998</v>
      </c>
      <c r="I7" s="14">
        <v>2.42</v>
      </c>
      <c r="J7" s="14">
        <v>2.4500000000000002</v>
      </c>
      <c r="K7" s="14">
        <v>2.48</v>
      </c>
      <c r="L7" s="42">
        <v>2.4500000000000002</v>
      </c>
    </row>
    <row r="8" spans="1:12">
      <c r="A8" s="46"/>
      <c r="B8" s="14">
        <v>2.2599999999999998</v>
      </c>
      <c r="C8" s="14">
        <v>2.42</v>
      </c>
      <c r="D8" s="14">
        <v>2.5</v>
      </c>
      <c r="E8" s="14">
        <v>2.56</v>
      </c>
      <c r="F8" s="42">
        <v>2.48</v>
      </c>
      <c r="G8" s="46"/>
      <c r="H8" s="14">
        <v>2.2400000000000002</v>
      </c>
      <c r="I8" s="14">
        <v>2.41</v>
      </c>
      <c r="J8" s="14">
        <v>2.56</v>
      </c>
      <c r="K8" s="14">
        <v>2.5</v>
      </c>
      <c r="L8" s="42">
        <v>2.4700000000000002</v>
      </c>
    </row>
    <row r="9" spans="1:12">
      <c r="A9" s="11"/>
      <c r="B9" s="47">
        <v>2.31</v>
      </c>
      <c r="C9" s="47">
        <v>2.41</v>
      </c>
      <c r="D9" s="47">
        <v>2.4500000000000002</v>
      </c>
      <c r="E9" s="47">
        <v>2.52</v>
      </c>
      <c r="F9" s="49">
        <v>2.5299999999999998</v>
      </c>
      <c r="G9" s="36"/>
      <c r="H9" s="47">
        <v>2.2799999999999998</v>
      </c>
      <c r="I9" s="47">
        <v>2.4500000000000002</v>
      </c>
      <c r="J9" s="47">
        <v>2.5099999999999998</v>
      </c>
      <c r="K9" s="47">
        <v>2.57</v>
      </c>
      <c r="L9" s="49">
        <v>2.5099999999999998</v>
      </c>
    </row>
    <row r="10" spans="1:12">
      <c r="A10" s="11"/>
      <c r="B10" s="14">
        <v>2.23</v>
      </c>
      <c r="C10" s="14">
        <v>2.41</v>
      </c>
      <c r="D10" s="14">
        <v>2.4900000000000002</v>
      </c>
      <c r="E10" s="14">
        <v>2.52</v>
      </c>
      <c r="F10" s="42">
        <v>2.5099999999999998</v>
      </c>
      <c r="G10" s="38"/>
      <c r="H10" s="14">
        <v>2.2799999999999998</v>
      </c>
      <c r="I10" s="14">
        <v>2.42</v>
      </c>
      <c r="J10" s="14">
        <v>2.54</v>
      </c>
      <c r="K10" s="14">
        <v>2.52</v>
      </c>
      <c r="L10" s="42">
        <v>2.46</v>
      </c>
    </row>
    <row r="11" spans="1:12">
      <c r="A11" s="16"/>
      <c r="B11" s="33">
        <v>2.2200000000000002</v>
      </c>
      <c r="C11" s="33">
        <v>2.38</v>
      </c>
      <c r="D11" s="33">
        <v>2.5</v>
      </c>
      <c r="E11" s="33">
        <v>2.52</v>
      </c>
      <c r="F11" s="39">
        <v>2.5</v>
      </c>
      <c r="G11" s="48"/>
      <c r="H11" s="33">
        <v>2.2799999999999998</v>
      </c>
      <c r="I11" s="33">
        <v>2.4</v>
      </c>
      <c r="J11" s="33">
        <v>2.4900000000000002</v>
      </c>
      <c r="K11" s="33">
        <v>2.5099999999999998</v>
      </c>
      <c r="L11" s="39">
        <v>2.4900000000000002</v>
      </c>
    </row>
    <row r="12" spans="1:12">
      <c r="A12" s="19" t="s">
        <v>5</v>
      </c>
      <c r="B12" s="47">
        <v>1.93</v>
      </c>
      <c r="C12" s="35">
        <v>2.0499999999999998</v>
      </c>
      <c r="D12" s="35">
        <v>2.13</v>
      </c>
      <c r="E12" s="35">
        <v>2.15</v>
      </c>
      <c r="F12" s="40">
        <v>2.09</v>
      </c>
      <c r="G12" s="36" t="s">
        <v>6</v>
      </c>
      <c r="H12" s="35">
        <v>1.19</v>
      </c>
      <c r="I12" s="35">
        <v>1.31</v>
      </c>
      <c r="J12" s="35">
        <v>1.38</v>
      </c>
      <c r="K12" s="35">
        <v>1.39</v>
      </c>
      <c r="L12" s="40">
        <v>1.37</v>
      </c>
    </row>
    <row r="13" spans="1:12">
      <c r="A13" s="22"/>
      <c r="B13" s="37">
        <v>1.9</v>
      </c>
      <c r="C13" s="37">
        <v>2.0299999999999998</v>
      </c>
      <c r="D13" s="37">
        <v>2.11</v>
      </c>
      <c r="E13" s="37">
        <v>2.16</v>
      </c>
      <c r="F13" s="41">
        <v>2.1</v>
      </c>
      <c r="G13" s="38"/>
      <c r="H13" s="37">
        <v>1.2</v>
      </c>
      <c r="I13" s="37">
        <v>1.28</v>
      </c>
      <c r="J13" s="37">
        <v>1.36</v>
      </c>
      <c r="K13" s="37">
        <v>1.4</v>
      </c>
      <c r="L13" s="41">
        <v>1.38</v>
      </c>
    </row>
    <row r="14" spans="1:12">
      <c r="A14" s="22"/>
      <c r="B14" s="37">
        <v>1.93</v>
      </c>
      <c r="C14" s="37">
        <v>2.06</v>
      </c>
      <c r="D14" s="37">
        <v>2.13</v>
      </c>
      <c r="E14" s="37">
        <v>2.17</v>
      </c>
      <c r="F14" s="41">
        <v>2.12</v>
      </c>
      <c r="G14" s="38"/>
      <c r="H14" s="37">
        <v>1.2</v>
      </c>
      <c r="I14" s="37">
        <v>1.31</v>
      </c>
      <c r="J14" s="37">
        <v>1.39</v>
      </c>
      <c r="K14" s="37">
        <v>1.41</v>
      </c>
      <c r="L14" s="41">
        <v>1.38</v>
      </c>
    </row>
    <row r="15" spans="1:12">
      <c r="A15" s="22"/>
      <c r="B15" s="37">
        <v>1.92</v>
      </c>
      <c r="C15" s="37">
        <v>2.06</v>
      </c>
      <c r="D15" s="37">
        <v>2.15</v>
      </c>
      <c r="E15" s="37">
        <v>2.13</v>
      </c>
      <c r="F15" s="41">
        <v>2.12</v>
      </c>
      <c r="G15" s="38"/>
      <c r="H15" s="37">
        <v>1.18</v>
      </c>
      <c r="I15" s="37">
        <v>1.28</v>
      </c>
      <c r="J15" s="37">
        <v>1.37</v>
      </c>
      <c r="K15" s="37">
        <v>1.4</v>
      </c>
      <c r="L15" s="41">
        <v>1.38</v>
      </c>
    </row>
    <row r="16" spans="1:12">
      <c r="A16" s="22"/>
      <c r="B16" s="37">
        <v>1.88</v>
      </c>
      <c r="C16" s="37">
        <v>2.0299999999999998</v>
      </c>
      <c r="D16" s="37">
        <v>2.08</v>
      </c>
      <c r="E16" s="37">
        <v>2.08</v>
      </c>
      <c r="F16" s="41">
        <v>2.0499999999999998</v>
      </c>
      <c r="G16" s="38"/>
      <c r="H16" s="37">
        <v>1.19</v>
      </c>
      <c r="I16" s="37">
        <v>1.29</v>
      </c>
      <c r="J16" s="37">
        <v>1.37</v>
      </c>
      <c r="K16" s="37">
        <v>1.35</v>
      </c>
      <c r="L16" s="41">
        <v>1.35</v>
      </c>
    </row>
    <row r="17" spans="1:12">
      <c r="A17" s="22" t="s">
        <v>7</v>
      </c>
      <c r="B17" s="37">
        <v>1.87</v>
      </c>
      <c r="C17" s="37">
        <v>2.0499999999999998</v>
      </c>
      <c r="D17" s="37">
        <v>2.12</v>
      </c>
      <c r="E17" s="37">
        <v>2.15</v>
      </c>
      <c r="F17" s="41">
        <v>2.1</v>
      </c>
      <c r="G17" s="38" t="s">
        <v>8</v>
      </c>
      <c r="H17" s="37">
        <v>1.22</v>
      </c>
      <c r="I17" s="37">
        <v>1.39</v>
      </c>
      <c r="J17" s="37">
        <v>1.47</v>
      </c>
      <c r="K17" s="37">
        <v>1.49</v>
      </c>
      <c r="L17" s="41">
        <v>1.41</v>
      </c>
    </row>
    <row r="18" spans="1:12">
      <c r="A18" s="22"/>
      <c r="B18" s="37">
        <v>1.87</v>
      </c>
      <c r="C18" s="37">
        <v>2.06</v>
      </c>
      <c r="D18" s="37">
        <v>2.11</v>
      </c>
      <c r="E18" s="37">
        <v>2.13</v>
      </c>
      <c r="F18" s="41">
        <v>2.11</v>
      </c>
      <c r="G18" s="38"/>
      <c r="H18" s="37">
        <v>1.19</v>
      </c>
      <c r="I18" s="37">
        <v>1.36</v>
      </c>
      <c r="J18" s="37">
        <v>1.46</v>
      </c>
      <c r="K18" s="37">
        <v>1.49</v>
      </c>
      <c r="L18" s="41">
        <v>1.45</v>
      </c>
    </row>
    <row r="19" spans="1:12">
      <c r="A19" s="22"/>
      <c r="B19" s="37">
        <v>1.9</v>
      </c>
      <c r="C19" s="37">
        <v>2.0299999999999998</v>
      </c>
      <c r="D19" s="37">
        <v>2.1</v>
      </c>
      <c r="E19" s="37">
        <v>2.15</v>
      </c>
      <c r="F19" s="41">
        <v>2.11</v>
      </c>
      <c r="G19" s="38"/>
      <c r="H19" s="37">
        <v>1.21</v>
      </c>
      <c r="I19" s="37">
        <v>1.34</v>
      </c>
      <c r="J19" s="37">
        <v>1.44</v>
      </c>
      <c r="K19" s="37">
        <v>1.51</v>
      </c>
      <c r="L19" s="41">
        <v>1.46</v>
      </c>
    </row>
    <row r="20" spans="1:12">
      <c r="A20" s="22"/>
      <c r="B20" s="37">
        <v>1.84</v>
      </c>
      <c r="C20" s="37">
        <v>2</v>
      </c>
      <c r="D20" s="37">
        <v>2.12</v>
      </c>
      <c r="E20" s="37">
        <v>2.14</v>
      </c>
      <c r="F20" s="41">
        <v>2.12</v>
      </c>
      <c r="G20" s="38"/>
      <c r="H20" s="37">
        <v>1.22</v>
      </c>
      <c r="I20" s="37">
        <v>1.36</v>
      </c>
      <c r="J20" s="37">
        <v>1.45</v>
      </c>
      <c r="K20" s="37">
        <v>1.46</v>
      </c>
      <c r="L20" s="41">
        <v>1.45</v>
      </c>
    </row>
    <row r="21" spans="1:12">
      <c r="A21" s="22"/>
      <c r="B21" s="37">
        <v>1.87</v>
      </c>
      <c r="C21" s="37">
        <v>2.02</v>
      </c>
      <c r="D21" s="37">
        <v>2.12</v>
      </c>
      <c r="E21" s="37">
        <v>2.11</v>
      </c>
      <c r="F21" s="41">
        <v>2.08</v>
      </c>
      <c r="G21" s="38"/>
      <c r="H21" s="37">
        <v>1.22</v>
      </c>
      <c r="I21" s="37">
        <v>1.34</v>
      </c>
      <c r="J21" s="37">
        <v>1.43</v>
      </c>
      <c r="K21" s="37">
        <v>1.45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0.37300000000000022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1.0714000000000004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0.65035897435897483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0.77158436213991799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8" priority="3" operator="notBetween">
      <formula>0.2</formula>
      <formula>0.404</formula>
    </cfRule>
  </conditionalFormatting>
  <conditionalFormatting sqref="E26">
    <cfRule type="cellIs" dxfId="1167" priority="4" operator="notBetween">
      <formula>0.38</formula>
      <formula>0.72</formula>
    </cfRule>
  </conditionalFormatting>
  <conditionalFormatting sqref="K24">
    <cfRule type="cellIs" dxfId="1166" priority="2" operator="notBetween">
      <formula>0.77</formula>
      <formula>0.91</formula>
    </cfRule>
  </conditionalFormatting>
  <conditionalFormatting sqref="K26">
    <cfRule type="cellIs" dxfId="11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2.2400000000000002</v>
      </c>
      <c r="C2" s="32">
        <v>2.37</v>
      </c>
      <c r="D2" s="32">
        <v>2.42</v>
      </c>
      <c r="E2" s="32">
        <v>2.42</v>
      </c>
      <c r="F2" s="44">
        <v>2.42</v>
      </c>
      <c r="G2" s="36" t="s">
        <v>3</v>
      </c>
      <c r="H2" s="32">
        <v>2.25</v>
      </c>
      <c r="I2" s="32">
        <v>2.37</v>
      </c>
      <c r="J2" s="32">
        <v>2.4300000000000002</v>
      </c>
      <c r="K2" s="32">
        <v>2.46</v>
      </c>
      <c r="L2" s="44">
        <v>2.4</v>
      </c>
    </row>
    <row r="3" spans="1:12">
      <c r="A3" s="11"/>
      <c r="B3" s="32">
        <v>2.2599999999999998</v>
      </c>
      <c r="C3" s="14">
        <v>2.31</v>
      </c>
      <c r="D3" s="14">
        <v>2.44</v>
      </c>
      <c r="E3" s="14">
        <v>2.4900000000000002</v>
      </c>
      <c r="F3" s="42">
        <v>2.4</v>
      </c>
      <c r="G3" s="38"/>
      <c r="H3" s="32">
        <v>2.2200000000000002</v>
      </c>
      <c r="I3" s="14">
        <v>2.34</v>
      </c>
      <c r="J3" s="14">
        <v>2.42</v>
      </c>
      <c r="K3" s="14">
        <v>2.48</v>
      </c>
      <c r="L3" s="42">
        <v>2.44</v>
      </c>
    </row>
    <row r="4" spans="1:12">
      <c r="A4" s="11"/>
      <c r="B4" s="32">
        <v>2.2799999999999998</v>
      </c>
      <c r="C4" s="14">
        <v>2.37</v>
      </c>
      <c r="D4" s="14">
        <v>2.4300000000000002</v>
      </c>
      <c r="E4" s="14">
        <v>2.4900000000000002</v>
      </c>
      <c r="F4" s="42">
        <v>2.4500000000000002</v>
      </c>
      <c r="G4" s="38"/>
      <c r="H4" s="32">
        <v>2.25</v>
      </c>
      <c r="I4" s="14">
        <v>2.34</v>
      </c>
      <c r="J4" s="14">
        <v>2.44</v>
      </c>
      <c r="K4" s="14">
        <v>2.48</v>
      </c>
      <c r="L4" s="42">
        <v>2.48</v>
      </c>
    </row>
    <row r="5" spans="1:12">
      <c r="A5" s="11"/>
      <c r="B5" s="32">
        <v>2.25</v>
      </c>
      <c r="C5" s="14">
        <v>2.36</v>
      </c>
      <c r="D5" s="14">
        <v>2.41</v>
      </c>
      <c r="E5" s="14">
        <v>2.4700000000000002</v>
      </c>
      <c r="F5" s="42">
        <v>2.44</v>
      </c>
      <c r="G5" s="38"/>
      <c r="H5" s="32">
        <v>2.2599999999999998</v>
      </c>
      <c r="I5" s="14">
        <v>2.3199999999999998</v>
      </c>
      <c r="J5" s="14">
        <v>2.42</v>
      </c>
      <c r="K5" s="14">
        <v>2.46</v>
      </c>
      <c r="L5" s="42">
        <v>2.42</v>
      </c>
    </row>
    <row r="6" spans="1:12">
      <c r="A6" s="11"/>
      <c r="B6" s="32">
        <v>2.2200000000000002</v>
      </c>
      <c r="C6" s="14">
        <v>2.35</v>
      </c>
      <c r="D6" s="14">
        <v>2.41</v>
      </c>
      <c r="E6" s="14">
        <v>2.46</v>
      </c>
      <c r="F6" s="42">
        <v>2.44</v>
      </c>
      <c r="G6" s="38"/>
      <c r="H6" s="32">
        <v>2.23</v>
      </c>
      <c r="I6" s="14">
        <v>2.38</v>
      </c>
      <c r="J6" s="14">
        <v>2.41</v>
      </c>
      <c r="K6" s="14">
        <v>2.44</v>
      </c>
      <c r="L6" s="42">
        <v>2.42</v>
      </c>
    </row>
    <row r="7" spans="1:12">
      <c r="A7" s="38" t="s">
        <v>4</v>
      </c>
      <c r="B7" s="14">
        <v>2.21</v>
      </c>
      <c r="C7" s="14">
        <v>2.33</v>
      </c>
      <c r="D7" s="14">
        <v>2.4700000000000002</v>
      </c>
      <c r="E7" s="14">
        <v>2.5</v>
      </c>
      <c r="F7" s="42">
        <v>2.48</v>
      </c>
      <c r="G7" s="38" t="s">
        <v>4</v>
      </c>
      <c r="H7" s="14">
        <v>2.2400000000000002</v>
      </c>
      <c r="I7" s="14">
        <v>2.42</v>
      </c>
      <c r="J7" s="14">
        <v>2.5099999999999998</v>
      </c>
      <c r="K7" s="14">
        <v>2.5</v>
      </c>
      <c r="L7" s="42">
        <v>2.46</v>
      </c>
    </row>
    <row r="8" spans="1:12">
      <c r="A8" s="46"/>
      <c r="B8" s="14">
        <v>2.2200000000000002</v>
      </c>
      <c r="C8" s="14">
        <v>2.34</v>
      </c>
      <c r="D8" s="14">
        <v>2.48</v>
      </c>
      <c r="E8" s="14">
        <v>2.5099999999999998</v>
      </c>
      <c r="F8" s="42">
        <v>2.4300000000000002</v>
      </c>
      <c r="G8" s="46"/>
      <c r="H8" s="14">
        <v>2.2000000000000002</v>
      </c>
      <c r="I8" s="14">
        <v>2.38</v>
      </c>
      <c r="J8" s="14">
        <v>2.4900000000000002</v>
      </c>
      <c r="K8" s="14">
        <v>2.5099999999999998</v>
      </c>
      <c r="L8" s="42">
        <v>2.46</v>
      </c>
    </row>
    <row r="9" spans="1:12">
      <c r="A9" s="11"/>
      <c r="B9" s="47">
        <v>2.25</v>
      </c>
      <c r="C9" s="47">
        <v>2.37</v>
      </c>
      <c r="D9" s="47">
        <v>2.4700000000000002</v>
      </c>
      <c r="E9" s="47">
        <v>2.4700000000000002</v>
      </c>
      <c r="F9" s="49">
        <v>2.48</v>
      </c>
      <c r="G9" s="36"/>
      <c r="H9" s="47">
        <v>2.2400000000000002</v>
      </c>
      <c r="I9" s="47">
        <v>2.39</v>
      </c>
      <c r="J9" s="47">
        <v>2.46</v>
      </c>
      <c r="K9" s="47">
        <v>2.5299999999999998</v>
      </c>
      <c r="L9" s="49">
        <v>2.46</v>
      </c>
    </row>
    <row r="10" spans="1:12">
      <c r="A10" s="11"/>
      <c r="B10" s="14">
        <v>2.23</v>
      </c>
      <c r="C10" s="14">
        <v>2.36</v>
      </c>
      <c r="D10" s="14">
        <v>2.4500000000000002</v>
      </c>
      <c r="E10" s="14">
        <v>2.4700000000000002</v>
      </c>
      <c r="F10" s="42">
        <v>2.4300000000000002</v>
      </c>
      <c r="G10" s="38"/>
      <c r="H10" s="14">
        <v>2.23</v>
      </c>
      <c r="I10" s="14">
        <v>2.36</v>
      </c>
      <c r="J10" s="14">
        <v>2.5</v>
      </c>
      <c r="K10" s="14">
        <v>2.52</v>
      </c>
      <c r="L10" s="42">
        <v>2.4500000000000002</v>
      </c>
    </row>
    <row r="11" spans="1:12">
      <c r="A11" s="16"/>
      <c r="B11" s="33">
        <v>2.19</v>
      </c>
      <c r="C11" s="33">
        <v>2.37</v>
      </c>
      <c r="D11" s="33">
        <v>2.41</v>
      </c>
      <c r="E11" s="33">
        <v>2.4500000000000002</v>
      </c>
      <c r="F11" s="39">
        <v>2.4300000000000002</v>
      </c>
      <c r="G11" s="48"/>
      <c r="H11" s="33">
        <v>2.2200000000000002</v>
      </c>
      <c r="I11" s="33">
        <v>2.37</v>
      </c>
      <c r="J11" s="33">
        <v>2.46</v>
      </c>
      <c r="K11" s="33">
        <v>2.4700000000000002</v>
      </c>
      <c r="L11" s="39">
        <v>2.4500000000000002</v>
      </c>
    </row>
    <row r="12" spans="1:12">
      <c r="A12" s="19" t="s">
        <v>5</v>
      </c>
      <c r="B12" s="47">
        <v>1.91</v>
      </c>
      <c r="C12" s="35">
        <v>2.0299999999999998</v>
      </c>
      <c r="D12" s="35">
        <v>2.13</v>
      </c>
      <c r="E12" s="35">
        <v>2.15</v>
      </c>
      <c r="F12" s="40">
        <v>2.11</v>
      </c>
      <c r="G12" s="36" t="s">
        <v>6</v>
      </c>
      <c r="H12" s="35">
        <v>1.2</v>
      </c>
      <c r="I12" s="35">
        <v>1.29</v>
      </c>
      <c r="J12" s="35">
        <v>1.37</v>
      </c>
      <c r="K12" s="35">
        <v>1.38</v>
      </c>
      <c r="L12" s="40">
        <v>1.35</v>
      </c>
    </row>
    <row r="13" spans="1:12">
      <c r="A13" s="22"/>
      <c r="B13" s="37">
        <v>1.9</v>
      </c>
      <c r="C13" s="37">
        <v>2.0699999999999998</v>
      </c>
      <c r="D13" s="37">
        <v>2.13</v>
      </c>
      <c r="E13" s="37">
        <v>2.16</v>
      </c>
      <c r="F13" s="41">
        <v>2.15</v>
      </c>
      <c r="G13" s="38"/>
      <c r="H13" s="37">
        <v>1.18</v>
      </c>
      <c r="I13" s="37">
        <v>1.25</v>
      </c>
      <c r="J13" s="37">
        <v>1.34</v>
      </c>
      <c r="K13" s="37">
        <v>1.39</v>
      </c>
      <c r="L13" s="41">
        <v>1.37</v>
      </c>
    </row>
    <row r="14" spans="1:12">
      <c r="A14" s="22"/>
      <c r="B14" s="37">
        <v>1.94</v>
      </c>
      <c r="C14" s="37">
        <v>2.09</v>
      </c>
      <c r="D14" s="37">
        <v>2.12</v>
      </c>
      <c r="E14" s="37">
        <v>2.1800000000000002</v>
      </c>
      <c r="F14" s="41">
        <v>2.13</v>
      </c>
      <c r="G14" s="38"/>
      <c r="H14" s="37">
        <v>1.21</v>
      </c>
      <c r="I14" s="37">
        <v>1.27</v>
      </c>
      <c r="J14" s="37">
        <v>1.39</v>
      </c>
      <c r="K14" s="37">
        <v>1.4</v>
      </c>
      <c r="L14" s="41">
        <v>1.39</v>
      </c>
    </row>
    <row r="15" spans="1:12">
      <c r="A15" s="22"/>
      <c r="B15" s="37">
        <v>1.93</v>
      </c>
      <c r="C15" s="37">
        <v>2.0499999999999998</v>
      </c>
      <c r="D15" s="37">
        <v>2.13</v>
      </c>
      <c r="E15" s="37">
        <v>2.15</v>
      </c>
      <c r="F15" s="41">
        <v>2.1</v>
      </c>
      <c r="G15" s="38"/>
      <c r="H15" s="37">
        <v>1.18</v>
      </c>
      <c r="I15" s="37">
        <v>1.27</v>
      </c>
      <c r="J15" s="37">
        <v>1.35</v>
      </c>
      <c r="K15" s="37">
        <v>1.37</v>
      </c>
      <c r="L15" s="41">
        <v>1.38</v>
      </c>
    </row>
    <row r="16" spans="1:12">
      <c r="A16" s="22"/>
      <c r="B16" s="37">
        <v>1.86</v>
      </c>
      <c r="C16" s="37">
        <v>1.98</v>
      </c>
      <c r="D16" s="37">
        <v>2.0699999999999998</v>
      </c>
      <c r="E16" s="37">
        <v>2.13</v>
      </c>
      <c r="F16" s="41">
        <v>2.1</v>
      </c>
      <c r="G16" s="38"/>
      <c r="H16" s="37">
        <v>1.1599999999999999</v>
      </c>
      <c r="I16" s="37">
        <v>1.27</v>
      </c>
      <c r="J16" s="37">
        <v>1.36</v>
      </c>
      <c r="K16" s="37">
        <v>1.35</v>
      </c>
      <c r="L16" s="41">
        <v>1.36</v>
      </c>
    </row>
    <row r="17" spans="1:12">
      <c r="A17" s="22" t="s">
        <v>7</v>
      </c>
      <c r="B17" s="37">
        <v>1.84</v>
      </c>
      <c r="C17" s="37">
        <v>2.0499999999999998</v>
      </c>
      <c r="D17" s="37">
        <v>2.15</v>
      </c>
      <c r="E17" s="37">
        <v>2.19</v>
      </c>
      <c r="F17" s="41">
        <v>2.12</v>
      </c>
      <c r="G17" s="38" t="s">
        <v>8</v>
      </c>
      <c r="H17" s="37">
        <v>1.24</v>
      </c>
      <c r="I17" s="37">
        <v>1.42</v>
      </c>
      <c r="J17" s="37">
        <v>1.5</v>
      </c>
      <c r="K17" s="37">
        <v>1.5</v>
      </c>
      <c r="L17" s="41">
        <v>1.47</v>
      </c>
    </row>
    <row r="18" spans="1:12">
      <c r="A18" s="22"/>
      <c r="B18" s="37">
        <v>1.86</v>
      </c>
      <c r="C18" s="37">
        <v>2.02</v>
      </c>
      <c r="D18" s="37">
        <v>2.16</v>
      </c>
      <c r="E18" s="37">
        <v>2.16</v>
      </c>
      <c r="F18" s="41">
        <v>2.11</v>
      </c>
      <c r="G18" s="38"/>
      <c r="H18" s="37">
        <v>1.22</v>
      </c>
      <c r="I18" s="37">
        <v>1.37</v>
      </c>
      <c r="J18" s="37">
        <v>1.47</v>
      </c>
      <c r="K18" s="37">
        <v>1.5</v>
      </c>
      <c r="L18" s="41">
        <v>1.46</v>
      </c>
    </row>
    <row r="19" spans="1:12">
      <c r="A19" s="22"/>
      <c r="B19" s="37">
        <v>1.88</v>
      </c>
      <c r="C19" s="37">
        <v>2.02</v>
      </c>
      <c r="D19" s="37">
        <v>2.15</v>
      </c>
      <c r="E19" s="37">
        <v>2.15</v>
      </c>
      <c r="F19" s="41">
        <v>2.1</v>
      </c>
      <c r="G19" s="38"/>
      <c r="H19" s="37">
        <v>1.22</v>
      </c>
      <c r="I19" s="37">
        <v>1.37</v>
      </c>
      <c r="J19" s="37">
        <v>1.44</v>
      </c>
      <c r="K19" s="37">
        <v>1.51</v>
      </c>
      <c r="L19" s="41">
        <v>1.45</v>
      </c>
    </row>
    <row r="20" spans="1:12">
      <c r="A20" s="22"/>
      <c r="B20" s="37">
        <v>1.88</v>
      </c>
      <c r="C20" s="37">
        <v>2.0299999999999998</v>
      </c>
      <c r="D20" s="37">
        <v>2.16</v>
      </c>
      <c r="E20" s="37">
        <v>2.16</v>
      </c>
      <c r="F20" s="41">
        <v>2.15</v>
      </c>
      <c r="G20" s="38"/>
      <c r="H20" s="37">
        <v>1.22</v>
      </c>
      <c r="I20" s="37">
        <v>1.35</v>
      </c>
      <c r="J20" s="37">
        <v>1.45</v>
      </c>
      <c r="K20" s="37">
        <v>1.48</v>
      </c>
      <c r="L20" s="41">
        <v>1.45</v>
      </c>
    </row>
    <row r="21" spans="1:12">
      <c r="A21" s="22"/>
      <c r="B21" s="37">
        <v>1.85</v>
      </c>
      <c r="C21" s="37">
        <v>2.04</v>
      </c>
      <c r="D21" s="37">
        <v>2.15</v>
      </c>
      <c r="E21" s="37">
        <v>2.14</v>
      </c>
      <c r="F21" s="41">
        <v>2.12</v>
      </c>
      <c r="G21" s="38"/>
      <c r="H21" s="37">
        <v>1.22</v>
      </c>
      <c r="I21" s="37">
        <v>1.37</v>
      </c>
      <c r="J21" s="37">
        <v>1.46</v>
      </c>
      <c r="K21" s="37">
        <v>1.44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0.32120000000000104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1.0393999999999997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0.56004102564102753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0.74853909465020552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4" priority="3" operator="notBetween">
      <formula>0.2</formula>
      <formula>0.404</formula>
    </cfRule>
  </conditionalFormatting>
  <conditionalFormatting sqref="E26">
    <cfRule type="cellIs" dxfId="1163" priority="4" operator="notBetween">
      <formula>0.38</formula>
      <formula>0.72</formula>
    </cfRule>
  </conditionalFormatting>
  <conditionalFormatting sqref="K24">
    <cfRule type="cellIs" dxfId="1162" priority="2" operator="notBetween">
      <formula>0.77</formula>
      <formula>0.91</formula>
    </cfRule>
  </conditionalFormatting>
  <conditionalFormatting sqref="K26">
    <cfRule type="cellIs" dxfId="11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2.38</v>
      </c>
      <c r="D2" s="32">
        <v>2.4700000000000002</v>
      </c>
      <c r="E2" s="32">
        <v>2.46</v>
      </c>
      <c r="F2" s="44">
        <v>2.4700000000000002</v>
      </c>
      <c r="G2" s="36" t="s">
        <v>3</v>
      </c>
      <c r="H2" s="32">
        <v>2.2400000000000002</v>
      </c>
      <c r="I2" s="32">
        <v>2.4</v>
      </c>
      <c r="J2" s="32">
        <v>2.48</v>
      </c>
      <c r="K2" s="32">
        <v>2.48</v>
      </c>
      <c r="L2" s="44">
        <v>2.4700000000000002</v>
      </c>
    </row>
    <row r="3" spans="1:12">
      <c r="A3" s="11"/>
      <c r="B3" s="32">
        <v>2.29</v>
      </c>
      <c r="C3" s="14">
        <v>2.37</v>
      </c>
      <c r="D3" s="14">
        <v>2.46</v>
      </c>
      <c r="E3" s="14">
        <v>2.5</v>
      </c>
      <c r="F3" s="42">
        <v>2.4300000000000002</v>
      </c>
      <c r="G3" s="38"/>
      <c r="H3" s="32">
        <v>2.25</v>
      </c>
      <c r="I3" s="14">
        <v>2.37</v>
      </c>
      <c r="J3" s="14">
        <v>2.4900000000000002</v>
      </c>
      <c r="K3" s="14">
        <v>2.46</v>
      </c>
      <c r="L3" s="42">
        <v>2.48</v>
      </c>
    </row>
    <row r="4" spans="1:12">
      <c r="A4" s="11"/>
      <c r="B4" s="32">
        <v>2.29</v>
      </c>
      <c r="C4" s="14">
        <v>2.38</v>
      </c>
      <c r="D4" s="14">
        <v>2.48</v>
      </c>
      <c r="E4" s="14">
        <v>2.4900000000000002</v>
      </c>
      <c r="F4" s="42">
        <v>2.4500000000000002</v>
      </c>
      <c r="G4" s="38"/>
      <c r="H4" s="32">
        <v>2.2599999999999998</v>
      </c>
      <c r="I4" s="14">
        <v>2.41</v>
      </c>
      <c r="J4" s="14">
        <v>2.48</v>
      </c>
      <c r="K4" s="14">
        <v>2.48</v>
      </c>
      <c r="L4" s="42">
        <v>2.4500000000000002</v>
      </c>
    </row>
    <row r="5" spans="1:12">
      <c r="A5" s="11"/>
      <c r="B5" s="32">
        <v>2.2599999999999998</v>
      </c>
      <c r="C5" s="14">
        <v>2.4</v>
      </c>
      <c r="D5" s="14">
        <v>2.46</v>
      </c>
      <c r="E5" s="14">
        <v>2.4900000000000002</v>
      </c>
      <c r="F5" s="42">
        <v>2.4300000000000002</v>
      </c>
      <c r="G5" s="38"/>
      <c r="H5" s="32">
        <v>2.27</v>
      </c>
      <c r="I5" s="14">
        <v>2.36</v>
      </c>
      <c r="J5" s="14">
        <v>2.46</v>
      </c>
      <c r="K5" s="14">
        <v>2.46</v>
      </c>
      <c r="L5" s="42">
        <v>2.4700000000000002</v>
      </c>
    </row>
    <row r="6" spans="1:12">
      <c r="A6" s="11"/>
      <c r="B6" s="32">
        <v>2.29</v>
      </c>
      <c r="C6" s="14">
        <v>2.35</v>
      </c>
      <c r="D6" s="14">
        <v>2.44</v>
      </c>
      <c r="E6" s="14">
        <v>2.4300000000000002</v>
      </c>
      <c r="F6" s="42">
        <v>2.46</v>
      </c>
      <c r="G6" s="38"/>
      <c r="H6" s="32">
        <v>2.2400000000000002</v>
      </c>
      <c r="I6" s="14">
        <v>2.38</v>
      </c>
      <c r="J6" s="14">
        <v>2.4700000000000002</v>
      </c>
      <c r="K6" s="14">
        <v>2.44</v>
      </c>
      <c r="L6" s="42">
        <v>2.4900000000000002</v>
      </c>
    </row>
    <row r="7" spans="1:12">
      <c r="A7" s="38" t="s">
        <v>4</v>
      </c>
      <c r="B7" s="14">
        <v>2.23</v>
      </c>
      <c r="C7" s="14">
        <v>2.4</v>
      </c>
      <c r="D7" s="14">
        <v>2.4700000000000002</v>
      </c>
      <c r="E7" s="14">
        <v>2.4700000000000002</v>
      </c>
      <c r="F7" s="42">
        <v>2.48</v>
      </c>
      <c r="G7" s="38" t="s">
        <v>4</v>
      </c>
      <c r="H7" s="14">
        <v>2.2200000000000002</v>
      </c>
      <c r="I7" s="14">
        <v>2.37</v>
      </c>
      <c r="J7" s="14">
        <v>2.4900000000000002</v>
      </c>
      <c r="K7" s="14">
        <v>2.4700000000000002</v>
      </c>
      <c r="L7" s="42">
        <v>2.46</v>
      </c>
    </row>
    <row r="8" spans="1:12">
      <c r="A8" s="46"/>
      <c r="B8" s="14">
        <v>2.2400000000000002</v>
      </c>
      <c r="C8" s="14">
        <v>2.4</v>
      </c>
      <c r="D8" s="14">
        <v>2.5099999999999998</v>
      </c>
      <c r="E8" s="14">
        <v>2.5299999999999998</v>
      </c>
      <c r="F8" s="42">
        <v>2.4900000000000002</v>
      </c>
      <c r="G8" s="46"/>
      <c r="H8" s="14">
        <v>2.2599999999999998</v>
      </c>
      <c r="I8" s="14">
        <v>2.39</v>
      </c>
      <c r="J8" s="14">
        <v>2.5</v>
      </c>
      <c r="K8" s="14">
        <v>2.5299999999999998</v>
      </c>
      <c r="L8" s="42">
        <v>2.4700000000000002</v>
      </c>
    </row>
    <row r="9" spans="1:12">
      <c r="A9" s="11"/>
      <c r="B9" s="47">
        <v>2.2799999999999998</v>
      </c>
      <c r="C9" s="47">
        <v>2.44</v>
      </c>
      <c r="D9" s="47">
        <v>2.48</v>
      </c>
      <c r="E9" s="47">
        <v>2.5</v>
      </c>
      <c r="F9" s="49">
        <v>2.4900000000000002</v>
      </c>
      <c r="G9" s="36"/>
      <c r="H9" s="47">
        <v>2.2599999999999998</v>
      </c>
      <c r="I9" s="47">
        <v>2.41</v>
      </c>
      <c r="J9" s="47">
        <v>2.52</v>
      </c>
      <c r="K9" s="47">
        <v>2.48</v>
      </c>
      <c r="L9" s="49">
        <v>2.4700000000000002</v>
      </c>
    </row>
    <row r="10" spans="1:12">
      <c r="A10" s="11"/>
      <c r="B10" s="14">
        <v>2.2799999999999998</v>
      </c>
      <c r="C10" s="14">
        <v>2.38</v>
      </c>
      <c r="D10" s="14">
        <v>2.4900000000000002</v>
      </c>
      <c r="E10" s="14">
        <v>2.5</v>
      </c>
      <c r="F10" s="42">
        <v>2.5099999999999998</v>
      </c>
      <c r="G10" s="38"/>
      <c r="H10" s="14">
        <v>2.23</v>
      </c>
      <c r="I10" s="14">
        <v>2.39</v>
      </c>
      <c r="J10" s="14">
        <v>2.4500000000000002</v>
      </c>
      <c r="K10" s="14">
        <v>2.52</v>
      </c>
      <c r="L10" s="42">
        <v>2.4700000000000002</v>
      </c>
    </row>
    <row r="11" spans="1:12">
      <c r="A11" s="16"/>
      <c r="B11" s="33">
        <v>2.25</v>
      </c>
      <c r="C11" s="33">
        <v>2.37</v>
      </c>
      <c r="D11" s="33">
        <v>2.48</v>
      </c>
      <c r="E11" s="33">
        <v>2.5499999999999998</v>
      </c>
      <c r="F11" s="39">
        <v>2.4700000000000002</v>
      </c>
      <c r="G11" s="48"/>
      <c r="H11" s="33">
        <v>2.2000000000000002</v>
      </c>
      <c r="I11" s="33">
        <v>2.36</v>
      </c>
      <c r="J11" s="33">
        <v>2.4500000000000002</v>
      </c>
      <c r="K11" s="33">
        <v>2.5099999999999998</v>
      </c>
      <c r="L11" s="39">
        <v>2.48</v>
      </c>
    </row>
    <row r="12" spans="1:12">
      <c r="A12" s="19" t="s">
        <v>5</v>
      </c>
      <c r="B12" s="47">
        <v>1.91</v>
      </c>
      <c r="C12" s="35">
        <v>2</v>
      </c>
      <c r="D12" s="35">
        <v>2.08</v>
      </c>
      <c r="E12" s="35">
        <v>2.09</v>
      </c>
      <c r="F12" s="40">
        <v>2.0699999999999998</v>
      </c>
      <c r="G12" s="36" t="s">
        <v>6</v>
      </c>
      <c r="H12" s="35">
        <v>1.21</v>
      </c>
      <c r="I12" s="35">
        <v>1.29</v>
      </c>
      <c r="J12" s="35">
        <v>1.38</v>
      </c>
      <c r="K12" s="35">
        <v>1.4</v>
      </c>
      <c r="L12" s="40">
        <v>1.4</v>
      </c>
    </row>
    <row r="13" spans="1:12">
      <c r="A13" s="22"/>
      <c r="B13" s="37">
        <v>1.91</v>
      </c>
      <c r="C13" s="37">
        <v>2.02</v>
      </c>
      <c r="D13" s="37">
        <v>2.08</v>
      </c>
      <c r="E13" s="37">
        <v>2.11</v>
      </c>
      <c r="F13" s="41">
        <v>2.0699999999999998</v>
      </c>
      <c r="G13" s="38"/>
      <c r="H13" s="37">
        <v>1.19</v>
      </c>
      <c r="I13" s="37">
        <v>1.27</v>
      </c>
      <c r="J13" s="37">
        <v>1.39</v>
      </c>
      <c r="K13" s="37">
        <v>1.37</v>
      </c>
      <c r="L13" s="41">
        <v>1.4</v>
      </c>
    </row>
    <row r="14" spans="1:12">
      <c r="A14" s="22"/>
      <c r="B14" s="37">
        <v>1.88</v>
      </c>
      <c r="C14" s="37">
        <v>2.0499999999999998</v>
      </c>
      <c r="D14" s="37">
        <v>2.12</v>
      </c>
      <c r="E14" s="37">
        <v>2.13</v>
      </c>
      <c r="F14" s="41">
        <v>2.0299999999999998</v>
      </c>
      <c r="G14" s="38"/>
      <c r="H14" s="37">
        <v>1.21</v>
      </c>
      <c r="I14" s="37">
        <v>1.32</v>
      </c>
      <c r="J14" s="37">
        <v>1.39</v>
      </c>
      <c r="K14" s="37">
        <v>1.4</v>
      </c>
      <c r="L14" s="41">
        <v>1.36</v>
      </c>
    </row>
    <row r="15" spans="1:12">
      <c r="A15" s="22"/>
      <c r="B15" s="37">
        <v>1.87</v>
      </c>
      <c r="C15" s="37">
        <v>2.0299999999999998</v>
      </c>
      <c r="D15" s="37">
        <v>2.0499999999999998</v>
      </c>
      <c r="E15" s="37">
        <v>2.09</v>
      </c>
      <c r="F15" s="41">
        <v>2.0299999999999998</v>
      </c>
      <c r="G15" s="38"/>
      <c r="H15" s="37">
        <v>1.21</v>
      </c>
      <c r="I15" s="37">
        <v>1.29</v>
      </c>
      <c r="J15" s="37">
        <v>1.37</v>
      </c>
      <c r="K15" s="37">
        <v>1.4</v>
      </c>
      <c r="L15" s="41">
        <v>1.37</v>
      </c>
    </row>
    <row r="16" spans="1:12">
      <c r="A16" s="22"/>
      <c r="B16" s="37">
        <v>1.83</v>
      </c>
      <c r="C16" s="37">
        <v>1.94</v>
      </c>
      <c r="D16" s="37">
        <v>1.99</v>
      </c>
      <c r="E16" s="37">
        <v>2.0099999999999998</v>
      </c>
      <c r="F16" s="41">
        <v>2.02</v>
      </c>
      <c r="G16" s="38"/>
      <c r="H16" s="37">
        <v>1.18</v>
      </c>
      <c r="I16" s="37">
        <v>1.3</v>
      </c>
      <c r="J16" s="37">
        <v>1.39</v>
      </c>
      <c r="K16" s="37">
        <v>1.38</v>
      </c>
      <c r="L16" s="41">
        <v>1.36</v>
      </c>
    </row>
    <row r="17" spans="1:12">
      <c r="A17" s="22" t="s">
        <v>7</v>
      </c>
      <c r="B17" s="37">
        <v>1.83</v>
      </c>
      <c r="C17" s="37">
        <v>1.99</v>
      </c>
      <c r="D17" s="37">
        <v>2.09</v>
      </c>
      <c r="E17" s="37">
        <v>2.11</v>
      </c>
      <c r="F17" s="41">
        <v>2.06</v>
      </c>
      <c r="G17" s="38" t="s">
        <v>8</v>
      </c>
      <c r="H17" s="37">
        <v>1.19</v>
      </c>
      <c r="I17" s="37">
        <v>1.35</v>
      </c>
      <c r="J17" s="37">
        <v>1.44</v>
      </c>
      <c r="K17" s="37">
        <v>1.43</v>
      </c>
      <c r="L17" s="41">
        <v>1.42</v>
      </c>
    </row>
    <row r="18" spans="1:12">
      <c r="A18" s="22"/>
      <c r="B18" s="37">
        <v>1.84</v>
      </c>
      <c r="C18" s="37">
        <v>2.02</v>
      </c>
      <c r="D18" s="37">
        <v>2.09</v>
      </c>
      <c r="E18" s="37">
        <v>2.12</v>
      </c>
      <c r="F18" s="41">
        <v>2.08</v>
      </c>
      <c r="G18" s="38"/>
      <c r="H18" s="37">
        <v>1.2</v>
      </c>
      <c r="I18" s="37">
        <v>1.36</v>
      </c>
      <c r="J18" s="37">
        <v>1.45</v>
      </c>
      <c r="K18" s="37">
        <v>1.48</v>
      </c>
      <c r="L18" s="41">
        <v>1.43</v>
      </c>
    </row>
    <row r="19" spans="1:12">
      <c r="A19" s="22"/>
      <c r="B19" s="37">
        <v>1.87</v>
      </c>
      <c r="C19" s="37">
        <v>2.0299999999999998</v>
      </c>
      <c r="D19" s="37">
        <v>2.11</v>
      </c>
      <c r="E19" s="37">
        <v>2.12</v>
      </c>
      <c r="F19" s="41">
        <v>2.08</v>
      </c>
      <c r="G19" s="38"/>
      <c r="H19" s="37">
        <v>1.2</v>
      </c>
      <c r="I19" s="37">
        <v>1.36</v>
      </c>
      <c r="J19" s="37">
        <v>1.4</v>
      </c>
      <c r="K19" s="37">
        <v>1.45</v>
      </c>
      <c r="L19" s="41">
        <v>1.44</v>
      </c>
    </row>
    <row r="20" spans="1:12">
      <c r="A20" s="22"/>
      <c r="B20" s="37">
        <v>1.87</v>
      </c>
      <c r="C20" s="37">
        <v>2</v>
      </c>
      <c r="D20" s="37">
        <v>2.08</v>
      </c>
      <c r="E20" s="37">
        <v>2.14</v>
      </c>
      <c r="F20" s="41">
        <v>2.12</v>
      </c>
      <c r="G20" s="38"/>
      <c r="H20" s="37">
        <v>1.2</v>
      </c>
      <c r="I20" s="37">
        <v>1.33</v>
      </c>
      <c r="J20" s="37">
        <v>1.38</v>
      </c>
      <c r="K20" s="37">
        <v>1.47</v>
      </c>
      <c r="L20" s="41">
        <v>1.45</v>
      </c>
    </row>
    <row r="21" spans="1:12">
      <c r="A21" s="22"/>
      <c r="B21" s="37">
        <v>1.84</v>
      </c>
      <c r="C21" s="37">
        <v>1.96</v>
      </c>
      <c r="D21" s="37">
        <v>2.0699999999999998</v>
      </c>
      <c r="E21" s="37">
        <v>2.12</v>
      </c>
      <c r="F21" s="41">
        <v>2.0699999999999998</v>
      </c>
      <c r="G21" s="38"/>
      <c r="H21" s="37">
        <v>1.18</v>
      </c>
      <c r="I21" s="37">
        <v>1.33</v>
      </c>
      <c r="J21" s="37">
        <v>1.41</v>
      </c>
      <c r="K21" s="37">
        <v>1.49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0.39500000000000002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1.0620000000000003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0.68871794871794878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0.76481481481481506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60" priority="3" operator="notBetween">
      <formula>0.2</formula>
      <formula>0.404</formula>
    </cfRule>
  </conditionalFormatting>
  <conditionalFormatting sqref="E26">
    <cfRule type="cellIs" dxfId="1159" priority="4" operator="notBetween">
      <formula>0.38</formula>
      <formula>0.72</formula>
    </cfRule>
  </conditionalFormatting>
  <conditionalFormatting sqref="K24">
    <cfRule type="cellIs" dxfId="1158" priority="2" operator="notBetween">
      <formula>0.77</formula>
      <formula>0.91</formula>
    </cfRule>
  </conditionalFormatting>
  <conditionalFormatting sqref="K26">
    <cfRule type="cellIs" dxfId="11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2.37</v>
      </c>
      <c r="D2" s="32">
        <v>2.4500000000000002</v>
      </c>
      <c r="E2" s="32">
        <v>2.4900000000000002</v>
      </c>
      <c r="F2" s="44">
        <v>2.44</v>
      </c>
      <c r="G2" s="36" t="s">
        <v>3</v>
      </c>
      <c r="H2" s="32">
        <v>2.2599999999999998</v>
      </c>
      <c r="I2" s="32">
        <v>2.37</v>
      </c>
      <c r="J2" s="32">
        <v>2.46</v>
      </c>
      <c r="K2" s="32">
        <v>2.5</v>
      </c>
      <c r="L2" s="44">
        <v>2.48</v>
      </c>
    </row>
    <row r="3" spans="1:12">
      <c r="A3" s="11"/>
      <c r="B3" s="32">
        <v>2.2599999999999998</v>
      </c>
      <c r="C3" s="14">
        <v>2.35</v>
      </c>
      <c r="D3" s="14">
        <v>2.4500000000000002</v>
      </c>
      <c r="E3" s="14">
        <v>2.48</v>
      </c>
      <c r="F3" s="42">
        <v>2.46</v>
      </c>
      <c r="G3" s="38"/>
      <c r="H3" s="32">
        <v>2.29</v>
      </c>
      <c r="I3" s="14">
        <v>2.38</v>
      </c>
      <c r="J3" s="14">
        <v>2.48</v>
      </c>
      <c r="K3" s="14">
        <v>2.48</v>
      </c>
      <c r="L3" s="42">
        <v>2.4700000000000002</v>
      </c>
    </row>
    <row r="4" spans="1:12">
      <c r="A4" s="11"/>
      <c r="B4" s="32">
        <v>2.2799999999999998</v>
      </c>
      <c r="C4" s="14">
        <v>2.41</v>
      </c>
      <c r="D4" s="14">
        <v>2.5099999999999998</v>
      </c>
      <c r="E4" s="14">
        <v>2.5099999999999998</v>
      </c>
      <c r="F4" s="42">
        <v>2.4700000000000002</v>
      </c>
      <c r="G4" s="38"/>
      <c r="H4" s="32">
        <v>2.2799999999999998</v>
      </c>
      <c r="I4" s="14">
        <v>2.39</v>
      </c>
      <c r="J4" s="14">
        <v>2.4500000000000002</v>
      </c>
      <c r="K4" s="14">
        <v>2.5</v>
      </c>
      <c r="L4" s="42">
        <v>2.5099999999999998</v>
      </c>
    </row>
    <row r="5" spans="1:12">
      <c r="A5" s="11"/>
      <c r="B5" s="32">
        <v>2.2599999999999998</v>
      </c>
      <c r="C5" s="14">
        <v>2.38</v>
      </c>
      <c r="D5" s="14">
        <v>2.5099999999999998</v>
      </c>
      <c r="E5" s="14">
        <v>2.52</v>
      </c>
      <c r="F5" s="42">
        <v>2.48</v>
      </c>
      <c r="G5" s="38"/>
      <c r="H5" s="32">
        <v>2.2799999999999998</v>
      </c>
      <c r="I5" s="14">
        <v>2.36</v>
      </c>
      <c r="J5" s="14">
        <v>2.46</v>
      </c>
      <c r="K5" s="14">
        <v>2.4700000000000002</v>
      </c>
      <c r="L5" s="42">
        <v>2.4900000000000002</v>
      </c>
    </row>
    <row r="6" spans="1:12">
      <c r="A6" s="11"/>
      <c r="B6" s="32">
        <v>2.2400000000000002</v>
      </c>
      <c r="C6" s="14">
        <v>2.34</v>
      </c>
      <c r="D6" s="14">
        <v>2.42</v>
      </c>
      <c r="E6" s="14">
        <v>2.4500000000000002</v>
      </c>
      <c r="F6" s="42">
        <v>2.37</v>
      </c>
      <c r="G6" s="38"/>
      <c r="H6" s="32">
        <v>2.2599999999999998</v>
      </c>
      <c r="I6" s="14">
        <v>2.39</v>
      </c>
      <c r="J6" s="14">
        <v>2.4900000000000002</v>
      </c>
      <c r="K6" s="14">
        <v>2.46</v>
      </c>
      <c r="L6" s="42">
        <v>2.42</v>
      </c>
    </row>
    <row r="7" spans="1:12">
      <c r="A7" s="38" t="s">
        <v>4</v>
      </c>
      <c r="B7" s="14">
        <v>2.23</v>
      </c>
      <c r="C7" s="14">
        <v>2.44</v>
      </c>
      <c r="D7" s="14">
        <v>2.46</v>
      </c>
      <c r="E7" s="14">
        <v>2.5099999999999998</v>
      </c>
      <c r="F7" s="42">
        <v>2.5099999999999998</v>
      </c>
      <c r="G7" s="38" t="s">
        <v>4</v>
      </c>
      <c r="H7" s="14">
        <v>2.25</v>
      </c>
      <c r="I7" s="14">
        <v>2.39</v>
      </c>
      <c r="J7" s="14">
        <v>2.5</v>
      </c>
      <c r="K7" s="14">
        <v>2.52</v>
      </c>
      <c r="L7" s="42">
        <v>2.4500000000000002</v>
      </c>
    </row>
    <row r="8" spans="1:12">
      <c r="A8" s="46"/>
      <c r="B8" s="14">
        <v>2.2599999999999998</v>
      </c>
      <c r="C8" s="14">
        <v>2.44</v>
      </c>
      <c r="D8" s="14">
        <v>2.4900000000000002</v>
      </c>
      <c r="E8" s="14">
        <v>2.54</v>
      </c>
      <c r="F8" s="42">
        <v>2.48</v>
      </c>
      <c r="G8" s="46"/>
      <c r="H8" s="14">
        <v>2.25</v>
      </c>
      <c r="I8" s="14">
        <v>2.4300000000000002</v>
      </c>
      <c r="J8" s="14">
        <v>2.5</v>
      </c>
      <c r="K8" s="14">
        <v>2.52</v>
      </c>
      <c r="L8" s="42">
        <v>2.4900000000000002</v>
      </c>
    </row>
    <row r="9" spans="1:12">
      <c r="A9" s="11"/>
      <c r="B9" s="47">
        <v>2.2200000000000002</v>
      </c>
      <c r="C9" s="47">
        <v>2.41</v>
      </c>
      <c r="D9" s="47">
        <v>2.4700000000000002</v>
      </c>
      <c r="E9" s="47">
        <v>2.5499999999999998</v>
      </c>
      <c r="F9" s="49">
        <v>2.46</v>
      </c>
      <c r="G9" s="36"/>
      <c r="H9" s="47">
        <v>2.2999999999999998</v>
      </c>
      <c r="I9" s="47">
        <v>2.4500000000000002</v>
      </c>
      <c r="J9" s="47">
        <v>2.52</v>
      </c>
      <c r="K9" s="47">
        <v>2.57</v>
      </c>
      <c r="L9" s="49">
        <v>2.4900000000000002</v>
      </c>
    </row>
    <row r="10" spans="1:12">
      <c r="A10" s="11"/>
      <c r="B10" s="14">
        <v>2.2599999999999998</v>
      </c>
      <c r="C10" s="14">
        <v>2.4</v>
      </c>
      <c r="D10" s="14">
        <v>2.54</v>
      </c>
      <c r="E10" s="14">
        <v>2.5299999999999998</v>
      </c>
      <c r="F10" s="42">
        <v>2.4900000000000002</v>
      </c>
      <c r="G10" s="38"/>
      <c r="H10" s="14">
        <v>2.2599999999999998</v>
      </c>
      <c r="I10" s="14">
        <v>2.39</v>
      </c>
      <c r="J10" s="14">
        <v>2.46</v>
      </c>
      <c r="K10" s="14">
        <v>2.52</v>
      </c>
      <c r="L10" s="42">
        <v>2.46</v>
      </c>
    </row>
    <row r="11" spans="1:12">
      <c r="A11" s="16"/>
      <c r="B11" s="33">
        <v>2.2400000000000002</v>
      </c>
      <c r="C11" s="33">
        <v>2.37</v>
      </c>
      <c r="D11" s="33">
        <v>2.4900000000000002</v>
      </c>
      <c r="E11" s="33">
        <v>2.5299999999999998</v>
      </c>
      <c r="F11" s="39">
        <v>2.4900000000000002</v>
      </c>
      <c r="G11" s="48"/>
      <c r="H11" s="33">
        <v>2.25</v>
      </c>
      <c r="I11" s="33">
        <v>2.4</v>
      </c>
      <c r="J11" s="33">
        <v>2.44</v>
      </c>
      <c r="K11" s="33">
        <v>2.4900000000000002</v>
      </c>
      <c r="L11" s="39">
        <v>2.5</v>
      </c>
    </row>
    <row r="12" spans="1:12">
      <c r="A12" s="19" t="s">
        <v>5</v>
      </c>
      <c r="B12" s="47">
        <v>1.88</v>
      </c>
      <c r="C12" s="35">
        <v>2.0299999999999998</v>
      </c>
      <c r="D12" s="35">
        <v>2.09</v>
      </c>
      <c r="E12" s="35">
        <v>2.12</v>
      </c>
      <c r="F12" s="40">
        <v>2.08</v>
      </c>
      <c r="G12" s="36" t="s">
        <v>6</v>
      </c>
      <c r="H12" s="35">
        <v>1.19</v>
      </c>
      <c r="I12" s="35">
        <v>1.27</v>
      </c>
      <c r="J12" s="35">
        <v>1.37</v>
      </c>
      <c r="K12" s="35">
        <v>1.4</v>
      </c>
      <c r="L12" s="40">
        <v>1.37</v>
      </c>
    </row>
    <row r="13" spans="1:12">
      <c r="A13" s="22"/>
      <c r="B13" s="37">
        <v>1.92</v>
      </c>
      <c r="C13" s="37">
        <v>2.06</v>
      </c>
      <c r="D13" s="37">
        <v>2.12</v>
      </c>
      <c r="E13" s="37">
        <v>2.14</v>
      </c>
      <c r="F13" s="41">
        <v>2.08</v>
      </c>
      <c r="G13" s="38"/>
      <c r="H13" s="37">
        <v>1.17</v>
      </c>
      <c r="I13" s="37">
        <v>1.26</v>
      </c>
      <c r="J13" s="37">
        <v>1.35</v>
      </c>
      <c r="K13" s="37">
        <v>1.35</v>
      </c>
      <c r="L13" s="41">
        <v>1.35</v>
      </c>
    </row>
    <row r="14" spans="1:12">
      <c r="A14" s="22"/>
      <c r="B14" s="37">
        <v>1.92</v>
      </c>
      <c r="C14" s="37">
        <v>2.0499999999999998</v>
      </c>
      <c r="D14" s="37">
        <v>2.14</v>
      </c>
      <c r="E14" s="37">
        <v>2.14</v>
      </c>
      <c r="F14" s="41">
        <v>2.08</v>
      </c>
      <c r="G14" s="38"/>
      <c r="H14" s="37">
        <v>1.2</v>
      </c>
      <c r="I14" s="37">
        <v>1.25</v>
      </c>
      <c r="J14" s="37">
        <v>1.33</v>
      </c>
      <c r="K14" s="37">
        <v>1.36</v>
      </c>
      <c r="L14" s="41">
        <v>1.38</v>
      </c>
    </row>
    <row r="15" spans="1:12">
      <c r="A15" s="22"/>
      <c r="B15" s="37">
        <v>1.89</v>
      </c>
      <c r="C15" s="37">
        <v>2.0099999999999998</v>
      </c>
      <c r="D15" s="37">
        <v>2.11</v>
      </c>
      <c r="E15" s="37">
        <v>2.13</v>
      </c>
      <c r="F15" s="41">
        <v>2.08</v>
      </c>
      <c r="G15" s="38"/>
      <c r="H15" s="37">
        <v>1.1499999999999999</v>
      </c>
      <c r="I15" s="37">
        <v>1.28</v>
      </c>
      <c r="J15" s="37">
        <v>1.36</v>
      </c>
      <c r="K15" s="37">
        <v>1.35</v>
      </c>
      <c r="L15" s="41">
        <v>1.36</v>
      </c>
    </row>
    <row r="16" spans="1:12">
      <c r="A16" s="22"/>
      <c r="B16" s="37">
        <v>1.84</v>
      </c>
      <c r="C16" s="37">
        <v>1.98</v>
      </c>
      <c r="D16" s="37">
        <v>2.0099999999999998</v>
      </c>
      <c r="E16" s="37">
        <v>2.06</v>
      </c>
      <c r="F16" s="41">
        <v>2</v>
      </c>
      <c r="G16" s="38"/>
      <c r="H16" s="37">
        <v>1.1399999999999999</v>
      </c>
      <c r="I16" s="37">
        <v>1.29</v>
      </c>
      <c r="J16" s="37">
        <v>1.37</v>
      </c>
      <c r="K16" s="37">
        <v>1.36</v>
      </c>
      <c r="L16" s="41">
        <v>1.33</v>
      </c>
    </row>
    <row r="17" spans="1:12">
      <c r="A17" s="22" t="s">
        <v>7</v>
      </c>
      <c r="B17" s="37">
        <v>1.85</v>
      </c>
      <c r="C17" s="37">
        <v>2.04</v>
      </c>
      <c r="D17" s="37">
        <v>2.08</v>
      </c>
      <c r="E17" s="37">
        <v>2.1</v>
      </c>
      <c r="F17" s="41">
        <v>2.1</v>
      </c>
      <c r="G17" s="38" t="s">
        <v>8</v>
      </c>
      <c r="H17" s="37">
        <v>1.19</v>
      </c>
      <c r="I17" s="37">
        <v>1.36</v>
      </c>
      <c r="J17" s="37">
        <v>1.45</v>
      </c>
      <c r="K17" s="37">
        <v>1.47</v>
      </c>
      <c r="L17" s="41">
        <v>1.42</v>
      </c>
    </row>
    <row r="18" spans="1:12">
      <c r="A18" s="22"/>
      <c r="B18" s="37">
        <v>1.83</v>
      </c>
      <c r="C18" s="37">
        <v>2.0299999999999998</v>
      </c>
      <c r="D18" s="37">
        <v>2.1</v>
      </c>
      <c r="E18" s="37">
        <v>2.13</v>
      </c>
      <c r="F18" s="41">
        <v>2.11</v>
      </c>
      <c r="G18" s="38"/>
      <c r="H18" s="37">
        <v>1.19</v>
      </c>
      <c r="I18" s="37">
        <v>1.31</v>
      </c>
      <c r="J18" s="37">
        <v>1.42</v>
      </c>
      <c r="K18" s="37">
        <v>1.45</v>
      </c>
      <c r="L18" s="41">
        <v>1.41</v>
      </c>
    </row>
    <row r="19" spans="1:12">
      <c r="A19" s="22"/>
      <c r="B19" s="37">
        <v>1.84</v>
      </c>
      <c r="C19" s="37">
        <v>2.0099999999999998</v>
      </c>
      <c r="D19" s="37">
        <v>2.11</v>
      </c>
      <c r="E19" s="37">
        <v>2.14</v>
      </c>
      <c r="F19" s="41">
        <v>2.1</v>
      </c>
      <c r="G19" s="38"/>
      <c r="H19" s="37">
        <v>1.23</v>
      </c>
      <c r="I19" s="37">
        <v>1.35</v>
      </c>
      <c r="J19" s="37">
        <v>1.42</v>
      </c>
      <c r="K19" s="37">
        <v>1.51</v>
      </c>
      <c r="L19" s="41">
        <v>1.44</v>
      </c>
    </row>
    <row r="20" spans="1:12">
      <c r="A20" s="22"/>
      <c r="B20" s="37">
        <v>1.84</v>
      </c>
      <c r="C20" s="37">
        <v>2.0299999999999998</v>
      </c>
      <c r="D20" s="37">
        <v>2.13</v>
      </c>
      <c r="E20" s="37">
        <v>2.16</v>
      </c>
      <c r="F20" s="41">
        <v>2.09</v>
      </c>
      <c r="G20" s="38"/>
      <c r="H20" s="37">
        <v>1.21</v>
      </c>
      <c r="I20" s="37">
        <v>1.3</v>
      </c>
      <c r="J20" s="37">
        <v>1.41</v>
      </c>
      <c r="K20" s="37">
        <v>1.44</v>
      </c>
      <c r="L20" s="41">
        <v>1.41</v>
      </c>
    </row>
    <row r="21" spans="1:12">
      <c r="A21" s="22"/>
      <c r="B21" s="37">
        <v>1.85</v>
      </c>
      <c r="C21" s="37">
        <v>2</v>
      </c>
      <c r="D21" s="37">
        <v>2.08</v>
      </c>
      <c r="E21" s="37">
        <v>2.16</v>
      </c>
      <c r="F21" s="41">
        <v>2.09</v>
      </c>
      <c r="G21" s="38"/>
      <c r="H21" s="37">
        <v>1.19</v>
      </c>
      <c r="I21" s="37">
        <v>1.33</v>
      </c>
      <c r="J21" s="37">
        <v>1.41</v>
      </c>
      <c r="K21" s="37">
        <v>1.46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0.37939999999999996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1.0873999999999997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0.66151794871794867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0.78310699588477339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56" priority="3" operator="notBetween">
      <formula>0.2</formula>
      <formula>0.404</formula>
    </cfRule>
  </conditionalFormatting>
  <conditionalFormatting sqref="E26">
    <cfRule type="cellIs" dxfId="1155" priority="4" operator="notBetween">
      <formula>0.38</formula>
      <formula>0.72</formula>
    </cfRule>
  </conditionalFormatting>
  <conditionalFormatting sqref="K24">
    <cfRule type="cellIs" dxfId="1154" priority="2" operator="notBetween">
      <formula>0.77</formula>
      <formula>0.91</formula>
    </cfRule>
  </conditionalFormatting>
  <conditionalFormatting sqref="K26">
    <cfRule type="cellIs" dxfId="11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2.33</v>
      </c>
      <c r="D2" s="32">
        <v>2.4300000000000002</v>
      </c>
      <c r="E2" s="32">
        <v>2.38</v>
      </c>
      <c r="F2" s="44">
        <v>2.42</v>
      </c>
      <c r="G2" s="36" t="s">
        <v>3</v>
      </c>
      <c r="H2" s="32">
        <v>2.2000000000000002</v>
      </c>
      <c r="I2" s="32">
        <v>2.33</v>
      </c>
      <c r="J2" s="32">
        <v>2.42</v>
      </c>
      <c r="K2" s="32">
        <v>2.48</v>
      </c>
      <c r="L2" s="44">
        <v>2.42</v>
      </c>
    </row>
    <row r="3" spans="1:12">
      <c r="A3" s="11"/>
      <c r="B3" s="32">
        <v>2.2400000000000002</v>
      </c>
      <c r="C3" s="14">
        <v>2.37</v>
      </c>
      <c r="D3" s="14">
        <v>2.4900000000000002</v>
      </c>
      <c r="E3" s="14">
        <v>2.4500000000000002</v>
      </c>
      <c r="F3" s="42">
        <v>2.41</v>
      </c>
      <c r="G3" s="38"/>
      <c r="H3" s="32">
        <v>2.2200000000000002</v>
      </c>
      <c r="I3" s="14">
        <v>2.37</v>
      </c>
      <c r="J3" s="14">
        <v>2.46</v>
      </c>
      <c r="K3" s="14">
        <v>2.46</v>
      </c>
      <c r="L3" s="42">
        <v>2.42</v>
      </c>
    </row>
    <row r="4" spans="1:12">
      <c r="A4" s="11"/>
      <c r="B4" s="32">
        <v>2.29</v>
      </c>
      <c r="C4" s="14">
        <v>2.2999999999999998</v>
      </c>
      <c r="D4" s="14">
        <v>2.41</v>
      </c>
      <c r="E4" s="14">
        <v>2.4700000000000002</v>
      </c>
      <c r="F4" s="42">
        <v>2.4700000000000002</v>
      </c>
      <c r="G4" s="38"/>
      <c r="H4" s="32">
        <v>2.2599999999999998</v>
      </c>
      <c r="I4" s="14">
        <v>2.35</v>
      </c>
      <c r="J4" s="14">
        <v>2.4500000000000002</v>
      </c>
      <c r="K4" s="14">
        <v>2.46</v>
      </c>
      <c r="L4" s="42">
        <v>2.44</v>
      </c>
    </row>
    <row r="5" spans="1:12">
      <c r="A5" s="11"/>
      <c r="B5" s="32">
        <v>2.25</v>
      </c>
      <c r="C5" s="14">
        <v>2.38</v>
      </c>
      <c r="D5" s="14">
        <v>2.4300000000000002</v>
      </c>
      <c r="E5" s="14">
        <v>2.46</v>
      </c>
      <c r="F5" s="42">
        <v>2.4700000000000002</v>
      </c>
      <c r="G5" s="38"/>
      <c r="H5" s="32">
        <v>2.2599999999999998</v>
      </c>
      <c r="I5" s="14">
        <v>2.36</v>
      </c>
      <c r="J5" s="14">
        <v>2.44</v>
      </c>
      <c r="K5" s="14">
        <v>2.4300000000000002</v>
      </c>
      <c r="L5" s="42">
        <v>2.44</v>
      </c>
    </row>
    <row r="6" spans="1:12">
      <c r="A6" s="11"/>
      <c r="B6" s="32">
        <v>2.2400000000000002</v>
      </c>
      <c r="C6" s="14">
        <v>2.33</v>
      </c>
      <c r="D6" s="14">
        <v>2.4300000000000002</v>
      </c>
      <c r="E6" s="14">
        <v>2.4300000000000002</v>
      </c>
      <c r="F6" s="42">
        <v>2.42</v>
      </c>
      <c r="G6" s="38"/>
      <c r="H6" s="32">
        <v>2.23</v>
      </c>
      <c r="I6" s="14">
        <v>2.36</v>
      </c>
      <c r="J6" s="14">
        <v>2.4500000000000002</v>
      </c>
      <c r="K6" s="14">
        <v>2.4500000000000002</v>
      </c>
      <c r="L6" s="42">
        <v>2.4300000000000002</v>
      </c>
    </row>
    <row r="7" spans="1:12">
      <c r="A7" s="38" t="s">
        <v>4</v>
      </c>
      <c r="B7" s="14">
        <v>2.2000000000000002</v>
      </c>
      <c r="C7" s="14">
        <v>2.37</v>
      </c>
      <c r="D7" s="14">
        <v>2.44</v>
      </c>
      <c r="E7" s="14">
        <v>2.4700000000000002</v>
      </c>
      <c r="F7" s="42">
        <v>2.4300000000000002</v>
      </c>
      <c r="G7" s="38" t="s">
        <v>4</v>
      </c>
      <c r="H7" s="14">
        <v>2.21</v>
      </c>
      <c r="I7" s="14">
        <v>2.36</v>
      </c>
      <c r="J7" s="14">
        <v>2.44</v>
      </c>
      <c r="K7" s="14">
        <v>2.4500000000000002</v>
      </c>
      <c r="L7" s="42">
        <v>2.4500000000000002</v>
      </c>
    </row>
    <row r="8" spans="1:12">
      <c r="A8" s="46"/>
      <c r="B8" s="14">
        <v>2.23</v>
      </c>
      <c r="C8" s="14">
        <v>2.39</v>
      </c>
      <c r="D8" s="14">
        <v>2.48</v>
      </c>
      <c r="E8" s="14">
        <v>2.5</v>
      </c>
      <c r="F8" s="42">
        <v>2.4900000000000002</v>
      </c>
      <c r="G8" s="46"/>
      <c r="H8" s="14">
        <v>2.2400000000000002</v>
      </c>
      <c r="I8" s="14">
        <v>2.38</v>
      </c>
      <c r="J8" s="14">
        <v>2.42</v>
      </c>
      <c r="K8" s="14">
        <v>2.5</v>
      </c>
      <c r="L8" s="42">
        <v>2.4300000000000002</v>
      </c>
    </row>
    <row r="9" spans="1:12">
      <c r="A9" s="11"/>
      <c r="B9" s="47">
        <v>2.2200000000000002</v>
      </c>
      <c r="C9" s="47">
        <v>2.4300000000000002</v>
      </c>
      <c r="D9" s="47">
        <v>2.48</v>
      </c>
      <c r="E9" s="47">
        <v>2.4700000000000002</v>
      </c>
      <c r="F9" s="49">
        <v>2.44</v>
      </c>
      <c r="G9" s="36"/>
      <c r="H9" s="47">
        <v>2.2400000000000002</v>
      </c>
      <c r="I9" s="47">
        <v>2.46</v>
      </c>
      <c r="J9" s="47">
        <v>2.46</v>
      </c>
      <c r="K9" s="47">
        <v>2.5099999999999998</v>
      </c>
      <c r="L9" s="49">
        <v>2.4500000000000002</v>
      </c>
    </row>
    <row r="10" spans="1:12">
      <c r="A10" s="11"/>
      <c r="B10" s="14">
        <v>2.2400000000000002</v>
      </c>
      <c r="C10" s="14">
        <v>2.39</v>
      </c>
      <c r="D10" s="14">
        <v>2.46</v>
      </c>
      <c r="E10" s="14">
        <v>2.48</v>
      </c>
      <c r="F10" s="42">
        <v>2.44</v>
      </c>
      <c r="G10" s="38"/>
      <c r="H10" s="14">
        <v>2.2200000000000002</v>
      </c>
      <c r="I10" s="14">
        <v>2.42</v>
      </c>
      <c r="J10" s="14">
        <v>2.4500000000000002</v>
      </c>
      <c r="K10" s="14">
        <v>2.5</v>
      </c>
      <c r="L10" s="42">
        <v>2.5</v>
      </c>
    </row>
    <row r="11" spans="1:12">
      <c r="A11" s="16"/>
      <c r="B11" s="33">
        <v>2.23</v>
      </c>
      <c r="C11" s="33">
        <v>2.36</v>
      </c>
      <c r="D11" s="33">
        <v>2.4300000000000002</v>
      </c>
      <c r="E11" s="33">
        <v>2.48</v>
      </c>
      <c r="F11" s="39">
        <v>2.41</v>
      </c>
      <c r="G11" s="48"/>
      <c r="H11" s="33">
        <v>2.21</v>
      </c>
      <c r="I11" s="33">
        <v>2.35</v>
      </c>
      <c r="J11" s="33">
        <v>2.4700000000000002</v>
      </c>
      <c r="K11" s="33">
        <v>2.5</v>
      </c>
      <c r="L11" s="39">
        <v>2.4300000000000002</v>
      </c>
    </row>
    <row r="12" spans="1:12">
      <c r="A12" s="19" t="s">
        <v>5</v>
      </c>
      <c r="B12" s="47">
        <v>1.91</v>
      </c>
      <c r="C12" s="35">
        <v>2.02</v>
      </c>
      <c r="D12" s="35">
        <v>2.13</v>
      </c>
      <c r="E12" s="35">
        <v>2.11</v>
      </c>
      <c r="F12" s="40">
        <v>2.06</v>
      </c>
      <c r="G12" s="36" t="s">
        <v>6</v>
      </c>
      <c r="H12" s="35">
        <v>1.25</v>
      </c>
      <c r="I12" s="35">
        <v>1.36</v>
      </c>
      <c r="J12" s="35">
        <v>1.45</v>
      </c>
      <c r="K12" s="35">
        <v>1.47</v>
      </c>
      <c r="L12" s="40">
        <v>1.41</v>
      </c>
    </row>
    <row r="13" spans="1:12">
      <c r="A13" s="22"/>
      <c r="B13" s="37">
        <v>1.9</v>
      </c>
      <c r="C13" s="37">
        <v>2.06</v>
      </c>
      <c r="D13" s="37">
        <v>2.14</v>
      </c>
      <c r="E13" s="37">
        <v>2.13</v>
      </c>
      <c r="F13" s="41">
        <v>2.12</v>
      </c>
      <c r="G13" s="38"/>
      <c r="H13" s="37">
        <v>1.24</v>
      </c>
      <c r="I13" s="37">
        <v>1.37</v>
      </c>
      <c r="J13" s="37">
        <v>1.47</v>
      </c>
      <c r="K13" s="37">
        <v>1.45</v>
      </c>
      <c r="L13" s="41">
        <v>1.46</v>
      </c>
    </row>
    <row r="14" spans="1:12">
      <c r="A14" s="22"/>
      <c r="B14" s="37">
        <v>1.92</v>
      </c>
      <c r="C14" s="37">
        <v>2.02</v>
      </c>
      <c r="D14" s="37">
        <v>2.11</v>
      </c>
      <c r="E14" s="37">
        <v>2.16</v>
      </c>
      <c r="F14" s="41">
        <v>2.09</v>
      </c>
      <c r="G14" s="38"/>
      <c r="H14" s="37">
        <v>1.29</v>
      </c>
      <c r="I14" s="37">
        <v>1.38</v>
      </c>
      <c r="J14" s="37">
        <v>1.45</v>
      </c>
      <c r="K14" s="37">
        <v>1.45</v>
      </c>
      <c r="L14" s="41">
        <v>1.45</v>
      </c>
    </row>
    <row r="15" spans="1:12">
      <c r="A15" s="22"/>
      <c r="B15" s="37">
        <v>1.89</v>
      </c>
      <c r="C15" s="37">
        <v>2.04</v>
      </c>
      <c r="D15" s="37">
        <v>2.12</v>
      </c>
      <c r="E15" s="37">
        <v>2.15</v>
      </c>
      <c r="F15" s="41">
        <v>2.1</v>
      </c>
      <c r="G15" s="38"/>
      <c r="H15" s="37">
        <v>1.28</v>
      </c>
      <c r="I15" s="37">
        <v>1.35</v>
      </c>
      <c r="J15" s="37">
        <v>1.44</v>
      </c>
      <c r="K15" s="37">
        <v>1.42</v>
      </c>
      <c r="L15" s="41">
        <v>1.45</v>
      </c>
    </row>
    <row r="16" spans="1:12">
      <c r="A16" s="22"/>
      <c r="B16" s="37">
        <v>1.86</v>
      </c>
      <c r="C16" s="37">
        <v>2</v>
      </c>
      <c r="D16" s="37">
        <v>2.0499999999999998</v>
      </c>
      <c r="E16" s="37">
        <v>2.1</v>
      </c>
      <c r="F16" s="41">
        <v>2.0299999999999998</v>
      </c>
      <c r="G16" s="38"/>
      <c r="H16" s="37">
        <v>1.25</v>
      </c>
      <c r="I16" s="37">
        <v>1.34</v>
      </c>
      <c r="J16" s="37">
        <v>1.46</v>
      </c>
      <c r="K16" s="37">
        <v>1.46</v>
      </c>
      <c r="L16" s="41">
        <v>1.44</v>
      </c>
    </row>
    <row r="17" spans="1:12">
      <c r="A17" s="22" t="s">
        <v>7</v>
      </c>
      <c r="B17" s="37">
        <v>1.87</v>
      </c>
      <c r="C17" s="37">
        <v>2.0499999999999998</v>
      </c>
      <c r="D17" s="37">
        <v>2.11</v>
      </c>
      <c r="E17" s="37">
        <v>2.17</v>
      </c>
      <c r="F17" s="41">
        <v>2.13</v>
      </c>
      <c r="G17" s="38" t="s">
        <v>8</v>
      </c>
      <c r="H17" s="37">
        <v>1.49</v>
      </c>
      <c r="I17" s="37">
        <v>1.51</v>
      </c>
      <c r="J17" s="37">
        <v>1.47</v>
      </c>
      <c r="K17" s="37">
        <v>1.39</v>
      </c>
      <c r="L17" s="41">
        <v>1.24</v>
      </c>
    </row>
    <row r="18" spans="1:12">
      <c r="A18" s="22"/>
      <c r="B18" s="37">
        <v>1.9</v>
      </c>
      <c r="C18" s="37">
        <v>2.0699999999999998</v>
      </c>
      <c r="D18" s="37">
        <v>2.13</v>
      </c>
      <c r="E18" s="37">
        <v>2.16</v>
      </c>
      <c r="F18" s="41">
        <v>2.13</v>
      </c>
      <c r="G18" s="38"/>
      <c r="H18" s="37">
        <v>1.5</v>
      </c>
      <c r="I18" s="37">
        <v>1.52</v>
      </c>
      <c r="J18" s="37">
        <v>1.48</v>
      </c>
      <c r="K18" s="37">
        <v>1.43</v>
      </c>
      <c r="L18" s="41">
        <v>1.27</v>
      </c>
    </row>
    <row r="19" spans="1:12">
      <c r="A19" s="22"/>
      <c r="B19" s="37">
        <v>1.88</v>
      </c>
      <c r="C19" s="37">
        <v>2.0699999999999998</v>
      </c>
      <c r="D19" s="37">
        <v>2.17</v>
      </c>
      <c r="E19" s="37">
        <v>2.16</v>
      </c>
      <c r="F19" s="41">
        <v>2.12</v>
      </c>
      <c r="G19" s="38"/>
      <c r="H19" s="37">
        <v>1.52</v>
      </c>
      <c r="I19" s="37">
        <v>1.54</v>
      </c>
      <c r="J19" s="37">
        <v>1.5</v>
      </c>
      <c r="K19" s="37">
        <v>1.44</v>
      </c>
      <c r="L19" s="41">
        <v>1.27</v>
      </c>
    </row>
    <row r="20" spans="1:12">
      <c r="A20" s="22"/>
      <c r="B20" s="37">
        <v>1.88</v>
      </c>
      <c r="C20" s="37">
        <v>2</v>
      </c>
      <c r="D20" s="37">
        <v>2.13</v>
      </c>
      <c r="E20" s="37">
        <v>2.14</v>
      </c>
      <c r="F20" s="41">
        <v>2.13</v>
      </c>
      <c r="G20" s="38"/>
      <c r="H20" s="37">
        <v>1.51</v>
      </c>
      <c r="I20" s="37">
        <v>1.54</v>
      </c>
      <c r="J20" s="37">
        <v>1.49</v>
      </c>
      <c r="K20" s="37">
        <v>1.42</v>
      </c>
      <c r="L20" s="41">
        <v>1.26</v>
      </c>
    </row>
    <row r="21" spans="1:12">
      <c r="A21" s="22"/>
      <c r="B21" s="37">
        <v>1.87</v>
      </c>
      <c r="C21" s="37">
        <v>2.02</v>
      </c>
      <c r="D21" s="37">
        <v>2.17</v>
      </c>
      <c r="E21" s="37">
        <v>2.0699999999999998</v>
      </c>
      <c r="F21" s="41">
        <v>2.11</v>
      </c>
      <c r="G21" s="38"/>
      <c r="H21" s="37">
        <v>1.5</v>
      </c>
      <c r="I21" s="37">
        <v>1.52</v>
      </c>
      <c r="J21" s="37">
        <v>1.5</v>
      </c>
      <c r="K21" s="37">
        <v>1.44</v>
      </c>
      <c r="L21" s="41">
        <v>1.27</v>
      </c>
    </row>
    <row r="22" spans="1:12">
      <c r="A22" s="25"/>
      <c r="B22" s="25">
        <v>1.24</v>
      </c>
      <c r="C22" s="25">
        <v>1.35</v>
      </c>
      <c r="D22" s="25">
        <v>1.45</v>
      </c>
      <c r="E22" s="25">
        <v>1.48</v>
      </c>
      <c r="F22" s="25">
        <v>1.42</v>
      </c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0.33220000000000161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0.97560000000000002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0.57922051282051568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0.70259259259259266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52" priority="3" operator="notBetween">
      <formula>0.2</formula>
      <formula>0.404</formula>
    </cfRule>
  </conditionalFormatting>
  <conditionalFormatting sqref="E26">
    <cfRule type="cellIs" dxfId="1151" priority="4" operator="notBetween">
      <formula>0.38</formula>
      <formula>0.72</formula>
    </cfRule>
  </conditionalFormatting>
  <conditionalFormatting sqref="K24">
    <cfRule type="cellIs" dxfId="1150" priority="2" operator="notBetween">
      <formula>0.77</formula>
      <formula>0.91</formula>
    </cfRule>
  </conditionalFormatting>
  <conditionalFormatting sqref="K26">
    <cfRule type="cellIs" dxfId="11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2.36</v>
      </c>
      <c r="D2" s="32">
        <v>2.42</v>
      </c>
      <c r="E2" s="32">
        <v>2.48</v>
      </c>
      <c r="F2" s="44">
        <v>2.42</v>
      </c>
      <c r="G2" s="36" t="s">
        <v>3</v>
      </c>
      <c r="H2" s="32">
        <v>2.2200000000000002</v>
      </c>
      <c r="I2" s="32">
        <v>2.3199999999999998</v>
      </c>
      <c r="J2" s="32">
        <v>2.41</v>
      </c>
      <c r="K2" s="32">
        <v>2.42</v>
      </c>
      <c r="L2" s="44">
        <v>2.4</v>
      </c>
    </row>
    <row r="3" spans="1:12">
      <c r="A3" s="11"/>
      <c r="B3" s="32">
        <v>2.29</v>
      </c>
      <c r="C3" s="14">
        <v>2.35</v>
      </c>
      <c r="D3" s="14">
        <v>2.4300000000000002</v>
      </c>
      <c r="E3" s="14">
        <v>2.4300000000000002</v>
      </c>
      <c r="F3" s="42">
        <v>2.41</v>
      </c>
      <c r="G3" s="38"/>
      <c r="H3" s="32">
        <v>2.2400000000000002</v>
      </c>
      <c r="I3" s="14">
        <v>2.34</v>
      </c>
      <c r="J3" s="14">
        <v>2.42</v>
      </c>
      <c r="K3" s="14">
        <v>2.42</v>
      </c>
      <c r="L3" s="42">
        <v>2.37</v>
      </c>
    </row>
    <row r="4" spans="1:12">
      <c r="A4" s="11"/>
      <c r="B4" s="32">
        <v>2.25</v>
      </c>
      <c r="C4" s="14">
        <v>2.35</v>
      </c>
      <c r="D4" s="14">
        <v>2.4300000000000002</v>
      </c>
      <c r="E4" s="14">
        <v>2.44</v>
      </c>
      <c r="F4" s="42">
        <v>2.4300000000000002</v>
      </c>
      <c r="G4" s="38"/>
      <c r="H4" s="32">
        <v>2.23</v>
      </c>
      <c r="I4" s="14">
        <v>2.35</v>
      </c>
      <c r="J4" s="14">
        <v>2.41</v>
      </c>
      <c r="K4" s="14">
        <v>2.4500000000000002</v>
      </c>
      <c r="L4" s="42">
        <v>2.46</v>
      </c>
    </row>
    <row r="5" spans="1:12">
      <c r="A5" s="11"/>
      <c r="B5" s="32">
        <v>2.2400000000000002</v>
      </c>
      <c r="C5" s="14">
        <v>2.38</v>
      </c>
      <c r="D5" s="14">
        <v>2.4500000000000002</v>
      </c>
      <c r="E5" s="14">
        <v>2.44</v>
      </c>
      <c r="F5" s="42">
        <v>2.42</v>
      </c>
      <c r="G5" s="38"/>
      <c r="H5" s="32">
        <v>2.27</v>
      </c>
      <c r="I5" s="14">
        <v>2.34</v>
      </c>
      <c r="J5" s="14">
        <v>2.46</v>
      </c>
      <c r="K5" s="14">
        <v>2.4500000000000002</v>
      </c>
      <c r="L5" s="42">
        <v>2.41</v>
      </c>
    </row>
    <row r="6" spans="1:12">
      <c r="A6" s="11"/>
      <c r="B6" s="32">
        <v>2.23</v>
      </c>
      <c r="C6" s="14">
        <v>2.34</v>
      </c>
      <c r="D6" s="14">
        <v>2.44</v>
      </c>
      <c r="E6" s="14">
        <v>2.4300000000000002</v>
      </c>
      <c r="F6" s="42">
        <v>2.46</v>
      </c>
      <c r="G6" s="38"/>
      <c r="H6" s="32">
        <v>2.2400000000000002</v>
      </c>
      <c r="I6" s="14">
        <v>2.31</v>
      </c>
      <c r="J6" s="14">
        <v>2.4300000000000002</v>
      </c>
      <c r="K6" s="14">
        <v>2.42</v>
      </c>
      <c r="L6" s="42">
        <v>2.42</v>
      </c>
    </row>
    <row r="7" spans="1:12">
      <c r="A7" s="38" t="s">
        <v>4</v>
      </c>
      <c r="B7" s="14">
        <v>2.2200000000000002</v>
      </c>
      <c r="C7" s="14">
        <v>2.34</v>
      </c>
      <c r="D7" s="14">
        <v>2.4500000000000002</v>
      </c>
      <c r="E7" s="14">
        <v>2.5</v>
      </c>
      <c r="F7" s="42">
        <v>2.4500000000000002</v>
      </c>
      <c r="G7" s="38" t="s">
        <v>4</v>
      </c>
      <c r="H7" s="14">
        <v>2.21</v>
      </c>
      <c r="I7" s="14">
        <v>2.35</v>
      </c>
      <c r="J7" s="14">
        <v>2.4300000000000002</v>
      </c>
      <c r="K7" s="14">
        <v>2.5</v>
      </c>
      <c r="L7" s="42">
        <v>2.46</v>
      </c>
    </row>
    <row r="8" spans="1:12">
      <c r="A8" s="46"/>
      <c r="B8" s="14">
        <v>2.2599999999999998</v>
      </c>
      <c r="C8" s="14">
        <v>2.39</v>
      </c>
      <c r="D8" s="14">
        <v>2.44</v>
      </c>
      <c r="E8" s="14">
        <v>2.4900000000000002</v>
      </c>
      <c r="F8" s="42">
        <v>2.4300000000000002</v>
      </c>
      <c r="G8" s="46"/>
      <c r="H8" s="14">
        <v>2.2400000000000002</v>
      </c>
      <c r="I8" s="14">
        <v>2.35</v>
      </c>
      <c r="J8" s="14">
        <v>2.4500000000000002</v>
      </c>
      <c r="K8" s="14">
        <v>2.4700000000000002</v>
      </c>
      <c r="L8" s="42">
        <v>2.4500000000000002</v>
      </c>
    </row>
    <row r="9" spans="1:12">
      <c r="A9" s="11"/>
      <c r="B9" s="47">
        <v>2.25</v>
      </c>
      <c r="C9" s="47">
        <v>2.38</v>
      </c>
      <c r="D9" s="47">
        <v>2.4300000000000002</v>
      </c>
      <c r="E9" s="47">
        <v>2.4900000000000002</v>
      </c>
      <c r="F9" s="49">
        <v>2.4500000000000002</v>
      </c>
      <c r="G9" s="36"/>
      <c r="H9" s="47">
        <v>2.23</v>
      </c>
      <c r="I9" s="47">
        <v>2.41</v>
      </c>
      <c r="J9" s="47">
        <v>2.4700000000000002</v>
      </c>
      <c r="K9" s="47">
        <v>2.52</v>
      </c>
      <c r="L9" s="49">
        <v>2.46</v>
      </c>
    </row>
    <row r="10" spans="1:12">
      <c r="A10" s="11"/>
      <c r="B10" s="14">
        <v>2.2400000000000002</v>
      </c>
      <c r="C10" s="14">
        <v>2.35</v>
      </c>
      <c r="D10" s="14">
        <v>2.4300000000000002</v>
      </c>
      <c r="E10" s="14">
        <v>2.52</v>
      </c>
      <c r="F10" s="42">
        <v>2.48</v>
      </c>
      <c r="G10" s="38"/>
      <c r="H10" s="14">
        <v>2.23</v>
      </c>
      <c r="I10" s="14">
        <v>2.37</v>
      </c>
      <c r="J10" s="14">
        <v>2.4700000000000002</v>
      </c>
      <c r="K10" s="14">
        <v>2.48</v>
      </c>
      <c r="L10" s="42">
        <v>2.4500000000000002</v>
      </c>
    </row>
    <row r="11" spans="1:12">
      <c r="A11" s="16"/>
      <c r="B11" s="33">
        <v>2.19</v>
      </c>
      <c r="C11" s="33">
        <v>2.34</v>
      </c>
      <c r="D11" s="33">
        <v>2.4500000000000002</v>
      </c>
      <c r="E11" s="33">
        <v>2.4700000000000002</v>
      </c>
      <c r="F11" s="39">
        <v>2.46</v>
      </c>
      <c r="G11" s="48"/>
      <c r="H11" s="33">
        <v>2.2000000000000002</v>
      </c>
      <c r="I11" s="33">
        <v>2.37</v>
      </c>
      <c r="J11" s="33">
        <v>2.4500000000000002</v>
      </c>
      <c r="K11" s="33">
        <v>2.48</v>
      </c>
      <c r="L11" s="39">
        <v>2.42</v>
      </c>
    </row>
    <row r="12" spans="1:12">
      <c r="A12" s="19" t="s">
        <v>5</v>
      </c>
      <c r="B12" s="47">
        <v>1.84</v>
      </c>
      <c r="C12" s="35">
        <v>1.99</v>
      </c>
      <c r="D12" s="35">
        <v>2.08</v>
      </c>
      <c r="E12" s="35">
        <v>2.08</v>
      </c>
      <c r="F12" s="40">
        <v>2.0499999999999998</v>
      </c>
      <c r="G12" s="36" t="s">
        <v>6</v>
      </c>
      <c r="H12" s="35">
        <v>1.22</v>
      </c>
      <c r="I12" s="35">
        <v>1.35</v>
      </c>
      <c r="J12" s="35">
        <v>1.42</v>
      </c>
      <c r="K12" s="35">
        <v>1.42</v>
      </c>
      <c r="L12" s="40">
        <v>1.43</v>
      </c>
    </row>
    <row r="13" spans="1:12">
      <c r="A13" s="22"/>
      <c r="B13" s="37">
        <v>1.89</v>
      </c>
      <c r="C13" s="37">
        <v>2.0099999999999998</v>
      </c>
      <c r="D13" s="37">
        <v>2.11</v>
      </c>
      <c r="E13" s="37">
        <v>2.08</v>
      </c>
      <c r="F13" s="41">
        <v>2.06</v>
      </c>
      <c r="G13" s="38"/>
      <c r="H13" s="37">
        <v>1.25</v>
      </c>
      <c r="I13" s="37">
        <v>1.33</v>
      </c>
      <c r="J13" s="37">
        <v>1.4</v>
      </c>
      <c r="K13" s="37">
        <v>1.42</v>
      </c>
      <c r="L13" s="41">
        <v>1.37</v>
      </c>
    </row>
    <row r="14" spans="1:12">
      <c r="A14" s="22"/>
      <c r="B14" s="37">
        <v>1.88</v>
      </c>
      <c r="C14" s="37">
        <v>2.02</v>
      </c>
      <c r="D14" s="37">
        <v>2.1</v>
      </c>
      <c r="E14" s="37">
        <v>2.0699999999999998</v>
      </c>
      <c r="F14" s="41">
        <v>2.06</v>
      </c>
      <c r="G14" s="38"/>
      <c r="H14" s="37">
        <v>1.26</v>
      </c>
      <c r="I14" s="37">
        <v>1.35</v>
      </c>
      <c r="J14" s="37">
        <v>1.39</v>
      </c>
      <c r="K14" s="37">
        <v>1.46</v>
      </c>
      <c r="L14" s="41">
        <v>1.42</v>
      </c>
    </row>
    <row r="15" spans="1:12">
      <c r="A15" s="22"/>
      <c r="B15" s="37">
        <v>1.88</v>
      </c>
      <c r="C15" s="37">
        <v>2.0099999999999998</v>
      </c>
      <c r="D15" s="37">
        <v>2.09</v>
      </c>
      <c r="E15" s="37">
        <v>2.09</v>
      </c>
      <c r="F15" s="41">
        <v>2.0699999999999998</v>
      </c>
      <c r="G15" s="38"/>
      <c r="H15" s="37">
        <v>1.24</v>
      </c>
      <c r="I15" s="37">
        <v>1.31</v>
      </c>
      <c r="J15" s="37">
        <v>1.42</v>
      </c>
      <c r="K15" s="37">
        <v>1.44</v>
      </c>
      <c r="L15" s="41">
        <v>1.44</v>
      </c>
    </row>
    <row r="16" spans="1:12">
      <c r="A16" s="22"/>
      <c r="B16" s="37">
        <v>1.86</v>
      </c>
      <c r="C16" s="37">
        <v>1.96</v>
      </c>
      <c r="D16" s="37">
        <v>2.04</v>
      </c>
      <c r="E16" s="37">
        <v>2.0299999999999998</v>
      </c>
      <c r="F16" s="41">
        <v>2.04</v>
      </c>
      <c r="G16" s="38"/>
      <c r="H16" s="37">
        <v>1.23</v>
      </c>
      <c r="I16" s="37">
        <v>1.29</v>
      </c>
      <c r="J16" s="37">
        <v>1.41</v>
      </c>
      <c r="K16" s="37">
        <v>1.41</v>
      </c>
      <c r="L16" s="41">
        <v>1.4</v>
      </c>
    </row>
    <row r="17" spans="1:12">
      <c r="A17" s="22" t="s">
        <v>7</v>
      </c>
      <c r="B17" s="37">
        <v>1.84</v>
      </c>
      <c r="C17" s="37">
        <v>1.99</v>
      </c>
      <c r="D17" s="37">
        <v>2.09</v>
      </c>
      <c r="E17" s="37">
        <v>2.09</v>
      </c>
      <c r="F17" s="41">
        <v>2.0499999999999998</v>
      </c>
      <c r="G17" s="38" t="s">
        <v>8</v>
      </c>
      <c r="H17" s="37">
        <v>1.23</v>
      </c>
      <c r="I17" s="37">
        <v>1.37</v>
      </c>
      <c r="J17" s="37">
        <v>1.48</v>
      </c>
      <c r="K17" s="37">
        <v>1.52</v>
      </c>
      <c r="L17" s="41">
        <v>1.47</v>
      </c>
    </row>
    <row r="18" spans="1:12">
      <c r="A18" s="22"/>
      <c r="B18" s="37">
        <v>1.82</v>
      </c>
      <c r="C18" s="37">
        <v>2</v>
      </c>
      <c r="D18" s="37">
        <v>2.08</v>
      </c>
      <c r="E18" s="37">
        <v>2.11</v>
      </c>
      <c r="F18" s="41">
        <v>2.0699999999999998</v>
      </c>
      <c r="G18" s="38"/>
      <c r="H18" s="37">
        <v>1.23</v>
      </c>
      <c r="I18" s="37">
        <v>1.39</v>
      </c>
      <c r="J18" s="37">
        <v>1.43</v>
      </c>
      <c r="K18" s="37">
        <v>1.49</v>
      </c>
      <c r="L18" s="41">
        <v>1.46</v>
      </c>
    </row>
    <row r="19" spans="1:12">
      <c r="A19" s="22"/>
      <c r="B19" s="37">
        <v>1.84</v>
      </c>
      <c r="C19" s="37">
        <v>2.0299999999999998</v>
      </c>
      <c r="D19" s="37">
        <v>2.08</v>
      </c>
      <c r="E19" s="37">
        <v>2.13</v>
      </c>
      <c r="F19" s="41">
        <v>2.1</v>
      </c>
      <c r="G19" s="38"/>
      <c r="H19" s="37">
        <v>1.22</v>
      </c>
      <c r="I19" s="37">
        <v>1.39</v>
      </c>
      <c r="J19" s="37">
        <v>1.47</v>
      </c>
      <c r="K19" s="37">
        <v>1.52</v>
      </c>
      <c r="L19" s="41">
        <v>1.45</v>
      </c>
    </row>
    <row r="20" spans="1:12">
      <c r="A20" s="22"/>
      <c r="B20" s="37">
        <v>1.85</v>
      </c>
      <c r="C20" s="37">
        <v>1.99</v>
      </c>
      <c r="D20" s="37">
        <v>2.09</v>
      </c>
      <c r="E20" s="37">
        <v>2.15</v>
      </c>
      <c r="F20" s="41">
        <v>2.11</v>
      </c>
      <c r="G20" s="38"/>
      <c r="H20" s="37">
        <v>1.2</v>
      </c>
      <c r="I20" s="37">
        <v>1.37</v>
      </c>
      <c r="J20" s="37">
        <v>1.48</v>
      </c>
      <c r="K20" s="37">
        <v>1.48</v>
      </c>
      <c r="L20" s="41">
        <v>1.45</v>
      </c>
    </row>
    <row r="21" spans="1:12">
      <c r="A21" s="22"/>
      <c r="B21" s="37">
        <v>1.81</v>
      </c>
      <c r="C21" s="37">
        <v>1.98</v>
      </c>
      <c r="D21" s="37">
        <v>2.04</v>
      </c>
      <c r="E21" s="37">
        <v>2.09</v>
      </c>
      <c r="F21" s="41">
        <v>2.08</v>
      </c>
      <c r="G21" s="38"/>
      <c r="H21" s="37">
        <v>1.21</v>
      </c>
      <c r="I21" s="37">
        <v>1.35</v>
      </c>
      <c r="J21" s="37">
        <v>1.47</v>
      </c>
      <c r="K21" s="37">
        <v>1.5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0.37060000000000004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0.9992000000000012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0.64617435897435904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0.71958847736625597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8" priority="3" operator="notBetween">
      <formula>0.2</formula>
      <formula>0.404</formula>
    </cfRule>
  </conditionalFormatting>
  <conditionalFormatting sqref="E26">
    <cfRule type="cellIs" dxfId="1147" priority="4" operator="notBetween">
      <formula>0.38</formula>
      <formula>0.72</formula>
    </cfRule>
  </conditionalFormatting>
  <conditionalFormatting sqref="K24">
    <cfRule type="cellIs" dxfId="1146" priority="2" operator="notBetween">
      <formula>0.77</formula>
      <formula>0.91</formula>
    </cfRule>
  </conditionalFormatting>
  <conditionalFormatting sqref="K26">
    <cfRule type="cellIs" dxfId="11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2.38</v>
      </c>
      <c r="D2" s="32">
        <v>2.39</v>
      </c>
      <c r="E2" s="32">
        <v>2.44</v>
      </c>
      <c r="F2" s="44">
        <v>2.4</v>
      </c>
      <c r="G2" s="36" t="s">
        <v>3</v>
      </c>
      <c r="H2" s="32">
        <v>2.21</v>
      </c>
      <c r="I2" s="32">
        <v>2.33</v>
      </c>
      <c r="J2" s="32">
        <v>2.41</v>
      </c>
      <c r="K2" s="32">
        <v>2.41</v>
      </c>
      <c r="L2" s="44">
        <v>2.4</v>
      </c>
    </row>
    <row r="3" spans="1:12">
      <c r="A3" s="11"/>
      <c r="B3" s="32">
        <v>2.25</v>
      </c>
      <c r="C3" s="14">
        <v>2.35</v>
      </c>
      <c r="D3" s="14">
        <v>2.41</v>
      </c>
      <c r="E3" s="14">
        <v>2.44</v>
      </c>
      <c r="F3" s="42">
        <v>2.4</v>
      </c>
      <c r="G3" s="38"/>
      <c r="H3" s="32">
        <v>2.2400000000000002</v>
      </c>
      <c r="I3" s="14">
        <v>2.37</v>
      </c>
      <c r="J3" s="14">
        <v>2.42</v>
      </c>
      <c r="K3" s="14">
        <v>2.46</v>
      </c>
      <c r="L3" s="42">
        <v>2.4500000000000002</v>
      </c>
    </row>
    <row r="4" spans="1:12">
      <c r="A4" s="11"/>
      <c r="B4" s="32">
        <v>2.23</v>
      </c>
      <c r="C4" s="14">
        <v>2.35</v>
      </c>
      <c r="D4" s="14">
        <v>2.41</v>
      </c>
      <c r="E4" s="14">
        <v>2.4500000000000002</v>
      </c>
      <c r="F4" s="42">
        <v>2.4300000000000002</v>
      </c>
      <c r="G4" s="38"/>
      <c r="H4" s="32">
        <v>2.2400000000000002</v>
      </c>
      <c r="I4" s="14">
        <v>2.36</v>
      </c>
      <c r="J4" s="14">
        <v>2.41</v>
      </c>
      <c r="K4" s="14">
        <v>2.46</v>
      </c>
      <c r="L4" s="42">
        <v>2.4300000000000002</v>
      </c>
    </row>
    <row r="5" spans="1:12">
      <c r="A5" s="11"/>
      <c r="B5" s="32">
        <v>2.23</v>
      </c>
      <c r="C5" s="14">
        <v>2.34</v>
      </c>
      <c r="D5" s="14">
        <v>2.44</v>
      </c>
      <c r="E5" s="14">
        <v>2.4300000000000002</v>
      </c>
      <c r="F5" s="42">
        <v>2.41</v>
      </c>
      <c r="G5" s="38"/>
      <c r="H5" s="32">
        <v>2.23</v>
      </c>
      <c r="I5" s="14">
        <v>2.33</v>
      </c>
      <c r="J5" s="14">
        <v>2.4500000000000002</v>
      </c>
      <c r="K5" s="14">
        <v>2.44</v>
      </c>
      <c r="L5" s="42">
        <v>2.42</v>
      </c>
    </row>
    <row r="6" spans="1:12">
      <c r="A6" s="11"/>
      <c r="B6" s="32">
        <v>2.2400000000000002</v>
      </c>
      <c r="C6" s="14">
        <v>2.35</v>
      </c>
      <c r="D6" s="14">
        <v>2.42</v>
      </c>
      <c r="E6" s="14">
        <v>2.41</v>
      </c>
      <c r="F6" s="42">
        <v>2.4300000000000002</v>
      </c>
      <c r="G6" s="38"/>
      <c r="H6" s="32">
        <v>2.2400000000000002</v>
      </c>
      <c r="I6" s="14">
        <v>2.35</v>
      </c>
      <c r="J6" s="14">
        <v>2.42</v>
      </c>
      <c r="K6" s="14">
        <v>2.42</v>
      </c>
      <c r="L6" s="42">
        <v>2.39</v>
      </c>
    </row>
    <row r="7" spans="1:12">
      <c r="A7" s="38" t="s">
        <v>4</v>
      </c>
      <c r="B7" s="14">
        <v>2.16</v>
      </c>
      <c r="C7" s="14">
        <v>2.38</v>
      </c>
      <c r="D7" s="14">
        <v>2.42</v>
      </c>
      <c r="E7" s="14">
        <v>2.42</v>
      </c>
      <c r="F7" s="42">
        <v>2.46</v>
      </c>
      <c r="G7" s="38" t="s">
        <v>4</v>
      </c>
      <c r="H7" s="14">
        <v>2.2000000000000002</v>
      </c>
      <c r="I7" s="14">
        <v>2.35</v>
      </c>
      <c r="J7" s="14">
        <v>2.4300000000000002</v>
      </c>
      <c r="K7" s="14">
        <v>2.48</v>
      </c>
      <c r="L7" s="42">
        <v>2.42</v>
      </c>
    </row>
    <row r="8" spans="1:12">
      <c r="A8" s="46"/>
      <c r="B8" s="14">
        <v>2.2400000000000002</v>
      </c>
      <c r="C8" s="14">
        <v>2.36</v>
      </c>
      <c r="D8" s="14">
        <v>2.4500000000000002</v>
      </c>
      <c r="E8" s="14">
        <v>2.5</v>
      </c>
      <c r="F8" s="42">
        <v>2.42</v>
      </c>
      <c r="G8" s="46"/>
      <c r="H8" s="14">
        <v>2.2000000000000002</v>
      </c>
      <c r="I8" s="14">
        <v>2.39</v>
      </c>
      <c r="J8" s="14">
        <v>2.4500000000000002</v>
      </c>
      <c r="K8" s="14">
        <v>2.4900000000000002</v>
      </c>
      <c r="L8" s="42">
        <v>2.4300000000000002</v>
      </c>
    </row>
    <row r="9" spans="1:12">
      <c r="A9" s="11"/>
      <c r="B9" s="47">
        <v>2.19</v>
      </c>
      <c r="C9" s="47">
        <v>2.35</v>
      </c>
      <c r="D9" s="47">
        <v>2.4300000000000002</v>
      </c>
      <c r="E9" s="47">
        <v>2.4300000000000002</v>
      </c>
      <c r="F9" s="49">
        <v>2.4500000000000002</v>
      </c>
      <c r="G9" s="36"/>
      <c r="H9" s="47">
        <v>2.2000000000000002</v>
      </c>
      <c r="I9" s="47">
        <v>2.2200000000000002</v>
      </c>
      <c r="J9" s="47">
        <v>2.4300000000000002</v>
      </c>
      <c r="K9" s="47">
        <v>2.4700000000000002</v>
      </c>
      <c r="L9" s="49">
        <v>2.42</v>
      </c>
    </row>
    <row r="10" spans="1:12">
      <c r="A10" s="11"/>
      <c r="B10" s="14">
        <v>2.23</v>
      </c>
      <c r="C10" s="14">
        <v>2.39</v>
      </c>
      <c r="D10" s="14">
        <v>2.44</v>
      </c>
      <c r="E10" s="14">
        <v>2.46</v>
      </c>
      <c r="F10" s="42">
        <v>2.46</v>
      </c>
      <c r="G10" s="38"/>
      <c r="H10" s="14">
        <v>2.2400000000000002</v>
      </c>
      <c r="I10" s="14">
        <v>2.34</v>
      </c>
      <c r="J10" s="14">
        <v>2.4900000000000002</v>
      </c>
      <c r="K10" s="14">
        <v>2.48</v>
      </c>
      <c r="L10" s="42">
        <v>2.4300000000000002</v>
      </c>
    </row>
    <row r="11" spans="1:12">
      <c r="A11" s="16"/>
      <c r="B11" s="33">
        <v>2.23</v>
      </c>
      <c r="C11" s="33">
        <v>2.35</v>
      </c>
      <c r="D11" s="33">
        <v>2.4</v>
      </c>
      <c r="E11" s="33">
        <v>2.4500000000000002</v>
      </c>
      <c r="F11" s="39">
        <v>2.4500000000000002</v>
      </c>
      <c r="G11" s="48"/>
      <c r="H11" s="33">
        <v>2.21</v>
      </c>
      <c r="I11" s="33">
        <v>2.31</v>
      </c>
      <c r="J11" s="33">
        <v>2.42</v>
      </c>
      <c r="K11" s="33">
        <v>2.4300000000000002</v>
      </c>
      <c r="L11" s="39">
        <v>2.41</v>
      </c>
    </row>
    <row r="12" spans="1:12">
      <c r="A12" s="19" t="s">
        <v>5</v>
      </c>
      <c r="B12" s="47">
        <v>1.88</v>
      </c>
      <c r="C12" s="35">
        <v>2.04</v>
      </c>
      <c r="D12" s="35">
        <v>2.06</v>
      </c>
      <c r="E12" s="35">
        <v>2.12</v>
      </c>
      <c r="F12" s="40">
        <v>2.06</v>
      </c>
      <c r="G12" s="36" t="s">
        <v>6</v>
      </c>
      <c r="H12" s="35">
        <v>1.21</v>
      </c>
      <c r="I12" s="35">
        <v>1.3</v>
      </c>
      <c r="J12" s="35">
        <v>1.39</v>
      </c>
      <c r="K12" s="35">
        <v>1.39</v>
      </c>
      <c r="L12" s="40">
        <v>1.36</v>
      </c>
    </row>
    <row r="13" spans="1:12">
      <c r="A13" s="22"/>
      <c r="B13" s="37">
        <v>1.88</v>
      </c>
      <c r="C13" s="37">
        <v>2.02</v>
      </c>
      <c r="D13" s="37">
        <v>2.0699999999999998</v>
      </c>
      <c r="E13" s="37">
        <v>2.13</v>
      </c>
      <c r="F13" s="41">
        <v>2.04</v>
      </c>
      <c r="G13" s="38"/>
      <c r="H13" s="37">
        <v>1.18</v>
      </c>
      <c r="I13" s="37">
        <v>1.32</v>
      </c>
      <c r="J13" s="37">
        <v>1.37</v>
      </c>
      <c r="K13" s="37">
        <v>1.39</v>
      </c>
      <c r="L13" s="41">
        <v>1.38</v>
      </c>
    </row>
    <row r="14" spans="1:12">
      <c r="A14" s="22"/>
      <c r="B14" s="37">
        <v>1.86</v>
      </c>
      <c r="C14" s="37">
        <v>2.0299999999999998</v>
      </c>
      <c r="D14" s="37">
        <v>2.09</v>
      </c>
      <c r="E14" s="37">
        <v>2.13</v>
      </c>
      <c r="F14" s="41">
        <v>2.08</v>
      </c>
      <c r="G14" s="38"/>
      <c r="H14" s="37">
        <v>1.19</v>
      </c>
      <c r="I14" s="37">
        <v>1.3</v>
      </c>
      <c r="J14" s="37">
        <v>1.35</v>
      </c>
      <c r="K14" s="37">
        <v>1.39</v>
      </c>
      <c r="L14" s="41">
        <v>1.36</v>
      </c>
    </row>
    <row r="15" spans="1:12">
      <c r="A15" s="22"/>
      <c r="B15" s="37">
        <v>1.86</v>
      </c>
      <c r="C15" s="37">
        <v>1.98</v>
      </c>
      <c r="D15" s="37">
        <v>2.0499999999999998</v>
      </c>
      <c r="E15" s="37">
        <v>2.1</v>
      </c>
      <c r="F15" s="41">
        <v>2.08</v>
      </c>
      <c r="G15" s="38"/>
      <c r="H15" s="37">
        <v>1.18</v>
      </c>
      <c r="I15" s="37">
        <v>1.26</v>
      </c>
      <c r="J15" s="37">
        <v>1.39</v>
      </c>
      <c r="K15" s="37">
        <v>1.38</v>
      </c>
      <c r="L15" s="41">
        <v>1.4</v>
      </c>
    </row>
    <row r="16" spans="1:12">
      <c r="A16" s="22"/>
      <c r="B16" s="37">
        <v>1.83</v>
      </c>
      <c r="C16" s="37">
        <v>1.94</v>
      </c>
      <c r="D16" s="37">
        <v>2.0299999999999998</v>
      </c>
      <c r="E16" s="37">
        <v>2.0499999999999998</v>
      </c>
      <c r="F16" s="41">
        <v>2.0299999999999998</v>
      </c>
      <c r="G16" s="38"/>
      <c r="H16" s="37">
        <v>1.17</v>
      </c>
      <c r="I16" s="37">
        <v>1.29</v>
      </c>
      <c r="J16" s="37">
        <v>1.35</v>
      </c>
      <c r="K16" s="37">
        <v>1.35</v>
      </c>
      <c r="L16" s="41">
        <v>1.36</v>
      </c>
    </row>
    <row r="17" spans="1:12">
      <c r="A17" s="22" t="s">
        <v>7</v>
      </c>
      <c r="B17" s="37">
        <v>1.81</v>
      </c>
      <c r="C17" s="37">
        <v>1.99</v>
      </c>
      <c r="D17" s="37">
        <v>2.09</v>
      </c>
      <c r="E17" s="37">
        <v>2.08</v>
      </c>
      <c r="F17" s="41">
        <v>2.0699999999999998</v>
      </c>
      <c r="G17" s="38" t="s">
        <v>8</v>
      </c>
      <c r="H17" s="37">
        <v>1.2</v>
      </c>
      <c r="I17" s="37">
        <v>1.39</v>
      </c>
      <c r="J17" s="37">
        <v>1.47</v>
      </c>
      <c r="K17" s="37">
        <v>1.48</v>
      </c>
      <c r="L17" s="41">
        <v>1.45</v>
      </c>
    </row>
    <row r="18" spans="1:12">
      <c r="A18" s="22"/>
      <c r="B18" s="37">
        <v>1.84</v>
      </c>
      <c r="C18" s="37">
        <v>2</v>
      </c>
      <c r="D18" s="37">
        <v>2.11</v>
      </c>
      <c r="E18" s="37">
        <v>2.11</v>
      </c>
      <c r="F18" s="41">
        <v>2.0499999999999998</v>
      </c>
      <c r="G18" s="38"/>
      <c r="H18" s="37">
        <v>1.2</v>
      </c>
      <c r="I18" s="37">
        <v>1.38</v>
      </c>
      <c r="J18" s="37">
        <v>1.46</v>
      </c>
      <c r="K18" s="37">
        <v>1.48</v>
      </c>
      <c r="L18" s="41">
        <v>1.45</v>
      </c>
    </row>
    <row r="19" spans="1:12">
      <c r="A19" s="22"/>
      <c r="B19" s="37">
        <v>1.83</v>
      </c>
      <c r="C19" s="37">
        <v>2.0099999999999998</v>
      </c>
      <c r="D19" s="37">
        <v>2.0699999999999998</v>
      </c>
      <c r="E19" s="37">
        <v>2.11</v>
      </c>
      <c r="F19" s="41">
        <v>2.0699999999999998</v>
      </c>
      <c r="G19" s="38"/>
      <c r="H19" s="37">
        <v>1.23</v>
      </c>
      <c r="I19" s="37">
        <v>1.38</v>
      </c>
      <c r="J19" s="37">
        <v>1.46</v>
      </c>
      <c r="K19" s="37">
        <v>1.48</v>
      </c>
      <c r="L19" s="41">
        <v>1.41</v>
      </c>
    </row>
    <row r="20" spans="1:12">
      <c r="A20" s="22"/>
      <c r="B20" s="37">
        <v>1.87</v>
      </c>
      <c r="C20" s="37">
        <v>2</v>
      </c>
      <c r="D20" s="37">
        <v>2.08</v>
      </c>
      <c r="E20" s="37">
        <v>2.11</v>
      </c>
      <c r="F20" s="41">
        <v>2.0499999999999998</v>
      </c>
      <c r="G20" s="38"/>
      <c r="H20" s="37">
        <v>1.22</v>
      </c>
      <c r="I20" s="37">
        <v>1.36</v>
      </c>
      <c r="J20" s="37">
        <v>1.48</v>
      </c>
      <c r="K20" s="37">
        <v>1.48</v>
      </c>
      <c r="L20" s="41">
        <v>1.45</v>
      </c>
    </row>
    <row r="21" spans="1:12">
      <c r="A21" s="22"/>
      <c r="B21" s="37">
        <v>1.87</v>
      </c>
      <c r="C21" s="37">
        <v>2.0099999999999998</v>
      </c>
      <c r="D21" s="37">
        <v>2.0699999999999998</v>
      </c>
      <c r="E21" s="37">
        <v>2.09</v>
      </c>
      <c r="F21" s="41">
        <v>2.06</v>
      </c>
      <c r="G21" s="38"/>
      <c r="H21" s="37">
        <v>1.2</v>
      </c>
      <c r="I21" s="37">
        <v>1.31</v>
      </c>
      <c r="J21" s="37">
        <v>1.45</v>
      </c>
      <c r="K21" s="37">
        <v>1.44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0.35760000000000058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1.017400000000001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0.62350769230769332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0.73269547325102946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4" priority="3" operator="notBetween">
      <formula>0.2</formula>
      <formula>0.404</formula>
    </cfRule>
  </conditionalFormatting>
  <conditionalFormatting sqref="E26">
    <cfRule type="cellIs" dxfId="1143" priority="4" operator="notBetween">
      <formula>0.38</formula>
      <formula>0.72</formula>
    </cfRule>
  </conditionalFormatting>
  <conditionalFormatting sqref="K24">
    <cfRule type="cellIs" dxfId="1142" priority="2" operator="notBetween">
      <formula>0.77</formula>
      <formula>0.91</formula>
    </cfRule>
  </conditionalFormatting>
  <conditionalFormatting sqref="K26">
    <cfRule type="cellIs" dxfId="11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2.2200000000000002</v>
      </c>
      <c r="C2" s="32">
        <v>2.3199999999999998</v>
      </c>
      <c r="D2" s="32">
        <v>2.44</v>
      </c>
      <c r="E2" s="32">
        <v>2.4300000000000002</v>
      </c>
      <c r="F2" s="44">
        <v>2.42</v>
      </c>
      <c r="G2" s="36" t="s">
        <v>3</v>
      </c>
      <c r="H2" s="32">
        <v>2.2599999999999998</v>
      </c>
      <c r="I2" s="32">
        <v>2.36</v>
      </c>
      <c r="J2" s="32">
        <v>2.4500000000000002</v>
      </c>
      <c r="K2" s="32">
        <v>2.46</v>
      </c>
      <c r="L2" s="44">
        <v>2.39</v>
      </c>
    </row>
    <row r="3" spans="1:12">
      <c r="A3" s="11"/>
      <c r="B3" s="32">
        <v>2.2400000000000002</v>
      </c>
      <c r="C3" s="14">
        <v>2.34</v>
      </c>
      <c r="D3" s="14">
        <v>2.4300000000000002</v>
      </c>
      <c r="E3" s="14">
        <v>2.42</v>
      </c>
      <c r="F3" s="42">
        <v>2.5</v>
      </c>
      <c r="G3" s="38"/>
      <c r="H3" s="32">
        <v>2.2200000000000002</v>
      </c>
      <c r="I3" s="14">
        <v>2.34</v>
      </c>
      <c r="J3" s="14">
        <v>2.46</v>
      </c>
      <c r="K3" s="14">
        <v>2.4700000000000002</v>
      </c>
      <c r="L3" s="42">
        <v>2.41</v>
      </c>
    </row>
    <row r="4" spans="1:12">
      <c r="A4" s="11"/>
      <c r="B4" s="32">
        <v>2.2400000000000002</v>
      </c>
      <c r="C4" s="14">
        <v>2.34</v>
      </c>
      <c r="D4" s="14">
        <v>2.5</v>
      </c>
      <c r="E4" s="14">
        <v>2.4500000000000002</v>
      </c>
      <c r="F4" s="42">
        <v>2.44</v>
      </c>
      <c r="G4" s="38"/>
      <c r="H4" s="32">
        <v>2.2200000000000002</v>
      </c>
      <c r="I4" s="14">
        <v>2.39</v>
      </c>
      <c r="J4" s="14">
        <v>2.4300000000000002</v>
      </c>
      <c r="K4" s="14">
        <v>2.44</v>
      </c>
      <c r="L4" s="42">
        <v>2.42</v>
      </c>
    </row>
    <row r="5" spans="1:12">
      <c r="A5" s="11"/>
      <c r="B5" s="32">
        <v>2.25</v>
      </c>
      <c r="C5" s="14">
        <v>2.33</v>
      </c>
      <c r="D5" s="14">
        <v>2.46</v>
      </c>
      <c r="E5" s="14">
        <v>2.46</v>
      </c>
      <c r="F5" s="42">
        <v>2.44</v>
      </c>
      <c r="G5" s="38"/>
      <c r="H5" s="32">
        <v>2.2400000000000002</v>
      </c>
      <c r="I5" s="14">
        <v>2.38</v>
      </c>
      <c r="J5" s="14">
        <v>2.44</v>
      </c>
      <c r="K5" s="14">
        <v>2.42</v>
      </c>
      <c r="L5" s="42">
        <v>2.4500000000000002</v>
      </c>
    </row>
    <row r="6" spans="1:12">
      <c r="A6" s="11"/>
      <c r="B6" s="32">
        <v>2.2200000000000002</v>
      </c>
      <c r="C6" s="14">
        <v>2.34</v>
      </c>
      <c r="D6" s="14">
        <v>2.41</v>
      </c>
      <c r="E6" s="14">
        <v>2.4500000000000002</v>
      </c>
      <c r="F6" s="42">
        <v>2.38</v>
      </c>
      <c r="G6" s="38"/>
      <c r="H6" s="32">
        <v>2.25</v>
      </c>
      <c r="I6" s="14">
        <v>2.34</v>
      </c>
      <c r="J6" s="14">
        <v>2.4300000000000002</v>
      </c>
      <c r="K6" s="14">
        <v>2.42</v>
      </c>
      <c r="L6" s="42">
        <v>2.41</v>
      </c>
    </row>
    <row r="7" spans="1:12">
      <c r="A7" s="38" t="s">
        <v>4</v>
      </c>
      <c r="B7" s="14">
        <v>2.21</v>
      </c>
      <c r="C7" s="14">
        <v>2.36</v>
      </c>
      <c r="D7" s="14">
        <v>2.4500000000000002</v>
      </c>
      <c r="E7" s="14">
        <v>2.4500000000000002</v>
      </c>
      <c r="F7" s="42">
        <v>2.4</v>
      </c>
      <c r="G7" s="38" t="s">
        <v>4</v>
      </c>
      <c r="H7" s="14">
        <v>2.2000000000000002</v>
      </c>
      <c r="I7" s="14">
        <v>2.38</v>
      </c>
      <c r="J7" s="14">
        <v>2.42</v>
      </c>
      <c r="K7" s="14">
        <v>2.46</v>
      </c>
      <c r="L7" s="42">
        <v>2.4500000000000002</v>
      </c>
    </row>
    <row r="8" spans="1:12">
      <c r="A8" s="46"/>
      <c r="B8" s="14">
        <v>2.23</v>
      </c>
      <c r="C8" s="14">
        <v>2.36</v>
      </c>
      <c r="D8" s="14">
        <v>2.48</v>
      </c>
      <c r="E8" s="14">
        <v>2.5099999999999998</v>
      </c>
      <c r="F8" s="42">
        <v>2.42</v>
      </c>
      <c r="G8" s="46"/>
      <c r="H8" s="14">
        <v>2.21</v>
      </c>
      <c r="I8" s="14">
        <v>2.4</v>
      </c>
      <c r="J8" s="14">
        <v>2.5099999999999998</v>
      </c>
      <c r="K8" s="14">
        <v>2.5099999999999998</v>
      </c>
      <c r="L8" s="42">
        <v>2.46</v>
      </c>
    </row>
    <row r="9" spans="1:12">
      <c r="A9" s="11"/>
      <c r="B9" s="47">
        <v>2.19</v>
      </c>
      <c r="C9" s="47">
        <v>2.39</v>
      </c>
      <c r="D9" s="47">
        <v>2.46</v>
      </c>
      <c r="E9" s="47">
        <v>2.5</v>
      </c>
      <c r="F9" s="49">
        <v>2.44</v>
      </c>
      <c r="G9" s="36"/>
      <c r="H9" s="47">
        <v>2.2400000000000002</v>
      </c>
      <c r="I9" s="47">
        <v>2.39</v>
      </c>
      <c r="J9" s="47">
        <v>2.4300000000000002</v>
      </c>
      <c r="K9" s="47">
        <v>2.5</v>
      </c>
      <c r="L9" s="49">
        <v>2.42</v>
      </c>
    </row>
    <row r="10" spans="1:12">
      <c r="A10" s="11"/>
      <c r="B10" s="14">
        <v>2.2000000000000002</v>
      </c>
      <c r="C10" s="14">
        <v>2.34</v>
      </c>
      <c r="D10" s="14">
        <v>2.4700000000000002</v>
      </c>
      <c r="E10" s="14">
        <v>2.5</v>
      </c>
      <c r="F10" s="42">
        <v>2.4500000000000002</v>
      </c>
      <c r="G10" s="38"/>
      <c r="H10" s="14">
        <v>2.2400000000000002</v>
      </c>
      <c r="I10" s="14">
        <v>2.4300000000000002</v>
      </c>
      <c r="J10" s="14">
        <v>2.4500000000000002</v>
      </c>
      <c r="K10" s="14">
        <v>2.5</v>
      </c>
      <c r="L10" s="42">
        <v>2.4700000000000002</v>
      </c>
    </row>
    <row r="11" spans="1:12">
      <c r="A11" s="16"/>
      <c r="B11" s="33">
        <v>2.23</v>
      </c>
      <c r="C11" s="33">
        <v>2.37</v>
      </c>
      <c r="D11" s="33">
        <v>2.46</v>
      </c>
      <c r="E11" s="33">
        <v>2.44</v>
      </c>
      <c r="F11" s="39">
        <v>2.41</v>
      </c>
      <c r="G11" s="48"/>
      <c r="H11" s="33">
        <v>2.2200000000000002</v>
      </c>
      <c r="I11" s="33">
        <v>2.35</v>
      </c>
      <c r="J11" s="33">
        <v>2.4700000000000002</v>
      </c>
      <c r="K11" s="33">
        <v>2.5</v>
      </c>
      <c r="L11" s="39">
        <v>2.4300000000000002</v>
      </c>
    </row>
    <row r="12" spans="1:12">
      <c r="A12" s="19" t="s">
        <v>5</v>
      </c>
      <c r="B12" s="47">
        <v>1.87</v>
      </c>
      <c r="C12" s="35">
        <v>1.97</v>
      </c>
      <c r="D12" s="35">
        <v>2.04</v>
      </c>
      <c r="E12" s="35">
        <v>2.06</v>
      </c>
      <c r="F12" s="40">
        <v>2.02</v>
      </c>
      <c r="G12" s="36" t="s">
        <v>6</v>
      </c>
      <c r="H12" s="35">
        <v>1.22</v>
      </c>
      <c r="I12" s="35">
        <v>1.33</v>
      </c>
      <c r="J12" s="35">
        <v>1.38</v>
      </c>
      <c r="K12" s="35">
        <v>1.43</v>
      </c>
      <c r="L12" s="40">
        <v>1.35</v>
      </c>
    </row>
    <row r="13" spans="1:12">
      <c r="A13" s="22"/>
      <c r="B13" s="37">
        <v>1.84</v>
      </c>
      <c r="C13" s="37">
        <v>1.99</v>
      </c>
      <c r="D13" s="37">
        <v>2.0499999999999998</v>
      </c>
      <c r="E13" s="37">
        <v>2.04</v>
      </c>
      <c r="F13" s="41">
        <v>2.0499999999999998</v>
      </c>
      <c r="G13" s="38"/>
      <c r="H13" s="37">
        <v>1.2</v>
      </c>
      <c r="I13" s="37">
        <v>1.29</v>
      </c>
      <c r="J13" s="37">
        <v>1.39</v>
      </c>
      <c r="K13" s="37">
        <v>1.38</v>
      </c>
      <c r="L13" s="41">
        <v>1.38</v>
      </c>
    </row>
    <row r="14" spans="1:12">
      <c r="A14" s="22"/>
      <c r="B14" s="37">
        <v>1.87</v>
      </c>
      <c r="C14" s="37">
        <v>1.98</v>
      </c>
      <c r="D14" s="37">
        <v>2.1</v>
      </c>
      <c r="E14" s="37">
        <v>2.09</v>
      </c>
      <c r="F14" s="41">
        <v>2.0299999999999998</v>
      </c>
      <c r="G14" s="38"/>
      <c r="H14" s="37">
        <v>1.19</v>
      </c>
      <c r="I14" s="37">
        <v>1.33</v>
      </c>
      <c r="J14" s="37">
        <v>1.4</v>
      </c>
      <c r="K14" s="37">
        <v>1.38</v>
      </c>
      <c r="L14" s="41">
        <v>1.39</v>
      </c>
    </row>
    <row r="15" spans="1:12">
      <c r="A15" s="22"/>
      <c r="B15" s="37">
        <v>1.86</v>
      </c>
      <c r="C15" s="37">
        <v>1.97</v>
      </c>
      <c r="D15" s="37">
        <v>2.04</v>
      </c>
      <c r="E15" s="37">
        <v>2.08</v>
      </c>
      <c r="F15" s="41">
        <v>2.0499999999999998</v>
      </c>
      <c r="G15" s="38"/>
      <c r="H15" s="37">
        <v>1.2</v>
      </c>
      <c r="I15" s="37">
        <v>1.34</v>
      </c>
      <c r="J15" s="37">
        <v>1.4</v>
      </c>
      <c r="K15" s="37">
        <v>1.38</v>
      </c>
      <c r="L15" s="41">
        <v>1.39</v>
      </c>
    </row>
    <row r="16" spans="1:12">
      <c r="A16" s="22"/>
      <c r="B16" s="37">
        <v>1.8</v>
      </c>
      <c r="C16" s="37">
        <v>2</v>
      </c>
      <c r="D16" s="37">
        <v>2.0099999999999998</v>
      </c>
      <c r="E16" s="37">
        <v>2.02</v>
      </c>
      <c r="F16" s="41">
        <v>1.96</v>
      </c>
      <c r="G16" s="38"/>
      <c r="H16" s="37">
        <v>1.2</v>
      </c>
      <c r="I16" s="37">
        <v>1.29</v>
      </c>
      <c r="J16" s="37">
        <v>1.36</v>
      </c>
      <c r="K16" s="37">
        <v>1.39</v>
      </c>
      <c r="L16" s="41">
        <v>1.36</v>
      </c>
    </row>
    <row r="17" spans="1:12">
      <c r="A17" s="22" t="s">
        <v>7</v>
      </c>
      <c r="B17" s="37">
        <v>1.82</v>
      </c>
      <c r="C17" s="37">
        <v>2</v>
      </c>
      <c r="D17" s="37">
        <v>2.0299999999999998</v>
      </c>
      <c r="E17" s="37">
        <v>2.08</v>
      </c>
      <c r="F17" s="41">
        <v>1.99</v>
      </c>
      <c r="G17" s="38" t="s">
        <v>8</v>
      </c>
      <c r="H17" s="37">
        <v>1.18</v>
      </c>
      <c r="I17" s="37">
        <v>1.36</v>
      </c>
      <c r="J17" s="37">
        <v>1.42</v>
      </c>
      <c r="K17" s="37">
        <v>1.47</v>
      </c>
      <c r="L17" s="41">
        <v>1.45</v>
      </c>
    </row>
    <row r="18" spans="1:12">
      <c r="A18" s="22"/>
      <c r="B18" s="37">
        <v>1.8</v>
      </c>
      <c r="C18" s="37">
        <v>2.0099999999999998</v>
      </c>
      <c r="D18" s="37">
        <v>2.0699999999999998</v>
      </c>
      <c r="E18" s="37">
        <v>2.1</v>
      </c>
      <c r="F18" s="41">
        <v>2.06</v>
      </c>
      <c r="G18" s="38"/>
      <c r="H18" s="37">
        <v>1.21</v>
      </c>
      <c r="I18" s="37">
        <v>1.34</v>
      </c>
      <c r="J18" s="37">
        <v>1.44</v>
      </c>
      <c r="K18" s="37">
        <v>1.48</v>
      </c>
      <c r="L18" s="41">
        <v>1.44</v>
      </c>
    </row>
    <row r="19" spans="1:12">
      <c r="A19" s="22"/>
      <c r="B19" s="37">
        <v>2.0499999999999998</v>
      </c>
      <c r="C19" s="37">
        <v>2.1</v>
      </c>
      <c r="D19" s="37">
        <v>2.0699999999999998</v>
      </c>
      <c r="E19" s="37">
        <v>1.97</v>
      </c>
      <c r="F19" s="41">
        <v>1.8</v>
      </c>
      <c r="G19" s="38"/>
      <c r="H19" s="37">
        <v>1.21</v>
      </c>
      <c r="I19" s="37">
        <v>1.33</v>
      </c>
      <c r="J19" s="37">
        <v>1.46</v>
      </c>
      <c r="K19" s="37">
        <v>1.49</v>
      </c>
      <c r="L19" s="41">
        <v>1.43</v>
      </c>
    </row>
    <row r="20" spans="1:12">
      <c r="A20" s="22"/>
      <c r="B20" s="37">
        <v>1.85</v>
      </c>
      <c r="C20" s="37">
        <v>1.98</v>
      </c>
      <c r="D20" s="37">
        <v>2.06</v>
      </c>
      <c r="E20" s="37">
        <v>2.08</v>
      </c>
      <c r="F20" s="41">
        <v>2.0499999999999998</v>
      </c>
      <c r="G20" s="38"/>
      <c r="H20" s="37">
        <v>1.2</v>
      </c>
      <c r="I20" s="37">
        <v>1.34</v>
      </c>
      <c r="J20" s="37">
        <v>1.44</v>
      </c>
      <c r="K20" s="37">
        <v>1.47</v>
      </c>
      <c r="L20" s="41">
        <v>1.44</v>
      </c>
    </row>
    <row r="21" spans="1:12">
      <c r="A21" s="22"/>
      <c r="B21" s="37">
        <v>1.84</v>
      </c>
      <c r="C21" s="37">
        <v>2</v>
      </c>
      <c r="D21" s="37">
        <v>2.08</v>
      </c>
      <c r="E21" s="37">
        <v>2.09</v>
      </c>
      <c r="F21" s="41">
        <v>2.0099999999999998</v>
      </c>
      <c r="G21" s="38"/>
      <c r="H21" s="37">
        <v>1.23</v>
      </c>
      <c r="I21" s="37">
        <v>1.31</v>
      </c>
      <c r="J21" s="37">
        <v>1.47</v>
      </c>
      <c r="K21" s="37">
        <v>1.47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0.38820000000000099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1.0330000000000008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0.67686153846154018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0.74393004115226391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40" priority="3" operator="notBetween">
      <formula>0.2</formula>
      <formula>0.404</formula>
    </cfRule>
  </conditionalFormatting>
  <conditionalFormatting sqref="E26">
    <cfRule type="cellIs" dxfId="1139" priority="4" operator="notBetween">
      <formula>0.38</formula>
      <formula>0.72</formula>
    </cfRule>
  </conditionalFormatting>
  <conditionalFormatting sqref="K24">
    <cfRule type="cellIs" dxfId="1138" priority="2" operator="notBetween">
      <formula>0.77</formula>
      <formula>0.91</formula>
    </cfRule>
  </conditionalFormatting>
  <conditionalFormatting sqref="K26">
    <cfRule type="cellIs" dxfId="11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2.38</v>
      </c>
      <c r="D2" s="32">
        <v>2.44</v>
      </c>
      <c r="E2" s="32">
        <v>2.44</v>
      </c>
      <c r="F2" s="44">
        <v>2.44</v>
      </c>
      <c r="G2" s="36" t="s">
        <v>3</v>
      </c>
      <c r="H2" s="32">
        <v>2.4</v>
      </c>
      <c r="I2" s="32">
        <v>2.42</v>
      </c>
      <c r="J2" s="32">
        <v>2.39</v>
      </c>
      <c r="K2" s="32">
        <v>2.33</v>
      </c>
      <c r="L2" s="44">
        <v>2.21</v>
      </c>
    </row>
    <row r="3" spans="1:12">
      <c r="A3" s="11"/>
      <c r="B3" s="32">
        <v>2.27</v>
      </c>
      <c r="C3" s="14">
        <v>2.39</v>
      </c>
      <c r="D3" s="14">
        <v>2.46</v>
      </c>
      <c r="E3" s="14">
        <v>2.4500000000000002</v>
      </c>
      <c r="F3" s="42">
        <v>2.46</v>
      </c>
      <c r="G3" s="38"/>
      <c r="H3" s="32">
        <v>2.37</v>
      </c>
      <c r="I3" s="14">
        <v>2.46</v>
      </c>
      <c r="J3" s="14">
        <v>2.4500000000000002</v>
      </c>
      <c r="K3" s="14">
        <v>2.39</v>
      </c>
      <c r="L3" s="42">
        <v>2.2000000000000002</v>
      </c>
    </row>
    <row r="4" spans="1:12">
      <c r="A4" s="11"/>
      <c r="B4" s="32">
        <v>2.27</v>
      </c>
      <c r="C4" s="14">
        <v>2.39</v>
      </c>
      <c r="D4" s="14">
        <v>2.46</v>
      </c>
      <c r="E4" s="14">
        <v>2.48</v>
      </c>
      <c r="F4" s="42">
        <v>2.46</v>
      </c>
      <c r="G4" s="38"/>
      <c r="H4" s="32">
        <v>2.41</v>
      </c>
      <c r="I4" s="14">
        <v>2.4500000000000002</v>
      </c>
      <c r="J4" s="14">
        <v>2.38</v>
      </c>
      <c r="K4" s="14">
        <v>2.3199999999999998</v>
      </c>
      <c r="L4" s="42">
        <v>2.23</v>
      </c>
    </row>
    <row r="5" spans="1:12">
      <c r="A5" s="11"/>
      <c r="B5" s="32">
        <v>2.31</v>
      </c>
      <c r="C5" s="14">
        <v>2.36</v>
      </c>
      <c r="D5" s="14">
        <v>2.46</v>
      </c>
      <c r="E5" s="14">
        <v>2.4700000000000002</v>
      </c>
      <c r="F5" s="42">
        <v>2.4500000000000002</v>
      </c>
      <c r="G5" s="38"/>
      <c r="H5" s="32">
        <v>2.4</v>
      </c>
      <c r="I5" s="14">
        <v>2.41</v>
      </c>
      <c r="J5" s="14">
        <v>2.4300000000000002</v>
      </c>
      <c r="K5" s="14">
        <v>2.34</v>
      </c>
      <c r="L5" s="42">
        <v>2.23</v>
      </c>
    </row>
    <row r="6" spans="1:12">
      <c r="A6" s="11"/>
      <c r="B6" s="32">
        <v>2.23</v>
      </c>
      <c r="C6" s="14">
        <v>2.37</v>
      </c>
      <c r="D6" s="14">
        <v>2.4500000000000002</v>
      </c>
      <c r="E6" s="14">
        <v>2.4500000000000002</v>
      </c>
      <c r="F6" s="42">
        <v>2.4500000000000002</v>
      </c>
      <c r="G6" s="38"/>
      <c r="H6" s="32">
        <v>2.39</v>
      </c>
      <c r="I6" s="14">
        <v>2.4</v>
      </c>
      <c r="J6" s="14">
        <v>2.4300000000000002</v>
      </c>
      <c r="K6" s="14">
        <v>2.35</v>
      </c>
      <c r="L6" s="42">
        <v>2.23</v>
      </c>
    </row>
    <row r="7" spans="1:12">
      <c r="A7" s="38" t="s">
        <v>4</v>
      </c>
      <c r="B7" s="14">
        <v>2.21</v>
      </c>
      <c r="C7" s="14">
        <v>2.35</v>
      </c>
      <c r="D7" s="14">
        <v>2.44</v>
      </c>
      <c r="E7" s="14">
        <v>2.4900000000000002</v>
      </c>
      <c r="F7" s="42">
        <v>2.46</v>
      </c>
      <c r="G7" s="38" t="s">
        <v>4</v>
      </c>
      <c r="H7" s="14">
        <v>2.42</v>
      </c>
      <c r="I7" s="14">
        <v>2.4300000000000002</v>
      </c>
      <c r="J7" s="14">
        <v>2.42</v>
      </c>
      <c r="K7" s="14">
        <v>2.3199999999999998</v>
      </c>
      <c r="L7" s="42">
        <v>2.2000000000000002</v>
      </c>
    </row>
    <row r="8" spans="1:12">
      <c r="A8" s="46"/>
      <c r="B8" s="14">
        <v>2.2200000000000002</v>
      </c>
      <c r="C8" s="14">
        <v>2.36</v>
      </c>
      <c r="D8" s="14">
        <v>2.4500000000000002</v>
      </c>
      <c r="E8" s="14">
        <v>2.48</v>
      </c>
      <c r="F8" s="42">
        <v>2.44</v>
      </c>
      <c r="G8" s="46"/>
      <c r="H8" s="14">
        <v>2.4300000000000002</v>
      </c>
      <c r="I8" s="14">
        <v>2.46</v>
      </c>
      <c r="J8" s="14">
        <v>2.42</v>
      </c>
      <c r="K8" s="14">
        <v>2.34</v>
      </c>
      <c r="L8" s="42">
        <v>2.2000000000000002</v>
      </c>
    </row>
    <row r="9" spans="1:12">
      <c r="A9" s="11"/>
      <c r="B9" s="47">
        <v>2.2400000000000002</v>
      </c>
      <c r="C9" s="47">
        <v>2.4</v>
      </c>
      <c r="D9" s="47">
        <v>2.4900000000000002</v>
      </c>
      <c r="E9" s="47">
        <v>2.5099999999999998</v>
      </c>
      <c r="F9" s="49">
        <v>2.44</v>
      </c>
      <c r="G9" s="36"/>
      <c r="H9" s="47">
        <v>2.41</v>
      </c>
      <c r="I9" s="47">
        <v>2.48</v>
      </c>
      <c r="J9" s="47">
        <v>2.44</v>
      </c>
      <c r="K9" s="47">
        <v>2.31</v>
      </c>
      <c r="L9" s="49">
        <v>2.21</v>
      </c>
    </row>
    <row r="10" spans="1:12">
      <c r="A10" s="11"/>
      <c r="B10" s="14">
        <v>2.2599999999999998</v>
      </c>
      <c r="C10" s="14">
        <v>2.38</v>
      </c>
      <c r="D10" s="14">
        <v>2.4500000000000002</v>
      </c>
      <c r="E10" s="14">
        <v>2.4900000000000002</v>
      </c>
      <c r="F10" s="42">
        <v>2.4500000000000002</v>
      </c>
      <c r="G10" s="38"/>
      <c r="H10" s="14">
        <v>2.4300000000000002</v>
      </c>
      <c r="I10" s="14">
        <v>2.5</v>
      </c>
      <c r="J10" s="14">
        <v>2.4300000000000002</v>
      </c>
      <c r="K10" s="14">
        <v>2.37</v>
      </c>
      <c r="L10" s="42">
        <v>2.21</v>
      </c>
    </row>
    <row r="11" spans="1:12">
      <c r="A11" s="16"/>
      <c r="B11" s="33">
        <v>2.25</v>
      </c>
      <c r="C11" s="33">
        <v>2.37</v>
      </c>
      <c r="D11" s="33">
        <v>2.4700000000000002</v>
      </c>
      <c r="E11" s="33">
        <v>2.4900000000000002</v>
      </c>
      <c r="F11" s="39">
        <v>2.4500000000000002</v>
      </c>
      <c r="G11" s="48"/>
      <c r="H11" s="33">
        <v>2.42</v>
      </c>
      <c r="I11" s="33">
        <v>2.4300000000000002</v>
      </c>
      <c r="J11" s="33">
        <v>2.4</v>
      </c>
      <c r="K11" s="33">
        <v>2.3199999999999998</v>
      </c>
      <c r="L11" s="39">
        <v>2.19</v>
      </c>
    </row>
    <row r="12" spans="1:12">
      <c r="A12" s="19" t="s">
        <v>5</v>
      </c>
      <c r="B12" s="47">
        <v>1.85</v>
      </c>
      <c r="C12" s="35">
        <v>2.0099999999999998</v>
      </c>
      <c r="D12" s="35">
        <v>2.09</v>
      </c>
      <c r="E12" s="35">
        <v>2.08</v>
      </c>
      <c r="F12" s="40">
        <v>2.0699999999999998</v>
      </c>
      <c r="G12" s="36" t="s">
        <v>6</v>
      </c>
      <c r="H12" s="35">
        <v>1.36</v>
      </c>
      <c r="I12" s="35">
        <v>1.38</v>
      </c>
      <c r="J12" s="35">
        <v>1.39</v>
      </c>
      <c r="K12" s="35">
        <v>1.3</v>
      </c>
      <c r="L12" s="40">
        <v>1.1499999999999999</v>
      </c>
    </row>
    <row r="13" spans="1:12">
      <c r="A13" s="22"/>
      <c r="B13" s="37">
        <v>1.9</v>
      </c>
      <c r="C13" s="37">
        <v>2.04</v>
      </c>
      <c r="D13" s="37">
        <v>2.12</v>
      </c>
      <c r="E13" s="37">
        <v>2.1</v>
      </c>
      <c r="F13" s="41">
        <v>2.08</v>
      </c>
      <c r="G13" s="38"/>
      <c r="H13" s="37">
        <v>1.35</v>
      </c>
      <c r="I13" s="37">
        <v>1.4</v>
      </c>
      <c r="J13" s="37">
        <v>1.38</v>
      </c>
      <c r="K13" s="37">
        <v>1.3</v>
      </c>
      <c r="L13" s="41">
        <v>1.1499999999999999</v>
      </c>
    </row>
    <row r="14" spans="1:12">
      <c r="A14" s="22"/>
      <c r="B14" s="37">
        <v>1.9</v>
      </c>
      <c r="C14" s="37">
        <v>2.0299999999999998</v>
      </c>
      <c r="D14" s="37">
        <v>2.08</v>
      </c>
      <c r="E14" s="37">
        <v>2.11</v>
      </c>
      <c r="F14" s="41">
        <v>2.09</v>
      </c>
      <c r="G14" s="38"/>
      <c r="H14" s="37">
        <v>1.35</v>
      </c>
      <c r="I14" s="37">
        <v>1.37</v>
      </c>
      <c r="J14" s="37">
        <v>1.32</v>
      </c>
      <c r="K14" s="37">
        <v>1.27</v>
      </c>
      <c r="L14" s="41">
        <v>1.18</v>
      </c>
    </row>
    <row r="15" spans="1:12">
      <c r="A15" s="22"/>
      <c r="B15" s="37">
        <v>1.88</v>
      </c>
      <c r="C15" s="37">
        <v>1.98</v>
      </c>
      <c r="D15" s="37">
        <v>2.0699999999999998</v>
      </c>
      <c r="E15" s="37">
        <v>2.08</v>
      </c>
      <c r="F15" s="41">
        <v>2.06</v>
      </c>
      <c r="G15" s="38"/>
      <c r="H15" s="37">
        <v>1.35</v>
      </c>
      <c r="I15" s="37">
        <v>1.37</v>
      </c>
      <c r="J15" s="37">
        <v>1.36</v>
      </c>
      <c r="K15" s="37">
        <v>1.26</v>
      </c>
      <c r="L15" s="41">
        <v>1.1599999999999999</v>
      </c>
    </row>
    <row r="16" spans="1:12">
      <c r="A16" s="22"/>
      <c r="B16" s="37">
        <v>1.86</v>
      </c>
      <c r="C16" s="37">
        <v>1.97</v>
      </c>
      <c r="D16" s="37">
        <v>2.04</v>
      </c>
      <c r="E16" s="37">
        <v>2.06</v>
      </c>
      <c r="F16" s="41">
        <v>2.04</v>
      </c>
      <c r="G16" s="38"/>
      <c r="H16" s="37">
        <v>1.35</v>
      </c>
      <c r="I16" s="37">
        <v>1.39</v>
      </c>
      <c r="J16" s="37">
        <v>1.35</v>
      </c>
      <c r="K16" s="37">
        <v>1.25</v>
      </c>
      <c r="L16" s="41">
        <v>1.1499999999999999</v>
      </c>
    </row>
    <row r="17" spans="1:12">
      <c r="A17" s="22" t="s">
        <v>7</v>
      </c>
      <c r="B17" s="37">
        <v>1.86</v>
      </c>
      <c r="C17" s="37">
        <v>1.99</v>
      </c>
      <c r="D17" s="37">
        <v>2.09</v>
      </c>
      <c r="E17" s="37">
        <v>2.0699999999999998</v>
      </c>
      <c r="F17" s="41">
        <v>2.08</v>
      </c>
      <c r="G17" s="38" t="s">
        <v>8</v>
      </c>
      <c r="H17" s="37">
        <v>1.46</v>
      </c>
      <c r="I17" s="37">
        <v>1.44</v>
      </c>
      <c r="J17" s="37">
        <v>1.41</v>
      </c>
      <c r="K17" s="37">
        <v>1.36</v>
      </c>
      <c r="L17" s="41">
        <v>1.21</v>
      </c>
    </row>
    <row r="18" spans="1:12">
      <c r="A18" s="22"/>
      <c r="B18" s="37">
        <v>1.81</v>
      </c>
      <c r="C18" s="37">
        <v>1.96</v>
      </c>
      <c r="D18" s="37">
        <v>2.0699999999999998</v>
      </c>
      <c r="E18" s="37">
        <v>2.13</v>
      </c>
      <c r="F18" s="41">
        <v>2.1</v>
      </c>
      <c r="G18" s="38"/>
      <c r="H18" s="37">
        <v>1.45</v>
      </c>
      <c r="I18" s="37">
        <v>1.47</v>
      </c>
      <c r="J18" s="37">
        <v>1.45</v>
      </c>
      <c r="K18" s="37">
        <v>1.33</v>
      </c>
      <c r="L18" s="41">
        <v>1.21</v>
      </c>
    </row>
    <row r="19" spans="1:12">
      <c r="A19" s="22"/>
      <c r="B19" s="37">
        <v>1.87</v>
      </c>
      <c r="C19" s="37">
        <v>2.02</v>
      </c>
      <c r="D19" s="37">
        <v>2.11</v>
      </c>
      <c r="E19" s="37">
        <v>2.1</v>
      </c>
      <c r="F19" s="41">
        <v>2.06</v>
      </c>
      <c r="G19" s="38"/>
      <c r="H19" s="37">
        <v>1.45</v>
      </c>
      <c r="I19" s="37">
        <v>1.44</v>
      </c>
      <c r="J19" s="37">
        <v>1.45</v>
      </c>
      <c r="K19" s="37">
        <v>1.33</v>
      </c>
      <c r="L19" s="41">
        <v>1.21</v>
      </c>
    </row>
    <row r="20" spans="1:12">
      <c r="A20" s="22"/>
      <c r="B20" s="37">
        <v>1.88</v>
      </c>
      <c r="C20" s="37">
        <v>1.99</v>
      </c>
      <c r="D20" s="37">
        <v>2.09</v>
      </c>
      <c r="E20" s="37">
        <v>2.08</v>
      </c>
      <c r="F20" s="41">
        <v>2.06</v>
      </c>
      <c r="G20" s="38"/>
      <c r="H20" s="37">
        <v>1.45</v>
      </c>
      <c r="I20" s="37">
        <v>1.46</v>
      </c>
      <c r="J20" s="37">
        <v>1.43</v>
      </c>
      <c r="K20" s="37">
        <v>1.36</v>
      </c>
      <c r="L20" s="41">
        <v>1.21</v>
      </c>
    </row>
    <row r="21" spans="1:12">
      <c r="A21" s="22"/>
      <c r="B21" s="37">
        <v>1.83</v>
      </c>
      <c r="C21" s="37">
        <v>2</v>
      </c>
      <c r="D21" s="37">
        <v>2.08</v>
      </c>
      <c r="E21" s="37">
        <v>2.12</v>
      </c>
      <c r="F21" s="41">
        <v>2.0699999999999998</v>
      </c>
      <c r="G21" s="38"/>
      <c r="H21" s="37">
        <v>1.43</v>
      </c>
      <c r="I21" s="37">
        <v>1.45</v>
      </c>
      <c r="J21" s="37">
        <v>1.41</v>
      </c>
      <c r="K21" s="37">
        <v>1.32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0.37960000000000038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1.0234000000000001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0.66186666666666738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0.73701646090534989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36" priority="3" operator="notBetween">
      <formula>0.2</formula>
      <formula>0.404</formula>
    </cfRule>
  </conditionalFormatting>
  <conditionalFormatting sqref="E26">
    <cfRule type="cellIs" dxfId="1135" priority="4" operator="notBetween">
      <formula>0.38</formula>
      <formula>0.72</formula>
    </cfRule>
  </conditionalFormatting>
  <conditionalFormatting sqref="K24">
    <cfRule type="cellIs" dxfId="1134" priority="2" operator="notBetween">
      <formula>0.77</formula>
      <formula>0.91</formula>
    </cfRule>
  </conditionalFormatting>
  <conditionalFormatting sqref="K26">
    <cfRule type="cellIs" dxfId="11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R40"/>
  <sheetViews>
    <sheetView zoomScale="115" zoomScaleNormal="115" workbookViewId="0">
      <selection activeCell="T16" sqref="T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74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2.19</v>
      </c>
      <c r="C2" s="32">
        <v>2.29</v>
      </c>
      <c r="D2" s="32">
        <v>2.42</v>
      </c>
      <c r="E2" s="32">
        <v>2.41</v>
      </c>
      <c r="F2" s="44">
        <v>2.4300000000000002</v>
      </c>
      <c r="G2" s="36" t="s">
        <v>3</v>
      </c>
      <c r="H2" s="32">
        <v>2.21</v>
      </c>
      <c r="I2" s="32">
        <v>2.31</v>
      </c>
      <c r="J2" s="32">
        <v>2.4</v>
      </c>
      <c r="K2" s="32">
        <v>2.42</v>
      </c>
      <c r="L2" s="44">
        <v>2.4</v>
      </c>
      <c r="M2" s="36" t="s">
        <v>3</v>
      </c>
      <c r="N2" s="32">
        <v>2.42</v>
      </c>
      <c r="O2" s="32">
        <v>2.34</v>
      </c>
      <c r="P2" s="32">
        <v>2.4300000000000002</v>
      </c>
      <c r="Q2" s="32">
        <v>2.4500000000000002</v>
      </c>
      <c r="R2" s="44">
        <v>2.23</v>
      </c>
    </row>
    <row r="3" spans="1:18">
      <c r="A3" s="11"/>
      <c r="B3" s="32">
        <v>2.2599999999999998</v>
      </c>
      <c r="C3" s="14">
        <v>2.35</v>
      </c>
      <c r="D3" s="14">
        <v>2.4700000000000002</v>
      </c>
      <c r="E3" s="14">
        <v>2.48</v>
      </c>
      <c r="F3" s="42">
        <v>2.4</v>
      </c>
      <c r="G3" s="38"/>
      <c r="H3" s="32">
        <v>2.27</v>
      </c>
      <c r="I3" s="14">
        <v>2.37</v>
      </c>
      <c r="J3" s="14">
        <v>2.4</v>
      </c>
      <c r="K3" s="14">
        <v>2.41</v>
      </c>
      <c r="L3" s="42">
        <v>2.42</v>
      </c>
      <c r="M3" s="38"/>
      <c r="N3" s="32">
        <v>2.2400000000000002</v>
      </c>
      <c r="O3" s="14">
        <v>2.31</v>
      </c>
      <c r="P3" s="14">
        <v>2.4500000000000002</v>
      </c>
      <c r="Q3" s="14">
        <v>2.4500000000000002</v>
      </c>
      <c r="R3" s="42">
        <v>2.44</v>
      </c>
    </row>
    <row r="4" spans="1:18">
      <c r="A4" s="11"/>
      <c r="B4" s="32">
        <v>2.23</v>
      </c>
      <c r="C4" s="14">
        <v>2.35</v>
      </c>
      <c r="D4" s="14">
        <v>2.42</v>
      </c>
      <c r="E4" s="14">
        <v>2.44</v>
      </c>
      <c r="F4" s="42">
        <v>2.4</v>
      </c>
      <c r="G4" s="38"/>
      <c r="H4" s="32">
        <v>2.2200000000000002</v>
      </c>
      <c r="I4" s="14">
        <v>2.35</v>
      </c>
      <c r="J4" s="14">
        <v>2.4500000000000002</v>
      </c>
      <c r="K4" s="14">
        <v>2.42</v>
      </c>
      <c r="L4" s="42">
        <v>2.42</v>
      </c>
      <c r="M4" s="38"/>
      <c r="N4" s="32">
        <v>2.25</v>
      </c>
      <c r="O4" s="14">
        <v>2.34</v>
      </c>
      <c r="P4" s="14">
        <v>2.41</v>
      </c>
      <c r="Q4" s="14">
        <v>2.4300000000000002</v>
      </c>
      <c r="R4" s="42">
        <v>2.44</v>
      </c>
    </row>
    <row r="5" spans="1:18">
      <c r="A5" s="11"/>
      <c r="B5" s="32">
        <v>2.2400000000000002</v>
      </c>
      <c r="C5" s="14">
        <v>2.37</v>
      </c>
      <c r="D5" s="14">
        <v>2.4500000000000002</v>
      </c>
      <c r="E5" s="14">
        <v>2.42</v>
      </c>
      <c r="F5" s="42">
        <v>2.41</v>
      </c>
      <c r="G5" s="38"/>
      <c r="H5" s="32">
        <v>2.21</v>
      </c>
      <c r="I5" s="14">
        <v>2.2999999999999998</v>
      </c>
      <c r="J5" s="14">
        <v>2.4500000000000002</v>
      </c>
      <c r="K5" s="14">
        <v>2.41</v>
      </c>
      <c r="L5" s="42">
        <v>2.42</v>
      </c>
      <c r="M5" s="38"/>
      <c r="N5" s="32">
        <v>2.2599999999999998</v>
      </c>
      <c r="O5" s="14">
        <v>2.38</v>
      </c>
      <c r="P5" s="14">
        <v>2.4500000000000002</v>
      </c>
      <c r="Q5" s="14">
        <v>2.4700000000000002</v>
      </c>
      <c r="R5" s="42">
        <v>2.4300000000000002</v>
      </c>
    </row>
    <row r="6" spans="1:18">
      <c r="A6" s="11"/>
      <c r="B6" s="32">
        <v>2.1800000000000002</v>
      </c>
      <c r="C6" s="14">
        <v>2.35</v>
      </c>
      <c r="D6" s="14">
        <v>2.41</v>
      </c>
      <c r="E6" s="14">
        <v>2.44</v>
      </c>
      <c r="F6" s="42">
        <v>2.44</v>
      </c>
      <c r="G6" s="38"/>
      <c r="H6" s="32">
        <v>2.2000000000000002</v>
      </c>
      <c r="I6" s="14">
        <v>2.31</v>
      </c>
      <c r="J6" s="14">
        <v>2.37</v>
      </c>
      <c r="K6" s="14">
        <v>2.4300000000000002</v>
      </c>
      <c r="L6" s="42">
        <v>2.41</v>
      </c>
      <c r="M6" s="38"/>
      <c r="N6" s="32">
        <v>2.25</v>
      </c>
      <c r="O6" s="14">
        <v>2.36</v>
      </c>
      <c r="P6" s="14">
        <v>2.41</v>
      </c>
      <c r="Q6" s="14">
        <v>2.46</v>
      </c>
      <c r="R6" s="42">
        <v>2.44</v>
      </c>
    </row>
    <row r="7" spans="1:18">
      <c r="A7" s="38" t="s">
        <v>4</v>
      </c>
      <c r="B7" s="14">
        <v>2.2000000000000002</v>
      </c>
      <c r="C7" s="14">
        <v>2.33</v>
      </c>
      <c r="D7" s="14">
        <v>2.4500000000000002</v>
      </c>
      <c r="E7" s="14">
        <v>2.48</v>
      </c>
      <c r="F7" s="42">
        <v>2.4300000000000002</v>
      </c>
      <c r="G7" s="38" t="s">
        <v>4</v>
      </c>
      <c r="H7" s="14">
        <v>2.19</v>
      </c>
      <c r="I7" s="14">
        <v>2.35</v>
      </c>
      <c r="J7" s="14">
        <v>2.4300000000000002</v>
      </c>
      <c r="K7" s="14">
        <v>2.44</v>
      </c>
      <c r="L7" s="42">
        <v>2.39</v>
      </c>
      <c r="M7" s="38" t="s">
        <v>4</v>
      </c>
      <c r="N7" s="14">
        <v>2.2400000000000002</v>
      </c>
      <c r="O7" s="14">
        <v>2.4</v>
      </c>
      <c r="P7" s="14">
        <v>2.4</v>
      </c>
      <c r="Q7" s="14">
        <v>2.48</v>
      </c>
      <c r="R7" s="42">
        <v>2.4500000000000002</v>
      </c>
    </row>
    <row r="8" spans="1:18">
      <c r="A8" s="46"/>
      <c r="B8" s="14">
        <v>2.1800000000000002</v>
      </c>
      <c r="C8" s="14">
        <v>2.34</v>
      </c>
      <c r="D8" s="14">
        <v>2.41</v>
      </c>
      <c r="E8" s="14">
        <v>2.46</v>
      </c>
      <c r="F8" s="42">
        <v>2.44</v>
      </c>
      <c r="G8" s="46"/>
      <c r="H8" s="14">
        <v>2.25</v>
      </c>
      <c r="I8" s="14">
        <v>2.36</v>
      </c>
      <c r="J8" s="14">
        <v>2.4500000000000002</v>
      </c>
      <c r="K8" s="14">
        <v>2.48</v>
      </c>
      <c r="L8" s="42">
        <v>2.44</v>
      </c>
      <c r="M8" s="46"/>
      <c r="N8" s="14">
        <v>2.2200000000000002</v>
      </c>
      <c r="O8" s="14">
        <v>2.38</v>
      </c>
      <c r="P8" s="14">
        <v>2.4900000000000002</v>
      </c>
      <c r="Q8" s="14">
        <v>2.52</v>
      </c>
      <c r="R8" s="42">
        <v>2.4500000000000002</v>
      </c>
    </row>
    <row r="9" spans="1:18">
      <c r="A9" s="11"/>
      <c r="B9" s="47">
        <v>2.2200000000000002</v>
      </c>
      <c r="C9" s="47">
        <v>2.33</v>
      </c>
      <c r="D9" s="47">
        <v>2.4</v>
      </c>
      <c r="E9" s="47">
        <v>2.5</v>
      </c>
      <c r="F9" s="49">
        <v>2.4500000000000002</v>
      </c>
      <c r="G9" s="36"/>
      <c r="H9" s="47">
        <v>2.2200000000000002</v>
      </c>
      <c r="I9" s="47">
        <v>2.37</v>
      </c>
      <c r="J9" s="47">
        <v>2.4900000000000002</v>
      </c>
      <c r="K9" s="47">
        <v>2.4900000000000002</v>
      </c>
      <c r="L9" s="49">
        <v>2.4300000000000002</v>
      </c>
      <c r="M9" s="36"/>
      <c r="N9" s="47">
        <v>2.25</v>
      </c>
      <c r="O9" s="47">
        <v>2.37</v>
      </c>
      <c r="P9" s="47">
        <v>2.44</v>
      </c>
      <c r="Q9" s="47">
        <v>2.52</v>
      </c>
      <c r="R9" s="49">
        <v>2.4300000000000002</v>
      </c>
    </row>
    <row r="10" spans="1:18">
      <c r="A10" s="11"/>
      <c r="B10" s="14">
        <v>2.2400000000000002</v>
      </c>
      <c r="C10" s="14">
        <v>2.33</v>
      </c>
      <c r="D10" s="14">
        <v>2.46</v>
      </c>
      <c r="E10" s="14">
        <v>2.4900000000000002</v>
      </c>
      <c r="F10" s="42">
        <v>2.41</v>
      </c>
      <c r="G10" s="38"/>
      <c r="H10" s="14">
        <v>2.19</v>
      </c>
      <c r="I10" s="14">
        <v>2.39</v>
      </c>
      <c r="J10" s="14">
        <v>2.41</v>
      </c>
      <c r="K10" s="14">
        <v>2.48</v>
      </c>
      <c r="L10" s="42">
        <v>2.41</v>
      </c>
      <c r="M10" s="38"/>
      <c r="N10" s="14">
        <v>2.25</v>
      </c>
      <c r="O10" s="14">
        <v>2.39</v>
      </c>
      <c r="P10" s="14">
        <v>2.46</v>
      </c>
      <c r="Q10" s="14">
        <v>2.5</v>
      </c>
      <c r="R10" s="42">
        <v>2.4500000000000002</v>
      </c>
    </row>
    <row r="11" spans="1:18">
      <c r="A11" s="16"/>
      <c r="B11" s="33">
        <v>2.2400000000000002</v>
      </c>
      <c r="C11" s="33">
        <v>2.37</v>
      </c>
      <c r="D11" s="33">
        <v>2.4300000000000002</v>
      </c>
      <c r="E11" s="33">
        <v>2.4900000000000002</v>
      </c>
      <c r="F11" s="39">
        <v>2.4500000000000002</v>
      </c>
      <c r="G11" s="48"/>
      <c r="H11" s="33">
        <v>2.21</v>
      </c>
      <c r="I11" s="33">
        <v>2.34</v>
      </c>
      <c r="J11" s="33">
        <v>2.42</v>
      </c>
      <c r="K11" s="33">
        <v>2.4700000000000002</v>
      </c>
      <c r="L11" s="39">
        <v>2.4</v>
      </c>
      <c r="M11" s="48"/>
      <c r="N11" s="33">
        <v>2.27</v>
      </c>
      <c r="O11" s="33">
        <v>2.39</v>
      </c>
      <c r="P11" s="33">
        <v>2.4700000000000002</v>
      </c>
      <c r="Q11" s="33">
        <v>2.48</v>
      </c>
      <c r="R11" s="39">
        <v>2.4700000000000002</v>
      </c>
    </row>
    <row r="12" spans="1:18">
      <c r="A12" s="19" t="s">
        <v>5</v>
      </c>
      <c r="B12" s="47">
        <v>1.86</v>
      </c>
      <c r="C12" s="35">
        <v>1.99</v>
      </c>
      <c r="D12" s="35">
        <v>2.09</v>
      </c>
      <c r="E12" s="35">
        <v>2.08</v>
      </c>
      <c r="F12" s="40">
        <v>2.09</v>
      </c>
      <c r="G12" s="36" t="s">
        <v>6</v>
      </c>
      <c r="H12" s="35">
        <v>1.29</v>
      </c>
      <c r="I12" s="35">
        <v>1.38</v>
      </c>
      <c r="J12" s="35">
        <v>1.49</v>
      </c>
      <c r="K12" s="35">
        <v>1.5</v>
      </c>
      <c r="L12" s="40">
        <v>1.5</v>
      </c>
      <c r="M12" s="36" t="s">
        <v>6</v>
      </c>
      <c r="N12" s="35">
        <v>1.21</v>
      </c>
      <c r="O12" s="35">
        <v>1.31</v>
      </c>
      <c r="P12" s="35">
        <v>1.39</v>
      </c>
      <c r="Q12" s="35">
        <v>1.4</v>
      </c>
      <c r="R12" s="40">
        <v>1.38</v>
      </c>
    </row>
    <row r="13" spans="1:18">
      <c r="A13" s="22"/>
      <c r="B13" s="37">
        <v>1.9</v>
      </c>
      <c r="C13" s="37">
        <v>1.99</v>
      </c>
      <c r="D13" s="37">
        <v>2.11</v>
      </c>
      <c r="E13" s="37">
        <v>2.12</v>
      </c>
      <c r="F13" s="41">
        <v>2.0699999999999998</v>
      </c>
      <c r="G13" s="38"/>
      <c r="H13" s="37">
        <v>1.33</v>
      </c>
      <c r="I13" s="37">
        <v>1.43</v>
      </c>
      <c r="J13" s="37">
        <v>1.48</v>
      </c>
      <c r="K13" s="37">
        <v>1.51</v>
      </c>
      <c r="L13" s="41">
        <v>1.5</v>
      </c>
      <c r="M13" s="38"/>
      <c r="N13" s="37">
        <v>1.2</v>
      </c>
      <c r="O13" s="37">
        <v>1.28</v>
      </c>
      <c r="P13" s="37">
        <v>1.38</v>
      </c>
      <c r="Q13" s="37">
        <v>1.38</v>
      </c>
      <c r="R13" s="41">
        <v>1.38</v>
      </c>
    </row>
    <row r="14" spans="1:18">
      <c r="A14" s="22"/>
      <c r="B14" s="37">
        <v>1.9</v>
      </c>
      <c r="C14" s="37">
        <v>2.0299999999999998</v>
      </c>
      <c r="D14" s="37">
        <v>2.09</v>
      </c>
      <c r="E14" s="37">
        <v>2.12</v>
      </c>
      <c r="F14" s="41">
        <v>2.0499999999999998</v>
      </c>
      <c r="G14" s="38"/>
      <c r="H14" s="37">
        <v>1.3</v>
      </c>
      <c r="I14" s="37">
        <v>1.41</v>
      </c>
      <c r="J14" s="37">
        <v>1.51</v>
      </c>
      <c r="K14" s="37">
        <v>1.51</v>
      </c>
      <c r="L14" s="41">
        <v>1.49</v>
      </c>
      <c r="M14" s="38"/>
      <c r="N14" s="37">
        <v>1.22</v>
      </c>
      <c r="O14" s="37">
        <v>1.33</v>
      </c>
      <c r="P14" s="37">
        <v>1.39</v>
      </c>
      <c r="Q14" s="37">
        <v>1.39</v>
      </c>
      <c r="R14" s="41">
        <v>1.37</v>
      </c>
    </row>
    <row r="15" spans="1:18">
      <c r="A15" s="22"/>
      <c r="B15" s="37">
        <v>1.88</v>
      </c>
      <c r="C15" s="37">
        <v>2.02</v>
      </c>
      <c r="D15" s="37">
        <v>2.1</v>
      </c>
      <c r="E15" s="37">
        <v>2.1</v>
      </c>
      <c r="F15" s="41">
        <v>2.04</v>
      </c>
      <c r="G15" s="38"/>
      <c r="H15" s="37">
        <v>1.32</v>
      </c>
      <c r="I15" s="37">
        <v>1.39</v>
      </c>
      <c r="J15" s="37">
        <v>1.47</v>
      </c>
      <c r="K15" s="37">
        <v>1.49</v>
      </c>
      <c r="L15" s="41">
        <v>1.48</v>
      </c>
      <c r="M15" s="38"/>
      <c r="N15" s="37">
        <v>1.21</v>
      </c>
      <c r="O15" s="37">
        <v>1.32</v>
      </c>
      <c r="P15" s="37">
        <v>1.4</v>
      </c>
      <c r="Q15" s="37">
        <v>1.41</v>
      </c>
      <c r="R15" s="41">
        <v>1.4</v>
      </c>
    </row>
    <row r="16" spans="1:18">
      <c r="A16" s="22"/>
      <c r="B16" s="37">
        <v>1.84</v>
      </c>
      <c r="C16" s="37">
        <v>1.97</v>
      </c>
      <c r="D16" s="37">
        <v>2.0499999999999998</v>
      </c>
      <c r="E16" s="37">
        <v>2.04</v>
      </c>
      <c r="F16" s="41">
        <v>2.06</v>
      </c>
      <c r="G16" s="38"/>
      <c r="H16" s="37">
        <v>1.29</v>
      </c>
      <c r="I16" s="37">
        <v>1.39</v>
      </c>
      <c r="J16" s="37">
        <v>1.47</v>
      </c>
      <c r="K16" s="37">
        <v>1.48</v>
      </c>
      <c r="L16" s="41">
        <v>1.49</v>
      </c>
      <c r="M16" s="38"/>
      <c r="N16" s="37">
        <v>1.18</v>
      </c>
      <c r="O16" s="37">
        <v>1.31</v>
      </c>
      <c r="P16" s="37">
        <v>1.38</v>
      </c>
      <c r="Q16" s="37">
        <v>1.39</v>
      </c>
      <c r="R16" s="41">
        <v>1.4</v>
      </c>
    </row>
    <row r="17" spans="1:18">
      <c r="A17" s="22" t="s">
        <v>7</v>
      </c>
      <c r="B17" s="37">
        <v>1.86</v>
      </c>
      <c r="C17" s="37">
        <v>2.02</v>
      </c>
      <c r="D17" s="37">
        <v>2.09</v>
      </c>
      <c r="E17" s="37">
        <v>2.1</v>
      </c>
      <c r="F17" s="41">
        <v>2.0699999999999998</v>
      </c>
      <c r="G17" s="38" t="s">
        <v>8</v>
      </c>
      <c r="H17" s="37">
        <v>1.28</v>
      </c>
      <c r="I17" s="37">
        <v>1.43</v>
      </c>
      <c r="J17" s="37">
        <v>1.52</v>
      </c>
      <c r="K17" s="37">
        <v>1.55</v>
      </c>
      <c r="L17" s="41">
        <v>1.54</v>
      </c>
      <c r="M17" s="38" t="s">
        <v>8</v>
      </c>
      <c r="N17" s="37">
        <v>1.2</v>
      </c>
      <c r="O17" s="37">
        <v>1.36</v>
      </c>
      <c r="P17" s="37">
        <v>1.41</v>
      </c>
      <c r="Q17" s="37">
        <v>1.42</v>
      </c>
      <c r="R17" s="41">
        <v>1.44</v>
      </c>
    </row>
    <row r="18" spans="1:18">
      <c r="A18" s="22"/>
      <c r="B18" s="37">
        <v>1.83</v>
      </c>
      <c r="C18" s="37">
        <v>1.98</v>
      </c>
      <c r="D18" s="37">
        <v>2.1</v>
      </c>
      <c r="E18" s="37">
        <v>2.13</v>
      </c>
      <c r="F18" s="41">
        <v>2.0499999999999998</v>
      </c>
      <c r="G18" s="38"/>
      <c r="H18" s="37">
        <v>1.31</v>
      </c>
      <c r="I18" s="37">
        <v>1.45</v>
      </c>
      <c r="J18" s="37">
        <v>1.53</v>
      </c>
      <c r="K18" s="37">
        <v>1.54</v>
      </c>
      <c r="L18" s="41">
        <v>1.54</v>
      </c>
      <c r="M18" s="38"/>
      <c r="N18" s="37">
        <v>1.19</v>
      </c>
      <c r="O18" s="37">
        <v>1.32</v>
      </c>
      <c r="P18" s="37">
        <v>1.43</v>
      </c>
      <c r="Q18" s="37">
        <v>1.46</v>
      </c>
      <c r="R18" s="41">
        <v>1.44</v>
      </c>
    </row>
    <row r="19" spans="1:18">
      <c r="A19" s="22"/>
      <c r="B19" s="37">
        <v>1.85</v>
      </c>
      <c r="C19" s="37">
        <v>2</v>
      </c>
      <c r="D19" s="37">
        <v>2.08</v>
      </c>
      <c r="E19" s="37">
        <v>2.12</v>
      </c>
      <c r="F19" s="41">
        <v>2.06</v>
      </c>
      <c r="G19" s="38"/>
      <c r="H19" s="37">
        <v>1.3</v>
      </c>
      <c r="I19" s="37">
        <v>1.45</v>
      </c>
      <c r="J19" s="37">
        <v>1.54</v>
      </c>
      <c r="K19" s="37">
        <v>1.55</v>
      </c>
      <c r="L19" s="41">
        <v>1.54</v>
      </c>
      <c r="M19" s="38"/>
      <c r="N19" s="37">
        <v>1.19</v>
      </c>
      <c r="O19" s="37">
        <v>1.33</v>
      </c>
      <c r="P19" s="37">
        <v>1.39</v>
      </c>
      <c r="Q19" s="37">
        <v>1.44</v>
      </c>
      <c r="R19" s="41">
        <v>1.42</v>
      </c>
    </row>
    <row r="20" spans="1:18">
      <c r="A20" s="22"/>
      <c r="B20" s="37">
        <v>1.86</v>
      </c>
      <c r="C20" s="37">
        <v>2.0099999999999998</v>
      </c>
      <c r="D20" s="37">
        <v>2.11</v>
      </c>
      <c r="E20" s="37">
        <v>2.14</v>
      </c>
      <c r="F20" s="41">
        <v>2.0499999999999998</v>
      </c>
      <c r="G20" s="38"/>
      <c r="H20" s="37">
        <v>1.27</v>
      </c>
      <c r="I20" s="37">
        <v>1.45</v>
      </c>
      <c r="J20" s="37">
        <v>1.49</v>
      </c>
      <c r="K20" s="37">
        <v>1.55</v>
      </c>
      <c r="L20" s="41">
        <v>1.53</v>
      </c>
      <c r="M20" s="38"/>
      <c r="N20" s="37">
        <v>1.19</v>
      </c>
      <c r="O20" s="37">
        <v>1.34</v>
      </c>
      <c r="P20" s="37">
        <v>1.44</v>
      </c>
      <c r="Q20" s="37">
        <v>1.44</v>
      </c>
      <c r="R20" s="41">
        <v>1.4</v>
      </c>
    </row>
    <row r="21" spans="1:18">
      <c r="A21" s="22"/>
      <c r="B21" s="37">
        <v>1.85</v>
      </c>
      <c r="C21" s="37">
        <v>1.99</v>
      </c>
      <c r="D21" s="37">
        <v>2.08</v>
      </c>
      <c r="E21" s="37">
        <v>2.09</v>
      </c>
      <c r="F21" s="41">
        <v>2.0699999999999998</v>
      </c>
      <c r="G21" s="38"/>
      <c r="H21" s="37">
        <v>1.28</v>
      </c>
      <c r="I21" s="37">
        <v>1.42</v>
      </c>
      <c r="J21" s="37">
        <v>1.5</v>
      </c>
      <c r="K21" s="37">
        <v>1.53</v>
      </c>
      <c r="L21" s="41">
        <v>1.48</v>
      </c>
      <c r="M21" s="38"/>
      <c r="N21" s="37">
        <v>1.19</v>
      </c>
      <c r="O21" s="37">
        <v>1.3</v>
      </c>
      <c r="P21" s="37">
        <v>1.39</v>
      </c>
      <c r="Q21" s="37">
        <v>1.42</v>
      </c>
      <c r="R21" s="41">
        <v>1.43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0.35199999999999987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0.92019999999999991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1.0464000000000004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0.61374358974358956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0.66269547325102873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0.75358024691358061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1132" priority="5" operator="notBetween">
      <formula>0.2</formula>
      <formula>0.404</formula>
    </cfRule>
  </conditionalFormatting>
  <conditionalFormatting sqref="E26">
    <cfRule type="cellIs" dxfId="1131" priority="6" operator="notBetween">
      <formula>0.38</formula>
      <formula>0.72</formula>
    </cfRule>
  </conditionalFormatting>
  <conditionalFormatting sqref="K24">
    <cfRule type="cellIs" dxfId="1130" priority="4" operator="notBetween">
      <formula>0.77</formula>
      <formula>0.91</formula>
    </cfRule>
  </conditionalFormatting>
  <conditionalFormatting sqref="K26">
    <cfRule type="cellIs" dxfId="1129" priority="3" operator="notBetween">
      <formula>0.68</formula>
      <formula>0.82</formula>
    </cfRule>
  </conditionalFormatting>
  <conditionalFormatting sqref="Q24">
    <cfRule type="cellIs" dxfId="1128" priority="2" operator="notBetween">
      <formula>0.77</formula>
      <formula>0.91</formula>
    </cfRule>
  </conditionalFormatting>
  <conditionalFormatting sqref="Q26">
    <cfRule type="cellIs" dxfId="11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2.33</v>
      </c>
      <c r="D2" s="32">
        <v>2.4</v>
      </c>
      <c r="E2" s="32">
        <v>2.41</v>
      </c>
      <c r="F2" s="44">
        <v>2.4</v>
      </c>
      <c r="G2" s="36" t="s">
        <v>3</v>
      </c>
      <c r="H2" s="32">
        <v>2.2000000000000002</v>
      </c>
      <c r="I2" s="32">
        <v>2.31</v>
      </c>
      <c r="J2" s="32">
        <v>2.36</v>
      </c>
      <c r="K2" s="32">
        <v>2.41</v>
      </c>
      <c r="L2" s="44">
        <v>2.37</v>
      </c>
    </row>
    <row r="3" spans="1:12">
      <c r="A3" s="11"/>
      <c r="B3" s="32">
        <v>2.2599999999999998</v>
      </c>
      <c r="C3" s="14">
        <v>2.37</v>
      </c>
      <c r="D3" s="14">
        <v>2.42</v>
      </c>
      <c r="E3" s="14">
        <v>2.4300000000000002</v>
      </c>
      <c r="F3" s="42">
        <v>2.4</v>
      </c>
      <c r="G3" s="38"/>
      <c r="H3" s="32">
        <v>2.2200000000000002</v>
      </c>
      <c r="I3" s="14">
        <v>2.36</v>
      </c>
      <c r="J3" s="14">
        <v>2.42</v>
      </c>
      <c r="K3" s="14">
        <v>2.44</v>
      </c>
      <c r="L3" s="42">
        <v>2.41</v>
      </c>
    </row>
    <row r="4" spans="1:12">
      <c r="A4" s="11"/>
      <c r="B4" s="32">
        <v>2.23</v>
      </c>
      <c r="C4" s="14">
        <v>2.29</v>
      </c>
      <c r="D4" s="14">
        <v>2.44</v>
      </c>
      <c r="E4" s="14">
        <v>2.4500000000000002</v>
      </c>
      <c r="F4" s="42">
        <v>2.4300000000000002</v>
      </c>
      <c r="G4" s="38"/>
      <c r="H4" s="32">
        <v>2.21</v>
      </c>
      <c r="I4" s="14">
        <v>2.34</v>
      </c>
      <c r="J4" s="14">
        <v>2.4300000000000002</v>
      </c>
      <c r="K4" s="14">
        <v>2.4500000000000002</v>
      </c>
      <c r="L4" s="42">
        <v>2.37</v>
      </c>
    </row>
    <row r="5" spans="1:12">
      <c r="A5" s="11"/>
      <c r="B5" s="32">
        <v>2.23</v>
      </c>
      <c r="C5" s="14">
        <v>2.35</v>
      </c>
      <c r="D5" s="14">
        <v>2.44</v>
      </c>
      <c r="E5" s="14">
        <v>2.42</v>
      </c>
      <c r="F5" s="42">
        <v>2.39</v>
      </c>
      <c r="G5" s="38"/>
      <c r="H5" s="32">
        <v>2.2400000000000002</v>
      </c>
      <c r="I5" s="14">
        <v>2.33</v>
      </c>
      <c r="J5" s="14">
        <v>2.42</v>
      </c>
      <c r="K5" s="14">
        <v>2.42</v>
      </c>
      <c r="L5" s="42">
        <v>2.42</v>
      </c>
    </row>
    <row r="6" spans="1:12">
      <c r="A6" s="11"/>
      <c r="B6" s="32">
        <v>2.2200000000000002</v>
      </c>
      <c r="C6" s="14">
        <v>2.35</v>
      </c>
      <c r="D6" s="14">
        <v>2.4300000000000002</v>
      </c>
      <c r="E6" s="14">
        <v>2.44</v>
      </c>
      <c r="F6" s="42">
        <v>2.4</v>
      </c>
      <c r="G6" s="38"/>
      <c r="H6" s="32">
        <v>2.2000000000000002</v>
      </c>
      <c r="I6" s="14">
        <v>2.34</v>
      </c>
      <c r="J6" s="14">
        <v>2.41</v>
      </c>
      <c r="K6" s="14">
        <v>2.4300000000000002</v>
      </c>
      <c r="L6" s="42">
        <v>2.41</v>
      </c>
    </row>
    <row r="7" spans="1:12">
      <c r="A7" s="38" t="s">
        <v>4</v>
      </c>
      <c r="B7" s="14">
        <v>2.2000000000000002</v>
      </c>
      <c r="C7" s="14">
        <v>2.33</v>
      </c>
      <c r="D7" s="14">
        <v>2.4300000000000002</v>
      </c>
      <c r="E7" s="14">
        <v>2.44</v>
      </c>
      <c r="F7" s="42">
        <v>2.39</v>
      </c>
      <c r="G7" s="38" t="s">
        <v>4</v>
      </c>
      <c r="H7" s="14">
        <v>2.2000000000000002</v>
      </c>
      <c r="I7" s="14">
        <v>2.35</v>
      </c>
      <c r="J7" s="14">
        <v>2.41</v>
      </c>
      <c r="K7" s="14">
        <v>2.48</v>
      </c>
      <c r="L7" s="42">
        <v>2.4</v>
      </c>
    </row>
    <row r="8" spans="1:12">
      <c r="A8" s="46"/>
      <c r="B8" s="14">
        <v>2.2200000000000002</v>
      </c>
      <c r="C8" s="14">
        <v>2.44</v>
      </c>
      <c r="D8" s="14">
        <v>2.4700000000000002</v>
      </c>
      <c r="E8" s="14">
        <v>2.48</v>
      </c>
      <c r="F8" s="42">
        <v>2.46</v>
      </c>
      <c r="G8" s="46"/>
      <c r="H8" s="14">
        <v>2.2000000000000002</v>
      </c>
      <c r="I8" s="14">
        <v>2.34</v>
      </c>
      <c r="J8" s="14">
        <v>2.44</v>
      </c>
      <c r="K8" s="14">
        <v>2.44</v>
      </c>
      <c r="L8" s="42">
        <v>2.44</v>
      </c>
    </row>
    <row r="9" spans="1:12">
      <c r="A9" s="11"/>
      <c r="B9" s="47">
        <v>2.19</v>
      </c>
      <c r="C9" s="47">
        <v>2.34</v>
      </c>
      <c r="D9" s="47">
        <v>2.44</v>
      </c>
      <c r="E9" s="47">
        <v>2.48</v>
      </c>
      <c r="F9" s="49">
        <v>2.4500000000000002</v>
      </c>
      <c r="G9" s="36"/>
      <c r="H9" s="47">
        <v>2.2000000000000002</v>
      </c>
      <c r="I9" s="47">
        <v>2.35</v>
      </c>
      <c r="J9" s="47">
        <v>2.44</v>
      </c>
      <c r="K9" s="47">
        <v>2.46</v>
      </c>
      <c r="L9" s="49">
        <v>2.4300000000000002</v>
      </c>
    </row>
    <row r="10" spans="1:12">
      <c r="A10" s="11"/>
      <c r="B10" s="14">
        <v>2.2000000000000002</v>
      </c>
      <c r="C10" s="14">
        <v>2.3199999999999998</v>
      </c>
      <c r="D10" s="14">
        <v>2.41</v>
      </c>
      <c r="E10" s="14">
        <v>2.4900000000000002</v>
      </c>
      <c r="F10" s="42">
        <v>2.41</v>
      </c>
      <c r="G10" s="38"/>
      <c r="H10" s="14">
        <v>2.19</v>
      </c>
      <c r="I10" s="14">
        <v>2.36</v>
      </c>
      <c r="J10" s="14">
        <v>2.4500000000000002</v>
      </c>
      <c r="K10" s="14">
        <v>2.46</v>
      </c>
      <c r="L10" s="42">
        <v>2.42</v>
      </c>
    </row>
    <row r="11" spans="1:12">
      <c r="A11" s="16"/>
      <c r="B11" s="33">
        <v>2.2200000000000002</v>
      </c>
      <c r="C11" s="33">
        <v>2.33</v>
      </c>
      <c r="D11" s="33">
        <v>2.4700000000000002</v>
      </c>
      <c r="E11" s="33">
        <v>2.4500000000000002</v>
      </c>
      <c r="F11" s="39">
        <v>2.42</v>
      </c>
      <c r="G11" s="48"/>
      <c r="H11" s="33">
        <v>2.2000000000000002</v>
      </c>
      <c r="I11" s="33">
        <v>2.34</v>
      </c>
      <c r="J11" s="33">
        <v>2.4300000000000002</v>
      </c>
      <c r="K11" s="33">
        <v>2.4700000000000002</v>
      </c>
      <c r="L11" s="39">
        <v>2.44</v>
      </c>
    </row>
    <row r="12" spans="1:12">
      <c r="A12" s="19" t="s">
        <v>5</v>
      </c>
      <c r="B12" s="47">
        <v>1.84</v>
      </c>
      <c r="C12" s="35">
        <v>1.99</v>
      </c>
      <c r="D12" s="35">
        <v>2.0699999999999998</v>
      </c>
      <c r="E12" s="35">
        <v>2.0499999999999998</v>
      </c>
      <c r="F12" s="40">
        <v>2.04</v>
      </c>
      <c r="G12" s="36" t="s">
        <v>6</v>
      </c>
      <c r="H12" s="35">
        <v>1.23</v>
      </c>
      <c r="I12" s="35">
        <v>1.35</v>
      </c>
      <c r="J12" s="35">
        <v>1.39</v>
      </c>
      <c r="K12" s="35">
        <v>1.42</v>
      </c>
      <c r="L12" s="40">
        <v>1.4</v>
      </c>
    </row>
    <row r="13" spans="1:12">
      <c r="A13" s="22"/>
      <c r="B13" s="37">
        <v>1.88</v>
      </c>
      <c r="C13" s="37">
        <v>2.0099999999999998</v>
      </c>
      <c r="D13" s="37">
        <v>2.0699999999999998</v>
      </c>
      <c r="E13" s="37">
        <v>2.09</v>
      </c>
      <c r="F13" s="41">
        <v>2.06</v>
      </c>
      <c r="G13" s="38"/>
      <c r="H13" s="37">
        <v>1.24</v>
      </c>
      <c r="I13" s="37">
        <v>1.36</v>
      </c>
      <c r="J13" s="37">
        <v>1.43</v>
      </c>
      <c r="K13" s="37">
        <v>1.44</v>
      </c>
      <c r="L13" s="41">
        <v>1.44</v>
      </c>
    </row>
    <row r="14" spans="1:12">
      <c r="A14" s="22"/>
      <c r="B14" s="37">
        <v>1.86</v>
      </c>
      <c r="C14" s="37">
        <v>1.97</v>
      </c>
      <c r="D14" s="37">
        <v>2.0699999999999998</v>
      </c>
      <c r="E14" s="37">
        <v>2.1</v>
      </c>
      <c r="F14" s="41">
        <v>2.06</v>
      </c>
      <c r="G14" s="38"/>
      <c r="H14" s="37">
        <v>1.24</v>
      </c>
      <c r="I14" s="37">
        <v>1.38</v>
      </c>
      <c r="J14" s="37">
        <v>1.41</v>
      </c>
      <c r="K14" s="37">
        <v>1.46</v>
      </c>
      <c r="L14" s="41">
        <v>1.42</v>
      </c>
    </row>
    <row r="15" spans="1:12">
      <c r="A15" s="22"/>
      <c r="B15" s="37">
        <v>1.84</v>
      </c>
      <c r="C15" s="37">
        <v>1.99</v>
      </c>
      <c r="D15" s="37">
        <v>2.0699999999999998</v>
      </c>
      <c r="E15" s="37">
        <v>2.0699999999999998</v>
      </c>
      <c r="F15" s="41">
        <v>2.0499999999999998</v>
      </c>
      <c r="G15" s="38"/>
      <c r="H15" s="37">
        <v>1.27</v>
      </c>
      <c r="I15" s="37">
        <v>1.34</v>
      </c>
      <c r="J15" s="37">
        <v>1.44</v>
      </c>
      <c r="K15" s="37">
        <v>1.39</v>
      </c>
      <c r="L15" s="41">
        <v>1.42</v>
      </c>
    </row>
    <row r="16" spans="1:12">
      <c r="A16" s="22"/>
      <c r="B16" s="37">
        <v>1.84</v>
      </c>
      <c r="C16" s="37">
        <v>1.95</v>
      </c>
      <c r="D16" s="37">
        <v>2.0099999999999998</v>
      </c>
      <c r="E16" s="37">
        <v>2.0699999999999998</v>
      </c>
      <c r="F16" s="41">
        <v>2.0499999999999998</v>
      </c>
      <c r="G16" s="38"/>
      <c r="H16" s="37">
        <v>1.26</v>
      </c>
      <c r="I16" s="37">
        <v>1.37</v>
      </c>
      <c r="J16" s="37">
        <v>1.43</v>
      </c>
      <c r="K16" s="37">
        <v>1.41</v>
      </c>
      <c r="L16" s="41">
        <v>1.41</v>
      </c>
    </row>
    <row r="17" spans="1:12">
      <c r="A17" s="22" t="s">
        <v>7</v>
      </c>
      <c r="B17" s="37">
        <v>1.81</v>
      </c>
      <c r="C17" s="37">
        <v>1.94</v>
      </c>
      <c r="D17" s="37">
        <v>2.06</v>
      </c>
      <c r="E17" s="37">
        <v>2.06</v>
      </c>
      <c r="F17" s="41">
        <v>2.0499999999999998</v>
      </c>
      <c r="G17" s="38" t="s">
        <v>8</v>
      </c>
      <c r="H17" s="37">
        <v>1.22</v>
      </c>
      <c r="I17" s="37">
        <v>1.37</v>
      </c>
      <c r="J17" s="37">
        <v>1.47</v>
      </c>
      <c r="K17" s="37">
        <v>1.51</v>
      </c>
      <c r="L17" s="41">
        <v>1.44</v>
      </c>
    </row>
    <row r="18" spans="1:12">
      <c r="A18" s="22"/>
      <c r="B18" s="37">
        <v>1.84</v>
      </c>
      <c r="C18" s="37">
        <v>2.0099999999999998</v>
      </c>
      <c r="D18" s="37">
        <v>2.08</v>
      </c>
      <c r="E18" s="37">
        <v>2.11</v>
      </c>
      <c r="F18" s="41">
        <v>2.1</v>
      </c>
      <c r="G18" s="38"/>
      <c r="H18" s="37">
        <v>1.26</v>
      </c>
      <c r="I18" s="37">
        <v>1.4</v>
      </c>
      <c r="J18" s="37">
        <v>1.49</v>
      </c>
      <c r="K18" s="37">
        <v>1.5</v>
      </c>
      <c r="L18" s="41">
        <v>1.48</v>
      </c>
    </row>
    <row r="19" spans="1:12">
      <c r="A19" s="22"/>
      <c r="B19" s="37">
        <v>1.82</v>
      </c>
      <c r="C19" s="37">
        <v>1.99</v>
      </c>
      <c r="D19" s="37">
        <v>2.1</v>
      </c>
      <c r="E19" s="37">
        <v>2.1</v>
      </c>
      <c r="F19" s="41">
        <v>2.08</v>
      </c>
      <c r="G19" s="38"/>
      <c r="H19" s="37">
        <v>1.27</v>
      </c>
      <c r="I19" s="37">
        <v>1.4</v>
      </c>
      <c r="J19" s="37">
        <v>1.47</v>
      </c>
      <c r="K19" s="37">
        <v>1.5</v>
      </c>
      <c r="L19" s="41">
        <v>1.47</v>
      </c>
    </row>
    <row r="20" spans="1:12">
      <c r="A20" s="22"/>
      <c r="B20" s="37">
        <v>1.82</v>
      </c>
      <c r="C20" s="37">
        <v>2</v>
      </c>
      <c r="D20" s="37">
        <v>2.06</v>
      </c>
      <c r="E20" s="37">
        <v>2.13</v>
      </c>
      <c r="F20" s="41">
        <v>2.0699999999999998</v>
      </c>
      <c r="G20" s="38"/>
      <c r="H20" s="37">
        <v>1.25</v>
      </c>
      <c r="I20" s="37">
        <v>1.38</v>
      </c>
      <c r="J20" s="37">
        <v>1.49</v>
      </c>
      <c r="K20" s="37">
        <v>1.47</v>
      </c>
      <c r="L20" s="41">
        <v>1.48</v>
      </c>
    </row>
    <row r="21" spans="1:12">
      <c r="A21" s="22"/>
      <c r="B21" s="37">
        <v>1.85</v>
      </c>
      <c r="C21" s="37">
        <v>1.98</v>
      </c>
      <c r="D21" s="37">
        <v>2.08</v>
      </c>
      <c r="E21" s="37">
        <v>2.09</v>
      </c>
      <c r="F21" s="41">
        <v>2.06</v>
      </c>
      <c r="G21" s="38"/>
      <c r="H21" s="37">
        <v>1.27</v>
      </c>
      <c r="I21" s="37">
        <v>1.4</v>
      </c>
      <c r="J21" s="37">
        <v>1.49</v>
      </c>
      <c r="K21" s="37">
        <v>1.5</v>
      </c>
      <c r="L21" s="41">
        <v>1.48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0.36400000000000077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0.96900000000000053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0.63466666666666804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0.69783950617283985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26" priority="3" operator="notBetween">
      <formula>0.2</formula>
      <formula>0.404</formula>
    </cfRule>
  </conditionalFormatting>
  <conditionalFormatting sqref="E26">
    <cfRule type="cellIs" dxfId="1125" priority="4" operator="notBetween">
      <formula>0.38</formula>
      <formula>0.72</formula>
    </cfRule>
  </conditionalFormatting>
  <conditionalFormatting sqref="K24">
    <cfRule type="cellIs" dxfId="1124" priority="2" operator="notBetween">
      <formula>0.77</formula>
      <formula>0.91</formula>
    </cfRule>
  </conditionalFormatting>
  <conditionalFormatting sqref="K26">
    <cfRule type="cellIs" dxfId="11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2.2999999999999998</v>
      </c>
      <c r="D2" s="32">
        <v>2.38</v>
      </c>
      <c r="E2" s="32">
        <v>2.42</v>
      </c>
      <c r="F2" s="44">
        <v>2.38</v>
      </c>
      <c r="G2" s="36" t="s">
        <v>3</v>
      </c>
      <c r="H2" s="32">
        <v>2.21</v>
      </c>
      <c r="I2" s="32">
        <v>2.36</v>
      </c>
      <c r="J2" s="32">
        <v>2.42</v>
      </c>
      <c r="K2" s="32">
        <v>2.4300000000000002</v>
      </c>
      <c r="L2" s="44">
        <v>2.36</v>
      </c>
    </row>
    <row r="3" spans="1:12">
      <c r="A3" s="11"/>
      <c r="B3" s="32">
        <v>2.23</v>
      </c>
      <c r="C3" s="14">
        <v>2.31</v>
      </c>
      <c r="D3" s="14">
        <v>2.42</v>
      </c>
      <c r="E3" s="14">
        <v>2.4300000000000002</v>
      </c>
      <c r="F3" s="42">
        <v>2.39</v>
      </c>
      <c r="G3" s="38"/>
      <c r="H3" s="32">
        <v>2.21</v>
      </c>
      <c r="I3" s="14">
        <v>2.31</v>
      </c>
      <c r="J3" s="14">
        <v>2.42</v>
      </c>
      <c r="K3" s="14">
        <v>2.4900000000000002</v>
      </c>
      <c r="L3" s="42">
        <v>2.39</v>
      </c>
    </row>
    <row r="4" spans="1:12">
      <c r="A4" s="11"/>
      <c r="B4" s="32">
        <v>2.2400000000000002</v>
      </c>
      <c r="C4" s="14">
        <v>2.33</v>
      </c>
      <c r="D4" s="14">
        <v>2.41</v>
      </c>
      <c r="E4" s="14">
        <v>2.42</v>
      </c>
      <c r="F4" s="42">
        <v>2.4</v>
      </c>
      <c r="G4" s="38"/>
      <c r="H4" s="32">
        <v>2.2200000000000002</v>
      </c>
      <c r="I4" s="14">
        <v>2.33</v>
      </c>
      <c r="J4" s="14">
        <v>2.4500000000000002</v>
      </c>
      <c r="K4" s="14">
        <v>2.4300000000000002</v>
      </c>
      <c r="L4" s="42">
        <v>2.4</v>
      </c>
    </row>
    <row r="5" spans="1:12">
      <c r="A5" s="11"/>
      <c r="B5" s="32">
        <v>2.2400000000000002</v>
      </c>
      <c r="C5" s="14">
        <v>2.33</v>
      </c>
      <c r="D5" s="14">
        <v>2.44</v>
      </c>
      <c r="E5" s="14">
        <v>2.46</v>
      </c>
      <c r="F5" s="42">
        <v>2.4</v>
      </c>
      <c r="G5" s="38"/>
      <c r="H5" s="32">
        <v>2.27</v>
      </c>
      <c r="I5" s="14">
        <v>2.36</v>
      </c>
      <c r="J5" s="14">
        <v>2.42</v>
      </c>
      <c r="K5" s="14">
        <v>2.4300000000000002</v>
      </c>
      <c r="L5" s="42">
        <v>2.39</v>
      </c>
    </row>
    <row r="6" spans="1:12">
      <c r="A6" s="11"/>
      <c r="B6" s="32">
        <v>2.21</v>
      </c>
      <c r="C6" s="14">
        <v>2.36</v>
      </c>
      <c r="D6" s="14">
        <v>2.41</v>
      </c>
      <c r="E6" s="14">
        <v>2.42</v>
      </c>
      <c r="F6" s="42">
        <v>2.38</v>
      </c>
      <c r="G6" s="38"/>
      <c r="H6" s="32">
        <v>2.16</v>
      </c>
      <c r="I6" s="14">
        <v>2.33</v>
      </c>
      <c r="J6" s="14">
        <v>2.4</v>
      </c>
      <c r="K6" s="14">
        <v>2.41</v>
      </c>
      <c r="L6" s="42">
        <v>2.41</v>
      </c>
    </row>
    <row r="7" spans="1:12">
      <c r="A7" s="38" t="s">
        <v>4</v>
      </c>
      <c r="B7" s="14">
        <v>2.19</v>
      </c>
      <c r="C7" s="14">
        <v>2.35</v>
      </c>
      <c r="D7" s="14">
        <v>2.46</v>
      </c>
      <c r="E7" s="14">
        <v>2.44</v>
      </c>
      <c r="F7" s="42">
        <v>2.41</v>
      </c>
      <c r="G7" s="38" t="s">
        <v>4</v>
      </c>
      <c r="H7" s="14">
        <v>2.21</v>
      </c>
      <c r="I7" s="14">
        <v>2.35</v>
      </c>
      <c r="J7" s="14">
        <v>2.4300000000000002</v>
      </c>
      <c r="K7" s="14">
        <v>2.4700000000000002</v>
      </c>
      <c r="L7" s="42">
        <v>2.41</v>
      </c>
    </row>
    <row r="8" spans="1:12">
      <c r="A8" s="46"/>
      <c r="B8" s="14">
        <v>2.21</v>
      </c>
      <c r="C8" s="14">
        <v>2.39</v>
      </c>
      <c r="D8" s="14">
        <v>2.42</v>
      </c>
      <c r="E8" s="14">
        <v>2.48</v>
      </c>
      <c r="F8" s="42">
        <v>2.44</v>
      </c>
      <c r="G8" s="46"/>
      <c r="H8" s="14">
        <v>2.23</v>
      </c>
      <c r="I8" s="14">
        <v>2.34</v>
      </c>
      <c r="J8" s="14">
        <v>2.42</v>
      </c>
      <c r="K8" s="14">
        <v>2.4300000000000002</v>
      </c>
      <c r="L8" s="42">
        <v>2.4300000000000002</v>
      </c>
    </row>
    <row r="9" spans="1:12">
      <c r="A9" s="11"/>
      <c r="B9" s="47">
        <v>2.2000000000000002</v>
      </c>
      <c r="C9" s="47">
        <v>2.33</v>
      </c>
      <c r="D9" s="47">
        <v>2.46</v>
      </c>
      <c r="E9" s="47">
        <v>2.46</v>
      </c>
      <c r="F9" s="49">
        <v>2.4700000000000002</v>
      </c>
      <c r="G9" s="36"/>
      <c r="H9" s="47">
        <v>2.2000000000000002</v>
      </c>
      <c r="I9" s="47">
        <v>2.38</v>
      </c>
      <c r="J9" s="47">
        <v>2.4700000000000002</v>
      </c>
      <c r="K9" s="47">
        <v>2.5</v>
      </c>
      <c r="L9" s="49">
        <v>2.46</v>
      </c>
    </row>
    <row r="10" spans="1:12">
      <c r="A10" s="11"/>
      <c r="B10" s="14">
        <v>2.2200000000000002</v>
      </c>
      <c r="C10" s="14">
        <v>2.36</v>
      </c>
      <c r="D10" s="14">
        <v>2.4700000000000002</v>
      </c>
      <c r="E10" s="14">
        <v>2.48</v>
      </c>
      <c r="F10" s="42">
        <v>2.38</v>
      </c>
      <c r="G10" s="38"/>
      <c r="H10" s="14">
        <v>2.19</v>
      </c>
      <c r="I10" s="14">
        <v>2.34</v>
      </c>
      <c r="J10" s="14">
        <v>2.4500000000000002</v>
      </c>
      <c r="K10" s="14">
        <v>2.46</v>
      </c>
      <c r="L10" s="42">
        <v>2.44</v>
      </c>
    </row>
    <row r="11" spans="1:12">
      <c r="A11" s="16"/>
      <c r="B11" s="33">
        <v>2.2200000000000002</v>
      </c>
      <c r="C11" s="33">
        <v>2.31</v>
      </c>
      <c r="D11" s="33">
        <v>2.42</v>
      </c>
      <c r="E11" s="33">
        <v>2.41</v>
      </c>
      <c r="F11" s="39">
        <v>2.42</v>
      </c>
      <c r="G11" s="48"/>
      <c r="H11" s="33">
        <v>2.17</v>
      </c>
      <c r="I11" s="33">
        <v>2.33</v>
      </c>
      <c r="J11" s="33">
        <v>2.38</v>
      </c>
      <c r="K11" s="33">
        <v>2.46</v>
      </c>
      <c r="L11" s="39">
        <v>2.39</v>
      </c>
    </row>
    <row r="12" spans="1:12">
      <c r="A12" s="19" t="s">
        <v>5</v>
      </c>
      <c r="B12" s="47">
        <v>1.89</v>
      </c>
      <c r="C12" s="35">
        <v>2.0099999999999998</v>
      </c>
      <c r="D12" s="35">
        <v>2.08</v>
      </c>
      <c r="E12" s="35">
        <v>2.11</v>
      </c>
      <c r="F12" s="40">
        <v>2.0499999999999998</v>
      </c>
      <c r="G12" s="36" t="s">
        <v>6</v>
      </c>
      <c r="H12" s="35">
        <v>1.22</v>
      </c>
      <c r="I12" s="35">
        <v>1.34</v>
      </c>
      <c r="J12" s="35">
        <v>1.42</v>
      </c>
      <c r="K12" s="35">
        <v>1.42</v>
      </c>
      <c r="L12" s="40">
        <v>1.39</v>
      </c>
    </row>
    <row r="13" spans="1:12">
      <c r="A13" s="22"/>
      <c r="B13" s="37">
        <v>1.9</v>
      </c>
      <c r="C13" s="37">
        <v>2.02</v>
      </c>
      <c r="D13" s="37">
        <v>2.1</v>
      </c>
      <c r="E13" s="37">
        <v>2.1</v>
      </c>
      <c r="F13" s="41">
        <v>2.08</v>
      </c>
      <c r="G13" s="38"/>
      <c r="H13" s="37">
        <v>1.22</v>
      </c>
      <c r="I13" s="37">
        <v>1.31</v>
      </c>
      <c r="J13" s="37">
        <v>1.39</v>
      </c>
      <c r="K13" s="37">
        <v>1.45</v>
      </c>
      <c r="L13" s="41">
        <v>1.43</v>
      </c>
    </row>
    <row r="14" spans="1:12">
      <c r="A14" s="22"/>
      <c r="B14" s="37">
        <v>1.9</v>
      </c>
      <c r="C14" s="37">
        <v>2</v>
      </c>
      <c r="D14" s="37">
        <v>2.08</v>
      </c>
      <c r="E14" s="37">
        <v>2.12</v>
      </c>
      <c r="F14" s="41">
        <v>2.08</v>
      </c>
      <c r="G14" s="38"/>
      <c r="H14" s="37">
        <v>1.23</v>
      </c>
      <c r="I14" s="37">
        <v>1.34</v>
      </c>
      <c r="J14" s="37">
        <v>1.41</v>
      </c>
      <c r="K14" s="37">
        <v>1.43</v>
      </c>
      <c r="L14" s="41">
        <v>1.39</v>
      </c>
    </row>
    <row r="15" spans="1:12">
      <c r="A15" s="22"/>
      <c r="B15" s="37">
        <v>1.88</v>
      </c>
      <c r="C15" s="37">
        <v>2.02</v>
      </c>
      <c r="D15" s="37">
        <v>2.13</v>
      </c>
      <c r="E15" s="37">
        <v>2.15</v>
      </c>
      <c r="F15" s="41">
        <v>2.09</v>
      </c>
      <c r="G15" s="38"/>
      <c r="H15" s="37">
        <v>1.25</v>
      </c>
      <c r="I15" s="37">
        <v>1.35</v>
      </c>
      <c r="J15" s="37">
        <v>1.4</v>
      </c>
      <c r="K15" s="37">
        <v>1.41</v>
      </c>
      <c r="L15" s="41">
        <v>1.4</v>
      </c>
    </row>
    <row r="16" spans="1:12">
      <c r="A16" s="22"/>
      <c r="B16" s="37">
        <v>1.83</v>
      </c>
      <c r="C16" s="37">
        <v>1.97</v>
      </c>
      <c r="D16" s="37">
        <v>2.04</v>
      </c>
      <c r="E16" s="37">
        <v>2.0499999999999998</v>
      </c>
      <c r="F16" s="41">
        <v>2.02</v>
      </c>
      <c r="G16" s="38"/>
      <c r="H16" s="37">
        <v>1.2</v>
      </c>
      <c r="I16" s="37">
        <v>1.32</v>
      </c>
      <c r="J16" s="37">
        <v>1.41</v>
      </c>
      <c r="K16" s="37">
        <v>1.41</v>
      </c>
      <c r="L16" s="41">
        <v>1.39</v>
      </c>
    </row>
    <row r="17" spans="1:12">
      <c r="A17" s="22" t="s">
        <v>7</v>
      </c>
      <c r="B17" s="37">
        <v>1.84</v>
      </c>
      <c r="C17" s="37">
        <v>2</v>
      </c>
      <c r="D17" s="37">
        <v>2.13</v>
      </c>
      <c r="E17" s="37">
        <v>2.1</v>
      </c>
      <c r="F17" s="41">
        <v>2.1</v>
      </c>
      <c r="G17" s="38" t="s">
        <v>8</v>
      </c>
      <c r="H17" s="37">
        <v>1.46</v>
      </c>
      <c r="I17" s="37">
        <v>1.39</v>
      </c>
      <c r="J17" s="37">
        <v>1.47</v>
      </c>
      <c r="K17" s="37">
        <v>1.52</v>
      </c>
      <c r="L17" s="41">
        <v>1.44</v>
      </c>
    </row>
    <row r="18" spans="1:12">
      <c r="A18" s="22"/>
      <c r="B18" s="37">
        <v>1.84</v>
      </c>
      <c r="C18" s="37">
        <v>2.02</v>
      </c>
      <c r="D18" s="37">
        <v>2.11</v>
      </c>
      <c r="E18" s="37">
        <v>2.1</v>
      </c>
      <c r="F18" s="41">
        <v>2.1</v>
      </c>
      <c r="G18" s="38"/>
      <c r="H18" s="37">
        <v>1.24</v>
      </c>
      <c r="I18" s="37">
        <v>1.39</v>
      </c>
      <c r="J18" s="37">
        <v>1.45</v>
      </c>
      <c r="K18" s="37">
        <v>1.5</v>
      </c>
      <c r="L18" s="41">
        <v>1.47</v>
      </c>
    </row>
    <row r="19" spans="1:12">
      <c r="A19" s="22"/>
      <c r="B19" s="37">
        <v>1.83</v>
      </c>
      <c r="C19" s="37">
        <v>2.02</v>
      </c>
      <c r="D19" s="37">
        <v>2.13</v>
      </c>
      <c r="E19" s="37">
        <v>2.12</v>
      </c>
      <c r="F19" s="41">
        <v>2.1</v>
      </c>
      <c r="G19" s="38"/>
      <c r="H19" s="37">
        <v>1.21</v>
      </c>
      <c r="I19" s="37">
        <v>1.39</v>
      </c>
      <c r="J19" s="37">
        <v>1.45</v>
      </c>
      <c r="K19" s="37">
        <v>1.5</v>
      </c>
      <c r="L19" s="41">
        <v>1.47</v>
      </c>
    </row>
    <row r="20" spans="1:12">
      <c r="A20" s="22"/>
      <c r="B20" s="37">
        <v>1.85</v>
      </c>
      <c r="C20" s="37">
        <v>2.02</v>
      </c>
      <c r="D20" s="37">
        <v>2.1</v>
      </c>
      <c r="E20" s="37">
        <v>2.13</v>
      </c>
      <c r="F20" s="41">
        <v>2.08</v>
      </c>
      <c r="G20" s="38"/>
      <c r="H20" s="37">
        <v>1.21</v>
      </c>
      <c r="I20" s="37">
        <v>1.37</v>
      </c>
      <c r="J20" s="37">
        <v>1.44</v>
      </c>
      <c r="K20" s="37">
        <v>1.47</v>
      </c>
      <c r="L20" s="41">
        <v>1.46</v>
      </c>
    </row>
    <row r="21" spans="1:12">
      <c r="A21" s="22"/>
      <c r="B21" s="37">
        <v>1.87</v>
      </c>
      <c r="C21" s="37">
        <v>1.99</v>
      </c>
      <c r="D21" s="37">
        <v>2.1</v>
      </c>
      <c r="E21" s="37">
        <v>2.12</v>
      </c>
      <c r="F21" s="41">
        <v>2.06</v>
      </c>
      <c r="G21" s="38"/>
      <c r="H21" s="37">
        <v>1.23</v>
      </c>
      <c r="I21" s="37">
        <v>1.35</v>
      </c>
      <c r="J21" s="37">
        <v>1.43</v>
      </c>
      <c r="K21" s="37">
        <v>1.44</v>
      </c>
      <c r="L21" s="41">
        <v>1.46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0.33479999999999954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0.98419999999999996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0.5837538461538454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0.70878600823045268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22" priority="3" operator="notBetween">
      <formula>0.2</formula>
      <formula>0.404</formula>
    </cfRule>
  </conditionalFormatting>
  <conditionalFormatting sqref="E26">
    <cfRule type="cellIs" dxfId="1121" priority="4" operator="notBetween">
      <formula>0.38</formula>
      <formula>0.72</formula>
    </cfRule>
  </conditionalFormatting>
  <conditionalFormatting sqref="K24">
    <cfRule type="cellIs" dxfId="1120" priority="2" operator="notBetween">
      <formula>0.77</formula>
      <formula>0.91</formula>
    </cfRule>
  </conditionalFormatting>
  <conditionalFormatting sqref="K26">
    <cfRule type="cellIs" dxfId="11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2.34</v>
      </c>
      <c r="D2" s="32">
        <v>2.29</v>
      </c>
      <c r="E2" s="32">
        <v>2.23</v>
      </c>
      <c r="F2" s="44">
        <v>2.16</v>
      </c>
      <c r="G2" s="36" t="s">
        <v>3</v>
      </c>
      <c r="H2" s="32">
        <v>2.33</v>
      </c>
      <c r="I2" s="32">
        <v>2.35</v>
      </c>
      <c r="J2" s="32">
        <v>2.3199999999999998</v>
      </c>
      <c r="K2" s="32">
        <v>2.25</v>
      </c>
      <c r="L2" s="44">
        <v>2.2000000000000002</v>
      </c>
    </row>
    <row r="3" spans="1:12">
      <c r="A3" s="11"/>
      <c r="B3" s="32">
        <v>2.3199999999999998</v>
      </c>
      <c r="C3" s="14">
        <v>2.34</v>
      </c>
      <c r="D3" s="14">
        <v>2.31</v>
      </c>
      <c r="E3" s="14">
        <v>2.2400000000000002</v>
      </c>
      <c r="F3" s="42">
        <v>2.19</v>
      </c>
      <c r="G3" s="38"/>
      <c r="H3" s="32">
        <v>2.36</v>
      </c>
      <c r="I3" s="14">
        <v>2.34</v>
      </c>
      <c r="J3" s="14">
        <v>2.2999999999999998</v>
      </c>
      <c r="K3" s="14">
        <v>2.2599999999999998</v>
      </c>
      <c r="L3" s="42">
        <v>2.19</v>
      </c>
    </row>
    <row r="4" spans="1:12">
      <c r="A4" s="11"/>
      <c r="B4" s="32">
        <v>2.36</v>
      </c>
      <c r="C4" s="14">
        <v>2.41</v>
      </c>
      <c r="D4" s="14">
        <v>2.33</v>
      </c>
      <c r="E4" s="14">
        <v>2.2400000000000002</v>
      </c>
      <c r="F4" s="42">
        <v>2.17</v>
      </c>
      <c r="G4" s="38"/>
      <c r="H4" s="32">
        <v>2.36</v>
      </c>
      <c r="I4" s="14">
        <v>2.36</v>
      </c>
      <c r="J4" s="14">
        <v>2.31</v>
      </c>
      <c r="K4" s="14">
        <v>2.2400000000000002</v>
      </c>
      <c r="L4" s="42">
        <v>2.19</v>
      </c>
    </row>
    <row r="5" spans="1:12">
      <c r="A5" s="11"/>
      <c r="B5" s="32">
        <v>2.36</v>
      </c>
      <c r="C5" s="14">
        <v>2.36</v>
      </c>
      <c r="D5" s="14">
        <v>2.3199999999999998</v>
      </c>
      <c r="E5" s="14">
        <v>2.2599999999999998</v>
      </c>
      <c r="F5" s="42">
        <v>2.17</v>
      </c>
      <c r="G5" s="38"/>
      <c r="H5" s="32">
        <v>2.38</v>
      </c>
      <c r="I5" s="14">
        <v>2.36</v>
      </c>
      <c r="J5" s="14">
        <v>2.2999999999999998</v>
      </c>
      <c r="K5" s="14">
        <v>2.2400000000000002</v>
      </c>
      <c r="L5" s="42">
        <v>2.19</v>
      </c>
    </row>
    <row r="6" spans="1:12">
      <c r="A6" s="11"/>
      <c r="B6" s="32">
        <v>2.36</v>
      </c>
      <c r="C6" s="14">
        <v>2.35</v>
      </c>
      <c r="D6" s="14">
        <v>2.29</v>
      </c>
      <c r="E6" s="14">
        <v>2.2400000000000002</v>
      </c>
      <c r="F6" s="42">
        <v>2.17</v>
      </c>
      <c r="G6" s="38"/>
      <c r="H6" s="32">
        <v>2.34</v>
      </c>
      <c r="I6" s="14">
        <v>2.36</v>
      </c>
      <c r="J6" s="14">
        <v>2.34</v>
      </c>
      <c r="K6" s="14">
        <v>2.23</v>
      </c>
      <c r="L6" s="42">
        <v>2.16</v>
      </c>
    </row>
    <row r="7" spans="1:12">
      <c r="A7" s="38" t="s">
        <v>4</v>
      </c>
      <c r="B7" s="14">
        <v>2.35</v>
      </c>
      <c r="C7" s="14">
        <v>2.36</v>
      </c>
      <c r="D7" s="14">
        <v>2.3199999999999998</v>
      </c>
      <c r="E7" s="14">
        <v>2.23</v>
      </c>
      <c r="F7" s="42">
        <v>2.19</v>
      </c>
      <c r="G7" s="38" t="s">
        <v>4</v>
      </c>
      <c r="H7" s="14">
        <v>2.36</v>
      </c>
      <c r="I7" s="14">
        <v>2.33</v>
      </c>
      <c r="J7" s="14">
        <v>2.27</v>
      </c>
      <c r="K7" s="14">
        <v>2.2400000000000002</v>
      </c>
      <c r="L7" s="42">
        <v>2.17</v>
      </c>
    </row>
    <row r="8" spans="1:12">
      <c r="A8" s="46"/>
      <c r="B8" s="14">
        <v>2.38</v>
      </c>
      <c r="C8" s="14">
        <v>2.35</v>
      </c>
      <c r="D8" s="14">
        <v>2.3199999999999998</v>
      </c>
      <c r="E8" s="14">
        <v>2.27</v>
      </c>
      <c r="F8" s="42">
        <v>2.16</v>
      </c>
      <c r="G8" s="46"/>
      <c r="H8" s="14">
        <v>2.41</v>
      </c>
      <c r="I8" s="14">
        <v>2.36</v>
      </c>
      <c r="J8" s="14">
        <v>2.33</v>
      </c>
      <c r="K8" s="14">
        <v>2.23</v>
      </c>
      <c r="L8" s="42">
        <v>2.1800000000000002</v>
      </c>
    </row>
    <row r="9" spans="1:12">
      <c r="A9" s="11"/>
      <c r="B9" s="47">
        <v>2.38</v>
      </c>
      <c r="C9" s="47">
        <v>2.37</v>
      </c>
      <c r="D9" s="47">
        <v>2.2999999999999998</v>
      </c>
      <c r="E9" s="47">
        <v>2.23</v>
      </c>
      <c r="F9" s="49">
        <v>2.1800000000000002</v>
      </c>
      <c r="G9" s="36"/>
      <c r="H9" s="47">
        <v>2.37</v>
      </c>
      <c r="I9" s="47">
        <v>2.36</v>
      </c>
      <c r="J9" s="47">
        <v>2.31</v>
      </c>
      <c r="K9" s="47">
        <v>2.2000000000000002</v>
      </c>
      <c r="L9" s="49">
        <v>2.19</v>
      </c>
    </row>
    <row r="10" spans="1:12">
      <c r="A10" s="11"/>
      <c r="B10" s="14">
        <v>2.4</v>
      </c>
      <c r="C10" s="14">
        <v>2.37</v>
      </c>
      <c r="D10" s="14">
        <v>2.33</v>
      </c>
      <c r="E10" s="14">
        <v>2.21</v>
      </c>
      <c r="F10" s="42">
        <v>2.2000000000000002</v>
      </c>
      <c r="G10" s="38"/>
      <c r="H10" s="14">
        <v>2.41</v>
      </c>
      <c r="I10" s="14">
        <v>2.36</v>
      </c>
      <c r="J10" s="14">
        <v>2.2799999999999998</v>
      </c>
      <c r="K10" s="14">
        <v>2.2400000000000002</v>
      </c>
      <c r="L10" s="42">
        <v>2.16</v>
      </c>
    </row>
    <row r="11" spans="1:12">
      <c r="A11" s="16"/>
      <c r="B11" s="33">
        <v>2.4</v>
      </c>
      <c r="C11" s="33">
        <v>2.37</v>
      </c>
      <c r="D11" s="33">
        <v>2.34</v>
      </c>
      <c r="E11" s="33">
        <v>2.2400000000000002</v>
      </c>
      <c r="F11" s="39">
        <v>2.21</v>
      </c>
      <c r="G11" s="48"/>
      <c r="H11" s="33">
        <v>2.4</v>
      </c>
      <c r="I11" s="33">
        <v>2.35</v>
      </c>
      <c r="J11" s="33">
        <v>2.31</v>
      </c>
      <c r="K11" s="33">
        <v>2.23</v>
      </c>
      <c r="L11" s="39">
        <v>2.2000000000000002</v>
      </c>
    </row>
    <row r="12" spans="1:12">
      <c r="A12" s="19" t="s">
        <v>5</v>
      </c>
      <c r="B12" s="47">
        <v>1.98</v>
      </c>
      <c r="C12" s="35">
        <v>2.0099999999999998</v>
      </c>
      <c r="D12" s="35">
        <v>1.96</v>
      </c>
      <c r="E12" s="35">
        <v>1.88</v>
      </c>
      <c r="F12" s="40">
        <v>1.83</v>
      </c>
      <c r="G12" s="36" t="s">
        <v>6</v>
      </c>
      <c r="H12" s="35">
        <v>1.28</v>
      </c>
      <c r="I12" s="35">
        <v>1.3</v>
      </c>
      <c r="J12" s="35">
        <v>1.22</v>
      </c>
      <c r="K12" s="35">
        <v>1.1499999999999999</v>
      </c>
      <c r="L12" s="40">
        <v>1.1200000000000001</v>
      </c>
    </row>
    <row r="13" spans="1:12">
      <c r="A13" s="22"/>
      <c r="B13" s="37">
        <v>2.04</v>
      </c>
      <c r="C13" s="37">
        <v>2.02</v>
      </c>
      <c r="D13" s="37">
        <v>1.99</v>
      </c>
      <c r="E13" s="37">
        <v>1.91</v>
      </c>
      <c r="F13" s="41">
        <v>1.84</v>
      </c>
      <c r="G13" s="38"/>
      <c r="H13" s="37">
        <v>1.3</v>
      </c>
      <c r="I13" s="37">
        <v>1.29</v>
      </c>
      <c r="J13" s="37">
        <v>1.24</v>
      </c>
      <c r="K13" s="37">
        <v>1.1599999999999999</v>
      </c>
      <c r="L13" s="41">
        <v>1.0900000000000001</v>
      </c>
    </row>
    <row r="14" spans="1:12">
      <c r="A14" s="22"/>
      <c r="B14" s="37">
        <v>2.0299999999999998</v>
      </c>
      <c r="C14" s="37">
        <v>2.0499999999999998</v>
      </c>
      <c r="D14" s="37">
        <v>1.99</v>
      </c>
      <c r="E14" s="37">
        <v>1.89</v>
      </c>
      <c r="F14" s="41">
        <v>1.84</v>
      </c>
      <c r="G14" s="38"/>
      <c r="H14" s="37">
        <v>1.3</v>
      </c>
      <c r="I14" s="37">
        <v>1.28</v>
      </c>
      <c r="J14" s="37">
        <v>1.22</v>
      </c>
      <c r="K14" s="37">
        <v>1.18</v>
      </c>
      <c r="L14" s="41">
        <v>1.1000000000000001</v>
      </c>
    </row>
    <row r="15" spans="1:12">
      <c r="A15" s="22"/>
      <c r="B15" s="37">
        <v>2.02</v>
      </c>
      <c r="C15" s="37">
        <v>2.02</v>
      </c>
      <c r="D15" s="37">
        <v>1.96</v>
      </c>
      <c r="E15" s="37">
        <v>1.92</v>
      </c>
      <c r="F15" s="41">
        <v>1.85</v>
      </c>
      <c r="G15" s="38"/>
      <c r="H15" s="37">
        <v>1.3</v>
      </c>
      <c r="I15" s="37">
        <v>1.28</v>
      </c>
      <c r="J15" s="37">
        <v>1.21</v>
      </c>
      <c r="K15" s="37">
        <v>1.1599999999999999</v>
      </c>
      <c r="L15" s="41">
        <v>1.1000000000000001</v>
      </c>
    </row>
    <row r="16" spans="1:12">
      <c r="A16" s="22"/>
      <c r="B16" s="37">
        <v>1.98</v>
      </c>
      <c r="C16" s="37">
        <v>1.99</v>
      </c>
      <c r="D16" s="37">
        <v>1.87</v>
      </c>
      <c r="E16" s="37">
        <v>1.86</v>
      </c>
      <c r="F16" s="41">
        <v>1.8</v>
      </c>
      <c r="G16" s="38"/>
      <c r="H16" s="37">
        <v>1.29</v>
      </c>
      <c r="I16" s="37">
        <v>1.26</v>
      </c>
      <c r="J16" s="37">
        <v>1.23</v>
      </c>
      <c r="K16" s="37">
        <v>1.1599999999999999</v>
      </c>
      <c r="L16" s="41">
        <v>1.08</v>
      </c>
    </row>
    <row r="17" spans="1:12">
      <c r="A17" s="22" t="s">
        <v>7</v>
      </c>
      <c r="B17" s="37">
        <v>2</v>
      </c>
      <c r="C17" s="37">
        <v>2.02</v>
      </c>
      <c r="D17" s="37">
        <v>1.97</v>
      </c>
      <c r="E17" s="37">
        <v>1.91</v>
      </c>
      <c r="F17" s="41">
        <v>1.81</v>
      </c>
      <c r="G17" s="38" t="s">
        <v>8</v>
      </c>
      <c r="H17" s="37">
        <v>1.4</v>
      </c>
      <c r="I17" s="37">
        <v>1.38</v>
      </c>
      <c r="J17" s="37">
        <v>1.31</v>
      </c>
      <c r="K17" s="37">
        <v>1.26</v>
      </c>
      <c r="L17" s="41">
        <v>1.2</v>
      </c>
    </row>
    <row r="18" spans="1:12">
      <c r="A18" s="22"/>
      <c r="B18" s="37">
        <v>2.0299999999999998</v>
      </c>
      <c r="C18" s="37">
        <v>2.0099999999999998</v>
      </c>
      <c r="D18" s="37">
        <v>1.98</v>
      </c>
      <c r="E18" s="37">
        <v>1.89</v>
      </c>
      <c r="F18" s="41">
        <v>1.83</v>
      </c>
      <c r="G18" s="38"/>
      <c r="H18" s="37">
        <v>1.41</v>
      </c>
      <c r="I18" s="37">
        <v>1.38</v>
      </c>
      <c r="J18" s="37">
        <v>1.33</v>
      </c>
      <c r="K18" s="37">
        <v>1.24</v>
      </c>
      <c r="L18" s="41">
        <v>1.2</v>
      </c>
    </row>
    <row r="19" spans="1:12">
      <c r="A19" s="22"/>
      <c r="B19" s="37">
        <v>2.0299999999999998</v>
      </c>
      <c r="C19" s="37">
        <v>2.04</v>
      </c>
      <c r="D19" s="37">
        <v>1.99</v>
      </c>
      <c r="E19" s="37">
        <v>1.89</v>
      </c>
      <c r="F19" s="41">
        <v>1.82</v>
      </c>
      <c r="G19" s="38"/>
      <c r="H19" s="37">
        <v>1.38</v>
      </c>
      <c r="I19" s="37">
        <v>1.37</v>
      </c>
      <c r="J19" s="37">
        <v>1.32</v>
      </c>
      <c r="K19" s="37">
        <v>1.23</v>
      </c>
      <c r="L19" s="41">
        <v>1.18</v>
      </c>
    </row>
    <row r="20" spans="1:12">
      <c r="A20" s="22"/>
      <c r="B20" s="37">
        <v>2.04</v>
      </c>
      <c r="C20" s="37">
        <v>2.0099999999999998</v>
      </c>
      <c r="D20" s="37">
        <v>1.98</v>
      </c>
      <c r="E20" s="37">
        <v>1.87</v>
      </c>
      <c r="F20" s="41">
        <v>1.86</v>
      </c>
      <c r="G20" s="38"/>
      <c r="H20" s="37">
        <v>1.39</v>
      </c>
      <c r="I20" s="37">
        <v>1.36</v>
      </c>
      <c r="J20" s="37">
        <v>1.28</v>
      </c>
      <c r="K20" s="37">
        <v>1.26</v>
      </c>
      <c r="L20" s="41">
        <v>1.19</v>
      </c>
    </row>
    <row r="21" spans="1:12">
      <c r="A21" s="22"/>
      <c r="B21" s="37">
        <v>2.0299999999999998</v>
      </c>
      <c r="C21" s="37">
        <v>2</v>
      </c>
      <c r="D21" s="37">
        <v>1.97</v>
      </c>
      <c r="E21" s="37">
        <v>1.85</v>
      </c>
      <c r="F21" s="41">
        <v>1.83</v>
      </c>
      <c r="G21" s="38"/>
      <c r="H21" s="37">
        <v>1.42</v>
      </c>
      <c r="I21" s="37">
        <v>1.35</v>
      </c>
      <c r="J21" s="37">
        <v>1.29</v>
      </c>
      <c r="K21" s="37">
        <v>1.23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0.34839999999999982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1.0331999999999999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0.60746666666666638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0.744074074074074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8" priority="3" operator="notBetween">
      <formula>0.2</formula>
      <formula>0.404</formula>
    </cfRule>
  </conditionalFormatting>
  <conditionalFormatting sqref="E26">
    <cfRule type="cellIs" dxfId="1117" priority="4" operator="notBetween">
      <formula>0.38</formula>
      <formula>0.72</formula>
    </cfRule>
  </conditionalFormatting>
  <conditionalFormatting sqref="K24">
    <cfRule type="cellIs" dxfId="1116" priority="2" operator="notBetween">
      <formula>0.77</formula>
      <formula>0.91</formula>
    </cfRule>
  </conditionalFormatting>
  <conditionalFormatting sqref="K26">
    <cfRule type="cellIs" dxfId="11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2.34</v>
      </c>
      <c r="E2" s="32">
        <v>2.23</v>
      </c>
      <c r="F2" s="44">
        <v>2.15</v>
      </c>
      <c r="G2" s="36" t="s">
        <v>3</v>
      </c>
      <c r="H2" s="32">
        <v>2.38</v>
      </c>
      <c r="I2" s="32">
        <v>2.38</v>
      </c>
      <c r="J2" s="32">
        <v>2.33</v>
      </c>
      <c r="K2" s="32">
        <v>2.2400000000000002</v>
      </c>
      <c r="L2" s="44">
        <v>2.2200000000000002</v>
      </c>
    </row>
    <row r="3" spans="1:12">
      <c r="A3" s="11"/>
      <c r="B3" s="32">
        <v>2.37</v>
      </c>
      <c r="C3" s="14">
        <v>2.37</v>
      </c>
      <c r="D3" s="14">
        <v>2.31</v>
      </c>
      <c r="E3" s="14">
        <v>2.23</v>
      </c>
      <c r="F3" s="42">
        <v>2.1800000000000002</v>
      </c>
      <c r="G3" s="38"/>
      <c r="H3" s="32">
        <v>2.44</v>
      </c>
      <c r="I3" s="14">
        <v>2.39</v>
      </c>
      <c r="J3" s="14">
        <v>2.33</v>
      </c>
      <c r="K3" s="14">
        <v>2.27</v>
      </c>
      <c r="L3" s="42">
        <v>2.21</v>
      </c>
    </row>
    <row r="4" spans="1:12">
      <c r="A4" s="11"/>
      <c r="B4" s="32">
        <v>2.36</v>
      </c>
      <c r="C4" s="14">
        <v>2.37</v>
      </c>
      <c r="D4" s="14">
        <v>2.35</v>
      </c>
      <c r="E4" s="14">
        <v>2.25</v>
      </c>
      <c r="F4" s="42">
        <v>2.19</v>
      </c>
      <c r="G4" s="38"/>
      <c r="H4" s="32">
        <v>2.41</v>
      </c>
      <c r="I4" s="14">
        <v>2.38</v>
      </c>
      <c r="J4" s="14">
        <v>2.2999999999999998</v>
      </c>
      <c r="K4" s="14">
        <v>2.2599999999999998</v>
      </c>
      <c r="L4" s="42">
        <v>2.21</v>
      </c>
    </row>
    <row r="5" spans="1:12">
      <c r="A5" s="11"/>
      <c r="B5" s="32">
        <v>2.4</v>
      </c>
      <c r="C5" s="14">
        <v>2.36</v>
      </c>
      <c r="D5" s="14">
        <v>2.33</v>
      </c>
      <c r="E5" s="14">
        <v>2.29</v>
      </c>
      <c r="F5" s="42">
        <v>2.2000000000000002</v>
      </c>
      <c r="G5" s="38"/>
      <c r="H5" s="32">
        <v>2.39</v>
      </c>
      <c r="I5" s="14">
        <v>2.37</v>
      </c>
      <c r="J5" s="14">
        <v>2.31</v>
      </c>
      <c r="K5" s="14">
        <v>2.2799999999999998</v>
      </c>
      <c r="L5" s="42">
        <v>2.2200000000000002</v>
      </c>
    </row>
    <row r="6" spans="1:12">
      <c r="A6" s="11"/>
      <c r="B6" s="32">
        <v>2.36</v>
      </c>
      <c r="C6" s="14">
        <v>2.37</v>
      </c>
      <c r="D6" s="14">
        <v>2.3199999999999998</v>
      </c>
      <c r="E6" s="14">
        <v>2.25</v>
      </c>
      <c r="F6" s="42">
        <v>2.1800000000000002</v>
      </c>
      <c r="G6" s="38"/>
      <c r="H6" s="32">
        <v>2.4</v>
      </c>
      <c r="I6" s="14">
        <v>2.4</v>
      </c>
      <c r="J6" s="14">
        <v>2.33</v>
      </c>
      <c r="K6" s="14">
        <v>2.25</v>
      </c>
      <c r="L6" s="42">
        <v>2.21</v>
      </c>
    </row>
    <row r="7" spans="1:12">
      <c r="A7" s="38" t="s">
        <v>4</v>
      </c>
      <c r="B7" s="14">
        <v>2.37</v>
      </c>
      <c r="C7" s="14">
        <v>2.41</v>
      </c>
      <c r="D7" s="14">
        <v>2.31</v>
      </c>
      <c r="E7" s="14">
        <v>2.25</v>
      </c>
      <c r="F7" s="42">
        <v>2.2000000000000002</v>
      </c>
      <c r="G7" s="38" t="s">
        <v>4</v>
      </c>
      <c r="H7" s="14">
        <v>2.3199999999999998</v>
      </c>
      <c r="I7" s="14">
        <v>2.34</v>
      </c>
      <c r="J7" s="14">
        <v>2.3199999999999998</v>
      </c>
      <c r="K7" s="14">
        <v>2.27</v>
      </c>
      <c r="L7" s="42">
        <v>2.2000000000000002</v>
      </c>
    </row>
    <row r="8" spans="1:12">
      <c r="A8" s="46"/>
      <c r="B8" s="14">
        <v>2.39</v>
      </c>
      <c r="C8" s="14">
        <v>2.39</v>
      </c>
      <c r="D8" s="14">
        <v>2.33</v>
      </c>
      <c r="E8" s="14">
        <v>2.2400000000000002</v>
      </c>
      <c r="F8" s="42">
        <v>2.21</v>
      </c>
      <c r="G8" s="46"/>
      <c r="H8" s="14">
        <v>2.38</v>
      </c>
      <c r="I8" s="14">
        <v>2.39</v>
      </c>
      <c r="J8" s="14">
        <v>2.35</v>
      </c>
      <c r="K8" s="14">
        <v>2.2799999999999998</v>
      </c>
      <c r="L8" s="42">
        <v>2.2000000000000002</v>
      </c>
    </row>
    <row r="9" spans="1:12">
      <c r="A9" s="11"/>
      <c r="B9" s="47">
        <v>2.39</v>
      </c>
      <c r="C9" s="47">
        <v>2.4</v>
      </c>
      <c r="D9" s="47">
        <v>2.29</v>
      </c>
      <c r="E9" s="47">
        <v>2.27</v>
      </c>
      <c r="F9" s="49">
        <v>2.19</v>
      </c>
      <c r="G9" s="36"/>
      <c r="H9" s="47">
        <v>2.34</v>
      </c>
      <c r="I9" s="47">
        <v>2.37</v>
      </c>
      <c r="J9" s="47">
        <v>2.3199999999999998</v>
      </c>
      <c r="K9" s="47">
        <v>2.27</v>
      </c>
      <c r="L9" s="49">
        <v>2.19</v>
      </c>
    </row>
    <row r="10" spans="1:12">
      <c r="A10" s="11"/>
      <c r="B10" s="14">
        <v>2.4300000000000002</v>
      </c>
      <c r="C10" s="14">
        <v>2.38</v>
      </c>
      <c r="D10" s="14">
        <v>2.33</v>
      </c>
      <c r="E10" s="14">
        <v>2.25</v>
      </c>
      <c r="F10" s="42">
        <v>2.23</v>
      </c>
      <c r="G10" s="38"/>
      <c r="H10" s="14">
        <v>2.35</v>
      </c>
      <c r="I10" s="14">
        <v>2.34</v>
      </c>
      <c r="J10" s="14">
        <v>2.33</v>
      </c>
      <c r="K10" s="14">
        <v>2.2200000000000002</v>
      </c>
      <c r="L10" s="42">
        <v>2.19</v>
      </c>
    </row>
    <row r="11" spans="1:12">
      <c r="A11" s="16"/>
      <c r="B11" s="33">
        <v>2.38</v>
      </c>
      <c r="C11" s="33">
        <v>2.36</v>
      </c>
      <c r="D11" s="33">
        <v>2.33</v>
      </c>
      <c r="E11" s="33">
        <v>2.25</v>
      </c>
      <c r="F11" s="39">
        <v>2.19</v>
      </c>
      <c r="G11" s="48"/>
      <c r="H11" s="33">
        <v>2.34</v>
      </c>
      <c r="I11" s="33">
        <v>2.36</v>
      </c>
      <c r="J11" s="33">
        <v>2.27</v>
      </c>
      <c r="K11" s="33">
        <v>2.25</v>
      </c>
      <c r="L11" s="39">
        <v>2.19</v>
      </c>
    </row>
    <row r="12" spans="1:12">
      <c r="A12" s="19" t="s">
        <v>5</v>
      </c>
      <c r="B12" s="47">
        <v>1.99</v>
      </c>
      <c r="C12" s="35">
        <v>2.0099999999999998</v>
      </c>
      <c r="D12" s="35">
        <v>1.96</v>
      </c>
      <c r="E12" s="35">
        <v>1.86</v>
      </c>
      <c r="F12" s="40">
        <v>1.81</v>
      </c>
      <c r="G12" s="36" t="s">
        <v>6</v>
      </c>
      <c r="H12" s="35">
        <v>1.29</v>
      </c>
      <c r="I12" s="35">
        <v>1.29</v>
      </c>
      <c r="J12" s="35">
        <v>1.22</v>
      </c>
      <c r="K12" s="35">
        <v>1.1200000000000001</v>
      </c>
      <c r="L12" s="40">
        <v>1.1000000000000001</v>
      </c>
    </row>
    <row r="13" spans="1:12">
      <c r="A13" s="22"/>
      <c r="B13" s="37">
        <v>1.98</v>
      </c>
      <c r="C13" s="37">
        <v>2</v>
      </c>
      <c r="D13" s="37">
        <v>1.96</v>
      </c>
      <c r="E13" s="37">
        <v>1.92</v>
      </c>
      <c r="F13" s="41">
        <v>1.83</v>
      </c>
      <c r="G13" s="38"/>
      <c r="H13" s="37">
        <v>1.33</v>
      </c>
      <c r="I13" s="37">
        <v>1.28</v>
      </c>
      <c r="J13" s="37">
        <v>1.21</v>
      </c>
      <c r="K13" s="37">
        <v>1.1399999999999999</v>
      </c>
      <c r="L13" s="41">
        <v>1.1100000000000001</v>
      </c>
    </row>
    <row r="14" spans="1:12">
      <c r="A14" s="22"/>
      <c r="B14" s="37">
        <v>2</v>
      </c>
      <c r="C14" s="37">
        <v>2.0299999999999998</v>
      </c>
      <c r="D14" s="37">
        <v>1.98</v>
      </c>
      <c r="E14" s="37">
        <v>1.91</v>
      </c>
      <c r="F14" s="41">
        <v>1.84</v>
      </c>
      <c r="G14" s="38"/>
      <c r="H14" s="37">
        <v>1.33</v>
      </c>
      <c r="I14" s="37">
        <v>1.27</v>
      </c>
      <c r="J14" s="37">
        <v>1.21</v>
      </c>
      <c r="K14" s="37">
        <v>1.1399999999999999</v>
      </c>
      <c r="L14" s="41">
        <v>1.1000000000000001</v>
      </c>
    </row>
    <row r="15" spans="1:12">
      <c r="A15" s="22"/>
      <c r="B15" s="37">
        <v>2.0099999999999998</v>
      </c>
      <c r="C15" s="37">
        <v>2</v>
      </c>
      <c r="D15" s="37">
        <v>1.98</v>
      </c>
      <c r="E15" s="37">
        <v>1.9</v>
      </c>
      <c r="F15" s="41">
        <v>1.82</v>
      </c>
      <c r="G15" s="38"/>
      <c r="H15" s="37">
        <v>1.33</v>
      </c>
      <c r="I15" s="37">
        <v>1.29</v>
      </c>
      <c r="J15" s="37">
        <v>1.22</v>
      </c>
      <c r="K15" s="37">
        <v>1.1399999999999999</v>
      </c>
      <c r="L15" s="41">
        <v>1.1000000000000001</v>
      </c>
    </row>
    <row r="16" spans="1:12">
      <c r="A16" s="22"/>
      <c r="B16" s="37">
        <v>1.97</v>
      </c>
      <c r="C16" s="37">
        <v>1.96</v>
      </c>
      <c r="D16" s="37">
        <v>1.93</v>
      </c>
      <c r="E16" s="37">
        <v>1.86</v>
      </c>
      <c r="F16" s="41">
        <v>1.78</v>
      </c>
      <c r="G16" s="38"/>
      <c r="H16" s="37">
        <v>1.31</v>
      </c>
      <c r="I16" s="37">
        <v>1.29</v>
      </c>
      <c r="J16" s="37">
        <v>1.24</v>
      </c>
      <c r="K16" s="37">
        <v>1.1299999999999999</v>
      </c>
      <c r="L16" s="41">
        <v>1.1100000000000001</v>
      </c>
    </row>
    <row r="17" spans="1:12">
      <c r="A17" s="22" t="s">
        <v>7</v>
      </c>
      <c r="B17" s="37">
        <v>2.0099999999999998</v>
      </c>
      <c r="C17" s="37">
        <v>2.0099999999999998</v>
      </c>
      <c r="D17" s="37">
        <v>1.95</v>
      </c>
      <c r="E17" s="37">
        <v>1.86</v>
      </c>
      <c r="F17" s="41">
        <v>1.81</v>
      </c>
      <c r="G17" s="38" t="s">
        <v>8</v>
      </c>
      <c r="H17" s="37">
        <v>1.31</v>
      </c>
      <c r="I17" s="37">
        <v>1.3</v>
      </c>
      <c r="J17" s="37">
        <v>1.28</v>
      </c>
      <c r="K17" s="37">
        <v>1.22</v>
      </c>
      <c r="L17" s="41">
        <v>1.1399999999999999</v>
      </c>
    </row>
    <row r="18" spans="1:12">
      <c r="A18" s="22"/>
      <c r="B18" s="37">
        <v>2</v>
      </c>
      <c r="C18" s="37">
        <v>2.04</v>
      </c>
      <c r="D18" s="37">
        <v>1.96</v>
      </c>
      <c r="E18" s="37">
        <v>1.91</v>
      </c>
      <c r="F18" s="41">
        <v>1.83</v>
      </c>
      <c r="G18" s="38"/>
      <c r="H18" s="37">
        <v>1.32</v>
      </c>
      <c r="I18" s="37">
        <v>1.32</v>
      </c>
      <c r="J18" s="37">
        <v>1.27</v>
      </c>
      <c r="K18" s="37">
        <v>1.2</v>
      </c>
      <c r="L18" s="41">
        <v>1.1399999999999999</v>
      </c>
    </row>
    <row r="19" spans="1:12">
      <c r="A19" s="22"/>
      <c r="B19" s="37">
        <v>2</v>
      </c>
      <c r="C19" s="37">
        <v>2.0299999999999998</v>
      </c>
      <c r="D19" s="37">
        <v>1.96</v>
      </c>
      <c r="E19" s="37">
        <v>1.87</v>
      </c>
      <c r="F19" s="41">
        <v>1.83</v>
      </c>
      <c r="G19" s="38"/>
      <c r="H19" s="37">
        <v>1.33</v>
      </c>
      <c r="I19" s="37">
        <v>1.32</v>
      </c>
      <c r="J19" s="37">
        <v>1.26</v>
      </c>
      <c r="K19" s="37">
        <v>1.22</v>
      </c>
      <c r="L19" s="41">
        <v>1.1399999999999999</v>
      </c>
    </row>
    <row r="20" spans="1:12">
      <c r="A20" s="22"/>
      <c r="B20" s="37">
        <v>2.02</v>
      </c>
      <c r="C20" s="37">
        <v>2.0099999999999998</v>
      </c>
      <c r="D20" s="37">
        <v>1.95</v>
      </c>
      <c r="E20" s="37">
        <v>1.88</v>
      </c>
      <c r="F20" s="41">
        <v>1.81</v>
      </c>
      <c r="G20" s="38"/>
      <c r="H20" s="37">
        <v>1.33</v>
      </c>
      <c r="I20" s="37">
        <v>1.31</v>
      </c>
      <c r="J20" s="37">
        <v>1.27</v>
      </c>
      <c r="K20" s="37">
        <v>1.19</v>
      </c>
      <c r="L20" s="41">
        <v>1.1499999999999999</v>
      </c>
    </row>
    <row r="21" spans="1:12">
      <c r="A21" s="22"/>
      <c r="B21" s="37">
        <v>2</v>
      </c>
      <c r="C21" s="37">
        <v>1.99</v>
      </c>
      <c r="D21" s="37">
        <v>1.92</v>
      </c>
      <c r="E21" s="37">
        <v>1.82</v>
      </c>
      <c r="F21" s="41">
        <v>1.78</v>
      </c>
      <c r="G21" s="38"/>
      <c r="H21" s="37">
        <v>1.34</v>
      </c>
      <c r="I21" s="37">
        <v>1.32</v>
      </c>
      <c r="J21" s="37">
        <v>1.26</v>
      </c>
      <c r="K21" s="37">
        <v>1.2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0.37399999999999989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1.0737999999999992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0.65210256410256395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0.7733127572016455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4" priority="3" operator="notBetween">
      <formula>0.2</formula>
      <formula>0.404</formula>
    </cfRule>
  </conditionalFormatting>
  <conditionalFormatting sqref="E26">
    <cfRule type="cellIs" dxfId="1113" priority="4" operator="notBetween">
      <formula>0.38</formula>
      <formula>0.72</formula>
    </cfRule>
  </conditionalFormatting>
  <conditionalFormatting sqref="K24">
    <cfRule type="cellIs" dxfId="1112" priority="2" operator="notBetween">
      <formula>0.77</formula>
      <formula>0.91</formula>
    </cfRule>
  </conditionalFormatting>
  <conditionalFormatting sqref="K26">
    <cfRule type="cellIs" dxfId="11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L40"/>
  <sheetViews>
    <sheetView zoomScale="115" zoomScaleNormal="115" workbookViewId="0">
      <selection activeCell="M21" sqref="M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2.42</v>
      </c>
      <c r="D2" s="32">
        <v>2.33</v>
      </c>
      <c r="E2" s="32">
        <v>2.27</v>
      </c>
      <c r="F2" s="44">
        <v>2.21</v>
      </c>
      <c r="G2" s="36" t="s">
        <v>3</v>
      </c>
      <c r="H2" s="32">
        <v>2.4500000000000002</v>
      </c>
      <c r="I2" s="32">
        <v>2.39</v>
      </c>
      <c r="J2" s="32">
        <v>2.34</v>
      </c>
      <c r="K2" s="32">
        <v>2.2799999999999998</v>
      </c>
      <c r="L2" s="44">
        <v>2.1800000000000002</v>
      </c>
    </row>
    <row r="3" spans="1:12">
      <c r="A3" s="11"/>
      <c r="B3" s="32">
        <v>2.4300000000000002</v>
      </c>
      <c r="C3" s="14">
        <v>2.4</v>
      </c>
      <c r="D3" s="14">
        <v>2.36</v>
      </c>
      <c r="E3" s="14">
        <v>2.27</v>
      </c>
      <c r="F3" s="42">
        <v>2.2200000000000002</v>
      </c>
      <c r="G3" s="38"/>
      <c r="H3" s="32">
        <v>2.42</v>
      </c>
      <c r="I3" s="14">
        <v>2.38</v>
      </c>
      <c r="J3" s="14">
        <v>2.35</v>
      </c>
      <c r="K3" s="14">
        <v>2.2599999999999998</v>
      </c>
      <c r="L3" s="42">
        <v>2.21</v>
      </c>
    </row>
    <row r="4" spans="1:12">
      <c r="A4" s="11"/>
      <c r="B4" s="32">
        <v>2.46</v>
      </c>
      <c r="C4" s="14">
        <v>2.4</v>
      </c>
      <c r="D4" s="14">
        <v>2.37</v>
      </c>
      <c r="E4" s="14">
        <v>2.2999999999999998</v>
      </c>
      <c r="F4" s="42">
        <v>2.25</v>
      </c>
      <c r="G4" s="38"/>
      <c r="H4" s="32">
        <v>2.4500000000000002</v>
      </c>
      <c r="I4" s="14">
        <v>2.4</v>
      </c>
      <c r="J4" s="14">
        <v>2.36</v>
      </c>
      <c r="K4" s="14">
        <v>2.29</v>
      </c>
      <c r="L4" s="42">
        <v>2.21</v>
      </c>
    </row>
    <row r="5" spans="1:12">
      <c r="A5" s="11"/>
      <c r="B5" s="32">
        <v>2.4300000000000002</v>
      </c>
      <c r="C5" s="14">
        <v>2.39</v>
      </c>
      <c r="D5" s="14">
        <v>2.37</v>
      </c>
      <c r="E5" s="14">
        <v>2.29</v>
      </c>
      <c r="F5" s="42">
        <v>2.2400000000000002</v>
      </c>
      <c r="G5" s="38"/>
      <c r="H5" s="32">
        <v>2.44</v>
      </c>
      <c r="I5" s="14">
        <v>2.39</v>
      </c>
      <c r="J5" s="14">
        <v>2.34</v>
      </c>
      <c r="K5" s="14">
        <v>2.25</v>
      </c>
      <c r="L5" s="42">
        <v>2.19</v>
      </c>
    </row>
    <row r="6" spans="1:12">
      <c r="A6" s="11"/>
      <c r="B6" s="32">
        <v>2.4</v>
      </c>
      <c r="C6" s="14">
        <v>2.33</v>
      </c>
      <c r="D6" s="14">
        <v>2.33</v>
      </c>
      <c r="E6" s="14">
        <v>2.2400000000000002</v>
      </c>
      <c r="F6" s="42">
        <v>2.21</v>
      </c>
      <c r="G6" s="38"/>
      <c r="H6" s="32">
        <v>2.4500000000000002</v>
      </c>
      <c r="I6" s="14">
        <v>2.37</v>
      </c>
      <c r="J6" s="14">
        <v>2.31</v>
      </c>
      <c r="K6" s="14">
        <v>2.29</v>
      </c>
      <c r="L6" s="42">
        <v>2.2200000000000002</v>
      </c>
    </row>
    <row r="7" spans="1:12">
      <c r="A7" s="38" t="s">
        <v>4</v>
      </c>
      <c r="B7" s="14">
        <v>2.38</v>
      </c>
      <c r="C7" s="14">
        <v>2.39</v>
      </c>
      <c r="D7" s="14">
        <v>2.29</v>
      </c>
      <c r="E7" s="14">
        <v>2.2599999999999998</v>
      </c>
      <c r="F7" s="42">
        <v>2.19</v>
      </c>
      <c r="G7" s="38" t="s">
        <v>4</v>
      </c>
      <c r="H7" s="14">
        <v>2.38</v>
      </c>
      <c r="I7" s="14">
        <v>2.37</v>
      </c>
      <c r="J7" s="14">
        <v>2.3199999999999998</v>
      </c>
      <c r="K7" s="14">
        <v>2.2400000000000002</v>
      </c>
      <c r="L7" s="42">
        <v>2.16</v>
      </c>
    </row>
    <row r="8" spans="1:12">
      <c r="A8" s="46"/>
      <c r="B8" s="14">
        <v>2.35</v>
      </c>
      <c r="C8" s="14">
        <v>2.35</v>
      </c>
      <c r="D8" s="14">
        <v>2.3199999999999998</v>
      </c>
      <c r="E8" s="14">
        <v>2.2599999999999998</v>
      </c>
      <c r="F8" s="42">
        <v>2.2000000000000002</v>
      </c>
      <c r="G8" s="46"/>
      <c r="H8" s="14">
        <v>2.35</v>
      </c>
      <c r="I8" s="14">
        <v>2.39</v>
      </c>
      <c r="J8" s="14">
        <v>2.33</v>
      </c>
      <c r="K8" s="14">
        <v>2.27</v>
      </c>
      <c r="L8" s="42">
        <v>2.2200000000000002</v>
      </c>
    </row>
    <row r="9" spans="1:12">
      <c r="A9" s="11"/>
      <c r="B9" s="47">
        <v>2.41</v>
      </c>
      <c r="C9" s="47">
        <v>2.39</v>
      </c>
      <c r="D9" s="47">
        <v>2.31</v>
      </c>
      <c r="E9" s="47">
        <v>2.2799999999999998</v>
      </c>
      <c r="F9" s="49">
        <v>2.2000000000000002</v>
      </c>
      <c r="G9" s="36"/>
      <c r="H9" s="47">
        <v>2.38</v>
      </c>
      <c r="I9" s="47">
        <v>2.39</v>
      </c>
      <c r="J9" s="47">
        <v>2.3199999999999998</v>
      </c>
      <c r="K9" s="47">
        <v>2.2599999999999998</v>
      </c>
      <c r="L9" s="49">
        <v>2.2000000000000002</v>
      </c>
    </row>
    <row r="10" spans="1:12">
      <c r="A10" s="11"/>
      <c r="B10" s="14">
        <v>2.41</v>
      </c>
      <c r="C10" s="14">
        <v>2.42</v>
      </c>
      <c r="D10" s="14">
        <v>2.35</v>
      </c>
      <c r="E10" s="14">
        <v>2.2599999999999998</v>
      </c>
      <c r="F10" s="42">
        <v>2.19</v>
      </c>
      <c r="G10" s="38"/>
      <c r="H10" s="14">
        <v>2.37</v>
      </c>
      <c r="I10" s="14">
        <v>2.38</v>
      </c>
      <c r="J10" s="14">
        <v>2.34</v>
      </c>
      <c r="K10" s="14">
        <v>2.25</v>
      </c>
      <c r="L10" s="42">
        <v>2.19</v>
      </c>
    </row>
    <row r="11" spans="1:12">
      <c r="A11" s="16"/>
      <c r="B11" s="33">
        <v>2.38</v>
      </c>
      <c r="C11" s="33">
        <v>2.38</v>
      </c>
      <c r="D11" s="33">
        <v>2.3199999999999998</v>
      </c>
      <c r="E11" s="33">
        <v>2.2400000000000002</v>
      </c>
      <c r="F11" s="39">
        <v>2.16</v>
      </c>
      <c r="G11" s="48"/>
      <c r="H11" s="33">
        <v>2.35</v>
      </c>
      <c r="I11" s="33">
        <v>2.38</v>
      </c>
      <c r="J11" s="33">
        <v>2.34</v>
      </c>
      <c r="K11" s="33">
        <v>2.2599999999999998</v>
      </c>
      <c r="L11" s="39">
        <v>2.2000000000000002</v>
      </c>
    </row>
    <row r="12" spans="1:12">
      <c r="A12" s="19" t="s">
        <v>5</v>
      </c>
      <c r="B12" s="35">
        <v>2.04</v>
      </c>
      <c r="C12" s="35">
        <v>2.04</v>
      </c>
      <c r="D12" s="35">
        <v>1.96</v>
      </c>
      <c r="E12" s="35">
        <v>1.9</v>
      </c>
      <c r="F12" s="40">
        <v>1.82</v>
      </c>
      <c r="G12" s="36" t="s">
        <v>6</v>
      </c>
      <c r="H12" s="35">
        <v>1.36</v>
      </c>
      <c r="I12" s="35">
        <v>1.3</v>
      </c>
      <c r="J12" s="35">
        <v>1.27</v>
      </c>
      <c r="K12" s="35">
        <v>1.21</v>
      </c>
      <c r="L12" s="40">
        <v>1.1200000000000001</v>
      </c>
    </row>
    <row r="13" spans="1:12">
      <c r="A13" s="22"/>
      <c r="B13" s="37">
        <v>2.0499999999999998</v>
      </c>
      <c r="C13" s="37">
        <v>2.06</v>
      </c>
      <c r="D13" s="37">
        <v>1.99</v>
      </c>
      <c r="E13" s="37">
        <v>1.91</v>
      </c>
      <c r="F13" s="41">
        <v>1.85</v>
      </c>
      <c r="G13" s="38"/>
      <c r="H13" s="37">
        <v>1.36</v>
      </c>
      <c r="I13" s="37">
        <v>1.32</v>
      </c>
      <c r="J13" s="37">
        <v>1.25</v>
      </c>
      <c r="K13" s="37">
        <v>1.19</v>
      </c>
      <c r="L13" s="41">
        <v>1.1399999999999999</v>
      </c>
    </row>
    <row r="14" spans="1:12">
      <c r="A14" s="22"/>
      <c r="B14" s="37">
        <v>2.1</v>
      </c>
      <c r="C14" s="37">
        <v>2.06</v>
      </c>
      <c r="D14" s="37">
        <v>1.99</v>
      </c>
      <c r="E14" s="37">
        <v>1.92</v>
      </c>
      <c r="F14" s="41">
        <v>1.85</v>
      </c>
      <c r="G14" s="38"/>
      <c r="H14" s="37">
        <v>1.37</v>
      </c>
      <c r="I14" s="37">
        <v>1.33</v>
      </c>
      <c r="J14" s="37">
        <v>1.29</v>
      </c>
      <c r="K14" s="37">
        <v>1.21</v>
      </c>
      <c r="L14" s="41">
        <v>1.1599999999999999</v>
      </c>
    </row>
    <row r="15" spans="1:12">
      <c r="A15" s="22"/>
      <c r="B15" s="37">
        <v>2.0499999999999998</v>
      </c>
      <c r="C15" s="37">
        <v>2.04</v>
      </c>
      <c r="D15" s="37">
        <v>1.99</v>
      </c>
      <c r="E15" s="37">
        <v>1.9</v>
      </c>
      <c r="F15" s="41">
        <v>1.87</v>
      </c>
      <c r="G15" s="38"/>
      <c r="H15" s="37">
        <v>1.38</v>
      </c>
      <c r="I15" s="37">
        <v>1.31</v>
      </c>
      <c r="J15" s="37">
        <v>1.27</v>
      </c>
      <c r="K15" s="37">
        <v>1.17</v>
      </c>
      <c r="L15" s="41">
        <v>1.1599999999999999</v>
      </c>
    </row>
    <row r="16" spans="1:12">
      <c r="A16" s="22"/>
      <c r="B16" s="37">
        <v>2.02</v>
      </c>
      <c r="C16" s="37">
        <v>1.98</v>
      </c>
      <c r="D16" s="37">
        <v>1.93</v>
      </c>
      <c r="E16" s="37">
        <v>1.86</v>
      </c>
      <c r="F16" s="41">
        <v>1.82</v>
      </c>
      <c r="G16" s="38"/>
      <c r="H16" s="37">
        <v>1.34</v>
      </c>
      <c r="I16" s="37">
        <v>1.31</v>
      </c>
      <c r="J16" s="37">
        <v>1.25</v>
      </c>
      <c r="K16" s="37">
        <v>1.21</v>
      </c>
      <c r="L16" s="41">
        <v>1.1499999999999999</v>
      </c>
    </row>
    <row r="17" spans="1:12">
      <c r="A17" s="22" t="s">
        <v>7</v>
      </c>
      <c r="B17" s="37">
        <v>1.99</v>
      </c>
      <c r="C17" s="37">
        <v>1.99</v>
      </c>
      <c r="D17" s="37">
        <v>1.96</v>
      </c>
      <c r="E17" s="37">
        <v>1.89</v>
      </c>
      <c r="F17" s="41">
        <v>1.82</v>
      </c>
      <c r="G17" s="38" t="s">
        <v>8</v>
      </c>
      <c r="H17" s="37">
        <v>1.35</v>
      </c>
      <c r="I17" s="37">
        <v>1.36</v>
      </c>
      <c r="J17" s="37">
        <v>1.31</v>
      </c>
      <c r="K17" s="37">
        <v>1.24</v>
      </c>
      <c r="L17" s="41">
        <v>1.17</v>
      </c>
    </row>
    <row r="18" spans="1:12">
      <c r="A18" s="22"/>
      <c r="B18" s="37">
        <v>1.98</v>
      </c>
      <c r="C18" s="37">
        <v>2.0299999999999998</v>
      </c>
      <c r="D18" s="37">
        <v>1.98</v>
      </c>
      <c r="E18" s="37">
        <v>1.9</v>
      </c>
      <c r="F18" s="41">
        <v>1.81</v>
      </c>
      <c r="G18" s="38"/>
      <c r="H18" s="37">
        <v>1.32</v>
      </c>
      <c r="I18" s="37">
        <v>1.36</v>
      </c>
      <c r="J18" s="37">
        <v>1.3</v>
      </c>
      <c r="K18" s="37">
        <v>1.23</v>
      </c>
      <c r="L18" s="41">
        <v>1.1599999999999999</v>
      </c>
    </row>
    <row r="19" spans="1:12">
      <c r="A19" s="22"/>
      <c r="B19" s="37">
        <v>2</v>
      </c>
      <c r="C19" s="37">
        <v>2.0099999999999998</v>
      </c>
      <c r="D19" s="37">
        <v>1.97</v>
      </c>
      <c r="E19" s="37">
        <v>1.91</v>
      </c>
      <c r="F19" s="41">
        <v>1.8</v>
      </c>
      <c r="G19" s="38"/>
      <c r="H19" s="37">
        <v>1.35</v>
      </c>
      <c r="I19" s="37">
        <v>1.35</v>
      </c>
      <c r="J19" s="37">
        <v>1.29</v>
      </c>
      <c r="K19" s="37">
        <v>1.25</v>
      </c>
      <c r="L19" s="41">
        <v>1.1499999999999999</v>
      </c>
    </row>
    <row r="20" spans="1:12">
      <c r="A20" s="22"/>
      <c r="B20" s="37">
        <v>1.99</v>
      </c>
      <c r="C20" s="37">
        <v>2.02</v>
      </c>
      <c r="D20" s="37">
        <v>1.96</v>
      </c>
      <c r="E20" s="37">
        <v>1.91</v>
      </c>
      <c r="F20" s="41">
        <v>1.81</v>
      </c>
      <c r="G20" s="38"/>
      <c r="H20" s="37">
        <v>1.37</v>
      </c>
      <c r="I20" s="37">
        <v>1.33</v>
      </c>
      <c r="J20" s="37">
        <v>1.29</v>
      </c>
      <c r="K20" s="37">
        <v>1.22</v>
      </c>
      <c r="L20" s="41">
        <v>1.1599999999999999</v>
      </c>
    </row>
    <row r="21" spans="1:12">
      <c r="A21" s="22"/>
      <c r="B21" s="37">
        <v>1.95</v>
      </c>
      <c r="C21" s="37">
        <v>1.99</v>
      </c>
      <c r="D21" s="37">
        <v>1.96</v>
      </c>
      <c r="E21" s="37">
        <v>1.89</v>
      </c>
      <c r="F21" s="41">
        <v>1.81</v>
      </c>
      <c r="G21" s="38"/>
      <c r="H21" s="37">
        <v>1.34</v>
      </c>
      <c r="I21" s="37">
        <v>1.33</v>
      </c>
      <c r="J21" s="37">
        <v>1.28</v>
      </c>
      <c r="K21" s="37">
        <v>1.23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0.37379999999999969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1.0501999999999996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0.65175384615384568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0.75631687242798329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10" priority="3" operator="notBetween">
      <formula>0.2</formula>
      <formula>0.404</formula>
    </cfRule>
  </conditionalFormatting>
  <conditionalFormatting sqref="E26">
    <cfRule type="cellIs" dxfId="1109" priority="4" operator="notBetween">
      <formula>0.38</formula>
      <formula>0.72</formula>
    </cfRule>
  </conditionalFormatting>
  <conditionalFormatting sqref="K24">
    <cfRule type="cellIs" dxfId="1108" priority="2" operator="notBetween">
      <formula>0.77</formula>
      <formula>0.91</formula>
    </cfRule>
  </conditionalFormatting>
  <conditionalFormatting sqref="K26">
    <cfRule type="cellIs" dxfId="11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2.3199999999999998</v>
      </c>
      <c r="D2" s="32">
        <v>2.4500000000000002</v>
      </c>
      <c r="E2" s="32">
        <v>2.4900000000000002</v>
      </c>
      <c r="F2" s="44">
        <v>2.4500000000000002</v>
      </c>
      <c r="G2" s="36" t="s">
        <v>3</v>
      </c>
      <c r="H2" s="32">
        <v>2.19</v>
      </c>
      <c r="I2" s="32">
        <v>2.36</v>
      </c>
      <c r="J2" s="32">
        <v>2.4700000000000002</v>
      </c>
      <c r="K2" s="32">
        <v>2.48</v>
      </c>
      <c r="L2" s="44">
        <v>2.4700000000000002</v>
      </c>
    </row>
    <row r="3" spans="1:12">
      <c r="A3" s="11"/>
      <c r="B3" s="32">
        <v>2.2000000000000002</v>
      </c>
      <c r="C3" s="14">
        <v>2.35</v>
      </c>
      <c r="D3" s="14">
        <v>2.4500000000000002</v>
      </c>
      <c r="E3" s="14">
        <v>2.4900000000000002</v>
      </c>
      <c r="F3" s="42">
        <v>2.4500000000000002</v>
      </c>
      <c r="G3" s="38"/>
      <c r="H3" s="32">
        <v>2.19</v>
      </c>
      <c r="I3" s="14">
        <v>2.36</v>
      </c>
      <c r="J3" s="14">
        <v>2.4700000000000002</v>
      </c>
      <c r="K3" s="14">
        <v>2.48</v>
      </c>
      <c r="L3" s="42">
        <v>2.4300000000000002</v>
      </c>
    </row>
    <row r="4" spans="1:12">
      <c r="A4" s="11"/>
      <c r="B4" s="32">
        <v>2.19</v>
      </c>
      <c r="C4" s="14">
        <v>2.35</v>
      </c>
      <c r="D4" s="14">
        <v>2.4500000000000002</v>
      </c>
      <c r="E4" s="14">
        <v>2.44</v>
      </c>
      <c r="F4" s="42">
        <v>2.44</v>
      </c>
      <c r="G4" s="38"/>
      <c r="H4" s="32">
        <v>2.19</v>
      </c>
      <c r="I4" s="14">
        <v>2.37</v>
      </c>
      <c r="J4" s="14">
        <v>2.42</v>
      </c>
      <c r="K4" s="14">
        <v>2.4900000000000002</v>
      </c>
      <c r="L4" s="42">
        <v>2.4300000000000002</v>
      </c>
    </row>
    <row r="5" spans="1:12">
      <c r="A5" s="11"/>
      <c r="B5" s="32">
        <v>2.2000000000000002</v>
      </c>
      <c r="C5" s="14">
        <v>2.34</v>
      </c>
      <c r="D5" s="14">
        <v>2.4500000000000002</v>
      </c>
      <c r="E5" s="14">
        <v>2.5099999999999998</v>
      </c>
      <c r="F5" s="42">
        <v>2.44</v>
      </c>
      <c r="G5" s="38"/>
      <c r="H5" s="32">
        <v>2.21</v>
      </c>
      <c r="I5" s="14">
        <v>2.36</v>
      </c>
      <c r="J5" s="14">
        <v>2.4900000000000002</v>
      </c>
      <c r="K5" s="14">
        <v>2.48</v>
      </c>
      <c r="L5" s="42">
        <v>2.4700000000000002</v>
      </c>
    </row>
    <row r="6" spans="1:12">
      <c r="A6" s="11"/>
      <c r="B6" s="32">
        <v>2.21</v>
      </c>
      <c r="C6" s="14">
        <v>2.35</v>
      </c>
      <c r="D6" s="14">
        <v>2.4700000000000002</v>
      </c>
      <c r="E6" s="14">
        <v>2.46</v>
      </c>
      <c r="F6" s="42">
        <v>2.4300000000000002</v>
      </c>
      <c r="G6" s="38"/>
      <c r="H6" s="32">
        <v>2.19</v>
      </c>
      <c r="I6" s="14">
        <v>2.36</v>
      </c>
      <c r="J6" s="14">
        <v>2.46</v>
      </c>
      <c r="K6" s="14">
        <v>2.4900000000000002</v>
      </c>
      <c r="L6" s="42">
        <v>2.42</v>
      </c>
    </row>
    <row r="7" spans="1:12">
      <c r="A7" s="38" t="s">
        <v>4</v>
      </c>
      <c r="B7" s="14">
        <v>2.25</v>
      </c>
      <c r="C7" s="14">
        <v>2.36</v>
      </c>
      <c r="D7" s="14">
        <v>2.4300000000000002</v>
      </c>
      <c r="E7" s="14">
        <v>2.42</v>
      </c>
      <c r="F7" s="42">
        <v>2.44</v>
      </c>
      <c r="G7" s="38" t="s">
        <v>4</v>
      </c>
      <c r="H7" s="14">
        <v>2.19</v>
      </c>
      <c r="I7" s="14">
        <v>2.37</v>
      </c>
      <c r="J7" s="14">
        <v>2.42</v>
      </c>
      <c r="K7" s="14">
        <v>2.42</v>
      </c>
      <c r="L7" s="42">
        <v>2.42</v>
      </c>
    </row>
    <row r="8" spans="1:12">
      <c r="A8" s="46"/>
      <c r="B8" s="14">
        <v>2.21</v>
      </c>
      <c r="C8" s="14">
        <v>2.35</v>
      </c>
      <c r="D8" s="14">
        <v>2.42</v>
      </c>
      <c r="E8" s="14">
        <v>2.44</v>
      </c>
      <c r="F8" s="42">
        <v>2.44</v>
      </c>
      <c r="G8" s="46"/>
      <c r="H8" s="14">
        <v>2.2400000000000002</v>
      </c>
      <c r="I8" s="14">
        <v>2.34</v>
      </c>
      <c r="J8" s="14">
        <v>2.41</v>
      </c>
      <c r="K8" s="14">
        <v>2.4500000000000002</v>
      </c>
      <c r="L8" s="42">
        <v>2.41</v>
      </c>
    </row>
    <row r="9" spans="1:12">
      <c r="A9" s="11"/>
      <c r="B9" s="47">
        <v>2.21</v>
      </c>
      <c r="C9" s="47">
        <v>2.34</v>
      </c>
      <c r="D9" s="47">
        <v>2.42</v>
      </c>
      <c r="E9" s="47">
        <v>2.41</v>
      </c>
      <c r="F9" s="49">
        <v>2.41</v>
      </c>
      <c r="G9" s="36"/>
      <c r="H9" s="47">
        <v>2.2200000000000002</v>
      </c>
      <c r="I9" s="47">
        <v>2.36</v>
      </c>
      <c r="J9" s="47">
        <v>2.4500000000000002</v>
      </c>
      <c r="K9" s="47">
        <v>2.44</v>
      </c>
      <c r="L9" s="49">
        <v>2.44</v>
      </c>
    </row>
    <row r="10" spans="1:12">
      <c r="A10" s="11"/>
      <c r="B10" s="14">
        <v>2.23</v>
      </c>
      <c r="C10" s="14">
        <v>2.2999999999999998</v>
      </c>
      <c r="D10" s="14">
        <v>2.42</v>
      </c>
      <c r="E10" s="14">
        <v>2.42</v>
      </c>
      <c r="F10" s="42">
        <v>2.4</v>
      </c>
      <c r="G10" s="38"/>
      <c r="H10" s="14">
        <v>2.23</v>
      </c>
      <c r="I10" s="14">
        <v>2.34</v>
      </c>
      <c r="J10" s="14">
        <v>2.4300000000000002</v>
      </c>
      <c r="K10" s="14">
        <v>2.4700000000000002</v>
      </c>
      <c r="L10" s="42">
        <v>2.42</v>
      </c>
    </row>
    <row r="11" spans="1:12">
      <c r="A11" s="16"/>
      <c r="B11" s="33">
        <v>2.2400000000000002</v>
      </c>
      <c r="C11" s="33">
        <v>2.36</v>
      </c>
      <c r="D11" s="33">
        <v>2.42</v>
      </c>
      <c r="E11" s="33">
        <v>2.42</v>
      </c>
      <c r="F11" s="39">
        <v>2.37</v>
      </c>
      <c r="G11" s="48"/>
      <c r="H11" s="33">
        <v>2.2000000000000002</v>
      </c>
      <c r="I11" s="33">
        <v>2.2999999999999998</v>
      </c>
      <c r="J11" s="33">
        <v>2.4500000000000002</v>
      </c>
      <c r="K11" s="33">
        <v>2.4500000000000002</v>
      </c>
      <c r="L11" s="39">
        <v>2.42</v>
      </c>
    </row>
    <row r="12" spans="1:12">
      <c r="A12" s="19" t="s">
        <v>5</v>
      </c>
      <c r="B12" s="47">
        <v>1.88</v>
      </c>
      <c r="C12" s="35">
        <v>2</v>
      </c>
      <c r="D12" s="35">
        <v>2.11</v>
      </c>
      <c r="E12" s="35">
        <v>2.16</v>
      </c>
      <c r="F12" s="40">
        <v>2.1</v>
      </c>
      <c r="G12" s="36" t="s">
        <v>6</v>
      </c>
      <c r="H12" s="35">
        <v>1.1100000000000001</v>
      </c>
      <c r="I12" s="35">
        <v>1.29</v>
      </c>
      <c r="J12" s="35">
        <v>1.4</v>
      </c>
      <c r="K12" s="35">
        <v>1.41</v>
      </c>
      <c r="L12" s="40">
        <v>1.38</v>
      </c>
    </row>
    <row r="13" spans="1:12">
      <c r="A13" s="22"/>
      <c r="B13" s="37">
        <v>1.88</v>
      </c>
      <c r="C13" s="37">
        <v>2.0299999999999998</v>
      </c>
      <c r="D13" s="37">
        <v>2.14</v>
      </c>
      <c r="E13" s="37">
        <v>2.17</v>
      </c>
      <c r="F13" s="41">
        <v>2.09</v>
      </c>
      <c r="G13" s="38"/>
      <c r="H13" s="37">
        <v>1.1100000000000001</v>
      </c>
      <c r="I13" s="37">
        <v>1.3</v>
      </c>
      <c r="J13" s="37">
        <v>1.39</v>
      </c>
      <c r="K13" s="37">
        <v>1.4</v>
      </c>
      <c r="L13" s="41">
        <v>1.38</v>
      </c>
    </row>
    <row r="14" spans="1:12">
      <c r="A14" s="22"/>
      <c r="B14" s="37">
        <v>1.86</v>
      </c>
      <c r="C14" s="37">
        <v>2.0299999999999998</v>
      </c>
      <c r="D14" s="37">
        <v>2.08</v>
      </c>
      <c r="E14" s="37">
        <v>2.16</v>
      </c>
      <c r="F14" s="41">
        <v>2.12</v>
      </c>
      <c r="G14" s="38"/>
      <c r="H14" s="37">
        <v>1.1299999999999999</v>
      </c>
      <c r="I14" s="37">
        <v>1.29</v>
      </c>
      <c r="J14" s="37">
        <v>1.38</v>
      </c>
      <c r="K14" s="37">
        <v>1.42</v>
      </c>
      <c r="L14" s="41">
        <v>1.37</v>
      </c>
    </row>
    <row r="15" spans="1:12">
      <c r="A15" s="22"/>
      <c r="B15" s="37">
        <v>1.86</v>
      </c>
      <c r="C15" s="37">
        <v>2.04</v>
      </c>
      <c r="D15" s="37">
        <v>2.11</v>
      </c>
      <c r="E15" s="37">
        <v>2.16</v>
      </c>
      <c r="F15" s="41">
        <v>2.12</v>
      </c>
      <c r="G15" s="38"/>
      <c r="H15" s="37">
        <v>1.1399999999999999</v>
      </c>
      <c r="I15" s="37">
        <v>1.3</v>
      </c>
      <c r="J15" s="37">
        <v>1.39</v>
      </c>
      <c r="K15" s="37">
        <v>1.39</v>
      </c>
      <c r="L15" s="41">
        <v>1.39</v>
      </c>
    </row>
    <row r="16" spans="1:12">
      <c r="A16" s="22"/>
      <c r="B16" s="37">
        <v>1.82</v>
      </c>
      <c r="C16" s="37">
        <v>1.98</v>
      </c>
      <c r="D16" s="37">
        <v>2.08</v>
      </c>
      <c r="E16" s="37">
        <v>2.1</v>
      </c>
      <c r="F16" s="41">
        <v>2.06</v>
      </c>
      <c r="G16" s="38"/>
      <c r="H16" s="37">
        <v>1.1200000000000001</v>
      </c>
      <c r="I16" s="37">
        <v>1.29</v>
      </c>
      <c r="J16" s="37">
        <v>1.36</v>
      </c>
      <c r="K16" s="37">
        <v>1.43</v>
      </c>
      <c r="L16" s="41">
        <v>1.37</v>
      </c>
    </row>
    <row r="17" spans="1:12">
      <c r="A17" s="22" t="s">
        <v>7</v>
      </c>
      <c r="B17" s="37">
        <v>1.89</v>
      </c>
      <c r="C17" s="37">
        <v>2.02</v>
      </c>
      <c r="D17" s="37">
        <v>2.12</v>
      </c>
      <c r="E17" s="37">
        <v>2.11</v>
      </c>
      <c r="F17" s="41">
        <v>2.08</v>
      </c>
      <c r="G17" s="38" t="s">
        <v>8</v>
      </c>
      <c r="H17" s="37">
        <v>1.21</v>
      </c>
      <c r="I17" s="37">
        <v>1.3</v>
      </c>
      <c r="J17" s="37">
        <v>1.43</v>
      </c>
      <c r="K17" s="37">
        <v>1.45</v>
      </c>
      <c r="L17" s="41">
        <v>1.41</v>
      </c>
    </row>
    <row r="18" spans="1:12">
      <c r="A18" s="22"/>
      <c r="B18" s="37">
        <v>1.86</v>
      </c>
      <c r="C18" s="37">
        <v>2.02</v>
      </c>
      <c r="D18" s="37">
        <v>2.08</v>
      </c>
      <c r="E18" s="37">
        <v>2.08</v>
      </c>
      <c r="F18" s="41">
        <v>2.1</v>
      </c>
      <c r="G18" s="38"/>
      <c r="H18" s="37">
        <v>1.22</v>
      </c>
      <c r="I18" s="37">
        <v>1.32</v>
      </c>
      <c r="J18" s="37">
        <v>1.42</v>
      </c>
      <c r="K18" s="37">
        <v>1.44</v>
      </c>
      <c r="L18" s="41">
        <v>1.43</v>
      </c>
    </row>
    <row r="19" spans="1:12">
      <c r="A19" s="22"/>
      <c r="B19" s="37">
        <v>1.86</v>
      </c>
      <c r="C19" s="37">
        <v>2</v>
      </c>
      <c r="D19" s="37">
        <v>2.09</v>
      </c>
      <c r="E19" s="37">
        <v>2.09</v>
      </c>
      <c r="F19" s="41">
        <v>2.08</v>
      </c>
      <c r="G19" s="38"/>
      <c r="H19" s="37">
        <v>1.2</v>
      </c>
      <c r="I19" s="37">
        <v>1.32</v>
      </c>
      <c r="J19" s="37">
        <v>1.43</v>
      </c>
      <c r="K19" s="37">
        <v>1.42</v>
      </c>
      <c r="L19" s="41">
        <v>1.4</v>
      </c>
    </row>
    <row r="20" spans="1:12">
      <c r="A20" s="22"/>
      <c r="B20" s="37">
        <v>1.86</v>
      </c>
      <c r="C20" s="37">
        <v>1.99</v>
      </c>
      <c r="D20" s="37">
        <v>2.09</v>
      </c>
      <c r="E20" s="37">
        <v>2.09</v>
      </c>
      <c r="F20" s="41">
        <v>2.0499999999999998</v>
      </c>
      <c r="G20" s="38"/>
      <c r="H20" s="37">
        <v>1.22</v>
      </c>
      <c r="I20" s="37">
        <v>1.31</v>
      </c>
      <c r="J20" s="37">
        <v>1.4</v>
      </c>
      <c r="K20" s="37">
        <v>1.43</v>
      </c>
      <c r="L20" s="41">
        <v>1.42</v>
      </c>
    </row>
    <row r="21" spans="1:12">
      <c r="A21" s="22"/>
      <c r="B21" s="37">
        <v>1.88</v>
      </c>
      <c r="C21" s="37">
        <v>1.99</v>
      </c>
      <c r="D21" s="37">
        <v>2.08</v>
      </c>
      <c r="E21" s="37">
        <v>2.09</v>
      </c>
      <c r="F21" s="41">
        <v>2.0499999999999998</v>
      </c>
      <c r="G21" s="38"/>
      <c r="H21" s="37">
        <v>1.2</v>
      </c>
      <c r="I21" s="37">
        <v>1.3</v>
      </c>
      <c r="J21" s="37">
        <v>1.39</v>
      </c>
      <c r="K21" s="37">
        <v>1.4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0.33780000000000054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0.58898461538461633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0.75199588477366253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06" priority="3" operator="notBetween">
      <formula>0.2</formula>
      <formula>0.404</formula>
    </cfRule>
  </conditionalFormatting>
  <conditionalFormatting sqref="E26">
    <cfRule type="cellIs" dxfId="1105" priority="4" operator="notBetween">
      <formula>0.38</formula>
      <formula>0.72</formula>
    </cfRule>
  </conditionalFormatting>
  <conditionalFormatting sqref="K24">
    <cfRule type="cellIs" dxfId="1104" priority="2" operator="notBetween">
      <formula>0.77</formula>
      <formula>0.91</formula>
    </cfRule>
  </conditionalFormatting>
  <conditionalFormatting sqref="K26">
    <cfRule type="cellIs" dxfId="11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2.37</v>
      </c>
      <c r="D2" s="32">
        <v>2.4500000000000002</v>
      </c>
      <c r="E2" s="32">
        <v>2.44</v>
      </c>
      <c r="F2" s="44">
        <v>2.42</v>
      </c>
      <c r="G2" s="36" t="s">
        <v>3</v>
      </c>
      <c r="H2" s="32">
        <v>2.41</v>
      </c>
      <c r="I2" s="32">
        <v>2.4</v>
      </c>
      <c r="J2" s="32">
        <v>2.4300000000000002</v>
      </c>
      <c r="K2" s="32">
        <v>2.36</v>
      </c>
      <c r="L2" s="44">
        <v>2.2400000000000002</v>
      </c>
    </row>
    <row r="3" spans="1:12">
      <c r="A3" s="11"/>
      <c r="B3" s="32">
        <v>2.2599999999999998</v>
      </c>
      <c r="C3" s="14">
        <v>2.37</v>
      </c>
      <c r="D3" s="14">
        <v>2.46</v>
      </c>
      <c r="E3" s="14">
        <v>2.4700000000000002</v>
      </c>
      <c r="F3" s="42">
        <v>2.4500000000000002</v>
      </c>
      <c r="G3" s="38"/>
      <c r="H3" s="32">
        <v>2.44</v>
      </c>
      <c r="I3" s="14">
        <v>2.4700000000000002</v>
      </c>
      <c r="J3" s="14">
        <v>2.4300000000000002</v>
      </c>
      <c r="K3" s="14">
        <v>2.33</v>
      </c>
      <c r="L3" s="42">
        <v>2.2200000000000002</v>
      </c>
    </row>
    <row r="4" spans="1:12">
      <c r="A4" s="11"/>
      <c r="B4" s="32">
        <v>2.2599999999999998</v>
      </c>
      <c r="C4" s="14">
        <v>2.38</v>
      </c>
      <c r="D4" s="14">
        <v>2.4500000000000002</v>
      </c>
      <c r="E4" s="14">
        <v>2.44</v>
      </c>
      <c r="F4" s="42">
        <v>2.42</v>
      </c>
      <c r="G4" s="38"/>
      <c r="H4" s="32">
        <v>2.39</v>
      </c>
      <c r="I4" s="14">
        <v>2.48</v>
      </c>
      <c r="J4" s="14">
        <v>2.46</v>
      </c>
      <c r="K4" s="14">
        <v>2.39</v>
      </c>
      <c r="L4" s="42">
        <v>2.2200000000000002</v>
      </c>
    </row>
    <row r="5" spans="1:12">
      <c r="A5" s="11"/>
      <c r="B5" s="32">
        <v>2.2400000000000002</v>
      </c>
      <c r="C5" s="14">
        <v>2.4</v>
      </c>
      <c r="D5" s="14">
        <v>2.44</v>
      </c>
      <c r="E5" s="14">
        <v>2.4300000000000002</v>
      </c>
      <c r="F5" s="42">
        <v>2.42</v>
      </c>
      <c r="G5" s="38"/>
      <c r="H5" s="32">
        <v>2.44</v>
      </c>
      <c r="I5" s="14">
        <v>2.5</v>
      </c>
      <c r="J5" s="14">
        <v>2.4300000000000002</v>
      </c>
      <c r="K5" s="14">
        <v>2.35</v>
      </c>
      <c r="L5" s="42">
        <v>2.23</v>
      </c>
    </row>
    <row r="6" spans="1:12">
      <c r="A6" s="11"/>
      <c r="B6" s="32">
        <v>2.23</v>
      </c>
      <c r="C6" s="14">
        <v>2.36</v>
      </c>
      <c r="D6" s="14">
        <v>2.4300000000000002</v>
      </c>
      <c r="E6" s="14">
        <v>2.4700000000000002</v>
      </c>
      <c r="F6" s="42">
        <v>2.4500000000000002</v>
      </c>
      <c r="G6" s="38"/>
      <c r="H6" s="32">
        <v>2.39</v>
      </c>
      <c r="I6" s="14">
        <v>2.46</v>
      </c>
      <c r="J6" s="14">
        <v>2.4500000000000002</v>
      </c>
      <c r="K6" s="14">
        <v>2.4</v>
      </c>
      <c r="L6" s="42">
        <v>2.23</v>
      </c>
    </row>
    <row r="7" spans="1:12">
      <c r="A7" s="38" t="s">
        <v>4</v>
      </c>
      <c r="B7" s="14">
        <v>2.2000000000000002</v>
      </c>
      <c r="C7" s="14">
        <v>2.34</v>
      </c>
      <c r="D7" s="14">
        <v>2.4300000000000002</v>
      </c>
      <c r="E7" s="14">
        <v>2.48</v>
      </c>
      <c r="F7" s="42">
        <v>2.4500000000000002</v>
      </c>
      <c r="G7" s="38" t="s">
        <v>4</v>
      </c>
      <c r="H7" s="14">
        <v>2.4500000000000002</v>
      </c>
      <c r="I7" s="14">
        <v>2.4700000000000002</v>
      </c>
      <c r="J7" s="14">
        <v>2.46</v>
      </c>
      <c r="K7" s="14">
        <v>2.34</v>
      </c>
      <c r="L7" s="42">
        <v>2.17</v>
      </c>
    </row>
    <row r="8" spans="1:12">
      <c r="A8" s="46"/>
      <c r="B8" s="14">
        <v>2.21</v>
      </c>
      <c r="C8" s="14">
        <v>2.36</v>
      </c>
      <c r="D8" s="14">
        <v>2.46</v>
      </c>
      <c r="E8" s="14">
        <v>2.4500000000000002</v>
      </c>
      <c r="F8" s="42">
        <v>2.46</v>
      </c>
      <c r="G8" s="46"/>
      <c r="H8" s="14">
        <v>2.44</v>
      </c>
      <c r="I8" s="14">
        <v>2.48</v>
      </c>
      <c r="J8" s="14">
        <v>2.48</v>
      </c>
      <c r="K8" s="14">
        <v>2.36</v>
      </c>
      <c r="L8" s="42">
        <v>2.19</v>
      </c>
    </row>
    <row r="9" spans="1:12">
      <c r="A9" s="11"/>
      <c r="B9" s="47">
        <v>2.2000000000000002</v>
      </c>
      <c r="C9" s="47">
        <v>2.39</v>
      </c>
      <c r="D9" s="47">
        <v>2.4900000000000002</v>
      </c>
      <c r="E9" s="47">
        <v>2.5099999999999998</v>
      </c>
      <c r="F9" s="49">
        <v>2.4500000000000002</v>
      </c>
      <c r="G9" s="36"/>
      <c r="H9" s="47">
        <v>2.39</v>
      </c>
      <c r="I9" s="47">
        <v>2.5</v>
      </c>
      <c r="J9" s="47">
        <v>2.46</v>
      </c>
      <c r="K9" s="47">
        <v>2.37</v>
      </c>
      <c r="L9" s="49">
        <v>2.17</v>
      </c>
    </row>
    <row r="10" spans="1:12">
      <c r="A10" s="11"/>
      <c r="B10" s="14">
        <v>2.21</v>
      </c>
      <c r="C10" s="14">
        <v>2.34</v>
      </c>
      <c r="D10" s="14">
        <v>2.44</v>
      </c>
      <c r="E10" s="14">
        <v>2.48</v>
      </c>
      <c r="F10" s="42">
        <v>2.41</v>
      </c>
      <c r="G10" s="38"/>
      <c r="H10" s="14">
        <v>2.46</v>
      </c>
      <c r="I10" s="14">
        <v>2.46</v>
      </c>
      <c r="J10" s="14">
        <v>2.44</v>
      </c>
      <c r="K10" s="14">
        <v>2.3199999999999998</v>
      </c>
      <c r="L10" s="42">
        <v>2.16</v>
      </c>
    </row>
    <row r="11" spans="1:12">
      <c r="A11" s="16"/>
      <c r="B11" s="33">
        <v>2.1800000000000002</v>
      </c>
      <c r="C11" s="33">
        <v>2.34</v>
      </c>
      <c r="D11" s="33">
        <v>2.46</v>
      </c>
      <c r="E11" s="33">
        <v>2.48</v>
      </c>
      <c r="F11" s="39">
        <v>2.46</v>
      </c>
      <c r="G11" s="48"/>
      <c r="H11" s="33">
        <v>2.4300000000000002</v>
      </c>
      <c r="I11" s="33">
        <v>2.41</v>
      </c>
      <c r="J11" s="33">
        <v>2.4500000000000002</v>
      </c>
      <c r="K11" s="33">
        <v>2.44</v>
      </c>
      <c r="L11" s="39">
        <v>2.16</v>
      </c>
    </row>
    <row r="12" spans="1:12">
      <c r="A12" s="19" t="s">
        <v>5</v>
      </c>
      <c r="B12" s="47">
        <v>1.87</v>
      </c>
      <c r="C12" s="35">
        <v>2.02</v>
      </c>
      <c r="D12" s="35">
        <v>2.1</v>
      </c>
      <c r="E12" s="35">
        <v>2.1</v>
      </c>
      <c r="F12" s="40">
        <v>2.0699999999999998</v>
      </c>
      <c r="G12" s="36" t="s">
        <v>6</v>
      </c>
      <c r="H12" s="35">
        <v>1.35</v>
      </c>
      <c r="I12" s="35">
        <v>1.34</v>
      </c>
      <c r="J12" s="35">
        <v>1.35</v>
      </c>
      <c r="K12" s="35">
        <v>1.27</v>
      </c>
      <c r="L12" s="40">
        <v>1.18</v>
      </c>
    </row>
    <row r="13" spans="1:12">
      <c r="A13" s="22"/>
      <c r="B13" s="37">
        <v>1.88</v>
      </c>
      <c r="C13" s="37">
        <v>2.0299999999999998</v>
      </c>
      <c r="D13" s="37">
        <v>2.11</v>
      </c>
      <c r="E13" s="37">
        <v>2.09</v>
      </c>
      <c r="F13" s="41">
        <v>2.0699999999999998</v>
      </c>
      <c r="G13" s="38"/>
      <c r="H13" s="37">
        <v>1.35</v>
      </c>
      <c r="I13" s="37">
        <v>1.38</v>
      </c>
      <c r="J13" s="37">
        <v>1.34</v>
      </c>
      <c r="K13" s="37">
        <v>1.25</v>
      </c>
      <c r="L13" s="41">
        <v>1.1399999999999999</v>
      </c>
    </row>
    <row r="14" spans="1:12">
      <c r="A14" s="22"/>
      <c r="B14" s="37">
        <v>1.88</v>
      </c>
      <c r="C14" s="37">
        <v>2</v>
      </c>
      <c r="D14" s="37">
        <v>2.12</v>
      </c>
      <c r="E14" s="37">
        <v>2.09</v>
      </c>
      <c r="F14" s="41">
        <v>2.06</v>
      </c>
      <c r="G14" s="38"/>
      <c r="H14" s="37">
        <v>1.34</v>
      </c>
      <c r="I14" s="37">
        <v>1.38</v>
      </c>
      <c r="J14" s="37">
        <v>1.37</v>
      </c>
      <c r="K14" s="37">
        <v>1.26</v>
      </c>
      <c r="L14" s="41">
        <v>1.1299999999999999</v>
      </c>
    </row>
    <row r="15" spans="1:12">
      <c r="A15" s="22"/>
      <c r="B15" s="37">
        <v>1.89</v>
      </c>
      <c r="C15" s="37">
        <v>2.0299999999999998</v>
      </c>
      <c r="D15" s="37">
        <v>2.1</v>
      </c>
      <c r="E15" s="37">
        <v>2.08</v>
      </c>
      <c r="F15" s="41">
        <v>2.0499999999999998</v>
      </c>
      <c r="G15" s="38"/>
      <c r="H15" s="37">
        <v>1.38</v>
      </c>
      <c r="I15" s="37">
        <v>1.36</v>
      </c>
      <c r="J15" s="37">
        <v>1.33</v>
      </c>
      <c r="K15" s="37">
        <v>1.23</v>
      </c>
      <c r="L15" s="41">
        <v>1.1499999999999999</v>
      </c>
    </row>
    <row r="16" spans="1:12">
      <c r="A16" s="22"/>
      <c r="B16" s="37">
        <v>1.84</v>
      </c>
      <c r="C16" s="37">
        <v>1.97</v>
      </c>
      <c r="D16" s="37">
        <v>2.0499999999999998</v>
      </c>
      <c r="E16" s="37">
        <v>2.0499999999999998</v>
      </c>
      <c r="F16" s="41">
        <v>2.0099999999999998</v>
      </c>
      <c r="G16" s="38"/>
      <c r="H16" s="37">
        <v>1.33</v>
      </c>
      <c r="I16" s="37">
        <v>1.38</v>
      </c>
      <c r="J16" s="37">
        <v>1.33</v>
      </c>
      <c r="K16" s="37">
        <v>1.26</v>
      </c>
      <c r="L16" s="41">
        <v>1.1200000000000001</v>
      </c>
    </row>
    <row r="17" spans="1:12">
      <c r="A17" s="22" t="s">
        <v>7</v>
      </c>
      <c r="B17" s="37">
        <v>1.8</v>
      </c>
      <c r="C17" s="37">
        <v>1.97</v>
      </c>
      <c r="D17" s="37">
        <v>2.06</v>
      </c>
      <c r="E17" s="37">
        <v>2.11</v>
      </c>
      <c r="F17" s="41">
        <v>2.06</v>
      </c>
      <c r="G17" s="38" t="s">
        <v>8</v>
      </c>
      <c r="H17" s="37">
        <v>1.42</v>
      </c>
      <c r="I17" s="37">
        <v>1.45</v>
      </c>
      <c r="J17" s="37">
        <v>1.42</v>
      </c>
      <c r="K17" s="37">
        <v>1.3</v>
      </c>
      <c r="L17" s="41">
        <v>1.17</v>
      </c>
    </row>
    <row r="18" spans="1:12">
      <c r="A18" s="22"/>
      <c r="B18" s="37">
        <v>1.79</v>
      </c>
      <c r="C18" s="37">
        <v>1.97</v>
      </c>
      <c r="D18" s="37">
        <v>2.08</v>
      </c>
      <c r="E18" s="37">
        <v>2.09</v>
      </c>
      <c r="F18" s="41">
        <v>2.06</v>
      </c>
      <c r="G18" s="38"/>
      <c r="H18" s="37">
        <v>1.43</v>
      </c>
      <c r="I18" s="37">
        <v>1.47</v>
      </c>
      <c r="J18" s="37">
        <v>1.46</v>
      </c>
      <c r="K18" s="37">
        <v>1.33</v>
      </c>
      <c r="L18" s="41">
        <v>1.1599999999999999</v>
      </c>
    </row>
    <row r="19" spans="1:12">
      <c r="A19" s="22"/>
      <c r="B19" s="37">
        <v>1.78</v>
      </c>
      <c r="C19" s="37">
        <v>2</v>
      </c>
      <c r="D19" s="37">
        <v>2.08</v>
      </c>
      <c r="E19" s="37">
        <v>2.1</v>
      </c>
      <c r="F19" s="41">
        <v>2.0499999999999998</v>
      </c>
      <c r="G19" s="38"/>
      <c r="H19" s="37">
        <v>1.38</v>
      </c>
      <c r="I19" s="37">
        <v>1.42</v>
      </c>
      <c r="J19" s="37">
        <v>1.41</v>
      </c>
      <c r="K19" s="37">
        <v>1.36</v>
      </c>
      <c r="L19" s="41">
        <v>1.1499999999999999</v>
      </c>
    </row>
    <row r="20" spans="1:12">
      <c r="A20" s="22"/>
      <c r="B20" s="37">
        <v>1.8</v>
      </c>
      <c r="C20" s="37">
        <v>1.98</v>
      </c>
      <c r="D20" s="37">
        <v>2.08</v>
      </c>
      <c r="E20" s="37">
        <v>2.12</v>
      </c>
      <c r="F20" s="41">
        <v>2.0499999999999998</v>
      </c>
      <c r="G20" s="38"/>
      <c r="H20" s="37">
        <v>1.41</v>
      </c>
      <c r="I20" s="37">
        <v>1.44</v>
      </c>
      <c r="J20" s="37">
        <v>1.38</v>
      </c>
      <c r="K20" s="37">
        <v>1.27</v>
      </c>
      <c r="L20" s="41">
        <v>1.1499999999999999</v>
      </c>
    </row>
    <row r="21" spans="1:12">
      <c r="A21" s="22"/>
      <c r="B21" s="37">
        <v>1.78</v>
      </c>
      <c r="C21" s="37">
        <v>1.98</v>
      </c>
      <c r="D21" s="37">
        <v>2.0699999999999998</v>
      </c>
      <c r="E21" s="37">
        <v>2.1</v>
      </c>
      <c r="F21" s="41">
        <v>2.0499999999999998</v>
      </c>
      <c r="G21" s="38"/>
      <c r="H21" s="37">
        <v>1.4</v>
      </c>
      <c r="I21" s="37">
        <v>1.42</v>
      </c>
      <c r="J21" s="37">
        <v>1.39</v>
      </c>
      <c r="K21" s="37">
        <v>1.27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0.37700000000000022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1.0623999999999993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0.65733333333333377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0.76510288065843579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102" priority="3" operator="notBetween">
      <formula>0.2</formula>
      <formula>0.404</formula>
    </cfRule>
  </conditionalFormatting>
  <conditionalFormatting sqref="E26">
    <cfRule type="cellIs" dxfId="1101" priority="4" operator="notBetween">
      <formula>0.38</formula>
      <formula>0.72</formula>
    </cfRule>
  </conditionalFormatting>
  <conditionalFormatting sqref="K24">
    <cfRule type="cellIs" dxfId="1100" priority="2" operator="notBetween">
      <formula>0.77</formula>
      <formula>0.91</formula>
    </cfRule>
  </conditionalFormatting>
  <conditionalFormatting sqref="K26">
    <cfRule type="cellIs" dxfId="10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2.3199999999999998</v>
      </c>
      <c r="D2" s="32">
        <v>2.39</v>
      </c>
      <c r="E2" s="32">
        <v>2.39</v>
      </c>
      <c r="F2" s="44">
        <v>2.39</v>
      </c>
      <c r="G2" s="36" t="s">
        <v>3</v>
      </c>
      <c r="H2" s="32">
        <v>2.36</v>
      </c>
      <c r="I2" s="32">
        <v>2.4300000000000002</v>
      </c>
      <c r="J2" s="32">
        <v>2.42</v>
      </c>
      <c r="K2" s="32">
        <v>2.3199999999999998</v>
      </c>
      <c r="L2" s="44">
        <v>2.1800000000000002</v>
      </c>
    </row>
    <row r="3" spans="1:12">
      <c r="A3" s="11"/>
      <c r="B3" s="32">
        <v>2.2000000000000002</v>
      </c>
      <c r="C3" s="14">
        <v>2.3199999999999998</v>
      </c>
      <c r="D3" s="14">
        <v>2.38</v>
      </c>
      <c r="E3" s="14">
        <v>2.44</v>
      </c>
      <c r="F3" s="42">
        <v>2.38</v>
      </c>
      <c r="G3" s="38"/>
      <c r="H3" s="32">
        <v>2.41</v>
      </c>
      <c r="I3" s="14">
        <v>2.39</v>
      </c>
      <c r="J3" s="14">
        <v>2.42</v>
      </c>
      <c r="K3" s="14">
        <v>2.31</v>
      </c>
      <c r="L3" s="42">
        <v>2.21</v>
      </c>
    </row>
    <row r="4" spans="1:12">
      <c r="A4" s="11"/>
      <c r="B4" s="32">
        <v>2.2000000000000002</v>
      </c>
      <c r="C4" s="14">
        <v>2.36</v>
      </c>
      <c r="D4" s="14">
        <v>2.41</v>
      </c>
      <c r="E4" s="14">
        <v>2.42</v>
      </c>
      <c r="F4" s="42">
        <v>2.44</v>
      </c>
      <c r="G4" s="38"/>
      <c r="H4" s="32">
        <v>2.37</v>
      </c>
      <c r="I4" s="14">
        <v>2.4</v>
      </c>
      <c r="J4" s="14">
        <v>2.37</v>
      </c>
      <c r="K4" s="14">
        <v>2.31</v>
      </c>
      <c r="L4" s="42">
        <v>2.19</v>
      </c>
    </row>
    <row r="5" spans="1:12">
      <c r="A5" s="11"/>
      <c r="B5" s="32">
        <v>2.19</v>
      </c>
      <c r="C5" s="14">
        <v>2.37</v>
      </c>
      <c r="D5" s="14">
        <v>2.42</v>
      </c>
      <c r="E5" s="14">
        <v>2.4300000000000002</v>
      </c>
      <c r="F5" s="42">
        <v>2.38</v>
      </c>
      <c r="G5" s="38"/>
      <c r="H5" s="32">
        <v>2.4</v>
      </c>
      <c r="I5" s="14">
        <v>2.4</v>
      </c>
      <c r="J5" s="14">
        <v>2.42</v>
      </c>
      <c r="K5" s="14">
        <v>2.36</v>
      </c>
      <c r="L5" s="42">
        <v>2.2000000000000002</v>
      </c>
    </row>
    <row r="6" spans="1:12">
      <c r="A6" s="11"/>
      <c r="B6" s="32">
        <v>2.1800000000000002</v>
      </c>
      <c r="C6" s="14">
        <v>2.31</v>
      </c>
      <c r="D6" s="14">
        <v>2.4300000000000002</v>
      </c>
      <c r="E6" s="14">
        <v>2.39</v>
      </c>
      <c r="F6" s="42">
        <v>2.39</v>
      </c>
      <c r="G6" s="38"/>
      <c r="H6" s="32">
        <v>2.38</v>
      </c>
      <c r="I6" s="14">
        <v>2.4</v>
      </c>
      <c r="J6" s="14">
        <v>2.42</v>
      </c>
      <c r="K6" s="14">
        <v>2.2999999999999998</v>
      </c>
      <c r="L6" s="42">
        <v>2.17</v>
      </c>
    </row>
    <row r="7" spans="1:12">
      <c r="A7" s="38" t="s">
        <v>4</v>
      </c>
      <c r="B7" s="14">
        <v>2.13</v>
      </c>
      <c r="C7" s="14">
        <v>2.31</v>
      </c>
      <c r="D7" s="14">
        <v>2.44</v>
      </c>
      <c r="E7" s="14">
        <v>2.41</v>
      </c>
      <c r="F7" s="42">
        <v>2.4500000000000002</v>
      </c>
      <c r="G7" s="38" t="s">
        <v>4</v>
      </c>
      <c r="H7" s="14">
        <v>2.39</v>
      </c>
      <c r="I7" s="14">
        <v>2.4500000000000002</v>
      </c>
      <c r="J7" s="14">
        <v>2.44</v>
      </c>
      <c r="K7" s="14">
        <v>2.35</v>
      </c>
      <c r="L7" s="42">
        <v>2.12</v>
      </c>
    </row>
    <row r="8" spans="1:12">
      <c r="A8" s="46"/>
      <c r="B8" s="14">
        <v>2.16</v>
      </c>
      <c r="C8" s="14">
        <v>2.2799999999999998</v>
      </c>
      <c r="D8" s="14">
        <v>2.4700000000000002</v>
      </c>
      <c r="E8" s="14">
        <v>2.4700000000000002</v>
      </c>
      <c r="F8" s="42">
        <v>2.42</v>
      </c>
      <c r="G8" s="46"/>
      <c r="H8" s="14">
        <v>2.44</v>
      </c>
      <c r="I8" s="14">
        <v>2.4700000000000002</v>
      </c>
      <c r="J8" s="14">
        <v>2.4300000000000002</v>
      </c>
      <c r="K8" s="14">
        <v>2.36</v>
      </c>
      <c r="L8" s="42">
        <v>2.17</v>
      </c>
    </row>
    <row r="9" spans="1:12">
      <c r="A9" s="11"/>
      <c r="B9" s="47">
        <v>2.15</v>
      </c>
      <c r="C9" s="47">
        <v>2.2999999999999998</v>
      </c>
      <c r="D9" s="47">
        <v>2.4500000000000002</v>
      </c>
      <c r="E9" s="47">
        <v>2.4500000000000002</v>
      </c>
      <c r="F9" s="49">
        <v>2.42</v>
      </c>
      <c r="G9" s="36"/>
      <c r="H9" s="47">
        <v>2.4300000000000002</v>
      </c>
      <c r="I9" s="47">
        <v>2.48</v>
      </c>
      <c r="J9" s="47">
        <v>2.42</v>
      </c>
      <c r="K9" s="47">
        <v>2.35</v>
      </c>
      <c r="L9" s="49">
        <v>2.17</v>
      </c>
    </row>
    <row r="10" spans="1:12">
      <c r="A10" s="11"/>
      <c r="B10" s="14">
        <v>2.15</v>
      </c>
      <c r="C10" s="14">
        <v>2.33</v>
      </c>
      <c r="D10" s="14">
        <v>2.44</v>
      </c>
      <c r="E10" s="14">
        <v>2.4500000000000002</v>
      </c>
      <c r="F10" s="42">
        <v>2.42</v>
      </c>
      <c r="G10" s="38"/>
      <c r="H10" s="14">
        <v>2.4</v>
      </c>
      <c r="I10" s="14">
        <v>2.44</v>
      </c>
      <c r="J10" s="14">
        <v>2.41</v>
      </c>
      <c r="K10" s="14">
        <v>2.34</v>
      </c>
      <c r="L10" s="42">
        <v>2.15</v>
      </c>
    </row>
    <row r="11" spans="1:12">
      <c r="A11" s="16"/>
      <c r="B11" s="33">
        <v>2.15</v>
      </c>
      <c r="C11" s="33">
        <v>2.33</v>
      </c>
      <c r="D11" s="33">
        <v>2.4500000000000002</v>
      </c>
      <c r="E11" s="33">
        <v>2.4</v>
      </c>
      <c r="F11" s="39">
        <v>2.36</v>
      </c>
      <c r="G11" s="48"/>
      <c r="H11" s="33">
        <v>2.42</v>
      </c>
      <c r="I11" s="33">
        <v>2.48</v>
      </c>
      <c r="J11" s="33">
        <v>2.42</v>
      </c>
      <c r="K11" s="33">
        <v>2.3199999999999998</v>
      </c>
      <c r="L11" s="39">
        <v>2.14</v>
      </c>
    </row>
    <row r="12" spans="1:12">
      <c r="A12" s="19" t="s">
        <v>5</v>
      </c>
      <c r="B12" s="47">
        <v>1.87</v>
      </c>
      <c r="C12" s="35">
        <v>2</v>
      </c>
      <c r="D12" s="35">
        <v>2.08</v>
      </c>
      <c r="E12" s="35">
        <v>2.06</v>
      </c>
      <c r="F12" s="40">
        <v>2.06</v>
      </c>
      <c r="G12" s="36" t="s">
        <v>6</v>
      </c>
      <c r="H12" s="35">
        <v>1.35</v>
      </c>
      <c r="I12" s="35">
        <v>1.4</v>
      </c>
      <c r="J12" s="35">
        <v>1.39</v>
      </c>
      <c r="K12" s="35">
        <v>1.29</v>
      </c>
      <c r="L12" s="40">
        <v>1.19</v>
      </c>
    </row>
    <row r="13" spans="1:12">
      <c r="A13" s="22"/>
      <c r="B13" s="37">
        <v>1.87</v>
      </c>
      <c r="C13" s="37">
        <v>2.02</v>
      </c>
      <c r="D13" s="37">
        <v>2.09</v>
      </c>
      <c r="E13" s="37">
        <v>2.11</v>
      </c>
      <c r="F13" s="41">
        <v>2.0499999999999998</v>
      </c>
      <c r="G13" s="38"/>
      <c r="H13" s="37">
        <v>1.38</v>
      </c>
      <c r="I13" s="37">
        <v>1.36</v>
      </c>
      <c r="J13" s="37">
        <v>1.36</v>
      </c>
      <c r="K13" s="37">
        <v>1.3</v>
      </c>
      <c r="L13" s="41">
        <v>1.18</v>
      </c>
    </row>
    <row r="14" spans="1:12">
      <c r="A14" s="22"/>
      <c r="B14" s="37">
        <v>1.89</v>
      </c>
      <c r="C14" s="37">
        <v>2.0299999999999998</v>
      </c>
      <c r="D14" s="37">
        <v>2.09</v>
      </c>
      <c r="E14" s="37">
        <v>2.1</v>
      </c>
      <c r="F14" s="41">
        <v>2.09</v>
      </c>
      <c r="G14" s="38"/>
      <c r="H14" s="37">
        <v>1.38</v>
      </c>
      <c r="I14" s="37">
        <v>1.39</v>
      </c>
      <c r="J14" s="37">
        <v>1.4</v>
      </c>
      <c r="K14" s="37">
        <v>1.3</v>
      </c>
      <c r="L14" s="41">
        <v>1.1399999999999999</v>
      </c>
    </row>
    <row r="15" spans="1:12">
      <c r="A15" s="22"/>
      <c r="B15" s="37">
        <v>1.88</v>
      </c>
      <c r="C15" s="37">
        <v>2.0099999999999998</v>
      </c>
      <c r="D15" s="37">
        <v>2.11</v>
      </c>
      <c r="E15" s="37">
        <v>2.12</v>
      </c>
      <c r="F15" s="41">
        <v>2.08</v>
      </c>
      <c r="G15" s="38"/>
      <c r="H15" s="37">
        <v>1.38</v>
      </c>
      <c r="I15" s="37">
        <v>1.38</v>
      </c>
      <c r="J15" s="37">
        <v>1.39</v>
      </c>
      <c r="K15" s="37">
        <v>1.3</v>
      </c>
      <c r="L15" s="41">
        <v>1.17</v>
      </c>
    </row>
    <row r="16" spans="1:12">
      <c r="A16" s="22"/>
      <c r="B16" s="37">
        <v>1.84</v>
      </c>
      <c r="C16" s="37">
        <v>1.98</v>
      </c>
      <c r="D16" s="37">
        <v>2.0499999999999998</v>
      </c>
      <c r="E16" s="37">
        <v>2.06</v>
      </c>
      <c r="F16" s="41">
        <v>2.06</v>
      </c>
      <c r="G16" s="38"/>
      <c r="H16" s="37">
        <v>1.34</v>
      </c>
      <c r="I16" s="37">
        <v>1.39</v>
      </c>
      <c r="J16" s="37">
        <v>1.38</v>
      </c>
      <c r="K16" s="37">
        <v>1.29</v>
      </c>
      <c r="L16" s="41">
        <v>1.18</v>
      </c>
    </row>
    <row r="17" spans="1:12">
      <c r="A17" s="22" t="s">
        <v>7</v>
      </c>
      <c r="B17" s="37">
        <v>1.82</v>
      </c>
      <c r="C17" s="37">
        <v>1.97</v>
      </c>
      <c r="D17" s="37">
        <v>2.11</v>
      </c>
      <c r="E17" s="37">
        <v>2.11</v>
      </c>
      <c r="F17" s="41">
        <v>2.1</v>
      </c>
      <c r="G17" s="38" t="s">
        <v>8</v>
      </c>
      <c r="H17" s="37">
        <v>1.43</v>
      </c>
      <c r="I17" s="37">
        <v>1.47</v>
      </c>
      <c r="J17" s="37">
        <v>1.48</v>
      </c>
      <c r="K17" s="37">
        <v>1.36</v>
      </c>
      <c r="L17" s="41">
        <v>1.17</v>
      </c>
    </row>
    <row r="18" spans="1:12">
      <c r="A18" s="22"/>
      <c r="B18" s="37">
        <v>1.82</v>
      </c>
      <c r="C18" s="37">
        <v>1.96</v>
      </c>
      <c r="D18" s="37">
        <v>2.1</v>
      </c>
      <c r="E18" s="37">
        <v>2.12</v>
      </c>
      <c r="F18" s="41">
        <v>2.06</v>
      </c>
      <c r="G18" s="38"/>
      <c r="H18" s="37">
        <v>1.44</v>
      </c>
      <c r="I18" s="37">
        <v>1.45</v>
      </c>
      <c r="J18" s="37">
        <v>1.44</v>
      </c>
      <c r="K18" s="37">
        <v>1.37</v>
      </c>
      <c r="L18" s="41">
        <v>1.17</v>
      </c>
    </row>
    <row r="19" spans="1:12">
      <c r="A19" s="22"/>
      <c r="B19" s="37">
        <v>1.81</v>
      </c>
      <c r="C19" s="37">
        <v>1.98</v>
      </c>
      <c r="D19" s="37">
        <v>2.12</v>
      </c>
      <c r="E19" s="37">
        <v>2.15</v>
      </c>
      <c r="F19" s="41">
        <v>2.09</v>
      </c>
      <c r="G19" s="38"/>
      <c r="H19" s="37">
        <v>1.44</v>
      </c>
      <c r="I19" s="37">
        <v>1.49</v>
      </c>
      <c r="J19" s="37">
        <v>1.43</v>
      </c>
      <c r="K19" s="37">
        <v>1.32</v>
      </c>
      <c r="L19" s="41">
        <v>1.17</v>
      </c>
    </row>
    <row r="20" spans="1:12">
      <c r="A20" s="22"/>
      <c r="B20" s="37">
        <v>1.82</v>
      </c>
      <c r="C20" s="37">
        <v>1.96</v>
      </c>
      <c r="D20" s="37">
        <v>2.11</v>
      </c>
      <c r="E20" s="37">
        <v>2.08</v>
      </c>
      <c r="F20" s="41">
        <v>2.1</v>
      </c>
      <c r="G20" s="38"/>
      <c r="H20" s="37">
        <v>1.43</v>
      </c>
      <c r="I20" s="37">
        <v>1.46</v>
      </c>
      <c r="J20" s="37">
        <v>1.42</v>
      </c>
      <c r="K20" s="37">
        <v>1.33</v>
      </c>
      <c r="L20" s="41">
        <v>1.18</v>
      </c>
    </row>
    <row r="21" spans="1:12">
      <c r="A21" s="22"/>
      <c r="B21" s="37">
        <v>1.81</v>
      </c>
      <c r="C21" s="37">
        <v>1.98</v>
      </c>
      <c r="D21" s="37">
        <v>2.12</v>
      </c>
      <c r="E21" s="37">
        <v>2.14</v>
      </c>
      <c r="F21" s="41">
        <v>2.08</v>
      </c>
      <c r="G21" s="38"/>
      <c r="H21" s="37">
        <v>1.44</v>
      </c>
      <c r="I21" s="37">
        <v>1.46</v>
      </c>
      <c r="J21" s="37">
        <v>1.4</v>
      </c>
      <c r="K21" s="37">
        <v>1.32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0.32760000000000034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1.0056000000000007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0.5712000000000006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0.72419753086419802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8" priority="3" operator="notBetween">
      <formula>0.2</formula>
      <formula>0.404</formula>
    </cfRule>
  </conditionalFormatting>
  <conditionalFormatting sqref="E26">
    <cfRule type="cellIs" dxfId="1097" priority="4" operator="notBetween">
      <formula>0.38</formula>
      <formula>0.72</formula>
    </cfRule>
  </conditionalFormatting>
  <conditionalFormatting sqref="K24">
    <cfRule type="cellIs" dxfId="1096" priority="2" operator="notBetween">
      <formula>0.77</formula>
      <formula>0.91</formula>
    </cfRule>
  </conditionalFormatting>
  <conditionalFormatting sqref="K26">
    <cfRule type="cellIs" dxfId="10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2.34</v>
      </c>
      <c r="D2" s="32">
        <v>2.42</v>
      </c>
      <c r="E2" s="32">
        <v>2.48</v>
      </c>
      <c r="F2" s="44">
        <v>2.39</v>
      </c>
      <c r="G2" s="36" t="s">
        <v>3</v>
      </c>
      <c r="H2" s="32">
        <v>2.13</v>
      </c>
      <c r="I2" s="32">
        <v>2.2999999999999998</v>
      </c>
      <c r="J2" s="32">
        <v>2.41</v>
      </c>
      <c r="K2" s="32">
        <v>2.44</v>
      </c>
      <c r="L2" s="44">
        <v>2.46</v>
      </c>
    </row>
    <row r="3" spans="1:12">
      <c r="A3" s="11"/>
      <c r="B3" s="32">
        <v>2.17</v>
      </c>
      <c r="C3" s="14">
        <v>2.31</v>
      </c>
      <c r="D3" s="14">
        <v>2.4300000000000002</v>
      </c>
      <c r="E3" s="14">
        <v>2.4700000000000002</v>
      </c>
      <c r="F3" s="42">
        <v>2.4300000000000002</v>
      </c>
      <c r="G3" s="38"/>
      <c r="H3" s="32">
        <v>2.1800000000000002</v>
      </c>
      <c r="I3" s="14">
        <v>2.3199999999999998</v>
      </c>
      <c r="J3" s="14">
        <v>2.4500000000000002</v>
      </c>
      <c r="K3" s="14">
        <v>2.5</v>
      </c>
      <c r="L3" s="42">
        <v>2.44</v>
      </c>
    </row>
    <row r="4" spans="1:12">
      <c r="A4" s="11"/>
      <c r="B4" s="32">
        <v>2.19</v>
      </c>
      <c r="C4" s="14">
        <v>2.33</v>
      </c>
      <c r="D4" s="14">
        <v>2.4300000000000002</v>
      </c>
      <c r="E4" s="14">
        <v>2.4500000000000002</v>
      </c>
      <c r="F4" s="42">
        <v>2.44</v>
      </c>
      <c r="G4" s="38"/>
      <c r="H4" s="32">
        <v>2.1800000000000002</v>
      </c>
      <c r="I4" s="14">
        <v>2.36</v>
      </c>
      <c r="J4" s="14">
        <v>2.48</v>
      </c>
      <c r="K4" s="14">
        <v>2.4900000000000002</v>
      </c>
      <c r="L4" s="42">
        <v>2.44</v>
      </c>
    </row>
    <row r="5" spans="1:12">
      <c r="A5" s="11"/>
      <c r="B5" s="32">
        <v>2.17</v>
      </c>
      <c r="C5" s="14">
        <v>2.33</v>
      </c>
      <c r="D5" s="14">
        <v>2.42</v>
      </c>
      <c r="E5" s="14">
        <v>2.4700000000000002</v>
      </c>
      <c r="F5" s="42">
        <v>2.42</v>
      </c>
      <c r="G5" s="38"/>
      <c r="H5" s="32">
        <v>2.17</v>
      </c>
      <c r="I5" s="14">
        <v>2.36</v>
      </c>
      <c r="J5" s="14">
        <v>2.4500000000000002</v>
      </c>
      <c r="K5" s="14">
        <v>2.48</v>
      </c>
      <c r="L5" s="42">
        <v>2.42</v>
      </c>
    </row>
    <row r="6" spans="1:12">
      <c r="A6" s="11"/>
      <c r="B6" s="32">
        <v>2.14</v>
      </c>
      <c r="C6" s="14">
        <v>2.37</v>
      </c>
      <c r="D6" s="14">
        <v>2.4500000000000002</v>
      </c>
      <c r="E6" s="14">
        <v>2.48</v>
      </c>
      <c r="F6" s="42">
        <v>2.46</v>
      </c>
      <c r="G6" s="38"/>
      <c r="H6" s="32">
        <v>2.2000000000000002</v>
      </c>
      <c r="I6" s="14">
        <v>2.2999999999999998</v>
      </c>
      <c r="J6" s="14">
        <v>2.42</v>
      </c>
      <c r="K6" s="14">
        <v>2.44</v>
      </c>
      <c r="L6" s="42">
        <v>2.4300000000000002</v>
      </c>
    </row>
    <row r="7" spans="1:12">
      <c r="A7" s="38" t="s">
        <v>4</v>
      </c>
      <c r="B7" s="14">
        <v>2.2000000000000002</v>
      </c>
      <c r="C7" s="14">
        <v>2.3199999999999998</v>
      </c>
      <c r="D7" s="14">
        <v>2.4700000000000002</v>
      </c>
      <c r="E7" s="14">
        <v>2.39</v>
      </c>
      <c r="F7" s="42">
        <v>2.4</v>
      </c>
      <c r="G7" s="38" t="s">
        <v>4</v>
      </c>
      <c r="H7" s="14">
        <v>2.23</v>
      </c>
      <c r="I7" s="14">
        <v>2.35</v>
      </c>
      <c r="J7" s="14">
        <v>2.41</v>
      </c>
      <c r="K7" s="14">
        <v>2.4300000000000002</v>
      </c>
      <c r="L7" s="42">
        <v>2.42</v>
      </c>
    </row>
    <row r="8" spans="1:12">
      <c r="A8" s="46"/>
      <c r="B8" s="14">
        <v>2.2200000000000002</v>
      </c>
      <c r="C8" s="14">
        <v>2.33</v>
      </c>
      <c r="D8" s="14">
        <v>2.4</v>
      </c>
      <c r="E8" s="14">
        <v>2.4500000000000002</v>
      </c>
      <c r="F8" s="42">
        <v>2.41</v>
      </c>
      <c r="G8" s="46"/>
      <c r="H8" s="14">
        <v>2.2000000000000002</v>
      </c>
      <c r="I8" s="14">
        <v>2.29</v>
      </c>
      <c r="J8" s="14">
        <v>2.4500000000000002</v>
      </c>
      <c r="K8" s="14">
        <v>2.4300000000000002</v>
      </c>
      <c r="L8" s="42">
        <v>2.41</v>
      </c>
    </row>
    <row r="9" spans="1:12">
      <c r="A9" s="11"/>
      <c r="B9" s="47">
        <v>2.2200000000000002</v>
      </c>
      <c r="C9" s="47">
        <v>2.37</v>
      </c>
      <c r="D9" s="47">
        <v>2.41</v>
      </c>
      <c r="E9" s="47">
        <v>2.46</v>
      </c>
      <c r="F9" s="49">
        <v>2.4</v>
      </c>
      <c r="G9" s="36"/>
      <c r="H9" s="47">
        <v>2.2000000000000002</v>
      </c>
      <c r="I9" s="47">
        <v>2.36</v>
      </c>
      <c r="J9" s="47">
        <v>2.44</v>
      </c>
      <c r="K9" s="47">
        <v>2.42</v>
      </c>
      <c r="L9" s="49">
        <v>2.4</v>
      </c>
    </row>
    <row r="10" spans="1:12">
      <c r="A10" s="11"/>
      <c r="B10" s="14">
        <v>2.21</v>
      </c>
      <c r="C10" s="14">
        <v>2.36</v>
      </c>
      <c r="D10" s="14">
        <v>2.42</v>
      </c>
      <c r="E10" s="14">
        <v>2.4300000000000002</v>
      </c>
      <c r="F10" s="42">
        <v>2.38</v>
      </c>
      <c r="G10" s="38"/>
      <c r="H10" s="14">
        <v>2.2000000000000002</v>
      </c>
      <c r="I10" s="14">
        <v>2.3199999999999998</v>
      </c>
      <c r="J10" s="14">
        <v>2.41</v>
      </c>
      <c r="K10" s="14">
        <v>2.44</v>
      </c>
      <c r="L10" s="42">
        <v>2.42</v>
      </c>
    </row>
    <row r="11" spans="1:12">
      <c r="A11" s="16"/>
      <c r="B11" s="33">
        <v>2.2200000000000002</v>
      </c>
      <c r="C11" s="33">
        <v>2.34</v>
      </c>
      <c r="D11" s="33">
        <v>2.42</v>
      </c>
      <c r="E11" s="33">
        <v>2.46</v>
      </c>
      <c r="F11" s="39">
        <v>2.41</v>
      </c>
      <c r="G11" s="48"/>
      <c r="H11" s="33">
        <v>2.2200000000000002</v>
      </c>
      <c r="I11" s="33">
        <v>2.34</v>
      </c>
      <c r="J11" s="33">
        <v>2.4300000000000002</v>
      </c>
      <c r="K11" s="33">
        <v>2.42</v>
      </c>
      <c r="L11" s="39">
        <v>2.4</v>
      </c>
    </row>
    <row r="12" spans="1:12">
      <c r="A12" s="19" t="s">
        <v>5</v>
      </c>
      <c r="B12" s="47">
        <v>1.83</v>
      </c>
      <c r="C12" s="35">
        <v>2.02</v>
      </c>
      <c r="D12" s="35">
        <v>2.09</v>
      </c>
      <c r="E12" s="35">
        <v>2.13</v>
      </c>
      <c r="F12" s="40">
        <v>2.09</v>
      </c>
      <c r="G12" s="36" t="s">
        <v>6</v>
      </c>
      <c r="H12" s="35">
        <v>1.0900000000000001</v>
      </c>
      <c r="I12" s="35">
        <v>1.23</v>
      </c>
      <c r="J12" s="35">
        <v>1.35</v>
      </c>
      <c r="K12" s="35">
        <v>1.35</v>
      </c>
      <c r="L12" s="40">
        <v>1.34</v>
      </c>
    </row>
    <row r="13" spans="1:12">
      <c r="A13" s="22"/>
      <c r="B13" s="37">
        <v>1.86</v>
      </c>
      <c r="C13" s="37">
        <v>1.99</v>
      </c>
      <c r="D13" s="37">
        <v>2.13</v>
      </c>
      <c r="E13" s="37">
        <v>2.15</v>
      </c>
      <c r="F13" s="41">
        <v>2.08</v>
      </c>
      <c r="G13" s="38"/>
      <c r="H13" s="37">
        <v>1.1100000000000001</v>
      </c>
      <c r="I13" s="37">
        <v>1.23</v>
      </c>
      <c r="J13" s="37">
        <v>1.37</v>
      </c>
      <c r="K13" s="37">
        <v>1.38</v>
      </c>
      <c r="L13" s="41">
        <v>1.34</v>
      </c>
    </row>
    <row r="14" spans="1:12">
      <c r="A14" s="22"/>
      <c r="B14" s="37">
        <v>1.85</v>
      </c>
      <c r="C14" s="37">
        <v>2.02</v>
      </c>
      <c r="D14" s="37">
        <v>2.11</v>
      </c>
      <c r="E14" s="37">
        <v>2.14</v>
      </c>
      <c r="F14" s="41">
        <v>2.12</v>
      </c>
      <c r="G14" s="38"/>
      <c r="H14" s="37">
        <v>1.1299999999999999</v>
      </c>
      <c r="I14" s="37">
        <v>1.26</v>
      </c>
      <c r="J14" s="37">
        <v>1.36</v>
      </c>
      <c r="K14" s="37">
        <v>1.37</v>
      </c>
      <c r="L14" s="41">
        <v>1.33</v>
      </c>
    </row>
    <row r="15" spans="1:12">
      <c r="A15" s="22"/>
      <c r="B15" s="37">
        <v>1.85</v>
      </c>
      <c r="C15" s="37">
        <v>2.0099999999999998</v>
      </c>
      <c r="D15" s="37">
        <v>2.12</v>
      </c>
      <c r="E15" s="37">
        <v>2.12</v>
      </c>
      <c r="F15" s="41">
        <v>2.06</v>
      </c>
      <c r="G15" s="38"/>
      <c r="H15" s="37">
        <v>1.1000000000000001</v>
      </c>
      <c r="I15" s="37">
        <v>1.26</v>
      </c>
      <c r="J15" s="37">
        <v>1.35</v>
      </c>
      <c r="K15" s="37">
        <v>1.36</v>
      </c>
      <c r="L15" s="41">
        <v>1.35</v>
      </c>
    </row>
    <row r="16" spans="1:12">
      <c r="A16" s="22"/>
      <c r="B16" s="37">
        <v>1.82</v>
      </c>
      <c r="C16" s="37">
        <v>1.97</v>
      </c>
      <c r="D16" s="37">
        <v>2.06</v>
      </c>
      <c r="E16" s="37">
        <v>2.11</v>
      </c>
      <c r="F16" s="41">
        <v>2.09</v>
      </c>
      <c r="G16" s="38"/>
      <c r="H16" s="37">
        <v>1.0900000000000001</v>
      </c>
      <c r="I16" s="37">
        <v>1.24</v>
      </c>
      <c r="J16" s="37">
        <v>1.34</v>
      </c>
      <c r="K16" s="37">
        <v>1.36</v>
      </c>
      <c r="L16" s="41">
        <v>1.33</v>
      </c>
    </row>
    <row r="17" spans="1:12">
      <c r="A17" s="22" t="s">
        <v>7</v>
      </c>
      <c r="B17" s="37">
        <v>1.85</v>
      </c>
      <c r="C17" s="37">
        <v>1.98</v>
      </c>
      <c r="D17" s="37">
        <v>2.11</v>
      </c>
      <c r="E17" s="37">
        <v>2.09</v>
      </c>
      <c r="F17" s="41">
        <v>2.06</v>
      </c>
      <c r="G17" s="38" t="s">
        <v>8</v>
      </c>
      <c r="H17" s="37">
        <v>1.18</v>
      </c>
      <c r="I17" s="37">
        <v>1.31</v>
      </c>
      <c r="J17" s="37">
        <v>1.38</v>
      </c>
      <c r="K17" s="37">
        <v>1.42</v>
      </c>
      <c r="L17" s="41">
        <v>1.39</v>
      </c>
    </row>
    <row r="18" spans="1:12">
      <c r="A18" s="22"/>
      <c r="B18" s="37">
        <v>1.86</v>
      </c>
      <c r="C18" s="37">
        <v>2</v>
      </c>
      <c r="D18" s="37">
        <v>2.09</v>
      </c>
      <c r="E18" s="37">
        <v>2.12</v>
      </c>
      <c r="F18" s="41">
        <v>2.08</v>
      </c>
      <c r="G18" s="38"/>
      <c r="H18" s="37">
        <v>1.1399999999999999</v>
      </c>
      <c r="I18" s="37">
        <v>1.27</v>
      </c>
      <c r="J18" s="37">
        <v>1.39</v>
      </c>
      <c r="K18" s="37">
        <v>1.38</v>
      </c>
      <c r="L18" s="41">
        <v>1.37</v>
      </c>
    </row>
    <row r="19" spans="1:12">
      <c r="A19" s="22"/>
      <c r="B19" s="37">
        <v>1.86</v>
      </c>
      <c r="C19" s="37">
        <v>2.02</v>
      </c>
      <c r="D19" s="37">
        <v>2.09</v>
      </c>
      <c r="E19" s="37">
        <v>2.1</v>
      </c>
      <c r="F19" s="41">
        <v>2.0699999999999998</v>
      </c>
      <c r="G19" s="38"/>
      <c r="H19" s="37">
        <v>1.17</v>
      </c>
      <c r="I19" s="37">
        <v>1.29</v>
      </c>
      <c r="J19" s="37">
        <v>1.39</v>
      </c>
      <c r="K19" s="37">
        <v>1.39</v>
      </c>
      <c r="L19" s="41">
        <v>1.36</v>
      </c>
    </row>
    <row r="20" spans="1:12">
      <c r="A20" s="22"/>
      <c r="B20" s="37">
        <v>1.84</v>
      </c>
      <c r="C20" s="37">
        <v>1.99</v>
      </c>
      <c r="D20" s="37">
        <v>2.09</v>
      </c>
      <c r="E20" s="37">
        <v>2.08</v>
      </c>
      <c r="F20" s="41">
        <v>2.06</v>
      </c>
      <c r="G20" s="38"/>
      <c r="H20" s="37">
        <v>1.17</v>
      </c>
      <c r="I20" s="37">
        <v>1.26</v>
      </c>
      <c r="J20" s="37">
        <v>1.38</v>
      </c>
      <c r="K20" s="37">
        <v>1.39</v>
      </c>
      <c r="L20" s="41">
        <v>1.39</v>
      </c>
    </row>
    <row r="21" spans="1:12">
      <c r="A21" s="22"/>
      <c r="B21" s="37">
        <v>1.83</v>
      </c>
      <c r="C21" s="37">
        <v>1.98</v>
      </c>
      <c r="D21" s="37">
        <v>2.04</v>
      </c>
      <c r="E21" s="37">
        <v>2.11</v>
      </c>
      <c r="F21" s="41">
        <v>2.0699999999999998</v>
      </c>
      <c r="G21" s="38"/>
      <c r="H21" s="37">
        <v>1.17</v>
      </c>
      <c r="I21" s="37">
        <v>1.28</v>
      </c>
      <c r="J21" s="37">
        <v>1.37</v>
      </c>
      <c r="K21" s="37">
        <v>1.38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0.33940000000000037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1.0654000000000001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0.5917743589743597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0.76726337448559678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4" priority="3" operator="notBetween">
      <formula>0.2</formula>
      <formula>0.404</formula>
    </cfRule>
  </conditionalFormatting>
  <conditionalFormatting sqref="E26">
    <cfRule type="cellIs" dxfId="1093" priority="4" operator="notBetween">
      <formula>0.38</formula>
      <formula>0.72</formula>
    </cfRule>
  </conditionalFormatting>
  <conditionalFormatting sqref="K24">
    <cfRule type="cellIs" dxfId="1092" priority="2" operator="notBetween">
      <formula>0.77</formula>
      <formula>0.91</formula>
    </cfRule>
  </conditionalFormatting>
  <conditionalFormatting sqref="K26">
    <cfRule type="cellIs" dxfId="10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2.4300000000000002</v>
      </c>
      <c r="D2" s="32">
        <v>2.44</v>
      </c>
      <c r="E2" s="32">
        <v>2.35</v>
      </c>
      <c r="F2" s="44">
        <v>2.2400000000000002</v>
      </c>
      <c r="G2" s="36" t="s">
        <v>3</v>
      </c>
      <c r="H2" s="32">
        <v>2.39</v>
      </c>
      <c r="I2" s="32">
        <v>2.44</v>
      </c>
      <c r="J2" s="32">
        <v>2.41</v>
      </c>
      <c r="K2" s="32">
        <v>2.35</v>
      </c>
      <c r="L2" s="44">
        <v>2.2000000000000002</v>
      </c>
    </row>
    <row r="3" spans="1:12">
      <c r="A3" s="11"/>
      <c r="B3" s="32">
        <v>2.46</v>
      </c>
      <c r="C3" s="14">
        <v>2.4300000000000002</v>
      </c>
      <c r="D3" s="14">
        <v>2.4300000000000002</v>
      </c>
      <c r="E3" s="14">
        <v>2.37</v>
      </c>
      <c r="F3" s="42">
        <v>2.2200000000000002</v>
      </c>
      <c r="G3" s="38"/>
      <c r="H3" s="32">
        <v>2.2999999999999998</v>
      </c>
      <c r="I3" s="14">
        <v>2.2799999999999998</v>
      </c>
      <c r="J3" s="14">
        <v>2.33</v>
      </c>
      <c r="K3" s="14">
        <v>2.3199999999999998</v>
      </c>
      <c r="L3" s="42">
        <v>2.0699999999999998</v>
      </c>
    </row>
    <row r="4" spans="1:12">
      <c r="A4" s="11"/>
      <c r="B4" s="32">
        <v>2.39</v>
      </c>
      <c r="C4" s="14">
        <v>2.44</v>
      </c>
      <c r="D4" s="14">
        <v>2.42</v>
      </c>
      <c r="E4" s="14">
        <v>2.33</v>
      </c>
      <c r="F4" s="42">
        <v>2.17</v>
      </c>
      <c r="G4" s="38"/>
      <c r="H4" s="32">
        <v>2.14</v>
      </c>
      <c r="I4" s="14">
        <v>1.33</v>
      </c>
      <c r="J4" s="14">
        <v>2.41</v>
      </c>
      <c r="K4" s="14">
        <v>2.3199999999999998</v>
      </c>
      <c r="L4" s="42">
        <v>2.14</v>
      </c>
    </row>
    <row r="5" spans="1:12">
      <c r="A5" s="11"/>
      <c r="B5" s="32">
        <v>2.41</v>
      </c>
      <c r="C5" s="14">
        <v>2.42</v>
      </c>
      <c r="D5" s="14">
        <v>2.4</v>
      </c>
      <c r="E5" s="14">
        <v>2.34</v>
      </c>
      <c r="F5" s="42">
        <v>2.2200000000000002</v>
      </c>
      <c r="G5" s="38"/>
      <c r="H5" s="32">
        <v>2.13</v>
      </c>
      <c r="I5" s="14">
        <v>1.45</v>
      </c>
      <c r="J5" s="14">
        <v>2.37</v>
      </c>
      <c r="K5" s="14">
        <v>2.33</v>
      </c>
      <c r="L5" s="42">
        <v>2.2000000000000002</v>
      </c>
    </row>
    <row r="6" spans="1:12">
      <c r="A6" s="11"/>
      <c r="B6" s="32">
        <v>2.38</v>
      </c>
      <c r="C6" s="14">
        <v>2.46</v>
      </c>
      <c r="D6" s="14">
        <v>2.42</v>
      </c>
      <c r="E6" s="14">
        <v>2.33</v>
      </c>
      <c r="F6" s="42">
        <v>2.19</v>
      </c>
      <c r="G6" s="38"/>
      <c r="H6" s="32">
        <v>1.67</v>
      </c>
      <c r="I6" s="14">
        <v>2.08</v>
      </c>
      <c r="J6" s="14">
        <v>2.35</v>
      </c>
      <c r="K6" s="14">
        <v>2.29</v>
      </c>
      <c r="L6" s="42">
        <v>2.16</v>
      </c>
    </row>
    <row r="7" spans="1:12">
      <c r="A7" s="38" t="s">
        <v>4</v>
      </c>
      <c r="B7" s="14">
        <v>2.4300000000000002</v>
      </c>
      <c r="C7" s="14">
        <v>2.44</v>
      </c>
      <c r="D7" s="14">
        <v>2.42</v>
      </c>
      <c r="E7" s="14">
        <v>2.38</v>
      </c>
      <c r="F7" s="42">
        <v>2.14</v>
      </c>
      <c r="G7" s="38" t="s">
        <v>4</v>
      </c>
      <c r="H7" s="14">
        <v>2.37</v>
      </c>
      <c r="I7" s="14">
        <v>2.48</v>
      </c>
      <c r="J7" s="14">
        <v>2.44</v>
      </c>
      <c r="K7" s="14">
        <v>2.33</v>
      </c>
      <c r="L7" s="42">
        <v>2.17</v>
      </c>
    </row>
    <row r="8" spans="1:12">
      <c r="A8" s="46"/>
      <c r="B8" s="14">
        <v>2.41</v>
      </c>
      <c r="C8" s="14">
        <v>2.4900000000000002</v>
      </c>
      <c r="D8" s="14">
        <v>2.44</v>
      </c>
      <c r="E8" s="14">
        <v>2.36</v>
      </c>
      <c r="F8" s="42">
        <v>2.19</v>
      </c>
      <c r="G8" s="46"/>
      <c r="H8" s="14">
        <v>2.4700000000000002</v>
      </c>
      <c r="I8" s="14">
        <v>2.5</v>
      </c>
      <c r="J8" s="14">
        <v>2.44</v>
      </c>
      <c r="K8" s="14">
        <v>2.35</v>
      </c>
      <c r="L8" s="42">
        <v>2.19</v>
      </c>
    </row>
    <row r="9" spans="1:12">
      <c r="A9" s="11"/>
      <c r="B9" s="47">
        <v>2.44</v>
      </c>
      <c r="C9" s="47">
        <v>2.4500000000000002</v>
      </c>
      <c r="D9" s="47">
        <v>2.4500000000000002</v>
      </c>
      <c r="E9" s="47">
        <v>2.34</v>
      </c>
      <c r="F9" s="49">
        <v>2.1800000000000002</v>
      </c>
      <c r="G9" s="36"/>
      <c r="H9" s="47">
        <v>2.42</v>
      </c>
      <c r="I9" s="47">
        <v>2.46</v>
      </c>
      <c r="J9" s="47">
        <v>2.4700000000000002</v>
      </c>
      <c r="K9" s="47">
        <v>2.33</v>
      </c>
      <c r="L9" s="49">
        <v>2.2000000000000002</v>
      </c>
    </row>
    <row r="10" spans="1:12">
      <c r="A10" s="11"/>
      <c r="B10" s="14">
        <v>2.44</v>
      </c>
      <c r="C10" s="14">
        <v>2.4900000000000002</v>
      </c>
      <c r="D10" s="14">
        <v>2.4700000000000002</v>
      </c>
      <c r="E10" s="14">
        <v>2.3199999999999998</v>
      </c>
      <c r="F10" s="42">
        <v>2.2000000000000002</v>
      </c>
      <c r="G10" s="38"/>
      <c r="H10" s="14">
        <v>2.44</v>
      </c>
      <c r="I10" s="14">
        <v>2.4700000000000002</v>
      </c>
      <c r="J10" s="14">
        <v>2.46</v>
      </c>
      <c r="K10" s="14">
        <v>2.33</v>
      </c>
      <c r="L10" s="42">
        <v>2.1800000000000002</v>
      </c>
    </row>
    <row r="11" spans="1:12">
      <c r="A11" s="16"/>
      <c r="B11" s="33">
        <v>2.4300000000000002</v>
      </c>
      <c r="C11" s="33">
        <v>2.5</v>
      </c>
      <c r="D11" s="33">
        <v>2.38</v>
      </c>
      <c r="E11" s="33">
        <v>2.38</v>
      </c>
      <c r="F11" s="39">
        <v>2.1800000000000002</v>
      </c>
      <c r="G11" s="48"/>
      <c r="H11" s="33">
        <v>2.4300000000000002</v>
      </c>
      <c r="I11" s="33">
        <v>2.5</v>
      </c>
      <c r="J11" s="33">
        <v>2.41</v>
      </c>
      <c r="K11" s="33">
        <v>2.33</v>
      </c>
      <c r="L11" s="39">
        <v>2.1800000000000002</v>
      </c>
    </row>
    <row r="12" spans="1:12">
      <c r="A12" s="19" t="s">
        <v>5</v>
      </c>
      <c r="B12" s="47">
        <v>2.04</v>
      </c>
      <c r="C12" s="35">
        <v>2.1</v>
      </c>
      <c r="D12" s="35">
        <v>2.06</v>
      </c>
      <c r="E12" s="35">
        <v>2.02</v>
      </c>
      <c r="F12" s="40">
        <v>1.87</v>
      </c>
      <c r="G12" s="36" t="s">
        <v>6</v>
      </c>
      <c r="H12" s="35">
        <v>1.31</v>
      </c>
      <c r="I12" s="35">
        <v>1.33</v>
      </c>
      <c r="J12" s="35">
        <v>1.3</v>
      </c>
      <c r="K12" s="35">
        <v>1.28</v>
      </c>
      <c r="L12" s="40">
        <v>1.0900000000000001</v>
      </c>
    </row>
    <row r="13" spans="1:12">
      <c r="A13" s="22"/>
      <c r="B13" s="37">
        <v>2.09</v>
      </c>
      <c r="C13" s="37">
        <v>2.13</v>
      </c>
      <c r="D13" s="37">
        <v>2.11</v>
      </c>
      <c r="E13" s="37">
        <v>2.0699999999999998</v>
      </c>
      <c r="F13" s="41">
        <v>1.89</v>
      </c>
      <c r="G13" s="38"/>
      <c r="H13" s="37">
        <v>1.24</v>
      </c>
      <c r="I13" s="37">
        <v>1.23</v>
      </c>
      <c r="J13" s="37">
        <v>1.3</v>
      </c>
      <c r="K13" s="37">
        <v>1.25</v>
      </c>
      <c r="L13" s="41">
        <v>1.06</v>
      </c>
    </row>
    <row r="14" spans="1:12">
      <c r="A14" s="22"/>
      <c r="B14" s="37">
        <v>2.04</v>
      </c>
      <c r="C14" s="37">
        <v>2.14</v>
      </c>
      <c r="D14" s="37">
        <v>2.1</v>
      </c>
      <c r="E14" s="37">
        <v>2.04</v>
      </c>
      <c r="F14" s="41">
        <v>1.87</v>
      </c>
      <c r="G14" s="38"/>
      <c r="H14" s="37">
        <v>1.26</v>
      </c>
      <c r="I14" s="37">
        <v>0.68</v>
      </c>
      <c r="J14" s="37">
        <v>1.28</v>
      </c>
      <c r="K14" s="37">
        <v>1.2</v>
      </c>
      <c r="L14" s="41">
        <v>1.1000000000000001</v>
      </c>
    </row>
    <row r="15" spans="1:12">
      <c r="A15" s="22"/>
      <c r="B15" s="37">
        <v>2.06</v>
      </c>
      <c r="C15" s="37">
        <v>2.12</v>
      </c>
      <c r="D15" s="37">
        <v>2.08</v>
      </c>
      <c r="E15" s="37">
        <v>2.0299999999999998</v>
      </c>
      <c r="F15" s="41">
        <v>1.86</v>
      </c>
      <c r="G15" s="38"/>
      <c r="H15" s="37">
        <v>1.1499999999999999</v>
      </c>
      <c r="I15" s="37">
        <v>0.39</v>
      </c>
      <c r="J15" s="37">
        <v>1.28</v>
      </c>
      <c r="K15" s="37">
        <v>1.23</v>
      </c>
      <c r="L15" s="41">
        <v>1.08</v>
      </c>
    </row>
    <row r="16" spans="1:12">
      <c r="A16" s="22"/>
      <c r="B16" s="37">
        <v>2.02</v>
      </c>
      <c r="C16" s="37">
        <v>2.09</v>
      </c>
      <c r="D16" s="37">
        <v>2.0499999999999998</v>
      </c>
      <c r="E16" s="37">
        <v>1.97</v>
      </c>
      <c r="F16" s="41">
        <v>1.85</v>
      </c>
      <c r="G16" s="38"/>
      <c r="H16" s="37">
        <v>1.01</v>
      </c>
      <c r="I16" s="37">
        <v>1.1000000000000001</v>
      </c>
      <c r="J16" s="37">
        <v>1.1100000000000001</v>
      </c>
      <c r="K16" s="37">
        <v>1.22</v>
      </c>
      <c r="L16" s="41">
        <v>1.1200000000000001</v>
      </c>
    </row>
    <row r="17" spans="1:12">
      <c r="A17" s="22" t="s">
        <v>7</v>
      </c>
      <c r="B17" s="37">
        <v>2.09</v>
      </c>
      <c r="C17" s="37">
        <v>2.11</v>
      </c>
      <c r="D17" s="37">
        <v>2.08</v>
      </c>
      <c r="E17" s="37">
        <v>2</v>
      </c>
      <c r="F17" s="41">
        <v>1.78</v>
      </c>
      <c r="G17" s="38" t="s">
        <v>8</v>
      </c>
      <c r="H17" s="37">
        <v>1.38</v>
      </c>
      <c r="I17" s="37">
        <v>1.44</v>
      </c>
      <c r="J17" s="37">
        <v>1.43</v>
      </c>
      <c r="K17" s="37">
        <v>1.3</v>
      </c>
      <c r="L17" s="41">
        <v>1.1299999999999999</v>
      </c>
    </row>
    <row r="18" spans="1:12">
      <c r="A18" s="22"/>
      <c r="B18" s="37">
        <v>2.08</v>
      </c>
      <c r="C18" s="37">
        <v>2.13</v>
      </c>
      <c r="D18" s="37">
        <v>2.08</v>
      </c>
      <c r="E18" s="37">
        <v>2.0299999999999998</v>
      </c>
      <c r="F18" s="41">
        <v>1.84</v>
      </c>
      <c r="G18" s="38"/>
      <c r="H18" s="37">
        <v>1.43</v>
      </c>
      <c r="I18" s="37">
        <v>1.44</v>
      </c>
      <c r="J18" s="37">
        <v>1.42</v>
      </c>
      <c r="K18" s="37">
        <v>1.32</v>
      </c>
      <c r="L18" s="41">
        <v>1.1499999999999999</v>
      </c>
    </row>
    <row r="19" spans="1:12">
      <c r="A19" s="22"/>
      <c r="B19" s="37">
        <v>2.1</v>
      </c>
      <c r="C19" s="37">
        <v>2.14</v>
      </c>
      <c r="D19" s="37">
        <v>2.11</v>
      </c>
      <c r="E19" s="37">
        <v>2.0299999999999998</v>
      </c>
      <c r="F19" s="41">
        <v>1.81</v>
      </c>
      <c r="G19" s="38"/>
      <c r="H19" s="37">
        <v>1.39</v>
      </c>
      <c r="I19" s="37">
        <v>1.42</v>
      </c>
      <c r="J19" s="37">
        <v>1.37</v>
      </c>
      <c r="K19" s="37">
        <v>1.3</v>
      </c>
      <c r="L19" s="41">
        <v>1.17</v>
      </c>
    </row>
    <row r="20" spans="1:12">
      <c r="A20" s="22"/>
      <c r="B20" s="37">
        <v>2.09</v>
      </c>
      <c r="C20" s="37">
        <v>2.13</v>
      </c>
      <c r="D20" s="37">
        <v>2.13</v>
      </c>
      <c r="E20" s="37">
        <v>2.0099999999999998</v>
      </c>
      <c r="F20" s="41">
        <v>1.85</v>
      </c>
      <c r="G20" s="38"/>
      <c r="H20" s="37">
        <v>1.4</v>
      </c>
      <c r="I20" s="37">
        <v>1.46</v>
      </c>
      <c r="J20" s="37">
        <v>1.44</v>
      </c>
      <c r="K20" s="37">
        <v>1.27</v>
      </c>
      <c r="L20" s="41">
        <v>1.19</v>
      </c>
    </row>
    <row r="21" spans="1:12">
      <c r="A21" s="22"/>
      <c r="B21" s="37">
        <v>2.09</v>
      </c>
      <c r="C21" s="37">
        <v>2.12</v>
      </c>
      <c r="D21" s="37">
        <v>2.08</v>
      </c>
      <c r="E21" s="37">
        <v>2.0099999999999998</v>
      </c>
      <c r="F21" s="41">
        <v>1.84</v>
      </c>
      <c r="G21" s="38"/>
      <c r="H21" s="37">
        <v>1.39</v>
      </c>
      <c r="I21" s="37">
        <v>1.43</v>
      </c>
      <c r="J21" s="37">
        <v>1.41</v>
      </c>
      <c r="K21" s="37">
        <v>1.26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0.3395999999999999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1.0333999999999999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0.59212307692307675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0.74421810699588464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90" priority="3" operator="notBetween">
      <formula>0.2</formula>
      <formula>0.404</formula>
    </cfRule>
  </conditionalFormatting>
  <conditionalFormatting sqref="E26">
    <cfRule type="cellIs" dxfId="1089" priority="4" operator="notBetween">
      <formula>0.38</formula>
      <formula>0.72</formula>
    </cfRule>
  </conditionalFormatting>
  <conditionalFormatting sqref="K24">
    <cfRule type="cellIs" dxfId="1088" priority="2" operator="notBetween">
      <formula>0.77</formula>
      <formula>0.91</formula>
    </cfRule>
  </conditionalFormatting>
  <conditionalFormatting sqref="K26">
    <cfRule type="cellIs" dxfId="10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2.0299999999999998</v>
      </c>
      <c r="C2" s="32">
        <v>2.3199999999999998</v>
      </c>
      <c r="D2" s="32">
        <v>2.36</v>
      </c>
      <c r="E2" s="32">
        <v>2.2799999999999998</v>
      </c>
      <c r="F2" s="44">
        <v>2.2200000000000002</v>
      </c>
      <c r="G2" s="36" t="s">
        <v>3</v>
      </c>
      <c r="H2" s="32">
        <v>2.36</v>
      </c>
      <c r="I2" s="32">
        <v>2.0499999999999998</v>
      </c>
      <c r="J2" s="32">
        <v>2.41</v>
      </c>
      <c r="K2" s="32">
        <v>2.0099999999999998</v>
      </c>
      <c r="L2" s="44">
        <v>1.99</v>
      </c>
    </row>
    <row r="3" spans="1:12">
      <c r="A3" s="11"/>
      <c r="B3" s="32">
        <v>1.93</v>
      </c>
      <c r="C3" s="14">
        <v>2.31</v>
      </c>
      <c r="D3" s="14">
        <v>1.65</v>
      </c>
      <c r="E3" s="14">
        <v>2.33</v>
      </c>
      <c r="F3" s="42">
        <v>2.16</v>
      </c>
      <c r="G3" s="38"/>
      <c r="H3" s="32">
        <v>2.35</v>
      </c>
      <c r="I3" s="14">
        <v>2.44</v>
      </c>
      <c r="J3" s="14">
        <v>2.42</v>
      </c>
      <c r="K3" s="14">
        <v>2.31</v>
      </c>
      <c r="L3" s="42">
        <v>2.2000000000000002</v>
      </c>
    </row>
    <row r="4" spans="1:12">
      <c r="A4" s="11"/>
      <c r="B4" s="32">
        <v>1.58</v>
      </c>
      <c r="C4" s="14">
        <v>1.78</v>
      </c>
      <c r="D4" s="14">
        <v>2.27</v>
      </c>
      <c r="E4" s="14">
        <v>2.2999999999999998</v>
      </c>
      <c r="F4" s="42">
        <v>2.1</v>
      </c>
      <c r="G4" s="38"/>
      <c r="H4" s="32">
        <v>2.41</v>
      </c>
      <c r="I4" s="14">
        <v>2.42</v>
      </c>
      <c r="J4" s="14">
        <v>2.4300000000000002</v>
      </c>
      <c r="K4" s="14">
        <v>2.3199999999999998</v>
      </c>
      <c r="L4" s="42">
        <v>2.21</v>
      </c>
    </row>
    <row r="5" spans="1:12">
      <c r="A5" s="11"/>
      <c r="B5" s="32">
        <v>2.35</v>
      </c>
      <c r="C5" s="14">
        <v>1.4</v>
      </c>
      <c r="D5" s="14">
        <v>2.2599999999999998</v>
      </c>
      <c r="E5" s="14">
        <v>2.2799999999999998</v>
      </c>
      <c r="F5" s="42">
        <v>1.99</v>
      </c>
      <c r="G5" s="38"/>
      <c r="H5" s="32">
        <v>2.34</v>
      </c>
      <c r="I5" s="14">
        <v>2.4</v>
      </c>
      <c r="J5" s="14">
        <v>2.42</v>
      </c>
      <c r="K5" s="14">
        <v>2.31</v>
      </c>
      <c r="L5" s="42">
        <v>2.19</v>
      </c>
    </row>
    <row r="6" spans="1:12">
      <c r="A6" s="11"/>
      <c r="B6" s="32">
        <v>2.31</v>
      </c>
      <c r="C6" s="14">
        <v>1.96</v>
      </c>
      <c r="D6" s="14">
        <v>2.2999999999999998</v>
      </c>
      <c r="E6" s="14">
        <v>2.25</v>
      </c>
      <c r="F6" s="42">
        <v>1.86</v>
      </c>
      <c r="G6" s="38"/>
      <c r="H6" s="32">
        <v>2.38</v>
      </c>
      <c r="I6" s="14">
        <v>2.4</v>
      </c>
      <c r="J6" s="14">
        <v>2.4</v>
      </c>
      <c r="K6" s="14">
        <v>2.33</v>
      </c>
      <c r="L6" s="42">
        <v>2.17</v>
      </c>
    </row>
    <row r="7" spans="1:12">
      <c r="A7" s="38" t="s">
        <v>4</v>
      </c>
      <c r="B7" s="14">
        <v>2.41</v>
      </c>
      <c r="C7" s="14">
        <v>2.46</v>
      </c>
      <c r="D7" s="14">
        <v>2.44</v>
      </c>
      <c r="E7" s="14">
        <v>2.31</v>
      </c>
      <c r="F7" s="42">
        <v>2.1800000000000002</v>
      </c>
      <c r="G7" s="38" t="s">
        <v>4</v>
      </c>
      <c r="H7" s="14">
        <v>2.4300000000000002</v>
      </c>
      <c r="I7" s="14">
        <v>2.4700000000000002</v>
      </c>
      <c r="J7" s="14">
        <v>2.38</v>
      </c>
      <c r="K7" s="14">
        <v>2.34</v>
      </c>
      <c r="L7" s="42">
        <v>2.1800000000000002</v>
      </c>
    </row>
    <row r="8" spans="1:12">
      <c r="A8" s="46"/>
      <c r="B8" s="14">
        <v>2.48</v>
      </c>
      <c r="C8" s="14">
        <v>2.48</v>
      </c>
      <c r="D8" s="14">
        <v>2.46</v>
      </c>
      <c r="E8" s="14">
        <v>2.36</v>
      </c>
      <c r="F8" s="42">
        <v>2.19</v>
      </c>
      <c r="G8" s="46"/>
      <c r="H8" s="14">
        <v>2.4500000000000002</v>
      </c>
      <c r="I8" s="14">
        <v>2.4900000000000002</v>
      </c>
      <c r="J8" s="14">
        <v>2.44</v>
      </c>
      <c r="K8" s="14">
        <v>2.31</v>
      </c>
      <c r="L8" s="42">
        <v>2.17</v>
      </c>
    </row>
    <row r="9" spans="1:12">
      <c r="A9" s="11"/>
      <c r="B9" s="47">
        <v>2.46</v>
      </c>
      <c r="C9" s="47">
        <v>2.4700000000000002</v>
      </c>
      <c r="D9" s="47">
        <v>2.4500000000000002</v>
      </c>
      <c r="E9" s="47">
        <v>2.37</v>
      </c>
      <c r="F9" s="49">
        <v>2.2000000000000002</v>
      </c>
      <c r="G9" s="36"/>
      <c r="H9" s="47">
        <v>2.42</v>
      </c>
      <c r="I9" s="47">
        <v>2.4500000000000002</v>
      </c>
      <c r="J9" s="47">
        <v>2.4300000000000002</v>
      </c>
      <c r="K9" s="47">
        <v>2.33</v>
      </c>
      <c r="L9" s="49">
        <v>2.16</v>
      </c>
    </row>
    <row r="10" spans="1:12">
      <c r="A10" s="11"/>
      <c r="B10" s="14">
        <v>2.44</v>
      </c>
      <c r="C10" s="14">
        <v>2.44</v>
      </c>
      <c r="D10" s="14">
        <v>2.48</v>
      </c>
      <c r="E10" s="14">
        <v>2.3199999999999998</v>
      </c>
      <c r="F10" s="42">
        <v>2.21</v>
      </c>
      <c r="G10" s="38"/>
      <c r="H10" s="14">
        <v>2.44</v>
      </c>
      <c r="I10" s="14">
        <v>2.4700000000000002</v>
      </c>
      <c r="J10" s="14">
        <v>2.4500000000000002</v>
      </c>
      <c r="K10" s="14">
        <v>2.34</v>
      </c>
      <c r="L10" s="42">
        <v>2.16</v>
      </c>
    </row>
    <row r="11" spans="1:12">
      <c r="A11" s="16"/>
      <c r="B11" s="33">
        <v>2.42</v>
      </c>
      <c r="C11" s="33">
        <v>2.42</v>
      </c>
      <c r="D11" s="33">
        <v>2.44</v>
      </c>
      <c r="E11" s="33">
        <v>2.31</v>
      </c>
      <c r="F11" s="39">
        <v>2.13</v>
      </c>
      <c r="G11" s="48"/>
      <c r="H11" s="33">
        <v>2.42</v>
      </c>
      <c r="I11" s="33">
        <v>2.4900000000000002</v>
      </c>
      <c r="J11" s="33">
        <v>2.42</v>
      </c>
      <c r="K11" s="33">
        <v>2.2999999999999998</v>
      </c>
      <c r="L11" s="39">
        <v>2.16</v>
      </c>
    </row>
    <row r="12" spans="1:12">
      <c r="A12" s="19" t="s">
        <v>5</v>
      </c>
      <c r="B12" s="47">
        <v>1.79</v>
      </c>
      <c r="C12" s="35">
        <v>2.04</v>
      </c>
      <c r="D12" s="35">
        <v>2.06</v>
      </c>
      <c r="E12" s="35">
        <v>2.0099999999999998</v>
      </c>
      <c r="F12" s="40">
        <v>1.9</v>
      </c>
      <c r="G12" s="36" t="s">
        <v>6</v>
      </c>
      <c r="H12" s="35">
        <v>1.23</v>
      </c>
      <c r="I12" s="35">
        <v>1.1299999999999999</v>
      </c>
      <c r="J12" s="35">
        <v>1.27</v>
      </c>
      <c r="K12" s="35">
        <v>1.08</v>
      </c>
      <c r="L12" s="40">
        <v>0.95</v>
      </c>
    </row>
    <row r="13" spans="1:12">
      <c r="A13" s="22"/>
      <c r="B13" s="37">
        <v>1.78</v>
      </c>
      <c r="C13" s="37">
        <v>2.0499999999999998</v>
      </c>
      <c r="D13" s="37">
        <v>1.78</v>
      </c>
      <c r="E13" s="37">
        <v>1.98</v>
      </c>
      <c r="F13" s="41">
        <v>1.86</v>
      </c>
      <c r="G13" s="38"/>
      <c r="H13" s="37">
        <v>1.22</v>
      </c>
      <c r="I13" s="37">
        <v>1.27</v>
      </c>
      <c r="J13" s="37">
        <v>1.31</v>
      </c>
      <c r="K13" s="37">
        <v>1.17</v>
      </c>
      <c r="L13" s="41">
        <v>1.07</v>
      </c>
    </row>
    <row r="14" spans="1:12">
      <c r="A14" s="22"/>
      <c r="B14" s="37">
        <v>1.7</v>
      </c>
      <c r="C14" s="37">
        <v>0.88</v>
      </c>
      <c r="D14" s="37">
        <v>1.97</v>
      </c>
      <c r="E14" s="37">
        <v>1.98</v>
      </c>
      <c r="F14" s="41">
        <v>1.81</v>
      </c>
      <c r="G14" s="38"/>
      <c r="H14" s="37">
        <v>1.25</v>
      </c>
      <c r="I14" s="37">
        <v>1.27</v>
      </c>
      <c r="J14" s="37">
        <v>1.3</v>
      </c>
      <c r="K14" s="37">
        <v>1.1499999999999999</v>
      </c>
      <c r="L14" s="41">
        <v>1.0900000000000001</v>
      </c>
    </row>
    <row r="15" spans="1:12">
      <c r="A15" s="22"/>
      <c r="B15" s="37">
        <v>2.0099999999999998</v>
      </c>
      <c r="C15" s="37">
        <v>0.99</v>
      </c>
      <c r="D15" s="37">
        <v>1.97</v>
      </c>
      <c r="E15" s="37">
        <v>1.95</v>
      </c>
      <c r="F15" s="41">
        <v>1.68</v>
      </c>
      <c r="G15" s="38"/>
      <c r="H15" s="37">
        <v>1.24</v>
      </c>
      <c r="I15" s="37">
        <v>1.25</v>
      </c>
      <c r="J15" s="37">
        <v>1.26</v>
      </c>
      <c r="K15" s="37">
        <v>1.1599999999999999</v>
      </c>
      <c r="L15" s="41">
        <v>1.04</v>
      </c>
    </row>
    <row r="16" spans="1:12">
      <c r="A16" s="22"/>
      <c r="B16" s="37">
        <v>1.91</v>
      </c>
      <c r="C16" s="37">
        <v>1.83</v>
      </c>
      <c r="D16" s="37">
        <v>1.96</v>
      </c>
      <c r="E16" s="37">
        <v>1.93</v>
      </c>
      <c r="F16" s="41">
        <v>1.65</v>
      </c>
      <c r="G16" s="38"/>
      <c r="H16" s="37">
        <v>1.22</v>
      </c>
      <c r="I16" s="37">
        <v>1.24</v>
      </c>
      <c r="J16" s="37">
        <v>1.25</v>
      </c>
      <c r="K16" s="37">
        <v>1.17</v>
      </c>
      <c r="L16" s="41">
        <v>1.08</v>
      </c>
    </row>
    <row r="17" spans="1:12">
      <c r="A17" s="22" t="s">
        <v>7</v>
      </c>
      <c r="B17" s="37">
        <v>2.08</v>
      </c>
      <c r="C17" s="37">
        <v>2.12</v>
      </c>
      <c r="D17" s="37">
        <v>2.08</v>
      </c>
      <c r="E17" s="37">
        <v>1.95</v>
      </c>
      <c r="F17" s="41">
        <v>1.85</v>
      </c>
      <c r="G17" s="38" t="s">
        <v>8</v>
      </c>
      <c r="H17" s="37">
        <v>1.41</v>
      </c>
      <c r="I17" s="37">
        <v>1.41</v>
      </c>
      <c r="J17" s="37">
        <v>1.36</v>
      </c>
      <c r="K17" s="37">
        <v>1.32</v>
      </c>
      <c r="L17" s="41">
        <v>1.1299999999999999</v>
      </c>
    </row>
    <row r="18" spans="1:12">
      <c r="A18" s="22"/>
      <c r="B18" s="37">
        <v>2.12</v>
      </c>
      <c r="C18" s="37">
        <v>2.16</v>
      </c>
      <c r="D18" s="37">
        <v>2.15</v>
      </c>
      <c r="E18" s="37">
        <v>2.0499999999999998</v>
      </c>
      <c r="F18" s="41">
        <v>1.83</v>
      </c>
      <c r="G18" s="38"/>
      <c r="H18" s="37">
        <v>1.37</v>
      </c>
      <c r="I18" s="37">
        <v>1.41</v>
      </c>
      <c r="J18" s="37">
        <v>1.36</v>
      </c>
      <c r="K18" s="37">
        <v>1.29</v>
      </c>
      <c r="L18" s="41">
        <v>1.1200000000000001</v>
      </c>
    </row>
    <row r="19" spans="1:12">
      <c r="A19" s="22"/>
      <c r="B19" s="37">
        <v>2.09</v>
      </c>
      <c r="C19" s="37">
        <v>2.15</v>
      </c>
      <c r="D19" s="37">
        <v>2.11</v>
      </c>
      <c r="E19" s="37">
        <v>2.04</v>
      </c>
      <c r="F19" s="41">
        <v>1.86</v>
      </c>
      <c r="G19" s="38"/>
      <c r="H19" s="37">
        <v>1.39</v>
      </c>
      <c r="I19" s="37">
        <v>1.38</v>
      </c>
      <c r="J19" s="37">
        <v>1.34</v>
      </c>
      <c r="K19" s="37">
        <v>1.27</v>
      </c>
      <c r="L19" s="41">
        <v>1.1000000000000001</v>
      </c>
    </row>
    <row r="20" spans="1:12">
      <c r="A20" s="22"/>
      <c r="B20" s="37">
        <v>2.1</v>
      </c>
      <c r="C20" s="37">
        <v>2.13</v>
      </c>
      <c r="D20" s="37">
        <v>2.15</v>
      </c>
      <c r="E20" s="37">
        <v>1.97</v>
      </c>
      <c r="F20" s="41">
        <v>1.87</v>
      </c>
      <c r="G20" s="38"/>
      <c r="H20" s="37">
        <v>1.38</v>
      </c>
      <c r="I20" s="37">
        <v>1.37</v>
      </c>
      <c r="J20" s="37">
        <v>1.36</v>
      </c>
      <c r="K20" s="37">
        <v>1.27</v>
      </c>
      <c r="L20" s="41">
        <v>1.1000000000000001</v>
      </c>
    </row>
    <row r="21" spans="1:12">
      <c r="A21" s="22"/>
      <c r="B21" s="37">
        <v>2.08</v>
      </c>
      <c r="C21" s="37">
        <v>2.14</v>
      </c>
      <c r="D21" s="37">
        <v>2.12</v>
      </c>
      <c r="E21" s="37">
        <v>1.98</v>
      </c>
      <c r="F21" s="41">
        <v>1.81</v>
      </c>
      <c r="G21" s="38"/>
      <c r="H21" s="37">
        <v>1.37</v>
      </c>
      <c r="I21" s="37">
        <v>1.39</v>
      </c>
      <c r="J21" s="37">
        <v>1.37</v>
      </c>
      <c r="K21" s="37">
        <v>1.27</v>
      </c>
      <c r="L21" s="41">
        <v>1.1200000000000001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0.30899999999999972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1.0888000000000004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0.53876923076923033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0.7841152263374489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86" priority="3" operator="notBetween">
      <formula>0.2</formula>
      <formula>0.404</formula>
    </cfRule>
  </conditionalFormatting>
  <conditionalFormatting sqref="E26">
    <cfRule type="cellIs" dxfId="1085" priority="4" operator="notBetween">
      <formula>0.38</formula>
      <formula>0.72</formula>
    </cfRule>
  </conditionalFormatting>
  <conditionalFormatting sqref="K24">
    <cfRule type="cellIs" dxfId="1084" priority="2" operator="notBetween">
      <formula>0.77</formula>
      <formula>0.91</formula>
    </cfRule>
  </conditionalFormatting>
  <conditionalFormatting sqref="K26">
    <cfRule type="cellIs" dxfId="10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2.34</v>
      </c>
      <c r="E2" s="32">
        <v>2.3199999999999998</v>
      </c>
      <c r="F2" s="44">
        <v>2.2400000000000002</v>
      </c>
      <c r="G2" s="36" t="s">
        <v>3</v>
      </c>
      <c r="H2" s="32">
        <v>2.4</v>
      </c>
      <c r="I2" s="32">
        <v>2.4500000000000002</v>
      </c>
      <c r="J2" s="32">
        <v>2.4300000000000002</v>
      </c>
      <c r="K2" s="32">
        <v>2.37</v>
      </c>
      <c r="L2" s="44">
        <v>2.2200000000000002</v>
      </c>
    </row>
    <row r="3" spans="1:12">
      <c r="A3" s="11"/>
      <c r="B3" s="32">
        <v>2.36</v>
      </c>
      <c r="C3" s="14">
        <v>2.38</v>
      </c>
      <c r="D3" s="14">
        <v>2.42</v>
      </c>
      <c r="E3" s="14">
        <v>2.3199999999999998</v>
      </c>
      <c r="F3" s="42">
        <v>2.2200000000000002</v>
      </c>
      <c r="G3" s="38"/>
      <c r="H3" s="32">
        <v>2.37</v>
      </c>
      <c r="I3" s="14">
        <v>2.21</v>
      </c>
      <c r="J3" s="14">
        <v>2.4300000000000002</v>
      </c>
      <c r="K3" s="14">
        <v>2.34</v>
      </c>
      <c r="L3" s="42">
        <v>2.23</v>
      </c>
    </row>
    <row r="4" spans="1:12">
      <c r="A4" s="11"/>
      <c r="B4" s="32">
        <v>2.42</v>
      </c>
      <c r="C4" s="14">
        <v>2.41</v>
      </c>
      <c r="D4" s="14">
        <v>2.42</v>
      </c>
      <c r="E4" s="14">
        <v>2.36</v>
      </c>
      <c r="F4" s="42">
        <v>2.19</v>
      </c>
      <c r="G4" s="38"/>
      <c r="H4" s="32">
        <v>2.31</v>
      </c>
      <c r="I4" s="14">
        <v>1.21</v>
      </c>
      <c r="J4" s="14">
        <v>2.29</v>
      </c>
      <c r="K4" s="14">
        <v>2.3199999999999998</v>
      </c>
      <c r="L4" s="42">
        <v>2.2000000000000002</v>
      </c>
    </row>
    <row r="5" spans="1:12">
      <c r="A5" s="11"/>
      <c r="B5" s="32">
        <v>2.37</v>
      </c>
      <c r="C5" s="14">
        <v>2.44</v>
      </c>
      <c r="D5" s="14">
        <v>2.4300000000000002</v>
      </c>
      <c r="E5" s="14">
        <v>2.33</v>
      </c>
      <c r="F5" s="42">
        <v>2.21</v>
      </c>
      <c r="G5" s="38"/>
      <c r="H5" s="32">
        <v>2.31</v>
      </c>
      <c r="I5" s="14">
        <v>2.23</v>
      </c>
      <c r="J5" s="14">
        <v>2.2999999999999998</v>
      </c>
      <c r="K5" s="14">
        <v>2.33</v>
      </c>
      <c r="L5" s="42">
        <v>1.95</v>
      </c>
    </row>
    <row r="6" spans="1:12">
      <c r="A6" s="11"/>
      <c r="B6" s="32">
        <v>2.36</v>
      </c>
      <c r="C6" s="14">
        <v>2.4300000000000002</v>
      </c>
      <c r="D6" s="14">
        <v>2.41</v>
      </c>
      <c r="E6" s="14">
        <v>2.34</v>
      </c>
      <c r="F6" s="42">
        <v>2.19</v>
      </c>
      <c r="G6" s="38"/>
      <c r="H6" s="32">
        <v>1.64</v>
      </c>
      <c r="I6" s="14">
        <v>2.0299999999999998</v>
      </c>
      <c r="J6" s="14">
        <v>1.87</v>
      </c>
      <c r="K6" s="14">
        <v>1.91</v>
      </c>
      <c r="L6" s="42">
        <v>2.12</v>
      </c>
    </row>
    <row r="7" spans="1:12">
      <c r="A7" s="38" t="s">
        <v>4</v>
      </c>
      <c r="B7" s="14">
        <v>2.4300000000000002</v>
      </c>
      <c r="C7" s="14">
        <v>2.48</v>
      </c>
      <c r="D7" s="14">
        <v>2.4700000000000002</v>
      </c>
      <c r="E7" s="14">
        <v>2.3199999999999998</v>
      </c>
      <c r="F7" s="42">
        <v>2.13</v>
      </c>
      <c r="G7" s="38" t="s">
        <v>4</v>
      </c>
      <c r="H7" s="14">
        <v>2.41</v>
      </c>
      <c r="I7" s="14">
        <v>2.48</v>
      </c>
      <c r="J7" s="14">
        <v>2.4300000000000002</v>
      </c>
      <c r="K7" s="14">
        <v>2.35</v>
      </c>
      <c r="L7" s="42">
        <v>2.19</v>
      </c>
    </row>
    <row r="8" spans="1:12">
      <c r="A8" s="46"/>
      <c r="B8" s="14">
        <v>2.44</v>
      </c>
      <c r="C8" s="14">
        <v>2.4500000000000002</v>
      </c>
      <c r="D8" s="14">
        <v>2.4500000000000002</v>
      </c>
      <c r="E8" s="14">
        <v>2.33</v>
      </c>
      <c r="F8" s="42">
        <v>2.15</v>
      </c>
      <c r="G8" s="46"/>
      <c r="H8" s="14">
        <v>2.42</v>
      </c>
      <c r="I8" s="14">
        <v>2.46</v>
      </c>
      <c r="J8" s="14">
        <v>2.44</v>
      </c>
      <c r="K8" s="14">
        <v>2.34</v>
      </c>
      <c r="L8" s="42">
        <v>2.1800000000000002</v>
      </c>
    </row>
    <row r="9" spans="1:12">
      <c r="A9" s="11"/>
      <c r="B9" s="47">
        <v>2.44</v>
      </c>
      <c r="C9" s="47">
        <v>2.5</v>
      </c>
      <c r="D9" s="47">
        <v>2.46</v>
      </c>
      <c r="E9" s="47">
        <v>2.36</v>
      </c>
      <c r="F9" s="49">
        <v>2.16</v>
      </c>
      <c r="G9" s="36"/>
      <c r="H9" s="47">
        <v>2.4</v>
      </c>
      <c r="I9" s="47">
        <v>2.48</v>
      </c>
      <c r="J9" s="47">
        <v>2.41</v>
      </c>
      <c r="K9" s="47">
        <v>2.3199999999999998</v>
      </c>
      <c r="L9" s="49">
        <v>2.14</v>
      </c>
    </row>
    <row r="10" spans="1:12">
      <c r="A10" s="11"/>
      <c r="B10" s="14">
        <v>2.46</v>
      </c>
      <c r="C10" s="14">
        <v>2.4500000000000002</v>
      </c>
      <c r="D10" s="14">
        <v>2.44</v>
      </c>
      <c r="E10" s="14">
        <v>2.36</v>
      </c>
      <c r="F10" s="42">
        <v>2.16</v>
      </c>
      <c r="G10" s="38"/>
      <c r="H10" s="14">
        <v>2.46</v>
      </c>
      <c r="I10" s="14">
        <v>2.5099999999999998</v>
      </c>
      <c r="J10" s="14">
        <v>2.46</v>
      </c>
      <c r="K10" s="14">
        <v>2.2999999999999998</v>
      </c>
      <c r="L10" s="42">
        <v>2.1800000000000002</v>
      </c>
    </row>
    <row r="11" spans="1:12">
      <c r="A11" s="16"/>
      <c r="B11" s="33">
        <v>2.41</v>
      </c>
      <c r="C11" s="33">
        <v>2.42</v>
      </c>
      <c r="D11" s="33">
        <v>2.41</v>
      </c>
      <c r="E11" s="33">
        <v>2.2999999999999998</v>
      </c>
      <c r="F11" s="39">
        <v>2.16</v>
      </c>
      <c r="G11" s="48"/>
      <c r="H11" s="33">
        <v>2.39</v>
      </c>
      <c r="I11" s="33">
        <v>2.46</v>
      </c>
      <c r="J11" s="33">
        <v>2.41</v>
      </c>
      <c r="K11" s="33">
        <v>2.3199999999999998</v>
      </c>
      <c r="L11" s="39">
        <v>2.12</v>
      </c>
    </row>
    <row r="12" spans="1:12">
      <c r="A12" s="19" t="s">
        <v>5</v>
      </c>
      <c r="B12" s="47">
        <v>2.0299999999999998</v>
      </c>
      <c r="C12" s="35">
        <v>2.0499999999999998</v>
      </c>
      <c r="D12" s="35">
        <v>2.06</v>
      </c>
      <c r="E12" s="35">
        <v>1.94</v>
      </c>
      <c r="F12" s="40">
        <v>1.86</v>
      </c>
      <c r="G12" s="36" t="s">
        <v>6</v>
      </c>
      <c r="H12" s="35">
        <v>1.32</v>
      </c>
      <c r="I12" s="35">
        <v>1.35</v>
      </c>
      <c r="J12" s="35">
        <v>1.37</v>
      </c>
      <c r="K12" s="35">
        <v>1.31</v>
      </c>
      <c r="L12" s="40">
        <v>1.1299999999999999</v>
      </c>
    </row>
    <row r="13" spans="1:12">
      <c r="A13" s="22"/>
      <c r="B13" s="37">
        <v>2.0299999999999998</v>
      </c>
      <c r="C13" s="37">
        <v>2.0699999999999998</v>
      </c>
      <c r="D13" s="37">
        <v>2.1</v>
      </c>
      <c r="E13" s="37">
        <v>1.99</v>
      </c>
      <c r="F13" s="41">
        <v>1.87</v>
      </c>
      <c r="G13" s="38"/>
      <c r="H13" s="37">
        <v>1.29</v>
      </c>
      <c r="I13" s="37">
        <v>0.96</v>
      </c>
      <c r="J13" s="37">
        <v>1.37</v>
      </c>
      <c r="K13" s="37">
        <v>1.25</v>
      </c>
      <c r="L13" s="41">
        <v>1.1299999999999999</v>
      </c>
    </row>
    <row r="14" spans="1:12">
      <c r="A14" s="22"/>
      <c r="B14" s="37">
        <v>2.06</v>
      </c>
      <c r="C14" s="37">
        <v>2.09</v>
      </c>
      <c r="D14" s="37">
        <v>2.09</v>
      </c>
      <c r="E14" s="37">
        <v>2</v>
      </c>
      <c r="F14" s="41">
        <v>1.86</v>
      </c>
      <c r="G14" s="38"/>
      <c r="H14" s="37">
        <v>1.26</v>
      </c>
      <c r="I14" s="37">
        <v>0.33</v>
      </c>
      <c r="J14" s="37">
        <v>1.1599999999999999</v>
      </c>
      <c r="K14" s="37">
        <v>1.26</v>
      </c>
      <c r="L14" s="41">
        <v>1.1299999999999999</v>
      </c>
    </row>
    <row r="15" spans="1:12">
      <c r="A15" s="22"/>
      <c r="B15" s="37">
        <v>2.0499999999999998</v>
      </c>
      <c r="C15" s="37">
        <v>2.1</v>
      </c>
      <c r="D15" s="37">
        <v>2.08</v>
      </c>
      <c r="E15" s="37">
        <v>1.98</v>
      </c>
      <c r="F15" s="41">
        <v>1.86</v>
      </c>
      <c r="G15" s="38"/>
      <c r="H15" s="37">
        <v>1.25</v>
      </c>
      <c r="I15" s="37">
        <v>1.19</v>
      </c>
      <c r="J15" s="37">
        <v>1.21</v>
      </c>
      <c r="K15" s="37">
        <v>1.24</v>
      </c>
      <c r="L15" s="41">
        <v>0.98</v>
      </c>
    </row>
    <row r="16" spans="1:12">
      <c r="A16" s="22"/>
      <c r="B16" s="37">
        <v>2.0099999999999998</v>
      </c>
      <c r="C16" s="37">
        <v>2.06</v>
      </c>
      <c r="D16" s="37">
        <v>2.02</v>
      </c>
      <c r="E16" s="37">
        <v>1.97</v>
      </c>
      <c r="F16" s="41">
        <v>1.81</v>
      </c>
      <c r="G16" s="38"/>
      <c r="H16" s="37">
        <v>0.73</v>
      </c>
      <c r="I16" s="37">
        <v>1.06</v>
      </c>
      <c r="J16" s="37">
        <v>1.2</v>
      </c>
      <c r="K16" s="37">
        <v>1.1100000000000001</v>
      </c>
      <c r="L16" s="41">
        <v>1.0900000000000001</v>
      </c>
    </row>
    <row r="17" spans="1:12">
      <c r="A17" s="22" t="s">
        <v>7</v>
      </c>
      <c r="B17" s="37">
        <v>2.08</v>
      </c>
      <c r="C17" s="37">
        <v>2.11</v>
      </c>
      <c r="D17" s="37">
        <v>2.0699999999999998</v>
      </c>
      <c r="E17" s="37">
        <v>1.96</v>
      </c>
      <c r="F17" s="41">
        <v>1.79</v>
      </c>
      <c r="G17" s="38" t="s">
        <v>8</v>
      </c>
      <c r="H17" s="37">
        <v>1.44</v>
      </c>
      <c r="I17" s="37">
        <v>1.45</v>
      </c>
      <c r="J17" s="37">
        <v>1.43</v>
      </c>
      <c r="K17" s="37">
        <v>1.32</v>
      </c>
      <c r="L17" s="41">
        <v>1.19</v>
      </c>
    </row>
    <row r="18" spans="1:12">
      <c r="A18" s="22"/>
      <c r="B18" s="37">
        <v>2.0699999999999998</v>
      </c>
      <c r="C18" s="37">
        <v>2.09</v>
      </c>
      <c r="D18" s="37">
        <v>2.1</v>
      </c>
      <c r="E18" s="37">
        <v>1.99</v>
      </c>
      <c r="F18" s="41">
        <v>1.78</v>
      </c>
      <c r="G18" s="38"/>
      <c r="H18" s="37">
        <v>1.42</v>
      </c>
      <c r="I18" s="37">
        <v>1.42</v>
      </c>
      <c r="J18" s="37">
        <v>1.41</v>
      </c>
      <c r="K18" s="37">
        <v>1.29</v>
      </c>
      <c r="L18" s="41">
        <v>1.1399999999999999</v>
      </c>
    </row>
    <row r="19" spans="1:12">
      <c r="A19" s="22"/>
      <c r="B19" s="37">
        <v>2.1</v>
      </c>
      <c r="C19" s="37">
        <v>2.15</v>
      </c>
      <c r="D19" s="37">
        <v>2.12</v>
      </c>
      <c r="E19" s="37">
        <v>1.98</v>
      </c>
      <c r="F19" s="41">
        <v>1.81</v>
      </c>
      <c r="G19" s="38"/>
      <c r="H19" s="37">
        <v>1.38</v>
      </c>
      <c r="I19" s="37">
        <v>1.45</v>
      </c>
      <c r="J19" s="37">
        <v>1.41</v>
      </c>
      <c r="K19" s="37">
        <v>1.29</v>
      </c>
      <c r="L19" s="41">
        <v>1.1200000000000001</v>
      </c>
    </row>
    <row r="20" spans="1:12">
      <c r="A20" s="22"/>
      <c r="B20" s="37">
        <v>2.08</v>
      </c>
      <c r="C20" s="37">
        <v>2.11</v>
      </c>
      <c r="D20" s="37">
        <v>2.08</v>
      </c>
      <c r="E20" s="37">
        <v>2</v>
      </c>
      <c r="F20" s="41">
        <v>1.81</v>
      </c>
      <c r="G20" s="38"/>
      <c r="H20" s="37">
        <v>1.42</v>
      </c>
      <c r="I20" s="37">
        <v>1.46</v>
      </c>
      <c r="J20" s="37">
        <v>1.41</v>
      </c>
      <c r="K20" s="37">
        <v>1.32</v>
      </c>
      <c r="L20" s="41">
        <v>1.1499999999999999</v>
      </c>
    </row>
    <row r="21" spans="1:12">
      <c r="A21" s="22"/>
      <c r="B21" s="37">
        <v>2.0299999999999998</v>
      </c>
      <c r="C21" s="37">
        <v>2.08</v>
      </c>
      <c r="D21" s="37">
        <v>2.0699999999999998</v>
      </c>
      <c r="E21" s="37">
        <v>1.92</v>
      </c>
      <c r="F21" s="41">
        <v>1.77</v>
      </c>
      <c r="G21" s="38"/>
      <c r="H21" s="37">
        <v>1.36</v>
      </c>
      <c r="I21" s="37">
        <v>1.4</v>
      </c>
      <c r="J21" s="37">
        <v>1.37</v>
      </c>
      <c r="K21" s="37">
        <v>1.32</v>
      </c>
      <c r="L21" s="41">
        <v>1.1499999999999999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0.35279999999999934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1.0265999999999997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0.61513846153846041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0.73932098765432075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82" priority="3" operator="notBetween">
      <formula>0.2</formula>
      <formula>0.404</formula>
    </cfRule>
  </conditionalFormatting>
  <conditionalFormatting sqref="E26">
    <cfRule type="cellIs" dxfId="1081" priority="4" operator="notBetween">
      <formula>0.38</formula>
      <formula>0.72</formula>
    </cfRule>
  </conditionalFormatting>
  <conditionalFormatting sqref="K24">
    <cfRule type="cellIs" dxfId="1080" priority="2" operator="notBetween">
      <formula>0.77</formula>
      <formula>0.91</formula>
    </cfRule>
  </conditionalFormatting>
  <conditionalFormatting sqref="K26">
    <cfRule type="cellIs" dxfId="10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2.36</v>
      </c>
      <c r="D2" s="32">
        <v>2.46</v>
      </c>
      <c r="E2" s="32">
        <v>2.4</v>
      </c>
      <c r="F2" s="44">
        <v>2.44</v>
      </c>
      <c r="G2" s="36" t="s">
        <v>3</v>
      </c>
      <c r="H2" s="32">
        <v>2.38</v>
      </c>
      <c r="I2" s="32">
        <v>2.4</v>
      </c>
      <c r="J2" s="32">
        <v>2.4300000000000002</v>
      </c>
      <c r="K2" s="32">
        <v>2.35</v>
      </c>
      <c r="L2" s="44">
        <v>2.2000000000000002</v>
      </c>
    </row>
    <row r="3" spans="1:12">
      <c r="A3" s="11"/>
      <c r="B3" s="32">
        <v>2.25</v>
      </c>
      <c r="C3" s="14">
        <v>2.38</v>
      </c>
      <c r="D3" s="14">
        <v>2.44</v>
      </c>
      <c r="E3" s="14">
        <v>2.5</v>
      </c>
      <c r="F3" s="42">
        <v>2.42</v>
      </c>
      <c r="G3" s="38"/>
      <c r="H3" s="32">
        <v>2.41</v>
      </c>
      <c r="I3" s="14">
        <v>2.4700000000000002</v>
      </c>
      <c r="J3" s="14">
        <v>2.4500000000000002</v>
      </c>
      <c r="K3" s="14">
        <v>2.36</v>
      </c>
      <c r="L3" s="42">
        <v>2.2200000000000002</v>
      </c>
    </row>
    <row r="4" spans="1:12">
      <c r="A4" s="11"/>
      <c r="B4" s="32">
        <v>2.23</v>
      </c>
      <c r="C4" s="14">
        <v>2.38</v>
      </c>
      <c r="D4" s="14">
        <v>2.4700000000000002</v>
      </c>
      <c r="E4" s="14">
        <v>2.5</v>
      </c>
      <c r="F4" s="42">
        <v>2.42</v>
      </c>
      <c r="G4" s="38"/>
      <c r="H4" s="32">
        <v>2.4</v>
      </c>
      <c r="I4" s="14">
        <v>2.48</v>
      </c>
      <c r="J4" s="14">
        <v>2.46</v>
      </c>
      <c r="K4" s="14">
        <v>2.41</v>
      </c>
      <c r="L4" s="42">
        <v>2.25</v>
      </c>
    </row>
    <row r="5" spans="1:12">
      <c r="A5" s="11"/>
      <c r="B5" s="32">
        <v>2.19</v>
      </c>
      <c r="C5" s="14">
        <v>2.34</v>
      </c>
      <c r="D5" s="14">
        <v>2.13</v>
      </c>
      <c r="E5" s="14">
        <v>1.43</v>
      </c>
      <c r="F5" s="42">
        <v>2.4</v>
      </c>
      <c r="G5" s="38"/>
      <c r="H5" s="32">
        <v>2.4</v>
      </c>
      <c r="I5" s="14">
        <v>2.4700000000000002</v>
      </c>
      <c r="J5" s="14">
        <v>2.42</v>
      </c>
      <c r="K5" s="14">
        <v>2.35</v>
      </c>
      <c r="L5" s="42">
        <v>2.2000000000000002</v>
      </c>
    </row>
    <row r="6" spans="1:12">
      <c r="A6" s="11"/>
      <c r="B6" s="32">
        <v>1.51</v>
      </c>
      <c r="C6" s="14">
        <v>2.33</v>
      </c>
      <c r="D6" s="14">
        <v>1.75</v>
      </c>
      <c r="E6" s="14">
        <v>1.65</v>
      </c>
      <c r="F6" s="42">
        <v>1.78</v>
      </c>
      <c r="G6" s="38"/>
      <c r="H6" s="32">
        <v>2.42</v>
      </c>
      <c r="I6" s="14">
        <v>2.4900000000000002</v>
      </c>
      <c r="J6" s="14">
        <v>2.4700000000000002</v>
      </c>
      <c r="K6" s="14">
        <v>2.33</v>
      </c>
      <c r="L6" s="42">
        <v>2.2200000000000002</v>
      </c>
    </row>
    <row r="7" spans="1:12">
      <c r="A7" s="38" t="s">
        <v>4</v>
      </c>
      <c r="B7" s="14">
        <v>2.16</v>
      </c>
      <c r="C7" s="14">
        <v>2.34</v>
      </c>
      <c r="D7" s="14">
        <v>2.46</v>
      </c>
      <c r="E7" s="14">
        <v>2.4900000000000002</v>
      </c>
      <c r="F7" s="42">
        <v>2.4700000000000002</v>
      </c>
      <c r="G7" s="38" t="s">
        <v>4</v>
      </c>
      <c r="H7" s="14">
        <v>2.44</v>
      </c>
      <c r="I7" s="14">
        <v>2.4500000000000002</v>
      </c>
      <c r="J7" s="14">
        <v>2.4700000000000002</v>
      </c>
      <c r="K7" s="14">
        <v>2.2999999999999998</v>
      </c>
      <c r="L7" s="42">
        <v>2.17</v>
      </c>
    </row>
    <row r="8" spans="1:12">
      <c r="A8" s="46"/>
      <c r="B8" s="14">
        <v>2.2000000000000002</v>
      </c>
      <c r="C8" s="14">
        <v>2.36</v>
      </c>
      <c r="D8" s="14">
        <v>2.46</v>
      </c>
      <c r="E8" s="14">
        <v>2.5299999999999998</v>
      </c>
      <c r="F8" s="42">
        <v>2.4500000000000002</v>
      </c>
      <c r="G8" s="46"/>
      <c r="H8" s="14">
        <v>2.4500000000000002</v>
      </c>
      <c r="I8" s="14">
        <v>2.4900000000000002</v>
      </c>
      <c r="J8" s="14">
        <v>2.4300000000000002</v>
      </c>
      <c r="K8" s="14">
        <v>2.35</v>
      </c>
      <c r="L8" s="42">
        <v>2.19</v>
      </c>
    </row>
    <row r="9" spans="1:12">
      <c r="A9" s="11"/>
      <c r="B9" s="47">
        <v>2.2400000000000002</v>
      </c>
      <c r="C9" s="47">
        <v>2.38</v>
      </c>
      <c r="D9" s="47">
        <v>2.46</v>
      </c>
      <c r="E9" s="47">
        <v>2.48</v>
      </c>
      <c r="F9" s="49">
        <v>2.4700000000000002</v>
      </c>
      <c r="G9" s="36"/>
      <c r="H9" s="47">
        <v>2.46</v>
      </c>
      <c r="I9" s="47">
        <v>2.48</v>
      </c>
      <c r="J9" s="47">
        <v>2.5</v>
      </c>
      <c r="K9" s="47">
        <v>2.33</v>
      </c>
      <c r="L9" s="49">
        <v>2.2000000000000002</v>
      </c>
    </row>
    <row r="10" spans="1:12">
      <c r="A10" s="11"/>
      <c r="B10" s="14">
        <v>2.2000000000000002</v>
      </c>
      <c r="C10" s="14">
        <v>2.37</v>
      </c>
      <c r="D10" s="14">
        <v>2.4900000000000002</v>
      </c>
      <c r="E10" s="14">
        <v>2.48</v>
      </c>
      <c r="F10" s="42">
        <v>2.4300000000000002</v>
      </c>
      <c r="G10" s="38"/>
      <c r="H10" s="14">
        <v>2.44</v>
      </c>
      <c r="I10" s="14">
        <v>2.4700000000000002</v>
      </c>
      <c r="J10" s="14">
        <v>2.4900000000000002</v>
      </c>
      <c r="K10" s="14">
        <v>2.35</v>
      </c>
      <c r="L10" s="42">
        <v>2.2000000000000002</v>
      </c>
    </row>
    <row r="11" spans="1:12">
      <c r="A11" s="16"/>
      <c r="B11" s="33">
        <v>2.2200000000000002</v>
      </c>
      <c r="C11" s="33">
        <v>2.36</v>
      </c>
      <c r="D11" s="33">
        <v>2.46</v>
      </c>
      <c r="E11" s="33">
        <v>2.48</v>
      </c>
      <c r="F11" s="39">
        <v>2.4300000000000002</v>
      </c>
      <c r="G11" s="48"/>
      <c r="H11" s="33">
        <v>2.42</v>
      </c>
      <c r="I11" s="33">
        <v>2.46</v>
      </c>
      <c r="J11" s="33">
        <v>2.4900000000000002</v>
      </c>
      <c r="K11" s="33">
        <v>2.3199999999999998</v>
      </c>
      <c r="L11" s="39">
        <v>2.19</v>
      </c>
    </row>
    <row r="12" spans="1:12">
      <c r="A12" s="19" t="s">
        <v>5</v>
      </c>
      <c r="B12" s="47">
        <v>1.85</v>
      </c>
      <c r="C12" s="35">
        <v>2</v>
      </c>
      <c r="D12" s="35">
        <v>2.12</v>
      </c>
      <c r="E12" s="35">
        <v>2.0699999999999998</v>
      </c>
      <c r="F12" s="40">
        <v>2.04</v>
      </c>
      <c r="G12" s="36" t="s">
        <v>6</v>
      </c>
      <c r="H12" s="35">
        <v>1.33</v>
      </c>
      <c r="I12" s="35">
        <v>1.36</v>
      </c>
      <c r="J12" s="35">
        <v>1.35</v>
      </c>
      <c r="K12" s="35">
        <v>1.25</v>
      </c>
      <c r="L12" s="40">
        <v>1.1299999999999999</v>
      </c>
    </row>
    <row r="13" spans="1:12">
      <c r="A13" s="22"/>
      <c r="B13" s="37">
        <v>1.86</v>
      </c>
      <c r="C13" s="37">
        <v>2.02</v>
      </c>
      <c r="D13" s="37">
        <v>2.06</v>
      </c>
      <c r="E13" s="37">
        <v>2.1</v>
      </c>
      <c r="F13" s="41">
        <v>2.0499999999999998</v>
      </c>
      <c r="G13" s="38"/>
      <c r="H13" s="37">
        <v>1.35</v>
      </c>
      <c r="I13" s="37">
        <v>1.35</v>
      </c>
      <c r="J13" s="37">
        <v>1.35</v>
      </c>
      <c r="K13" s="37">
        <v>1.29</v>
      </c>
      <c r="L13" s="41">
        <v>1.1399999999999999</v>
      </c>
    </row>
    <row r="14" spans="1:12">
      <c r="A14" s="22"/>
      <c r="B14" s="37">
        <v>1.84</v>
      </c>
      <c r="C14" s="37">
        <v>2.0099999999999998</v>
      </c>
      <c r="D14" s="37">
        <v>2.08</v>
      </c>
      <c r="E14" s="37">
        <v>2.11</v>
      </c>
      <c r="F14" s="41">
        <v>2.02</v>
      </c>
      <c r="G14" s="38"/>
      <c r="H14" s="37">
        <v>1.33</v>
      </c>
      <c r="I14" s="37">
        <v>1.35</v>
      </c>
      <c r="J14" s="37">
        <v>1.34</v>
      </c>
      <c r="K14" s="37">
        <v>1.29</v>
      </c>
      <c r="L14" s="41">
        <v>1.1599999999999999</v>
      </c>
    </row>
    <row r="15" spans="1:12">
      <c r="A15" s="22"/>
      <c r="B15" s="37">
        <v>1.8</v>
      </c>
      <c r="C15" s="37">
        <v>1.98</v>
      </c>
      <c r="D15" s="37">
        <v>1.98</v>
      </c>
      <c r="E15" s="37">
        <v>1</v>
      </c>
      <c r="F15" s="41">
        <v>1.97</v>
      </c>
      <c r="G15" s="38"/>
      <c r="H15" s="37">
        <v>1.32</v>
      </c>
      <c r="I15" s="37">
        <v>1.33</v>
      </c>
      <c r="J15" s="37">
        <v>1.36</v>
      </c>
      <c r="K15" s="37">
        <v>1.27</v>
      </c>
      <c r="L15" s="41">
        <v>1.1499999999999999</v>
      </c>
    </row>
    <row r="16" spans="1:12">
      <c r="A16" s="22"/>
      <c r="B16" s="37">
        <v>1.23</v>
      </c>
      <c r="C16" s="37">
        <v>1.94</v>
      </c>
      <c r="D16" s="37">
        <v>1.68</v>
      </c>
      <c r="E16" s="37">
        <v>1.27</v>
      </c>
      <c r="F16" s="41">
        <v>1.68</v>
      </c>
      <c r="G16" s="38"/>
      <c r="H16" s="37">
        <v>1.34</v>
      </c>
      <c r="I16" s="37">
        <v>1.36</v>
      </c>
      <c r="J16" s="37">
        <v>1.35</v>
      </c>
      <c r="K16" s="37">
        <v>1.24</v>
      </c>
      <c r="L16" s="41">
        <v>1.1100000000000001</v>
      </c>
    </row>
    <row r="17" spans="1:12">
      <c r="A17" s="22" t="s">
        <v>7</v>
      </c>
      <c r="B17" s="37">
        <v>1.77</v>
      </c>
      <c r="C17" s="37">
        <v>1.97</v>
      </c>
      <c r="D17" s="37">
        <v>2.08</v>
      </c>
      <c r="E17" s="37">
        <v>2.1</v>
      </c>
      <c r="F17" s="41">
        <v>2.06</v>
      </c>
      <c r="G17" s="38" t="s">
        <v>8</v>
      </c>
      <c r="H17" s="37">
        <v>1.4</v>
      </c>
      <c r="I17" s="37">
        <v>1.44</v>
      </c>
      <c r="J17" s="37">
        <v>1.47</v>
      </c>
      <c r="K17" s="37">
        <v>1.32</v>
      </c>
      <c r="L17" s="41">
        <v>1.1599999999999999</v>
      </c>
    </row>
    <row r="18" spans="1:12">
      <c r="A18" s="22"/>
      <c r="B18" s="37">
        <v>1.82</v>
      </c>
      <c r="C18" s="37">
        <v>1.97</v>
      </c>
      <c r="D18" s="37">
        <v>2.06</v>
      </c>
      <c r="E18" s="37">
        <v>2.13</v>
      </c>
      <c r="F18" s="41">
        <v>2.0699999999999998</v>
      </c>
      <c r="G18" s="38"/>
      <c r="H18" s="37">
        <v>1.43</v>
      </c>
      <c r="I18" s="37">
        <v>1.43</v>
      </c>
      <c r="J18" s="37">
        <v>1.42</v>
      </c>
      <c r="K18" s="37">
        <v>1.33</v>
      </c>
      <c r="L18" s="41">
        <v>1.19</v>
      </c>
    </row>
    <row r="19" spans="1:12">
      <c r="A19" s="22"/>
      <c r="B19" s="37">
        <v>1.82</v>
      </c>
      <c r="C19" s="37">
        <v>2.0099999999999998</v>
      </c>
      <c r="D19" s="37">
        <v>2.11</v>
      </c>
      <c r="E19" s="37">
        <v>2.11</v>
      </c>
      <c r="F19" s="41">
        <v>2.09</v>
      </c>
      <c r="G19" s="38"/>
      <c r="H19" s="37">
        <v>1.39</v>
      </c>
      <c r="I19" s="37">
        <v>1.42</v>
      </c>
      <c r="J19" s="37">
        <v>1.44</v>
      </c>
      <c r="K19" s="37">
        <v>1.32</v>
      </c>
      <c r="L19" s="41">
        <v>1.1499999999999999</v>
      </c>
    </row>
    <row r="20" spans="1:12">
      <c r="A20" s="22"/>
      <c r="B20" s="37">
        <v>1.79</v>
      </c>
      <c r="C20" s="37">
        <v>1.97</v>
      </c>
      <c r="D20" s="37">
        <v>2.09</v>
      </c>
      <c r="E20" s="37">
        <v>2.09</v>
      </c>
      <c r="F20" s="41">
        <v>2.06</v>
      </c>
      <c r="G20" s="38"/>
      <c r="H20" s="37">
        <v>1.39</v>
      </c>
      <c r="I20" s="37">
        <v>1.43</v>
      </c>
      <c r="J20" s="37">
        <v>1.42</v>
      </c>
      <c r="K20" s="37">
        <v>1.34</v>
      </c>
      <c r="L20" s="41">
        <v>1.18</v>
      </c>
    </row>
    <row r="21" spans="1:12">
      <c r="A21" s="22"/>
      <c r="B21" s="37">
        <v>1.8</v>
      </c>
      <c r="C21" s="37">
        <v>1.97</v>
      </c>
      <c r="D21" s="37">
        <v>2.06</v>
      </c>
      <c r="E21" s="37">
        <v>2.08</v>
      </c>
      <c r="F21" s="41">
        <v>2.0499999999999998</v>
      </c>
      <c r="G21" s="38"/>
      <c r="H21" s="37">
        <v>1.41</v>
      </c>
      <c r="I21" s="37">
        <v>1.42</v>
      </c>
      <c r="J21" s="37">
        <v>1.44</v>
      </c>
      <c r="K21" s="37">
        <v>1.31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0.36740000000000017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1.0593999999999992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0.64059487179487218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0.76294238683127513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8" priority="3" operator="notBetween">
      <formula>0.2</formula>
      <formula>0.404</formula>
    </cfRule>
  </conditionalFormatting>
  <conditionalFormatting sqref="E26">
    <cfRule type="cellIs" dxfId="1077" priority="4" operator="notBetween">
      <formula>0.38</formula>
      <formula>0.72</formula>
    </cfRule>
  </conditionalFormatting>
  <conditionalFormatting sqref="K24">
    <cfRule type="cellIs" dxfId="1076" priority="2" operator="notBetween">
      <formula>0.77</formula>
      <formula>0.91</formula>
    </cfRule>
  </conditionalFormatting>
  <conditionalFormatting sqref="K26">
    <cfRule type="cellIs" dxfId="10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2.44</v>
      </c>
      <c r="D2" s="32">
        <v>2.42</v>
      </c>
      <c r="E2" s="32">
        <v>2.36</v>
      </c>
      <c r="F2" s="44">
        <v>2.21</v>
      </c>
      <c r="G2" s="36" t="s">
        <v>3</v>
      </c>
      <c r="H2" s="32">
        <v>2.1800000000000002</v>
      </c>
      <c r="I2" s="32">
        <v>2.33</v>
      </c>
      <c r="J2" s="32">
        <v>2.4</v>
      </c>
      <c r="K2" s="32">
        <v>2.42</v>
      </c>
      <c r="L2" s="44">
        <v>2.41</v>
      </c>
    </row>
    <row r="3" spans="1:12">
      <c r="A3" s="11"/>
      <c r="B3" s="32">
        <v>2.42</v>
      </c>
      <c r="C3" s="14">
        <v>2.46</v>
      </c>
      <c r="D3" s="14">
        <v>2.42</v>
      </c>
      <c r="E3" s="14">
        <v>2.37</v>
      </c>
      <c r="F3" s="42">
        <v>2.23</v>
      </c>
      <c r="G3" s="38"/>
      <c r="H3" s="32">
        <v>2.2000000000000002</v>
      </c>
      <c r="I3" s="14">
        <v>2.35</v>
      </c>
      <c r="J3" s="14">
        <v>2.33</v>
      </c>
      <c r="K3" s="14">
        <v>2.27</v>
      </c>
      <c r="L3" s="42">
        <v>1.44</v>
      </c>
    </row>
    <row r="4" spans="1:12">
      <c r="A4" s="11"/>
      <c r="B4" s="32">
        <v>2.41</v>
      </c>
      <c r="C4" s="14">
        <v>2.44</v>
      </c>
      <c r="D4" s="14">
        <v>2.39</v>
      </c>
      <c r="E4" s="14">
        <v>2.36</v>
      </c>
      <c r="F4" s="42">
        <v>2.2200000000000002</v>
      </c>
      <c r="G4" s="38"/>
      <c r="H4" s="32">
        <v>2.2000000000000002</v>
      </c>
      <c r="I4" s="14">
        <v>2.35</v>
      </c>
      <c r="J4" s="14">
        <v>2.41</v>
      </c>
      <c r="K4" s="14">
        <v>2.4700000000000002</v>
      </c>
      <c r="L4" s="42">
        <v>2.4500000000000002</v>
      </c>
    </row>
    <row r="5" spans="1:12">
      <c r="A5" s="11"/>
      <c r="B5" s="32">
        <v>2.29</v>
      </c>
      <c r="C5" s="14">
        <v>1.97</v>
      </c>
      <c r="D5" s="14">
        <v>1.88</v>
      </c>
      <c r="E5" s="14">
        <v>2.33</v>
      </c>
      <c r="F5" s="42">
        <v>2.17</v>
      </c>
      <c r="G5" s="38"/>
      <c r="H5" s="32">
        <v>2.25</v>
      </c>
      <c r="I5" s="14">
        <v>2.33</v>
      </c>
      <c r="J5" s="14">
        <v>2.37</v>
      </c>
      <c r="K5" s="14">
        <v>2.41</v>
      </c>
      <c r="L5" s="42">
        <v>2.37</v>
      </c>
    </row>
    <row r="6" spans="1:12">
      <c r="A6" s="11"/>
      <c r="B6" s="32">
        <v>2.3199999999999998</v>
      </c>
      <c r="C6" s="14">
        <v>2.2200000000000002</v>
      </c>
      <c r="D6" s="14">
        <v>2.36</v>
      </c>
      <c r="E6" s="14">
        <v>2.33</v>
      </c>
      <c r="F6" s="42">
        <v>2.19</v>
      </c>
      <c r="G6" s="38"/>
      <c r="H6" s="32">
        <v>2.17</v>
      </c>
      <c r="I6" s="14">
        <v>2.34</v>
      </c>
      <c r="J6" s="14">
        <v>2.38</v>
      </c>
      <c r="K6" s="14">
        <v>2.42</v>
      </c>
      <c r="L6" s="42">
        <v>2.41</v>
      </c>
    </row>
    <row r="7" spans="1:12">
      <c r="A7" s="38" t="s">
        <v>4</v>
      </c>
      <c r="B7" s="14">
        <v>2.44</v>
      </c>
      <c r="C7" s="14">
        <v>2.4500000000000002</v>
      </c>
      <c r="D7" s="14">
        <v>2.41</v>
      </c>
      <c r="E7" s="14">
        <v>2.34</v>
      </c>
      <c r="F7" s="42">
        <v>2.15</v>
      </c>
      <c r="G7" s="38" t="s">
        <v>4</v>
      </c>
      <c r="H7" s="14">
        <v>2.13</v>
      </c>
      <c r="I7" s="14">
        <v>2.3199999999999998</v>
      </c>
      <c r="J7" s="14">
        <v>2.46</v>
      </c>
      <c r="K7" s="14">
        <v>2.48</v>
      </c>
      <c r="L7" s="42">
        <v>2.44</v>
      </c>
    </row>
    <row r="8" spans="1:12">
      <c r="A8" s="46"/>
      <c r="B8" s="14">
        <v>2.4</v>
      </c>
      <c r="C8" s="14">
        <v>2.46</v>
      </c>
      <c r="D8" s="14">
        <v>2.4</v>
      </c>
      <c r="E8" s="14">
        <v>2.35</v>
      </c>
      <c r="F8" s="42">
        <v>2.1800000000000002</v>
      </c>
      <c r="G8" s="46"/>
      <c r="H8" s="14">
        <v>2.17</v>
      </c>
      <c r="I8" s="14">
        <v>2.34</v>
      </c>
      <c r="J8" s="14">
        <v>2.46</v>
      </c>
      <c r="K8" s="14">
        <v>2.5099999999999998</v>
      </c>
      <c r="L8" s="42">
        <v>2.44</v>
      </c>
    </row>
    <row r="9" spans="1:12">
      <c r="A9" s="11"/>
      <c r="B9" s="47">
        <v>2.44</v>
      </c>
      <c r="C9" s="47">
        <v>2.4500000000000002</v>
      </c>
      <c r="D9" s="47">
        <v>2.4900000000000002</v>
      </c>
      <c r="E9" s="47">
        <v>2.36</v>
      </c>
      <c r="F9" s="49">
        <v>2.14</v>
      </c>
      <c r="G9" s="36"/>
      <c r="H9" s="47">
        <v>2.21</v>
      </c>
      <c r="I9" s="47">
        <v>2.34</v>
      </c>
      <c r="J9" s="47">
        <v>2.4500000000000002</v>
      </c>
      <c r="K9" s="47">
        <v>2.4300000000000002</v>
      </c>
      <c r="L9" s="49">
        <v>2.42</v>
      </c>
    </row>
    <row r="10" spans="1:12">
      <c r="A10" s="11"/>
      <c r="B10" s="14">
        <v>2.4300000000000002</v>
      </c>
      <c r="C10" s="14">
        <v>2.4900000000000002</v>
      </c>
      <c r="D10" s="14">
        <v>2.41</v>
      </c>
      <c r="E10" s="14">
        <v>2.29</v>
      </c>
      <c r="F10" s="42">
        <v>2.17</v>
      </c>
      <c r="G10" s="38"/>
      <c r="H10" s="14">
        <v>2.17</v>
      </c>
      <c r="I10" s="14">
        <v>2.33</v>
      </c>
      <c r="J10" s="14">
        <v>2.48</v>
      </c>
      <c r="K10" s="14">
        <v>2.4500000000000002</v>
      </c>
      <c r="L10" s="42">
        <v>2.38</v>
      </c>
    </row>
    <row r="11" spans="1:12">
      <c r="A11" s="16"/>
      <c r="B11" s="33">
        <v>2.39</v>
      </c>
      <c r="C11" s="33">
        <v>2.4500000000000002</v>
      </c>
      <c r="D11" s="33">
        <v>2.42</v>
      </c>
      <c r="E11" s="33">
        <v>2.35</v>
      </c>
      <c r="F11" s="39">
        <v>2.17</v>
      </c>
      <c r="G11" s="48"/>
      <c r="H11" s="33">
        <v>2.15</v>
      </c>
      <c r="I11" s="33">
        <v>2.29</v>
      </c>
      <c r="J11" s="33">
        <v>2.4500000000000002</v>
      </c>
      <c r="K11" s="33">
        <v>2.48</v>
      </c>
      <c r="L11" s="39">
        <v>2.44</v>
      </c>
    </row>
    <row r="12" spans="1:12">
      <c r="A12" s="19" t="s">
        <v>5</v>
      </c>
      <c r="B12" s="47">
        <v>2.09</v>
      </c>
      <c r="C12" s="35">
        <v>2.13</v>
      </c>
      <c r="D12" s="35">
        <v>2.12</v>
      </c>
      <c r="E12" s="35">
        <v>2.0099999999999998</v>
      </c>
      <c r="F12" s="40">
        <v>1.87</v>
      </c>
      <c r="G12" s="36" t="s">
        <v>6</v>
      </c>
      <c r="H12" s="35">
        <v>1.1000000000000001</v>
      </c>
      <c r="I12" s="35">
        <v>1.25</v>
      </c>
      <c r="J12" s="35">
        <v>1.3</v>
      </c>
      <c r="K12" s="35">
        <v>1.32</v>
      </c>
      <c r="L12" s="40">
        <v>1.31</v>
      </c>
    </row>
    <row r="13" spans="1:12">
      <c r="A13" s="22"/>
      <c r="B13" s="37">
        <v>2.13</v>
      </c>
      <c r="C13" s="37">
        <v>2.14</v>
      </c>
      <c r="D13" s="37">
        <v>2.09</v>
      </c>
      <c r="E13" s="37">
        <v>2.0499999999999998</v>
      </c>
      <c r="F13" s="41">
        <v>1.92</v>
      </c>
      <c r="G13" s="38"/>
      <c r="H13" s="37">
        <v>1.1100000000000001</v>
      </c>
      <c r="I13" s="37">
        <v>1.23</v>
      </c>
      <c r="J13" s="37">
        <v>1.31</v>
      </c>
      <c r="K13" s="37">
        <v>1.21</v>
      </c>
      <c r="L13" s="41">
        <v>0.78</v>
      </c>
    </row>
    <row r="14" spans="1:12">
      <c r="A14" s="22"/>
      <c r="B14" s="37">
        <v>2.12</v>
      </c>
      <c r="C14" s="37">
        <v>2.11</v>
      </c>
      <c r="D14" s="37">
        <v>2.14</v>
      </c>
      <c r="E14" s="37">
        <v>2.02</v>
      </c>
      <c r="F14" s="41">
        <v>1.9</v>
      </c>
      <c r="G14" s="38"/>
      <c r="H14" s="37">
        <v>1.1200000000000001</v>
      </c>
      <c r="I14" s="37">
        <v>1.25</v>
      </c>
      <c r="J14" s="37">
        <v>1.31</v>
      </c>
      <c r="K14" s="37">
        <v>1.33</v>
      </c>
      <c r="L14" s="41">
        <v>1.33</v>
      </c>
    </row>
    <row r="15" spans="1:12">
      <c r="A15" s="22"/>
      <c r="B15" s="37">
        <v>2.02</v>
      </c>
      <c r="C15" s="37">
        <v>1.97</v>
      </c>
      <c r="D15" s="37">
        <v>1.79</v>
      </c>
      <c r="E15" s="37">
        <v>2.04</v>
      </c>
      <c r="F15" s="41">
        <v>1.87</v>
      </c>
      <c r="G15" s="38"/>
      <c r="H15" s="37">
        <v>1.1000000000000001</v>
      </c>
      <c r="I15" s="37">
        <v>1.21</v>
      </c>
      <c r="J15" s="37">
        <v>1.29</v>
      </c>
      <c r="K15" s="37">
        <v>1.32</v>
      </c>
      <c r="L15" s="41">
        <v>1.28</v>
      </c>
    </row>
    <row r="16" spans="1:12">
      <c r="A16" s="22"/>
      <c r="B16" s="37">
        <v>1.77</v>
      </c>
      <c r="C16" s="37">
        <v>1.87</v>
      </c>
      <c r="D16" s="37">
        <v>1.87</v>
      </c>
      <c r="E16" s="37">
        <v>2.0099999999999998</v>
      </c>
      <c r="F16" s="41">
        <v>1.83</v>
      </c>
      <c r="G16" s="38"/>
      <c r="H16" s="37">
        <v>1.08</v>
      </c>
      <c r="I16" s="37">
        <v>1.21</v>
      </c>
      <c r="J16" s="37">
        <v>1.27</v>
      </c>
      <c r="K16" s="37">
        <v>1.28</v>
      </c>
      <c r="L16" s="41">
        <v>1.26</v>
      </c>
    </row>
    <row r="17" spans="1:12">
      <c r="A17" s="22" t="s">
        <v>7</v>
      </c>
      <c r="B17" s="37">
        <v>2.12</v>
      </c>
      <c r="C17" s="37">
        <v>2.16</v>
      </c>
      <c r="D17" s="37">
        <v>2.11</v>
      </c>
      <c r="E17" s="37">
        <v>2.02</v>
      </c>
      <c r="F17" s="41">
        <v>1.87</v>
      </c>
      <c r="G17" s="38" t="s">
        <v>8</v>
      </c>
      <c r="H17" s="37">
        <v>1.1399999999999999</v>
      </c>
      <c r="I17" s="37">
        <v>1.32</v>
      </c>
      <c r="J17" s="37">
        <v>1.46</v>
      </c>
      <c r="K17" s="37">
        <v>1.44</v>
      </c>
      <c r="L17" s="41">
        <v>1.42</v>
      </c>
    </row>
    <row r="18" spans="1:12">
      <c r="A18" s="22"/>
      <c r="B18" s="37">
        <v>2.12</v>
      </c>
      <c r="C18" s="37">
        <v>2.15</v>
      </c>
      <c r="D18" s="37">
        <v>2.1</v>
      </c>
      <c r="E18" s="37">
        <v>2.02</v>
      </c>
      <c r="F18" s="41">
        <v>1.84</v>
      </c>
      <c r="G18" s="38"/>
      <c r="H18" s="37">
        <v>1.17</v>
      </c>
      <c r="I18" s="37">
        <v>1.34</v>
      </c>
      <c r="J18" s="37">
        <v>1.43</v>
      </c>
      <c r="K18" s="37">
        <v>1.45</v>
      </c>
      <c r="L18" s="41">
        <v>1.41</v>
      </c>
    </row>
    <row r="19" spans="1:12">
      <c r="A19" s="22"/>
      <c r="B19" s="37">
        <v>2.12</v>
      </c>
      <c r="C19" s="37">
        <v>2.17</v>
      </c>
      <c r="D19" s="37">
        <v>2.17</v>
      </c>
      <c r="E19" s="37">
        <v>2.04</v>
      </c>
      <c r="F19" s="41">
        <v>1.83</v>
      </c>
      <c r="G19" s="38"/>
      <c r="H19" s="37">
        <v>1.17</v>
      </c>
      <c r="I19" s="37">
        <v>1.32</v>
      </c>
      <c r="J19" s="37">
        <v>1.42</v>
      </c>
      <c r="K19" s="37">
        <v>1.44</v>
      </c>
      <c r="L19" s="41">
        <v>1.42</v>
      </c>
    </row>
    <row r="20" spans="1:12">
      <c r="A20" s="22"/>
      <c r="B20" s="37">
        <v>2.1</v>
      </c>
      <c r="C20" s="37">
        <v>2.16</v>
      </c>
      <c r="D20" s="37">
        <v>2.15</v>
      </c>
      <c r="E20" s="37">
        <v>2.0699999999999998</v>
      </c>
      <c r="F20" s="41">
        <v>1.84</v>
      </c>
      <c r="G20" s="38"/>
      <c r="H20" s="37">
        <v>1.17</v>
      </c>
      <c r="I20" s="37">
        <v>1.3</v>
      </c>
      <c r="J20" s="37">
        <v>1.44</v>
      </c>
      <c r="K20" s="37">
        <v>1.45</v>
      </c>
      <c r="L20" s="41">
        <v>1.4</v>
      </c>
    </row>
    <row r="21" spans="1:12">
      <c r="A21" s="22"/>
      <c r="B21" s="37">
        <v>2.06</v>
      </c>
      <c r="C21" s="37">
        <v>2.14</v>
      </c>
      <c r="D21" s="37">
        <v>2.12</v>
      </c>
      <c r="E21" s="37">
        <v>2.04</v>
      </c>
      <c r="F21" s="41">
        <v>1.85</v>
      </c>
      <c r="G21" s="38"/>
      <c r="H21" s="37">
        <v>1.18</v>
      </c>
      <c r="I21" s="37">
        <v>1.3</v>
      </c>
      <c r="J21" s="37">
        <v>1.41</v>
      </c>
      <c r="K21" s="37">
        <v>1.44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0.30720000000000036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1.0490000000000004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0.53563076923076991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0.75545267489711965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4" priority="3" operator="notBetween">
      <formula>0.2</formula>
      <formula>0.404</formula>
    </cfRule>
  </conditionalFormatting>
  <conditionalFormatting sqref="E26">
    <cfRule type="cellIs" dxfId="1073" priority="4" operator="notBetween">
      <formula>0.38</formula>
      <formula>0.72</formula>
    </cfRule>
  </conditionalFormatting>
  <conditionalFormatting sqref="K24">
    <cfRule type="cellIs" dxfId="1072" priority="2" operator="notBetween">
      <formula>0.77</formula>
      <formula>0.91</formula>
    </cfRule>
  </conditionalFormatting>
  <conditionalFormatting sqref="K26">
    <cfRule type="cellIs" dxfId="10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O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2.3199999999999998</v>
      </c>
      <c r="D2" s="32">
        <v>2.41</v>
      </c>
      <c r="E2" s="32">
        <v>2.38</v>
      </c>
      <c r="F2" s="44">
        <v>2.36</v>
      </c>
      <c r="G2" s="36" t="s">
        <v>3</v>
      </c>
      <c r="H2" s="32">
        <v>2.34</v>
      </c>
      <c r="I2" s="32">
        <v>2.4</v>
      </c>
      <c r="J2" s="32">
        <v>2.39</v>
      </c>
      <c r="K2" s="32">
        <v>2.33</v>
      </c>
      <c r="L2" s="44">
        <v>2.17</v>
      </c>
    </row>
    <row r="3" spans="1:12">
      <c r="A3" s="11"/>
      <c r="B3" s="32">
        <v>2.21</v>
      </c>
      <c r="C3" s="14">
        <v>2.31</v>
      </c>
      <c r="D3" s="14">
        <v>2.37</v>
      </c>
      <c r="E3" s="14">
        <v>2.41</v>
      </c>
      <c r="F3" s="42">
        <v>2.37</v>
      </c>
      <c r="G3" s="38"/>
      <c r="H3" s="32">
        <v>2.34</v>
      </c>
      <c r="I3" s="14">
        <v>2.42</v>
      </c>
      <c r="J3" s="14">
        <v>2.4</v>
      </c>
      <c r="K3" s="14">
        <v>2.31</v>
      </c>
      <c r="L3" s="42">
        <v>2.19</v>
      </c>
    </row>
    <row r="4" spans="1:12">
      <c r="A4" s="11"/>
      <c r="B4" s="32">
        <v>2.19</v>
      </c>
      <c r="C4" s="14">
        <v>2.33</v>
      </c>
      <c r="D4" s="14">
        <v>2.39</v>
      </c>
      <c r="E4" s="14">
        <v>2.39</v>
      </c>
      <c r="F4" s="42">
        <v>2.36</v>
      </c>
      <c r="G4" s="38"/>
      <c r="H4" s="32">
        <v>2.4</v>
      </c>
      <c r="I4" s="14">
        <v>2.42</v>
      </c>
      <c r="J4" s="14">
        <v>2.39</v>
      </c>
      <c r="K4" s="14">
        <v>2.2799999999999998</v>
      </c>
      <c r="L4" s="42">
        <v>2.15</v>
      </c>
    </row>
    <row r="5" spans="1:12">
      <c r="A5" s="11"/>
      <c r="B5" s="32">
        <v>2.15</v>
      </c>
      <c r="C5" s="14">
        <v>2.34</v>
      </c>
      <c r="D5" s="14">
        <v>2.38</v>
      </c>
      <c r="E5" s="14">
        <v>2.38</v>
      </c>
      <c r="F5" s="42">
        <v>2.38</v>
      </c>
      <c r="G5" s="38"/>
      <c r="H5" s="32">
        <v>2.39</v>
      </c>
      <c r="I5" s="14">
        <v>2.41</v>
      </c>
      <c r="J5" s="14">
        <v>2.4</v>
      </c>
      <c r="K5" s="14">
        <v>2.2999999999999998</v>
      </c>
      <c r="L5" s="42">
        <v>2.2000000000000002</v>
      </c>
    </row>
    <row r="6" spans="1:12">
      <c r="A6" s="11"/>
      <c r="B6" s="32">
        <v>2.19</v>
      </c>
      <c r="C6" s="14">
        <v>2.27</v>
      </c>
      <c r="D6" s="14">
        <v>2.37</v>
      </c>
      <c r="E6" s="14">
        <v>2.34</v>
      </c>
      <c r="F6" s="42">
        <v>2.36</v>
      </c>
      <c r="G6" s="38"/>
      <c r="H6" s="32">
        <v>2.4</v>
      </c>
      <c r="I6" s="14">
        <v>2.39</v>
      </c>
      <c r="J6" s="14">
        <v>2.37</v>
      </c>
      <c r="K6" s="14">
        <v>2.2599999999999998</v>
      </c>
      <c r="L6" s="42">
        <v>2.15</v>
      </c>
    </row>
    <row r="7" spans="1:12">
      <c r="A7" s="38" t="s">
        <v>4</v>
      </c>
      <c r="B7" s="14">
        <v>2.14</v>
      </c>
      <c r="C7" s="14">
        <v>2.2999999999999998</v>
      </c>
      <c r="D7" s="14">
        <v>2.36</v>
      </c>
      <c r="E7" s="14">
        <v>2.4</v>
      </c>
      <c r="F7" s="42">
        <v>2.39</v>
      </c>
      <c r="G7" s="38" t="s">
        <v>4</v>
      </c>
      <c r="H7" s="14">
        <v>2.38</v>
      </c>
      <c r="I7" s="14">
        <v>2.46</v>
      </c>
      <c r="J7" s="14">
        <v>2.41</v>
      </c>
      <c r="K7" s="14">
        <v>2.2799999999999998</v>
      </c>
      <c r="L7" s="42">
        <v>2.1</v>
      </c>
    </row>
    <row r="8" spans="1:12">
      <c r="A8" s="46"/>
      <c r="B8" s="14">
        <v>2.15</v>
      </c>
      <c r="C8" s="14">
        <v>2.2999999999999998</v>
      </c>
      <c r="D8" s="14">
        <v>2.39</v>
      </c>
      <c r="E8" s="14">
        <v>2.4300000000000002</v>
      </c>
      <c r="F8" s="42">
        <v>2.4</v>
      </c>
      <c r="G8" s="46"/>
      <c r="H8" s="14">
        <v>2.39</v>
      </c>
      <c r="I8" s="14">
        <v>2.46</v>
      </c>
      <c r="J8" s="14">
        <v>2.41</v>
      </c>
      <c r="K8" s="14">
        <v>2.2999999999999998</v>
      </c>
      <c r="L8" s="42">
        <v>2.14</v>
      </c>
    </row>
    <row r="9" spans="1:12">
      <c r="A9" s="11"/>
      <c r="B9" s="47">
        <v>2.15</v>
      </c>
      <c r="C9" s="47">
        <v>2.33</v>
      </c>
      <c r="D9" s="47">
        <v>2.42</v>
      </c>
      <c r="E9" s="47">
        <v>2.44</v>
      </c>
      <c r="F9" s="49">
        <v>2.37</v>
      </c>
      <c r="G9" s="36"/>
      <c r="H9" s="47">
        <v>2.4</v>
      </c>
      <c r="I9" s="47">
        <v>2.4300000000000002</v>
      </c>
      <c r="J9" s="47">
        <v>2.42</v>
      </c>
      <c r="K9" s="47">
        <v>2.2799999999999998</v>
      </c>
      <c r="L9" s="49">
        <v>2.14</v>
      </c>
    </row>
    <row r="10" spans="1:12">
      <c r="A10" s="11"/>
      <c r="B10" s="14">
        <v>2.16</v>
      </c>
      <c r="C10" s="14">
        <v>2.3199999999999998</v>
      </c>
      <c r="D10" s="14">
        <v>2.4300000000000002</v>
      </c>
      <c r="E10" s="14">
        <v>2.4300000000000002</v>
      </c>
      <c r="F10" s="42">
        <v>2.4300000000000002</v>
      </c>
      <c r="G10" s="38"/>
      <c r="H10" s="14">
        <v>2.41</v>
      </c>
      <c r="I10" s="14">
        <v>2.4300000000000002</v>
      </c>
      <c r="J10" s="14">
        <v>2.4300000000000002</v>
      </c>
      <c r="K10" s="14">
        <v>2.2999999999999998</v>
      </c>
      <c r="L10" s="42">
        <v>2.15</v>
      </c>
    </row>
    <row r="11" spans="1:12">
      <c r="A11" s="16"/>
      <c r="B11" s="33">
        <v>2.09</v>
      </c>
      <c r="C11" s="33">
        <v>2.2799999999999998</v>
      </c>
      <c r="D11" s="33">
        <v>2.4300000000000002</v>
      </c>
      <c r="E11" s="33">
        <v>2.46</v>
      </c>
      <c r="F11" s="39">
        <v>2.37</v>
      </c>
      <c r="G11" s="48"/>
      <c r="H11" s="33">
        <v>2.38</v>
      </c>
      <c r="I11" s="33">
        <v>2.4500000000000002</v>
      </c>
      <c r="J11" s="33">
        <v>2.44</v>
      </c>
      <c r="K11" s="33">
        <v>2.31</v>
      </c>
      <c r="L11" s="39">
        <v>2.15</v>
      </c>
    </row>
    <row r="12" spans="1:12">
      <c r="A12" s="19" t="s">
        <v>5</v>
      </c>
      <c r="B12" s="47">
        <v>1.88</v>
      </c>
      <c r="C12" s="35">
        <v>2.0299999999999998</v>
      </c>
      <c r="D12" s="35">
        <v>2.1</v>
      </c>
      <c r="E12" s="35">
        <v>2.08</v>
      </c>
      <c r="F12" s="40">
        <v>2.09</v>
      </c>
      <c r="G12" s="36" t="s">
        <v>6</v>
      </c>
      <c r="H12" s="35">
        <v>1.3</v>
      </c>
      <c r="I12" s="35">
        <v>1.36</v>
      </c>
      <c r="J12" s="35">
        <v>1.34</v>
      </c>
      <c r="K12" s="35">
        <v>1.28</v>
      </c>
      <c r="L12" s="40">
        <v>1.1100000000000001</v>
      </c>
    </row>
    <row r="13" spans="1:12">
      <c r="A13" s="22"/>
      <c r="B13" s="37">
        <v>1.91</v>
      </c>
      <c r="C13" s="37">
        <v>2.06</v>
      </c>
      <c r="D13" s="37">
        <v>2.13</v>
      </c>
      <c r="E13" s="37">
        <v>2.13</v>
      </c>
      <c r="F13" s="41">
        <v>2.11</v>
      </c>
      <c r="G13" s="38"/>
      <c r="H13" s="37">
        <v>1.3</v>
      </c>
      <c r="I13" s="37">
        <v>1.35</v>
      </c>
      <c r="J13" s="37">
        <v>1.32</v>
      </c>
      <c r="K13" s="37">
        <v>1.23</v>
      </c>
      <c r="L13" s="41">
        <v>1.1100000000000001</v>
      </c>
    </row>
    <row r="14" spans="1:12">
      <c r="A14" s="22"/>
      <c r="B14" s="37">
        <v>1.9</v>
      </c>
      <c r="C14" s="37">
        <v>2.04</v>
      </c>
      <c r="D14" s="37">
        <v>2.14</v>
      </c>
      <c r="E14" s="37">
        <v>2.14</v>
      </c>
      <c r="F14" s="41">
        <v>2.09</v>
      </c>
      <c r="G14" s="38"/>
      <c r="H14" s="37">
        <v>1.31</v>
      </c>
      <c r="I14" s="37">
        <v>1.35</v>
      </c>
      <c r="J14" s="37">
        <v>1.33</v>
      </c>
      <c r="K14" s="37">
        <v>1.24</v>
      </c>
      <c r="L14" s="41">
        <v>1.1000000000000001</v>
      </c>
    </row>
    <row r="15" spans="1:12">
      <c r="A15" s="22"/>
      <c r="B15" s="37">
        <v>1.9</v>
      </c>
      <c r="C15" s="37">
        <v>2.0699999999999998</v>
      </c>
      <c r="D15" s="37">
        <v>2.13</v>
      </c>
      <c r="E15" s="37">
        <v>2.13</v>
      </c>
      <c r="F15" s="41">
        <v>2.09</v>
      </c>
      <c r="G15" s="38"/>
      <c r="H15" s="37">
        <v>1.31</v>
      </c>
      <c r="I15" s="37">
        <v>1.3</v>
      </c>
      <c r="J15" s="37">
        <v>1.33</v>
      </c>
      <c r="K15" s="37">
        <v>1.25</v>
      </c>
      <c r="L15" s="41">
        <v>1.1200000000000001</v>
      </c>
    </row>
    <row r="16" spans="1:12">
      <c r="A16" s="22"/>
      <c r="B16" s="37">
        <v>1.86</v>
      </c>
      <c r="C16" s="37">
        <v>1.99</v>
      </c>
      <c r="D16" s="37">
        <v>2.0699999999999998</v>
      </c>
      <c r="E16" s="37">
        <v>2.0699999999999998</v>
      </c>
      <c r="F16" s="41">
        <v>2.0499999999999998</v>
      </c>
      <c r="G16" s="38"/>
      <c r="H16" s="37">
        <v>1.28</v>
      </c>
      <c r="I16" s="37">
        <v>1.3</v>
      </c>
      <c r="J16" s="37">
        <v>1.32</v>
      </c>
      <c r="K16" s="37">
        <v>1.24</v>
      </c>
      <c r="L16" s="41">
        <v>1.0900000000000001</v>
      </c>
    </row>
    <row r="17" spans="1:15">
      <c r="A17" s="22" t="s">
        <v>7</v>
      </c>
      <c r="B17" s="37">
        <v>1.8</v>
      </c>
      <c r="C17" s="37">
        <v>1.99</v>
      </c>
      <c r="D17" s="37">
        <v>2.1</v>
      </c>
      <c r="E17" s="37">
        <v>2.15</v>
      </c>
      <c r="F17" s="41">
        <v>2.1</v>
      </c>
      <c r="G17" s="38" t="s">
        <v>8</v>
      </c>
      <c r="H17" s="37">
        <v>1.44</v>
      </c>
      <c r="I17" s="37">
        <v>1.43</v>
      </c>
      <c r="J17" s="37">
        <v>1.41</v>
      </c>
      <c r="K17" s="37">
        <v>1.31</v>
      </c>
      <c r="L17" s="41">
        <v>1.1399999999999999</v>
      </c>
    </row>
    <row r="18" spans="1:15">
      <c r="A18" s="22"/>
      <c r="B18" s="37">
        <v>1.87</v>
      </c>
      <c r="C18" s="37">
        <v>1.98</v>
      </c>
      <c r="D18" s="37">
        <v>2.13</v>
      </c>
      <c r="E18" s="37">
        <v>2.16</v>
      </c>
      <c r="F18" s="41">
        <v>2.12</v>
      </c>
      <c r="G18" s="38"/>
      <c r="H18" s="37">
        <v>1.39</v>
      </c>
      <c r="I18" s="37">
        <v>1.42</v>
      </c>
      <c r="J18" s="37">
        <v>1.41</v>
      </c>
      <c r="K18" s="37">
        <v>1.29</v>
      </c>
      <c r="L18" s="41">
        <v>1.1399999999999999</v>
      </c>
    </row>
    <row r="19" spans="1:15">
      <c r="A19" s="22"/>
      <c r="B19" s="37">
        <v>1.85</v>
      </c>
      <c r="C19" s="37">
        <v>2.0099999999999998</v>
      </c>
      <c r="D19" s="37">
        <v>2.16</v>
      </c>
      <c r="E19" s="37">
        <v>2.16</v>
      </c>
      <c r="F19" s="41">
        <v>2.1</v>
      </c>
      <c r="G19" s="38"/>
      <c r="H19" s="37">
        <v>1.39</v>
      </c>
      <c r="I19" s="37">
        <v>1.43</v>
      </c>
      <c r="J19" s="37">
        <v>1.42</v>
      </c>
      <c r="K19" s="37">
        <v>1.27</v>
      </c>
      <c r="L19" s="41">
        <v>1.1399999999999999</v>
      </c>
      <c r="O19" s="79" t="s">
        <v>75</v>
      </c>
    </row>
    <row r="20" spans="1:15">
      <c r="A20" s="22"/>
      <c r="B20" s="37">
        <v>1.86</v>
      </c>
      <c r="C20" s="37">
        <v>2.02</v>
      </c>
      <c r="D20" s="37">
        <v>2.15</v>
      </c>
      <c r="E20" s="37">
        <v>2.15</v>
      </c>
      <c r="F20" s="41">
        <v>2.12</v>
      </c>
      <c r="G20" s="38"/>
      <c r="H20" s="37">
        <v>1.41</v>
      </c>
      <c r="I20" s="37">
        <v>1.43</v>
      </c>
      <c r="J20" s="37">
        <v>1.41</v>
      </c>
      <c r="K20" s="37">
        <v>1.31</v>
      </c>
      <c r="L20" s="41">
        <v>1.1599999999999999</v>
      </c>
    </row>
    <row r="21" spans="1:15">
      <c r="A21" s="22"/>
      <c r="B21" s="37">
        <v>1.8</v>
      </c>
      <c r="C21" s="37">
        <v>2.0099999999999998</v>
      </c>
      <c r="D21" s="37">
        <v>2.13</v>
      </c>
      <c r="E21" s="37">
        <v>2.16</v>
      </c>
      <c r="F21" s="41">
        <v>2.09</v>
      </c>
      <c r="G21" s="38"/>
      <c r="H21" s="37">
        <v>1.38</v>
      </c>
      <c r="I21" s="37">
        <v>1.41</v>
      </c>
      <c r="J21" s="37">
        <v>1.42</v>
      </c>
      <c r="K21" s="37">
        <v>1.29</v>
      </c>
      <c r="L21" s="41">
        <v>1.17</v>
      </c>
    </row>
    <row r="22" spans="1: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5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5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0.28320000000000078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1.0332000000000003</v>
      </c>
      <c r="L24" s="292"/>
    </row>
    <row r="25" spans="1:15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5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0.49378461538461677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0.74407407407407433</v>
      </c>
      <c r="L26" s="269"/>
    </row>
    <row r="27" spans="1:15" ht="17">
      <c r="A27" s="27"/>
      <c r="B27" s="27"/>
      <c r="C27" s="27"/>
      <c r="D27" s="27"/>
      <c r="E27" s="27"/>
      <c r="F27" s="27"/>
    </row>
    <row r="28" spans="1:15" ht="17">
      <c r="A28" s="27"/>
      <c r="B28" s="27"/>
      <c r="C28" s="27"/>
      <c r="D28" s="27"/>
      <c r="E28" s="27"/>
      <c r="F28" s="27"/>
    </row>
    <row r="29" spans="1:15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5">
      <c r="A30" s="29"/>
      <c r="B30" s="29"/>
      <c r="C30" s="29"/>
      <c r="D30" s="29"/>
      <c r="E30" s="29"/>
      <c r="F30" s="29"/>
    </row>
    <row r="31" spans="1:15">
      <c r="A31" s="29"/>
      <c r="B31" s="29"/>
      <c r="C31" s="29"/>
      <c r="D31" s="29"/>
      <c r="E31" s="29"/>
      <c r="F31" s="29"/>
    </row>
    <row r="32" spans="1:15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70" priority="3" operator="notBetween">
      <formula>0.2</formula>
      <formula>0.404</formula>
    </cfRule>
  </conditionalFormatting>
  <conditionalFormatting sqref="E26">
    <cfRule type="cellIs" dxfId="1069" priority="4" operator="notBetween">
      <formula>0.38</formula>
      <formula>0.72</formula>
    </cfRule>
  </conditionalFormatting>
  <conditionalFormatting sqref="K24">
    <cfRule type="cellIs" dxfId="1068" priority="2" operator="notBetween">
      <formula>0.77</formula>
      <formula>0.91</formula>
    </cfRule>
  </conditionalFormatting>
  <conditionalFormatting sqref="K26">
    <cfRule type="cellIs" dxfId="10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2.34</v>
      </c>
      <c r="D2" s="32">
        <v>2.37</v>
      </c>
      <c r="E2" s="32">
        <v>2.39</v>
      </c>
      <c r="F2" s="44">
        <v>2.36</v>
      </c>
      <c r="G2" s="36" t="s">
        <v>3</v>
      </c>
      <c r="H2" s="32">
        <v>2.19</v>
      </c>
      <c r="I2" s="32">
        <v>2.3199999999999998</v>
      </c>
      <c r="J2" s="32">
        <v>2.4500000000000002</v>
      </c>
      <c r="K2" s="32">
        <v>2.4</v>
      </c>
      <c r="L2" s="44">
        <v>2.39</v>
      </c>
    </row>
    <row r="3" spans="1:12">
      <c r="A3" s="11"/>
      <c r="B3" s="32">
        <v>2.1800000000000002</v>
      </c>
      <c r="C3" s="14">
        <v>2.3199999999999998</v>
      </c>
      <c r="D3" s="14">
        <v>2.41</v>
      </c>
      <c r="E3" s="14">
        <v>2.41</v>
      </c>
      <c r="F3" s="42">
        <v>2.39</v>
      </c>
      <c r="G3" s="38"/>
      <c r="H3" s="32">
        <v>2.19</v>
      </c>
      <c r="I3" s="14">
        <v>2.3199999999999998</v>
      </c>
      <c r="J3" s="14">
        <v>2.42</v>
      </c>
      <c r="K3" s="14">
        <v>2.39</v>
      </c>
      <c r="L3" s="42">
        <v>2.42</v>
      </c>
    </row>
    <row r="4" spans="1:12">
      <c r="A4" s="11"/>
      <c r="B4" s="32">
        <v>2.15</v>
      </c>
      <c r="C4" s="14">
        <v>2.2999999999999998</v>
      </c>
      <c r="D4" s="14">
        <v>2.4</v>
      </c>
      <c r="E4" s="14">
        <v>2.41</v>
      </c>
      <c r="F4" s="42">
        <v>2.39</v>
      </c>
      <c r="G4" s="38"/>
      <c r="H4" s="32">
        <v>2.21</v>
      </c>
      <c r="I4" s="14">
        <v>2.36</v>
      </c>
      <c r="J4" s="14">
        <v>2.4</v>
      </c>
      <c r="K4" s="14">
        <v>2.39</v>
      </c>
      <c r="L4" s="42">
        <v>2.38</v>
      </c>
    </row>
    <row r="5" spans="1:12">
      <c r="A5" s="11"/>
      <c r="B5" s="32">
        <v>2.1800000000000002</v>
      </c>
      <c r="C5" s="14">
        <v>2.31</v>
      </c>
      <c r="D5" s="14">
        <v>2.39</v>
      </c>
      <c r="E5" s="14">
        <v>2.39</v>
      </c>
      <c r="F5" s="42">
        <v>2.37</v>
      </c>
      <c r="G5" s="38"/>
      <c r="H5" s="32">
        <v>2.19</v>
      </c>
      <c r="I5" s="14">
        <v>2.36</v>
      </c>
      <c r="J5" s="14">
        <v>2.42</v>
      </c>
      <c r="K5" s="14">
        <v>2.4300000000000002</v>
      </c>
      <c r="L5" s="42">
        <v>2.38</v>
      </c>
    </row>
    <row r="6" spans="1:12">
      <c r="A6" s="11"/>
      <c r="B6" s="32">
        <v>2.16</v>
      </c>
      <c r="C6" s="14">
        <v>2.33</v>
      </c>
      <c r="D6" s="14">
        <v>2.41</v>
      </c>
      <c r="E6" s="14">
        <v>2.39</v>
      </c>
      <c r="F6" s="42">
        <v>2.36</v>
      </c>
      <c r="G6" s="38"/>
      <c r="H6" s="32">
        <v>2.16</v>
      </c>
      <c r="I6" s="14">
        <v>2.3199999999999998</v>
      </c>
      <c r="J6" s="14">
        <v>2.41</v>
      </c>
      <c r="K6" s="14">
        <v>2.44</v>
      </c>
      <c r="L6" s="42">
        <v>2.37</v>
      </c>
    </row>
    <row r="7" spans="1:12">
      <c r="A7" s="38" t="s">
        <v>4</v>
      </c>
      <c r="B7" s="14">
        <v>2.1</v>
      </c>
      <c r="C7" s="14">
        <v>2.2999999999999998</v>
      </c>
      <c r="D7" s="14">
        <v>2.41</v>
      </c>
      <c r="E7" s="14">
        <v>2.44</v>
      </c>
      <c r="F7" s="42">
        <v>2.42</v>
      </c>
      <c r="G7" s="38" t="s">
        <v>4</v>
      </c>
      <c r="H7" s="14">
        <v>2.13</v>
      </c>
      <c r="I7" s="14">
        <v>2.2999999999999998</v>
      </c>
      <c r="J7" s="14">
        <v>2.42</v>
      </c>
      <c r="K7" s="14">
        <v>2.4500000000000002</v>
      </c>
      <c r="L7" s="42">
        <v>2.41</v>
      </c>
    </row>
    <row r="8" spans="1:12">
      <c r="A8" s="46"/>
      <c r="B8" s="14">
        <v>2.14</v>
      </c>
      <c r="C8" s="14">
        <v>2.3199999999999998</v>
      </c>
      <c r="D8" s="14">
        <v>2.37</v>
      </c>
      <c r="E8" s="14">
        <v>2.46</v>
      </c>
      <c r="F8" s="42">
        <v>2.44</v>
      </c>
      <c r="G8" s="46"/>
      <c r="H8" s="14">
        <v>2.16</v>
      </c>
      <c r="I8" s="14">
        <v>2.2999999999999998</v>
      </c>
      <c r="J8" s="14">
        <v>2.4</v>
      </c>
      <c r="K8" s="14">
        <v>2.4500000000000002</v>
      </c>
      <c r="L8" s="42">
        <v>2.4500000000000002</v>
      </c>
    </row>
    <row r="9" spans="1:12">
      <c r="A9" s="11"/>
      <c r="B9" s="47">
        <v>2.14</v>
      </c>
      <c r="C9" s="47">
        <v>2.3199999999999998</v>
      </c>
      <c r="D9" s="47">
        <v>2.39</v>
      </c>
      <c r="E9" s="47">
        <v>2.4300000000000002</v>
      </c>
      <c r="F9" s="49">
        <v>2.41</v>
      </c>
      <c r="G9" s="36"/>
      <c r="H9" s="47">
        <v>2.14</v>
      </c>
      <c r="I9" s="47">
        <v>2.33</v>
      </c>
      <c r="J9" s="47">
        <v>2.42</v>
      </c>
      <c r="K9" s="47">
        <v>2.46</v>
      </c>
      <c r="L9" s="49">
        <v>2.41</v>
      </c>
    </row>
    <row r="10" spans="1:12">
      <c r="A10" s="11"/>
      <c r="B10" s="14">
        <v>2.11</v>
      </c>
      <c r="C10" s="14">
        <v>2.3199999999999998</v>
      </c>
      <c r="D10" s="14">
        <v>2.46</v>
      </c>
      <c r="E10" s="14">
        <v>2.4700000000000002</v>
      </c>
      <c r="F10" s="42">
        <v>2.4300000000000002</v>
      </c>
      <c r="G10" s="38"/>
      <c r="H10" s="14">
        <v>2.14</v>
      </c>
      <c r="I10" s="14">
        <v>2.2999999999999998</v>
      </c>
      <c r="J10" s="14">
        <v>2.4</v>
      </c>
      <c r="K10" s="14">
        <v>2.48</v>
      </c>
      <c r="L10" s="42">
        <v>2.4500000000000002</v>
      </c>
    </row>
    <row r="11" spans="1:12">
      <c r="A11" s="16"/>
      <c r="B11" s="33">
        <v>2.13</v>
      </c>
      <c r="C11" s="33">
        <v>2.2799999999999998</v>
      </c>
      <c r="D11" s="33">
        <v>2.41</v>
      </c>
      <c r="E11" s="33">
        <v>2.4300000000000002</v>
      </c>
      <c r="F11" s="39">
        <v>2.4300000000000002</v>
      </c>
      <c r="G11" s="48"/>
      <c r="H11" s="33">
        <v>2.13</v>
      </c>
      <c r="I11" s="33">
        <v>2.3199999999999998</v>
      </c>
      <c r="J11" s="33">
        <v>2.44</v>
      </c>
      <c r="K11" s="33">
        <v>2.4700000000000002</v>
      </c>
      <c r="L11" s="39">
        <v>2.41</v>
      </c>
    </row>
    <row r="12" spans="1:12">
      <c r="A12" s="19" t="s">
        <v>5</v>
      </c>
      <c r="B12" s="47">
        <v>1.87</v>
      </c>
      <c r="C12" s="35">
        <v>1.99</v>
      </c>
      <c r="D12" s="35">
        <v>2.09</v>
      </c>
      <c r="E12" s="35">
        <v>2.1</v>
      </c>
      <c r="F12" s="40">
        <v>2.04</v>
      </c>
      <c r="G12" s="36" t="s">
        <v>6</v>
      </c>
      <c r="H12" s="35">
        <v>1.1499999999999999</v>
      </c>
      <c r="I12" s="35">
        <v>1.27</v>
      </c>
      <c r="J12" s="35">
        <v>1.34</v>
      </c>
      <c r="K12" s="35">
        <v>1.37</v>
      </c>
      <c r="L12" s="40">
        <v>1.35</v>
      </c>
    </row>
    <row r="13" spans="1:12">
      <c r="A13" s="22"/>
      <c r="B13" s="37">
        <v>1.88</v>
      </c>
      <c r="C13" s="37">
        <v>2.02</v>
      </c>
      <c r="D13" s="37">
        <v>2.1</v>
      </c>
      <c r="E13" s="37">
        <v>2.1</v>
      </c>
      <c r="F13" s="41">
        <v>2.1</v>
      </c>
      <c r="G13" s="38"/>
      <c r="H13" s="37">
        <v>1.1499999999999999</v>
      </c>
      <c r="I13" s="37">
        <v>1.28</v>
      </c>
      <c r="J13" s="37">
        <v>1.34</v>
      </c>
      <c r="K13" s="37">
        <v>1.34</v>
      </c>
      <c r="L13" s="41">
        <v>1.36</v>
      </c>
    </row>
    <row r="14" spans="1:12">
      <c r="A14" s="22"/>
      <c r="B14" s="37">
        <v>1.88</v>
      </c>
      <c r="C14" s="37">
        <v>2.04</v>
      </c>
      <c r="D14" s="37">
        <v>2.1</v>
      </c>
      <c r="E14" s="37">
        <v>2.12</v>
      </c>
      <c r="F14" s="41">
        <v>2.0699999999999998</v>
      </c>
      <c r="G14" s="38"/>
      <c r="H14" s="37">
        <v>1.1299999999999999</v>
      </c>
      <c r="I14" s="37">
        <v>1.27</v>
      </c>
      <c r="J14" s="37">
        <v>1.35</v>
      </c>
      <c r="K14" s="37">
        <v>1.36</v>
      </c>
      <c r="L14" s="41">
        <v>1.34</v>
      </c>
    </row>
    <row r="15" spans="1:12">
      <c r="A15" s="22"/>
      <c r="B15" s="37">
        <v>1.88</v>
      </c>
      <c r="C15" s="37">
        <v>2.0299999999999998</v>
      </c>
      <c r="D15" s="37">
        <v>2.08</v>
      </c>
      <c r="E15" s="37">
        <v>2.09</v>
      </c>
      <c r="F15" s="41">
        <v>2.0699999999999998</v>
      </c>
      <c r="G15" s="38"/>
      <c r="H15" s="37">
        <v>1.1399999999999999</v>
      </c>
      <c r="I15" s="37">
        <v>1.3</v>
      </c>
      <c r="J15" s="37">
        <v>1.36</v>
      </c>
      <c r="K15" s="37">
        <v>1.34</v>
      </c>
      <c r="L15" s="41">
        <v>1.33</v>
      </c>
    </row>
    <row r="16" spans="1:12">
      <c r="A16" s="22"/>
      <c r="B16" s="37">
        <v>1.85</v>
      </c>
      <c r="C16" s="37">
        <v>1.99</v>
      </c>
      <c r="D16" s="37">
        <v>2.04</v>
      </c>
      <c r="E16" s="37">
        <v>2.08</v>
      </c>
      <c r="F16" s="41">
        <v>2.06</v>
      </c>
      <c r="G16" s="38"/>
      <c r="H16" s="37">
        <v>1.1200000000000001</v>
      </c>
      <c r="I16" s="37">
        <v>1.27</v>
      </c>
      <c r="J16" s="37">
        <v>1.36</v>
      </c>
      <c r="K16" s="37">
        <v>1.34</v>
      </c>
      <c r="L16" s="41">
        <v>1.32</v>
      </c>
    </row>
    <row r="17" spans="1:12">
      <c r="A17" s="22" t="s">
        <v>7</v>
      </c>
      <c r="B17" s="37">
        <v>1.82</v>
      </c>
      <c r="C17" s="37">
        <v>1.99</v>
      </c>
      <c r="D17" s="37">
        <v>2.12</v>
      </c>
      <c r="E17" s="37">
        <v>2.15</v>
      </c>
      <c r="F17" s="41">
        <v>2.09</v>
      </c>
      <c r="G17" s="38" t="s">
        <v>8</v>
      </c>
      <c r="H17" s="37">
        <v>1.18</v>
      </c>
      <c r="I17" s="37">
        <v>1.32</v>
      </c>
      <c r="J17" s="37">
        <v>1.46</v>
      </c>
      <c r="K17" s="37">
        <v>1.48</v>
      </c>
      <c r="L17" s="41">
        <v>1.45</v>
      </c>
    </row>
    <row r="18" spans="1:12">
      <c r="A18" s="22"/>
      <c r="B18" s="37">
        <v>1.82</v>
      </c>
      <c r="C18" s="37">
        <v>1.99</v>
      </c>
      <c r="D18" s="37">
        <v>2.09</v>
      </c>
      <c r="E18" s="37">
        <v>2.16</v>
      </c>
      <c r="F18" s="41">
        <v>2.12</v>
      </c>
      <c r="G18" s="38"/>
      <c r="H18" s="37">
        <v>1.1599999999999999</v>
      </c>
      <c r="I18" s="37">
        <v>1.32</v>
      </c>
      <c r="J18" s="37">
        <v>1.45</v>
      </c>
      <c r="K18" s="37">
        <v>1.46</v>
      </c>
      <c r="L18" s="41">
        <v>1.45</v>
      </c>
    </row>
    <row r="19" spans="1:12">
      <c r="A19" s="22"/>
      <c r="B19" s="37">
        <v>1.81</v>
      </c>
      <c r="C19" s="37">
        <v>2.02</v>
      </c>
      <c r="D19" s="37">
        <v>2.12</v>
      </c>
      <c r="E19" s="37">
        <v>2.12</v>
      </c>
      <c r="F19" s="41">
        <v>2.12</v>
      </c>
      <c r="G19" s="38"/>
      <c r="H19" s="37">
        <v>1.1599999999999999</v>
      </c>
      <c r="I19" s="37">
        <v>1.33</v>
      </c>
      <c r="J19" s="37">
        <v>1.44</v>
      </c>
      <c r="K19" s="37">
        <v>1.47</v>
      </c>
      <c r="L19" s="41">
        <v>1.41</v>
      </c>
    </row>
    <row r="20" spans="1:12">
      <c r="A20" s="22"/>
      <c r="B20" s="37">
        <v>1.8</v>
      </c>
      <c r="C20" s="37">
        <v>2.0099999999999998</v>
      </c>
      <c r="D20" s="37">
        <v>2.13</v>
      </c>
      <c r="E20" s="37">
        <v>2.15</v>
      </c>
      <c r="F20" s="41">
        <v>2.11</v>
      </c>
      <c r="G20" s="38"/>
      <c r="H20" s="37">
        <v>1.1399999999999999</v>
      </c>
      <c r="I20" s="37">
        <v>1.3</v>
      </c>
      <c r="J20" s="37">
        <v>1.39</v>
      </c>
      <c r="K20" s="37">
        <v>1.47</v>
      </c>
      <c r="L20" s="41">
        <v>1.45</v>
      </c>
    </row>
    <row r="21" spans="1:12">
      <c r="A21" s="22"/>
      <c r="B21" s="37">
        <v>1.78</v>
      </c>
      <c r="C21" s="37">
        <v>1.97</v>
      </c>
      <c r="D21" s="37">
        <v>2.1</v>
      </c>
      <c r="E21" s="37">
        <v>2.12</v>
      </c>
      <c r="F21" s="41">
        <v>2.12</v>
      </c>
      <c r="G21" s="38"/>
      <c r="H21" s="37">
        <v>1.17</v>
      </c>
      <c r="I21" s="37">
        <v>1.3</v>
      </c>
      <c r="J21" s="37">
        <v>1.41</v>
      </c>
      <c r="K21" s="37">
        <v>1.48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0.53563076923076758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0.73600823045267494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66" priority="3" operator="notBetween">
      <formula>0.2</formula>
      <formula>0.404</formula>
    </cfRule>
  </conditionalFormatting>
  <conditionalFormatting sqref="E26">
    <cfRule type="cellIs" dxfId="1065" priority="4" operator="notBetween">
      <formula>0.38</formula>
      <formula>0.72</formula>
    </cfRule>
  </conditionalFormatting>
  <conditionalFormatting sqref="K24">
    <cfRule type="cellIs" dxfId="1064" priority="2" operator="notBetween">
      <formula>0.77</formula>
      <formula>0.91</formula>
    </cfRule>
  </conditionalFormatting>
  <conditionalFormatting sqref="K26">
    <cfRule type="cellIs" dxfId="10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2.29</v>
      </c>
      <c r="D2" s="32">
        <v>2.38</v>
      </c>
      <c r="E2" s="32">
        <v>2.39</v>
      </c>
      <c r="F2" s="44">
        <v>2.38</v>
      </c>
      <c r="G2" s="36" t="s">
        <v>3</v>
      </c>
      <c r="H2" s="32">
        <v>2.38</v>
      </c>
      <c r="I2" s="32">
        <v>2.42</v>
      </c>
      <c r="J2" s="32">
        <v>2.42</v>
      </c>
      <c r="K2" s="32">
        <v>2.27</v>
      </c>
      <c r="L2" s="44">
        <v>2.21</v>
      </c>
    </row>
    <row r="3" spans="1:12">
      <c r="A3" s="11"/>
      <c r="B3" s="32">
        <v>2.19</v>
      </c>
      <c r="C3" s="14">
        <v>2.31</v>
      </c>
      <c r="D3" s="14">
        <v>2.41</v>
      </c>
      <c r="E3" s="14">
        <v>2.38</v>
      </c>
      <c r="F3" s="42">
        <v>2.37</v>
      </c>
      <c r="G3" s="38"/>
      <c r="H3" s="32">
        <v>2.37</v>
      </c>
      <c r="I3" s="14">
        <v>2.42</v>
      </c>
      <c r="J3" s="14">
        <v>2.42</v>
      </c>
      <c r="K3" s="14">
        <v>2.33</v>
      </c>
      <c r="L3" s="42">
        <v>2.21</v>
      </c>
    </row>
    <row r="4" spans="1:12">
      <c r="A4" s="11"/>
      <c r="B4" s="32">
        <v>2.2000000000000002</v>
      </c>
      <c r="C4" s="14">
        <v>2.31</v>
      </c>
      <c r="D4" s="14">
        <v>2.38</v>
      </c>
      <c r="E4" s="14">
        <v>2.41</v>
      </c>
      <c r="F4" s="42">
        <v>2.38</v>
      </c>
      <c r="G4" s="38"/>
      <c r="H4" s="32">
        <v>2.34</v>
      </c>
      <c r="I4" s="14">
        <v>2.44</v>
      </c>
      <c r="J4" s="14">
        <v>2.4300000000000002</v>
      </c>
      <c r="K4" s="14">
        <v>2.33</v>
      </c>
      <c r="L4" s="42">
        <v>2.21</v>
      </c>
    </row>
    <row r="5" spans="1:12">
      <c r="A5" s="11"/>
      <c r="B5" s="32">
        <v>2.16</v>
      </c>
      <c r="C5" s="14">
        <v>2.33</v>
      </c>
      <c r="D5" s="14">
        <v>2.4300000000000002</v>
      </c>
      <c r="E5" s="14">
        <v>2.41</v>
      </c>
      <c r="F5" s="42">
        <v>2.38</v>
      </c>
      <c r="G5" s="38"/>
      <c r="H5" s="32">
        <v>2.39</v>
      </c>
      <c r="I5" s="14">
        <v>2.41</v>
      </c>
      <c r="J5" s="14">
        <v>2.42</v>
      </c>
      <c r="K5" s="14">
        <v>2.33</v>
      </c>
      <c r="L5" s="42">
        <v>2.19</v>
      </c>
    </row>
    <row r="6" spans="1:12">
      <c r="A6" s="11"/>
      <c r="B6" s="32">
        <v>2.19</v>
      </c>
      <c r="C6" s="14">
        <v>2.2999999999999998</v>
      </c>
      <c r="D6" s="14">
        <v>2.39</v>
      </c>
      <c r="E6" s="14">
        <v>2.4</v>
      </c>
      <c r="F6" s="42">
        <v>2.36</v>
      </c>
      <c r="G6" s="38"/>
      <c r="H6" s="32">
        <v>2.36</v>
      </c>
      <c r="I6" s="14">
        <v>2.4</v>
      </c>
      <c r="J6" s="14">
        <v>2.4</v>
      </c>
      <c r="K6" s="14">
        <v>2.33</v>
      </c>
      <c r="L6" s="42">
        <v>2.17</v>
      </c>
    </row>
    <row r="7" spans="1:12">
      <c r="A7" s="38" t="s">
        <v>4</v>
      </c>
      <c r="B7" s="14">
        <v>2.13</v>
      </c>
      <c r="C7" s="14">
        <v>2.2799999999999998</v>
      </c>
      <c r="D7" s="14">
        <v>2.4</v>
      </c>
      <c r="E7" s="14">
        <v>2.4300000000000002</v>
      </c>
      <c r="F7" s="42">
        <v>2.38</v>
      </c>
      <c r="G7" s="38" t="s">
        <v>4</v>
      </c>
      <c r="H7" s="14">
        <v>2.37</v>
      </c>
      <c r="I7" s="14">
        <v>2.4500000000000002</v>
      </c>
      <c r="J7" s="14">
        <v>2.41</v>
      </c>
      <c r="K7" s="14">
        <v>2.31</v>
      </c>
      <c r="L7" s="42">
        <v>2.16</v>
      </c>
    </row>
    <row r="8" spans="1:12">
      <c r="A8" s="46"/>
      <c r="B8" s="14">
        <v>2.13</v>
      </c>
      <c r="C8" s="14">
        <v>2.3199999999999998</v>
      </c>
      <c r="D8" s="14">
        <v>2.38</v>
      </c>
      <c r="E8" s="14">
        <v>2.44</v>
      </c>
      <c r="F8" s="42">
        <v>2.44</v>
      </c>
      <c r="G8" s="46"/>
      <c r="H8" s="14">
        <v>2.44</v>
      </c>
      <c r="I8" s="14">
        <v>2.4700000000000002</v>
      </c>
      <c r="J8" s="14">
        <v>2.41</v>
      </c>
      <c r="K8" s="14">
        <v>2.2999999999999998</v>
      </c>
      <c r="L8" s="42">
        <v>2.15</v>
      </c>
    </row>
    <row r="9" spans="1:12">
      <c r="A9" s="11"/>
      <c r="B9" s="47">
        <v>2.15</v>
      </c>
      <c r="C9" s="47">
        <v>2.3199999999999998</v>
      </c>
      <c r="D9" s="47">
        <v>2.41</v>
      </c>
      <c r="E9" s="47">
        <v>2.4300000000000002</v>
      </c>
      <c r="F9" s="49">
        <v>2.41</v>
      </c>
      <c r="G9" s="36"/>
      <c r="H9" s="47">
        <v>2.44</v>
      </c>
      <c r="I9" s="47">
        <v>2.4900000000000002</v>
      </c>
      <c r="J9" s="47">
        <v>2.42</v>
      </c>
      <c r="K9" s="47">
        <v>2.3199999999999998</v>
      </c>
      <c r="L9" s="49">
        <v>2.1800000000000002</v>
      </c>
    </row>
    <row r="10" spans="1:12">
      <c r="A10" s="11"/>
      <c r="B10" s="14">
        <v>2.15</v>
      </c>
      <c r="C10" s="14">
        <v>2.35</v>
      </c>
      <c r="D10" s="14">
        <v>2.39</v>
      </c>
      <c r="E10" s="14">
        <v>2.44</v>
      </c>
      <c r="F10" s="42">
        <v>2.42</v>
      </c>
      <c r="G10" s="38"/>
      <c r="H10" s="14">
        <v>2.41</v>
      </c>
      <c r="I10" s="14">
        <v>2.4700000000000002</v>
      </c>
      <c r="J10" s="14">
        <v>2.44</v>
      </c>
      <c r="K10" s="14">
        <v>2.33</v>
      </c>
      <c r="L10" s="42">
        <v>2.2000000000000002</v>
      </c>
    </row>
    <row r="11" spans="1:12">
      <c r="A11" s="16"/>
      <c r="B11" s="33">
        <v>2.14</v>
      </c>
      <c r="C11" s="33">
        <v>2.2799999999999998</v>
      </c>
      <c r="D11" s="33">
        <v>2.4</v>
      </c>
      <c r="E11" s="33">
        <v>2.42</v>
      </c>
      <c r="F11" s="39">
        <v>2.4</v>
      </c>
      <c r="G11" s="48"/>
      <c r="H11" s="33">
        <v>2.39</v>
      </c>
      <c r="I11" s="33">
        <v>2.4</v>
      </c>
      <c r="J11" s="33">
        <v>2.42</v>
      </c>
      <c r="K11" s="33">
        <v>2.31</v>
      </c>
      <c r="L11" s="39">
        <v>2.15</v>
      </c>
    </row>
    <row r="12" spans="1:12">
      <c r="A12" s="19" t="s">
        <v>5</v>
      </c>
      <c r="B12" s="47">
        <v>1.86</v>
      </c>
      <c r="C12" s="35">
        <v>2.0099999999999998</v>
      </c>
      <c r="D12" s="35">
        <v>2.09</v>
      </c>
      <c r="E12" s="35">
        <v>2.08</v>
      </c>
      <c r="F12" s="40">
        <v>2.0699999999999998</v>
      </c>
      <c r="G12" s="36" t="s">
        <v>6</v>
      </c>
      <c r="H12" s="35">
        <v>1.34</v>
      </c>
      <c r="I12" s="35">
        <v>1.37</v>
      </c>
      <c r="J12" s="35">
        <v>1.35</v>
      </c>
      <c r="K12" s="35">
        <v>1.25</v>
      </c>
      <c r="L12" s="40">
        <v>1.1200000000000001</v>
      </c>
    </row>
    <row r="13" spans="1:12">
      <c r="A13" s="22"/>
      <c r="B13" s="37">
        <v>1.89</v>
      </c>
      <c r="C13" s="37">
        <v>2.0099999999999998</v>
      </c>
      <c r="D13" s="37">
        <v>2.1</v>
      </c>
      <c r="E13" s="37">
        <v>2.13</v>
      </c>
      <c r="F13" s="41">
        <v>2.08</v>
      </c>
      <c r="G13" s="38"/>
      <c r="H13" s="37">
        <v>1.34</v>
      </c>
      <c r="I13" s="37">
        <v>1.31</v>
      </c>
      <c r="J13" s="37">
        <v>1.33</v>
      </c>
      <c r="K13" s="37">
        <v>1.26</v>
      </c>
      <c r="L13" s="41">
        <v>1.17</v>
      </c>
    </row>
    <row r="14" spans="1:12">
      <c r="A14" s="22"/>
      <c r="B14" s="37">
        <v>1.88</v>
      </c>
      <c r="C14" s="37">
        <v>2</v>
      </c>
      <c r="D14" s="37">
        <v>2.12</v>
      </c>
      <c r="E14" s="37">
        <v>2.11</v>
      </c>
      <c r="F14" s="41">
        <v>2.1</v>
      </c>
      <c r="G14" s="38"/>
      <c r="H14" s="37">
        <v>1.36</v>
      </c>
      <c r="I14" s="37">
        <v>1.39</v>
      </c>
      <c r="J14" s="37">
        <v>1.34</v>
      </c>
      <c r="K14" s="37">
        <v>1.26</v>
      </c>
      <c r="L14" s="41">
        <v>1.1599999999999999</v>
      </c>
    </row>
    <row r="15" spans="1:12">
      <c r="A15" s="22"/>
      <c r="B15" s="37">
        <v>1.86</v>
      </c>
      <c r="C15" s="37">
        <v>2</v>
      </c>
      <c r="D15" s="37">
        <v>2.11</v>
      </c>
      <c r="E15" s="37">
        <v>2.09</v>
      </c>
      <c r="F15" s="41">
        <v>2.0699999999999998</v>
      </c>
      <c r="G15" s="38"/>
      <c r="H15" s="37">
        <v>1.31</v>
      </c>
      <c r="I15" s="37">
        <v>1.36</v>
      </c>
      <c r="J15" s="37">
        <v>1.35</v>
      </c>
      <c r="K15" s="37">
        <v>1.25</v>
      </c>
      <c r="L15" s="41">
        <v>1.1299999999999999</v>
      </c>
    </row>
    <row r="16" spans="1:12">
      <c r="A16" s="22"/>
      <c r="B16" s="37">
        <v>1.82</v>
      </c>
      <c r="C16" s="37">
        <v>1.93</v>
      </c>
      <c r="D16" s="37">
        <v>2.04</v>
      </c>
      <c r="E16" s="37">
        <v>2.06</v>
      </c>
      <c r="F16" s="41">
        <v>2.0299999999999998</v>
      </c>
      <c r="G16" s="38"/>
      <c r="H16" s="37">
        <v>1.34</v>
      </c>
      <c r="I16" s="37">
        <v>1.36</v>
      </c>
      <c r="J16" s="37">
        <v>1.33</v>
      </c>
      <c r="K16" s="37">
        <v>1.28</v>
      </c>
      <c r="L16" s="41">
        <v>1.0900000000000001</v>
      </c>
    </row>
    <row r="17" spans="1:12">
      <c r="A17" s="22" t="s">
        <v>7</v>
      </c>
      <c r="B17" s="37">
        <v>1.82</v>
      </c>
      <c r="C17" s="37">
        <v>1.98</v>
      </c>
      <c r="D17" s="37">
        <v>2.08</v>
      </c>
      <c r="E17" s="37">
        <v>2.14</v>
      </c>
      <c r="F17" s="41">
        <v>2.08</v>
      </c>
      <c r="G17" s="38" t="s">
        <v>8</v>
      </c>
      <c r="H17" s="37">
        <v>1.43</v>
      </c>
      <c r="I17" s="37">
        <v>1.46</v>
      </c>
      <c r="J17" s="37">
        <v>1.42</v>
      </c>
      <c r="K17" s="37">
        <v>1.32</v>
      </c>
      <c r="L17" s="41">
        <v>1.1499999999999999</v>
      </c>
    </row>
    <row r="18" spans="1:12">
      <c r="A18" s="22"/>
      <c r="B18" s="37">
        <v>1.84</v>
      </c>
      <c r="C18" s="37">
        <v>2</v>
      </c>
      <c r="D18" s="37">
        <v>2.08</v>
      </c>
      <c r="E18" s="37">
        <v>2.14</v>
      </c>
      <c r="F18" s="41">
        <v>2.0699999999999998</v>
      </c>
      <c r="G18" s="38"/>
      <c r="H18" s="37">
        <v>1.43</v>
      </c>
      <c r="I18" s="37">
        <v>1.46</v>
      </c>
      <c r="J18" s="37">
        <v>1.43</v>
      </c>
      <c r="K18" s="37">
        <v>1.31</v>
      </c>
      <c r="L18" s="41">
        <v>1.17</v>
      </c>
    </row>
    <row r="19" spans="1:12">
      <c r="A19" s="22"/>
      <c r="B19" s="37">
        <v>1.82</v>
      </c>
      <c r="C19" s="37">
        <v>2.02</v>
      </c>
      <c r="D19" s="37">
        <v>2.1</v>
      </c>
      <c r="E19" s="37">
        <v>2.13</v>
      </c>
      <c r="F19" s="41">
        <v>2.0699999999999998</v>
      </c>
      <c r="G19" s="38"/>
      <c r="H19" s="37">
        <v>1.45</v>
      </c>
      <c r="I19" s="37">
        <v>1.49</v>
      </c>
      <c r="J19" s="37">
        <v>1.45</v>
      </c>
      <c r="K19" s="37">
        <v>1.33</v>
      </c>
      <c r="L19" s="41">
        <v>1.1599999999999999</v>
      </c>
    </row>
    <row r="20" spans="1:12">
      <c r="A20" s="22"/>
      <c r="B20" s="37">
        <v>1.81</v>
      </c>
      <c r="C20" s="37">
        <v>2.0099999999999998</v>
      </c>
      <c r="D20" s="37">
        <v>2.1</v>
      </c>
      <c r="E20" s="37">
        <v>2.14</v>
      </c>
      <c r="F20" s="41">
        <v>2.09</v>
      </c>
      <c r="G20" s="38"/>
      <c r="H20" s="37">
        <v>1.42</v>
      </c>
      <c r="I20" s="37">
        <v>1.47</v>
      </c>
      <c r="J20" s="37">
        <v>1.45</v>
      </c>
      <c r="K20" s="37">
        <v>1.35</v>
      </c>
      <c r="L20" s="41">
        <v>1.19</v>
      </c>
    </row>
    <row r="21" spans="1:12">
      <c r="A21" s="22"/>
      <c r="B21" s="37">
        <v>1.8</v>
      </c>
      <c r="C21" s="37">
        <v>1.96</v>
      </c>
      <c r="D21" s="37">
        <v>2.1</v>
      </c>
      <c r="E21" s="37">
        <v>2.13</v>
      </c>
      <c r="F21" s="41">
        <v>2.06</v>
      </c>
      <c r="G21" s="38"/>
      <c r="H21" s="37">
        <v>1.39</v>
      </c>
      <c r="I21" s="37">
        <v>1.42</v>
      </c>
      <c r="J21" s="37">
        <v>1.42</v>
      </c>
      <c r="K21" s="37">
        <v>1.31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0.31280000000000063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1.0245999999999993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0.54539487179487289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0.73788065843621353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62" priority="3" operator="notBetween">
      <formula>0.2</formula>
      <formula>0.404</formula>
    </cfRule>
  </conditionalFormatting>
  <conditionalFormatting sqref="E26">
    <cfRule type="cellIs" dxfId="1061" priority="4" operator="notBetween">
      <formula>0.38</formula>
      <formula>0.72</formula>
    </cfRule>
  </conditionalFormatting>
  <conditionalFormatting sqref="K24">
    <cfRule type="cellIs" dxfId="1060" priority="2" operator="notBetween">
      <formula>0.77</formula>
      <formula>0.91</formula>
    </cfRule>
  </conditionalFormatting>
  <conditionalFormatting sqref="K26">
    <cfRule type="cellIs" dxfId="10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2.29</v>
      </c>
      <c r="D2" s="32">
        <v>2.37</v>
      </c>
      <c r="E2" s="32">
        <v>2.39</v>
      </c>
      <c r="F2" s="44">
        <v>2.4</v>
      </c>
      <c r="G2" s="36" t="s">
        <v>3</v>
      </c>
      <c r="H2" s="32">
        <v>2.1800000000000002</v>
      </c>
      <c r="I2" s="32">
        <v>2.2999999999999998</v>
      </c>
      <c r="J2" s="32">
        <v>2.37</v>
      </c>
      <c r="K2" s="32">
        <v>2.4</v>
      </c>
      <c r="L2" s="44">
        <v>2.36</v>
      </c>
    </row>
    <row r="3" spans="1:12">
      <c r="A3" s="11"/>
      <c r="B3" s="32">
        <v>2.2000000000000002</v>
      </c>
      <c r="C3" s="14">
        <v>2.35</v>
      </c>
      <c r="D3" s="14">
        <v>2.37</v>
      </c>
      <c r="E3" s="14">
        <v>2.4</v>
      </c>
      <c r="F3" s="42">
        <v>2.4</v>
      </c>
      <c r="G3" s="38"/>
      <c r="H3" s="32">
        <v>2.16</v>
      </c>
      <c r="I3" s="14">
        <v>2.3199999999999998</v>
      </c>
      <c r="J3" s="14">
        <v>2.4300000000000002</v>
      </c>
      <c r="K3" s="14">
        <v>2.4</v>
      </c>
      <c r="L3" s="42">
        <v>2.4</v>
      </c>
    </row>
    <row r="4" spans="1:12">
      <c r="A4" s="11"/>
      <c r="B4" s="32">
        <v>2.17</v>
      </c>
      <c r="C4" s="14">
        <v>2.2999999999999998</v>
      </c>
      <c r="D4" s="14">
        <v>2.41</v>
      </c>
      <c r="E4" s="14">
        <v>2.4</v>
      </c>
      <c r="F4" s="42">
        <v>2.39</v>
      </c>
      <c r="G4" s="38"/>
      <c r="H4" s="32">
        <v>2.19</v>
      </c>
      <c r="I4" s="14">
        <v>2.2999999999999998</v>
      </c>
      <c r="J4" s="14">
        <v>2.46</v>
      </c>
      <c r="K4" s="14">
        <v>2.4</v>
      </c>
      <c r="L4" s="42">
        <v>2.39</v>
      </c>
    </row>
    <row r="5" spans="1:12">
      <c r="A5" s="11"/>
      <c r="B5" s="32">
        <v>2.19</v>
      </c>
      <c r="C5" s="14">
        <v>2.3199999999999998</v>
      </c>
      <c r="D5" s="14">
        <v>2.4300000000000002</v>
      </c>
      <c r="E5" s="14">
        <v>2.42</v>
      </c>
      <c r="F5" s="42">
        <v>2.38</v>
      </c>
      <c r="G5" s="38"/>
      <c r="H5" s="32">
        <v>2.19</v>
      </c>
      <c r="I5" s="14">
        <v>2.33</v>
      </c>
      <c r="J5" s="14">
        <v>2.4</v>
      </c>
      <c r="K5" s="14">
        <v>2.4</v>
      </c>
      <c r="L5" s="42">
        <v>2.38</v>
      </c>
    </row>
    <row r="6" spans="1:12">
      <c r="A6" s="11"/>
      <c r="B6" s="32">
        <v>2.15</v>
      </c>
      <c r="C6" s="14">
        <v>2.31</v>
      </c>
      <c r="D6" s="14">
        <v>2.41</v>
      </c>
      <c r="E6" s="14">
        <v>2.41</v>
      </c>
      <c r="F6" s="42">
        <v>2.36</v>
      </c>
      <c r="G6" s="38"/>
      <c r="H6" s="32">
        <v>2.14</v>
      </c>
      <c r="I6" s="14">
        <v>2.34</v>
      </c>
      <c r="J6" s="14">
        <v>2.41</v>
      </c>
      <c r="K6" s="14">
        <v>2.39</v>
      </c>
      <c r="L6" s="42">
        <v>2.36</v>
      </c>
    </row>
    <row r="7" spans="1:12">
      <c r="A7" s="38" t="s">
        <v>4</v>
      </c>
      <c r="B7" s="14">
        <v>2.14</v>
      </c>
      <c r="C7" s="14">
        <v>2.27</v>
      </c>
      <c r="D7" s="14">
        <v>2.44</v>
      </c>
      <c r="E7" s="14">
        <v>2.4500000000000002</v>
      </c>
      <c r="F7" s="42">
        <v>2.39</v>
      </c>
      <c r="G7" s="38" t="s">
        <v>4</v>
      </c>
      <c r="H7" s="14">
        <v>2.14</v>
      </c>
      <c r="I7" s="14">
        <v>2.3199999999999998</v>
      </c>
      <c r="J7" s="14">
        <v>2.4500000000000002</v>
      </c>
      <c r="K7" s="14">
        <v>2.44</v>
      </c>
      <c r="L7" s="42">
        <v>2.4300000000000002</v>
      </c>
    </row>
    <row r="8" spans="1:12">
      <c r="A8" s="46"/>
      <c r="B8" s="14">
        <v>2.13</v>
      </c>
      <c r="C8" s="14">
        <v>2.2799999999999998</v>
      </c>
      <c r="D8" s="14">
        <v>2.44</v>
      </c>
      <c r="E8" s="14">
        <v>2.42</v>
      </c>
      <c r="F8" s="42">
        <v>2.42</v>
      </c>
      <c r="G8" s="46"/>
      <c r="H8" s="14">
        <v>2.19</v>
      </c>
      <c r="I8" s="14">
        <v>2.31</v>
      </c>
      <c r="J8" s="14">
        <v>2.44</v>
      </c>
      <c r="K8" s="14">
        <v>2.46</v>
      </c>
      <c r="L8" s="42">
        <v>2.44</v>
      </c>
    </row>
    <row r="9" spans="1:12">
      <c r="A9" s="11"/>
      <c r="B9" s="47">
        <v>2.19</v>
      </c>
      <c r="C9" s="47">
        <v>2.3199999999999998</v>
      </c>
      <c r="D9" s="47">
        <v>2.37</v>
      </c>
      <c r="E9" s="47">
        <v>2.4300000000000002</v>
      </c>
      <c r="F9" s="49">
        <v>2.35</v>
      </c>
      <c r="G9" s="36"/>
      <c r="H9" s="47">
        <v>2.2000000000000002</v>
      </c>
      <c r="I9" s="47">
        <v>2.37</v>
      </c>
      <c r="J9" s="47">
        <v>2.42</v>
      </c>
      <c r="K9" s="47">
        <v>2.42</v>
      </c>
      <c r="L9" s="49">
        <v>2.41</v>
      </c>
    </row>
    <row r="10" spans="1:12">
      <c r="A10" s="11"/>
      <c r="B10" s="14">
        <v>2.16</v>
      </c>
      <c r="C10" s="14">
        <v>2.33</v>
      </c>
      <c r="D10" s="14">
        <v>2.39</v>
      </c>
      <c r="E10" s="14">
        <v>2.4500000000000002</v>
      </c>
      <c r="F10" s="42">
        <v>2.4</v>
      </c>
      <c r="G10" s="38"/>
      <c r="H10" s="14">
        <v>2.2000000000000002</v>
      </c>
      <c r="I10" s="14">
        <v>2.31</v>
      </c>
      <c r="J10" s="14">
        <v>2.48</v>
      </c>
      <c r="K10" s="14">
        <v>2.4500000000000002</v>
      </c>
      <c r="L10" s="42">
        <v>2.42</v>
      </c>
    </row>
    <row r="11" spans="1:12">
      <c r="A11" s="16"/>
      <c r="B11" s="33">
        <v>2.15</v>
      </c>
      <c r="C11" s="33">
        <v>2.27</v>
      </c>
      <c r="D11" s="33">
        <v>2.39</v>
      </c>
      <c r="E11" s="33">
        <v>2.44</v>
      </c>
      <c r="F11" s="39">
        <v>2.41</v>
      </c>
      <c r="G11" s="48"/>
      <c r="H11" s="33">
        <v>2.14</v>
      </c>
      <c r="I11" s="33">
        <v>2.3199999999999998</v>
      </c>
      <c r="J11" s="33">
        <v>2.4</v>
      </c>
      <c r="K11" s="33">
        <v>2.44</v>
      </c>
      <c r="L11" s="39">
        <v>2.41</v>
      </c>
    </row>
    <row r="12" spans="1:12">
      <c r="A12" s="19" t="s">
        <v>5</v>
      </c>
      <c r="B12" s="47">
        <v>1.87</v>
      </c>
      <c r="C12" s="35">
        <v>2.02</v>
      </c>
      <c r="D12" s="35">
        <v>2.11</v>
      </c>
      <c r="E12" s="35">
        <v>2.1</v>
      </c>
      <c r="F12" s="40">
        <v>2.0699999999999998</v>
      </c>
      <c r="G12" s="36" t="s">
        <v>6</v>
      </c>
      <c r="H12" s="35">
        <v>1.07</v>
      </c>
      <c r="I12" s="35">
        <v>1.21</v>
      </c>
      <c r="J12" s="35">
        <v>1.3</v>
      </c>
      <c r="K12" s="35">
        <v>1.32</v>
      </c>
      <c r="L12" s="40">
        <v>1.3</v>
      </c>
    </row>
    <row r="13" spans="1:12">
      <c r="A13" s="22"/>
      <c r="B13" s="37">
        <v>1.88</v>
      </c>
      <c r="C13" s="37">
        <v>2.04</v>
      </c>
      <c r="D13" s="37">
        <v>2.11</v>
      </c>
      <c r="E13" s="37">
        <v>2.1</v>
      </c>
      <c r="F13" s="41">
        <v>2.08</v>
      </c>
      <c r="G13" s="38"/>
      <c r="H13" s="37">
        <v>1.07</v>
      </c>
      <c r="I13" s="37">
        <v>1.21</v>
      </c>
      <c r="J13" s="37">
        <v>1.3</v>
      </c>
      <c r="K13" s="37">
        <v>1.3</v>
      </c>
      <c r="L13" s="41">
        <v>1.31</v>
      </c>
    </row>
    <row r="14" spans="1:12">
      <c r="A14" s="22"/>
      <c r="B14" s="37">
        <v>1.87</v>
      </c>
      <c r="C14" s="37">
        <v>2.04</v>
      </c>
      <c r="D14" s="37">
        <v>2.12</v>
      </c>
      <c r="E14" s="37">
        <v>2.16</v>
      </c>
      <c r="F14" s="41">
        <v>2.09</v>
      </c>
      <c r="G14" s="38"/>
      <c r="H14" s="37">
        <v>1.07</v>
      </c>
      <c r="I14" s="37">
        <v>1.21</v>
      </c>
      <c r="J14" s="37">
        <v>1.32</v>
      </c>
      <c r="K14" s="37">
        <v>1.32</v>
      </c>
      <c r="L14" s="41">
        <v>1.26</v>
      </c>
    </row>
    <row r="15" spans="1:12">
      <c r="A15" s="22"/>
      <c r="B15" s="37">
        <v>1.88</v>
      </c>
      <c r="C15" s="37">
        <v>2.04</v>
      </c>
      <c r="D15" s="37">
        <v>2.11</v>
      </c>
      <c r="E15" s="37">
        <v>2.11</v>
      </c>
      <c r="F15" s="41">
        <v>2.08</v>
      </c>
      <c r="G15" s="38"/>
      <c r="H15" s="37">
        <v>1.1000000000000001</v>
      </c>
      <c r="I15" s="37">
        <v>1.22</v>
      </c>
      <c r="J15" s="37">
        <v>1.3</v>
      </c>
      <c r="K15" s="37">
        <v>1.29</v>
      </c>
      <c r="L15" s="41">
        <v>1.3</v>
      </c>
    </row>
    <row r="16" spans="1:12">
      <c r="A16" s="22"/>
      <c r="B16" s="37">
        <v>1.84</v>
      </c>
      <c r="C16" s="37">
        <v>1.98</v>
      </c>
      <c r="D16" s="37">
        <v>2.06</v>
      </c>
      <c r="E16" s="37">
        <v>2.08</v>
      </c>
      <c r="F16" s="41">
        <v>2.06</v>
      </c>
      <c r="G16" s="38"/>
      <c r="H16" s="37">
        <v>1.08</v>
      </c>
      <c r="I16" s="37">
        <v>1.23</v>
      </c>
      <c r="J16" s="37">
        <v>1.31</v>
      </c>
      <c r="K16" s="37">
        <v>1.32</v>
      </c>
      <c r="L16" s="41">
        <v>1.27</v>
      </c>
    </row>
    <row r="17" spans="1:12">
      <c r="A17" s="22" t="s">
        <v>7</v>
      </c>
      <c r="B17" s="37">
        <v>1.82</v>
      </c>
      <c r="C17" s="37">
        <v>1.98</v>
      </c>
      <c r="D17" s="37">
        <v>2.1</v>
      </c>
      <c r="E17" s="37">
        <v>2.1</v>
      </c>
      <c r="F17" s="41">
        <v>2.1</v>
      </c>
      <c r="G17" s="38" t="s">
        <v>8</v>
      </c>
      <c r="H17" s="37">
        <v>1.1399999999999999</v>
      </c>
      <c r="I17" s="37">
        <v>1.31</v>
      </c>
      <c r="J17" s="37">
        <v>1.37</v>
      </c>
      <c r="K17" s="37">
        <v>1.4</v>
      </c>
      <c r="L17" s="41">
        <v>1.39</v>
      </c>
    </row>
    <row r="18" spans="1:12">
      <c r="A18" s="22"/>
      <c r="B18" s="37">
        <v>1.85</v>
      </c>
      <c r="C18" s="37">
        <v>1.98</v>
      </c>
      <c r="D18" s="37">
        <v>2.11</v>
      </c>
      <c r="E18" s="37">
        <v>2.14</v>
      </c>
      <c r="F18" s="41">
        <v>2.11</v>
      </c>
      <c r="G18" s="38"/>
      <c r="H18" s="37">
        <v>1.1299999999999999</v>
      </c>
      <c r="I18" s="37">
        <v>1.29</v>
      </c>
      <c r="J18" s="37">
        <v>1.42</v>
      </c>
      <c r="K18" s="37">
        <v>1.45</v>
      </c>
      <c r="L18" s="41">
        <v>1.42</v>
      </c>
    </row>
    <row r="19" spans="1:12">
      <c r="A19" s="22"/>
      <c r="B19" s="37">
        <v>1.83</v>
      </c>
      <c r="C19" s="37">
        <v>2</v>
      </c>
      <c r="D19" s="37">
        <v>2.12</v>
      </c>
      <c r="E19" s="37">
        <v>2.13</v>
      </c>
      <c r="F19" s="41">
        <v>2.08</v>
      </c>
      <c r="G19" s="38"/>
      <c r="H19" s="37">
        <v>1.1399999999999999</v>
      </c>
      <c r="I19" s="37">
        <v>1.33</v>
      </c>
      <c r="J19" s="37">
        <v>1.41</v>
      </c>
      <c r="K19" s="37">
        <v>1.42</v>
      </c>
      <c r="L19" s="41">
        <v>1.39</v>
      </c>
    </row>
    <row r="20" spans="1:12">
      <c r="A20" s="22"/>
      <c r="B20" s="37">
        <v>1.83</v>
      </c>
      <c r="C20" s="37">
        <v>2.0099999999999998</v>
      </c>
      <c r="D20" s="37">
        <v>2.09</v>
      </c>
      <c r="E20" s="37">
        <v>2.14</v>
      </c>
      <c r="F20" s="41">
        <v>2.11</v>
      </c>
      <c r="G20" s="38"/>
      <c r="H20" s="37">
        <v>1.1299999999999999</v>
      </c>
      <c r="I20" s="37">
        <v>1.27</v>
      </c>
      <c r="J20" s="37">
        <v>1.39</v>
      </c>
      <c r="K20" s="37">
        <v>1.42</v>
      </c>
      <c r="L20" s="41">
        <v>1.37</v>
      </c>
    </row>
    <row r="21" spans="1:12">
      <c r="A21" s="22"/>
      <c r="B21" s="37">
        <v>1.8</v>
      </c>
      <c r="C21" s="37">
        <v>1.98</v>
      </c>
      <c r="D21" s="37">
        <v>2.1</v>
      </c>
      <c r="E21" s="37">
        <v>2.12</v>
      </c>
      <c r="F21" s="41">
        <v>2.08</v>
      </c>
      <c r="G21" s="38"/>
      <c r="H21" s="37">
        <v>1.1399999999999999</v>
      </c>
      <c r="I21" s="37">
        <v>1.29</v>
      </c>
      <c r="J21" s="37">
        <v>1.37</v>
      </c>
      <c r="K21" s="37">
        <v>1.4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0.30399999999999938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1.0645999999999998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0.53005128205128105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0.76668724279835376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8" priority="3" operator="notBetween">
      <formula>0.2</formula>
      <formula>0.404</formula>
    </cfRule>
  </conditionalFormatting>
  <conditionalFormatting sqref="E26">
    <cfRule type="cellIs" dxfId="1057" priority="4" operator="notBetween">
      <formula>0.38</formula>
      <formula>0.72</formula>
    </cfRule>
  </conditionalFormatting>
  <conditionalFormatting sqref="K24">
    <cfRule type="cellIs" dxfId="1056" priority="2" operator="notBetween">
      <formula>0.77</formula>
      <formula>0.91</formula>
    </cfRule>
  </conditionalFormatting>
  <conditionalFormatting sqref="K26">
    <cfRule type="cellIs" dxfId="10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2.34</v>
      </c>
      <c r="D2" s="32">
        <v>2.39</v>
      </c>
      <c r="E2" s="32">
        <v>2.42</v>
      </c>
      <c r="F2" s="44">
        <v>2.39</v>
      </c>
      <c r="G2" s="36" t="s">
        <v>3</v>
      </c>
      <c r="H2" s="32">
        <v>2.21</v>
      </c>
      <c r="I2" s="32">
        <v>2.31</v>
      </c>
      <c r="J2" s="32">
        <v>2.41</v>
      </c>
      <c r="K2" s="32">
        <v>2.4500000000000002</v>
      </c>
      <c r="L2" s="44">
        <v>2.38</v>
      </c>
    </row>
    <row r="3" spans="1:12">
      <c r="A3" s="11"/>
      <c r="B3" s="32">
        <v>2.2000000000000002</v>
      </c>
      <c r="C3" s="14">
        <v>2.35</v>
      </c>
      <c r="D3" s="14">
        <v>2.41</v>
      </c>
      <c r="E3" s="14">
        <v>2.44</v>
      </c>
      <c r="F3" s="42">
        <v>2.39</v>
      </c>
      <c r="G3" s="38"/>
      <c r="H3" s="32">
        <v>2.21</v>
      </c>
      <c r="I3" s="14">
        <v>2.35</v>
      </c>
      <c r="J3" s="14">
        <v>2.39</v>
      </c>
      <c r="K3" s="14">
        <v>2.46</v>
      </c>
      <c r="L3" s="42">
        <v>2.4</v>
      </c>
    </row>
    <row r="4" spans="1:12">
      <c r="A4" s="11"/>
      <c r="B4" s="32">
        <v>2.19</v>
      </c>
      <c r="C4" s="14">
        <v>2.33</v>
      </c>
      <c r="D4" s="14">
        <v>2.42</v>
      </c>
      <c r="E4" s="14">
        <v>2.42</v>
      </c>
      <c r="F4" s="42">
        <v>2.38</v>
      </c>
      <c r="G4" s="38"/>
      <c r="H4" s="32">
        <v>2.2200000000000002</v>
      </c>
      <c r="I4" s="14">
        <v>2.35</v>
      </c>
      <c r="J4" s="14">
        <v>2.4</v>
      </c>
      <c r="K4" s="14">
        <v>2.39</v>
      </c>
      <c r="L4" s="42">
        <v>2.42</v>
      </c>
    </row>
    <row r="5" spans="1:12">
      <c r="A5" s="11"/>
      <c r="B5" s="32">
        <v>2.2000000000000002</v>
      </c>
      <c r="C5" s="14">
        <v>2.34</v>
      </c>
      <c r="D5" s="14">
        <v>2.4300000000000002</v>
      </c>
      <c r="E5" s="14">
        <v>2.41</v>
      </c>
      <c r="F5" s="42">
        <v>2.39</v>
      </c>
      <c r="G5" s="38"/>
      <c r="H5" s="32">
        <v>2.2000000000000002</v>
      </c>
      <c r="I5" s="14">
        <v>2.34</v>
      </c>
      <c r="J5" s="14">
        <v>2.42</v>
      </c>
      <c r="K5" s="14">
        <v>2.42</v>
      </c>
      <c r="L5" s="42">
        <v>2.41</v>
      </c>
    </row>
    <row r="6" spans="1:12">
      <c r="A6" s="11"/>
      <c r="B6" s="32">
        <v>2.1800000000000002</v>
      </c>
      <c r="C6" s="14">
        <v>2.35</v>
      </c>
      <c r="D6" s="14">
        <v>2.4</v>
      </c>
      <c r="E6" s="14">
        <v>2.38</v>
      </c>
      <c r="F6" s="42">
        <v>2.39</v>
      </c>
      <c r="G6" s="38"/>
      <c r="H6" s="32">
        <v>2.2000000000000002</v>
      </c>
      <c r="I6" s="14">
        <v>2.31</v>
      </c>
      <c r="J6" s="14">
        <v>2.4500000000000002</v>
      </c>
      <c r="K6" s="14">
        <v>2.4300000000000002</v>
      </c>
      <c r="L6" s="42">
        <v>2.38</v>
      </c>
    </row>
    <row r="7" spans="1:12">
      <c r="A7" s="38" t="s">
        <v>4</v>
      </c>
      <c r="B7" s="14">
        <v>2.16</v>
      </c>
      <c r="C7" s="14">
        <v>2.34</v>
      </c>
      <c r="D7" s="14">
        <v>2.4</v>
      </c>
      <c r="E7" s="14">
        <v>2.46</v>
      </c>
      <c r="F7" s="42">
        <v>2.41</v>
      </c>
      <c r="G7" s="38" t="s">
        <v>4</v>
      </c>
      <c r="H7" s="14">
        <v>2.1800000000000002</v>
      </c>
      <c r="I7" s="14">
        <v>2.35</v>
      </c>
      <c r="J7" s="14">
        <v>2.4300000000000002</v>
      </c>
      <c r="K7" s="14">
        <v>2.48</v>
      </c>
      <c r="L7" s="42">
        <v>2.42</v>
      </c>
    </row>
    <row r="8" spans="1:12">
      <c r="A8" s="46"/>
      <c r="B8" s="14">
        <v>2.1800000000000002</v>
      </c>
      <c r="C8" s="14">
        <v>2.37</v>
      </c>
      <c r="D8" s="14">
        <v>2.4300000000000002</v>
      </c>
      <c r="E8" s="14">
        <v>2.4500000000000002</v>
      </c>
      <c r="F8" s="42">
        <v>2.41</v>
      </c>
      <c r="G8" s="46"/>
      <c r="H8" s="14">
        <v>2.1800000000000002</v>
      </c>
      <c r="I8" s="14">
        <v>2.31</v>
      </c>
      <c r="J8" s="14">
        <v>2.46</v>
      </c>
      <c r="K8" s="14">
        <v>2.44</v>
      </c>
      <c r="L8" s="42">
        <v>2.41</v>
      </c>
    </row>
    <row r="9" spans="1:12">
      <c r="A9" s="11"/>
      <c r="B9" s="47">
        <v>2.17</v>
      </c>
      <c r="C9" s="47">
        <v>2.34</v>
      </c>
      <c r="D9" s="47">
        <v>2.46</v>
      </c>
      <c r="E9" s="47">
        <v>2.46</v>
      </c>
      <c r="F9" s="49">
        <v>2.4</v>
      </c>
      <c r="G9" s="36"/>
      <c r="H9" s="47">
        <v>2.1800000000000002</v>
      </c>
      <c r="I9" s="47">
        <v>2.33</v>
      </c>
      <c r="J9" s="47">
        <v>2.4500000000000002</v>
      </c>
      <c r="K9" s="47">
        <v>2.4700000000000002</v>
      </c>
      <c r="L9" s="49">
        <v>2.4500000000000002</v>
      </c>
    </row>
    <row r="10" spans="1:12">
      <c r="A10" s="11"/>
      <c r="B10" s="14">
        <v>2.16</v>
      </c>
      <c r="C10" s="14">
        <v>2.34</v>
      </c>
      <c r="D10" s="14">
        <v>2.4700000000000002</v>
      </c>
      <c r="E10" s="14">
        <v>2.44</v>
      </c>
      <c r="F10" s="42">
        <v>2.4300000000000002</v>
      </c>
      <c r="G10" s="38"/>
      <c r="H10" s="14">
        <v>2.19</v>
      </c>
      <c r="I10" s="14">
        <v>2.3199999999999998</v>
      </c>
      <c r="J10" s="14">
        <v>2.4500000000000002</v>
      </c>
      <c r="K10" s="14">
        <v>2.4300000000000002</v>
      </c>
      <c r="L10" s="42">
        <v>2.4</v>
      </c>
    </row>
    <row r="11" spans="1:12">
      <c r="A11" s="16"/>
      <c r="B11" s="33">
        <v>2.13</v>
      </c>
      <c r="C11" s="33">
        <v>2.27</v>
      </c>
      <c r="D11" s="33">
        <v>2.4300000000000002</v>
      </c>
      <c r="E11" s="33">
        <v>2.4500000000000002</v>
      </c>
      <c r="F11" s="39">
        <v>2.41</v>
      </c>
      <c r="G11" s="48"/>
      <c r="H11" s="33">
        <v>2.15</v>
      </c>
      <c r="I11" s="33">
        <v>2.2999999999999998</v>
      </c>
      <c r="J11" s="33">
        <v>2.42</v>
      </c>
      <c r="K11" s="33">
        <v>2.4500000000000002</v>
      </c>
      <c r="L11" s="39">
        <v>2.4500000000000002</v>
      </c>
    </row>
    <row r="12" spans="1:12">
      <c r="A12" s="19" t="s">
        <v>5</v>
      </c>
      <c r="B12" s="47">
        <v>1.82</v>
      </c>
      <c r="C12" s="35">
        <v>1.96</v>
      </c>
      <c r="D12" s="35">
        <v>2.04</v>
      </c>
      <c r="E12" s="35">
        <v>2.04</v>
      </c>
      <c r="F12" s="40">
        <v>2.0299999999999998</v>
      </c>
      <c r="G12" s="36" t="s">
        <v>6</v>
      </c>
      <c r="H12" s="35">
        <v>1.1200000000000001</v>
      </c>
      <c r="I12" s="35">
        <v>1.18</v>
      </c>
      <c r="J12" s="35">
        <v>1.28</v>
      </c>
      <c r="K12" s="35">
        <v>1.35</v>
      </c>
      <c r="L12" s="40">
        <v>1.32</v>
      </c>
    </row>
    <row r="13" spans="1:12">
      <c r="A13" s="22"/>
      <c r="B13" s="37">
        <v>1.87</v>
      </c>
      <c r="C13" s="37">
        <v>2</v>
      </c>
      <c r="D13" s="37">
        <v>2.11</v>
      </c>
      <c r="E13" s="37">
        <v>2.09</v>
      </c>
      <c r="F13" s="41">
        <v>2.08</v>
      </c>
      <c r="G13" s="38"/>
      <c r="H13" s="37">
        <v>1.1200000000000001</v>
      </c>
      <c r="I13" s="37">
        <v>1.22</v>
      </c>
      <c r="J13" s="37">
        <v>1.27</v>
      </c>
      <c r="K13" s="37">
        <v>1.34</v>
      </c>
      <c r="L13" s="41">
        <v>1.31</v>
      </c>
    </row>
    <row r="14" spans="1:12">
      <c r="A14" s="22"/>
      <c r="B14" s="37">
        <v>1.86</v>
      </c>
      <c r="C14" s="37">
        <v>2</v>
      </c>
      <c r="D14" s="37">
        <v>2.08</v>
      </c>
      <c r="E14" s="37">
        <v>2.1</v>
      </c>
      <c r="F14" s="41">
        <v>2.06</v>
      </c>
      <c r="G14" s="38"/>
      <c r="H14" s="37">
        <v>1.1000000000000001</v>
      </c>
      <c r="I14" s="37">
        <v>1.23</v>
      </c>
      <c r="J14" s="37">
        <v>1.3</v>
      </c>
      <c r="K14" s="37">
        <v>1.31</v>
      </c>
      <c r="L14" s="41">
        <v>1.3</v>
      </c>
    </row>
    <row r="15" spans="1:12">
      <c r="A15" s="22"/>
      <c r="B15" s="37">
        <v>1.84</v>
      </c>
      <c r="C15" s="37">
        <v>1.99</v>
      </c>
      <c r="D15" s="37">
        <v>2.0699999999999998</v>
      </c>
      <c r="E15" s="37">
        <v>2.06</v>
      </c>
      <c r="F15" s="41">
        <v>2.06</v>
      </c>
      <c r="G15" s="38"/>
      <c r="H15" s="37">
        <v>1.0900000000000001</v>
      </c>
      <c r="I15" s="37">
        <v>1.22</v>
      </c>
      <c r="J15" s="37">
        <v>1.32</v>
      </c>
      <c r="K15" s="37">
        <v>1.3</v>
      </c>
      <c r="L15" s="41">
        <v>1.3</v>
      </c>
    </row>
    <row r="16" spans="1:12">
      <c r="A16" s="22"/>
      <c r="B16" s="37">
        <v>1.82</v>
      </c>
      <c r="C16" s="37">
        <v>1.97</v>
      </c>
      <c r="D16" s="37">
        <v>2.0299999999999998</v>
      </c>
      <c r="E16" s="37">
        <v>2.04</v>
      </c>
      <c r="F16" s="41">
        <v>2.0299999999999998</v>
      </c>
      <c r="G16" s="38"/>
      <c r="H16" s="37">
        <v>1.0900000000000001</v>
      </c>
      <c r="I16" s="37">
        <v>1.19</v>
      </c>
      <c r="J16" s="37">
        <v>1.31</v>
      </c>
      <c r="K16" s="37">
        <v>1.33</v>
      </c>
      <c r="L16" s="41">
        <v>1.28</v>
      </c>
    </row>
    <row r="17" spans="1:12">
      <c r="A17" s="22" t="s">
        <v>7</v>
      </c>
      <c r="B17" s="37">
        <v>1.78</v>
      </c>
      <c r="C17" s="37">
        <v>1.96</v>
      </c>
      <c r="D17" s="37">
        <v>2.0499999999999998</v>
      </c>
      <c r="E17" s="37">
        <v>2.1</v>
      </c>
      <c r="F17" s="41">
        <v>2.0299999999999998</v>
      </c>
      <c r="G17" s="38" t="s">
        <v>8</v>
      </c>
      <c r="H17" s="37">
        <v>1.1399999999999999</v>
      </c>
      <c r="I17" s="37">
        <v>1.32</v>
      </c>
      <c r="J17" s="37">
        <v>1.43</v>
      </c>
      <c r="K17" s="37">
        <v>1.45</v>
      </c>
      <c r="L17" s="41">
        <v>1.41</v>
      </c>
    </row>
    <row r="18" spans="1:12">
      <c r="A18" s="22"/>
      <c r="B18" s="37">
        <v>1.78</v>
      </c>
      <c r="C18" s="37">
        <v>2</v>
      </c>
      <c r="D18" s="37">
        <v>2.06</v>
      </c>
      <c r="E18" s="37">
        <v>2.1</v>
      </c>
      <c r="F18" s="41">
        <v>2.04</v>
      </c>
      <c r="G18" s="38"/>
      <c r="H18" s="37">
        <v>1.1299999999999999</v>
      </c>
      <c r="I18" s="37">
        <v>1.3</v>
      </c>
      <c r="J18" s="37">
        <v>1.42</v>
      </c>
      <c r="K18" s="37">
        <v>1.41</v>
      </c>
      <c r="L18" s="41">
        <v>1.39</v>
      </c>
    </row>
    <row r="19" spans="1:12">
      <c r="A19" s="22"/>
      <c r="B19" s="37">
        <v>1.76</v>
      </c>
      <c r="C19" s="37">
        <v>1.97</v>
      </c>
      <c r="D19" s="37">
        <v>2.0699999999999998</v>
      </c>
      <c r="E19" s="37">
        <v>2.11</v>
      </c>
      <c r="F19" s="41">
        <v>2.0499999999999998</v>
      </c>
      <c r="G19" s="38"/>
      <c r="H19" s="37">
        <v>1.1299999999999999</v>
      </c>
      <c r="I19" s="37">
        <v>1.3</v>
      </c>
      <c r="J19" s="37">
        <v>1.39</v>
      </c>
      <c r="K19" s="37">
        <v>1.44</v>
      </c>
      <c r="L19" s="41">
        <v>1.39</v>
      </c>
    </row>
    <row r="20" spans="1:12">
      <c r="A20" s="22"/>
      <c r="B20" s="37">
        <v>1.79</v>
      </c>
      <c r="C20" s="37">
        <v>1.99</v>
      </c>
      <c r="D20" s="37">
        <v>2.06</v>
      </c>
      <c r="E20" s="37">
        <v>2.08</v>
      </c>
      <c r="F20" s="41">
        <v>2.06</v>
      </c>
      <c r="G20" s="38"/>
      <c r="H20" s="37">
        <v>1.1499999999999999</v>
      </c>
      <c r="I20" s="37">
        <v>1.3</v>
      </c>
      <c r="J20" s="37">
        <v>1.38</v>
      </c>
      <c r="K20" s="37">
        <v>1.44</v>
      </c>
      <c r="L20" s="41">
        <v>1.39</v>
      </c>
    </row>
    <row r="21" spans="1:12">
      <c r="A21" s="22"/>
      <c r="B21" s="37">
        <v>1.78</v>
      </c>
      <c r="C21" s="37">
        <v>1.94</v>
      </c>
      <c r="D21" s="37">
        <v>2.0699999999999998</v>
      </c>
      <c r="E21" s="37">
        <v>2.06</v>
      </c>
      <c r="F21" s="41">
        <v>2.04</v>
      </c>
      <c r="G21" s="38"/>
      <c r="H21" s="37">
        <v>1.1399999999999999</v>
      </c>
      <c r="I21" s="37">
        <v>1.28</v>
      </c>
      <c r="J21" s="37">
        <v>1.39</v>
      </c>
      <c r="K21" s="37">
        <v>1.42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0.35820000000000096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1.0694000000000008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0.6245538461538479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0.77014403292181133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4" priority="3" operator="notBetween">
      <formula>0.2</formula>
      <formula>0.404</formula>
    </cfRule>
  </conditionalFormatting>
  <conditionalFormatting sqref="E26">
    <cfRule type="cellIs" dxfId="1053" priority="4" operator="notBetween">
      <formula>0.38</formula>
      <formula>0.72</formula>
    </cfRule>
  </conditionalFormatting>
  <conditionalFormatting sqref="K24">
    <cfRule type="cellIs" dxfId="1052" priority="2" operator="notBetween">
      <formula>0.77</formula>
      <formula>0.91</formula>
    </cfRule>
  </conditionalFormatting>
  <conditionalFormatting sqref="K26">
    <cfRule type="cellIs" dxfId="10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L40"/>
  <sheetViews>
    <sheetView zoomScale="115" zoomScaleNormal="115" workbookViewId="0">
      <selection activeCell="M21" sqref="M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2.3199999999999998</v>
      </c>
      <c r="D2" s="32">
        <v>2.4300000000000002</v>
      </c>
      <c r="E2" s="32">
        <v>2.4300000000000002</v>
      </c>
      <c r="F2" s="44">
        <v>2.4300000000000002</v>
      </c>
      <c r="G2" s="36" t="s">
        <v>3</v>
      </c>
      <c r="H2" s="32">
        <v>2.1800000000000002</v>
      </c>
      <c r="I2" s="32">
        <v>2.3199999999999998</v>
      </c>
      <c r="J2" s="32">
        <v>2.4</v>
      </c>
      <c r="K2" s="32">
        <v>2.44</v>
      </c>
      <c r="L2" s="44">
        <v>2.42</v>
      </c>
    </row>
    <row r="3" spans="1:12">
      <c r="A3" s="11"/>
      <c r="B3" s="32">
        <v>2.19</v>
      </c>
      <c r="C3" s="14">
        <v>2.36</v>
      </c>
      <c r="D3" s="14">
        <v>2.44</v>
      </c>
      <c r="E3" s="14">
        <v>2.46</v>
      </c>
      <c r="F3" s="42">
        <v>2.4</v>
      </c>
      <c r="G3" s="38"/>
      <c r="H3" s="32">
        <v>2.23</v>
      </c>
      <c r="I3" s="14">
        <v>2.34</v>
      </c>
      <c r="J3" s="14">
        <v>2.46</v>
      </c>
      <c r="K3" s="14">
        <v>2.4700000000000002</v>
      </c>
      <c r="L3" s="42">
        <v>2.39</v>
      </c>
    </row>
    <row r="4" spans="1:12">
      <c r="A4" s="11"/>
      <c r="B4" s="32">
        <v>2.2000000000000002</v>
      </c>
      <c r="C4" s="14">
        <v>2.37</v>
      </c>
      <c r="D4" s="14">
        <v>2.4300000000000002</v>
      </c>
      <c r="E4" s="14">
        <v>2.42</v>
      </c>
      <c r="F4" s="42">
        <v>2.4</v>
      </c>
      <c r="G4" s="38"/>
      <c r="H4" s="32">
        <v>2.21</v>
      </c>
      <c r="I4" s="14">
        <v>2.37</v>
      </c>
      <c r="J4" s="14">
        <v>2.42</v>
      </c>
      <c r="K4" s="14">
        <v>2.44</v>
      </c>
      <c r="L4" s="42">
        <v>2.4</v>
      </c>
    </row>
    <row r="5" spans="1:12">
      <c r="A5" s="11"/>
      <c r="B5" s="32">
        <v>2.2000000000000002</v>
      </c>
      <c r="C5" s="14">
        <v>2.37</v>
      </c>
      <c r="D5" s="14">
        <v>2.4500000000000002</v>
      </c>
      <c r="E5" s="14">
        <v>2.46</v>
      </c>
      <c r="F5" s="42">
        <v>2.42</v>
      </c>
      <c r="G5" s="38"/>
      <c r="H5" s="32">
        <v>2.2200000000000002</v>
      </c>
      <c r="I5" s="14">
        <v>2.36</v>
      </c>
      <c r="J5" s="14">
        <v>2.42</v>
      </c>
      <c r="K5" s="14">
        <v>2.46</v>
      </c>
      <c r="L5" s="42">
        <v>2.4300000000000002</v>
      </c>
    </row>
    <row r="6" spans="1:12">
      <c r="A6" s="11"/>
      <c r="B6" s="32">
        <v>2.2000000000000002</v>
      </c>
      <c r="C6" s="14">
        <v>2.31</v>
      </c>
      <c r="D6" s="14">
        <v>2.38</v>
      </c>
      <c r="E6" s="14">
        <v>2.4300000000000002</v>
      </c>
      <c r="F6" s="42">
        <v>2.37</v>
      </c>
      <c r="G6" s="38"/>
      <c r="H6" s="32">
        <v>2.2000000000000002</v>
      </c>
      <c r="I6" s="14">
        <v>2.35</v>
      </c>
      <c r="J6" s="14">
        <v>2.4500000000000002</v>
      </c>
      <c r="K6" s="14">
        <v>2.42</v>
      </c>
      <c r="L6" s="42">
        <v>2.42</v>
      </c>
    </row>
    <row r="7" spans="1:12">
      <c r="A7" s="38" t="s">
        <v>4</v>
      </c>
      <c r="B7" s="14">
        <v>2.17</v>
      </c>
      <c r="C7" s="14">
        <v>2.34</v>
      </c>
      <c r="D7" s="14">
        <v>2.46</v>
      </c>
      <c r="E7" s="14">
        <v>2.46</v>
      </c>
      <c r="F7" s="42">
        <v>2.44</v>
      </c>
      <c r="G7" s="38" t="s">
        <v>4</v>
      </c>
      <c r="H7" s="14">
        <v>2.16</v>
      </c>
      <c r="I7" s="14">
        <v>2.29</v>
      </c>
      <c r="J7" s="14">
        <v>2.42</v>
      </c>
      <c r="K7" s="14">
        <v>2.4700000000000002</v>
      </c>
      <c r="L7" s="42">
        <v>2.39</v>
      </c>
    </row>
    <row r="8" spans="1:12">
      <c r="A8" s="46"/>
      <c r="B8" s="14">
        <v>2.19</v>
      </c>
      <c r="C8" s="14">
        <v>2.33</v>
      </c>
      <c r="D8" s="14">
        <v>2.4700000000000002</v>
      </c>
      <c r="E8" s="14">
        <v>2.48</v>
      </c>
      <c r="F8" s="42">
        <v>2.4300000000000002</v>
      </c>
      <c r="G8" s="46"/>
      <c r="H8" s="14">
        <v>2.19</v>
      </c>
      <c r="I8" s="14">
        <v>2.35</v>
      </c>
      <c r="J8" s="14">
        <v>2.4300000000000002</v>
      </c>
      <c r="K8" s="14">
        <v>2.44</v>
      </c>
      <c r="L8" s="42">
        <v>2.42</v>
      </c>
    </row>
    <row r="9" spans="1:12">
      <c r="A9" s="11"/>
      <c r="B9" s="47">
        <v>2.1800000000000002</v>
      </c>
      <c r="C9" s="47">
        <v>2.36</v>
      </c>
      <c r="D9" s="47">
        <v>2.41</v>
      </c>
      <c r="E9" s="47">
        <v>2.4500000000000002</v>
      </c>
      <c r="F9" s="49">
        <v>2.42</v>
      </c>
      <c r="G9" s="36"/>
      <c r="H9" s="47">
        <v>2.19</v>
      </c>
      <c r="I9" s="47">
        <v>2.38</v>
      </c>
      <c r="J9" s="47">
        <v>2.48</v>
      </c>
      <c r="K9" s="47">
        <v>2.4900000000000002</v>
      </c>
      <c r="L9" s="49">
        <v>2.44</v>
      </c>
    </row>
    <row r="10" spans="1:12">
      <c r="A10" s="11"/>
      <c r="B10" s="14">
        <v>2.16</v>
      </c>
      <c r="C10" s="14">
        <v>2.34</v>
      </c>
      <c r="D10" s="14">
        <v>2.46</v>
      </c>
      <c r="E10" s="14">
        <v>2.4900000000000002</v>
      </c>
      <c r="F10" s="42">
        <v>2.46</v>
      </c>
      <c r="G10" s="38"/>
      <c r="H10" s="14">
        <v>2.21</v>
      </c>
      <c r="I10" s="14">
        <v>2.37</v>
      </c>
      <c r="J10" s="14">
        <v>2.5</v>
      </c>
      <c r="K10" s="14">
        <v>2.44</v>
      </c>
      <c r="L10" s="42">
        <v>2.4</v>
      </c>
    </row>
    <row r="11" spans="1:12">
      <c r="A11" s="16"/>
      <c r="B11" s="33">
        <v>2.15</v>
      </c>
      <c r="C11" s="33">
        <v>2.35</v>
      </c>
      <c r="D11" s="33">
        <v>2.41</v>
      </c>
      <c r="E11" s="33">
        <v>2.44</v>
      </c>
      <c r="F11" s="39">
        <v>2.4500000000000002</v>
      </c>
      <c r="G11" s="48"/>
      <c r="H11" s="33">
        <v>2.17</v>
      </c>
      <c r="I11" s="33">
        <v>2.31</v>
      </c>
      <c r="J11" s="33">
        <v>2.42</v>
      </c>
      <c r="K11" s="33">
        <v>2.46</v>
      </c>
      <c r="L11" s="39">
        <v>2.4</v>
      </c>
    </row>
    <row r="12" spans="1:12">
      <c r="A12" s="19" t="s">
        <v>5</v>
      </c>
      <c r="B12" s="47">
        <v>1.86</v>
      </c>
      <c r="C12" s="35">
        <v>1.93</v>
      </c>
      <c r="D12" s="35">
        <v>2.08</v>
      </c>
      <c r="E12" s="35">
        <v>1.99</v>
      </c>
      <c r="F12" s="40">
        <v>1.97</v>
      </c>
      <c r="G12" s="36" t="s">
        <v>6</v>
      </c>
      <c r="H12" s="35">
        <v>1.1100000000000001</v>
      </c>
      <c r="I12" s="35">
        <v>1.27</v>
      </c>
      <c r="J12" s="35">
        <v>1.33</v>
      </c>
      <c r="K12" s="35">
        <v>1.36</v>
      </c>
      <c r="L12" s="40">
        <v>1.33</v>
      </c>
    </row>
    <row r="13" spans="1:12">
      <c r="A13" s="22"/>
      <c r="B13" s="37">
        <v>1.79</v>
      </c>
      <c r="C13" s="37">
        <v>1.94</v>
      </c>
      <c r="D13" s="37">
        <v>2.04</v>
      </c>
      <c r="E13" s="37">
        <v>2.0299999999999998</v>
      </c>
      <c r="F13" s="41">
        <v>1.99</v>
      </c>
      <c r="G13" s="38"/>
      <c r="H13" s="37">
        <v>1.1399999999999999</v>
      </c>
      <c r="I13" s="37">
        <v>1.29</v>
      </c>
      <c r="J13" s="37">
        <v>1.37</v>
      </c>
      <c r="K13" s="37">
        <v>1.37</v>
      </c>
      <c r="L13" s="41">
        <v>1.33</v>
      </c>
    </row>
    <row r="14" spans="1:12">
      <c r="A14" s="22"/>
      <c r="B14" s="37">
        <v>1.88</v>
      </c>
      <c r="C14" s="37">
        <v>2.0299999999999998</v>
      </c>
      <c r="D14" s="37">
        <v>2.09</v>
      </c>
      <c r="E14" s="37">
        <v>2.06</v>
      </c>
      <c r="F14" s="41">
        <v>1.99</v>
      </c>
      <c r="G14" s="38"/>
      <c r="H14" s="37">
        <v>1.1299999999999999</v>
      </c>
      <c r="I14" s="37">
        <v>1.29</v>
      </c>
      <c r="J14" s="37">
        <v>1.34</v>
      </c>
      <c r="K14" s="37">
        <v>1.33</v>
      </c>
      <c r="L14" s="41">
        <v>1.33</v>
      </c>
    </row>
    <row r="15" spans="1:12">
      <c r="A15" s="22"/>
      <c r="B15" s="37">
        <v>1.9</v>
      </c>
      <c r="C15" s="37">
        <v>2.0299999999999998</v>
      </c>
      <c r="D15" s="37">
        <v>2.12</v>
      </c>
      <c r="E15" s="37">
        <v>2.13</v>
      </c>
      <c r="F15" s="41">
        <v>2.06</v>
      </c>
      <c r="G15" s="38"/>
      <c r="H15" s="37">
        <v>1.1499999999999999</v>
      </c>
      <c r="I15" s="37">
        <v>1.26</v>
      </c>
      <c r="J15" s="37">
        <v>1.32</v>
      </c>
      <c r="K15" s="37">
        <v>1.35</v>
      </c>
      <c r="L15" s="41">
        <v>1.35</v>
      </c>
    </row>
    <row r="16" spans="1:12">
      <c r="A16" s="22"/>
      <c r="B16" s="37">
        <v>1.86</v>
      </c>
      <c r="C16" s="37">
        <v>1.99</v>
      </c>
      <c r="D16" s="37">
        <v>2.02</v>
      </c>
      <c r="E16" s="37">
        <v>2.08</v>
      </c>
      <c r="F16" s="41">
        <v>2.0499999999999998</v>
      </c>
      <c r="G16" s="38"/>
      <c r="H16" s="37">
        <v>1.1299999999999999</v>
      </c>
      <c r="I16" s="37">
        <v>1.26</v>
      </c>
      <c r="J16" s="37">
        <v>1.36</v>
      </c>
      <c r="K16" s="37">
        <v>1.36</v>
      </c>
      <c r="L16" s="41">
        <v>1.35</v>
      </c>
    </row>
    <row r="17" spans="1:12">
      <c r="A17" s="22" t="s">
        <v>7</v>
      </c>
      <c r="B17" s="37">
        <v>1.85</v>
      </c>
      <c r="C17" s="37">
        <v>2.0099999999999998</v>
      </c>
      <c r="D17" s="37">
        <v>2.14</v>
      </c>
      <c r="E17" s="37">
        <v>2.0699999999999998</v>
      </c>
      <c r="F17" s="41">
        <v>2.0499999999999998</v>
      </c>
      <c r="G17" s="38" t="s">
        <v>8</v>
      </c>
      <c r="H17" s="37">
        <v>1.1499999999999999</v>
      </c>
      <c r="I17" s="37">
        <v>1.32</v>
      </c>
      <c r="J17" s="37">
        <v>1.41</v>
      </c>
      <c r="K17" s="37">
        <v>1.47</v>
      </c>
      <c r="L17" s="41">
        <v>1.42</v>
      </c>
    </row>
    <row r="18" spans="1:12">
      <c r="A18" s="22"/>
      <c r="B18" s="37">
        <v>1.84</v>
      </c>
      <c r="C18" s="37">
        <v>2</v>
      </c>
      <c r="D18" s="37">
        <v>2.12</v>
      </c>
      <c r="E18" s="37">
        <v>2.09</v>
      </c>
      <c r="F18" s="41">
        <v>2.11</v>
      </c>
      <c r="G18" s="38"/>
      <c r="H18" s="37">
        <v>1.17</v>
      </c>
      <c r="I18" s="37">
        <v>1.32</v>
      </c>
      <c r="J18" s="37">
        <v>1.42</v>
      </c>
      <c r="K18" s="37">
        <v>1.48</v>
      </c>
      <c r="L18" s="41">
        <v>1.42</v>
      </c>
    </row>
    <row r="19" spans="1:12">
      <c r="A19" s="22"/>
      <c r="B19" s="37">
        <v>1.86</v>
      </c>
      <c r="C19" s="37">
        <v>2.0099999999999998</v>
      </c>
      <c r="D19" s="37">
        <v>2.12</v>
      </c>
      <c r="E19" s="37">
        <v>2.12</v>
      </c>
      <c r="F19" s="41">
        <v>2.11</v>
      </c>
      <c r="G19" s="38"/>
      <c r="H19" s="37">
        <v>1.1599999999999999</v>
      </c>
      <c r="I19" s="37">
        <v>1.29</v>
      </c>
      <c r="J19" s="37">
        <v>1.45</v>
      </c>
      <c r="K19" s="37">
        <v>1.5</v>
      </c>
      <c r="L19" s="41">
        <v>1.43</v>
      </c>
    </row>
    <row r="20" spans="1:12">
      <c r="A20" s="22"/>
      <c r="B20" s="37">
        <v>1.85</v>
      </c>
      <c r="C20" s="37">
        <v>2.0099999999999998</v>
      </c>
      <c r="D20" s="37">
        <v>2.1</v>
      </c>
      <c r="E20" s="37">
        <v>2.15</v>
      </c>
      <c r="F20" s="41">
        <v>2.11</v>
      </c>
      <c r="G20" s="38"/>
      <c r="H20" s="37">
        <v>1.1499999999999999</v>
      </c>
      <c r="I20" s="37">
        <v>1.32</v>
      </c>
      <c r="J20" s="37">
        <v>1.43</v>
      </c>
      <c r="K20" s="37">
        <v>1.45</v>
      </c>
      <c r="L20" s="41">
        <v>1.43</v>
      </c>
    </row>
    <row r="21" spans="1:12">
      <c r="A21" s="22"/>
      <c r="B21" s="37">
        <v>1.83</v>
      </c>
      <c r="C21" s="37">
        <v>2</v>
      </c>
      <c r="D21" s="37">
        <v>2.08</v>
      </c>
      <c r="E21" s="37">
        <v>2.12</v>
      </c>
      <c r="F21" s="41">
        <v>2.1</v>
      </c>
      <c r="G21" s="38"/>
      <c r="H21" s="37">
        <v>1.1299999999999999</v>
      </c>
      <c r="I21" s="37">
        <v>1.29</v>
      </c>
      <c r="J21" s="37">
        <v>1.41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0.35159999999999947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1.0465999999999998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0.61304615384615291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0.75372427983539081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50" priority="3" operator="notBetween">
      <formula>0.2</formula>
      <formula>0.404</formula>
    </cfRule>
  </conditionalFormatting>
  <conditionalFormatting sqref="E26">
    <cfRule type="cellIs" dxfId="1049" priority="4" operator="notBetween">
      <formula>0.38</formula>
      <formula>0.72</formula>
    </cfRule>
  </conditionalFormatting>
  <conditionalFormatting sqref="K24">
    <cfRule type="cellIs" dxfId="1048" priority="2" operator="notBetween">
      <formula>0.77</formula>
      <formula>0.91</formula>
    </cfRule>
  </conditionalFormatting>
  <conditionalFormatting sqref="K26">
    <cfRule type="cellIs" dxfId="10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2.33</v>
      </c>
      <c r="D2" s="32">
        <v>2.4</v>
      </c>
      <c r="E2" s="32">
        <v>2.4300000000000002</v>
      </c>
      <c r="F2" s="44">
        <v>2.38</v>
      </c>
      <c r="G2" s="36" t="s">
        <v>3</v>
      </c>
      <c r="H2" s="32">
        <v>2.16</v>
      </c>
      <c r="I2" s="32">
        <v>2.31</v>
      </c>
      <c r="J2" s="32">
        <v>2.4500000000000002</v>
      </c>
      <c r="K2" s="32">
        <v>2.4300000000000002</v>
      </c>
      <c r="L2" s="44">
        <v>2.4</v>
      </c>
    </row>
    <row r="3" spans="1:12">
      <c r="A3" s="11"/>
      <c r="B3" s="32">
        <v>2.21</v>
      </c>
      <c r="C3" s="14">
        <v>2.33</v>
      </c>
      <c r="D3" s="14">
        <v>2.37</v>
      </c>
      <c r="E3" s="14">
        <v>2.42</v>
      </c>
      <c r="F3" s="42">
        <v>2.41</v>
      </c>
      <c r="G3" s="38"/>
      <c r="H3" s="32">
        <v>2.1800000000000002</v>
      </c>
      <c r="I3" s="14">
        <v>2.31</v>
      </c>
      <c r="J3" s="14">
        <v>2.4300000000000002</v>
      </c>
      <c r="K3" s="14">
        <v>2.4500000000000002</v>
      </c>
      <c r="L3" s="42">
        <v>2.41</v>
      </c>
    </row>
    <row r="4" spans="1:12">
      <c r="A4" s="11"/>
      <c r="B4" s="32">
        <v>2.2200000000000002</v>
      </c>
      <c r="C4" s="14">
        <v>2.35</v>
      </c>
      <c r="D4" s="14">
        <v>2.46</v>
      </c>
      <c r="E4" s="14">
        <v>2.4500000000000002</v>
      </c>
      <c r="F4" s="42">
        <v>2.4700000000000002</v>
      </c>
      <c r="G4" s="38"/>
      <c r="H4" s="32">
        <v>2.1800000000000002</v>
      </c>
      <c r="I4" s="14">
        <v>2.34</v>
      </c>
      <c r="J4" s="14">
        <v>2.41</v>
      </c>
      <c r="K4" s="14">
        <v>2.48</v>
      </c>
      <c r="L4" s="42">
        <v>2.41</v>
      </c>
    </row>
    <row r="5" spans="1:12">
      <c r="A5" s="11"/>
      <c r="B5" s="32">
        <v>2.19</v>
      </c>
      <c r="C5" s="14">
        <v>2.34</v>
      </c>
      <c r="D5" s="14">
        <v>2.4500000000000002</v>
      </c>
      <c r="E5" s="14">
        <v>2.44</v>
      </c>
      <c r="F5" s="42">
        <v>2.37</v>
      </c>
      <c r="G5" s="38"/>
      <c r="H5" s="32">
        <v>2.21</v>
      </c>
      <c r="I5" s="14">
        <v>2.35</v>
      </c>
      <c r="J5" s="14">
        <v>2.41</v>
      </c>
      <c r="K5" s="14">
        <v>2.44</v>
      </c>
      <c r="L5" s="42">
        <v>2.38</v>
      </c>
    </row>
    <row r="6" spans="1:12">
      <c r="A6" s="11"/>
      <c r="B6" s="32">
        <v>2.2200000000000002</v>
      </c>
      <c r="C6" s="14">
        <v>2.31</v>
      </c>
      <c r="D6" s="14">
        <v>2.4</v>
      </c>
      <c r="E6" s="14">
        <v>2.41</v>
      </c>
      <c r="F6" s="42">
        <v>2.38</v>
      </c>
      <c r="G6" s="38"/>
      <c r="H6" s="32">
        <v>2.19</v>
      </c>
      <c r="I6" s="14">
        <v>2.3199999999999998</v>
      </c>
      <c r="J6" s="14">
        <v>2.39</v>
      </c>
      <c r="K6" s="14">
        <v>2.41</v>
      </c>
      <c r="L6" s="42">
        <v>2.39</v>
      </c>
    </row>
    <row r="7" spans="1:12">
      <c r="A7" s="38" t="s">
        <v>4</v>
      </c>
      <c r="B7" s="14">
        <v>2.15</v>
      </c>
      <c r="C7" s="14">
        <v>2.31</v>
      </c>
      <c r="D7" s="14">
        <v>2.4300000000000002</v>
      </c>
      <c r="E7" s="14">
        <v>2.48</v>
      </c>
      <c r="F7" s="42">
        <v>2.41</v>
      </c>
      <c r="G7" s="38" t="s">
        <v>4</v>
      </c>
      <c r="H7" s="14">
        <v>2.17</v>
      </c>
      <c r="I7" s="14">
        <v>2.33</v>
      </c>
      <c r="J7" s="14">
        <v>2.4500000000000002</v>
      </c>
      <c r="K7" s="14">
        <v>2.4500000000000002</v>
      </c>
      <c r="L7" s="42">
        <v>2.38</v>
      </c>
    </row>
    <row r="8" spans="1:12">
      <c r="A8" s="46"/>
      <c r="B8" s="14">
        <v>2.17</v>
      </c>
      <c r="C8" s="14">
        <v>2.33</v>
      </c>
      <c r="D8" s="14">
        <v>2.4300000000000002</v>
      </c>
      <c r="E8" s="14">
        <v>2.5</v>
      </c>
      <c r="F8" s="42">
        <v>2.44</v>
      </c>
      <c r="G8" s="46"/>
      <c r="H8" s="14">
        <v>2.1800000000000002</v>
      </c>
      <c r="I8" s="14">
        <v>2.3199999999999998</v>
      </c>
      <c r="J8" s="14">
        <v>2.4300000000000002</v>
      </c>
      <c r="K8" s="14">
        <v>2.4500000000000002</v>
      </c>
      <c r="L8" s="42">
        <v>2.4500000000000002</v>
      </c>
    </row>
    <row r="9" spans="1:12">
      <c r="A9" s="11"/>
      <c r="B9" s="47">
        <v>2.16</v>
      </c>
      <c r="C9" s="47">
        <v>2.35</v>
      </c>
      <c r="D9" s="47">
        <v>2.42</v>
      </c>
      <c r="E9" s="47">
        <v>2.4500000000000002</v>
      </c>
      <c r="F9" s="49">
        <v>2.44</v>
      </c>
      <c r="G9" s="36"/>
      <c r="H9" s="47">
        <v>2.17</v>
      </c>
      <c r="I9" s="47">
        <v>2.33</v>
      </c>
      <c r="J9" s="47">
        <v>2.4300000000000002</v>
      </c>
      <c r="K9" s="47">
        <v>2.46</v>
      </c>
      <c r="L9" s="49">
        <v>2.4300000000000002</v>
      </c>
    </row>
    <row r="10" spans="1:12">
      <c r="A10" s="11"/>
      <c r="B10" s="14">
        <v>2.19</v>
      </c>
      <c r="C10" s="14">
        <v>2.29</v>
      </c>
      <c r="D10" s="14">
        <v>2.48</v>
      </c>
      <c r="E10" s="14">
        <v>2.4500000000000002</v>
      </c>
      <c r="F10" s="42">
        <v>2.41</v>
      </c>
      <c r="G10" s="38"/>
      <c r="H10" s="14">
        <v>2.1800000000000002</v>
      </c>
      <c r="I10" s="14">
        <v>2.3199999999999998</v>
      </c>
      <c r="J10" s="14">
        <v>2.4300000000000002</v>
      </c>
      <c r="K10" s="14">
        <v>2.46</v>
      </c>
      <c r="L10" s="42">
        <v>2.42</v>
      </c>
    </row>
    <row r="11" spans="1:12">
      <c r="A11" s="16"/>
      <c r="B11" s="33">
        <v>2.1800000000000002</v>
      </c>
      <c r="C11" s="33">
        <v>2.37</v>
      </c>
      <c r="D11" s="33">
        <v>2.44</v>
      </c>
      <c r="E11" s="33">
        <v>2.48</v>
      </c>
      <c r="F11" s="39">
        <v>2.46</v>
      </c>
      <c r="G11" s="48"/>
      <c r="H11" s="33">
        <v>2.1800000000000002</v>
      </c>
      <c r="I11" s="33">
        <v>2.31</v>
      </c>
      <c r="J11" s="33">
        <v>2.44</v>
      </c>
      <c r="K11" s="33">
        <v>2.44</v>
      </c>
      <c r="L11" s="39">
        <v>2.4</v>
      </c>
    </row>
    <row r="12" spans="1:12">
      <c r="A12" s="19" t="s">
        <v>5</v>
      </c>
      <c r="B12" s="47">
        <v>1.86</v>
      </c>
      <c r="C12" s="35">
        <v>1.99</v>
      </c>
      <c r="D12" s="35">
        <v>2.02</v>
      </c>
      <c r="E12" s="35">
        <v>2.0299999999999998</v>
      </c>
      <c r="F12" s="40">
        <v>2</v>
      </c>
      <c r="G12" s="36" t="s">
        <v>6</v>
      </c>
      <c r="H12" s="35">
        <v>1.1299999999999999</v>
      </c>
      <c r="I12" s="35">
        <v>1.24</v>
      </c>
      <c r="J12" s="35">
        <v>1.35</v>
      </c>
      <c r="K12" s="35">
        <v>1.35</v>
      </c>
      <c r="L12" s="40">
        <v>1.34</v>
      </c>
    </row>
    <row r="13" spans="1:12">
      <c r="A13" s="22"/>
      <c r="B13" s="37">
        <v>1.85</v>
      </c>
      <c r="C13" s="37">
        <v>1.98</v>
      </c>
      <c r="D13" s="37">
        <v>2.06</v>
      </c>
      <c r="E13" s="37">
        <v>2.04</v>
      </c>
      <c r="F13" s="41">
        <v>2</v>
      </c>
      <c r="G13" s="38"/>
      <c r="H13" s="37">
        <v>1.1499999999999999</v>
      </c>
      <c r="I13" s="37">
        <v>1.27</v>
      </c>
      <c r="J13" s="37">
        <v>1.37</v>
      </c>
      <c r="K13" s="37">
        <v>1.37</v>
      </c>
      <c r="L13" s="41">
        <v>1.37</v>
      </c>
    </row>
    <row r="14" spans="1:12">
      <c r="A14" s="22"/>
      <c r="B14" s="37">
        <v>1.87</v>
      </c>
      <c r="C14" s="37">
        <v>2</v>
      </c>
      <c r="D14" s="37">
        <v>2.11</v>
      </c>
      <c r="E14" s="37">
        <v>2.04</v>
      </c>
      <c r="F14" s="41">
        <v>2.02</v>
      </c>
      <c r="G14" s="38"/>
      <c r="H14" s="37">
        <v>1.1200000000000001</v>
      </c>
      <c r="I14" s="37">
        <v>1.27</v>
      </c>
      <c r="J14" s="37">
        <v>1.37</v>
      </c>
      <c r="K14" s="37">
        <v>1.35</v>
      </c>
      <c r="L14" s="41">
        <v>1.34</v>
      </c>
    </row>
    <row r="15" spans="1:12">
      <c r="A15" s="22"/>
      <c r="B15" s="37">
        <v>1.9</v>
      </c>
      <c r="C15" s="37">
        <v>2.0299999999999998</v>
      </c>
      <c r="D15" s="37">
        <v>2.13</v>
      </c>
      <c r="E15" s="37">
        <v>2.08</v>
      </c>
      <c r="F15" s="41">
        <v>2.0499999999999998</v>
      </c>
      <c r="G15" s="38"/>
      <c r="H15" s="37">
        <v>1.1100000000000001</v>
      </c>
      <c r="I15" s="37">
        <v>1.24</v>
      </c>
      <c r="J15" s="37">
        <v>1.33</v>
      </c>
      <c r="K15" s="37">
        <v>1.34</v>
      </c>
      <c r="L15" s="41">
        <v>1.33</v>
      </c>
    </row>
    <row r="16" spans="1:12">
      <c r="A16" s="22"/>
      <c r="B16" s="37">
        <v>1.87</v>
      </c>
      <c r="C16" s="37">
        <v>1.97</v>
      </c>
      <c r="D16" s="37">
        <v>2.09</v>
      </c>
      <c r="E16" s="37">
        <v>2.09</v>
      </c>
      <c r="F16" s="41">
        <v>2.06</v>
      </c>
      <c r="G16" s="38"/>
      <c r="H16" s="37">
        <v>1.1299999999999999</v>
      </c>
      <c r="I16" s="37">
        <v>1.26</v>
      </c>
      <c r="J16" s="37">
        <v>1.35</v>
      </c>
      <c r="K16" s="37">
        <v>1.37</v>
      </c>
      <c r="L16" s="41">
        <v>1.36</v>
      </c>
    </row>
    <row r="17" spans="1:12">
      <c r="A17" s="22" t="s">
        <v>7</v>
      </c>
      <c r="B17" s="37">
        <v>1.86</v>
      </c>
      <c r="C17" s="37">
        <v>1.99</v>
      </c>
      <c r="D17" s="37">
        <v>2.12</v>
      </c>
      <c r="E17" s="37">
        <v>2.13</v>
      </c>
      <c r="F17" s="41">
        <v>2.0499999999999998</v>
      </c>
      <c r="G17" s="38" t="s">
        <v>8</v>
      </c>
      <c r="H17" s="37">
        <v>1.18</v>
      </c>
      <c r="I17" s="37">
        <v>1.33</v>
      </c>
      <c r="J17" s="37">
        <v>1.45</v>
      </c>
      <c r="K17" s="37">
        <v>1.46</v>
      </c>
      <c r="L17" s="41">
        <v>1.42</v>
      </c>
    </row>
    <row r="18" spans="1:12">
      <c r="A18" s="22"/>
      <c r="B18" s="37">
        <v>1.84</v>
      </c>
      <c r="C18" s="37">
        <v>2.04</v>
      </c>
      <c r="D18" s="37">
        <v>2.16</v>
      </c>
      <c r="E18" s="37">
        <v>2.16</v>
      </c>
      <c r="F18" s="41">
        <v>2.0699999999999998</v>
      </c>
      <c r="G18" s="38"/>
      <c r="H18" s="37">
        <v>1.18</v>
      </c>
      <c r="I18" s="37">
        <v>1.33</v>
      </c>
      <c r="J18" s="37">
        <v>1.46</v>
      </c>
      <c r="K18" s="37">
        <v>1.48</v>
      </c>
      <c r="L18" s="41">
        <v>1.44</v>
      </c>
    </row>
    <row r="19" spans="1:12">
      <c r="A19" s="22"/>
      <c r="B19" s="37">
        <v>1.8</v>
      </c>
      <c r="C19" s="37">
        <v>2.0299999999999998</v>
      </c>
      <c r="D19" s="37">
        <v>2.11</v>
      </c>
      <c r="E19" s="37">
        <v>2.12</v>
      </c>
      <c r="F19" s="41">
        <v>2.12</v>
      </c>
      <c r="G19" s="38"/>
      <c r="H19" s="37">
        <v>1.1599999999999999</v>
      </c>
      <c r="I19" s="37">
        <v>1.36</v>
      </c>
      <c r="J19" s="37">
        <v>1.45</v>
      </c>
      <c r="K19" s="37">
        <v>1.48</v>
      </c>
      <c r="L19" s="41">
        <v>1.44</v>
      </c>
    </row>
    <row r="20" spans="1:12">
      <c r="A20" s="22"/>
      <c r="B20" s="37">
        <v>1.84</v>
      </c>
      <c r="C20" s="37">
        <v>2</v>
      </c>
      <c r="D20" s="37">
        <v>2.14</v>
      </c>
      <c r="E20" s="37">
        <v>2.15</v>
      </c>
      <c r="F20" s="41">
        <v>2.13</v>
      </c>
      <c r="G20" s="38"/>
      <c r="H20" s="37">
        <v>1.19</v>
      </c>
      <c r="I20" s="37">
        <v>1.34</v>
      </c>
      <c r="J20" s="37">
        <v>1.45</v>
      </c>
      <c r="K20" s="37">
        <v>1.46</v>
      </c>
      <c r="L20" s="41">
        <v>1.44</v>
      </c>
    </row>
    <row r="21" spans="1:12">
      <c r="A21" s="22"/>
      <c r="B21" s="37">
        <v>1.84</v>
      </c>
      <c r="C21" s="37">
        <v>2.02</v>
      </c>
      <c r="D21" s="37">
        <v>2.13</v>
      </c>
      <c r="E21" s="37">
        <v>2.09</v>
      </c>
      <c r="F21" s="41">
        <v>2.13</v>
      </c>
      <c r="G21" s="38"/>
      <c r="H21" s="37">
        <v>1.2</v>
      </c>
      <c r="I21" s="37">
        <v>1.32</v>
      </c>
      <c r="J21" s="37">
        <v>1.43</v>
      </c>
      <c r="K21" s="37">
        <v>1.44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0.33920000000000039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1.0270000000000004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0.59142564102564177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0.73960905349794259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46" priority="3" operator="notBetween">
      <formula>0.2</formula>
      <formula>0.404</formula>
    </cfRule>
  </conditionalFormatting>
  <conditionalFormatting sqref="E26">
    <cfRule type="cellIs" dxfId="1045" priority="4" operator="notBetween">
      <formula>0.38</formula>
      <formula>0.72</formula>
    </cfRule>
  </conditionalFormatting>
  <conditionalFormatting sqref="K24">
    <cfRule type="cellIs" dxfId="1044" priority="2" operator="notBetween">
      <formula>0.77</formula>
      <formula>0.91</formula>
    </cfRule>
  </conditionalFormatting>
  <conditionalFormatting sqref="K26">
    <cfRule type="cellIs" dxfId="10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2.44</v>
      </c>
      <c r="C2" s="32">
        <v>2.39</v>
      </c>
      <c r="D2" s="32">
        <v>2.34</v>
      </c>
      <c r="E2" s="32">
        <v>2.2200000000000002</v>
      </c>
      <c r="F2" s="44">
        <v>2.17</v>
      </c>
      <c r="G2" s="36" t="s">
        <v>3</v>
      </c>
      <c r="H2" s="32">
        <v>2.15</v>
      </c>
      <c r="I2" s="32">
        <v>2.2400000000000002</v>
      </c>
      <c r="J2" s="32">
        <v>2.3199999999999998</v>
      </c>
      <c r="K2" s="32">
        <v>2.34</v>
      </c>
      <c r="L2" s="44">
        <v>2.35</v>
      </c>
    </row>
    <row r="3" spans="1:12">
      <c r="A3" s="11"/>
      <c r="B3" s="32">
        <v>2.38</v>
      </c>
      <c r="C3" s="14">
        <v>2.39</v>
      </c>
      <c r="D3" s="14">
        <v>2.35</v>
      </c>
      <c r="E3" s="14">
        <v>2.23</v>
      </c>
      <c r="F3" s="42">
        <v>2.1800000000000002</v>
      </c>
      <c r="G3" s="38"/>
      <c r="H3" s="32">
        <v>2.2000000000000002</v>
      </c>
      <c r="I3" s="14">
        <v>2.27</v>
      </c>
      <c r="J3" s="14">
        <v>2.38</v>
      </c>
      <c r="K3" s="14">
        <v>2.36</v>
      </c>
      <c r="L3" s="42">
        <v>2.4</v>
      </c>
    </row>
    <row r="4" spans="1:12">
      <c r="A4" s="11"/>
      <c r="B4" s="32">
        <v>2.41</v>
      </c>
      <c r="C4" s="14">
        <v>2.36</v>
      </c>
      <c r="D4" s="14">
        <v>2.34</v>
      </c>
      <c r="E4" s="14">
        <v>2.2599999999999998</v>
      </c>
      <c r="F4" s="42">
        <v>2.19</v>
      </c>
      <c r="G4" s="38"/>
      <c r="H4" s="32">
        <v>2.19</v>
      </c>
      <c r="I4" s="14">
        <v>2.25</v>
      </c>
      <c r="J4" s="14">
        <v>2.33</v>
      </c>
      <c r="K4" s="14">
        <v>2.36</v>
      </c>
      <c r="L4" s="42">
        <v>2.37</v>
      </c>
    </row>
    <row r="5" spans="1:12">
      <c r="A5" s="11"/>
      <c r="B5" s="32">
        <v>2.39</v>
      </c>
      <c r="C5" s="14">
        <v>2.4300000000000002</v>
      </c>
      <c r="D5" s="14">
        <v>2.3199999999999998</v>
      </c>
      <c r="E5" s="14">
        <v>2.29</v>
      </c>
      <c r="F5" s="42">
        <v>2.1800000000000002</v>
      </c>
      <c r="G5" s="38"/>
      <c r="H5" s="32">
        <v>2.2000000000000002</v>
      </c>
      <c r="I5" s="14">
        <v>2.25</v>
      </c>
      <c r="J5" s="14">
        <v>2.2799999999999998</v>
      </c>
      <c r="K5" s="14">
        <v>2.33</v>
      </c>
      <c r="L5" s="42">
        <v>2.37</v>
      </c>
    </row>
    <row r="6" spans="1:12">
      <c r="A6" s="11"/>
      <c r="B6" s="32">
        <v>2.38</v>
      </c>
      <c r="C6" s="14">
        <v>2.4</v>
      </c>
      <c r="D6" s="14">
        <v>2.3199999999999998</v>
      </c>
      <c r="E6" s="14">
        <v>2.23</v>
      </c>
      <c r="F6" s="42">
        <v>2.15</v>
      </c>
      <c r="G6" s="38"/>
      <c r="H6" s="32">
        <v>2.17</v>
      </c>
      <c r="I6" s="14">
        <v>2.2599999999999998</v>
      </c>
      <c r="J6" s="14">
        <v>2.29</v>
      </c>
      <c r="K6" s="14">
        <v>2.34</v>
      </c>
      <c r="L6" s="42">
        <v>2.34</v>
      </c>
    </row>
    <row r="7" spans="1:12">
      <c r="A7" s="38" t="s">
        <v>4</v>
      </c>
      <c r="B7" s="14">
        <v>2.38</v>
      </c>
      <c r="C7" s="14">
        <v>2.35</v>
      </c>
      <c r="D7" s="14">
        <v>2.29</v>
      </c>
      <c r="E7" s="14">
        <v>2.2599999999999998</v>
      </c>
      <c r="F7" s="42">
        <v>2.19</v>
      </c>
      <c r="G7" s="38" t="s">
        <v>4</v>
      </c>
      <c r="H7" s="14">
        <v>2.16</v>
      </c>
      <c r="I7" s="14">
        <v>2.2400000000000002</v>
      </c>
      <c r="J7" s="14">
        <v>2.33</v>
      </c>
      <c r="K7" s="14">
        <v>2.36</v>
      </c>
      <c r="L7" s="42">
        <v>2.4</v>
      </c>
    </row>
    <row r="8" spans="1:12">
      <c r="A8" s="46"/>
      <c r="B8" s="14">
        <v>2.37</v>
      </c>
      <c r="C8" s="14">
        <v>2.38</v>
      </c>
      <c r="D8" s="14">
        <v>2.3199999999999998</v>
      </c>
      <c r="E8" s="14">
        <v>2.2200000000000002</v>
      </c>
      <c r="F8" s="42">
        <v>2.2200000000000002</v>
      </c>
      <c r="G8" s="46"/>
      <c r="H8" s="14">
        <v>2.21</v>
      </c>
      <c r="I8" s="14">
        <v>2.2599999999999998</v>
      </c>
      <c r="J8" s="14">
        <v>2.37</v>
      </c>
      <c r="K8" s="14">
        <v>2.4</v>
      </c>
      <c r="L8" s="42">
        <v>2.36</v>
      </c>
    </row>
    <row r="9" spans="1:12">
      <c r="A9" s="11"/>
      <c r="B9" s="47">
        <v>2.41</v>
      </c>
      <c r="C9" s="47">
        <v>2.33</v>
      </c>
      <c r="D9" s="47">
        <v>2.2999999999999998</v>
      </c>
      <c r="E9" s="47">
        <v>2.2599999999999998</v>
      </c>
      <c r="F9" s="49">
        <v>2.2200000000000002</v>
      </c>
      <c r="G9" s="36"/>
      <c r="H9" s="47">
        <v>2.2000000000000002</v>
      </c>
      <c r="I9" s="47">
        <v>2.2000000000000002</v>
      </c>
      <c r="J9" s="47">
        <v>2.3199999999999998</v>
      </c>
      <c r="K9" s="47">
        <v>2.4</v>
      </c>
      <c r="L9" s="49">
        <v>2.37</v>
      </c>
    </row>
    <row r="10" spans="1:12">
      <c r="A10" s="11"/>
      <c r="B10" s="14">
        <v>2.38</v>
      </c>
      <c r="C10" s="14">
        <v>2.36</v>
      </c>
      <c r="D10" s="14">
        <v>2.31</v>
      </c>
      <c r="E10" s="14">
        <v>2.2599999999999998</v>
      </c>
      <c r="F10" s="42">
        <v>2.19</v>
      </c>
      <c r="G10" s="38"/>
      <c r="H10" s="14">
        <v>2.2000000000000002</v>
      </c>
      <c r="I10" s="14">
        <v>2.23</v>
      </c>
      <c r="J10" s="14">
        <v>2.35</v>
      </c>
      <c r="K10" s="14">
        <v>2.38</v>
      </c>
      <c r="L10" s="42">
        <v>2.42</v>
      </c>
    </row>
    <row r="11" spans="1:12">
      <c r="A11" s="16"/>
      <c r="B11" s="33">
        <v>2.34</v>
      </c>
      <c r="C11" s="33">
        <v>2.33</v>
      </c>
      <c r="D11" s="33">
        <v>2.33</v>
      </c>
      <c r="E11" s="33">
        <v>2.23</v>
      </c>
      <c r="F11" s="39">
        <v>2.15</v>
      </c>
      <c r="G11" s="48"/>
      <c r="H11" s="33">
        <v>2.16</v>
      </c>
      <c r="I11" s="33">
        <v>2.2200000000000002</v>
      </c>
      <c r="J11" s="33">
        <v>2.35</v>
      </c>
      <c r="K11" s="33">
        <v>2.4</v>
      </c>
      <c r="L11" s="39">
        <v>2.35</v>
      </c>
    </row>
    <row r="12" spans="1:12">
      <c r="A12" s="19" t="s">
        <v>5</v>
      </c>
      <c r="B12" s="47">
        <v>2.11</v>
      </c>
      <c r="C12" s="35">
        <v>2.08</v>
      </c>
      <c r="D12" s="35">
        <v>2.0099999999999998</v>
      </c>
      <c r="E12" s="35">
        <v>1.89</v>
      </c>
      <c r="F12" s="40">
        <v>1.84</v>
      </c>
      <c r="G12" s="36" t="s">
        <v>6</v>
      </c>
      <c r="H12" s="35">
        <v>1.1499999999999999</v>
      </c>
      <c r="I12" s="35">
        <v>1.21</v>
      </c>
      <c r="J12" s="35">
        <v>1.29</v>
      </c>
      <c r="K12" s="35">
        <v>1.33</v>
      </c>
      <c r="L12" s="40">
        <v>1.34</v>
      </c>
    </row>
    <row r="13" spans="1:12">
      <c r="A13" s="22"/>
      <c r="B13" s="37">
        <v>2.08</v>
      </c>
      <c r="C13" s="37">
        <v>2.1</v>
      </c>
      <c r="D13" s="37">
        <v>2.04</v>
      </c>
      <c r="E13" s="37">
        <v>1.94</v>
      </c>
      <c r="F13" s="41">
        <v>1.87</v>
      </c>
      <c r="G13" s="38"/>
      <c r="H13" s="37">
        <v>1.1499999999999999</v>
      </c>
      <c r="I13" s="37">
        <v>1.22</v>
      </c>
      <c r="J13" s="37">
        <v>1.28</v>
      </c>
      <c r="K13" s="37">
        <v>1.33</v>
      </c>
      <c r="L13" s="41">
        <v>1.36</v>
      </c>
    </row>
    <row r="14" spans="1:12">
      <c r="A14" s="22"/>
      <c r="B14" s="37">
        <v>2.0699999999999998</v>
      </c>
      <c r="C14" s="37">
        <v>2.08</v>
      </c>
      <c r="D14" s="37">
        <v>2.02</v>
      </c>
      <c r="E14" s="37">
        <v>1.94</v>
      </c>
      <c r="F14" s="41">
        <v>1.87</v>
      </c>
      <c r="G14" s="38"/>
      <c r="H14" s="37">
        <v>1.1499999999999999</v>
      </c>
      <c r="I14" s="37">
        <v>1.23</v>
      </c>
      <c r="J14" s="37">
        <v>1.29</v>
      </c>
      <c r="K14" s="37">
        <v>1.34</v>
      </c>
      <c r="L14" s="41">
        <v>1.35</v>
      </c>
    </row>
    <row r="15" spans="1:12">
      <c r="A15" s="22"/>
      <c r="B15" s="37">
        <v>2.12</v>
      </c>
      <c r="C15" s="37">
        <v>2.1</v>
      </c>
      <c r="D15" s="37">
        <v>2.06</v>
      </c>
      <c r="E15" s="37">
        <v>1.96</v>
      </c>
      <c r="F15" s="41">
        <v>1.85</v>
      </c>
      <c r="G15" s="38"/>
      <c r="H15" s="37">
        <v>1.17</v>
      </c>
      <c r="I15" s="37">
        <v>1.22</v>
      </c>
      <c r="J15" s="37">
        <v>1.29</v>
      </c>
      <c r="K15" s="37">
        <v>1.33</v>
      </c>
      <c r="L15" s="41">
        <v>1.34</v>
      </c>
    </row>
    <row r="16" spans="1:12">
      <c r="A16" s="22"/>
      <c r="B16" s="37">
        <v>2.0699999999999998</v>
      </c>
      <c r="C16" s="37">
        <v>2.06</v>
      </c>
      <c r="D16" s="37">
        <v>2</v>
      </c>
      <c r="E16" s="37">
        <v>1.91</v>
      </c>
      <c r="F16" s="41">
        <v>1.82</v>
      </c>
      <c r="G16" s="38"/>
      <c r="H16" s="37">
        <v>1.1399999999999999</v>
      </c>
      <c r="I16" s="37">
        <v>1.23</v>
      </c>
      <c r="J16" s="37">
        <v>1.29</v>
      </c>
      <c r="K16" s="37">
        <v>1.3</v>
      </c>
      <c r="L16" s="41">
        <v>1.34</v>
      </c>
    </row>
    <row r="17" spans="1:12">
      <c r="A17" s="22" t="s">
        <v>7</v>
      </c>
      <c r="B17" s="37">
        <v>2.0499999999999998</v>
      </c>
      <c r="C17" s="37">
        <v>2.0299999999999998</v>
      </c>
      <c r="D17" s="37">
        <v>1.99</v>
      </c>
      <c r="E17" s="37">
        <v>1.94</v>
      </c>
      <c r="F17" s="41">
        <v>1.86</v>
      </c>
      <c r="G17" s="38" t="s">
        <v>8</v>
      </c>
      <c r="H17" s="37">
        <v>1.18</v>
      </c>
      <c r="I17" s="37">
        <v>1.27</v>
      </c>
      <c r="J17" s="37">
        <v>1.33</v>
      </c>
      <c r="K17" s="37">
        <v>1.42</v>
      </c>
      <c r="L17" s="41">
        <v>1.44</v>
      </c>
    </row>
    <row r="18" spans="1:12">
      <c r="A18" s="22"/>
      <c r="B18" s="37">
        <v>2.0699999999999998</v>
      </c>
      <c r="C18" s="37">
        <v>2.09</v>
      </c>
      <c r="D18" s="37">
        <v>2.02</v>
      </c>
      <c r="E18" s="37">
        <v>1.94</v>
      </c>
      <c r="F18" s="41">
        <v>1.89</v>
      </c>
      <c r="G18" s="38"/>
      <c r="H18" s="37">
        <v>1.23</v>
      </c>
      <c r="I18" s="37">
        <v>1.28</v>
      </c>
      <c r="J18" s="37">
        <v>1.37</v>
      </c>
      <c r="K18" s="37">
        <v>1.4</v>
      </c>
      <c r="L18" s="41">
        <v>1.42</v>
      </c>
    </row>
    <row r="19" spans="1:12">
      <c r="A19" s="22"/>
      <c r="B19" s="37">
        <v>2.0699999999999998</v>
      </c>
      <c r="C19" s="37">
        <v>2.04</v>
      </c>
      <c r="D19" s="37">
        <v>2.0099999999999998</v>
      </c>
      <c r="E19" s="37">
        <v>1.98</v>
      </c>
      <c r="F19" s="41">
        <v>1.88</v>
      </c>
      <c r="G19" s="38"/>
      <c r="H19" s="37">
        <v>1.21</v>
      </c>
      <c r="I19" s="37">
        <v>1.27</v>
      </c>
      <c r="J19" s="37">
        <v>1.36</v>
      </c>
      <c r="K19" s="37">
        <v>1.41</v>
      </c>
      <c r="L19" s="41">
        <v>1.42</v>
      </c>
    </row>
    <row r="20" spans="1:12">
      <c r="A20" s="22"/>
      <c r="B20" s="37">
        <v>2.0699999999999998</v>
      </c>
      <c r="C20" s="37">
        <v>2.0499999999999998</v>
      </c>
      <c r="D20" s="37">
        <v>1.99</v>
      </c>
      <c r="E20" s="37">
        <v>1.96</v>
      </c>
      <c r="F20" s="41">
        <v>1.87</v>
      </c>
      <c r="G20" s="38"/>
      <c r="H20" s="37">
        <v>1.23</v>
      </c>
      <c r="I20" s="37">
        <v>1.27</v>
      </c>
      <c r="J20" s="37">
        <v>1.33</v>
      </c>
      <c r="K20" s="37">
        <v>1.42</v>
      </c>
      <c r="L20" s="41">
        <v>1.42</v>
      </c>
    </row>
    <row r="21" spans="1:12">
      <c r="A21" s="22"/>
      <c r="B21" s="37">
        <v>2.02</v>
      </c>
      <c r="C21" s="37">
        <v>2.04</v>
      </c>
      <c r="D21" s="37">
        <v>1.96</v>
      </c>
      <c r="E21" s="37">
        <v>1.95</v>
      </c>
      <c r="F21" s="41">
        <v>1.84</v>
      </c>
      <c r="G21" s="38"/>
      <c r="H21" s="37">
        <v>1.21</v>
      </c>
      <c r="I21" s="37">
        <v>1.26</v>
      </c>
      <c r="J21" s="37">
        <v>1.35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0.31240000000000023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0.99960000000000027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0.54469743589743636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0.71987654320987671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42" priority="3" operator="notBetween">
      <formula>0.2</formula>
      <formula>0.404</formula>
    </cfRule>
  </conditionalFormatting>
  <conditionalFormatting sqref="E26">
    <cfRule type="cellIs" dxfId="1041" priority="4" operator="notBetween">
      <formula>0.38</formula>
      <formula>0.72</formula>
    </cfRule>
  </conditionalFormatting>
  <conditionalFormatting sqref="K24">
    <cfRule type="cellIs" dxfId="1040" priority="2" operator="notBetween">
      <formula>0.77</formula>
      <formula>0.91</formula>
    </cfRule>
  </conditionalFormatting>
  <conditionalFormatting sqref="K26">
    <cfRule type="cellIs" dxfId="10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2.2400000000000002</v>
      </c>
      <c r="D2" s="32">
        <v>2.31</v>
      </c>
      <c r="E2" s="32">
        <v>2.38</v>
      </c>
      <c r="F2" s="44">
        <v>2.37</v>
      </c>
      <c r="G2" s="36" t="s">
        <v>3</v>
      </c>
      <c r="H2" s="32">
        <v>2.12</v>
      </c>
      <c r="I2" s="32">
        <v>2.2000000000000002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2.17</v>
      </c>
      <c r="C3" s="14">
        <v>2.25</v>
      </c>
      <c r="D3" s="14">
        <v>2.2799999999999998</v>
      </c>
      <c r="E3" s="14">
        <v>2.37</v>
      </c>
      <c r="F3" s="42">
        <v>2.35</v>
      </c>
      <c r="G3" s="38"/>
      <c r="H3" s="32">
        <v>2.19</v>
      </c>
      <c r="I3" s="14">
        <v>2.2400000000000002</v>
      </c>
      <c r="J3" s="14">
        <v>2.33</v>
      </c>
      <c r="K3" s="14">
        <v>2.34</v>
      </c>
      <c r="L3" s="42">
        <v>2.38</v>
      </c>
    </row>
    <row r="4" spans="1:12">
      <c r="A4" s="11"/>
      <c r="B4" s="32">
        <v>2.14</v>
      </c>
      <c r="C4" s="14">
        <v>2.2799999999999998</v>
      </c>
      <c r="D4" s="14">
        <v>2.29</v>
      </c>
      <c r="E4" s="14">
        <v>2.36</v>
      </c>
      <c r="F4" s="42">
        <v>2.38</v>
      </c>
      <c r="G4" s="38"/>
      <c r="H4" s="32">
        <v>2.16</v>
      </c>
      <c r="I4" s="14">
        <v>2.2799999999999998</v>
      </c>
      <c r="J4" s="14">
        <v>2.33</v>
      </c>
      <c r="K4" s="14">
        <v>2.37</v>
      </c>
      <c r="L4" s="42">
        <v>2.37</v>
      </c>
    </row>
    <row r="5" spans="1:12">
      <c r="A5" s="11"/>
      <c r="B5" s="32">
        <v>2.15</v>
      </c>
      <c r="C5" s="14">
        <v>2.23</v>
      </c>
      <c r="D5" s="14">
        <v>2.2999999999999998</v>
      </c>
      <c r="E5" s="14">
        <v>2.34</v>
      </c>
      <c r="F5" s="42">
        <v>2.38</v>
      </c>
      <c r="G5" s="38"/>
      <c r="H5" s="32">
        <v>2.14</v>
      </c>
      <c r="I5" s="14">
        <v>2.2400000000000002</v>
      </c>
      <c r="J5" s="14">
        <v>2.2799999999999998</v>
      </c>
      <c r="K5" s="14">
        <v>2.38</v>
      </c>
      <c r="L5" s="42">
        <v>2.38</v>
      </c>
    </row>
    <row r="6" spans="1:12">
      <c r="A6" s="11"/>
      <c r="B6" s="32">
        <v>2.15</v>
      </c>
      <c r="C6" s="14">
        <v>2.25</v>
      </c>
      <c r="D6" s="14">
        <v>2.29</v>
      </c>
      <c r="E6" s="14">
        <v>2.31</v>
      </c>
      <c r="F6" s="42">
        <v>2.39</v>
      </c>
      <c r="G6" s="38"/>
      <c r="H6" s="32">
        <v>2.15</v>
      </c>
      <c r="I6" s="14">
        <v>2.2200000000000002</v>
      </c>
      <c r="J6" s="14">
        <v>2.2799999999999998</v>
      </c>
      <c r="K6" s="14">
        <v>2.35</v>
      </c>
      <c r="L6" s="42">
        <v>2.38</v>
      </c>
    </row>
    <row r="7" spans="1:12">
      <c r="A7" s="38" t="s">
        <v>4</v>
      </c>
      <c r="B7" s="14">
        <v>2.11</v>
      </c>
      <c r="C7" s="14">
        <v>2.2599999999999998</v>
      </c>
      <c r="D7" s="14">
        <v>2.31</v>
      </c>
      <c r="E7" s="14">
        <v>2.39</v>
      </c>
      <c r="F7" s="42">
        <v>2.35</v>
      </c>
      <c r="G7" s="38" t="s">
        <v>4</v>
      </c>
      <c r="H7" s="14">
        <v>2.11</v>
      </c>
      <c r="I7" s="14">
        <v>2.2400000000000002</v>
      </c>
      <c r="J7" s="14">
        <v>2.34</v>
      </c>
      <c r="K7" s="14">
        <v>2.39</v>
      </c>
      <c r="L7" s="42">
        <v>2.37</v>
      </c>
    </row>
    <row r="8" spans="1:12">
      <c r="A8" s="46"/>
      <c r="B8" s="14">
        <v>2.16</v>
      </c>
      <c r="C8" s="14">
        <v>2.23</v>
      </c>
      <c r="D8" s="14">
        <v>2.2999999999999998</v>
      </c>
      <c r="E8" s="14">
        <v>2.35</v>
      </c>
      <c r="F8" s="42">
        <v>2.34</v>
      </c>
      <c r="G8" s="46"/>
      <c r="H8" s="14">
        <v>2.17</v>
      </c>
      <c r="I8" s="14">
        <v>2.23</v>
      </c>
      <c r="J8" s="14">
        <v>2.31</v>
      </c>
      <c r="K8" s="14">
        <v>2.36</v>
      </c>
      <c r="L8" s="42">
        <v>2.35</v>
      </c>
    </row>
    <row r="9" spans="1:12">
      <c r="A9" s="11"/>
      <c r="B9" s="47">
        <v>2.13</v>
      </c>
      <c r="C9" s="47">
        <v>2.2400000000000002</v>
      </c>
      <c r="D9" s="47">
        <v>2.33</v>
      </c>
      <c r="E9" s="47">
        <v>2.36</v>
      </c>
      <c r="F9" s="49">
        <v>2.31</v>
      </c>
      <c r="G9" s="36"/>
      <c r="H9" s="47">
        <v>2.15</v>
      </c>
      <c r="I9" s="47">
        <v>2.2200000000000002</v>
      </c>
      <c r="J9" s="47">
        <v>2.2999999999999998</v>
      </c>
      <c r="K9" s="47">
        <v>2.34</v>
      </c>
      <c r="L9" s="49">
        <v>2.33</v>
      </c>
    </row>
    <row r="10" spans="1:12">
      <c r="A10" s="11"/>
      <c r="B10" s="14">
        <v>2.13</v>
      </c>
      <c r="C10" s="14">
        <v>2.21</v>
      </c>
      <c r="D10" s="14">
        <v>2.29</v>
      </c>
      <c r="E10" s="14">
        <v>2.36</v>
      </c>
      <c r="F10" s="42">
        <v>2.34</v>
      </c>
      <c r="G10" s="38"/>
      <c r="H10" s="14">
        <v>2.1</v>
      </c>
      <c r="I10" s="14">
        <v>2.2200000000000002</v>
      </c>
      <c r="J10" s="14">
        <v>2.31</v>
      </c>
      <c r="K10" s="14">
        <v>2.33</v>
      </c>
      <c r="L10" s="42">
        <v>2.33</v>
      </c>
    </row>
    <row r="11" spans="1:12">
      <c r="A11" s="16"/>
      <c r="B11" s="33">
        <v>2.1</v>
      </c>
      <c r="C11" s="33">
        <v>2.2000000000000002</v>
      </c>
      <c r="D11" s="33">
        <v>2.2799999999999998</v>
      </c>
      <c r="E11" s="33">
        <v>2.34</v>
      </c>
      <c r="F11" s="39">
        <v>2.36</v>
      </c>
      <c r="G11" s="48"/>
      <c r="H11" s="33">
        <v>2.11</v>
      </c>
      <c r="I11" s="33">
        <v>2.2200000000000002</v>
      </c>
      <c r="J11" s="33">
        <v>2.29</v>
      </c>
      <c r="K11" s="33">
        <v>2.37</v>
      </c>
      <c r="L11" s="39">
        <v>2.37</v>
      </c>
    </row>
    <row r="12" spans="1:12">
      <c r="A12" s="19" t="s">
        <v>5</v>
      </c>
      <c r="B12" s="47">
        <v>1.83</v>
      </c>
      <c r="C12" s="35">
        <v>1.91</v>
      </c>
      <c r="D12" s="35">
        <v>1.97</v>
      </c>
      <c r="E12" s="35">
        <v>2.02</v>
      </c>
      <c r="F12" s="40">
        <v>2.0699999999999998</v>
      </c>
      <c r="G12" s="36" t="s">
        <v>6</v>
      </c>
      <c r="H12" s="35">
        <v>1.06</v>
      </c>
      <c r="I12" s="35">
        <v>1.1499999999999999</v>
      </c>
      <c r="J12" s="35">
        <v>1.22</v>
      </c>
      <c r="K12" s="35">
        <v>1.3</v>
      </c>
      <c r="L12" s="40">
        <v>1.3</v>
      </c>
    </row>
    <row r="13" spans="1:12">
      <c r="A13" s="22"/>
      <c r="B13" s="37">
        <v>1.87</v>
      </c>
      <c r="C13" s="37">
        <v>1.97</v>
      </c>
      <c r="D13" s="37">
        <v>1.98</v>
      </c>
      <c r="E13" s="37">
        <v>2.04</v>
      </c>
      <c r="F13" s="41">
        <v>2.06</v>
      </c>
      <c r="G13" s="38"/>
      <c r="H13" s="37">
        <v>1.1000000000000001</v>
      </c>
      <c r="I13" s="37">
        <v>1.19</v>
      </c>
      <c r="J13" s="37">
        <v>1.21</v>
      </c>
      <c r="K13" s="37">
        <v>1.29</v>
      </c>
      <c r="L13" s="41">
        <v>1.31</v>
      </c>
    </row>
    <row r="14" spans="1:12">
      <c r="A14" s="22"/>
      <c r="B14" s="37">
        <v>1.84</v>
      </c>
      <c r="C14" s="37">
        <v>1.94</v>
      </c>
      <c r="D14" s="37">
        <v>2</v>
      </c>
      <c r="E14" s="37">
        <v>2.0099999999999998</v>
      </c>
      <c r="F14" s="41">
        <v>2.0499999999999998</v>
      </c>
      <c r="G14" s="38"/>
      <c r="H14" s="37">
        <v>1.0900000000000001</v>
      </c>
      <c r="I14" s="37">
        <v>1.17</v>
      </c>
      <c r="J14" s="37">
        <v>1.24</v>
      </c>
      <c r="K14" s="37">
        <v>1.29</v>
      </c>
      <c r="L14" s="41">
        <v>1.34</v>
      </c>
    </row>
    <row r="15" spans="1:12">
      <c r="A15" s="22"/>
      <c r="B15" s="37">
        <v>1.86</v>
      </c>
      <c r="C15" s="37">
        <v>1.94</v>
      </c>
      <c r="D15" s="37">
        <v>1.99</v>
      </c>
      <c r="E15" s="37">
        <v>2.0499999999999998</v>
      </c>
      <c r="F15" s="41">
        <v>2.06</v>
      </c>
      <c r="G15" s="38"/>
      <c r="H15" s="37">
        <v>1.08</v>
      </c>
      <c r="I15" s="37">
        <v>1.17</v>
      </c>
      <c r="J15" s="37">
        <v>1.21</v>
      </c>
      <c r="K15" s="37">
        <v>1.29</v>
      </c>
      <c r="L15" s="41">
        <v>1.33</v>
      </c>
    </row>
    <row r="16" spans="1:12">
      <c r="A16" s="22"/>
      <c r="B16" s="37">
        <v>1.82</v>
      </c>
      <c r="C16" s="37">
        <v>1.91</v>
      </c>
      <c r="D16" s="37">
        <v>1.95</v>
      </c>
      <c r="E16" s="37">
        <v>2.0099999999999998</v>
      </c>
      <c r="F16" s="41">
        <v>2.0299999999999998</v>
      </c>
      <c r="G16" s="38"/>
      <c r="H16" s="37">
        <v>1.06</v>
      </c>
      <c r="I16" s="37">
        <v>1.1499999999999999</v>
      </c>
      <c r="J16" s="37">
        <v>1.22</v>
      </c>
      <c r="K16" s="37">
        <v>1.28</v>
      </c>
      <c r="L16" s="41">
        <v>1.27</v>
      </c>
    </row>
    <row r="17" spans="1:12">
      <c r="A17" s="22" t="s">
        <v>7</v>
      </c>
      <c r="B17" s="37">
        <v>1.78</v>
      </c>
      <c r="C17" s="37">
        <v>1.91</v>
      </c>
      <c r="D17" s="37">
        <v>1.99</v>
      </c>
      <c r="E17" s="37">
        <v>2.0499999999999998</v>
      </c>
      <c r="F17" s="41">
        <v>2.08</v>
      </c>
      <c r="G17" s="38" t="s">
        <v>8</v>
      </c>
      <c r="H17" s="37">
        <v>1.1299999999999999</v>
      </c>
      <c r="I17" s="37">
        <v>1.25</v>
      </c>
      <c r="J17" s="37">
        <v>1.34</v>
      </c>
      <c r="K17" s="37">
        <v>1.38</v>
      </c>
      <c r="L17" s="41">
        <v>1.36</v>
      </c>
    </row>
    <row r="18" spans="1:12">
      <c r="A18" s="22"/>
      <c r="B18" s="37">
        <v>1.83</v>
      </c>
      <c r="C18" s="37">
        <v>1.94</v>
      </c>
      <c r="D18" s="37">
        <v>2.0099999999999998</v>
      </c>
      <c r="E18" s="37">
        <v>2.04</v>
      </c>
      <c r="F18" s="41">
        <v>2.0299999999999998</v>
      </c>
      <c r="G18" s="38"/>
      <c r="H18" s="37">
        <v>1.18</v>
      </c>
      <c r="I18" s="37">
        <v>1.21</v>
      </c>
      <c r="J18" s="37">
        <v>1.33</v>
      </c>
      <c r="K18" s="37">
        <v>1.37</v>
      </c>
      <c r="L18" s="41">
        <v>1.35</v>
      </c>
    </row>
    <row r="19" spans="1:12">
      <c r="A19" s="22"/>
      <c r="B19" s="37">
        <v>1.81</v>
      </c>
      <c r="C19" s="37">
        <v>1.95</v>
      </c>
      <c r="D19" s="37">
        <v>1.99</v>
      </c>
      <c r="E19" s="37">
        <v>2.0499999999999998</v>
      </c>
      <c r="F19" s="41">
        <v>2.02</v>
      </c>
      <c r="G19" s="38"/>
      <c r="H19" s="37">
        <v>1.1499999999999999</v>
      </c>
      <c r="I19" s="37">
        <v>1.24</v>
      </c>
      <c r="J19" s="37">
        <v>1.32</v>
      </c>
      <c r="K19" s="37">
        <v>1.35</v>
      </c>
      <c r="L19" s="41">
        <v>1.36</v>
      </c>
    </row>
    <row r="20" spans="1:12">
      <c r="A20" s="22"/>
      <c r="B20" s="37">
        <v>1.81</v>
      </c>
      <c r="C20" s="37">
        <v>1.9</v>
      </c>
      <c r="D20" s="37">
        <v>1.99</v>
      </c>
      <c r="E20" s="37">
        <v>2.0299999999999998</v>
      </c>
      <c r="F20" s="41">
        <v>2.0099999999999998</v>
      </c>
      <c r="G20" s="38"/>
      <c r="H20" s="37">
        <v>1.1299999999999999</v>
      </c>
      <c r="I20" s="37">
        <v>1.24</v>
      </c>
      <c r="J20" s="37">
        <v>1.32</v>
      </c>
      <c r="K20" s="37">
        <v>1.33</v>
      </c>
      <c r="L20" s="41">
        <v>1.37</v>
      </c>
    </row>
    <row r="21" spans="1:12">
      <c r="A21" s="22"/>
      <c r="B21" s="37">
        <v>1.79</v>
      </c>
      <c r="C21" s="37">
        <v>1.9</v>
      </c>
      <c r="D21" s="37">
        <v>1.96</v>
      </c>
      <c r="E21" s="37">
        <v>2.02</v>
      </c>
      <c r="F21" s="41">
        <v>2.0099999999999998</v>
      </c>
      <c r="G21" s="38"/>
      <c r="H21" s="37">
        <v>1.1599999999999999</v>
      </c>
      <c r="I21" s="37">
        <v>1.23</v>
      </c>
      <c r="J21" s="37">
        <v>1.29</v>
      </c>
      <c r="K21" s="37">
        <v>1.37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0.3167999999999993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1.0300000000000007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0.55236923076922961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0.74176954732510336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8" priority="3" operator="notBetween">
      <formula>0.2</formula>
      <formula>0.404</formula>
    </cfRule>
  </conditionalFormatting>
  <conditionalFormatting sqref="E26">
    <cfRule type="cellIs" dxfId="1037" priority="4" operator="notBetween">
      <formula>0.38</formula>
      <formula>0.72</formula>
    </cfRule>
  </conditionalFormatting>
  <conditionalFormatting sqref="K24">
    <cfRule type="cellIs" dxfId="1036" priority="2" operator="notBetween">
      <formula>0.77</formula>
      <formula>0.91</formula>
    </cfRule>
  </conditionalFormatting>
  <conditionalFormatting sqref="K26">
    <cfRule type="cellIs" dxfId="10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2.19</v>
      </c>
      <c r="D2" s="32">
        <v>2.27</v>
      </c>
      <c r="E2" s="32">
        <v>2.29</v>
      </c>
      <c r="F2" s="44">
        <v>2.35</v>
      </c>
      <c r="G2" s="36" t="s">
        <v>3</v>
      </c>
      <c r="H2" s="32">
        <v>2.15</v>
      </c>
      <c r="I2" s="32">
        <v>2.19</v>
      </c>
      <c r="J2" s="32">
        <v>2.29</v>
      </c>
      <c r="K2" s="32">
        <v>2.3199999999999998</v>
      </c>
      <c r="L2" s="44">
        <v>2.35</v>
      </c>
    </row>
    <row r="3" spans="1:12">
      <c r="A3" s="11"/>
      <c r="B3" s="32">
        <v>2.15</v>
      </c>
      <c r="C3" s="14">
        <v>2.2200000000000002</v>
      </c>
      <c r="D3" s="14">
        <v>2.2799999999999998</v>
      </c>
      <c r="E3" s="14">
        <v>2.33</v>
      </c>
      <c r="F3" s="42">
        <v>2.4</v>
      </c>
      <c r="G3" s="38"/>
      <c r="H3" s="32">
        <v>2.16</v>
      </c>
      <c r="I3" s="14">
        <v>2.21</v>
      </c>
      <c r="J3" s="14">
        <v>2.2799999999999998</v>
      </c>
      <c r="K3" s="14">
        <v>2.31</v>
      </c>
      <c r="L3" s="42">
        <v>2.37</v>
      </c>
    </row>
    <row r="4" spans="1:12">
      <c r="A4" s="11"/>
      <c r="B4" s="32">
        <v>2.12</v>
      </c>
      <c r="C4" s="14">
        <v>2.21</v>
      </c>
      <c r="D4" s="14">
        <v>2.3199999999999998</v>
      </c>
      <c r="E4" s="14">
        <v>2.34</v>
      </c>
      <c r="F4" s="42">
        <v>2.37</v>
      </c>
      <c r="G4" s="38"/>
      <c r="H4" s="32">
        <v>2.14</v>
      </c>
      <c r="I4" s="14">
        <v>2.2000000000000002</v>
      </c>
      <c r="J4" s="14">
        <v>2.29</v>
      </c>
      <c r="K4" s="14">
        <v>2.35</v>
      </c>
      <c r="L4" s="42">
        <v>2.36</v>
      </c>
    </row>
    <row r="5" spans="1:12">
      <c r="A5" s="11"/>
      <c r="B5" s="32">
        <v>2.17</v>
      </c>
      <c r="C5" s="14">
        <v>2.2400000000000002</v>
      </c>
      <c r="D5" s="14">
        <v>2.2799999999999998</v>
      </c>
      <c r="E5" s="14">
        <v>2.34</v>
      </c>
      <c r="F5" s="42">
        <v>2.35</v>
      </c>
      <c r="G5" s="38"/>
      <c r="H5" s="32">
        <v>2.17</v>
      </c>
      <c r="I5" s="14">
        <v>2.2200000000000002</v>
      </c>
      <c r="J5" s="14">
        <v>2.2799999999999998</v>
      </c>
      <c r="K5" s="14">
        <v>2.37</v>
      </c>
      <c r="L5" s="42">
        <v>2.35</v>
      </c>
    </row>
    <row r="6" spans="1:12">
      <c r="A6" s="11"/>
      <c r="B6" s="32">
        <v>2.16</v>
      </c>
      <c r="C6" s="14">
        <v>2.2000000000000002</v>
      </c>
      <c r="D6" s="14">
        <v>2.29</v>
      </c>
      <c r="E6" s="14">
        <v>2.34</v>
      </c>
      <c r="F6" s="42">
        <v>2.34</v>
      </c>
      <c r="G6" s="38"/>
      <c r="H6" s="32">
        <v>2.13</v>
      </c>
      <c r="I6" s="14">
        <v>2.2200000000000002</v>
      </c>
      <c r="J6" s="14">
        <v>2.2799999999999998</v>
      </c>
      <c r="K6" s="14">
        <v>2.31</v>
      </c>
      <c r="L6" s="42">
        <v>2.31</v>
      </c>
    </row>
    <row r="7" spans="1:12">
      <c r="A7" s="38" t="s">
        <v>4</v>
      </c>
      <c r="B7" s="14">
        <v>2.15</v>
      </c>
      <c r="C7" s="14">
        <v>2.2200000000000002</v>
      </c>
      <c r="D7" s="14">
        <v>2.29</v>
      </c>
      <c r="E7" s="14">
        <v>2.35</v>
      </c>
      <c r="F7" s="42">
        <v>2.37</v>
      </c>
      <c r="G7" s="38" t="s">
        <v>4</v>
      </c>
      <c r="H7" s="14">
        <v>2.11</v>
      </c>
      <c r="I7" s="14">
        <v>2.2400000000000002</v>
      </c>
      <c r="J7" s="14">
        <v>2.29</v>
      </c>
      <c r="K7" s="14">
        <v>2.33</v>
      </c>
      <c r="L7" s="42">
        <v>2.33</v>
      </c>
    </row>
    <row r="8" spans="1:12">
      <c r="A8" s="46"/>
      <c r="B8" s="14">
        <v>2.12</v>
      </c>
      <c r="C8" s="14">
        <v>2.21</v>
      </c>
      <c r="D8" s="14">
        <v>2.2999999999999998</v>
      </c>
      <c r="E8" s="14">
        <v>2.36</v>
      </c>
      <c r="F8" s="42">
        <v>2.35</v>
      </c>
      <c r="G8" s="46"/>
      <c r="H8" s="14">
        <v>2.1800000000000002</v>
      </c>
      <c r="I8" s="14">
        <v>2.2400000000000002</v>
      </c>
      <c r="J8" s="14">
        <v>2.3199999999999998</v>
      </c>
      <c r="K8" s="14">
        <v>2.34</v>
      </c>
      <c r="L8" s="42">
        <v>2.35</v>
      </c>
    </row>
    <row r="9" spans="1:12">
      <c r="A9" s="11"/>
      <c r="B9" s="47">
        <v>2.12</v>
      </c>
      <c r="C9" s="47">
        <v>2.25</v>
      </c>
      <c r="D9" s="47">
        <v>2.33</v>
      </c>
      <c r="E9" s="47">
        <v>2.35</v>
      </c>
      <c r="F9" s="49">
        <v>2.34</v>
      </c>
      <c r="G9" s="36"/>
      <c r="H9" s="47">
        <v>2.14</v>
      </c>
      <c r="I9" s="47">
        <v>2.2200000000000002</v>
      </c>
      <c r="J9" s="47">
        <v>2.2999999999999998</v>
      </c>
      <c r="K9" s="47">
        <v>2.35</v>
      </c>
      <c r="L9" s="49">
        <v>2.38</v>
      </c>
    </row>
    <row r="10" spans="1:12">
      <c r="A10" s="11"/>
      <c r="B10" s="14">
        <v>2.16</v>
      </c>
      <c r="C10" s="14">
        <v>2.25</v>
      </c>
      <c r="D10" s="14">
        <v>2.2599999999999998</v>
      </c>
      <c r="E10" s="14">
        <v>2.3199999999999998</v>
      </c>
      <c r="F10" s="42">
        <v>2.35</v>
      </c>
      <c r="G10" s="38"/>
      <c r="H10" s="14">
        <v>2.14</v>
      </c>
      <c r="I10" s="14">
        <v>2.23</v>
      </c>
      <c r="J10" s="14">
        <v>2.29</v>
      </c>
      <c r="K10" s="14">
        <v>2.36</v>
      </c>
      <c r="L10" s="42">
        <v>2.37</v>
      </c>
    </row>
    <row r="11" spans="1:12">
      <c r="A11" s="16"/>
      <c r="B11" s="33">
        <v>2.15</v>
      </c>
      <c r="C11" s="33">
        <v>2.23</v>
      </c>
      <c r="D11" s="33">
        <v>2.2799999999999998</v>
      </c>
      <c r="E11" s="33">
        <v>2.31</v>
      </c>
      <c r="F11" s="39">
        <v>2.34</v>
      </c>
      <c r="G11" s="48"/>
      <c r="H11" s="33">
        <v>2.09</v>
      </c>
      <c r="I11" s="33">
        <v>2.2200000000000002</v>
      </c>
      <c r="J11" s="33">
        <v>2.29</v>
      </c>
      <c r="K11" s="33">
        <v>2.3199999999999998</v>
      </c>
      <c r="L11" s="39">
        <v>2.33</v>
      </c>
    </row>
    <row r="12" spans="1:12">
      <c r="A12" s="19" t="s">
        <v>5</v>
      </c>
      <c r="B12" s="47">
        <v>1.84</v>
      </c>
      <c r="C12" s="35">
        <v>1.9</v>
      </c>
      <c r="D12" s="35">
        <v>1.95</v>
      </c>
      <c r="E12" s="35">
        <v>2.0099999999999998</v>
      </c>
      <c r="F12" s="40">
        <v>2.04</v>
      </c>
      <c r="G12" s="36" t="s">
        <v>6</v>
      </c>
      <c r="H12" s="35">
        <v>1.1200000000000001</v>
      </c>
      <c r="I12" s="35">
        <v>1.2</v>
      </c>
      <c r="J12" s="35">
        <v>1.29</v>
      </c>
      <c r="K12" s="35">
        <v>1.31</v>
      </c>
      <c r="L12" s="40">
        <v>1.34</v>
      </c>
    </row>
    <row r="13" spans="1:12">
      <c r="A13" s="22"/>
      <c r="B13" s="37">
        <v>1.84</v>
      </c>
      <c r="C13" s="37">
        <v>1.95</v>
      </c>
      <c r="D13" s="37">
        <v>2</v>
      </c>
      <c r="E13" s="37">
        <v>2.02</v>
      </c>
      <c r="F13" s="41">
        <v>2.0299999999999998</v>
      </c>
      <c r="G13" s="38"/>
      <c r="H13" s="37">
        <v>1.1299999999999999</v>
      </c>
      <c r="I13" s="37">
        <v>1.21</v>
      </c>
      <c r="J13" s="37">
        <v>1.27</v>
      </c>
      <c r="K13" s="37">
        <v>1.33</v>
      </c>
      <c r="L13" s="41">
        <v>1.34</v>
      </c>
    </row>
    <row r="14" spans="1:12">
      <c r="A14" s="22"/>
      <c r="B14" s="37">
        <v>1.87</v>
      </c>
      <c r="C14" s="37">
        <v>1.95</v>
      </c>
      <c r="D14" s="37">
        <v>2.0099999999999998</v>
      </c>
      <c r="E14" s="37">
        <v>2.0499999999999998</v>
      </c>
      <c r="F14" s="41">
        <v>2.04</v>
      </c>
      <c r="G14" s="38"/>
      <c r="H14" s="37">
        <v>1.1200000000000001</v>
      </c>
      <c r="I14" s="37">
        <v>1.18</v>
      </c>
      <c r="J14" s="37">
        <v>1.26</v>
      </c>
      <c r="K14" s="37">
        <v>1.32</v>
      </c>
      <c r="L14" s="41">
        <v>1.35</v>
      </c>
    </row>
    <row r="15" spans="1:12">
      <c r="A15" s="22"/>
      <c r="B15" s="37">
        <v>1.89</v>
      </c>
      <c r="C15" s="37">
        <v>1.93</v>
      </c>
      <c r="D15" s="37">
        <v>2.02</v>
      </c>
      <c r="E15" s="37">
        <v>2.06</v>
      </c>
      <c r="F15" s="41">
        <v>2.08</v>
      </c>
      <c r="G15" s="38"/>
      <c r="H15" s="37">
        <v>1.1299999999999999</v>
      </c>
      <c r="I15" s="37">
        <v>1.18</v>
      </c>
      <c r="J15" s="37">
        <v>1.27</v>
      </c>
      <c r="K15" s="37">
        <v>1.33</v>
      </c>
      <c r="L15" s="41">
        <v>1.36</v>
      </c>
    </row>
    <row r="16" spans="1:12">
      <c r="A16" s="22"/>
      <c r="B16" s="37">
        <v>1.82</v>
      </c>
      <c r="C16" s="37">
        <v>1.89</v>
      </c>
      <c r="D16" s="37">
        <v>1.95</v>
      </c>
      <c r="E16" s="37">
        <v>2.04</v>
      </c>
      <c r="F16" s="41">
        <v>2.06</v>
      </c>
      <c r="G16" s="38"/>
      <c r="H16" s="37">
        <v>1.1000000000000001</v>
      </c>
      <c r="I16" s="37">
        <v>1.21</v>
      </c>
      <c r="J16" s="37">
        <v>1.26</v>
      </c>
      <c r="K16" s="37">
        <v>1.3</v>
      </c>
      <c r="L16" s="41">
        <v>1.34</v>
      </c>
    </row>
    <row r="17" spans="1:12">
      <c r="A17" s="22" t="s">
        <v>7</v>
      </c>
      <c r="B17" s="37">
        <v>1.83</v>
      </c>
      <c r="C17" s="37">
        <v>1.91</v>
      </c>
      <c r="D17" s="37">
        <v>1.97</v>
      </c>
      <c r="E17" s="37">
        <v>2.02</v>
      </c>
      <c r="F17" s="41">
        <v>2.0299999999999998</v>
      </c>
      <c r="G17" s="38" t="s">
        <v>8</v>
      </c>
      <c r="H17" s="37">
        <v>1.18</v>
      </c>
      <c r="I17" s="37">
        <v>1.28</v>
      </c>
      <c r="J17" s="37">
        <v>1.36</v>
      </c>
      <c r="K17" s="37">
        <v>1.39</v>
      </c>
      <c r="L17" s="41">
        <v>1.38</v>
      </c>
    </row>
    <row r="18" spans="1:12">
      <c r="A18" s="22"/>
      <c r="B18" s="37">
        <v>1.78</v>
      </c>
      <c r="C18" s="37">
        <v>1.89</v>
      </c>
      <c r="D18" s="37">
        <v>1.99</v>
      </c>
      <c r="E18" s="37">
        <v>2.04</v>
      </c>
      <c r="F18" s="41">
        <v>2.02</v>
      </c>
      <c r="G18" s="38"/>
      <c r="H18" s="37">
        <v>1.22</v>
      </c>
      <c r="I18" s="37">
        <v>1.27</v>
      </c>
      <c r="J18" s="37">
        <v>1.36</v>
      </c>
      <c r="K18" s="37">
        <v>1.4</v>
      </c>
      <c r="L18" s="41">
        <v>1.4</v>
      </c>
    </row>
    <row r="19" spans="1:12">
      <c r="A19" s="22"/>
      <c r="B19" s="37">
        <v>1.8</v>
      </c>
      <c r="C19" s="37">
        <v>1.9</v>
      </c>
      <c r="D19" s="37">
        <v>1.97</v>
      </c>
      <c r="E19" s="37">
        <v>2.04</v>
      </c>
      <c r="F19" s="41">
        <v>2.0299999999999998</v>
      </c>
      <c r="G19" s="38"/>
      <c r="H19" s="37">
        <v>1.1599999999999999</v>
      </c>
      <c r="I19" s="37">
        <v>1.27</v>
      </c>
      <c r="J19" s="37">
        <v>1.36</v>
      </c>
      <c r="K19" s="37">
        <v>1.38</v>
      </c>
      <c r="L19" s="41">
        <v>1.4</v>
      </c>
    </row>
    <row r="20" spans="1:12">
      <c r="A20" s="22"/>
      <c r="B20" s="37">
        <v>1.86</v>
      </c>
      <c r="C20" s="37">
        <v>1.91</v>
      </c>
      <c r="D20" s="37">
        <v>1.98</v>
      </c>
      <c r="E20" s="37">
        <v>2.04</v>
      </c>
      <c r="F20" s="41">
        <v>2.02</v>
      </c>
      <c r="G20" s="38"/>
      <c r="H20" s="37">
        <v>1.18</v>
      </c>
      <c r="I20" s="37">
        <v>1.27</v>
      </c>
      <c r="J20" s="37">
        <v>1.35</v>
      </c>
      <c r="K20" s="37">
        <v>1.4</v>
      </c>
      <c r="L20" s="41">
        <v>1.38</v>
      </c>
    </row>
    <row r="21" spans="1:12">
      <c r="A21" s="22"/>
      <c r="B21" s="37">
        <v>1.84</v>
      </c>
      <c r="C21" s="37">
        <v>1.92</v>
      </c>
      <c r="D21" s="37">
        <v>1.99</v>
      </c>
      <c r="E21" s="37">
        <v>2.0299999999999998</v>
      </c>
      <c r="F21" s="41">
        <v>1.99</v>
      </c>
      <c r="G21" s="38"/>
      <c r="H21" s="37">
        <v>1.1599999999999999</v>
      </c>
      <c r="I21" s="37">
        <v>1.27</v>
      </c>
      <c r="J21" s="37">
        <v>1.33</v>
      </c>
      <c r="K21" s="37">
        <v>1.37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0.30799999999999983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0.98420000000000019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0.53702564102564077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0.70878600823045279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4" priority="3" operator="notBetween">
      <formula>0.2</formula>
      <formula>0.404</formula>
    </cfRule>
  </conditionalFormatting>
  <conditionalFormatting sqref="E26">
    <cfRule type="cellIs" dxfId="1033" priority="4" operator="notBetween">
      <formula>0.38</formula>
      <formula>0.72</formula>
    </cfRule>
  </conditionalFormatting>
  <conditionalFormatting sqref="K24">
    <cfRule type="cellIs" dxfId="1032" priority="2" operator="notBetween">
      <formula>0.77</formula>
      <formula>0.91</formula>
    </cfRule>
  </conditionalFormatting>
  <conditionalFormatting sqref="K26">
    <cfRule type="cellIs" dxfId="10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2.23</v>
      </c>
      <c r="D2" s="32">
        <v>2.27</v>
      </c>
      <c r="E2" s="32">
        <v>2.34</v>
      </c>
      <c r="F2" s="44">
        <v>2.37</v>
      </c>
      <c r="G2" s="36" t="s">
        <v>3</v>
      </c>
      <c r="H2" s="32">
        <v>2.16</v>
      </c>
      <c r="I2" s="32">
        <v>2.23</v>
      </c>
      <c r="J2" s="32">
        <v>2.29</v>
      </c>
      <c r="K2" s="32">
        <v>2.34</v>
      </c>
      <c r="L2" s="44">
        <v>2.38</v>
      </c>
    </row>
    <row r="3" spans="1:12">
      <c r="A3" s="11"/>
      <c r="B3" s="32">
        <v>2.15</v>
      </c>
      <c r="C3" s="14">
        <v>2.23</v>
      </c>
      <c r="D3" s="14">
        <v>2.31</v>
      </c>
      <c r="E3" s="14">
        <v>2.33</v>
      </c>
      <c r="F3" s="42">
        <v>2.4</v>
      </c>
      <c r="G3" s="38"/>
      <c r="H3" s="32">
        <v>2.15</v>
      </c>
      <c r="I3" s="14">
        <v>2.25</v>
      </c>
      <c r="J3" s="14">
        <v>2.2599999999999998</v>
      </c>
      <c r="K3" s="14">
        <v>2.36</v>
      </c>
      <c r="L3" s="42">
        <v>2.36</v>
      </c>
    </row>
    <row r="4" spans="1:12">
      <c r="A4" s="11"/>
      <c r="B4" s="32">
        <v>2.17</v>
      </c>
      <c r="C4" s="14">
        <v>2.25</v>
      </c>
      <c r="D4" s="14">
        <v>2.29</v>
      </c>
      <c r="E4" s="14">
        <v>2.37</v>
      </c>
      <c r="F4" s="42">
        <v>2.39</v>
      </c>
      <c r="G4" s="38"/>
      <c r="H4" s="32">
        <v>2.17</v>
      </c>
      <c r="I4" s="14">
        <v>2.2400000000000002</v>
      </c>
      <c r="J4" s="14">
        <v>2.29</v>
      </c>
      <c r="K4" s="14">
        <v>2.36</v>
      </c>
      <c r="L4" s="42">
        <v>2.35</v>
      </c>
    </row>
    <row r="5" spans="1:12">
      <c r="A5" s="11"/>
      <c r="B5" s="32">
        <v>2.15</v>
      </c>
      <c r="C5" s="14">
        <v>2.2400000000000002</v>
      </c>
      <c r="D5" s="14">
        <v>2.2799999999999998</v>
      </c>
      <c r="E5" s="14">
        <v>2.33</v>
      </c>
      <c r="F5" s="42">
        <v>2.41</v>
      </c>
      <c r="G5" s="38"/>
      <c r="H5" s="32">
        <v>2.17</v>
      </c>
      <c r="I5" s="14">
        <v>2.29</v>
      </c>
      <c r="J5" s="14">
        <v>2.2999999999999998</v>
      </c>
      <c r="K5" s="14">
        <v>2.37</v>
      </c>
      <c r="L5" s="42">
        <v>2.34</v>
      </c>
    </row>
    <row r="6" spans="1:12">
      <c r="A6" s="11"/>
      <c r="B6" s="32">
        <v>2.14</v>
      </c>
      <c r="C6" s="14">
        <v>2.21</v>
      </c>
      <c r="D6" s="14">
        <v>2.2799999999999998</v>
      </c>
      <c r="E6" s="14">
        <v>2.36</v>
      </c>
      <c r="F6" s="42">
        <v>2.35</v>
      </c>
      <c r="G6" s="38"/>
      <c r="H6" s="32">
        <v>2.17</v>
      </c>
      <c r="I6" s="14">
        <v>2.23</v>
      </c>
      <c r="J6" s="14">
        <v>2.2799999999999998</v>
      </c>
      <c r="K6" s="14">
        <v>2.36</v>
      </c>
      <c r="L6" s="42">
        <v>2.34</v>
      </c>
    </row>
    <row r="7" spans="1:12">
      <c r="A7" s="38" t="s">
        <v>4</v>
      </c>
      <c r="B7" s="14">
        <v>2.15</v>
      </c>
      <c r="C7" s="14">
        <v>2.23</v>
      </c>
      <c r="D7" s="14">
        <v>2.2799999999999998</v>
      </c>
      <c r="E7" s="14">
        <v>2.35</v>
      </c>
      <c r="F7" s="42">
        <v>2.35</v>
      </c>
      <c r="G7" s="38" t="s">
        <v>4</v>
      </c>
      <c r="H7" s="14">
        <v>2.15</v>
      </c>
      <c r="I7" s="14">
        <v>2.23</v>
      </c>
      <c r="J7" s="14">
        <v>2.2799999999999998</v>
      </c>
      <c r="K7" s="14">
        <v>2.36</v>
      </c>
      <c r="L7" s="42">
        <v>2.33</v>
      </c>
    </row>
    <row r="8" spans="1:12">
      <c r="A8" s="46"/>
      <c r="B8" s="14">
        <v>2.14</v>
      </c>
      <c r="C8" s="14">
        <v>2.2799999999999998</v>
      </c>
      <c r="D8" s="14">
        <v>2.31</v>
      </c>
      <c r="E8" s="14">
        <v>2.35</v>
      </c>
      <c r="F8" s="42">
        <v>2.33</v>
      </c>
      <c r="G8" s="46"/>
      <c r="H8" s="14">
        <v>2.12</v>
      </c>
      <c r="I8" s="14">
        <v>2.23</v>
      </c>
      <c r="J8" s="14">
        <v>2.31</v>
      </c>
      <c r="K8" s="14">
        <v>2.34</v>
      </c>
      <c r="L8" s="42">
        <v>2.33</v>
      </c>
    </row>
    <row r="9" spans="1:12">
      <c r="A9" s="11"/>
      <c r="B9" s="47">
        <v>2.13</v>
      </c>
      <c r="C9" s="47">
        <v>2.2200000000000002</v>
      </c>
      <c r="D9" s="47">
        <v>2.34</v>
      </c>
      <c r="E9" s="47">
        <v>2.36</v>
      </c>
      <c r="F9" s="49">
        <v>2.35</v>
      </c>
      <c r="G9" s="36"/>
      <c r="H9" s="47">
        <v>2.13</v>
      </c>
      <c r="I9" s="47">
        <v>2.23</v>
      </c>
      <c r="J9" s="47">
        <v>2.34</v>
      </c>
      <c r="K9" s="47">
        <v>2.36</v>
      </c>
      <c r="L9" s="49">
        <v>2.38</v>
      </c>
    </row>
    <row r="10" spans="1:12">
      <c r="A10" s="11"/>
      <c r="B10" s="14">
        <v>2.19</v>
      </c>
      <c r="C10" s="14">
        <v>2.25</v>
      </c>
      <c r="D10" s="14">
        <v>2.3199999999999998</v>
      </c>
      <c r="E10" s="14">
        <v>2.38</v>
      </c>
      <c r="F10" s="42">
        <v>2.38</v>
      </c>
      <c r="G10" s="38"/>
      <c r="H10" s="14">
        <v>2.17</v>
      </c>
      <c r="I10" s="14">
        <v>2.2400000000000002</v>
      </c>
      <c r="J10" s="14">
        <v>2.2799999999999998</v>
      </c>
      <c r="K10" s="14">
        <v>2.3199999999999998</v>
      </c>
      <c r="L10" s="42">
        <v>2.3199999999999998</v>
      </c>
    </row>
    <row r="11" spans="1:12">
      <c r="A11" s="16"/>
      <c r="B11" s="33">
        <v>2.16</v>
      </c>
      <c r="C11" s="33">
        <v>2.23</v>
      </c>
      <c r="D11" s="33">
        <v>2.3199999999999998</v>
      </c>
      <c r="E11" s="33">
        <v>2.34</v>
      </c>
      <c r="F11" s="39">
        <v>2.36</v>
      </c>
      <c r="G11" s="48"/>
      <c r="H11" s="33">
        <v>2.12</v>
      </c>
      <c r="I11" s="33">
        <v>2.21</v>
      </c>
      <c r="J11" s="33">
        <v>2.2999999999999998</v>
      </c>
      <c r="K11" s="33">
        <v>2.36</v>
      </c>
      <c r="L11" s="39">
        <v>2.34</v>
      </c>
    </row>
    <row r="12" spans="1:12">
      <c r="A12" s="19" t="s">
        <v>5</v>
      </c>
      <c r="B12" s="47">
        <v>1.89</v>
      </c>
      <c r="C12" s="35">
        <v>1.94</v>
      </c>
      <c r="D12" s="35">
        <v>1.95</v>
      </c>
      <c r="E12" s="35">
        <v>1.98</v>
      </c>
      <c r="F12" s="40">
        <v>2</v>
      </c>
      <c r="G12" s="36" t="s">
        <v>6</v>
      </c>
      <c r="H12" s="35">
        <v>1.1299999999999999</v>
      </c>
      <c r="I12" s="35">
        <v>1.22</v>
      </c>
      <c r="J12" s="35">
        <v>1.26</v>
      </c>
      <c r="K12" s="35">
        <v>1.33</v>
      </c>
      <c r="L12" s="40">
        <v>1.34</v>
      </c>
    </row>
    <row r="13" spans="1:12">
      <c r="A13" s="22"/>
      <c r="B13" s="37">
        <v>1.88</v>
      </c>
      <c r="C13" s="37">
        <v>1.93</v>
      </c>
      <c r="D13" s="37">
        <v>1.99</v>
      </c>
      <c r="E13" s="37">
        <v>2.0299999999999998</v>
      </c>
      <c r="F13" s="41">
        <v>2.0499999999999998</v>
      </c>
      <c r="G13" s="38"/>
      <c r="H13" s="37">
        <v>1.1299999999999999</v>
      </c>
      <c r="I13" s="37">
        <v>1.2</v>
      </c>
      <c r="J13" s="37">
        <v>1.26</v>
      </c>
      <c r="K13" s="37">
        <v>1.32</v>
      </c>
      <c r="L13" s="41">
        <v>1.36</v>
      </c>
    </row>
    <row r="14" spans="1:12">
      <c r="A14" s="22"/>
      <c r="B14" s="37">
        <v>1.84</v>
      </c>
      <c r="C14" s="37">
        <v>1.93</v>
      </c>
      <c r="D14" s="37">
        <v>2</v>
      </c>
      <c r="E14" s="37">
        <v>2.0499999999999998</v>
      </c>
      <c r="F14" s="41">
        <v>2.0699999999999998</v>
      </c>
      <c r="G14" s="38"/>
      <c r="H14" s="37">
        <v>1.17</v>
      </c>
      <c r="I14" s="37">
        <v>1.23</v>
      </c>
      <c r="J14" s="37">
        <v>1.27</v>
      </c>
      <c r="K14" s="37">
        <v>1.33</v>
      </c>
      <c r="L14" s="41">
        <v>1.37</v>
      </c>
    </row>
    <row r="15" spans="1:12">
      <c r="A15" s="22"/>
      <c r="B15" s="37">
        <v>1.86</v>
      </c>
      <c r="C15" s="37">
        <v>1.96</v>
      </c>
      <c r="D15" s="37">
        <v>2.02</v>
      </c>
      <c r="E15" s="37">
        <v>2.0499999999999998</v>
      </c>
      <c r="F15" s="41">
        <v>2.08</v>
      </c>
      <c r="G15" s="38"/>
      <c r="H15" s="37">
        <v>1.18</v>
      </c>
      <c r="I15" s="37">
        <v>1.23</v>
      </c>
      <c r="J15" s="37">
        <v>1.23</v>
      </c>
      <c r="K15" s="37">
        <v>1.28</v>
      </c>
      <c r="L15" s="41">
        <v>1.36</v>
      </c>
    </row>
    <row r="16" spans="1:12">
      <c r="A16" s="22"/>
      <c r="B16" s="37">
        <v>1.86</v>
      </c>
      <c r="C16" s="37">
        <v>1.91</v>
      </c>
      <c r="D16" s="37">
        <v>1.99</v>
      </c>
      <c r="E16" s="37">
        <v>2.0299999999999998</v>
      </c>
      <c r="F16" s="41">
        <v>2.0699999999999998</v>
      </c>
      <c r="G16" s="38"/>
      <c r="H16" s="37">
        <v>1.1000000000000001</v>
      </c>
      <c r="I16" s="37">
        <v>1.19</v>
      </c>
      <c r="J16" s="37">
        <v>1.25</v>
      </c>
      <c r="K16" s="37">
        <v>1.27</v>
      </c>
      <c r="L16" s="41">
        <v>1.3</v>
      </c>
    </row>
    <row r="17" spans="1:12">
      <c r="A17" s="22" t="s">
        <v>7</v>
      </c>
      <c r="B17" s="37">
        <v>1.83</v>
      </c>
      <c r="C17" s="37">
        <v>1.89</v>
      </c>
      <c r="D17" s="37">
        <v>2.0099999999999998</v>
      </c>
      <c r="E17" s="37">
        <v>2.02</v>
      </c>
      <c r="F17" s="41">
        <v>2.02</v>
      </c>
      <c r="G17" s="38" t="s">
        <v>8</v>
      </c>
      <c r="H17" s="37">
        <v>1.21</v>
      </c>
      <c r="I17" s="37">
        <v>1.28</v>
      </c>
      <c r="J17" s="37">
        <v>1.33</v>
      </c>
      <c r="K17" s="37">
        <v>1.38</v>
      </c>
      <c r="L17" s="41">
        <v>1.36</v>
      </c>
    </row>
    <row r="18" spans="1:12">
      <c r="A18" s="22"/>
      <c r="B18" s="37">
        <v>1.83</v>
      </c>
      <c r="C18" s="37">
        <v>1.91</v>
      </c>
      <c r="D18" s="37">
        <v>2</v>
      </c>
      <c r="E18" s="37">
        <v>2.0699999999999998</v>
      </c>
      <c r="F18" s="41">
        <v>2.02</v>
      </c>
      <c r="G18" s="38"/>
      <c r="H18" s="37">
        <v>1.1599999999999999</v>
      </c>
      <c r="I18" s="37">
        <v>1.26</v>
      </c>
      <c r="J18" s="37">
        <v>1.35</v>
      </c>
      <c r="K18" s="37">
        <v>1.39</v>
      </c>
      <c r="L18" s="41">
        <v>1.38</v>
      </c>
    </row>
    <row r="19" spans="1:12">
      <c r="A19" s="22"/>
      <c r="B19" s="37">
        <v>1.83</v>
      </c>
      <c r="C19" s="37">
        <v>1.94</v>
      </c>
      <c r="D19" s="37">
        <v>2.0299999999999998</v>
      </c>
      <c r="E19" s="37">
        <v>2.0699999999999998</v>
      </c>
      <c r="F19" s="41">
        <v>2.0499999999999998</v>
      </c>
      <c r="G19" s="38"/>
      <c r="H19" s="37">
        <v>1.17</v>
      </c>
      <c r="I19" s="37">
        <v>1.28</v>
      </c>
      <c r="J19" s="37">
        <v>1.37</v>
      </c>
      <c r="K19" s="37">
        <v>1.4</v>
      </c>
      <c r="L19" s="41">
        <v>1.39</v>
      </c>
    </row>
    <row r="20" spans="1:12">
      <c r="A20" s="22"/>
      <c r="B20" s="37">
        <v>1.85</v>
      </c>
      <c r="C20" s="37">
        <v>1.92</v>
      </c>
      <c r="D20" s="37">
        <v>1.99</v>
      </c>
      <c r="E20" s="37">
        <v>2.0499999999999998</v>
      </c>
      <c r="F20" s="41">
        <v>2.04</v>
      </c>
      <c r="G20" s="38"/>
      <c r="H20" s="37">
        <v>1.2</v>
      </c>
      <c r="I20" s="37">
        <v>1.28</v>
      </c>
      <c r="J20" s="37">
        <v>1.34</v>
      </c>
      <c r="K20" s="37">
        <v>1.38</v>
      </c>
      <c r="L20" s="41">
        <v>1.38</v>
      </c>
    </row>
    <row r="21" spans="1:12">
      <c r="A21" s="22"/>
      <c r="B21" s="37">
        <v>1.81</v>
      </c>
      <c r="C21" s="37">
        <v>1.9</v>
      </c>
      <c r="D21" s="37">
        <v>1.98</v>
      </c>
      <c r="E21" s="37">
        <v>2.0299999999999998</v>
      </c>
      <c r="F21" s="41">
        <v>2.04</v>
      </c>
      <c r="G21" s="38"/>
      <c r="H21" s="37">
        <v>1.18</v>
      </c>
      <c r="I21" s="37">
        <v>1.27</v>
      </c>
      <c r="J21" s="37">
        <v>1.35</v>
      </c>
      <c r="K21" s="37">
        <v>1.36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0.31279999999999908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0.99339999999999939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0.54539487179487023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0.71541152263374441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30" priority="3" operator="notBetween">
      <formula>0.2</formula>
      <formula>0.404</formula>
    </cfRule>
  </conditionalFormatting>
  <conditionalFormatting sqref="E26">
    <cfRule type="cellIs" dxfId="1029" priority="4" operator="notBetween">
      <formula>0.38</formula>
      <formula>0.72</formula>
    </cfRule>
  </conditionalFormatting>
  <conditionalFormatting sqref="K24">
    <cfRule type="cellIs" dxfId="1028" priority="2" operator="notBetween">
      <formula>0.77</formula>
      <formula>0.91</formula>
    </cfRule>
  </conditionalFormatting>
  <conditionalFormatting sqref="K26">
    <cfRule type="cellIs" dxfId="10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2.35</v>
      </c>
      <c r="D2" s="32">
        <v>2.27</v>
      </c>
      <c r="E2" s="32">
        <v>2.2599999999999998</v>
      </c>
      <c r="F2" s="44">
        <v>2.19</v>
      </c>
      <c r="G2" s="36" t="s">
        <v>3</v>
      </c>
      <c r="H2" s="32">
        <v>2.36</v>
      </c>
      <c r="I2" s="32">
        <v>2.34</v>
      </c>
      <c r="J2" s="32">
        <v>2.3199999999999998</v>
      </c>
      <c r="K2" s="32">
        <v>2.25</v>
      </c>
      <c r="L2" s="44">
        <v>2.2000000000000002</v>
      </c>
    </row>
    <row r="3" spans="1:12">
      <c r="A3" s="11"/>
      <c r="B3" s="32">
        <v>2.39</v>
      </c>
      <c r="C3" s="14">
        <v>2.38</v>
      </c>
      <c r="D3" s="14">
        <v>2.2999999999999998</v>
      </c>
      <c r="E3" s="14">
        <v>2.23</v>
      </c>
      <c r="F3" s="42">
        <v>2.2400000000000002</v>
      </c>
      <c r="G3" s="38"/>
      <c r="H3" s="32">
        <v>2.42</v>
      </c>
      <c r="I3" s="14">
        <v>2.42</v>
      </c>
      <c r="J3" s="14">
        <v>2.36</v>
      </c>
      <c r="K3" s="14">
        <v>2.2599999999999998</v>
      </c>
      <c r="L3" s="42">
        <v>2.2400000000000002</v>
      </c>
    </row>
    <row r="4" spans="1:12">
      <c r="A4" s="11"/>
      <c r="B4" s="32">
        <v>2.39</v>
      </c>
      <c r="C4" s="14">
        <v>2.41</v>
      </c>
      <c r="D4" s="14">
        <v>2.33</v>
      </c>
      <c r="E4" s="14">
        <v>2.29</v>
      </c>
      <c r="F4" s="42">
        <v>2.19</v>
      </c>
      <c r="G4" s="38"/>
      <c r="H4" s="32">
        <v>2.37</v>
      </c>
      <c r="I4" s="14">
        <v>2.36</v>
      </c>
      <c r="J4" s="14">
        <v>2.3199999999999998</v>
      </c>
      <c r="K4" s="14">
        <v>2.29</v>
      </c>
      <c r="L4" s="42">
        <v>2.2200000000000002</v>
      </c>
    </row>
    <row r="5" spans="1:12">
      <c r="A5" s="11"/>
      <c r="B5" s="32">
        <v>2.38</v>
      </c>
      <c r="C5" s="14">
        <v>2.42</v>
      </c>
      <c r="D5" s="14">
        <v>2.31</v>
      </c>
      <c r="E5" s="14">
        <v>2.27</v>
      </c>
      <c r="F5" s="42">
        <v>2.23</v>
      </c>
      <c r="G5" s="38"/>
      <c r="H5" s="32">
        <v>2.38</v>
      </c>
      <c r="I5" s="14">
        <v>2.36</v>
      </c>
      <c r="J5" s="14">
        <v>2.31</v>
      </c>
      <c r="K5" s="14">
        <v>2.2599999999999998</v>
      </c>
      <c r="L5" s="42">
        <v>2.21</v>
      </c>
    </row>
    <row r="6" spans="1:12">
      <c r="A6" s="11"/>
      <c r="B6" s="32">
        <v>2.38</v>
      </c>
      <c r="C6" s="14">
        <v>2.37</v>
      </c>
      <c r="D6" s="14">
        <v>2.3199999999999998</v>
      </c>
      <c r="E6" s="14">
        <v>2.27</v>
      </c>
      <c r="F6" s="42">
        <v>2.17</v>
      </c>
      <c r="G6" s="38"/>
      <c r="H6" s="32">
        <v>2.38</v>
      </c>
      <c r="I6" s="14">
        <v>2.36</v>
      </c>
      <c r="J6" s="14">
        <v>2.2999999999999998</v>
      </c>
      <c r="K6" s="14">
        <v>2.25</v>
      </c>
      <c r="L6" s="42">
        <v>2.17</v>
      </c>
    </row>
    <row r="7" spans="1:12">
      <c r="A7" s="38" t="s">
        <v>4</v>
      </c>
      <c r="B7" s="14">
        <v>2.31</v>
      </c>
      <c r="C7" s="14">
        <v>2.33</v>
      </c>
      <c r="D7" s="14">
        <v>2.2999999999999998</v>
      </c>
      <c r="E7" s="14">
        <v>2.23</v>
      </c>
      <c r="F7" s="42">
        <v>2.15</v>
      </c>
      <c r="G7" s="38" t="s">
        <v>4</v>
      </c>
      <c r="H7" s="14">
        <v>2.33</v>
      </c>
      <c r="I7" s="14">
        <v>2.34</v>
      </c>
      <c r="J7" s="14">
        <v>2.2999999999999998</v>
      </c>
      <c r="K7" s="14">
        <v>2.25</v>
      </c>
      <c r="L7" s="42">
        <v>2.13</v>
      </c>
    </row>
    <row r="8" spans="1:12">
      <c r="A8" s="46"/>
      <c r="B8" s="14">
        <v>2.36</v>
      </c>
      <c r="C8" s="14">
        <v>2.37</v>
      </c>
      <c r="D8" s="14">
        <v>2.33</v>
      </c>
      <c r="E8" s="14">
        <v>2.25</v>
      </c>
      <c r="F8" s="42">
        <v>2.13</v>
      </c>
      <c r="G8" s="46"/>
      <c r="H8" s="14">
        <v>2.36</v>
      </c>
      <c r="I8" s="14">
        <v>2.36</v>
      </c>
      <c r="J8" s="14">
        <v>2.36</v>
      </c>
      <c r="K8" s="14">
        <v>2.25</v>
      </c>
      <c r="L8" s="42">
        <v>2.19</v>
      </c>
    </row>
    <row r="9" spans="1:12">
      <c r="A9" s="11"/>
      <c r="B9" s="47">
        <v>2.36</v>
      </c>
      <c r="C9" s="47">
        <v>2.39</v>
      </c>
      <c r="D9" s="47">
        <v>2.34</v>
      </c>
      <c r="E9" s="47">
        <v>2.27</v>
      </c>
      <c r="F9" s="49">
        <v>2.12</v>
      </c>
      <c r="G9" s="36"/>
      <c r="H9" s="47">
        <v>2.38</v>
      </c>
      <c r="I9" s="47">
        <v>2.39</v>
      </c>
      <c r="J9" s="47">
        <v>2.34</v>
      </c>
      <c r="K9" s="47">
        <v>2.2200000000000002</v>
      </c>
      <c r="L9" s="49">
        <v>2.1800000000000002</v>
      </c>
    </row>
    <row r="10" spans="1:12">
      <c r="A10" s="11"/>
      <c r="B10" s="14">
        <v>2.34</v>
      </c>
      <c r="C10" s="14">
        <v>2.36</v>
      </c>
      <c r="D10" s="14">
        <v>2.3199999999999998</v>
      </c>
      <c r="E10" s="14">
        <v>2.23</v>
      </c>
      <c r="F10" s="42">
        <v>2.1800000000000002</v>
      </c>
      <c r="G10" s="38"/>
      <c r="H10" s="14">
        <v>2.35</v>
      </c>
      <c r="I10" s="14">
        <v>2.35</v>
      </c>
      <c r="J10" s="14">
        <v>2.2999999999999998</v>
      </c>
      <c r="K10" s="14">
        <v>2.25</v>
      </c>
      <c r="L10" s="42">
        <v>2.14</v>
      </c>
    </row>
    <row r="11" spans="1:12">
      <c r="A11" s="16"/>
      <c r="B11" s="33">
        <v>2.3199999999999998</v>
      </c>
      <c r="C11" s="33">
        <v>2.37</v>
      </c>
      <c r="D11" s="33">
        <v>2.2999999999999998</v>
      </c>
      <c r="E11" s="33">
        <v>2.2599999999999998</v>
      </c>
      <c r="F11" s="39">
        <v>2.1800000000000002</v>
      </c>
      <c r="G11" s="48"/>
      <c r="H11" s="33">
        <v>2.35</v>
      </c>
      <c r="I11" s="33">
        <v>2.35</v>
      </c>
      <c r="J11" s="33">
        <v>2.31</v>
      </c>
      <c r="K11" s="33">
        <v>2.27</v>
      </c>
      <c r="L11" s="39">
        <v>2.1800000000000002</v>
      </c>
    </row>
    <row r="12" spans="1:12">
      <c r="A12" s="19" t="s">
        <v>5</v>
      </c>
      <c r="B12" s="47">
        <v>2.08</v>
      </c>
      <c r="C12" s="35">
        <v>2.04</v>
      </c>
      <c r="D12" s="35">
        <v>1.99</v>
      </c>
      <c r="E12" s="35">
        <v>1.93</v>
      </c>
      <c r="F12" s="40">
        <v>1.86</v>
      </c>
      <c r="G12" s="36" t="s">
        <v>6</v>
      </c>
      <c r="H12" s="35">
        <v>1.33</v>
      </c>
      <c r="I12" s="35">
        <v>1.32</v>
      </c>
      <c r="J12" s="35">
        <v>1.26</v>
      </c>
      <c r="K12" s="35">
        <v>1.21</v>
      </c>
      <c r="L12" s="40">
        <v>1.1399999999999999</v>
      </c>
    </row>
    <row r="13" spans="1:12">
      <c r="A13" s="22"/>
      <c r="B13" s="37">
        <v>2.12</v>
      </c>
      <c r="C13" s="37">
        <v>2.09</v>
      </c>
      <c r="D13" s="37">
        <v>2.0499999999999998</v>
      </c>
      <c r="E13" s="37">
        <v>1.95</v>
      </c>
      <c r="F13" s="41">
        <v>1.89</v>
      </c>
      <c r="G13" s="38"/>
      <c r="H13" s="37">
        <v>1.33</v>
      </c>
      <c r="I13" s="37">
        <v>1.3</v>
      </c>
      <c r="J13" s="37">
        <v>1.26</v>
      </c>
      <c r="K13" s="37">
        <v>1.21</v>
      </c>
      <c r="L13" s="41">
        <v>1.1599999999999999</v>
      </c>
    </row>
    <row r="14" spans="1:12">
      <c r="A14" s="22"/>
      <c r="B14" s="37">
        <v>2.09</v>
      </c>
      <c r="C14" s="37">
        <v>2.09</v>
      </c>
      <c r="D14" s="37">
        <v>2.0299999999999998</v>
      </c>
      <c r="E14" s="37">
        <v>1.97</v>
      </c>
      <c r="F14" s="41">
        <v>1.88</v>
      </c>
      <c r="G14" s="38"/>
      <c r="H14" s="37">
        <v>1.33</v>
      </c>
      <c r="I14" s="37">
        <v>1.31</v>
      </c>
      <c r="J14" s="37">
        <v>1.25</v>
      </c>
      <c r="K14" s="37">
        <v>1.2</v>
      </c>
      <c r="L14" s="41">
        <v>1.1599999999999999</v>
      </c>
    </row>
    <row r="15" spans="1:12">
      <c r="A15" s="22"/>
      <c r="B15" s="37">
        <v>2.09</v>
      </c>
      <c r="C15" s="37">
        <v>2.06</v>
      </c>
      <c r="D15" s="37">
        <v>2</v>
      </c>
      <c r="E15" s="37">
        <v>1.95</v>
      </c>
      <c r="F15" s="41">
        <v>1.92</v>
      </c>
      <c r="G15" s="38"/>
      <c r="H15" s="37">
        <v>1.32</v>
      </c>
      <c r="I15" s="37">
        <v>1.3</v>
      </c>
      <c r="J15" s="37">
        <v>1.27</v>
      </c>
      <c r="K15" s="37">
        <v>1.2</v>
      </c>
      <c r="L15" s="41">
        <v>1.1299999999999999</v>
      </c>
    </row>
    <row r="16" spans="1:12">
      <c r="A16" s="22"/>
      <c r="B16" s="37">
        <v>2.06</v>
      </c>
      <c r="C16" s="37">
        <v>2.0299999999999998</v>
      </c>
      <c r="D16" s="37">
        <v>1.97</v>
      </c>
      <c r="E16" s="37">
        <v>1.91</v>
      </c>
      <c r="F16" s="41">
        <v>1.83</v>
      </c>
      <c r="G16" s="38"/>
      <c r="H16" s="37">
        <v>1.33</v>
      </c>
      <c r="I16" s="37">
        <v>1.3</v>
      </c>
      <c r="J16" s="37">
        <v>1.26</v>
      </c>
      <c r="K16" s="37">
        <v>1.1599999999999999</v>
      </c>
      <c r="L16" s="41">
        <v>1.1000000000000001</v>
      </c>
    </row>
    <row r="17" spans="1:12">
      <c r="A17" s="22" t="s">
        <v>7</v>
      </c>
      <c r="B17" s="37">
        <v>2.0299999999999998</v>
      </c>
      <c r="C17" s="37">
        <v>2.04</v>
      </c>
      <c r="D17" s="37">
        <v>1.97</v>
      </c>
      <c r="E17" s="37">
        <v>1.92</v>
      </c>
      <c r="F17" s="41">
        <v>1.84</v>
      </c>
      <c r="G17" s="38" t="s">
        <v>8</v>
      </c>
      <c r="H17" s="37">
        <v>1.39</v>
      </c>
      <c r="I17" s="37">
        <v>1.36</v>
      </c>
      <c r="J17" s="37">
        <v>1.33</v>
      </c>
      <c r="K17" s="37">
        <v>1.27</v>
      </c>
      <c r="L17" s="41">
        <v>1.1499999999999999</v>
      </c>
    </row>
    <row r="18" spans="1:12">
      <c r="A18" s="22"/>
      <c r="B18" s="37">
        <v>2.0299999999999998</v>
      </c>
      <c r="C18" s="37">
        <v>2.08</v>
      </c>
      <c r="D18" s="37">
        <v>2.04</v>
      </c>
      <c r="E18" s="37">
        <v>1.92</v>
      </c>
      <c r="F18" s="41">
        <v>1.83</v>
      </c>
      <c r="G18" s="38"/>
      <c r="H18" s="37">
        <v>1.36</v>
      </c>
      <c r="I18" s="37">
        <v>1.36</v>
      </c>
      <c r="J18" s="37">
        <v>1.33</v>
      </c>
      <c r="K18" s="37">
        <v>1.25</v>
      </c>
      <c r="L18" s="41">
        <v>1.18</v>
      </c>
    </row>
    <row r="19" spans="1:12">
      <c r="A19" s="22"/>
      <c r="B19" s="37">
        <v>2.06</v>
      </c>
      <c r="C19" s="37">
        <v>2.0699999999999998</v>
      </c>
      <c r="D19" s="37">
        <v>2</v>
      </c>
      <c r="E19" s="37">
        <v>1.96</v>
      </c>
      <c r="F19" s="41">
        <v>1.83</v>
      </c>
      <c r="G19" s="38"/>
      <c r="H19" s="37">
        <v>1.37</v>
      </c>
      <c r="I19" s="37">
        <v>1.4</v>
      </c>
      <c r="J19" s="37">
        <v>1.34</v>
      </c>
      <c r="K19" s="37">
        <v>1.25</v>
      </c>
      <c r="L19" s="41">
        <v>1.1399999999999999</v>
      </c>
    </row>
    <row r="20" spans="1:12">
      <c r="A20" s="22"/>
      <c r="B20" s="37">
        <v>2.0699999999999998</v>
      </c>
      <c r="C20" s="37">
        <v>2.06</v>
      </c>
      <c r="D20" s="37">
        <v>1.99</v>
      </c>
      <c r="E20" s="37">
        <v>1.95</v>
      </c>
      <c r="F20" s="41">
        <v>1.85</v>
      </c>
      <c r="G20" s="38"/>
      <c r="H20" s="37">
        <v>1.37</v>
      </c>
      <c r="I20" s="37">
        <v>1.36</v>
      </c>
      <c r="J20" s="37">
        <v>1.32</v>
      </c>
      <c r="K20" s="37">
        <v>1.24</v>
      </c>
      <c r="L20" s="41">
        <v>1.1499999999999999</v>
      </c>
    </row>
    <row r="21" spans="1:12">
      <c r="A21" s="22"/>
      <c r="B21" s="37">
        <v>2.04</v>
      </c>
      <c r="C21" s="37">
        <v>2.04</v>
      </c>
      <c r="D21" s="37">
        <v>1.97</v>
      </c>
      <c r="E21" s="37">
        <v>1.92</v>
      </c>
      <c r="F21" s="41">
        <v>1.81</v>
      </c>
      <c r="G21" s="38"/>
      <c r="H21" s="37">
        <v>1.36</v>
      </c>
      <c r="I21" s="37">
        <v>1.35</v>
      </c>
      <c r="J21" s="37">
        <v>1.32</v>
      </c>
      <c r="K21" s="37">
        <v>1.25</v>
      </c>
      <c r="L21" s="41">
        <v>1.18</v>
      </c>
    </row>
    <row r="22" spans="1:12">
      <c r="A22" s="25"/>
      <c r="B22" s="25" t="s">
        <v>76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0.31200000000000072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1.0283999999999995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0.54400000000000126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0.74061728395061699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26" priority="3" operator="notBetween">
      <formula>0.2</formula>
      <formula>0.404</formula>
    </cfRule>
  </conditionalFormatting>
  <conditionalFormatting sqref="E26">
    <cfRule type="cellIs" dxfId="1025" priority="4" operator="notBetween">
      <formula>0.38</formula>
      <formula>0.72</formula>
    </cfRule>
  </conditionalFormatting>
  <conditionalFormatting sqref="K24">
    <cfRule type="cellIs" dxfId="1024" priority="2" operator="notBetween">
      <formula>0.77</formula>
      <formula>0.91</formula>
    </cfRule>
  </conditionalFormatting>
  <conditionalFormatting sqref="K26">
    <cfRule type="cellIs" dxfId="10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L40"/>
  <sheetViews>
    <sheetView zoomScale="115" zoomScaleNormal="115" workbookViewId="0">
      <selection activeCell="M21" sqref="M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2.25</v>
      </c>
      <c r="D2" s="32">
        <v>2.29</v>
      </c>
      <c r="E2" s="32">
        <v>2.37</v>
      </c>
      <c r="F2" s="44">
        <v>2.41</v>
      </c>
      <c r="G2" s="36" t="s">
        <v>3</v>
      </c>
      <c r="H2" s="32">
        <v>2.17</v>
      </c>
      <c r="I2" s="32">
        <v>2.25</v>
      </c>
      <c r="J2" s="32">
        <v>2.31</v>
      </c>
      <c r="K2" s="32">
        <v>2.39</v>
      </c>
      <c r="L2" s="44">
        <v>2.39</v>
      </c>
    </row>
    <row r="3" spans="1:12">
      <c r="A3" s="11"/>
      <c r="B3" s="32">
        <v>2.2400000000000002</v>
      </c>
      <c r="C3" s="14">
        <v>2.2400000000000002</v>
      </c>
      <c r="D3" s="14">
        <v>2.2999999999999998</v>
      </c>
      <c r="E3" s="14">
        <v>2.34</v>
      </c>
      <c r="F3" s="42">
        <v>2.39</v>
      </c>
      <c r="G3" s="38"/>
      <c r="H3" s="32">
        <v>2.19</v>
      </c>
      <c r="I3" s="14">
        <v>2.2599999999999998</v>
      </c>
      <c r="J3" s="14">
        <v>2.2799999999999998</v>
      </c>
      <c r="K3" s="14">
        <v>2.35</v>
      </c>
      <c r="L3" s="42">
        <v>2.39</v>
      </c>
    </row>
    <row r="4" spans="1:12">
      <c r="A4" s="11"/>
      <c r="B4" s="32">
        <v>2.21</v>
      </c>
      <c r="C4" s="14">
        <v>2.2400000000000002</v>
      </c>
      <c r="D4" s="14">
        <v>2.33</v>
      </c>
      <c r="E4" s="14">
        <v>2.38</v>
      </c>
      <c r="F4" s="42">
        <v>2.44</v>
      </c>
      <c r="G4" s="38"/>
      <c r="H4" s="32">
        <v>2.19</v>
      </c>
      <c r="I4" s="14">
        <v>2.2599999999999998</v>
      </c>
      <c r="J4" s="14">
        <v>2.2999999999999998</v>
      </c>
      <c r="K4" s="14">
        <v>2.37</v>
      </c>
      <c r="L4" s="42">
        <v>2.34</v>
      </c>
    </row>
    <row r="5" spans="1:12">
      <c r="A5" s="11"/>
      <c r="B5" s="32">
        <v>2.2000000000000002</v>
      </c>
      <c r="C5" s="14">
        <v>2.2599999999999998</v>
      </c>
      <c r="D5" s="14">
        <v>2.34</v>
      </c>
      <c r="E5" s="14">
        <v>2.39</v>
      </c>
      <c r="F5" s="42">
        <v>2.41</v>
      </c>
      <c r="G5" s="38"/>
      <c r="H5" s="32">
        <v>2.19</v>
      </c>
      <c r="I5" s="14">
        <v>2.2599999999999998</v>
      </c>
      <c r="J5" s="14">
        <v>2.3199999999999998</v>
      </c>
      <c r="K5" s="14">
        <v>2.38</v>
      </c>
      <c r="L5" s="42">
        <v>2.37</v>
      </c>
    </row>
    <row r="6" spans="1:12">
      <c r="A6" s="11"/>
      <c r="B6" s="32">
        <v>2.21</v>
      </c>
      <c r="C6" s="14">
        <v>2.27</v>
      </c>
      <c r="D6" s="14">
        <v>2.31</v>
      </c>
      <c r="E6" s="14">
        <v>2.36</v>
      </c>
      <c r="F6" s="42">
        <v>2.4</v>
      </c>
      <c r="G6" s="38"/>
      <c r="H6" s="32">
        <v>2.1800000000000002</v>
      </c>
      <c r="I6" s="14">
        <v>2.23</v>
      </c>
      <c r="J6" s="14">
        <v>2.2999999999999998</v>
      </c>
      <c r="K6" s="14">
        <v>2.33</v>
      </c>
      <c r="L6" s="42">
        <v>2.36</v>
      </c>
    </row>
    <row r="7" spans="1:12">
      <c r="A7" s="38" t="s">
        <v>4</v>
      </c>
      <c r="B7" s="14">
        <v>2.14</v>
      </c>
      <c r="C7" s="14">
        <v>2.2000000000000002</v>
      </c>
      <c r="D7" s="14">
        <v>2.29</v>
      </c>
      <c r="E7" s="14">
        <v>2.2999999999999998</v>
      </c>
      <c r="F7" s="42">
        <v>2.3199999999999998</v>
      </c>
      <c r="G7" s="38" t="s">
        <v>4</v>
      </c>
      <c r="H7" s="14">
        <v>2.13</v>
      </c>
      <c r="I7" s="14">
        <v>2.23</v>
      </c>
      <c r="J7" s="14">
        <v>2.27</v>
      </c>
      <c r="K7" s="14">
        <v>2.3199999999999998</v>
      </c>
      <c r="L7" s="42">
        <v>2.33</v>
      </c>
    </row>
    <row r="8" spans="1:12">
      <c r="A8" s="46"/>
      <c r="B8" s="14">
        <v>2.1800000000000002</v>
      </c>
      <c r="C8" s="14">
        <v>2.25</v>
      </c>
      <c r="D8" s="14">
        <v>2.2999999999999998</v>
      </c>
      <c r="E8" s="14">
        <v>2.33</v>
      </c>
      <c r="F8" s="42">
        <v>2.34</v>
      </c>
      <c r="G8" s="46"/>
      <c r="H8" s="14">
        <v>2.17</v>
      </c>
      <c r="I8" s="14">
        <v>2.25</v>
      </c>
      <c r="J8" s="14">
        <v>2.3199999999999998</v>
      </c>
      <c r="K8" s="14">
        <v>2.35</v>
      </c>
      <c r="L8" s="42">
        <v>2.39</v>
      </c>
    </row>
    <row r="9" spans="1:12">
      <c r="A9" s="11"/>
      <c r="B9" s="47">
        <v>2.15</v>
      </c>
      <c r="C9" s="47">
        <v>2.25</v>
      </c>
      <c r="D9" s="47">
        <v>2.31</v>
      </c>
      <c r="E9" s="47">
        <v>2.36</v>
      </c>
      <c r="F9" s="49">
        <v>2.35</v>
      </c>
      <c r="G9" s="36"/>
      <c r="H9" s="47">
        <v>2.15</v>
      </c>
      <c r="I9" s="47">
        <v>2.2400000000000002</v>
      </c>
      <c r="J9" s="47">
        <v>2.2999999999999998</v>
      </c>
      <c r="K9" s="47">
        <v>2.3199999999999998</v>
      </c>
      <c r="L9" s="49">
        <v>2.39</v>
      </c>
    </row>
    <row r="10" spans="1:12">
      <c r="A10" s="11"/>
      <c r="B10" s="14">
        <v>2.15</v>
      </c>
      <c r="C10" s="14">
        <v>2.25</v>
      </c>
      <c r="D10" s="14">
        <v>2.2999999999999998</v>
      </c>
      <c r="E10" s="14">
        <v>2.34</v>
      </c>
      <c r="F10" s="42">
        <v>2.3199999999999998</v>
      </c>
      <c r="G10" s="38"/>
      <c r="H10" s="14">
        <v>2.14</v>
      </c>
      <c r="I10" s="14">
        <v>2.23</v>
      </c>
      <c r="J10" s="14">
        <v>2.34</v>
      </c>
      <c r="K10" s="14">
        <v>2.36</v>
      </c>
      <c r="L10" s="42">
        <v>2.35</v>
      </c>
    </row>
    <row r="11" spans="1:12">
      <c r="A11" s="16"/>
      <c r="B11" s="33">
        <v>2.13</v>
      </c>
      <c r="C11" s="33">
        <v>2.2400000000000002</v>
      </c>
      <c r="D11" s="33">
        <v>2.2999999999999998</v>
      </c>
      <c r="E11" s="33">
        <v>2.37</v>
      </c>
      <c r="F11" s="39">
        <v>2.35</v>
      </c>
      <c r="G11" s="48"/>
      <c r="H11" s="33">
        <v>2.15</v>
      </c>
      <c r="I11" s="33">
        <v>2.2400000000000002</v>
      </c>
      <c r="J11" s="33">
        <v>2.2999999999999998</v>
      </c>
      <c r="K11" s="33">
        <v>2.36</v>
      </c>
      <c r="L11" s="39">
        <v>2.36</v>
      </c>
    </row>
    <row r="12" spans="1:12">
      <c r="A12" s="19" t="s">
        <v>5</v>
      </c>
      <c r="B12" s="47">
        <v>1.89</v>
      </c>
      <c r="C12" s="35">
        <v>1.97</v>
      </c>
      <c r="D12" s="35">
        <v>2.0099999999999998</v>
      </c>
      <c r="E12" s="35">
        <v>2.08</v>
      </c>
      <c r="F12" s="40">
        <v>2.1</v>
      </c>
      <c r="G12" s="36" t="s">
        <v>6</v>
      </c>
      <c r="H12" s="35">
        <v>1.18</v>
      </c>
      <c r="I12" s="35">
        <v>1.23</v>
      </c>
      <c r="J12" s="35">
        <v>1.28</v>
      </c>
      <c r="K12" s="35">
        <v>1.36</v>
      </c>
      <c r="L12" s="40">
        <v>1.38</v>
      </c>
    </row>
    <row r="13" spans="1:12">
      <c r="A13" s="22"/>
      <c r="B13" s="37">
        <v>1.96</v>
      </c>
      <c r="C13" s="37">
        <v>1.96</v>
      </c>
      <c r="D13" s="37">
        <v>2.04</v>
      </c>
      <c r="E13" s="37">
        <v>2.0699999999999998</v>
      </c>
      <c r="F13" s="41">
        <v>2.08</v>
      </c>
      <c r="G13" s="38"/>
      <c r="H13" s="37">
        <v>1.17</v>
      </c>
      <c r="I13" s="37">
        <v>1.26</v>
      </c>
      <c r="J13" s="37">
        <v>1.28</v>
      </c>
      <c r="K13" s="37">
        <v>1.33</v>
      </c>
      <c r="L13" s="41">
        <v>1.37</v>
      </c>
    </row>
    <row r="14" spans="1:12">
      <c r="A14" s="22"/>
      <c r="B14" s="37">
        <v>1.92</v>
      </c>
      <c r="C14" s="37">
        <v>1.99</v>
      </c>
      <c r="D14" s="37">
        <v>2.0499999999999998</v>
      </c>
      <c r="E14" s="37">
        <v>2.1</v>
      </c>
      <c r="F14" s="41">
        <v>2.12</v>
      </c>
      <c r="G14" s="38"/>
      <c r="H14" s="37">
        <v>1.17</v>
      </c>
      <c r="I14" s="37">
        <v>1.23</v>
      </c>
      <c r="J14" s="37">
        <v>1.27</v>
      </c>
      <c r="K14" s="37">
        <v>1.37</v>
      </c>
      <c r="L14" s="41">
        <v>1.35</v>
      </c>
    </row>
    <row r="15" spans="1:12">
      <c r="A15" s="22"/>
      <c r="B15" s="37">
        <v>1.92</v>
      </c>
      <c r="C15" s="37">
        <v>1.99</v>
      </c>
      <c r="D15" s="37">
        <v>2.0299999999999998</v>
      </c>
      <c r="E15" s="37">
        <v>2.11</v>
      </c>
      <c r="F15" s="41">
        <v>2.12</v>
      </c>
      <c r="G15" s="38"/>
      <c r="H15" s="37">
        <v>1.17</v>
      </c>
      <c r="I15" s="37">
        <v>1.21</v>
      </c>
      <c r="J15" s="37">
        <v>1.29</v>
      </c>
      <c r="K15" s="37">
        <v>1.36</v>
      </c>
      <c r="L15" s="41">
        <v>1.36</v>
      </c>
    </row>
    <row r="16" spans="1:12">
      <c r="A16" s="22"/>
      <c r="B16" s="37">
        <v>1.92</v>
      </c>
      <c r="C16" s="37">
        <v>1.94</v>
      </c>
      <c r="D16" s="37">
        <v>2.02</v>
      </c>
      <c r="E16" s="37">
        <v>2.06</v>
      </c>
      <c r="F16" s="41">
        <v>2.1</v>
      </c>
      <c r="G16" s="38"/>
      <c r="H16" s="37">
        <v>1.1599999999999999</v>
      </c>
      <c r="I16" s="37">
        <v>1.25</v>
      </c>
      <c r="J16" s="37">
        <v>1.3</v>
      </c>
      <c r="K16" s="37">
        <v>1.32</v>
      </c>
      <c r="L16" s="41">
        <v>1.34</v>
      </c>
    </row>
    <row r="17" spans="1:12">
      <c r="A17" s="22" t="s">
        <v>7</v>
      </c>
      <c r="B17" s="37">
        <v>1.85</v>
      </c>
      <c r="C17" s="37">
        <v>1.94</v>
      </c>
      <c r="D17" s="37">
        <v>2.02</v>
      </c>
      <c r="E17" s="37">
        <v>2.0499999999999998</v>
      </c>
      <c r="F17" s="41">
        <v>2.0299999999999998</v>
      </c>
      <c r="G17" s="38" t="s">
        <v>8</v>
      </c>
      <c r="H17" s="37">
        <v>1.1599999999999999</v>
      </c>
      <c r="I17" s="37">
        <v>1.29</v>
      </c>
      <c r="J17" s="37">
        <v>1.35</v>
      </c>
      <c r="K17" s="37">
        <v>1.39</v>
      </c>
      <c r="L17" s="41">
        <v>1.39</v>
      </c>
    </row>
    <row r="18" spans="1:12">
      <c r="A18" s="22"/>
      <c r="B18" s="37">
        <v>1.88</v>
      </c>
      <c r="C18" s="37">
        <v>1.94</v>
      </c>
      <c r="D18" s="37">
        <v>2.0299999999999998</v>
      </c>
      <c r="E18" s="37">
        <v>2.06</v>
      </c>
      <c r="F18" s="41">
        <v>2.04</v>
      </c>
      <c r="G18" s="38"/>
      <c r="H18" s="37">
        <v>1.21</v>
      </c>
      <c r="I18" s="37">
        <v>1.28</v>
      </c>
      <c r="J18" s="37">
        <v>1.36</v>
      </c>
      <c r="K18" s="37">
        <v>1.39</v>
      </c>
      <c r="L18" s="41">
        <v>1.41</v>
      </c>
    </row>
    <row r="19" spans="1:12">
      <c r="A19" s="22"/>
      <c r="B19" s="37">
        <v>1.86</v>
      </c>
      <c r="C19" s="37">
        <v>1.97</v>
      </c>
      <c r="D19" s="37">
        <v>2.02</v>
      </c>
      <c r="E19" s="37">
        <v>2.09</v>
      </c>
      <c r="F19" s="41">
        <v>2.04</v>
      </c>
      <c r="G19" s="38"/>
      <c r="H19" s="37">
        <v>1.21</v>
      </c>
      <c r="I19" s="37">
        <v>1.29</v>
      </c>
      <c r="J19" s="37">
        <v>1.34</v>
      </c>
      <c r="K19" s="37">
        <v>1.41</v>
      </c>
      <c r="L19" s="41">
        <v>1.44</v>
      </c>
    </row>
    <row r="20" spans="1:12">
      <c r="A20" s="22"/>
      <c r="B20" s="37">
        <v>1.86</v>
      </c>
      <c r="C20" s="37">
        <v>1.97</v>
      </c>
      <c r="D20" s="37">
        <v>2.0099999999999998</v>
      </c>
      <c r="E20" s="37">
        <v>2.08</v>
      </c>
      <c r="F20" s="41">
        <v>2.0699999999999998</v>
      </c>
      <c r="G20" s="38"/>
      <c r="H20" s="37">
        <v>1.2</v>
      </c>
      <c r="I20" s="37">
        <v>1.27</v>
      </c>
      <c r="J20" s="37">
        <v>1.34</v>
      </c>
      <c r="K20" s="37">
        <v>1.38</v>
      </c>
      <c r="L20" s="41">
        <v>1.41</v>
      </c>
    </row>
    <row r="21" spans="1:12">
      <c r="A21" s="22"/>
      <c r="B21" s="37">
        <v>1.85</v>
      </c>
      <c r="C21" s="37">
        <v>1.95</v>
      </c>
      <c r="D21" s="37">
        <v>2.0099999999999998</v>
      </c>
      <c r="E21" s="37">
        <v>2.0699999999999998</v>
      </c>
      <c r="F21" s="41">
        <v>2.04</v>
      </c>
      <c r="G21" s="38"/>
      <c r="H21" s="37">
        <v>1.2</v>
      </c>
      <c r="I21" s="37">
        <v>1.28</v>
      </c>
      <c r="J21" s="37">
        <v>1.31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0.28639999999999954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0.98479999999999923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0.4993641025641018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0.70921810699588417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22" priority="3" operator="notBetween">
      <formula>0.2</formula>
      <formula>0.404</formula>
    </cfRule>
  </conditionalFormatting>
  <conditionalFormatting sqref="E26">
    <cfRule type="cellIs" dxfId="1021" priority="4" operator="notBetween">
      <formula>0.38</formula>
      <formula>0.72</formula>
    </cfRule>
  </conditionalFormatting>
  <conditionalFormatting sqref="K24">
    <cfRule type="cellIs" dxfId="1020" priority="2" operator="notBetween">
      <formula>0.77</formula>
      <formula>0.91</formula>
    </cfRule>
  </conditionalFormatting>
  <conditionalFormatting sqref="K26">
    <cfRule type="cellIs" dxfId="10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L40"/>
  <sheetViews>
    <sheetView zoomScale="115" zoomScaleNormal="115" workbookViewId="0">
      <selection activeCell="M21" sqref="M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2.2000000000000002</v>
      </c>
      <c r="D2" s="32">
        <v>2.2799999999999998</v>
      </c>
      <c r="E2" s="32">
        <v>2.33</v>
      </c>
      <c r="F2" s="44">
        <v>2.3199999999999998</v>
      </c>
      <c r="G2" s="36" t="s">
        <v>3</v>
      </c>
      <c r="H2" s="32">
        <v>2.17</v>
      </c>
      <c r="I2" s="32">
        <v>2.23</v>
      </c>
      <c r="J2" s="32">
        <v>2.29</v>
      </c>
      <c r="K2" s="32">
        <v>2.35</v>
      </c>
      <c r="L2" s="44">
        <v>2.35</v>
      </c>
    </row>
    <row r="3" spans="1:12">
      <c r="A3" s="11"/>
      <c r="B3" s="32">
        <v>2.1800000000000002</v>
      </c>
      <c r="C3" s="14">
        <v>2.23</v>
      </c>
      <c r="D3" s="14">
        <v>2.2799999999999998</v>
      </c>
      <c r="E3" s="14">
        <v>2.39</v>
      </c>
      <c r="F3" s="42">
        <v>2.38</v>
      </c>
      <c r="G3" s="38"/>
      <c r="H3" s="32">
        <v>2.1800000000000002</v>
      </c>
      <c r="I3" s="14">
        <v>2.25</v>
      </c>
      <c r="J3" s="14">
        <v>2.3199999999999998</v>
      </c>
      <c r="K3" s="14">
        <v>2.34</v>
      </c>
      <c r="L3" s="42">
        <v>2.36</v>
      </c>
    </row>
    <row r="4" spans="1:12">
      <c r="A4" s="11"/>
      <c r="B4" s="32">
        <v>2.2000000000000002</v>
      </c>
      <c r="C4" s="14">
        <v>2.2599999999999998</v>
      </c>
      <c r="D4" s="14">
        <v>2.34</v>
      </c>
      <c r="E4" s="14">
        <v>2.39</v>
      </c>
      <c r="F4" s="42">
        <v>2.36</v>
      </c>
      <c r="G4" s="38"/>
      <c r="H4" s="32">
        <v>2.2400000000000002</v>
      </c>
      <c r="I4" s="14">
        <v>2.2400000000000002</v>
      </c>
      <c r="J4" s="14">
        <v>2.33</v>
      </c>
      <c r="K4" s="14">
        <v>2.38</v>
      </c>
      <c r="L4" s="42">
        <v>2.38</v>
      </c>
    </row>
    <row r="5" spans="1:12">
      <c r="A5" s="11"/>
      <c r="B5" s="32">
        <v>2.16</v>
      </c>
      <c r="C5" s="14">
        <v>2.2400000000000002</v>
      </c>
      <c r="D5" s="14">
        <v>2.29</v>
      </c>
      <c r="E5" s="14">
        <v>2.4</v>
      </c>
      <c r="F5" s="42">
        <v>2.38</v>
      </c>
      <c r="G5" s="38"/>
      <c r="H5" s="32">
        <v>2.2000000000000002</v>
      </c>
      <c r="I5" s="14">
        <v>2.2599999999999998</v>
      </c>
      <c r="J5" s="14">
        <v>2.3199999999999998</v>
      </c>
      <c r="K5" s="14">
        <v>2.4</v>
      </c>
      <c r="L5" s="42">
        <v>2.37</v>
      </c>
    </row>
    <row r="6" spans="1:12">
      <c r="A6" s="11"/>
      <c r="B6" s="32">
        <v>2.2000000000000002</v>
      </c>
      <c r="C6" s="14">
        <v>2.2000000000000002</v>
      </c>
      <c r="D6" s="14">
        <v>2.2799999999999998</v>
      </c>
      <c r="E6" s="14">
        <v>2.37</v>
      </c>
      <c r="F6" s="42">
        <v>2.39</v>
      </c>
      <c r="G6" s="38"/>
      <c r="H6" s="32">
        <v>2.2000000000000002</v>
      </c>
      <c r="I6" s="14">
        <v>2.2400000000000002</v>
      </c>
      <c r="J6" s="14">
        <v>2.2999999999999998</v>
      </c>
      <c r="K6" s="14">
        <v>2.37</v>
      </c>
      <c r="L6" s="42">
        <v>2.36</v>
      </c>
    </row>
    <row r="7" spans="1:12">
      <c r="A7" s="38" t="s">
        <v>4</v>
      </c>
      <c r="B7" s="14">
        <v>2.12</v>
      </c>
      <c r="C7" s="14">
        <v>2.2200000000000002</v>
      </c>
      <c r="D7" s="14">
        <v>2.29</v>
      </c>
      <c r="E7" s="14">
        <v>2.35</v>
      </c>
      <c r="F7" s="42">
        <v>2.29</v>
      </c>
      <c r="G7" s="38" t="s">
        <v>4</v>
      </c>
      <c r="H7" s="14">
        <v>2.16</v>
      </c>
      <c r="I7" s="14">
        <v>2.23</v>
      </c>
      <c r="J7" s="14">
        <v>2.31</v>
      </c>
      <c r="K7" s="14">
        <v>2.35</v>
      </c>
      <c r="L7" s="42">
        <v>2.35</v>
      </c>
    </row>
    <row r="8" spans="1:12">
      <c r="A8" s="46"/>
      <c r="B8" s="14">
        <v>2.11</v>
      </c>
      <c r="C8" s="14">
        <v>2.2400000000000002</v>
      </c>
      <c r="D8" s="14">
        <v>2.2999999999999998</v>
      </c>
      <c r="E8" s="14">
        <v>2.34</v>
      </c>
      <c r="F8" s="42">
        <v>2.3199999999999998</v>
      </c>
      <c r="G8" s="46"/>
      <c r="H8" s="14">
        <v>2.16</v>
      </c>
      <c r="I8" s="14">
        <v>2.2400000000000002</v>
      </c>
      <c r="J8" s="14">
        <v>2.27</v>
      </c>
      <c r="K8" s="14">
        <v>2.35</v>
      </c>
      <c r="L8" s="42">
        <v>2.36</v>
      </c>
    </row>
    <row r="9" spans="1:12">
      <c r="A9" s="11"/>
      <c r="B9" s="47">
        <v>2.16</v>
      </c>
      <c r="C9" s="47">
        <v>2.2200000000000002</v>
      </c>
      <c r="D9" s="47">
        <v>2.29</v>
      </c>
      <c r="E9" s="47">
        <v>2.31</v>
      </c>
      <c r="F9" s="49">
        <v>2.33</v>
      </c>
      <c r="G9" s="36"/>
      <c r="H9" s="47">
        <v>2.17</v>
      </c>
      <c r="I9" s="47">
        <v>2.2400000000000002</v>
      </c>
      <c r="J9" s="47">
        <v>2.3199999999999998</v>
      </c>
      <c r="K9" s="47">
        <v>2.36</v>
      </c>
      <c r="L9" s="49">
        <v>2.36</v>
      </c>
    </row>
    <row r="10" spans="1:12">
      <c r="A10" s="11"/>
      <c r="B10" s="14">
        <v>2.14</v>
      </c>
      <c r="C10" s="14">
        <v>2.21</v>
      </c>
      <c r="D10" s="14">
        <v>2.2999999999999998</v>
      </c>
      <c r="E10" s="14">
        <v>2.34</v>
      </c>
      <c r="F10" s="42">
        <v>2.33</v>
      </c>
      <c r="G10" s="38"/>
      <c r="H10" s="14">
        <v>2.1800000000000002</v>
      </c>
      <c r="I10" s="14">
        <v>2.25</v>
      </c>
      <c r="J10" s="14">
        <v>2.31</v>
      </c>
      <c r="K10" s="14">
        <v>2.34</v>
      </c>
      <c r="L10" s="42">
        <v>2.35</v>
      </c>
    </row>
    <row r="11" spans="1:12">
      <c r="A11" s="16"/>
      <c r="B11" s="33">
        <v>2.1</v>
      </c>
      <c r="C11" s="33">
        <v>2.2200000000000002</v>
      </c>
      <c r="D11" s="33">
        <v>2.2999999999999998</v>
      </c>
      <c r="E11" s="33">
        <v>2.34</v>
      </c>
      <c r="F11" s="39">
        <v>2.34</v>
      </c>
      <c r="G11" s="48"/>
      <c r="H11" s="33">
        <v>2.13</v>
      </c>
      <c r="I11" s="33">
        <v>2.2000000000000002</v>
      </c>
      <c r="J11" s="33">
        <v>2.2799999999999998</v>
      </c>
      <c r="K11" s="33">
        <v>2.36</v>
      </c>
      <c r="L11" s="39">
        <v>2.36</v>
      </c>
    </row>
    <row r="12" spans="1:12">
      <c r="A12" s="19" t="s">
        <v>5</v>
      </c>
      <c r="B12" s="47">
        <v>1.91</v>
      </c>
      <c r="C12" s="35">
        <v>1.95</v>
      </c>
      <c r="D12" s="35">
        <v>2.0099999999999998</v>
      </c>
      <c r="E12" s="35">
        <v>2.06</v>
      </c>
      <c r="F12" s="40">
        <v>2.0699999999999998</v>
      </c>
      <c r="G12" s="36" t="s">
        <v>6</v>
      </c>
      <c r="H12" s="35">
        <v>1.18</v>
      </c>
      <c r="I12" s="35">
        <v>1.2</v>
      </c>
      <c r="J12" s="35">
        <v>1.27</v>
      </c>
      <c r="K12" s="35">
        <v>1.33</v>
      </c>
      <c r="L12" s="40">
        <v>1.35</v>
      </c>
    </row>
    <row r="13" spans="1:12">
      <c r="A13" s="22"/>
      <c r="B13" s="37">
        <v>1.92</v>
      </c>
      <c r="C13" s="37">
        <v>1.94</v>
      </c>
      <c r="D13" s="37">
        <v>2.04</v>
      </c>
      <c r="E13" s="37">
        <v>2.09</v>
      </c>
      <c r="F13" s="41">
        <v>2.11</v>
      </c>
      <c r="G13" s="38"/>
      <c r="H13" s="37">
        <v>1.1499999999999999</v>
      </c>
      <c r="I13" s="37">
        <v>1.24</v>
      </c>
      <c r="J13" s="37">
        <v>1.29</v>
      </c>
      <c r="K13" s="37">
        <v>1.35</v>
      </c>
      <c r="L13" s="41">
        <v>1.35</v>
      </c>
    </row>
    <row r="14" spans="1:12">
      <c r="A14" s="22"/>
      <c r="B14" s="37">
        <v>1.92</v>
      </c>
      <c r="C14" s="37">
        <v>1.96</v>
      </c>
      <c r="D14" s="37">
        <v>2.04</v>
      </c>
      <c r="E14" s="37">
        <v>2.09</v>
      </c>
      <c r="F14" s="41">
        <v>2.1</v>
      </c>
      <c r="G14" s="38"/>
      <c r="H14" s="37">
        <v>1.21</v>
      </c>
      <c r="I14" s="37">
        <v>1.23</v>
      </c>
      <c r="J14" s="37">
        <v>1.29</v>
      </c>
      <c r="K14" s="37">
        <v>1.33</v>
      </c>
      <c r="L14" s="41">
        <v>1.38</v>
      </c>
    </row>
    <row r="15" spans="1:12">
      <c r="A15" s="22"/>
      <c r="B15" s="37">
        <v>1.88</v>
      </c>
      <c r="C15" s="37">
        <v>1.94</v>
      </c>
      <c r="D15" s="37">
        <v>2</v>
      </c>
      <c r="E15" s="37">
        <v>2.08</v>
      </c>
      <c r="F15" s="41">
        <v>2.06</v>
      </c>
      <c r="G15" s="38"/>
      <c r="H15" s="37">
        <v>1.1599999999999999</v>
      </c>
      <c r="I15" s="37">
        <v>1.22</v>
      </c>
      <c r="J15" s="37">
        <v>1.31</v>
      </c>
      <c r="K15" s="37">
        <v>1.35</v>
      </c>
      <c r="L15" s="41">
        <v>1.34</v>
      </c>
    </row>
    <row r="16" spans="1:12">
      <c r="A16" s="22"/>
      <c r="B16" s="37">
        <v>1.88</v>
      </c>
      <c r="C16" s="37">
        <v>1.91</v>
      </c>
      <c r="D16" s="37">
        <v>1.99</v>
      </c>
      <c r="E16" s="37">
        <v>2.0299999999999998</v>
      </c>
      <c r="F16" s="41">
        <v>2.0699999999999998</v>
      </c>
      <c r="G16" s="38"/>
      <c r="H16" s="37">
        <v>1.18</v>
      </c>
      <c r="I16" s="37">
        <v>1.22</v>
      </c>
      <c r="J16" s="37">
        <v>1.28</v>
      </c>
      <c r="K16" s="37">
        <v>1.31</v>
      </c>
      <c r="L16" s="41">
        <v>1.37</v>
      </c>
    </row>
    <row r="17" spans="1:12">
      <c r="A17" s="22" t="s">
        <v>7</v>
      </c>
      <c r="B17" s="37">
        <v>1.83</v>
      </c>
      <c r="C17" s="37">
        <v>1.92</v>
      </c>
      <c r="D17" s="37">
        <v>2</v>
      </c>
      <c r="E17" s="37">
        <v>2.0499999999999998</v>
      </c>
      <c r="F17" s="41">
        <v>2.02</v>
      </c>
      <c r="G17" s="38" t="s">
        <v>8</v>
      </c>
      <c r="H17" s="37">
        <v>1.1599999999999999</v>
      </c>
      <c r="I17" s="37">
        <v>1.29</v>
      </c>
      <c r="J17" s="37">
        <v>1.35</v>
      </c>
      <c r="K17" s="37">
        <v>1.39</v>
      </c>
      <c r="L17" s="41">
        <v>1.37</v>
      </c>
    </row>
    <row r="18" spans="1:12">
      <c r="A18" s="22"/>
      <c r="B18" s="37">
        <v>1.84</v>
      </c>
      <c r="C18" s="37">
        <v>1.92</v>
      </c>
      <c r="D18" s="37">
        <v>2.0099999999999998</v>
      </c>
      <c r="E18" s="37">
        <v>2.06</v>
      </c>
      <c r="F18" s="41">
        <v>2.0299999999999998</v>
      </c>
      <c r="G18" s="38"/>
      <c r="H18" s="37">
        <v>1.17</v>
      </c>
      <c r="I18" s="37">
        <v>1.28</v>
      </c>
      <c r="J18" s="37">
        <v>1.32</v>
      </c>
      <c r="K18" s="37">
        <v>1.4</v>
      </c>
      <c r="L18" s="41">
        <v>1.4</v>
      </c>
    </row>
    <row r="19" spans="1:12">
      <c r="A19" s="22"/>
      <c r="B19" s="37">
        <v>1.86</v>
      </c>
      <c r="C19" s="37">
        <v>1.93</v>
      </c>
      <c r="D19" s="37">
        <v>2.0099999999999998</v>
      </c>
      <c r="E19" s="37">
        <v>2.0299999999999998</v>
      </c>
      <c r="F19" s="41">
        <v>2</v>
      </c>
      <c r="G19" s="38"/>
      <c r="H19" s="37">
        <v>1.22</v>
      </c>
      <c r="I19" s="37">
        <v>1.27</v>
      </c>
      <c r="J19" s="37">
        <v>1.34</v>
      </c>
      <c r="K19" s="37">
        <v>1.39</v>
      </c>
      <c r="L19" s="41">
        <v>1.4</v>
      </c>
    </row>
    <row r="20" spans="1:12">
      <c r="A20" s="22"/>
      <c r="B20" s="37">
        <v>1.81</v>
      </c>
      <c r="C20" s="37">
        <v>1.94</v>
      </c>
      <c r="D20" s="37">
        <v>1.99</v>
      </c>
      <c r="E20" s="37">
        <v>2.0499999999999998</v>
      </c>
      <c r="F20" s="41">
        <v>2.04</v>
      </c>
      <c r="G20" s="38"/>
      <c r="H20" s="37">
        <v>1.2</v>
      </c>
      <c r="I20" s="37">
        <v>1.28</v>
      </c>
      <c r="J20" s="37">
        <v>1.34</v>
      </c>
      <c r="K20" s="37">
        <v>1.38</v>
      </c>
      <c r="L20" s="41">
        <v>1.39</v>
      </c>
    </row>
    <row r="21" spans="1:12">
      <c r="A21" s="22"/>
      <c r="B21" s="37">
        <v>1.79</v>
      </c>
      <c r="C21" s="37">
        <v>1.93</v>
      </c>
      <c r="D21" s="37">
        <v>1.99</v>
      </c>
      <c r="E21" s="37">
        <v>2.0299999999999998</v>
      </c>
      <c r="F21" s="41">
        <v>2.0299999999999998</v>
      </c>
      <c r="G21" s="38"/>
      <c r="H21" s="37">
        <v>1.17</v>
      </c>
      <c r="I21" s="37">
        <v>1.25</v>
      </c>
      <c r="J21" s="37">
        <v>1.31</v>
      </c>
      <c r="K21" s="37">
        <v>1.38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0.29219999999999935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0.99379999999999891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0.50947692307692194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0.71569958847736548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8" priority="3" operator="notBetween">
      <formula>0.2</formula>
      <formula>0.404</formula>
    </cfRule>
  </conditionalFormatting>
  <conditionalFormatting sqref="E26">
    <cfRule type="cellIs" dxfId="1017" priority="4" operator="notBetween">
      <formula>0.38</formula>
      <formula>0.72</formula>
    </cfRule>
  </conditionalFormatting>
  <conditionalFormatting sqref="K24">
    <cfRule type="cellIs" dxfId="1016" priority="2" operator="notBetween">
      <formula>0.77</formula>
      <formula>0.91</formula>
    </cfRule>
  </conditionalFormatting>
  <conditionalFormatting sqref="K26">
    <cfRule type="cellIs" dxfId="101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2.23</v>
      </c>
      <c r="D2" s="32">
        <v>2.2999999999999998</v>
      </c>
      <c r="E2" s="32">
        <v>2.33</v>
      </c>
      <c r="F2" s="44">
        <v>2.33</v>
      </c>
      <c r="G2" s="36" t="s">
        <v>3</v>
      </c>
      <c r="H2" s="32">
        <v>2.19</v>
      </c>
      <c r="I2" s="32">
        <v>2.23</v>
      </c>
      <c r="J2" s="32">
        <v>2.2799999999999998</v>
      </c>
      <c r="K2" s="32">
        <v>2.34</v>
      </c>
      <c r="L2" s="44">
        <v>2.4</v>
      </c>
    </row>
    <row r="3" spans="1:12">
      <c r="A3" s="11"/>
      <c r="B3" s="32">
        <v>2.2000000000000002</v>
      </c>
      <c r="C3" s="14">
        <v>2.2200000000000002</v>
      </c>
      <c r="D3" s="14">
        <v>2.31</v>
      </c>
      <c r="E3" s="14">
        <v>2.35</v>
      </c>
      <c r="F3" s="42">
        <v>2.38</v>
      </c>
      <c r="G3" s="38"/>
      <c r="H3" s="32">
        <v>2.2200000000000002</v>
      </c>
      <c r="I3" s="14">
        <v>2.2400000000000002</v>
      </c>
      <c r="J3" s="14">
        <v>2.31</v>
      </c>
      <c r="K3" s="14">
        <v>2.36</v>
      </c>
      <c r="L3" s="42">
        <v>2.41</v>
      </c>
    </row>
    <row r="4" spans="1:12">
      <c r="A4" s="11"/>
      <c r="B4" s="32">
        <v>2.19</v>
      </c>
      <c r="C4" s="14">
        <v>2.25</v>
      </c>
      <c r="D4" s="14">
        <v>2.2799999999999998</v>
      </c>
      <c r="E4" s="14">
        <v>2.39</v>
      </c>
      <c r="F4" s="42">
        <v>2.36</v>
      </c>
      <c r="G4" s="38"/>
      <c r="H4" s="32">
        <v>2.23</v>
      </c>
      <c r="I4" s="14">
        <v>2.2599999999999998</v>
      </c>
      <c r="J4" s="14">
        <v>2.31</v>
      </c>
      <c r="K4" s="14">
        <v>2.36</v>
      </c>
      <c r="L4" s="42">
        <v>2.21</v>
      </c>
    </row>
    <row r="5" spans="1:12">
      <c r="A5" s="11"/>
      <c r="B5" s="32">
        <v>2.21</v>
      </c>
      <c r="C5" s="14">
        <v>2.25</v>
      </c>
      <c r="D5" s="14">
        <v>2.3199999999999998</v>
      </c>
      <c r="E5" s="14">
        <v>2.37</v>
      </c>
      <c r="F5" s="42">
        <v>2.41</v>
      </c>
      <c r="G5" s="38"/>
      <c r="H5" s="32">
        <v>2.23</v>
      </c>
      <c r="I5" s="14">
        <v>2.23</v>
      </c>
      <c r="J5" s="14">
        <v>2.2599999999999998</v>
      </c>
      <c r="K5" s="14">
        <v>2.36</v>
      </c>
      <c r="L5" s="42">
        <v>2.38</v>
      </c>
    </row>
    <row r="6" spans="1:12">
      <c r="A6" s="11"/>
      <c r="B6" s="32">
        <v>2.16</v>
      </c>
      <c r="C6" s="14">
        <v>2.25</v>
      </c>
      <c r="D6" s="14">
        <v>2.2799999999999998</v>
      </c>
      <c r="E6" s="14">
        <v>2.37</v>
      </c>
      <c r="F6" s="42">
        <v>2.33</v>
      </c>
      <c r="G6" s="38"/>
      <c r="H6" s="32">
        <v>2.21</v>
      </c>
      <c r="I6" s="14">
        <v>2.27</v>
      </c>
      <c r="J6" s="14">
        <v>2.31</v>
      </c>
      <c r="K6" s="14">
        <v>2.35</v>
      </c>
      <c r="L6" s="42">
        <v>2.36</v>
      </c>
    </row>
    <row r="7" spans="1:12">
      <c r="A7" s="38" t="s">
        <v>4</v>
      </c>
      <c r="B7" s="14">
        <v>2.17</v>
      </c>
      <c r="C7" s="14">
        <v>2.25</v>
      </c>
      <c r="D7" s="14">
        <v>2.2999999999999998</v>
      </c>
      <c r="E7" s="14">
        <v>2.37</v>
      </c>
      <c r="F7" s="42">
        <v>2.2999999999999998</v>
      </c>
      <c r="G7" s="38" t="s">
        <v>4</v>
      </c>
      <c r="H7" s="14">
        <v>2.12</v>
      </c>
      <c r="I7" s="14">
        <v>2.25</v>
      </c>
      <c r="J7" s="14">
        <v>2.27</v>
      </c>
      <c r="K7" s="14">
        <v>2.34</v>
      </c>
      <c r="L7" s="42">
        <v>2.34</v>
      </c>
    </row>
    <row r="8" spans="1:12">
      <c r="A8" s="46"/>
      <c r="B8" s="14">
        <v>2.19</v>
      </c>
      <c r="C8" s="14">
        <v>2.25</v>
      </c>
      <c r="D8" s="14">
        <v>2.31</v>
      </c>
      <c r="E8" s="14">
        <v>2.4</v>
      </c>
      <c r="F8" s="42">
        <v>2.37</v>
      </c>
      <c r="G8" s="46"/>
      <c r="H8" s="14">
        <v>2.17</v>
      </c>
      <c r="I8" s="14">
        <v>2.2599999999999998</v>
      </c>
      <c r="J8" s="14">
        <v>2.3199999999999998</v>
      </c>
      <c r="K8" s="14">
        <v>2.36</v>
      </c>
      <c r="L8" s="42">
        <v>2.33</v>
      </c>
    </row>
    <row r="9" spans="1:12">
      <c r="A9" s="11"/>
      <c r="B9" s="47">
        <v>2.16</v>
      </c>
      <c r="C9" s="47">
        <v>2.27</v>
      </c>
      <c r="D9" s="47">
        <v>2.34</v>
      </c>
      <c r="E9" s="47">
        <v>2.39</v>
      </c>
      <c r="F9" s="49">
        <v>2.35</v>
      </c>
      <c r="G9" s="36"/>
      <c r="H9" s="47">
        <v>2.16</v>
      </c>
      <c r="I9" s="47">
        <v>2.2799999999999998</v>
      </c>
      <c r="J9" s="47">
        <v>2.29</v>
      </c>
      <c r="K9" s="47">
        <v>2.35</v>
      </c>
      <c r="L9" s="49">
        <v>2.38</v>
      </c>
    </row>
    <row r="10" spans="1:12">
      <c r="A10" s="11"/>
      <c r="B10" s="14">
        <v>2.2200000000000002</v>
      </c>
      <c r="C10" s="14">
        <v>2.25</v>
      </c>
      <c r="D10" s="14">
        <v>2.3199999999999998</v>
      </c>
      <c r="E10" s="14">
        <v>2.37</v>
      </c>
      <c r="F10" s="42">
        <v>2.4</v>
      </c>
      <c r="G10" s="38"/>
      <c r="H10" s="14">
        <v>2.1800000000000002</v>
      </c>
      <c r="I10" s="14">
        <v>2.21</v>
      </c>
      <c r="J10" s="14">
        <v>2.31</v>
      </c>
      <c r="K10" s="14">
        <v>2.35</v>
      </c>
      <c r="L10" s="42">
        <v>2.36</v>
      </c>
    </row>
    <row r="11" spans="1:12">
      <c r="A11" s="16"/>
      <c r="B11" s="33">
        <v>2.1800000000000002</v>
      </c>
      <c r="C11" s="33">
        <v>2.2200000000000002</v>
      </c>
      <c r="D11" s="33">
        <v>2.31</v>
      </c>
      <c r="E11" s="33">
        <v>2.37</v>
      </c>
      <c r="F11" s="39">
        <v>2.33</v>
      </c>
      <c r="G11" s="48"/>
      <c r="H11" s="33">
        <v>2.12</v>
      </c>
      <c r="I11" s="33">
        <v>2.2599999999999998</v>
      </c>
      <c r="J11" s="33">
        <v>2.2799999999999998</v>
      </c>
      <c r="K11" s="33">
        <v>2.33</v>
      </c>
      <c r="L11" s="39">
        <v>2.35</v>
      </c>
    </row>
    <row r="12" spans="1:12">
      <c r="A12" s="19" t="s">
        <v>5</v>
      </c>
      <c r="B12" s="47">
        <v>1.87</v>
      </c>
      <c r="C12" s="35">
        <v>1.93</v>
      </c>
      <c r="D12" s="35">
        <v>1.99</v>
      </c>
      <c r="E12" s="35">
        <v>2.0299999999999998</v>
      </c>
      <c r="F12" s="40">
        <v>2.0299999999999998</v>
      </c>
      <c r="G12" s="36" t="s">
        <v>6</v>
      </c>
      <c r="H12" s="35">
        <v>1.1299999999999999</v>
      </c>
      <c r="I12" s="35">
        <v>1.2</v>
      </c>
      <c r="J12" s="35">
        <v>1.25</v>
      </c>
      <c r="K12" s="35">
        <v>1.29</v>
      </c>
      <c r="L12" s="40">
        <v>1.35</v>
      </c>
    </row>
    <row r="13" spans="1:12">
      <c r="A13" s="22"/>
      <c r="B13" s="37">
        <v>1.87</v>
      </c>
      <c r="C13" s="37">
        <v>1.95</v>
      </c>
      <c r="D13" s="37">
        <v>2.0299999999999998</v>
      </c>
      <c r="E13" s="37">
        <v>2.06</v>
      </c>
      <c r="F13" s="41">
        <v>2.0699999999999998</v>
      </c>
      <c r="G13" s="38"/>
      <c r="H13" s="37">
        <v>1.1299999999999999</v>
      </c>
      <c r="I13" s="37">
        <v>1.19</v>
      </c>
      <c r="J13" s="37">
        <v>1.23</v>
      </c>
      <c r="K13" s="37">
        <v>1.32</v>
      </c>
      <c r="L13" s="41">
        <v>1.37</v>
      </c>
    </row>
    <row r="14" spans="1:12">
      <c r="A14" s="22"/>
      <c r="B14" s="37">
        <v>1.88</v>
      </c>
      <c r="C14" s="37">
        <v>1.97</v>
      </c>
      <c r="D14" s="37">
        <v>1.99</v>
      </c>
      <c r="E14" s="37">
        <v>2.09</v>
      </c>
      <c r="F14" s="41">
        <v>2.06</v>
      </c>
      <c r="G14" s="38"/>
      <c r="H14" s="37">
        <v>1.1599999999999999</v>
      </c>
      <c r="I14" s="37">
        <v>1.2</v>
      </c>
      <c r="J14" s="37">
        <v>1.22</v>
      </c>
      <c r="K14" s="37">
        <v>1.31</v>
      </c>
      <c r="L14" s="41">
        <v>1.33</v>
      </c>
    </row>
    <row r="15" spans="1:12">
      <c r="A15" s="22"/>
      <c r="B15" s="37">
        <v>1.88</v>
      </c>
      <c r="C15" s="37">
        <v>1.94</v>
      </c>
      <c r="D15" s="37">
        <v>2.0099999999999998</v>
      </c>
      <c r="E15" s="37">
        <v>2.06</v>
      </c>
      <c r="F15" s="41">
        <v>2.0499999999999998</v>
      </c>
      <c r="G15" s="38"/>
      <c r="H15" s="37">
        <v>1.1299999999999999</v>
      </c>
      <c r="I15" s="37">
        <v>1.17</v>
      </c>
      <c r="J15" s="37">
        <v>1.22</v>
      </c>
      <c r="K15" s="37">
        <v>1.3</v>
      </c>
      <c r="L15" s="41">
        <v>1.34</v>
      </c>
    </row>
    <row r="16" spans="1:12">
      <c r="A16" s="22"/>
      <c r="B16" s="37">
        <v>1.85</v>
      </c>
      <c r="C16" s="37">
        <v>1.91</v>
      </c>
      <c r="D16" s="37">
        <v>1.96</v>
      </c>
      <c r="E16" s="37">
        <v>2.04</v>
      </c>
      <c r="F16" s="41">
        <v>2.0299999999999998</v>
      </c>
      <c r="G16" s="38"/>
      <c r="H16" s="37">
        <v>1.1599999999999999</v>
      </c>
      <c r="I16" s="37">
        <v>1.19</v>
      </c>
      <c r="J16" s="37">
        <v>1.24</v>
      </c>
      <c r="K16" s="37">
        <v>1.3</v>
      </c>
      <c r="L16" s="41">
        <v>1.32</v>
      </c>
    </row>
    <row r="17" spans="1:12">
      <c r="A17" s="22" t="s">
        <v>7</v>
      </c>
      <c r="B17" s="37">
        <v>1.83</v>
      </c>
      <c r="C17" s="37">
        <v>1.91</v>
      </c>
      <c r="D17" s="37">
        <v>1.99</v>
      </c>
      <c r="E17" s="37">
        <v>2.0299999999999998</v>
      </c>
      <c r="F17" s="41">
        <v>1.99</v>
      </c>
      <c r="G17" s="38" t="s">
        <v>8</v>
      </c>
      <c r="H17" s="37">
        <v>1.1399999999999999</v>
      </c>
      <c r="I17" s="37">
        <v>1.25</v>
      </c>
      <c r="J17" s="37">
        <v>1.32</v>
      </c>
      <c r="K17" s="37">
        <v>1.37</v>
      </c>
      <c r="L17" s="41">
        <v>1.36</v>
      </c>
    </row>
    <row r="18" spans="1:12">
      <c r="A18" s="22"/>
      <c r="B18" s="37">
        <v>1.85</v>
      </c>
      <c r="C18" s="37">
        <v>1.91</v>
      </c>
      <c r="D18" s="37">
        <v>1.99</v>
      </c>
      <c r="E18" s="37">
        <v>2.06</v>
      </c>
      <c r="F18" s="41">
        <v>2.0299999999999998</v>
      </c>
      <c r="G18" s="38"/>
      <c r="H18" s="37">
        <v>1.1499999999999999</v>
      </c>
      <c r="I18" s="37">
        <v>1.25</v>
      </c>
      <c r="J18" s="37">
        <v>1.3</v>
      </c>
      <c r="K18" s="37">
        <v>1.39</v>
      </c>
      <c r="L18" s="41">
        <v>1.36</v>
      </c>
    </row>
    <row r="19" spans="1:12">
      <c r="A19" s="22"/>
      <c r="B19" s="37">
        <v>1.83</v>
      </c>
      <c r="C19" s="37">
        <v>1.95</v>
      </c>
      <c r="D19" s="37">
        <v>2.0099999999999998</v>
      </c>
      <c r="E19" s="37">
        <v>2.0499999999999998</v>
      </c>
      <c r="F19" s="41">
        <v>2.02</v>
      </c>
      <c r="G19" s="38"/>
      <c r="H19" s="37">
        <v>1.2</v>
      </c>
      <c r="I19" s="37">
        <v>1.25</v>
      </c>
      <c r="J19" s="37">
        <v>1.32</v>
      </c>
      <c r="K19" s="37">
        <v>1.37</v>
      </c>
      <c r="L19" s="41">
        <v>1.37</v>
      </c>
    </row>
    <row r="20" spans="1:12">
      <c r="A20" s="22"/>
      <c r="B20" s="37">
        <v>1.87</v>
      </c>
      <c r="C20" s="37">
        <v>1.95</v>
      </c>
      <c r="D20" s="37">
        <v>1.99</v>
      </c>
      <c r="E20" s="37">
        <v>2.06</v>
      </c>
      <c r="F20" s="41">
        <v>2.0499999999999998</v>
      </c>
      <c r="G20" s="38"/>
      <c r="H20" s="37">
        <v>1.18</v>
      </c>
      <c r="I20" s="37">
        <v>1.22</v>
      </c>
      <c r="J20" s="37">
        <v>1.32</v>
      </c>
      <c r="K20" s="37">
        <v>1.34</v>
      </c>
      <c r="L20" s="41">
        <v>1.35</v>
      </c>
    </row>
    <row r="21" spans="1:12">
      <c r="A21" s="22"/>
      <c r="B21" s="37">
        <v>1.85</v>
      </c>
      <c r="C21" s="37">
        <v>1.93</v>
      </c>
      <c r="D21" s="37">
        <v>1.99</v>
      </c>
      <c r="E21" s="37">
        <v>2.06</v>
      </c>
      <c r="F21" s="41">
        <v>2.02</v>
      </c>
      <c r="G21" s="38"/>
      <c r="H21" s="37">
        <v>1.1299999999999999</v>
      </c>
      <c r="I21" s="37">
        <v>1.23</v>
      </c>
      <c r="J21" s="37">
        <v>1.29</v>
      </c>
      <c r="K21" s="37">
        <v>1.35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0.31720000000000059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1.0214000000000003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0.55306666666666771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0.73557613168724301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4" priority="3" operator="notBetween">
      <formula>0.2</formula>
      <formula>0.404</formula>
    </cfRule>
  </conditionalFormatting>
  <conditionalFormatting sqref="E26">
    <cfRule type="cellIs" dxfId="1013" priority="4" operator="notBetween">
      <formula>0.38</formula>
      <formula>0.72</formula>
    </cfRule>
  </conditionalFormatting>
  <conditionalFormatting sqref="K24">
    <cfRule type="cellIs" dxfId="1012" priority="2" operator="notBetween">
      <formula>0.77</formula>
      <formula>0.91</formula>
    </cfRule>
  </conditionalFormatting>
  <conditionalFormatting sqref="K26">
    <cfRule type="cellIs" dxfId="10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2.2400000000000002</v>
      </c>
      <c r="D2" s="32">
        <v>2.2799999999999998</v>
      </c>
      <c r="E2" s="32">
        <v>2.38</v>
      </c>
      <c r="F2" s="44">
        <v>2.39</v>
      </c>
      <c r="G2" s="36" t="s">
        <v>3</v>
      </c>
      <c r="H2" s="32">
        <v>2.19</v>
      </c>
      <c r="I2" s="32">
        <v>2.25</v>
      </c>
      <c r="J2" s="32">
        <v>2.27</v>
      </c>
      <c r="K2" s="32">
        <v>2.33</v>
      </c>
      <c r="L2" s="44">
        <v>2.4</v>
      </c>
    </row>
    <row r="3" spans="1:12">
      <c r="A3" s="11"/>
      <c r="B3" s="32">
        <v>2.23</v>
      </c>
      <c r="C3" s="14">
        <v>2.27</v>
      </c>
      <c r="D3" s="14">
        <v>2.2999999999999998</v>
      </c>
      <c r="E3" s="14">
        <v>2.37</v>
      </c>
      <c r="F3" s="42">
        <v>2.38</v>
      </c>
      <c r="G3" s="38"/>
      <c r="H3" s="32">
        <v>2.2200000000000002</v>
      </c>
      <c r="I3" s="14">
        <v>2.2599999999999998</v>
      </c>
      <c r="J3" s="14">
        <v>2.31</v>
      </c>
      <c r="K3" s="14">
        <v>2.37</v>
      </c>
      <c r="L3" s="42">
        <v>2.4</v>
      </c>
    </row>
    <row r="4" spans="1:12">
      <c r="A4" s="11"/>
      <c r="B4" s="32">
        <v>2.25</v>
      </c>
      <c r="C4" s="14">
        <v>2.25</v>
      </c>
      <c r="D4" s="14">
        <v>2.2799999999999998</v>
      </c>
      <c r="E4" s="14">
        <v>2.37</v>
      </c>
      <c r="F4" s="42">
        <v>2.39</v>
      </c>
      <c r="G4" s="38"/>
      <c r="H4" s="32">
        <v>2.1800000000000002</v>
      </c>
      <c r="I4" s="14">
        <v>2.2599999999999998</v>
      </c>
      <c r="J4" s="14">
        <v>2.31</v>
      </c>
      <c r="K4" s="14">
        <v>2.35</v>
      </c>
      <c r="L4" s="42">
        <v>2.42</v>
      </c>
    </row>
    <row r="5" spans="1:12">
      <c r="A5" s="11"/>
      <c r="B5" s="32">
        <v>2.19</v>
      </c>
      <c r="C5" s="14">
        <v>2.2400000000000002</v>
      </c>
      <c r="D5" s="14">
        <v>2.33</v>
      </c>
      <c r="E5" s="14">
        <v>2.38</v>
      </c>
      <c r="F5" s="42">
        <v>2.4300000000000002</v>
      </c>
      <c r="G5" s="38"/>
      <c r="H5" s="32">
        <v>2.23</v>
      </c>
      <c r="I5" s="14">
        <v>2.25</v>
      </c>
      <c r="J5" s="14">
        <v>2.2999999999999998</v>
      </c>
      <c r="K5" s="14">
        <v>2.36</v>
      </c>
      <c r="L5" s="42">
        <v>2.4</v>
      </c>
    </row>
    <row r="6" spans="1:12">
      <c r="A6" s="11"/>
      <c r="B6" s="32">
        <v>2.21</v>
      </c>
      <c r="C6" s="14">
        <v>2.21</v>
      </c>
      <c r="D6" s="14">
        <v>2.2999999999999998</v>
      </c>
      <c r="E6" s="14">
        <v>2.36</v>
      </c>
      <c r="F6" s="42">
        <v>2.41</v>
      </c>
      <c r="G6" s="38"/>
      <c r="H6" s="32">
        <v>2.2200000000000002</v>
      </c>
      <c r="I6" s="14">
        <v>2.2400000000000002</v>
      </c>
      <c r="J6" s="14">
        <v>2.31</v>
      </c>
      <c r="K6" s="14">
        <v>2.3199999999999998</v>
      </c>
      <c r="L6" s="42">
        <v>2.41</v>
      </c>
    </row>
    <row r="7" spans="1:12">
      <c r="A7" s="38" t="s">
        <v>4</v>
      </c>
      <c r="B7" s="14">
        <v>2.14</v>
      </c>
      <c r="C7" s="14">
        <v>2.2599999999999998</v>
      </c>
      <c r="D7" s="14">
        <v>2.34</v>
      </c>
      <c r="E7" s="14">
        <v>2.31</v>
      </c>
      <c r="F7" s="42">
        <v>2.3199999999999998</v>
      </c>
      <c r="G7" s="38" t="s">
        <v>4</v>
      </c>
      <c r="H7" s="14">
        <v>2.19</v>
      </c>
      <c r="I7" s="14">
        <v>2.2599999999999998</v>
      </c>
      <c r="J7" s="14">
        <v>2.3199999999999998</v>
      </c>
      <c r="K7" s="14">
        <v>2.34</v>
      </c>
      <c r="L7" s="42">
        <v>2.39</v>
      </c>
    </row>
    <row r="8" spans="1:12">
      <c r="A8" s="46"/>
      <c r="B8" s="14">
        <v>2.21</v>
      </c>
      <c r="C8" s="14">
        <v>2.27</v>
      </c>
      <c r="D8" s="14">
        <v>2.34</v>
      </c>
      <c r="E8" s="14">
        <v>2.35</v>
      </c>
      <c r="F8" s="42">
        <v>2.37</v>
      </c>
      <c r="G8" s="46"/>
      <c r="H8" s="14">
        <v>2.16</v>
      </c>
      <c r="I8" s="14">
        <v>2.23</v>
      </c>
      <c r="J8" s="14">
        <v>2.31</v>
      </c>
      <c r="K8" s="14">
        <v>2.38</v>
      </c>
      <c r="L8" s="42">
        <v>2.35</v>
      </c>
    </row>
    <row r="9" spans="1:12">
      <c r="A9" s="11"/>
      <c r="B9" s="47">
        <v>2.21</v>
      </c>
      <c r="C9" s="47">
        <v>2.25</v>
      </c>
      <c r="D9" s="47">
        <v>2.29</v>
      </c>
      <c r="E9" s="47">
        <v>2.38</v>
      </c>
      <c r="F9" s="49">
        <v>2.36</v>
      </c>
      <c r="G9" s="36"/>
      <c r="H9" s="47">
        <v>2.15</v>
      </c>
      <c r="I9" s="47">
        <v>2.2599999999999998</v>
      </c>
      <c r="J9" s="47">
        <v>2.34</v>
      </c>
      <c r="K9" s="47">
        <v>2.39</v>
      </c>
      <c r="L9" s="49">
        <v>2.37</v>
      </c>
    </row>
    <row r="10" spans="1:12">
      <c r="A10" s="11"/>
      <c r="B10" s="14">
        <v>2.15</v>
      </c>
      <c r="C10" s="14">
        <v>2.2599999999999998</v>
      </c>
      <c r="D10" s="14">
        <v>2.2999999999999998</v>
      </c>
      <c r="E10" s="14">
        <v>2.38</v>
      </c>
      <c r="F10" s="42">
        <v>2.36</v>
      </c>
      <c r="G10" s="38"/>
      <c r="H10" s="14">
        <v>2.2000000000000002</v>
      </c>
      <c r="I10" s="14">
        <v>2.2799999999999998</v>
      </c>
      <c r="J10" s="14">
        <v>2.31</v>
      </c>
      <c r="K10" s="14">
        <v>2.36</v>
      </c>
      <c r="L10" s="42">
        <v>2.36</v>
      </c>
    </row>
    <row r="11" spans="1:12">
      <c r="A11" s="16"/>
      <c r="B11" s="33">
        <v>2.14</v>
      </c>
      <c r="C11" s="33">
        <v>2.25</v>
      </c>
      <c r="D11" s="33">
        <v>2.31</v>
      </c>
      <c r="E11" s="33">
        <v>2.36</v>
      </c>
      <c r="F11" s="39">
        <v>2.35</v>
      </c>
      <c r="G11" s="48"/>
      <c r="H11" s="33">
        <v>2.1800000000000002</v>
      </c>
      <c r="I11" s="33">
        <v>2.2599999999999998</v>
      </c>
      <c r="J11" s="33">
        <v>2.33</v>
      </c>
      <c r="K11" s="33">
        <v>2.37</v>
      </c>
      <c r="L11" s="39">
        <v>2.35</v>
      </c>
    </row>
    <row r="12" spans="1:12">
      <c r="A12" s="19" t="s">
        <v>5</v>
      </c>
      <c r="B12" s="47">
        <v>1.91</v>
      </c>
      <c r="C12" s="35">
        <v>1.94</v>
      </c>
      <c r="D12" s="35">
        <v>2</v>
      </c>
      <c r="E12" s="35">
        <v>2.08</v>
      </c>
      <c r="F12" s="40">
        <v>2.0699999999999998</v>
      </c>
      <c r="G12" s="36" t="s">
        <v>6</v>
      </c>
      <c r="H12" s="35">
        <v>1.17</v>
      </c>
      <c r="I12" s="35">
        <v>1.19</v>
      </c>
      <c r="J12" s="35">
        <v>1.25</v>
      </c>
      <c r="K12" s="35">
        <v>1.3</v>
      </c>
      <c r="L12" s="40">
        <v>1.36</v>
      </c>
    </row>
    <row r="13" spans="1:12">
      <c r="A13" s="22"/>
      <c r="B13" s="37">
        <v>1.91</v>
      </c>
      <c r="C13" s="37">
        <v>1.99</v>
      </c>
      <c r="D13" s="37">
        <v>2.04</v>
      </c>
      <c r="E13" s="37">
        <v>2.11</v>
      </c>
      <c r="F13" s="41">
        <v>2.09</v>
      </c>
      <c r="G13" s="38"/>
      <c r="H13" s="37">
        <v>1.1499999999999999</v>
      </c>
      <c r="I13" s="37">
        <v>1.18</v>
      </c>
      <c r="J13" s="37">
        <v>1.22</v>
      </c>
      <c r="K13" s="37">
        <v>1.31</v>
      </c>
      <c r="L13" s="41">
        <v>1.35</v>
      </c>
    </row>
    <row r="14" spans="1:12">
      <c r="A14" s="22"/>
      <c r="B14" s="37">
        <v>1.91</v>
      </c>
      <c r="C14" s="37">
        <v>1.98</v>
      </c>
      <c r="D14" s="37">
        <v>2.0299999999999998</v>
      </c>
      <c r="E14" s="37">
        <v>2.06</v>
      </c>
      <c r="F14" s="41">
        <v>2.08</v>
      </c>
      <c r="G14" s="38"/>
      <c r="H14" s="37">
        <v>1.1399999999999999</v>
      </c>
      <c r="I14" s="37">
        <v>1.19</v>
      </c>
      <c r="J14" s="37">
        <v>1.26</v>
      </c>
      <c r="K14" s="37">
        <v>1.32</v>
      </c>
      <c r="L14" s="41">
        <v>1.37</v>
      </c>
    </row>
    <row r="15" spans="1:12">
      <c r="A15" s="22"/>
      <c r="B15" s="37">
        <v>1.92</v>
      </c>
      <c r="C15" s="37">
        <v>1.95</v>
      </c>
      <c r="D15" s="37">
        <v>2.0299999999999998</v>
      </c>
      <c r="E15" s="37">
        <v>2.09</v>
      </c>
      <c r="F15" s="41">
        <v>2.11</v>
      </c>
      <c r="G15" s="38"/>
      <c r="H15" s="37">
        <v>1.1499999999999999</v>
      </c>
      <c r="I15" s="37">
        <v>1.21</v>
      </c>
      <c r="J15" s="37">
        <v>1.25</v>
      </c>
      <c r="K15" s="37">
        <v>1.31</v>
      </c>
      <c r="L15" s="41">
        <v>1.36</v>
      </c>
    </row>
    <row r="16" spans="1:12">
      <c r="A16" s="22"/>
      <c r="B16" s="37">
        <v>1.87</v>
      </c>
      <c r="C16" s="37">
        <v>1.92</v>
      </c>
      <c r="D16" s="37">
        <v>1.99</v>
      </c>
      <c r="E16" s="37">
        <v>2.02</v>
      </c>
      <c r="F16" s="41">
        <v>2.0699999999999998</v>
      </c>
      <c r="G16" s="38"/>
      <c r="H16" s="37">
        <v>1.1599999999999999</v>
      </c>
      <c r="I16" s="37">
        <v>1.2</v>
      </c>
      <c r="J16" s="37">
        <v>1.28</v>
      </c>
      <c r="K16" s="37">
        <v>1.31</v>
      </c>
      <c r="L16" s="41">
        <v>1.33</v>
      </c>
    </row>
    <row r="17" spans="1:12">
      <c r="A17" s="22" t="s">
        <v>7</v>
      </c>
      <c r="B17" s="37">
        <v>1.83</v>
      </c>
      <c r="C17" s="37">
        <v>1.95</v>
      </c>
      <c r="D17" s="37">
        <v>2.02</v>
      </c>
      <c r="E17" s="37">
        <v>2.04</v>
      </c>
      <c r="F17" s="41">
        <v>2.0099999999999998</v>
      </c>
      <c r="G17" s="38" t="s">
        <v>8</v>
      </c>
      <c r="H17" s="37">
        <v>1.22</v>
      </c>
      <c r="I17" s="37">
        <v>1.26</v>
      </c>
      <c r="J17" s="37">
        <v>1.36</v>
      </c>
      <c r="K17" s="37">
        <v>1.37</v>
      </c>
      <c r="L17" s="41">
        <v>1.41</v>
      </c>
    </row>
    <row r="18" spans="1:12">
      <c r="A18" s="22"/>
      <c r="B18" s="37">
        <v>1.83</v>
      </c>
      <c r="C18" s="37">
        <v>1.91</v>
      </c>
      <c r="D18" s="37">
        <v>1.97</v>
      </c>
      <c r="E18" s="37">
        <v>2.0299999999999998</v>
      </c>
      <c r="F18" s="41">
        <v>2.0499999999999998</v>
      </c>
      <c r="G18" s="38"/>
      <c r="H18" s="37">
        <v>1.21</v>
      </c>
      <c r="I18" s="37">
        <v>1.26</v>
      </c>
      <c r="J18" s="37">
        <v>1.34</v>
      </c>
      <c r="K18" s="37">
        <v>1.37</v>
      </c>
      <c r="L18" s="41">
        <v>1.39</v>
      </c>
    </row>
    <row r="19" spans="1:12">
      <c r="A19" s="22"/>
      <c r="B19" s="37">
        <v>1.87</v>
      </c>
      <c r="C19" s="37">
        <v>1.92</v>
      </c>
      <c r="D19" s="37">
        <v>1.99</v>
      </c>
      <c r="E19" s="37">
        <v>2.04</v>
      </c>
      <c r="F19" s="41">
        <v>2.0499999999999998</v>
      </c>
      <c r="G19" s="38"/>
      <c r="H19" s="37">
        <v>1.18</v>
      </c>
      <c r="I19" s="37">
        <v>1.26</v>
      </c>
      <c r="J19" s="37">
        <v>1.35</v>
      </c>
      <c r="K19" s="37">
        <v>1.39</v>
      </c>
      <c r="L19" s="41">
        <v>1.38</v>
      </c>
    </row>
    <row r="20" spans="1:12">
      <c r="A20" s="22"/>
      <c r="B20" s="37">
        <v>1.84</v>
      </c>
      <c r="C20" s="37">
        <v>1.94</v>
      </c>
      <c r="D20" s="37">
        <v>2</v>
      </c>
      <c r="E20" s="37">
        <v>2.06</v>
      </c>
      <c r="F20" s="41">
        <v>2.0499999999999998</v>
      </c>
      <c r="G20" s="38"/>
      <c r="H20" s="37">
        <v>1.2</v>
      </c>
      <c r="I20" s="37">
        <v>1.25</v>
      </c>
      <c r="J20" s="37">
        <v>1.33</v>
      </c>
      <c r="K20" s="37">
        <v>1.36</v>
      </c>
      <c r="L20" s="41">
        <v>1.39</v>
      </c>
    </row>
    <row r="21" spans="1:12">
      <c r="A21" s="22"/>
      <c r="B21" s="37">
        <v>1.86</v>
      </c>
      <c r="C21" s="37">
        <v>1.92</v>
      </c>
      <c r="D21" s="37">
        <v>1.97</v>
      </c>
      <c r="E21" s="37">
        <v>2.02</v>
      </c>
      <c r="F21" s="41">
        <v>2.04</v>
      </c>
      <c r="G21" s="38"/>
      <c r="H21" s="37">
        <v>1.2</v>
      </c>
      <c r="I21" s="37">
        <v>1.25</v>
      </c>
      <c r="J21" s="37">
        <v>1.31</v>
      </c>
      <c r="K21" s="37">
        <v>1.39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0.3105999999999991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1.0176000000000003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0.54155897435897282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0.73283950617283966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10" priority="3" operator="notBetween">
      <formula>0.2</formula>
      <formula>0.404</formula>
    </cfRule>
  </conditionalFormatting>
  <conditionalFormatting sqref="E26">
    <cfRule type="cellIs" dxfId="1009" priority="4" operator="notBetween">
      <formula>0.38</formula>
      <formula>0.72</formula>
    </cfRule>
  </conditionalFormatting>
  <conditionalFormatting sqref="K24">
    <cfRule type="cellIs" dxfId="1008" priority="2" operator="notBetween">
      <formula>0.77</formula>
      <formula>0.91</formula>
    </cfRule>
  </conditionalFormatting>
  <conditionalFormatting sqref="K26">
    <cfRule type="cellIs" dxfId="10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2.23</v>
      </c>
      <c r="D2" s="32">
        <v>2.3199999999999998</v>
      </c>
      <c r="E2" s="32">
        <v>2.35</v>
      </c>
      <c r="F2" s="44">
        <v>2.4</v>
      </c>
      <c r="G2" s="36" t="s">
        <v>3</v>
      </c>
      <c r="H2" s="32">
        <v>2.21</v>
      </c>
      <c r="I2" s="32">
        <v>2.21</v>
      </c>
      <c r="J2" s="32">
        <v>2.31</v>
      </c>
      <c r="K2" s="32">
        <v>2.34</v>
      </c>
      <c r="L2" s="44">
        <v>2.34</v>
      </c>
    </row>
    <row r="3" spans="1:12">
      <c r="A3" s="11"/>
      <c r="B3" s="32">
        <v>2.2200000000000002</v>
      </c>
      <c r="C3" s="14">
        <v>2.23</v>
      </c>
      <c r="D3" s="14">
        <v>2.2799999999999998</v>
      </c>
      <c r="E3" s="14">
        <v>2.38</v>
      </c>
      <c r="F3" s="42">
        <v>2.4300000000000002</v>
      </c>
      <c r="G3" s="38"/>
      <c r="H3" s="32">
        <v>2.2000000000000002</v>
      </c>
      <c r="I3" s="14">
        <v>2.25</v>
      </c>
      <c r="J3" s="14">
        <v>2.3199999999999998</v>
      </c>
      <c r="K3" s="14">
        <v>2.37</v>
      </c>
      <c r="L3" s="42">
        <v>2.36</v>
      </c>
    </row>
    <row r="4" spans="1:12">
      <c r="A4" s="11"/>
      <c r="B4" s="32">
        <v>2.2200000000000002</v>
      </c>
      <c r="C4" s="14">
        <v>2.27</v>
      </c>
      <c r="D4" s="14">
        <v>2.2799999999999998</v>
      </c>
      <c r="E4" s="14">
        <v>2.33</v>
      </c>
      <c r="F4" s="42">
        <v>2.42</v>
      </c>
      <c r="G4" s="38"/>
      <c r="H4" s="32">
        <v>2.2000000000000002</v>
      </c>
      <c r="I4" s="14">
        <v>2.25</v>
      </c>
      <c r="J4" s="14">
        <v>2.3199999999999998</v>
      </c>
      <c r="K4" s="14">
        <v>2.38</v>
      </c>
      <c r="L4" s="42">
        <v>2.4</v>
      </c>
    </row>
    <row r="5" spans="1:12">
      <c r="A5" s="11"/>
      <c r="B5" s="32">
        <v>2.2200000000000002</v>
      </c>
      <c r="C5" s="14">
        <v>2.2400000000000002</v>
      </c>
      <c r="D5" s="14">
        <v>2.29</v>
      </c>
      <c r="E5" s="14">
        <v>2.33</v>
      </c>
      <c r="F5" s="42">
        <v>2.37</v>
      </c>
      <c r="G5" s="38"/>
      <c r="H5" s="32">
        <v>2.23</v>
      </c>
      <c r="I5" s="14">
        <v>2.2799999999999998</v>
      </c>
      <c r="J5" s="14">
        <v>2.31</v>
      </c>
      <c r="K5" s="14">
        <v>2.35</v>
      </c>
      <c r="L5" s="42">
        <v>2.41</v>
      </c>
    </row>
    <row r="6" spans="1:12">
      <c r="A6" s="11"/>
      <c r="B6" s="32">
        <v>2.13</v>
      </c>
      <c r="C6" s="14">
        <v>2.21</v>
      </c>
      <c r="D6" s="14">
        <v>2.2200000000000002</v>
      </c>
      <c r="E6" s="14">
        <v>2.31</v>
      </c>
      <c r="F6" s="42">
        <v>2.35</v>
      </c>
      <c r="G6" s="38"/>
      <c r="H6" s="32">
        <v>2.21</v>
      </c>
      <c r="I6" s="14">
        <v>2.2400000000000002</v>
      </c>
      <c r="J6" s="14">
        <v>2.33</v>
      </c>
      <c r="K6" s="14">
        <v>2.35</v>
      </c>
      <c r="L6" s="42">
        <v>2.36</v>
      </c>
    </row>
    <row r="7" spans="1:12">
      <c r="A7" s="38" t="s">
        <v>4</v>
      </c>
      <c r="B7" s="14">
        <v>2.15</v>
      </c>
      <c r="C7" s="14">
        <v>2.23</v>
      </c>
      <c r="D7" s="14">
        <v>2.2799999999999998</v>
      </c>
      <c r="E7" s="14">
        <v>2.35</v>
      </c>
      <c r="F7" s="42">
        <v>2.34</v>
      </c>
      <c r="G7" s="38" t="s">
        <v>4</v>
      </c>
      <c r="H7" s="14">
        <v>2.19</v>
      </c>
      <c r="I7" s="14">
        <v>2.23</v>
      </c>
      <c r="J7" s="14">
        <v>2.31</v>
      </c>
      <c r="K7" s="14">
        <v>2.37</v>
      </c>
      <c r="L7" s="42">
        <v>2.37</v>
      </c>
    </row>
    <row r="8" spans="1:12">
      <c r="A8" s="46"/>
      <c r="B8" s="14">
        <v>2.1800000000000002</v>
      </c>
      <c r="C8" s="14">
        <v>2.25</v>
      </c>
      <c r="D8" s="14">
        <v>2.2999999999999998</v>
      </c>
      <c r="E8" s="14">
        <v>2.33</v>
      </c>
      <c r="F8" s="42">
        <v>2.34</v>
      </c>
      <c r="G8" s="46"/>
      <c r="H8" s="14">
        <v>2.17</v>
      </c>
      <c r="I8" s="14">
        <v>2.25</v>
      </c>
      <c r="J8" s="14">
        <v>2.2999999999999998</v>
      </c>
      <c r="K8" s="14">
        <v>2.35</v>
      </c>
      <c r="L8" s="42">
        <v>2.35</v>
      </c>
    </row>
    <row r="9" spans="1:12">
      <c r="A9" s="11"/>
      <c r="B9" s="47">
        <v>2.17</v>
      </c>
      <c r="C9" s="47">
        <v>2.25</v>
      </c>
      <c r="D9" s="47">
        <v>2.29</v>
      </c>
      <c r="E9" s="47">
        <v>2.37</v>
      </c>
      <c r="F9" s="49">
        <v>2.35</v>
      </c>
      <c r="G9" s="36"/>
      <c r="H9" s="47">
        <v>2.16</v>
      </c>
      <c r="I9" s="47">
        <v>2.23</v>
      </c>
      <c r="J9" s="47">
        <v>2.31</v>
      </c>
      <c r="K9" s="47">
        <v>2.38</v>
      </c>
      <c r="L9" s="49">
        <v>2.38</v>
      </c>
    </row>
    <row r="10" spans="1:12">
      <c r="A10" s="11"/>
      <c r="B10" s="14">
        <v>2.15</v>
      </c>
      <c r="C10" s="14">
        <v>2.25</v>
      </c>
      <c r="D10" s="14">
        <v>2.29</v>
      </c>
      <c r="E10" s="14">
        <v>2.35</v>
      </c>
      <c r="F10" s="42">
        <v>2.33</v>
      </c>
      <c r="G10" s="38"/>
      <c r="H10" s="14">
        <v>2.2000000000000002</v>
      </c>
      <c r="I10" s="14">
        <v>2.25</v>
      </c>
      <c r="J10" s="14">
        <v>2.3199999999999998</v>
      </c>
      <c r="K10" s="14">
        <v>2.34</v>
      </c>
      <c r="L10" s="42">
        <v>2.35</v>
      </c>
    </row>
    <row r="11" spans="1:12">
      <c r="A11" s="16"/>
      <c r="B11" s="33">
        <v>2.14</v>
      </c>
      <c r="C11" s="33">
        <v>2.2200000000000002</v>
      </c>
      <c r="D11" s="33">
        <v>2.27</v>
      </c>
      <c r="E11" s="33">
        <v>2.31</v>
      </c>
      <c r="F11" s="39">
        <v>2.3199999999999998</v>
      </c>
      <c r="G11" s="48"/>
      <c r="H11" s="33">
        <v>2.1800000000000002</v>
      </c>
      <c r="I11" s="33">
        <v>2.2000000000000002</v>
      </c>
      <c r="J11" s="33">
        <v>2.27</v>
      </c>
      <c r="K11" s="33">
        <v>2.3199999999999998</v>
      </c>
      <c r="L11" s="39">
        <v>2.36</v>
      </c>
    </row>
    <row r="12" spans="1:12">
      <c r="A12" s="19" t="s">
        <v>5</v>
      </c>
      <c r="B12" s="47">
        <v>1.9</v>
      </c>
      <c r="C12" s="35">
        <v>1.94</v>
      </c>
      <c r="D12" s="35">
        <v>2.02</v>
      </c>
      <c r="E12" s="35">
        <v>2.0699999999999998</v>
      </c>
      <c r="F12" s="40">
        <v>2.0699999999999998</v>
      </c>
      <c r="G12" s="36" t="s">
        <v>6</v>
      </c>
      <c r="H12" s="35">
        <v>1.19</v>
      </c>
      <c r="I12" s="35">
        <v>1.22</v>
      </c>
      <c r="J12" s="35">
        <v>1.31</v>
      </c>
      <c r="K12" s="35">
        <v>1.33</v>
      </c>
      <c r="L12" s="40">
        <v>1.4</v>
      </c>
    </row>
    <row r="13" spans="1:12">
      <c r="A13" s="22"/>
      <c r="B13" s="37">
        <v>1.94</v>
      </c>
      <c r="C13" s="37">
        <v>1.98</v>
      </c>
      <c r="D13" s="37">
        <v>2.04</v>
      </c>
      <c r="E13" s="37">
        <v>2.08</v>
      </c>
      <c r="F13" s="41">
        <v>2.09</v>
      </c>
      <c r="G13" s="38"/>
      <c r="H13" s="37">
        <v>1.21</v>
      </c>
      <c r="I13" s="37">
        <v>1.2</v>
      </c>
      <c r="J13" s="37">
        <v>1.28</v>
      </c>
      <c r="K13" s="37">
        <v>1.31</v>
      </c>
      <c r="L13" s="41">
        <v>1.37</v>
      </c>
    </row>
    <row r="14" spans="1:12">
      <c r="A14" s="22"/>
      <c r="B14" s="37">
        <v>1.92</v>
      </c>
      <c r="C14" s="37">
        <v>1.99</v>
      </c>
      <c r="D14" s="37">
        <v>2.02</v>
      </c>
      <c r="E14" s="37">
        <v>2.04</v>
      </c>
      <c r="F14" s="41">
        <v>2.1</v>
      </c>
      <c r="G14" s="38"/>
      <c r="H14" s="37">
        <v>1.17</v>
      </c>
      <c r="I14" s="37">
        <v>1.19</v>
      </c>
      <c r="J14" s="37">
        <v>1.26</v>
      </c>
      <c r="K14" s="37">
        <v>1.36</v>
      </c>
      <c r="L14" s="41">
        <v>1.37</v>
      </c>
    </row>
    <row r="15" spans="1:12">
      <c r="A15" s="22"/>
      <c r="B15" s="37">
        <v>1.92</v>
      </c>
      <c r="C15" s="37">
        <v>1.96</v>
      </c>
      <c r="D15" s="37">
        <v>2.02</v>
      </c>
      <c r="E15" s="37">
        <v>2.0499999999999998</v>
      </c>
      <c r="F15" s="41">
        <v>2.08</v>
      </c>
      <c r="G15" s="38"/>
      <c r="H15" s="37">
        <v>1.19</v>
      </c>
      <c r="I15" s="37">
        <v>1.22</v>
      </c>
      <c r="J15" s="37">
        <v>1.27</v>
      </c>
      <c r="K15" s="37">
        <v>1.31</v>
      </c>
      <c r="L15" s="41">
        <v>1.37</v>
      </c>
    </row>
    <row r="16" spans="1:12">
      <c r="A16" s="22"/>
      <c r="B16" s="37">
        <v>1.89</v>
      </c>
      <c r="C16" s="37">
        <v>1.93</v>
      </c>
      <c r="D16" s="37">
        <v>1.97</v>
      </c>
      <c r="E16" s="37">
        <v>2.04</v>
      </c>
      <c r="F16" s="41">
        <v>2.08</v>
      </c>
      <c r="G16" s="38"/>
      <c r="H16" s="37">
        <v>1.18</v>
      </c>
      <c r="I16" s="37">
        <v>1.23</v>
      </c>
      <c r="J16" s="37">
        <v>1.3</v>
      </c>
      <c r="K16" s="37">
        <v>1.33</v>
      </c>
      <c r="L16" s="41">
        <v>1.34</v>
      </c>
    </row>
    <row r="17" spans="1:12">
      <c r="A17" s="22" t="s">
        <v>7</v>
      </c>
      <c r="B17" s="37">
        <v>1.84</v>
      </c>
      <c r="C17" s="37">
        <v>1.92</v>
      </c>
      <c r="D17" s="37">
        <v>1.99</v>
      </c>
      <c r="E17" s="37">
        <v>2.02</v>
      </c>
      <c r="F17" s="41">
        <v>2.0699999999999998</v>
      </c>
      <c r="G17" s="38" t="s">
        <v>8</v>
      </c>
      <c r="H17" s="37">
        <v>1.27</v>
      </c>
      <c r="I17" s="37">
        <v>1.3</v>
      </c>
      <c r="J17" s="37">
        <v>1.4</v>
      </c>
      <c r="K17" s="37">
        <v>1.45</v>
      </c>
      <c r="L17" s="41">
        <v>1.43</v>
      </c>
    </row>
    <row r="18" spans="1:12">
      <c r="A18" s="22"/>
      <c r="B18" s="37">
        <v>1.9</v>
      </c>
      <c r="C18" s="37">
        <v>1.96</v>
      </c>
      <c r="D18" s="37">
        <v>2.02</v>
      </c>
      <c r="E18" s="37">
        <v>2.0499999999999998</v>
      </c>
      <c r="F18" s="41">
        <v>2.0699999999999998</v>
      </c>
      <c r="G18" s="38"/>
      <c r="H18" s="37">
        <v>1.21</v>
      </c>
      <c r="I18" s="37">
        <v>1.31</v>
      </c>
      <c r="J18" s="37">
        <v>1.37</v>
      </c>
      <c r="K18" s="37">
        <v>1.44</v>
      </c>
      <c r="L18" s="41">
        <v>1.42</v>
      </c>
    </row>
    <row r="19" spans="1:12">
      <c r="A19" s="22"/>
      <c r="B19" s="37">
        <v>1.87</v>
      </c>
      <c r="C19" s="37">
        <v>1.94</v>
      </c>
      <c r="D19" s="37">
        <v>2.0099999999999998</v>
      </c>
      <c r="E19" s="37">
        <v>2.06</v>
      </c>
      <c r="F19" s="41">
        <v>2.04</v>
      </c>
      <c r="G19" s="38"/>
      <c r="H19" s="37">
        <v>1.24</v>
      </c>
      <c r="I19" s="37">
        <v>1.28</v>
      </c>
      <c r="J19" s="37">
        <v>1.37</v>
      </c>
      <c r="K19" s="37">
        <v>1.43</v>
      </c>
      <c r="L19" s="41">
        <v>1.42</v>
      </c>
    </row>
    <row r="20" spans="1:12">
      <c r="A20" s="22"/>
      <c r="B20" s="37">
        <v>1.88</v>
      </c>
      <c r="C20" s="37">
        <v>1.97</v>
      </c>
      <c r="D20" s="37">
        <v>2.02</v>
      </c>
      <c r="E20" s="37">
        <v>2.06</v>
      </c>
      <c r="F20" s="41">
        <v>2.0299999999999998</v>
      </c>
      <c r="G20" s="38"/>
      <c r="H20" s="37">
        <v>1.24</v>
      </c>
      <c r="I20" s="37">
        <v>1.29</v>
      </c>
      <c r="J20" s="37">
        <v>1.38</v>
      </c>
      <c r="K20" s="37">
        <v>1.41</v>
      </c>
      <c r="L20" s="41">
        <v>1.42</v>
      </c>
    </row>
    <row r="21" spans="1:12">
      <c r="A21" s="22"/>
      <c r="B21" s="37">
        <v>1.84</v>
      </c>
      <c r="C21" s="37">
        <v>1.94</v>
      </c>
      <c r="D21" s="37">
        <v>1.97</v>
      </c>
      <c r="E21" s="37">
        <v>2.04</v>
      </c>
      <c r="F21" s="41">
        <v>2.0299999999999998</v>
      </c>
      <c r="G21" s="38"/>
      <c r="H21" s="37">
        <v>1.22</v>
      </c>
      <c r="I21" s="37">
        <v>1.29</v>
      </c>
      <c r="J21" s="37">
        <v>1.35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0.28660000000000019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0.98019999999999974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0.4997128205128209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0.70590534979423847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06" priority="3" operator="notBetween">
      <formula>0.2</formula>
      <formula>0.404</formula>
    </cfRule>
  </conditionalFormatting>
  <conditionalFormatting sqref="E26">
    <cfRule type="cellIs" dxfId="1005" priority="4" operator="notBetween">
      <formula>0.38</formula>
      <formula>0.72</formula>
    </cfRule>
  </conditionalFormatting>
  <conditionalFormatting sqref="K24">
    <cfRule type="cellIs" dxfId="1004" priority="2" operator="notBetween">
      <formula>0.77</formula>
      <formula>0.91</formula>
    </cfRule>
  </conditionalFormatting>
  <conditionalFormatting sqref="K26">
    <cfRule type="cellIs" dxfId="10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2.27</v>
      </c>
      <c r="D2" s="32">
        <v>2.27</v>
      </c>
      <c r="E2" s="32">
        <v>2.37</v>
      </c>
      <c r="F2" s="44">
        <v>2.35</v>
      </c>
      <c r="G2" s="36" t="s">
        <v>3</v>
      </c>
      <c r="H2" s="32">
        <v>2.2000000000000002</v>
      </c>
      <c r="I2" s="32">
        <v>2.25</v>
      </c>
      <c r="J2" s="32">
        <v>2.27</v>
      </c>
      <c r="K2" s="32">
        <v>2.38</v>
      </c>
      <c r="L2" s="44">
        <v>2.37</v>
      </c>
    </row>
    <row r="3" spans="1:12">
      <c r="A3" s="11"/>
      <c r="B3" s="32">
        <v>2.23</v>
      </c>
      <c r="C3" s="14">
        <v>2.2599999999999998</v>
      </c>
      <c r="D3" s="14">
        <v>2.31</v>
      </c>
      <c r="E3" s="14">
        <v>2.36</v>
      </c>
      <c r="F3" s="42">
        <v>2.4</v>
      </c>
      <c r="G3" s="38"/>
      <c r="H3" s="32">
        <v>2.1800000000000002</v>
      </c>
      <c r="I3" s="14">
        <v>2.23</v>
      </c>
      <c r="J3" s="14">
        <v>2.31</v>
      </c>
      <c r="K3" s="14">
        <v>2.35</v>
      </c>
      <c r="L3" s="42">
        <v>2.36</v>
      </c>
    </row>
    <row r="4" spans="1:12">
      <c r="A4" s="11"/>
      <c r="B4" s="32">
        <v>2.2200000000000002</v>
      </c>
      <c r="C4" s="14">
        <v>2.27</v>
      </c>
      <c r="D4" s="14">
        <v>2.2999999999999998</v>
      </c>
      <c r="E4" s="14">
        <v>2.37</v>
      </c>
      <c r="F4" s="42">
        <v>2.39</v>
      </c>
      <c r="G4" s="38"/>
      <c r="H4" s="32">
        <v>2.21</v>
      </c>
      <c r="I4" s="14">
        <v>2.27</v>
      </c>
      <c r="J4" s="14">
        <v>2.2599999999999998</v>
      </c>
      <c r="K4" s="14">
        <v>2.37</v>
      </c>
      <c r="L4" s="42">
        <v>2.39</v>
      </c>
    </row>
    <row r="5" spans="1:12">
      <c r="A5" s="11"/>
      <c r="B5" s="32">
        <v>2.19</v>
      </c>
      <c r="C5" s="14">
        <v>2.23</v>
      </c>
      <c r="D5" s="14">
        <v>2.2999999999999998</v>
      </c>
      <c r="E5" s="14">
        <v>2.34</v>
      </c>
      <c r="F5" s="42">
        <v>2.4</v>
      </c>
      <c r="G5" s="38"/>
      <c r="H5" s="32">
        <v>2.23</v>
      </c>
      <c r="I5" s="14">
        <v>2.2400000000000002</v>
      </c>
      <c r="J5" s="14">
        <v>2.3199999999999998</v>
      </c>
      <c r="K5" s="14">
        <v>2.35</v>
      </c>
      <c r="L5" s="42">
        <v>2.37</v>
      </c>
    </row>
    <row r="6" spans="1:12">
      <c r="A6" s="11"/>
      <c r="B6" s="32">
        <v>2.21</v>
      </c>
      <c r="C6" s="14">
        <v>2.23</v>
      </c>
      <c r="D6" s="14">
        <v>2.2799999999999998</v>
      </c>
      <c r="E6" s="14">
        <v>2.2799999999999998</v>
      </c>
      <c r="F6" s="42">
        <v>2.36</v>
      </c>
      <c r="G6" s="38"/>
      <c r="H6" s="32">
        <v>2.1800000000000002</v>
      </c>
      <c r="I6" s="14">
        <v>2.21</v>
      </c>
      <c r="J6" s="14">
        <v>2.2599999999999998</v>
      </c>
      <c r="K6" s="14">
        <v>2.36</v>
      </c>
      <c r="L6" s="42">
        <v>2.33</v>
      </c>
    </row>
    <row r="7" spans="1:12">
      <c r="A7" s="38" t="s">
        <v>4</v>
      </c>
      <c r="B7" s="14">
        <v>2.14</v>
      </c>
      <c r="C7" s="14">
        <v>2.23</v>
      </c>
      <c r="D7" s="14">
        <v>2.27</v>
      </c>
      <c r="E7" s="14">
        <v>2.33</v>
      </c>
      <c r="F7" s="42">
        <v>2.3199999999999998</v>
      </c>
      <c r="G7" s="38" t="s">
        <v>4</v>
      </c>
      <c r="H7" s="14">
        <v>2.14</v>
      </c>
      <c r="I7" s="14">
        <v>2.2200000000000002</v>
      </c>
      <c r="J7" s="14">
        <v>2.3199999999999998</v>
      </c>
      <c r="K7" s="14">
        <v>2.39</v>
      </c>
      <c r="L7" s="42">
        <v>2.36</v>
      </c>
    </row>
    <row r="8" spans="1:12">
      <c r="A8" s="46"/>
      <c r="B8" s="14">
        <v>2.16</v>
      </c>
      <c r="C8" s="14">
        <v>2.23</v>
      </c>
      <c r="D8" s="14">
        <v>2.2999999999999998</v>
      </c>
      <c r="E8" s="14">
        <v>2.35</v>
      </c>
      <c r="F8" s="42">
        <v>2.37</v>
      </c>
      <c r="G8" s="46"/>
      <c r="H8" s="14">
        <v>2.1800000000000002</v>
      </c>
      <c r="I8" s="14">
        <v>2.25</v>
      </c>
      <c r="J8" s="14">
        <v>2.2799999999999998</v>
      </c>
      <c r="K8" s="14">
        <v>2.38</v>
      </c>
      <c r="L8" s="42">
        <v>2.37</v>
      </c>
    </row>
    <row r="9" spans="1:12">
      <c r="A9" s="11"/>
      <c r="B9" s="47">
        <v>2.14</v>
      </c>
      <c r="C9" s="47">
        <v>2.2400000000000002</v>
      </c>
      <c r="D9" s="47">
        <v>2.2999999999999998</v>
      </c>
      <c r="E9" s="47">
        <v>2.33</v>
      </c>
      <c r="F9" s="49">
        <v>2.36</v>
      </c>
      <c r="G9" s="36"/>
      <c r="H9" s="47">
        <v>2.14</v>
      </c>
      <c r="I9" s="47">
        <v>2.2000000000000002</v>
      </c>
      <c r="J9" s="47">
        <v>2.2999999999999998</v>
      </c>
      <c r="K9" s="47">
        <v>2.37</v>
      </c>
      <c r="L9" s="49">
        <v>2.34</v>
      </c>
    </row>
    <row r="10" spans="1:12">
      <c r="A10" s="11"/>
      <c r="B10" s="14">
        <v>2.15</v>
      </c>
      <c r="C10" s="14">
        <v>2.2400000000000002</v>
      </c>
      <c r="D10" s="14">
        <v>2.31</v>
      </c>
      <c r="E10" s="14">
        <v>2.34</v>
      </c>
      <c r="F10" s="42">
        <v>2.37</v>
      </c>
      <c r="G10" s="38"/>
      <c r="H10" s="14">
        <v>2.1800000000000002</v>
      </c>
      <c r="I10" s="14">
        <v>2.2200000000000002</v>
      </c>
      <c r="J10" s="14">
        <v>2.2599999999999998</v>
      </c>
      <c r="K10" s="14">
        <v>2.35</v>
      </c>
      <c r="L10" s="42">
        <v>2.35</v>
      </c>
    </row>
    <row r="11" spans="1:12">
      <c r="A11" s="16"/>
      <c r="B11" s="33">
        <v>2.1800000000000002</v>
      </c>
      <c r="C11" s="33">
        <v>2.2000000000000002</v>
      </c>
      <c r="D11" s="33">
        <v>2.29</v>
      </c>
      <c r="E11" s="33">
        <v>2.38</v>
      </c>
      <c r="F11" s="39">
        <v>2.37</v>
      </c>
      <c r="G11" s="48"/>
      <c r="H11" s="33">
        <v>2.14</v>
      </c>
      <c r="I11" s="33">
        <v>2.23</v>
      </c>
      <c r="J11" s="33">
        <v>2.31</v>
      </c>
      <c r="K11" s="33">
        <v>2.35</v>
      </c>
      <c r="L11" s="39">
        <v>2.36</v>
      </c>
    </row>
    <row r="12" spans="1:12">
      <c r="A12" s="19" t="s">
        <v>5</v>
      </c>
      <c r="B12" s="47">
        <v>1.9</v>
      </c>
      <c r="C12" s="35">
        <v>1.95</v>
      </c>
      <c r="D12" s="35">
        <v>2</v>
      </c>
      <c r="E12" s="35">
        <v>2.06</v>
      </c>
      <c r="F12" s="40">
        <v>2.06</v>
      </c>
      <c r="G12" s="36" t="s">
        <v>6</v>
      </c>
      <c r="H12" s="35">
        <v>1.1299999999999999</v>
      </c>
      <c r="I12" s="35">
        <v>1.19</v>
      </c>
      <c r="J12" s="35">
        <v>1.24</v>
      </c>
      <c r="K12" s="35">
        <v>1.3</v>
      </c>
      <c r="L12" s="40">
        <v>1.33</v>
      </c>
    </row>
    <row r="13" spans="1:12">
      <c r="A13" s="22"/>
      <c r="B13" s="37">
        <v>1.94</v>
      </c>
      <c r="C13" s="37">
        <v>1.99</v>
      </c>
      <c r="D13" s="37">
        <v>2.02</v>
      </c>
      <c r="E13" s="37">
        <v>2.1</v>
      </c>
      <c r="F13" s="41">
        <v>2.11</v>
      </c>
      <c r="G13" s="38"/>
      <c r="H13" s="37">
        <v>1.1200000000000001</v>
      </c>
      <c r="I13" s="37">
        <v>1.17</v>
      </c>
      <c r="J13" s="37">
        <v>1.23</v>
      </c>
      <c r="K13" s="37">
        <v>1.31</v>
      </c>
      <c r="L13" s="41">
        <v>1.32</v>
      </c>
    </row>
    <row r="14" spans="1:12">
      <c r="A14" s="22"/>
      <c r="B14" s="37">
        <v>1.9</v>
      </c>
      <c r="C14" s="37">
        <v>1.98</v>
      </c>
      <c r="D14" s="37">
        <v>2.0099999999999998</v>
      </c>
      <c r="E14" s="37">
        <v>2.0499999999999998</v>
      </c>
      <c r="F14" s="41">
        <v>2.1</v>
      </c>
      <c r="G14" s="38"/>
      <c r="H14" s="37">
        <v>1.1399999999999999</v>
      </c>
      <c r="I14" s="37">
        <v>1.19</v>
      </c>
      <c r="J14" s="37">
        <v>1.22</v>
      </c>
      <c r="K14" s="37">
        <v>1.29</v>
      </c>
      <c r="L14" s="41">
        <v>1.34</v>
      </c>
    </row>
    <row r="15" spans="1:12">
      <c r="A15" s="22"/>
      <c r="B15" s="37">
        <v>1.91</v>
      </c>
      <c r="C15" s="37">
        <v>1.95</v>
      </c>
      <c r="D15" s="37">
        <v>2.02</v>
      </c>
      <c r="E15" s="37">
        <v>2.0499999999999998</v>
      </c>
      <c r="F15" s="41">
        <v>2.09</v>
      </c>
      <c r="G15" s="38"/>
      <c r="H15" s="37">
        <v>1.1599999999999999</v>
      </c>
      <c r="I15" s="37">
        <v>1.19</v>
      </c>
      <c r="J15" s="37">
        <v>1.24</v>
      </c>
      <c r="K15" s="37">
        <v>1.28</v>
      </c>
      <c r="L15" s="41">
        <v>1.34</v>
      </c>
    </row>
    <row r="16" spans="1:12">
      <c r="A16" s="22"/>
      <c r="B16" s="37">
        <v>1.87</v>
      </c>
      <c r="C16" s="37">
        <v>1.94</v>
      </c>
      <c r="D16" s="37">
        <v>1.99</v>
      </c>
      <c r="E16" s="37">
        <v>2.0299999999999998</v>
      </c>
      <c r="F16" s="41">
        <v>2.06</v>
      </c>
      <c r="G16" s="38"/>
      <c r="H16" s="37">
        <v>1.1200000000000001</v>
      </c>
      <c r="I16" s="37">
        <v>1.17</v>
      </c>
      <c r="J16" s="37">
        <v>1.21</v>
      </c>
      <c r="K16" s="37">
        <v>1.28</v>
      </c>
      <c r="L16" s="41">
        <v>1.3</v>
      </c>
    </row>
    <row r="17" spans="1:12">
      <c r="A17" s="22" t="s">
        <v>7</v>
      </c>
      <c r="B17" s="37">
        <v>1.81</v>
      </c>
      <c r="C17" s="37">
        <v>1.95</v>
      </c>
      <c r="D17" s="37">
        <v>1.98</v>
      </c>
      <c r="E17" s="37">
        <v>2.0499999999999998</v>
      </c>
      <c r="F17" s="41">
        <v>2.0299999999999998</v>
      </c>
      <c r="G17" s="38" t="s">
        <v>8</v>
      </c>
      <c r="H17" s="37">
        <v>1.17</v>
      </c>
      <c r="I17" s="37">
        <v>1.25</v>
      </c>
      <c r="J17" s="37">
        <v>1.32</v>
      </c>
      <c r="K17" s="37">
        <v>1.38</v>
      </c>
      <c r="L17" s="41">
        <v>1.36</v>
      </c>
    </row>
    <row r="18" spans="1:12">
      <c r="A18" s="22"/>
      <c r="B18" s="37">
        <v>1.87</v>
      </c>
      <c r="C18" s="37">
        <v>1.94</v>
      </c>
      <c r="D18" s="37">
        <v>2</v>
      </c>
      <c r="E18" s="37">
        <v>2.04</v>
      </c>
      <c r="F18" s="41">
        <v>2.0299999999999998</v>
      </c>
      <c r="G18" s="38"/>
      <c r="H18" s="37">
        <v>1.21</v>
      </c>
      <c r="I18" s="37">
        <v>1.25</v>
      </c>
      <c r="J18" s="37">
        <v>1.32</v>
      </c>
      <c r="K18" s="37">
        <v>1.36</v>
      </c>
      <c r="L18" s="41">
        <v>1.38</v>
      </c>
    </row>
    <row r="19" spans="1:12">
      <c r="A19" s="22"/>
      <c r="B19" s="37">
        <v>1.81</v>
      </c>
      <c r="C19" s="37">
        <v>1.93</v>
      </c>
      <c r="D19" s="37">
        <v>2.02</v>
      </c>
      <c r="E19" s="37">
        <v>2.06</v>
      </c>
      <c r="F19" s="41">
        <v>2.0499999999999998</v>
      </c>
      <c r="G19" s="38"/>
      <c r="H19" s="37">
        <v>1.1599999999999999</v>
      </c>
      <c r="I19" s="37">
        <v>1.27</v>
      </c>
      <c r="J19" s="37">
        <v>1.32</v>
      </c>
      <c r="K19" s="37">
        <v>1.36</v>
      </c>
      <c r="L19" s="41">
        <v>1.33</v>
      </c>
    </row>
    <row r="20" spans="1:12">
      <c r="A20" s="22"/>
      <c r="B20" s="37">
        <v>1.85</v>
      </c>
      <c r="C20" s="37">
        <v>1.95</v>
      </c>
      <c r="D20" s="37">
        <v>2.0099999999999998</v>
      </c>
      <c r="E20" s="37">
        <v>2.06</v>
      </c>
      <c r="F20" s="41">
        <v>2.04</v>
      </c>
      <c r="G20" s="38"/>
      <c r="H20" s="37">
        <v>1.18</v>
      </c>
      <c r="I20" s="37">
        <v>1.25</v>
      </c>
      <c r="J20" s="37">
        <v>1.29</v>
      </c>
      <c r="K20" s="37">
        <v>1.35</v>
      </c>
      <c r="L20" s="41">
        <v>1.36</v>
      </c>
    </row>
    <row r="21" spans="1:12">
      <c r="A21" s="22"/>
      <c r="B21" s="37">
        <v>1.88</v>
      </c>
      <c r="C21" s="37">
        <v>1.94</v>
      </c>
      <c r="D21" s="37">
        <v>1.99</v>
      </c>
      <c r="E21" s="37">
        <v>2.0299999999999998</v>
      </c>
      <c r="F21" s="41">
        <v>2.0499999999999998</v>
      </c>
      <c r="G21" s="38"/>
      <c r="H21" s="37">
        <v>1.1499999999999999</v>
      </c>
      <c r="I21" s="37">
        <v>1.23</v>
      </c>
      <c r="J21" s="37">
        <v>1.31</v>
      </c>
      <c r="K21" s="37">
        <v>1.35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0.29699999999999949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1.0230000000000001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0.51784615384615296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0.73672839506172849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1002" priority="3" operator="notBetween">
      <formula>0.2</formula>
      <formula>0.404</formula>
    </cfRule>
  </conditionalFormatting>
  <conditionalFormatting sqref="E26">
    <cfRule type="cellIs" dxfId="1001" priority="4" operator="notBetween">
      <formula>0.38</formula>
      <formula>0.72</formula>
    </cfRule>
  </conditionalFormatting>
  <conditionalFormatting sqref="K24">
    <cfRule type="cellIs" dxfId="1000" priority="2" operator="notBetween">
      <formula>0.77</formula>
      <formula>0.91</formula>
    </cfRule>
  </conditionalFormatting>
  <conditionalFormatting sqref="K26">
    <cfRule type="cellIs" dxfId="9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2.35</v>
      </c>
      <c r="D2" s="32">
        <v>2.3199999999999998</v>
      </c>
      <c r="E2" s="32">
        <v>2.25</v>
      </c>
      <c r="F2" s="44">
        <v>2.1800000000000002</v>
      </c>
      <c r="G2" s="36" t="s">
        <v>3</v>
      </c>
      <c r="H2" s="32">
        <v>2.1800000000000002</v>
      </c>
      <c r="I2" s="32">
        <v>2.2200000000000002</v>
      </c>
      <c r="J2" s="32">
        <v>2.2799999999999998</v>
      </c>
      <c r="K2" s="32">
        <v>2.35</v>
      </c>
      <c r="L2" s="44">
        <v>2.35</v>
      </c>
    </row>
    <row r="3" spans="1:12">
      <c r="A3" s="11"/>
      <c r="B3" s="32">
        <v>2.36</v>
      </c>
      <c r="C3" s="14">
        <v>2.38</v>
      </c>
      <c r="D3" s="14">
        <v>2.2999999999999998</v>
      </c>
      <c r="E3" s="14">
        <v>2.23</v>
      </c>
      <c r="F3" s="42">
        <v>2.17</v>
      </c>
      <c r="G3" s="38"/>
      <c r="H3" s="32">
        <v>2.21</v>
      </c>
      <c r="I3" s="14">
        <v>2.23</v>
      </c>
      <c r="J3" s="14">
        <v>2.29</v>
      </c>
      <c r="K3" s="14">
        <v>2.37</v>
      </c>
      <c r="L3" s="42">
        <v>2.39</v>
      </c>
    </row>
    <row r="4" spans="1:12">
      <c r="A4" s="11"/>
      <c r="B4" s="32">
        <v>2.34</v>
      </c>
      <c r="C4" s="14">
        <v>2.36</v>
      </c>
      <c r="D4" s="14">
        <v>2.29</v>
      </c>
      <c r="E4" s="14">
        <v>2.2400000000000002</v>
      </c>
      <c r="F4" s="42">
        <v>2.2000000000000002</v>
      </c>
      <c r="G4" s="38"/>
      <c r="H4" s="32">
        <v>2.2200000000000002</v>
      </c>
      <c r="I4" s="14">
        <v>2.2799999999999998</v>
      </c>
      <c r="J4" s="14">
        <v>2.33</v>
      </c>
      <c r="K4" s="14">
        <v>2.34</v>
      </c>
      <c r="L4" s="42">
        <v>2.41</v>
      </c>
    </row>
    <row r="5" spans="1:12">
      <c r="A5" s="11"/>
      <c r="B5" s="32">
        <v>2.34</v>
      </c>
      <c r="C5" s="14">
        <v>2.35</v>
      </c>
      <c r="D5" s="14">
        <v>2.27</v>
      </c>
      <c r="E5" s="14">
        <v>2.2400000000000002</v>
      </c>
      <c r="F5" s="42">
        <v>2.19</v>
      </c>
      <c r="G5" s="38"/>
      <c r="H5" s="32">
        <v>2.23</v>
      </c>
      <c r="I5" s="14">
        <v>2.29</v>
      </c>
      <c r="J5" s="14">
        <v>2.29</v>
      </c>
      <c r="K5" s="14">
        <v>2.33</v>
      </c>
      <c r="L5" s="42">
        <v>2.38</v>
      </c>
    </row>
    <row r="6" spans="1:12">
      <c r="A6" s="11"/>
      <c r="B6" s="32">
        <v>2.34</v>
      </c>
      <c r="C6" s="14">
        <v>2.31</v>
      </c>
      <c r="D6" s="14">
        <v>2.31</v>
      </c>
      <c r="E6" s="14">
        <v>2.2000000000000002</v>
      </c>
      <c r="F6" s="42">
        <v>2.14</v>
      </c>
      <c r="G6" s="38"/>
      <c r="H6" s="32">
        <v>2.17</v>
      </c>
      <c r="I6" s="14">
        <v>2.21</v>
      </c>
      <c r="J6" s="14">
        <v>2.27</v>
      </c>
      <c r="K6" s="14">
        <v>2.2999999999999998</v>
      </c>
      <c r="L6" s="42">
        <v>2.4</v>
      </c>
    </row>
    <row r="7" spans="1:12">
      <c r="A7" s="38" t="s">
        <v>4</v>
      </c>
      <c r="B7" s="14">
        <v>2.37</v>
      </c>
      <c r="C7" s="14">
        <v>2.33</v>
      </c>
      <c r="D7" s="14">
        <v>2.2799999999999998</v>
      </c>
      <c r="E7" s="14">
        <v>2.2400000000000002</v>
      </c>
      <c r="F7" s="42">
        <v>2.2400000000000002</v>
      </c>
      <c r="G7" s="38" t="s">
        <v>4</v>
      </c>
      <c r="H7" s="14">
        <v>2.17</v>
      </c>
      <c r="I7" s="14">
        <v>2.23</v>
      </c>
      <c r="J7" s="14">
        <v>2.3199999999999998</v>
      </c>
      <c r="K7" s="14">
        <v>2.35</v>
      </c>
      <c r="L7" s="42">
        <v>2.34</v>
      </c>
    </row>
    <row r="8" spans="1:12">
      <c r="A8" s="46"/>
      <c r="B8" s="14">
        <v>2.35</v>
      </c>
      <c r="C8" s="14">
        <v>2.34</v>
      </c>
      <c r="D8" s="14">
        <v>2.2999999999999998</v>
      </c>
      <c r="E8" s="14">
        <v>2.21</v>
      </c>
      <c r="F8" s="42">
        <v>2.2200000000000002</v>
      </c>
      <c r="G8" s="46"/>
      <c r="H8" s="14">
        <v>2.14</v>
      </c>
      <c r="I8" s="14">
        <v>2.25</v>
      </c>
      <c r="J8" s="14">
        <v>2.29</v>
      </c>
      <c r="K8" s="14">
        <v>2.31</v>
      </c>
      <c r="L8" s="42">
        <v>2.3199999999999998</v>
      </c>
    </row>
    <row r="9" spans="1:12">
      <c r="A9" s="11"/>
      <c r="B9" s="47">
        <v>2.41</v>
      </c>
      <c r="C9" s="47">
        <v>2.36</v>
      </c>
      <c r="D9" s="47">
        <v>2.2999999999999998</v>
      </c>
      <c r="E9" s="47">
        <v>2.23</v>
      </c>
      <c r="F9" s="49">
        <v>2.2000000000000002</v>
      </c>
      <c r="G9" s="36"/>
      <c r="H9" s="47">
        <v>2.2000000000000002</v>
      </c>
      <c r="I9" s="47">
        <v>2.27</v>
      </c>
      <c r="J9" s="47">
        <v>2.33</v>
      </c>
      <c r="K9" s="47">
        <v>2.3199999999999998</v>
      </c>
      <c r="L9" s="49">
        <v>2.2999999999999998</v>
      </c>
    </row>
    <row r="10" spans="1:12">
      <c r="A10" s="11"/>
      <c r="B10" s="14">
        <v>2.36</v>
      </c>
      <c r="C10" s="14">
        <v>2.38</v>
      </c>
      <c r="D10" s="14">
        <v>2.29</v>
      </c>
      <c r="E10" s="14">
        <v>2.2599999999999998</v>
      </c>
      <c r="F10" s="42">
        <v>2.2200000000000002</v>
      </c>
      <c r="G10" s="38"/>
      <c r="H10" s="14">
        <v>2.19</v>
      </c>
      <c r="I10" s="14">
        <v>2.2200000000000002</v>
      </c>
      <c r="J10" s="14">
        <v>2.31</v>
      </c>
      <c r="K10" s="14">
        <v>2.37</v>
      </c>
      <c r="L10" s="42">
        <v>2.36</v>
      </c>
    </row>
    <row r="11" spans="1:12">
      <c r="A11" s="16"/>
      <c r="B11" s="33">
        <v>2.37</v>
      </c>
      <c r="C11" s="33">
        <v>2.34</v>
      </c>
      <c r="D11" s="33">
        <v>2.2999999999999998</v>
      </c>
      <c r="E11" s="33">
        <v>2.2400000000000002</v>
      </c>
      <c r="F11" s="39">
        <v>2.19</v>
      </c>
      <c r="G11" s="48"/>
      <c r="H11" s="33">
        <v>2.13</v>
      </c>
      <c r="I11" s="33">
        <v>2.2000000000000002</v>
      </c>
      <c r="J11" s="33">
        <v>2.2599999999999998</v>
      </c>
      <c r="K11" s="33">
        <v>2.2799999999999998</v>
      </c>
      <c r="L11" s="39">
        <v>2.31</v>
      </c>
    </row>
    <row r="12" spans="1:12">
      <c r="A12" s="19" t="s">
        <v>5</v>
      </c>
      <c r="B12" s="47">
        <v>2.04</v>
      </c>
      <c r="C12" s="35">
        <v>2.0699999999999998</v>
      </c>
      <c r="D12" s="35">
        <v>2.0099999999999998</v>
      </c>
      <c r="E12" s="35">
        <v>1.93</v>
      </c>
      <c r="F12" s="40">
        <v>1.85</v>
      </c>
      <c r="G12" s="36" t="s">
        <v>6</v>
      </c>
      <c r="H12" s="35">
        <v>1.1499999999999999</v>
      </c>
      <c r="I12" s="35">
        <v>1.17</v>
      </c>
      <c r="J12" s="35">
        <v>1.24</v>
      </c>
      <c r="K12" s="35">
        <v>1.31</v>
      </c>
      <c r="L12" s="40">
        <v>1.35</v>
      </c>
    </row>
    <row r="13" spans="1:12">
      <c r="A13" s="22"/>
      <c r="B13" s="37">
        <v>2.06</v>
      </c>
      <c r="C13" s="37">
        <v>2.09</v>
      </c>
      <c r="D13" s="37">
        <v>2</v>
      </c>
      <c r="E13" s="37">
        <v>1.95</v>
      </c>
      <c r="F13" s="41">
        <v>1.84</v>
      </c>
      <c r="G13" s="38"/>
      <c r="H13" s="37">
        <v>1.1599999999999999</v>
      </c>
      <c r="I13" s="37">
        <v>1.2</v>
      </c>
      <c r="J13" s="37">
        <v>1.24</v>
      </c>
      <c r="K13" s="37">
        <v>1.32</v>
      </c>
      <c r="L13" s="41">
        <v>1.33</v>
      </c>
    </row>
    <row r="14" spans="1:12">
      <c r="A14" s="22"/>
      <c r="B14" s="37">
        <v>2.0299999999999998</v>
      </c>
      <c r="C14" s="37">
        <v>2.08</v>
      </c>
      <c r="D14" s="37">
        <v>2.0299999999999998</v>
      </c>
      <c r="E14" s="37">
        <v>1.96</v>
      </c>
      <c r="F14" s="41">
        <v>1.87</v>
      </c>
      <c r="G14" s="38"/>
      <c r="H14" s="37">
        <v>1.18</v>
      </c>
      <c r="I14" s="37">
        <v>1.2</v>
      </c>
      <c r="J14" s="37">
        <v>1.24</v>
      </c>
      <c r="K14" s="37">
        <v>1.3</v>
      </c>
      <c r="L14" s="41">
        <v>1.37</v>
      </c>
    </row>
    <row r="15" spans="1:12">
      <c r="A15" s="22"/>
      <c r="B15" s="37">
        <v>2.06</v>
      </c>
      <c r="C15" s="37">
        <v>2.08</v>
      </c>
      <c r="D15" s="37">
        <v>2.02</v>
      </c>
      <c r="E15" s="37">
        <v>1.96</v>
      </c>
      <c r="F15" s="41">
        <v>1.88</v>
      </c>
      <c r="G15" s="38"/>
      <c r="H15" s="37">
        <v>1.1599999999999999</v>
      </c>
      <c r="I15" s="37">
        <v>1.2</v>
      </c>
      <c r="J15" s="37">
        <v>1.24</v>
      </c>
      <c r="K15" s="37">
        <v>1.26</v>
      </c>
      <c r="L15" s="41">
        <v>1.35</v>
      </c>
    </row>
    <row r="16" spans="1:12">
      <c r="A16" s="22"/>
      <c r="B16" s="37">
        <v>2.04</v>
      </c>
      <c r="C16" s="37">
        <v>2.02</v>
      </c>
      <c r="D16" s="37">
        <v>1.95</v>
      </c>
      <c r="E16" s="37">
        <v>1.9</v>
      </c>
      <c r="F16" s="41">
        <v>1.81</v>
      </c>
      <c r="G16" s="38"/>
      <c r="H16" s="37">
        <v>1.1200000000000001</v>
      </c>
      <c r="I16" s="37">
        <v>1.17</v>
      </c>
      <c r="J16" s="37">
        <v>1.23</v>
      </c>
      <c r="K16" s="37">
        <v>1.25</v>
      </c>
      <c r="L16" s="41">
        <v>1.32</v>
      </c>
    </row>
    <row r="17" spans="1:12">
      <c r="A17" s="22" t="s">
        <v>7</v>
      </c>
      <c r="B17" s="37">
        <v>2.06</v>
      </c>
      <c r="C17" s="37">
        <v>2.04</v>
      </c>
      <c r="D17" s="37">
        <v>1.98</v>
      </c>
      <c r="E17" s="37">
        <v>1.94</v>
      </c>
      <c r="F17" s="41">
        <v>1.91</v>
      </c>
      <c r="G17" s="38" t="s">
        <v>8</v>
      </c>
      <c r="H17" s="37">
        <v>1.17</v>
      </c>
      <c r="I17" s="37">
        <v>1.29</v>
      </c>
      <c r="J17" s="37">
        <v>1.36</v>
      </c>
      <c r="K17" s="37">
        <v>1.4</v>
      </c>
      <c r="L17" s="41">
        <v>1.39</v>
      </c>
    </row>
    <row r="18" spans="1:12">
      <c r="A18" s="22"/>
      <c r="B18" s="37">
        <v>2.0499999999999998</v>
      </c>
      <c r="C18" s="37">
        <v>2.06</v>
      </c>
      <c r="D18" s="37">
        <v>2.0099999999999998</v>
      </c>
      <c r="E18" s="37">
        <v>1.95</v>
      </c>
      <c r="F18" s="41">
        <v>1.91</v>
      </c>
      <c r="G18" s="38"/>
      <c r="H18" s="37">
        <v>1.19</v>
      </c>
      <c r="I18" s="37">
        <v>1.27</v>
      </c>
      <c r="J18" s="37">
        <v>1.34</v>
      </c>
      <c r="K18" s="37">
        <v>1.37</v>
      </c>
      <c r="L18" s="41">
        <v>1.37</v>
      </c>
    </row>
    <row r="19" spans="1:12">
      <c r="A19" s="22"/>
      <c r="B19" s="37">
        <v>2.09</v>
      </c>
      <c r="C19" s="37">
        <v>2.08</v>
      </c>
      <c r="D19" s="37">
        <v>2.0299999999999998</v>
      </c>
      <c r="E19" s="37">
        <v>1.95</v>
      </c>
      <c r="F19" s="41">
        <v>1.92</v>
      </c>
      <c r="G19" s="38"/>
      <c r="H19" s="37">
        <v>1.21</v>
      </c>
      <c r="I19" s="37">
        <v>1.29</v>
      </c>
      <c r="J19" s="37">
        <v>1.34</v>
      </c>
      <c r="K19" s="37">
        <v>1.35</v>
      </c>
      <c r="L19" s="41">
        <v>1.37</v>
      </c>
    </row>
    <row r="20" spans="1:12">
      <c r="A20" s="22"/>
      <c r="B20" s="37">
        <v>2.09</v>
      </c>
      <c r="C20" s="37">
        <v>2.0699999999999998</v>
      </c>
      <c r="D20" s="37">
        <v>2.02</v>
      </c>
      <c r="E20" s="37">
        <v>1.96</v>
      </c>
      <c r="F20" s="41">
        <v>1.91</v>
      </c>
      <c r="G20" s="38"/>
      <c r="H20" s="37">
        <v>1.22</v>
      </c>
      <c r="I20" s="37">
        <v>1.26</v>
      </c>
      <c r="J20" s="37">
        <v>1.32</v>
      </c>
      <c r="K20" s="37">
        <v>1.38</v>
      </c>
      <c r="L20" s="41">
        <v>1.38</v>
      </c>
    </row>
    <row r="21" spans="1:12">
      <c r="A21" s="22"/>
      <c r="B21" s="37">
        <v>2.06</v>
      </c>
      <c r="C21" s="37">
        <v>2.04</v>
      </c>
      <c r="D21" s="37">
        <v>2</v>
      </c>
      <c r="E21" s="37">
        <v>1.96</v>
      </c>
      <c r="F21" s="41">
        <v>1.9</v>
      </c>
      <c r="G21" s="38"/>
      <c r="H21" s="37">
        <v>1.18</v>
      </c>
      <c r="I21" s="37">
        <v>1.25</v>
      </c>
      <c r="J21" s="37">
        <v>1.3</v>
      </c>
      <c r="K21" s="37">
        <v>1.33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0.29620000000000002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1.0071999999999997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0.5164512820512821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0.72534979423868284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8" priority="3" operator="notBetween">
      <formula>0.2</formula>
      <formula>0.404</formula>
    </cfRule>
  </conditionalFormatting>
  <conditionalFormatting sqref="E26">
    <cfRule type="cellIs" dxfId="997" priority="4" operator="notBetween">
      <formula>0.38</formula>
      <formula>0.72</formula>
    </cfRule>
  </conditionalFormatting>
  <conditionalFormatting sqref="K24">
    <cfRule type="cellIs" dxfId="996" priority="2" operator="notBetween">
      <formula>0.77</formula>
      <formula>0.91</formula>
    </cfRule>
  </conditionalFormatting>
  <conditionalFormatting sqref="K26">
    <cfRule type="cellIs" dxfId="9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N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4">
      <c r="A2" s="36" t="s">
        <v>3</v>
      </c>
      <c r="B2" s="32">
        <v>2.19</v>
      </c>
      <c r="C2" s="32">
        <v>2.25</v>
      </c>
      <c r="D2" s="32">
        <v>2.31</v>
      </c>
      <c r="E2" s="32">
        <v>2.33</v>
      </c>
      <c r="F2" s="44">
        <v>2.4</v>
      </c>
      <c r="G2" s="36" t="s">
        <v>3</v>
      </c>
      <c r="H2" s="32">
        <v>2.35</v>
      </c>
      <c r="I2" s="32">
        <v>2.34</v>
      </c>
      <c r="J2" s="32">
        <v>2.31</v>
      </c>
      <c r="K2" s="32">
        <v>2.25</v>
      </c>
      <c r="L2" s="44">
        <v>2.19</v>
      </c>
    </row>
    <row r="3" spans="1:14">
      <c r="A3" s="11"/>
      <c r="B3" s="32">
        <v>2.2400000000000002</v>
      </c>
      <c r="C3" s="14">
        <v>2.2400000000000002</v>
      </c>
      <c r="D3" s="14">
        <v>2.31</v>
      </c>
      <c r="E3" s="14">
        <v>2.38</v>
      </c>
      <c r="F3" s="42">
        <v>2.41</v>
      </c>
      <c r="G3" s="38"/>
      <c r="H3" s="32">
        <v>2.1800000000000002</v>
      </c>
      <c r="I3" s="14">
        <v>2.2200000000000002</v>
      </c>
      <c r="J3" s="14">
        <v>2.2999999999999998</v>
      </c>
      <c r="K3" s="14">
        <v>2.36</v>
      </c>
      <c r="L3" s="42">
        <v>2.36</v>
      </c>
    </row>
    <row r="4" spans="1:14">
      <c r="A4" s="11"/>
      <c r="B4" s="32">
        <v>2.2000000000000002</v>
      </c>
      <c r="C4" s="14">
        <v>2.2599999999999998</v>
      </c>
      <c r="D4" s="14">
        <v>2.2999999999999998</v>
      </c>
      <c r="E4" s="14">
        <v>2.37</v>
      </c>
      <c r="F4" s="42">
        <v>2.4</v>
      </c>
      <c r="G4" s="38"/>
      <c r="H4" s="32">
        <v>2.19</v>
      </c>
      <c r="I4" s="14">
        <v>2.23</v>
      </c>
      <c r="J4" s="14">
        <v>2.31</v>
      </c>
      <c r="K4" s="14">
        <v>2.36</v>
      </c>
      <c r="L4" s="42">
        <v>2.35</v>
      </c>
    </row>
    <row r="5" spans="1:14">
      <c r="A5" s="11"/>
      <c r="B5" s="32">
        <v>2.19</v>
      </c>
      <c r="C5" s="14">
        <v>2.27</v>
      </c>
      <c r="D5" s="14">
        <v>2.2799999999999998</v>
      </c>
      <c r="E5" s="14">
        <v>2.35</v>
      </c>
      <c r="F5" s="42">
        <v>2.4</v>
      </c>
      <c r="G5" s="38"/>
      <c r="H5" s="32">
        <v>2.2000000000000002</v>
      </c>
      <c r="I5" s="14">
        <v>2.2400000000000002</v>
      </c>
      <c r="J5" s="14">
        <v>2.3199999999999998</v>
      </c>
      <c r="K5" s="14">
        <v>2.34</v>
      </c>
      <c r="L5" s="42">
        <v>2.42</v>
      </c>
    </row>
    <row r="6" spans="1:14">
      <c r="A6" s="11"/>
      <c r="B6" s="32">
        <v>2.2400000000000002</v>
      </c>
      <c r="C6" s="14">
        <v>2.25</v>
      </c>
      <c r="D6" s="14">
        <v>2.31</v>
      </c>
      <c r="E6" s="14">
        <v>2.33</v>
      </c>
      <c r="F6" s="42">
        <v>2.38</v>
      </c>
      <c r="G6" s="38"/>
      <c r="H6" s="32">
        <v>2.2400000000000002</v>
      </c>
      <c r="I6" s="14">
        <v>2.2400000000000002</v>
      </c>
      <c r="J6" s="14">
        <v>2.31</v>
      </c>
      <c r="K6" s="14">
        <v>2.29</v>
      </c>
      <c r="L6" s="42">
        <v>2.31</v>
      </c>
    </row>
    <row r="7" spans="1:14">
      <c r="A7" s="38" t="s">
        <v>4</v>
      </c>
      <c r="B7" s="14">
        <v>2.21</v>
      </c>
      <c r="C7" s="14">
        <v>2.2400000000000002</v>
      </c>
      <c r="D7" s="14">
        <v>2.29</v>
      </c>
      <c r="E7" s="14">
        <v>2.33</v>
      </c>
      <c r="F7" s="42">
        <v>2.36</v>
      </c>
      <c r="G7" s="38" t="s">
        <v>4</v>
      </c>
      <c r="H7" s="14">
        <v>2.19</v>
      </c>
      <c r="I7" s="14">
        <v>2.2000000000000002</v>
      </c>
      <c r="J7" s="14">
        <v>2.2999999999999998</v>
      </c>
      <c r="K7" s="14">
        <v>2.35</v>
      </c>
      <c r="L7" s="42">
        <v>2.35</v>
      </c>
    </row>
    <row r="8" spans="1:14">
      <c r="A8" s="46"/>
      <c r="B8" s="14">
        <v>2.25</v>
      </c>
      <c r="C8" s="14">
        <v>2.2400000000000002</v>
      </c>
      <c r="D8" s="14">
        <v>2.3199999999999998</v>
      </c>
      <c r="E8" s="14">
        <v>2.35</v>
      </c>
      <c r="F8" s="42">
        <v>2.34</v>
      </c>
      <c r="G8" s="46"/>
      <c r="H8" s="14">
        <v>2.19</v>
      </c>
      <c r="I8" s="14">
        <v>2.2599999999999998</v>
      </c>
      <c r="J8" s="14">
        <v>2.2999999999999998</v>
      </c>
      <c r="K8" s="14">
        <v>2.36</v>
      </c>
      <c r="L8" s="42">
        <v>2.36</v>
      </c>
    </row>
    <row r="9" spans="1:14">
      <c r="A9" s="11"/>
      <c r="B9" s="47">
        <v>2.17</v>
      </c>
      <c r="C9" s="47">
        <v>2.2599999999999998</v>
      </c>
      <c r="D9" s="47">
        <v>2.31</v>
      </c>
      <c r="E9" s="47">
        <v>2.38</v>
      </c>
      <c r="F9" s="49">
        <v>2.36</v>
      </c>
      <c r="G9" s="36"/>
      <c r="H9" s="47">
        <v>2.19</v>
      </c>
      <c r="I9" s="47">
        <v>2.25</v>
      </c>
      <c r="J9" s="47">
        <v>2.31</v>
      </c>
      <c r="K9" s="47">
        <v>2.36</v>
      </c>
      <c r="L9" s="49">
        <v>2.31</v>
      </c>
    </row>
    <row r="10" spans="1:14">
      <c r="A10" s="11"/>
      <c r="B10" s="14">
        <v>2.21</v>
      </c>
      <c r="C10" s="14">
        <v>2.23</v>
      </c>
      <c r="D10" s="14">
        <v>2.34</v>
      </c>
      <c r="E10" s="14">
        <v>2.39</v>
      </c>
      <c r="F10" s="42">
        <v>2.37</v>
      </c>
      <c r="G10" s="38"/>
      <c r="H10" s="14">
        <v>2.13</v>
      </c>
      <c r="I10" s="14">
        <v>2.25</v>
      </c>
      <c r="J10" s="14">
        <v>2.3199999999999998</v>
      </c>
      <c r="K10" s="14">
        <v>2.36</v>
      </c>
      <c r="L10" s="42">
        <v>2.37</v>
      </c>
    </row>
    <row r="11" spans="1:14">
      <c r="A11" s="16"/>
      <c r="B11" s="33">
        <v>2.2000000000000002</v>
      </c>
      <c r="C11" s="33">
        <v>2.2000000000000002</v>
      </c>
      <c r="D11" s="33">
        <v>2.27</v>
      </c>
      <c r="E11" s="33">
        <v>2.35</v>
      </c>
      <c r="F11" s="39">
        <v>2.33</v>
      </c>
      <c r="G11" s="48"/>
      <c r="H11" s="33">
        <v>2.19</v>
      </c>
      <c r="I11" s="33">
        <v>2.2200000000000002</v>
      </c>
      <c r="J11" s="33">
        <v>2.2799999999999998</v>
      </c>
      <c r="K11" s="33">
        <v>2.34</v>
      </c>
      <c r="L11" s="39">
        <v>2.35</v>
      </c>
    </row>
    <row r="12" spans="1:14">
      <c r="A12" s="19" t="s">
        <v>5</v>
      </c>
      <c r="B12" s="47">
        <v>1.87</v>
      </c>
      <c r="C12" s="35">
        <v>1.92</v>
      </c>
      <c r="D12" s="35">
        <v>1.99</v>
      </c>
      <c r="E12" s="35">
        <v>1.96</v>
      </c>
      <c r="F12" s="40">
        <v>2.02</v>
      </c>
      <c r="G12" s="36" t="s">
        <v>6</v>
      </c>
      <c r="H12" s="35">
        <v>1.17</v>
      </c>
      <c r="I12" s="35">
        <v>1.18</v>
      </c>
      <c r="J12" s="35">
        <v>1.26</v>
      </c>
      <c r="K12" s="35">
        <v>1.3</v>
      </c>
      <c r="L12" s="40">
        <v>1.33</v>
      </c>
    </row>
    <row r="13" spans="1:14">
      <c r="A13" s="22"/>
      <c r="B13" s="37">
        <v>1.87</v>
      </c>
      <c r="C13" s="37">
        <v>1.91</v>
      </c>
      <c r="D13" s="37">
        <v>1.92</v>
      </c>
      <c r="E13" s="37">
        <v>1.97</v>
      </c>
      <c r="F13" s="41">
        <v>2</v>
      </c>
      <c r="G13" s="38"/>
      <c r="H13" s="37">
        <v>1.1200000000000001</v>
      </c>
      <c r="I13" s="37">
        <v>1.1599999999999999</v>
      </c>
      <c r="J13" s="37">
        <v>1.21</v>
      </c>
      <c r="K13" s="37">
        <v>1.3</v>
      </c>
      <c r="L13" s="41">
        <v>1.33</v>
      </c>
    </row>
    <row r="14" spans="1:14">
      <c r="A14" s="22"/>
      <c r="B14" s="37">
        <v>1.81</v>
      </c>
      <c r="C14" s="37">
        <v>1.88</v>
      </c>
      <c r="D14" s="37">
        <v>1.95</v>
      </c>
      <c r="E14" s="37">
        <v>1.98</v>
      </c>
      <c r="F14" s="41">
        <v>1.99</v>
      </c>
      <c r="G14" s="38"/>
      <c r="H14" s="37">
        <v>1.1299999999999999</v>
      </c>
      <c r="I14" s="37">
        <v>1.17</v>
      </c>
      <c r="J14" s="37">
        <v>1.23</v>
      </c>
      <c r="K14" s="37">
        <v>1.29</v>
      </c>
      <c r="L14" s="41">
        <v>1.32</v>
      </c>
    </row>
    <row r="15" spans="1:14">
      <c r="A15" s="22"/>
      <c r="B15" s="37">
        <v>1.87</v>
      </c>
      <c r="C15" s="37">
        <v>1.95</v>
      </c>
      <c r="D15" s="37">
        <v>1.98</v>
      </c>
      <c r="E15" s="37">
        <v>2.0099999999999998</v>
      </c>
      <c r="F15" s="41">
        <v>2.0299999999999998</v>
      </c>
      <c r="G15" s="38"/>
      <c r="H15" s="37">
        <v>1.1299999999999999</v>
      </c>
      <c r="I15" s="37">
        <v>1.19</v>
      </c>
      <c r="J15" s="37">
        <v>1.23</v>
      </c>
      <c r="K15" s="37">
        <v>1.29</v>
      </c>
      <c r="L15" s="41">
        <v>1.35</v>
      </c>
    </row>
    <row r="16" spans="1:14">
      <c r="A16" s="22"/>
      <c r="B16" s="37">
        <v>1.92</v>
      </c>
      <c r="C16" s="37">
        <v>1.9</v>
      </c>
      <c r="D16" s="37">
        <v>1.97</v>
      </c>
      <c r="E16" s="37">
        <v>1.95</v>
      </c>
      <c r="F16" s="41">
        <v>2.0099999999999998</v>
      </c>
      <c r="G16" s="38"/>
      <c r="H16" s="37">
        <v>1.1399999999999999</v>
      </c>
      <c r="I16" s="37">
        <v>1.19</v>
      </c>
      <c r="J16" s="37">
        <v>1.22</v>
      </c>
      <c r="K16" s="37">
        <v>1.24</v>
      </c>
      <c r="L16" s="41">
        <v>1.29</v>
      </c>
      <c r="N16" s="79"/>
    </row>
    <row r="17" spans="1:12">
      <c r="A17" s="22" t="s">
        <v>7</v>
      </c>
      <c r="B17" s="37">
        <v>1.87</v>
      </c>
      <c r="C17" s="37">
        <v>1.93</v>
      </c>
      <c r="D17" s="37">
        <v>1.98</v>
      </c>
      <c r="E17" s="37">
        <v>2.0299999999999998</v>
      </c>
      <c r="F17" s="41">
        <v>2.02</v>
      </c>
      <c r="G17" s="38" t="s">
        <v>8</v>
      </c>
      <c r="H17" s="37">
        <v>1.22</v>
      </c>
      <c r="I17" s="37">
        <v>1.28</v>
      </c>
      <c r="J17" s="37">
        <v>1.34</v>
      </c>
      <c r="K17" s="37">
        <v>1.39</v>
      </c>
      <c r="L17" s="41">
        <v>1.37</v>
      </c>
    </row>
    <row r="18" spans="1:12">
      <c r="A18" s="22"/>
      <c r="B18" s="37">
        <v>1.87</v>
      </c>
      <c r="C18" s="37">
        <v>1.94</v>
      </c>
      <c r="D18" s="37">
        <v>2.0099999999999998</v>
      </c>
      <c r="E18" s="37">
        <v>2.0499999999999998</v>
      </c>
      <c r="F18" s="41">
        <v>2.02</v>
      </c>
      <c r="G18" s="38"/>
      <c r="H18" s="37">
        <v>1.38</v>
      </c>
      <c r="I18" s="37">
        <v>1.38</v>
      </c>
      <c r="J18" s="37">
        <v>1.34</v>
      </c>
      <c r="K18" s="37">
        <v>1.29</v>
      </c>
      <c r="L18" s="41">
        <v>1.21</v>
      </c>
    </row>
    <row r="19" spans="1:12">
      <c r="A19" s="22"/>
      <c r="B19" s="37">
        <v>1.81</v>
      </c>
      <c r="C19" s="37">
        <v>1.91</v>
      </c>
      <c r="D19" s="37">
        <v>2.0099999999999998</v>
      </c>
      <c r="E19" s="37">
        <v>2.04</v>
      </c>
      <c r="F19" s="41">
        <v>2.0499999999999998</v>
      </c>
      <c r="G19" s="38"/>
      <c r="H19" s="37">
        <v>1.36</v>
      </c>
      <c r="I19" s="37">
        <v>1.39</v>
      </c>
      <c r="J19" s="37">
        <v>1.35</v>
      </c>
      <c r="K19" s="37">
        <v>1.27</v>
      </c>
      <c r="L19" s="41">
        <v>1.2</v>
      </c>
    </row>
    <row r="20" spans="1:12">
      <c r="A20" s="22"/>
      <c r="B20" s="37">
        <v>1.87</v>
      </c>
      <c r="C20" s="37">
        <v>1.89</v>
      </c>
      <c r="D20" s="37">
        <v>2</v>
      </c>
      <c r="E20" s="37">
        <v>2.0299999999999998</v>
      </c>
      <c r="F20" s="41">
        <v>2.0299999999999998</v>
      </c>
      <c r="G20" s="38"/>
      <c r="H20" s="37">
        <v>1.38</v>
      </c>
      <c r="I20" s="37">
        <v>1.39</v>
      </c>
      <c r="J20" s="37">
        <v>1.33</v>
      </c>
      <c r="K20" s="37">
        <v>1.27</v>
      </c>
      <c r="L20" s="41">
        <v>1.25</v>
      </c>
    </row>
    <row r="21" spans="1:12">
      <c r="A21" s="22"/>
      <c r="B21" s="37">
        <v>1.85</v>
      </c>
      <c r="C21" s="37">
        <v>1.89</v>
      </c>
      <c r="D21" s="37">
        <v>1.98</v>
      </c>
      <c r="E21" s="37">
        <v>2.02</v>
      </c>
      <c r="F21" s="41">
        <v>1.98</v>
      </c>
      <c r="G21" s="38"/>
      <c r="H21" s="37">
        <v>1.36</v>
      </c>
      <c r="I21" s="37">
        <v>1.37</v>
      </c>
      <c r="J21" s="37">
        <v>1.31</v>
      </c>
      <c r="K21" s="37">
        <v>1.23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0.34360000000000013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1.0131999999999997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0.59909743589743614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0.72967078189300383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4" priority="3" operator="notBetween">
      <formula>0.2</formula>
      <formula>0.404</formula>
    </cfRule>
  </conditionalFormatting>
  <conditionalFormatting sqref="E26">
    <cfRule type="cellIs" dxfId="993" priority="4" operator="notBetween">
      <formula>0.38</formula>
      <formula>0.72</formula>
    </cfRule>
  </conditionalFormatting>
  <conditionalFormatting sqref="K24">
    <cfRule type="cellIs" dxfId="992" priority="2" operator="notBetween">
      <formula>0.77</formula>
      <formula>0.91</formula>
    </cfRule>
  </conditionalFormatting>
  <conditionalFormatting sqref="K26">
    <cfRule type="cellIs" dxfId="9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2.2599999999999998</v>
      </c>
      <c r="D2" s="32">
        <v>2.3199999999999998</v>
      </c>
      <c r="E2" s="32">
        <v>2.41</v>
      </c>
      <c r="F2" s="44">
        <v>2.37</v>
      </c>
      <c r="G2" s="36" t="s">
        <v>3</v>
      </c>
      <c r="H2" s="32">
        <v>2.1800000000000002</v>
      </c>
      <c r="I2" s="32">
        <v>2.2799999999999998</v>
      </c>
      <c r="J2" s="32">
        <v>2.2599999999999998</v>
      </c>
      <c r="K2" s="32">
        <v>2.31</v>
      </c>
      <c r="L2" s="44">
        <v>2.39</v>
      </c>
    </row>
    <row r="3" spans="1:12">
      <c r="A3" s="11"/>
      <c r="B3" s="32">
        <v>2.2400000000000002</v>
      </c>
      <c r="C3" s="14">
        <v>2.2400000000000002</v>
      </c>
      <c r="D3" s="14">
        <v>2.33</v>
      </c>
      <c r="E3" s="14">
        <v>2.37</v>
      </c>
      <c r="F3" s="42">
        <v>2.4300000000000002</v>
      </c>
      <c r="G3" s="38"/>
      <c r="H3" s="32">
        <v>2.19</v>
      </c>
      <c r="I3" s="14">
        <v>2.2799999999999998</v>
      </c>
      <c r="J3" s="14">
        <v>2.33</v>
      </c>
      <c r="K3" s="14">
        <v>2.4</v>
      </c>
      <c r="L3" s="42">
        <v>2.38</v>
      </c>
    </row>
    <row r="4" spans="1:12">
      <c r="A4" s="11"/>
      <c r="B4" s="32">
        <v>2.23</v>
      </c>
      <c r="C4" s="14">
        <v>2.2400000000000002</v>
      </c>
      <c r="D4" s="14">
        <v>2.33</v>
      </c>
      <c r="E4" s="14">
        <v>2.37</v>
      </c>
      <c r="F4" s="42">
        <v>2.41</v>
      </c>
      <c r="G4" s="38"/>
      <c r="H4" s="32">
        <v>2.23</v>
      </c>
      <c r="I4" s="14">
        <v>2.2799999999999998</v>
      </c>
      <c r="J4" s="14">
        <v>2.31</v>
      </c>
      <c r="K4" s="14">
        <v>2.34</v>
      </c>
      <c r="L4" s="42">
        <v>2.4</v>
      </c>
    </row>
    <row r="5" spans="1:12">
      <c r="A5" s="11"/>
      <c r="B5" s="32">
        <v>2.23</v>
      </c>
      <c r="C5" s="14">
        <v>2.2599999999999998</v>
      </c>
      <c r="D5" s="14">
        <v>2.34</v>
      </c>
      <c r="E5" s="14">
        <v>2.38</v>
      </c>
      <c r="F5" s="42">
        <v>2.41</v>
      </c>
      <c r="G5" s="38"/>
      <c r="H5" s="32">
        <v>2.1800000000000002</v>
      </c>
      <c r="I5" s="14">
        <v>2.2599999999999998</v>
      </c>
      <c r="J5" s="14">
        <v>2.2999999999999998</v>
      </c>
      <c r="K5" s="14">
        <v>2.4</v>
      </c>
      <c r="L5" s="42">
        <v>2.33</v>
      </c>
    </row>
    <row r="6" spans="1:12">
      <c r="A6" s="11"/>
      <c r="B6" s="32">
        <v>2.21</v>
      </c>
      <c r="C6" s="14">
        <v>2.23</v>
      </c>
      <c r="D6" s="14">
        <v>2.2799999999999998</v>
      </c>
      <c r="E6" s="14">
        <v>2.3199999999999998</v>
      </c>
      <c r="F6" s="42">
        <v>2.41</v>
      </c>
      <c r="G6" s="38"/>
      <c r="H6" s="32">
        <v>2.1800000000000002</v>
      </c>
      <c r="I6" s="14">
        <v>2.2400000000000002</v>
      </c>
      <c r="J6" s="14">
        <v>2.34</v>
      </c>
      <c r="K6" s="14">
        <v>2.34</v>
      </c>
      <c r="L6" s="42">
        <v>2.35</v>
      </c>
    </row>
    <row r="7" spans="1:12">
      <c r="A7" s="38" t="s">
        <v>4</v>
      </c>
      <c r="B7" s="14">
        <v>2.1800000000000002</v>
      </c>
      <c r="C7" s="14">
        <v>2.2200000000000002</v>
      </c>
      <c r="D7" s="14">
        <v>2.2799999999999998</v>
      </c>
      <c r="E7" s="14">
        <v>2.3199999999999998</v>
      </c>
      <c r="F7" s="42">
        <v>2.35</v>
      </c>
      <c r="G7" s="38" t="s">
        <v>4</v>
      </c>
      <c r="H7" s="14">
        <v>2.15</v>
      </c>
      <c r="I7" s="14">
        <v>2.23</v>
      </c>
      <c r="J7" s="14">
        <v>2.2999999999999998</v>
      </c>
      <c r="K7" s="14">
        <v>2.34</v>
      </c>
      <c r="L7" s="42">
        <v>2.3199999999999998</v>
      </c>
    </row>
    <row r="8" spans="1:12">
      <c r="A8" s="46"/>
      <c r="B8" s="14">
        <v>2.2000000000000002</v>
      </c>
      <c r="C8" s="14">
        <v>2.2200000000000002</v>
      </c>
      <c r="D8" s="14">
        <v>2.2999999999999998</v>
      </c>
      <c r="E8" s="14">
        <v>2.36</v>
      </c>
      <c r="F8" s="42">
        <v>2.35</v>
      </c>
      <c r="G8" s="46"/>
      <c r="H8" s="14">
        <v>2.16</v>
      </c>
      <c r="I8" s="14">
        <v>2.25</v>
      </c>
      <c r="J8" s="14">
        <v>2.2799999999999998</v>
      </c>
      <c r="K8" s="14">
        <v>2.34</v>
      </c>
      <c r="L8" s="42">
        <v>2.3199999999999998</v>
      </c>
    </row>
    <row r="9" spans="1:12">
      <c r="A9" s="11"/>
      <c r="B9" s="47">
        <v>2.19</v>
      </c>
      <c r="C9" s="47">
        <v>2.25</v>
      </c>
      <c r="D9" s="47">
        <v>2.2999999999999998</v>
      </c>
      <c r="E9" s="47">
        <v>2.38</v>
      </c>
      <c r="F9" s="49">
        <v>2.36</v>
      </c>
      <c r="G9" s="36"/>
      <c r="H9" s="47">
        <v>2.17</v>
      </c>
      <c r="I9" s="47">
        <v>2.2400000000000002</v>
      </c>
      <c r="J9" s="47">
        <v>2.2799999999999998</v>
      </c>
      <c r="K9" s="47">
        <v>2.35</v>
      </c>
      <c r="L9" s="49">
        <v>2.34</v>
      </c>
    </row>
    <row r="10" spans="1:12">
      <c r="A10" s="11"/>
      <c r="B10" s="14">
        <v>2.2000000000000002</v>
      </c>
      <c r="C10" s="14">
        <v>2.27</v>
      </c>
      <c r="D10" s="14">
        <v>2.33</v>
      </c>
      <c r="E10" s="14">
        <v>2.35</v>
      </c>
      <c r="F10" s="42">
        <v>2.34</v>
      </c>
      <c r="G10" s="38"/>
      <c r="H10" s="14">
        <v>2.19</v>
      </c>
      <c r="I10" s="14">
        <v>2.27</v>
      </c>
      <c r="J10" s="14">
        <v>2.3199999999999998</v>
      </c>
      <c r="K10" s="14">
        <v>2.35</v>
      </c>
      <c r="L10" s="42">
        <v>2.34</v>
      </c>
    </row>
    <row r="11" spans="1:12">
      <c r="A11" s="16"/>
      <c r="B11" s="33">
        <v>2.17</v>
      </c>
      <c r="C11" s="33">
        <v>2.2000000000000002</v>
      </c>
      <c r="D11" s="33">
        <v>2.2999999999999998</v>
      </c>
      <c r="E11" s="33">
        <v>2.37</v>
      </c>
      <c r="F11" s="39">
        <v>2.35</v>
      </c>
      <c r="G11" s="48"/>
      <c r="H11" s="33">
        <v>2.15</v>
      </c>
      <c r="I11" s="33">
        <v>2.23</v>
      </c>
      <c r="J11" s="33">
        <v>2.27</v>
      </c>
      <c r="K11" s="33">
        <v>2.33</v>
      </c>
      <c r="L11" s="39">
        <v>2.3199999999999998</v>
      </c>
    </row>
    <row r="12" spans="1:12">
      <c r="A12" s="19" t="s">
        <v>5</v>
      </c>
      <c r="B12" s="47">
        <v>1.92</v>
      </c>
      <c r="C12" s="35">
        <v>1.97</v>
      </c>
      <c r="D12" s="35">
        <v>2.0099999999999998</v>
      </c>
      <c r="E12" s="35">
        <v>2.0499999999999998</v>
      </c>
      <c r="F12" s="40">
        <v>2.0299999999999998</v>
      </c>
      <c r="G12" s="36" t="s">
        <v>6</v>
      </c>
      <c r="H12" s="35">
        <v>1.19</v>
      </c>
      <c r="I12" s="35">
        <v>1.25</v>
      </c>
      <c r="J12" s="35">
        <v>1.25</v>
      </c>
      <c r="K12" s="35">
        <v>1.32</v>
      </c>
      <c r="L12" s="40">
        <v>1.37</v>
      </c>
    </row>
    <row r="13" spans="1:12">
      <c r="A13" s="22"/>
      <c r="B13" s="37">
        <v>1.93</v>
      </c>
      <c r="C13" s="37">
        <v>1.98</v>
      </c>
      <c r="D13" s="37">
        <v>2.0499999999999998</v>
      </c>
      <c r="E13" s="37">
        <v>2.09</v>
      </c>
      <c r="F13" s="41">
        <v>2.09</v>
      </c>
      <c r="G13" s="38"/>
      <c r="H13" s="37">
        <v>1.21</v>
      </c>
      <c r="I13" s="37">
        <v>1.21</v>
      </c>
      <c r="J13" s="37">
        <v>1.29</v>
      </c>
      <c r="K13" s="37">
        <v>1.34</v>
      </c>
      <c r="L13" s="41">
        <v>1.4</v>
      </c>
    </row>
    <row r="14" spans="1:12">
      <c r="A14" s="22"/>
      <c r="B14" s="37">
        <v>1.91</v>
      </c>
      <c r="C14" s="37">
        <v>2</v>
      </c>
      <c r="D14" s="37">
        <v>2.02</v>
      </c>
      <c r="E14" s="37">
        <v>2.0699999999999998</v>
      </c>
      <c r="F14" s="41">
        <v>2.09</v>
      </c>
      <c r="G14" s="38"/>
      <c r="H14" s="37">
        <v>1.22</v>
      </c>
      <c r="I14" s="37">
        <v>1.21</v>
      </c>
      <c r="J14" s="37">
        <v>1.29</v>
      </c>
      <c r="K14" s="37">
        <v>1.33</v>
      </c>
      <c r="L14" s="41">
        <v>1.4</v>
      </c>
    </row>
    <row r="15" spans="1:12">
      <c r="A15" s="22"/>
      <c r="B15" s="37">
        <v>1.94</v>
      </c>
      <c r="C15" s="37">
        <v>1.95</v>
      </c>
      <c r="D15" s="37">
        <v>2.04</v>
      </c>
      <c r="E15" s="37">
        <v>2.0499999999999998</v>
      </c>
      <c r="F15" s="41">
        <v>2.09</v>
      </c>
      <c r="G15" s="38"/>
      <c r="H15" s="37">
        <v>1.18</v>
      </c>
      <c r="I15" s="37">
        <v>1.25</v>
      </c>
      <c r="J15" s="37">
        <v>1.27</v>
      </c>
      <c r="K15" s="37">
        <v>1.35</v>
      </c>
      <c r="L15" s="41">
        <v>1.35</v>
      </c>
    </row>
    <row r="16" spans="1:12">
      <c r="A16" s="22"/>
      <c r="B16" s="37">
        <v>1.89</v>
      </c>
      <c r="C16" s="37">
        <v>1.94</v>
      </c>
      <c r="D16" s="37">
        <v>1.99</v>
      </c>
      <c r="E16" s="37">
        <v>2.0499999999999998</v>
      </c>
      <c r="F16" s="41">
        <v>2.06</v>
      </c>
      <c r="G16" s="38"/>
      <c r="H16" s="37">
        <v>1.19</v>
      </c>
      <c r="I16" s="37">
        <v>1.23</v>
      </c>
      <c r="J16" s="37">
        <v>1.28</v>
      </c>
      <c r="K16" s="37">
        <v>1.34</v>
      </c>
      <c r="L16" s="41">
        <v>1.37</v>
      </c>
    </row>
    <row r="17" spans="1:12">
      <c r="A17" s="22" t="s">
        <v>7</v>
      </c>
      <c r="B17" s="37">
        <v>1.87</v>
      </c>
      <c r="C17" s="37">
        <v>1.93</v>
      </c>
      <c r="D17" s="37">
        <v>1.97</v>
      </c>
      <c r="E17" s="37">
        <v>2.04</v>
      </c>
      <c r="F17" s="41">
        <v>2.0299999999999998</v>
      </c>
      <c r="G17" s="38" t="s">
        <v>8</v>
      </c>
      <c r="H17" s="37">
        <v>1.24</v>
      </c>
      <c r="I17" s="37">
        <v>1.29</v>
      </c>
      <c r="J17" s="37">
        <v>1.37</v>
      </c>
      <c r="K17" s="37">
        <v>1.41</v>
      </c>
      <c r="L17" s="41">
        <v>1.42</v>
      </c>
    </row>
    <row r="18" spans="1:12">
      <c r="A18" s="22"/>
      <c r="B18" s="37">
        <v>1.84</v>
      </c>
      <c r="C18" s="37">
        <v>1.96</v>
      </c>
      <c r="D18" s="37">
        <v>2.02</v>
      </c>
      <c r="E18" s="37">
        <v>2.0499999999999998</v>
      </c>
      <c r="F18" s="41">
        <v>2.0299999999999998</v>
      </c>
      <c r="G18" s="38"/>
      <c r="H18" s="37">
        <v>1.23</v>
      </c>
      <c r="I18" s="37">
        <v>1.34</v>
      </c>
      <c r="J18" s="37">
        <v>1.41</v>
      </c>
      <c r="K18" s="37">
        <v>1.43</v>
      </c>
      <c r="L18" s="41">
        <v>1.42</v>
      </c>
    </row>
    <row r="19" spans="1:12">
      <c r="A19" s="22"/>
      <c r="B19" s="37">
        <v>1.85</v>
      </c>
      <c r="C19" s="37">
        <v>1.96</v>
      </c>
      <c r="D19" s="37">
        <v>2</v>
      </c>
      <c r="E19" s="37">
        <v>2.0499999999999998</v>
      </c>
      <c r="F19" s="41">
        <v>2.04</v>
      </c>
      <c r="G19" s="38"/>
      <c r="H19" s="37">
        <v>1.26</v>
      </c>
      <c r="I19" s="37">
        <v>1.32</v>
      </c>
      <c r="J19" s="37">
        <v>1.36</v>
      </c>
      <c r="K19" s="37">
        <v>1.43</v>
      </c>
      <c r="L19" s="41">
        <v>1.42</v>
      </c>
    </row>
    <row r="20" spans="1:12">
      <c r="A20" s="22"/>
      <c r="B20" s="37">
        <v>1.89</v>
      </c>
      <c r="C20" s="37">
        <v>1.95</v>
      </c>
      <c r="D20" s="37">
        <v>2.0099999999999998</v>
      </c>
      <c r="E20" s="37">
        <v>2.0299999999999998</v>
      </c>
      <c r="F20" s="41">
        <v>2.0099999999999998</v>
      </c>
      <c r="G20" s="38"/>
      <c r="H20" s="37">
        <v>1.25</v>
      </c>
      <c r="I20" s="37">
        <v>1.31</v>
      </c>
      <c r="J20" s="37">
        <v>1.39</v>
      </c>
      <c r="K20" s="37">
        <v>1.42</v>
      </c>
      <c r="L20" s="41">
        <v>1.42</v>
      </c>
    </row>
    <row r="21" spans="1:12">
      <c r="A21" s="22"/>
      <c r="B21" s="37">
        <v>1.86</v>
      </c>
      <c r="C21" s="37">
        <v>1.92</v>
      </c>
      <c r="D21" s="37">
        <v>2</v>
      </c>
      <c r="E21" s="37">
        <v>2.0499999999999998</v>
      </c>
      <c r="F21" s="41">
        <v>2.04</v>
      </c>
      <c r="G21" s="38"/>
      <c r="H21" s="37">
        <v>1.24</v>
      </c>
      <c r="I21" s="37">
        <v>1.3</v>
      </c>
      <c r="J21" s="37">
        <v>1.35</v>
      </c>
      <c r="K21" s="37">
        <v>1.4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0.30719999999999925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0.96779999999999888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0.53563076923076791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0.69697530864197454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90" priority="3" operator="notBetween">
      <formula>0.2</formula>
      <formula>0.404</formula>
    </cfRule>
  </conditionalFormatting>
  <conditionalFormatting sqref="E26">
    <cfRule type="cellIs" dxfId="989" priority="4" operator="notBetween">
      <formula>0.38</formula>
      <formula>0.72</formula>
    </cfRule>
  </conditionalFormatting>
  <conditionalFormatting sqref="K24">
    <cfRule type="cellIs" dxfId="988" priority="2" operator="notBetween">
      <formula>0.77</formula>
      <formula>0.91</formula>
    </cfRule>
  </conditionalFormatting>
  <conditionalFormatting sqref="K26">
    <cfRule type="cellIs" dxfId="9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2.25</v>
      </c>
      <c r="D2" s="32">
        <v>2.3199999999999998</v>
      </c>
      <c r="E2" s="32">
        <v>2.33</v>
      </c>
      <c r="F2" s="44">
        <v>2.37</v>
      </c>
      <c r="G2" s="36" t="s">
        <v>3</v>
      </c>
      <c r="H2" s="32">
        <v>2.2000000000000002</v>
      </c>
      <c r="I2" s="32">
        <v>2.23</v>
      </c>
      <c r="J2" s="32">
        <v>2.3199999999999998</v>
      </c>
      <c r="K2" s="32">
        <v>2.35</v>
      </c>
      <c r="L2" s="44">
        <v>2.33</v>
      </c>
    </row>
    <row r="3" spans="1:12">
      <c r="A3" s="11"/>
      <c r="B3" s="32">
        <v>2.2200000000000002</v>
      </c>
      <c r="C3" s="14">
        <v>2.27</v>
      </c>
      <c r="D3" s="14">
        <v>2.2999999999999998</v>
      </c>
      <c r="E3" s="14">
        <v>2.3199999999999998</v>
      </c>
      <c r="F3" s="42">
        <v>2.39</v>
      </c>
      <c r="G3" s="38"/>
      <c r="H3" s="32">
        <v>2.2000000000000002</v>
      </c>
      <c r="I3" s="14">
        <v>2.29</v>
      </c>
      <c r="J3" s="14">
        <v>2.2999999999999998</v>
      </c>
      <c r="K3" s="14">
        <v>2.36</v>
      </c>
      <c r="L3" s="42">
        <v>2.38</v>
      </c>
    </row>
    <row r="4" spans="1:12">
      <c r="A4" s="11"/>
      <c r="B4" s="32">
        <v>2.23</v>
      </c>
      <c r="C4" s="14">
        <v>2.2200000000000002</v>
      </c>
      <c r="D4" s="14">
        <v>2.29</v>
      </c>
      <c r="E4" s="14">
        <v>2.34</v>
      </c>
      <c r="F4" s="42">
        <v>2.4</v>
      </c>
      <c r="G4" s="38"/>
      <c r="H4" s="32">
        <v>2.23</v>
      </c>
      <c r="I4" s="14">
        <v>2.2400000000000002</v>
      </c>
      <c r="J4" s="14">
        <v>2.27</v>
      </c>
      <c r="K4" s="14">
        <v>2.37</v>
      </c>
      <c r="L4" s="42">
        <v>2.37</v>
      </c>
    </row>
    <row r="5" spans="1:12">
      <c r="A5" s="11"/>
      <c r="B5" s="32">
        <v>2.2000000000000002</v>
      </c>
      <c r="C5" s="14">
        <v>2.2400000000000002</v>
      </c>
      <c r="D5" s="14">
        <v>2.2999999999999998</v>
      </c>
      <c r="E5" s="14">
        <v>2.36</v>
      </c>
      <c r="F5" s="42">
        <v>2.4</v>
      </c>
      <c r="G5" s="38"/>
      <c r="H5" s="32">
        <v>2.21</v>
      </c>
      <c r="I5" s="14">
        <v>2.25</v>
      </c>
      <c r="J5" s="14">
        <v>2.27</v>
      </c>
      <c r="K5" s="14">
        <v>2.33</v>
      </c>
      <c r="L5" s="42">
        <v>2.4</v>
      </c>
    </row>
    <row r="6" spans="1:12">
      <c r="A6" s="11"/>
      <c r="B6" s="32">
        <v>2.1800000000000002</v>
      </c>
      <c r="C6" s="14">
        <v>2.2400000000000002</v>
      </c>
      <c r="D6" s="14">
        <v>2.3199999999999998</v>
      </c>
      <c r="E6" s="14">
        <v>2.34</v>
      </c>
      <c r="F6" s="42">
        <v>2.36</v>
      </c>
      <c r="G6" s="38"/>
      <c r="H6" s="32">
        <v>2.2200000000000002</v>
      </c>
      <c r="I6" s="14">
        <v>2.2000000000000002</v>
      </c>
      <c r="J6" s="14">
        <v>2.2599999999999998</v>
      </c>
      <c r="K6" s="14">
        <v>2.34</v>
      </c>
      <c r="L6" s="42">
        <v>2.39</v>
      </c>
    </row>
    <row r="7" spans="1:12">
      <c r="A7" s="38" t="s">
        <v>4</v>
      </c>
      <c r="B7" s="14">
        <v>2.13</v>
      </c>
      <c r="C7" s="14">
        <v>2.27</v>
      </c>
      <c r="D7" s="14">
        <v>2.3199999999999998</v>
      </c>
      <c r="E7" s="14">
        <v>2.37</v>
      </c>
      <c r="F7" s="42">
        <v>2.34</v>
      </c>
      <c r="G7" s="38" t="s">
        <v>4</v>
      </c>
      <c r="H7" s="14">
        <v>2.16</v>
      </c>
      <c r="I7" s="14">
        <v>2.2599999999999998</v>
      </c>
      <c r="J7" s="14">
        <v>2.2799999999999998</v>
      </c>
      <c r="K7" s="14">
        <v>2.34</v>
      </c>
      <c r="L7" s="42">
        <v>2.29</v>
      </c>
    </row>
    <row r="8" spans="1:12">
      <c r="A8" s="46"/>
      <c r="B8" s="14">
        <v>2.2000000000000002</v>
      </c>
      <c r="C8" s="14">
        <v>2.25</v>
      </c>
      <c r="D8" s="14">
        <v>2.3199999999999998</v>
      </c>
      <c r="E8" s="14">
        <v>2.3199999999999998</v>
      </c>
      <c r="F8" s="42">
        <v>2.33</v>
      </c>
      <c r="G8" s="46"/>
      <c r="H8" s="14">
        <v>2.19</v>
      </c>
      <c r="I8" s="14">
        <v>2.25</v>
      </c>
      <c r="J8" s="14">
        <v>2.3199999999999998</v>
      </c>
      <c r="K8" s="14">
        <v>2.36</v>
      </c>
      <c r="L8" s="42">
        <v>2.33</v>
      </c>
    </row>
    <row r="9" spans="1:12">
      <c r="A9" s="11"/>
      <c r="B9" s="47">
        <v>2.19</v>
      </c>
      <c r="C9" s="47">
        <v>2.25</v>
      </c>
      <c r="D9" s="47">
        <v>2.2999999999999998</v>
      </c>
      <c r="E9" s="47">
        <v>2.36</v>
      </c>
      <c r="F9" s="49">
        <v>2.34</v>
      </c>
      <c r="G9" s="36"/>
      <c r="H9" s="47">
        <v>2.17</v>
      </c>
      <c r="I9" s="47">
        <v>2.23</v>
      </c>
      <c r="J9" s="47">
        <v>2.33</v>
      </c>
      <c r="K9" s="47">
        <v>2.34</v>
      </c>
      <c r="L9" s="49">
        <v>2.33</v>
      </c>
    </row>
    <row r="10" spans="1:12">
      <c r="A10" s="11"/>
      <c r="B10" s="14">
        <v>2.17</v>
      </c>
      <c r="C10" s="14">
        <v>2.2599999999999998</v>
      </c>
      <c r="D10" s="14">
        <v>2.2799999999999998</v>
      </c>
      <c r="E10" s="14">
        <v>2.35</v>
      </c>
      <c r="F10" s="42">
        <v>2.3199999999999998</v>
      </c>
      <c r="G10" s="38"/>
      <c r="H10" s="14">
        <v>2.1800000000000002</v>
      </c>
      <c r="I10" s="14">
        <v>2.2599999999999998</v>
      </c>
      <c r="J10" s="14">
        <v>2.2999999999999998</v>
      </c>
      <c r="K10" s="14">
        <v>2.35</v>
      </c>
      <c r="L10" s="42">
        <v>2.35</v>
      </c>
    </row>
    <row r="11" spans="1:12">
      <c r="A11" s="16"/>
      <c r="B11" s="33">
        <v>2.16</v>
      </c>
      <c r="C11" s="33">
        <v>2.2200000000000002</v>
      </c>
      <c r="D11" s="33">
        <v>2.2599999999999998</v>
      </c>
      <c r="E11" s="33">
        <v>2.3199999999999998</v>
      </c>
      <c r="F11" s="39">
        <v>2.33</v>
      </c>
      <c r="G11" s="48"/>
      <c r="H11" s="33">
        <v>2.1800000000000002</v>
      </c>
      <c r="I11" s="33">
        <v>2.23</v>
      </c>
      <c r="J11" s="33">
        <v>2.29</v>
      </c>
      <c r="K11" s="33">
        <v>2.33</v>
      </c>
      <c r="L11" s="39">
        <v>2.33</v>
      </c>
    </row>
    <row r="12" spans="1:12">
      <c r="A12" s="19" t="s">
        <v>5</v>
      </c>
      <c r="B12" s="47">
        <v>1.92</v>
      </c>
      <c r="C12" s="35">
        <v>1.95</v>
      </c>
      <c r="D12" s="35">
        <v>2.02</v>
      </c>
      <c r="E12" s="35">
        <v>2.0499999999999998</v>
      </c>
      <c r="F12" s="40">
        <v>2.08</v>
      </c>
      <c r="G12" s="36" t="s">
        <v>6</v>
      </c>
      <c r="H12" s="35">
        <v>1.1200000000000001</v>
      </c>
      <c r="I12" s="35">
        <v>1.2</v>
      </c>
      <c r="J12" s="35">
        <v>1.24</v>
      </c>
      <c r="K12" s="35">
        <v>1.28</v>
      </c>
      <c r="L12" s="40">
        <v>1.33</v>
      </c>
    </row>
    <row r="13" spans="1:12">
      <c r="A13" s="22"/>
      <c r="B13" s="37">
        <v>1.95</v>
      </c>
      <c r="C13" s="37">
        <v>2</v>
      </c>
      <c r="D13" s="37">
        <v>2.0499999999999998</v>
      </c>
      <c r="E13" s="37">
        <v>2.0499999999999998</v>
      </c>
      <c r="F13" s="41">
        <v>2.08</v>
      </c>
      <c r="G13" s="38"/>
      <c r="H13" s="37">
        <v>1.1299999999999999</v>
      </c>
      <c r="I13" s="37">
        <v>1.19</v>
      </c>
      <c r="J13" s="37">
        <v>1.22</v>
      </c>
      <c r="K13" s="37">
        <v>1.3</v>
      </c>
      <c r="L13" s="41">
        <v>1.3</v>
      </c>
    </row>
    <row r="14" spans="1:12">
      <c r="A14" s="22"/>
      <c r="B14" s="37">
        <v>1.91</v>
      </c>
      <c r="C14" s="37">
        <v>1.96</v>
      </c>
      <c r="D14" s="37">
        <v>2.04</v>
      </c>
      <c r="E14" s="37">
        <v>2.08</v>
      </c>
      <c r="F14" s="41">
        <v>2.0699999999999998</v>
      </c>
      <c r="G14" s="38"/>
      <c r="H14" s="37">
        <v>1.1299999999999999</v>
      </c>
      <c r="I14" s="37">
        <v>1.1200000000000001</v>
      </c>
      <c r="J14" s="37">
        <v>1.21</v>
      </c>
      <c r="K14" s="37">
        <v>1.29</v>
      </c>
      <c r="L14" s="41">
        <v>1.3</v>
      </c>
    </row>
    <row r="15" spans="1:12">
      <c r="A15" s="22"/>
      <c r="B15" s="37">
        <v>1.91</v>
      </c>
      <c r="C15" s="37">
        <v>1.98</v>
      </c>
      <c r="D15" s="37">
        <v>2.0099999999999998</v>
      </c>
      <c r="E15" s="37">
        <v>2.06</v>
      </c>
      <c r="F15" s="41">
        <v>2.11</v>
      </c>
      <c r="G15" s="38"/>
      <c r="H15" s="37">
        <v>1.1200000000000001</v>
      </c>
      <c r="I15" s="37">
        <v>1.18</v>
      </c>
      <c r="J15" s="37">
        <v>1.22</v>
      </c>
      <c r="K15" s="37">
        <v>1.27</v>
      </c>
      <c r="L15" s="41">
        <v>1.33</v>
      </c>
    </row>
    <row r="16" spans="1:12">
      <c r="A16" s="22"/>
      <c r="B16" s="37">
        <v>1.88</v>
      </c>
      <c r="C16" s="37">
        <v>1.93</v>
      </c>
      <c r="D16" s="37">
        <v>1.99</v>
      </c>
      <c r="E16" s="37">
        <v>2.02</v>
      </c>
      <c r="F16" s="41">
        <v>2.04</v>
      </c>
      <c r="G16" s="38"/>
      <c r="H16" s="37">
        <v>1.1200000000000001</v>
      </c>
      <c r="I16" s="37">
        <v>1.1499999999999999</v>
      </c>
      <c r="J16" s="37">
        <v>1.21</v>
      </c>
      <c r="K16" s="37">
        <v>1.27</v>
      </c>
      <c r="L16" s="41">
        <v>1.31</v>
      </c>
    </row>
    <row r="17" spans="1:12">
      <c r="A17" s="22" t="s">
        <v>7</v>
      </c>
      <c r="B17" s="37">
        <v>1.85</v>
      </c>
      <c r="C17" s="37">
        <v>1.92</v>
      </c>
      <c r="D17" s="37">
        <v>1.99</v>
      </c>
      <c r="E17" s="37">
        <v>2.06</v>
      </c>
      <c r="F17" s="41">
        <v>2.0299999999999998</v>
      </c>
      <c r="G17" s="38" t="s">
        <v>8</v>
      </c>
      <c r="H17" s="37">
        <v>1.19</v>
      </c>
      <c r="I17" s="37">
        <v>1.26</v>
      </c>
      <c r="J17" s="37">
        <v>1.32</v>
      </c>
      <c r="K17" s="37">
        <v>1.38</v>
      </c>
      <c r="L17" s="41">
        <v>1.36</v>
      </c>
    </row>
    <row r="18" spans="1:12">
      <c r="A18" s="22"/>
      <c r="B18" s="37">
        <v>1.86</v>
      </c>
      <c r="C18" s="37">
        <v>1.95</v>
      </c>
      <c r="D18" s="37">
        <v>1.99</v>
      </c>
      <c r="E18" s="37">
        <v>2.0299999999999998</v>
      </c>
      <c r="F18" s="41">
        <v>2.02</v>
      </c>
      <c r="G18" s="38"/>
      <c r="H18" s="37">
        <v>1.19</v>
      </c>
      <c r="I18" s="37">
        <v>1.25</v>
      </c>
      <c r="J18" s="37">
        <v>1.31</v>
      </c>
      <c r="K18" s="37">
        <v>1.36</v>
      </c>
      <c r="L18" s="41">
        <v>1.36</v>
      </c>
    </row>
    <row r="19" spans="1:12">
      <c r="A19" s="22"/>
      <c r="B19" s="37">
        <v>1.86</v>
      </c>
      <c r="C19" s="37">
        <v>1.94</v>
      </c>
      <c r="D19" s="37">
        <v>1.99</v>
      </c>
      <c r="E19" s="37">
        <v>2.02</v>
      </c>
      <c r="F19" s="41">
        <v>2</v>
      </c>
      <c r="G19" s="38"/>
      <c r="H19" s="37">
        <v>1.18</v>
      </c>
      <c r="I19" s="37">
        <v>1.25</v>
      </c>
      <c r="J19" s="37">
        <v>1.32</v>
      </c>
      <c r="K19" s="37">
        <v>1.38</v>
      </c>
      <c r="L19" s="41">
        <v>1.36</v>
      </c>
    </row>
    <row r="20" spans="1:12">
      <c r="A20" s="22"/>
      <c r="B20" s="37">
        <v>1.85</v>
      </c>
      <c r="C20" s="37">
        <v>1.94</v>
      </c>
      <c r="D20" s="37">
        <v>2.0099999999999998</v>
      </c>
      <c r="E20" s="37">
        <v>2.0499999999999998</v>
      </c>
      <c r="F20" s="41">
        <v>2.02</v>
      </c>
      <c r="G20" s="38"/>
      <c r="H20" s="37">
        <v>1.19</v>
      </c>
      <c r="I20" s="37">
        <v>1.26</v>
      </c>
      <c r="J20" s="37">
        <v>1.32</v>
      </c>
      <c r="K20" s="37">
        <v>1.34</v>
      </c>
      <c r="L20" s="41">
        <v>1.36</v>
      </c>
    </row>
    <row r="21" spans="1:12">
      <c r="A21" s="22"/>
      <c r="B21" s="37">
        <v>1.82</v>
      </c>
      <c r="C21" s="37">
        <v>1.9</v>
      </c>
      <c r="D21" s="37">
        <v>1.98</v>
      </c>
      <c r="E21" s="37">
        <v>2.02</v>
      </c>
      <c r="F21" s="41">
        <v>2.0499999999999998</v>
      </c>
      <c r="G21" s="38"/>
      <c r="H21" s="37">
        <v>1.21</v>
      </c>
      <c r="I21" s="37">
        <v>1.23</v>
      </c>
      <c r="J21" s="37">
        <v>1.3</v>
      </c>
      <c r="K21" s="37">
        <v>1.32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0.30099999999999993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0.52482051282051279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0.74047325102880657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86" priority="3" operator="notBetween">
      <formula>0.2</formula>
      <formula>0.404</formula>
    </cfRule>
  </conditionalFormatting>
  <conditionalFormatting sqref="E26">
    <cfRule type="cellIs" dxfId="985" priority="4" operator="notBetween">
      <formula>0.38</formula>
      <formula>0.72</formula>
    </cfRule>
  </conditionalFormatting>
  <conditionalFormatting sqref="K24">
    <cfRule type="cellIs" dxfId="984" priority="2" operator="notBetween">
      <formula>0.77</formula>
      <formula>0.91</formula>
    </cfRule>
  </conditionalFormatting>
  <conditionalFormatting sqref="K26">
    <cfRule type="cellIs" dxfId="9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2.33</v>
      </c>
      <c r="D2" s="32">
        <v>2.2999999999999998</v>
      </c>
      <c r="E2" s="32">
        <v>2.25</v>
      </c>
      <c r="F2" s="44">
        <v>2.19</v>
      </c>
      <c r="G2" s="36" t="s">
        <v>3</v>
      </c>
      <c r="H2" s="32">
        <v>2.36</v>
      </c>
      <c r="I2" s="32">
        <v>2.35</v>
      </c>
      <c r="J2" s="32">
        <v>2.2999999999999998</v>
      </c>
      <c r="K2" s="32">
        <v>2.23</v>
      </c>
      <c r="L2" s="44">
        <v>2.21</v>
      </c>
    </row>
    <row r="3" spans="1:12">
      <c r="A3" s="11"/>
      <c r="B3" s="32">
        <v>2.35</v>
      </c>
      <c r="C3" s="14">
        <v>2.36</v>
      </c>
      <c r="D3" s="14">
        <v>2.3199999999999998</v>
      </c>
      <c r="E3" s="14">
        <v>2.25</v>
      </c>
      <c r="F3" s="42">
        <v>2.19</v>
      </c>
      <c r="G3" s="38"/>
      <c r="H3" s="32">
        <v>2.36</v>
      </c>
      <c r="I3" s="14">
        <v>2.37</v>
      </c>
      <c r="J3" s="14">
        <v>2.3199999999999998</v>
      </c>
      <c r="K3" s="14">
        <v>2.2599999999999998</v>
      </c>
      <c r="L3" s="42">
        <v>2.2400000000000002</v>
      </c>
    </row>
    <row r="4" spans="1:12">
      <c r="A4" s="11"/>
      <c r="B4" s="32">
        <v>2.38</v>
      </c>
      <c r="C4" s="14">
        <v>2.35</v>
      </c>
      <c r="D4" s="14">
        <v>2.2999999999999998</v>
      </c>
      <c r="E4" s="14">
        <v>2.2599999999999998</v>
      </c>
      <c r="F4" s="42">
        <v>2.2000000000000002</v>
      </c>
      <c r="G4" s="38"/>
      <c r="H4" s="32">
        <v>2.39</v>
      </c>
      <c r="I4" s="14">
        <v>2.36</v>
      </c>
      <c r="J4" s="14">
        <v>2.2999999999999998</v>
      </c>
      <c r="K4" s="14">
        <v>2.25</v>
      </c>
      <c r="L4" s="42">
        <v>2.2200000000000002</v>
      </c>
    </row>
    <row r="5" spans="1:12">
      <c r="A5" s="11"/>
      <c r="B5" s="32">
        <v>2.38</v>
      </c>
      <c r="C5" s="14">
        <v>2.35</v>
      </c>
      <c r="D5" s="14">
        <v>2.31</v>
      </c>
      <c r="E5" s="14">
        <v>2.2599999999999998</v>
      </c>
      <c r="F5" s="42">
        <v>2.23</v>
      </c>
      <c r="G5" s="38"/>
      <c r="H5" s="32">
        <v>2.37</v>
      </c>
      <c r="I5" s="14">
        <v>2.36</v>
      </c>
      <c r="J5" s="14">
        <v>2.2999999999999998</v>
      </c>
      <c r="K5" s="14">
        <v>2.29</v>
      </c>
      <c r="L5" s="42">
        <v>2.2000000000000002</v>
      </c>
    </row>
    <row r="6" spans="1:12">
      <c r="A6" s="11"/>
      <c r="B6" s="32">
        <v>2.37</v>
      </c>
      <c r="C6" s="14">
        <v>2.3199999999999998</v>
      </c>
      <c r="D6" s="14">
        <v>2.31</v>
      </c>
      <c r="E6" s="14">
        <v>2.25</v>
      </c>
      <c r="F6" s="42">
        <v>2.2000000000000002</v>
      </c>
      <c r="G6" s="38"/>
      <c r="H6" s="32">
        <v>2.39</v>
      </c>
      <c r="I6" s="14">
        <v>2.33</v>
      </c>
      <c r="J6" s="14">
        <v>2.29</v>
      </c>
      <c r="K6" s="14">
        <v>2.21</v>
      </c>
      <c r="L6" s="42">
        <v>2.21</v>
      </c>
    </row>
    <row r="7" spans="1:12">
      <c r="A7" s="38" t="s">
        <v>4</v>
      </c>
      <c r="B7" s="14">
        <v>2.35</v>
      </c>
      <c r="C7" s="14">
        <v>2.3199999999999998</v>
      </c>
      <c r="D7" s="14">
        <v>2.27</v>
      </c>
      <c r="E7" s="14">
        <v>2.25</v>
      </c>
      <c r="F7" s="42">
        <v>2.12</v>
      </c>
      <c r="G7" s="38" t="s">
        <v>4</v>
      </c>
      <c r="H7" s="14">
        <v>2.3199999999999998</v>
      </c>
      <c r="I7" s="14">
        <v>2.34</v>
      </c>
      <c r="J7" s="14">
        <v>2.2799999999999998</v>
      </c>
      <c r="K7" s="14">
        <v>2.25</v>
      </c>
      <c r="L7" s="42">
        <v>2.16</v>
      </c>
    </row>
    <row r="8" spans="1:12">
      <c r="A8" s="46"/>
      <c r="B8" s="14">
        <v>2.34</v>
      </c>
      <c r="C8" s="14">
        <v>2.31</v>
      </c>
      <c r="D8" s="14">
        <v>2.2999999999999998</v>
      </c>
      <c r="E8" s="14">
        <v>2.23</v>
      </c>
      <c r="F8" s="42">
        <v>2.1800000000000002</v>
      </c>
      <c r="G8" s="46"/>
      <c r="H8" s="14">
        <v>2.34</v>
      </c>
      <c r="I8" s="14">
        <v>2.35</v>
      </c>
      <c r="J8" s="14">
        <v>2.2799999999999998</v>
      </c>
      <c r="K8" s="14">
        <v>2.2000000000000002</v>
      </c>
      <c r="L8" s="42">
        <v>2.13</v>
      </c>
    </row>
    <row r="9" spans="1:12">
      <c r="A9" s="11"/>
      <c r="B9" s="47">
        <v>2.35</v>
      </c>
      <c r="C9" s="47">
        <v>2.34</v>
      </c>
      <c r="D9" s="47">
        <v>2.33</v>
      </c>
      <c r="E9" s="47">
        <v>2.2599999999999998</v>
      </c>
      <c r="F9" s="49">
        <v>2.1800000000000002</v>
      </c>
      <c r="G9" s="36"/>
      <c r="H9" s="47">
        <v>2.39</v>
      </c>
      <c r="I9" s="47">
        <v>2.33</v>
      </c>
      <c r="J9" s="47">
        <v>2.3199999999999998</v>
      </c>
      <c r="K9" s="47">
        <v>2.2400000000000002</v>
      </c>
      <c r="L9" s="49">
        <v>2.19</v>
      </c>
    </row>
    <row r="10" spans="1:12">
      <c r="A10" s="11"/>
      <c r="B10" s="14">
        <v>2.31</v>
      </c>
      <c r="C10" s="14">
        <v>2.36</v>
      </c>
      <c r="D10" s="14">
        <v>2.31</v>
      </c>
      <c r="E10" s="14">
        <v>2.2400000000000002</v>
      </c>
      <c r="F10" s="42">
        <v>2.1800000000000002</v>
      </c>
      <c r="G10" s="38"/>
      <c r="H10" s="14">
        <v>2.31</v>
      </c>
      <c r="I10" s="14">
        <v>2.3199999999999998</v>
      </c>
      <c r="J10" s="14">
        <v>2.3199999999999998</v>
      </c>
      <c r="K10" s="14">
        <v>2.2000000000000002</v>
      </c>
      <c r="L10" s="42">
        <v>2.19</v>
      </c>
    </row>
    <row r="11" spans="1:12">
      <c r="A11" s="16"/>
      <c r="B11" s="33">
        <v>2.35</v>
      </c>
      <c r="C11" s="33">
        <v>2.35</v>
      </c>
      <c r="D11" s="33">
        <v>2.2400000000000002</v>
      </c>
      <c r="E11" s="33">
        <v>2.25</v>
      </c>
      <c r="F11" s="39">
        <v>2.16</v>
      </c>
      <c r="G11" s="48"/>
      <c r="H11" s="33">
        <v>2.2999999999999998</v>
      </c>
      <c r="I11" s="33">
        <v>2.31</v>
      </c>
      <c r="J11" s="33">
        <v>2.29</v>
      </c>
      <c r="K11" s="33">
        <v>2.23</v>
      </c>
      <c r="L11" s="39">
        <v>2.17</v>
      </c>
    </row>
    <row r="12" spans="1:12">
      <c r="A12" s="19" t="s">
        <v>5</v>
      </c>
      <c r="B12" s="47">
        <v>2.06</v>
      </c>
      <c r="C12" s="35">
        <v>2.0299999999999998</v>
      </c>
      <c r="D12" s="35">
        <v>1.98</v>
      </c>
      <c r="E12" s="35">
        <v>1.94</v>
      </c>
      <c r="F12" s="40">
        <v>1.86</v>
      </c>
      <c r="G12" s="36" t="s">
        <v>6</v>
      </c>
      <c r="H12" s="35">
        <v>1.36</v>
      </c>
      <c r="I12" s="35">
        <v>1.3</v>
      </c>
      <c r="J12" s="35">
        <v>1.24</v>
      </c>
      <c r="K12" s="35">
        <v>1.19</v>
      </c>
      <c r="L12" s="40">
        <v>1.17</v>
      </c>
    </row>
    <row r="13" spans="1:12">
      <c r="A13" s="22"/>
      <c r="B13" s="37">
        <v>2.0699999999999998</v>
      </c>
      <c r="C13" s="37">
        <v>2.1</v>
      </c>
      <c r="D13" s="37">
        <v>2.0099999999999998</v>
      </c>
      <c r="E13" s="37">
        <v>1.94</v>
      </c>
      <c r="F13" s="41">
        <v>1.89</v>
      </c>
      <c r="G13" s="38"/>
      <c r="H13" s="37">
        <v>1.33</v>
      </c>
      <c r="I13" s="37">
        <v>1.27</v>
      </c>
      <c r="J13" s="37">
        <v>1.23</v>
      </c>
      <c r="K13" s="37">
        <v>1.19</v>
      </c>
      <c r="L13" s="41">
        <v>1.1599999999999999</v>
      </c>
    </row>
    <row r="14" spans="1:12">
      <c r="A14" s="22"/>
      <c r="B14" s="37">
        <v>2.09</v>
      </c>
      <c r="C14" s="37">
        <v>2.08</v>
      </c>
      <c r="D14" s="37">
        <v>2.02</v>
      </c>
      <c r="E14" s="37">
        <v>1.95</v>
      </c>
      <c r="F14" s="41">
        <v>1.9</v>
      </c>
      <c r="G14" s="38"/>
      <c r="H14" s="37">
        <v>1.31</v>
      </c>
      <c r="I14" s="37">
        <v>1.29</v>
      </c>
      <c r="J14" s="37">
        <v>1.23</v>
      </c>
      <c r="K14" s="37">
        <v>1.18</v>
      </c>
      <c r="L14" s="41">
        <v>1.1499999999999999</v>
      </c>
    </row>
    <row r="15" spans="1:12">
      <c r="A15" s="22"/>
      <c r="B15" s="37">
        <v>2.0699999999999998</v>
      </c>
      <c r="C15" s="37">
        <v>2.0699999999999998</v>
      </c>
      <c r="D15" s="37">
        <v>2.02</v>
      </c>
      <c r="E15" s="37">
        <v>1.96</v>
      </c>
      <c r="F15" s="41">
        <v>1.89</v>
      </c>
      <c r="G15" s="38"/>
      <c r="H15" s="37">
        <v>1.31</v>
      </c>
      <c r="I15" s="37">
        <v>1.29</v>
      </c>
      <c r="J15" s="37">
        <v>1.25</v>
      </c>
      <c r="K15" s="37">
        <v>1.18</v>
      </c>
      <c r="L15" s="41">
        <v>1.1299999999999999</v>
      </c>
    </row>
    <row r="16" spans="1:12">
      <c r="A16" s="22"/>
      <c r="B16" s="37">
        <v>2.0499999999999998</v>
      </c>
      <c r="C16" s="37">
        <v>2.02</v>
      </c>
      <c r="D16" s="37">
        <v>1.97</v>
      </c>
      <c r="E16" s="37">
        <v>1.89</v>
      </c>
      <c r="F16" s="41">
        <v>1.86</v>
      </c>
      <c r="G16" s="38"/>
      <c r="H16" s="37">
        <v>1.3</v>
      </c>
      <c r="I16" s="37">
        <v>1.27</v>
      </c>
      <c r="J16" s="37">
        <v>1.25</v>
      </c>
      <c r="K16" s="37">
        <v>1.19</v>
      </c>
      <c r="L16" s="41">
        <v>1.1200000000000001</v>
      </c>
    </row>
    <row r="17" spans="1:12">
      <c r="A17" s="22" t="s">
        <v>7</v>
      </c>
      <c r="B17" s="37">
        <v>2.0299999999999998</v>
      </c>
      <c r="C17" s="37">
        <v>2.0499999999999998</v>
      </c>
      <c r="D17" s="37">
        <v>2</v>
      </c>
      <c r="E17" s="37">
        <v>1.94</v>
      </c>
      <c r="F17" s="41">
        <v>1.87</v>
      </c>
      <c r="G17" s="38" t="s">
        <v>8</v>
      </c>
      <c r="H17" s="37">
        <v>1.35</v>
      </c>
      <c r="I17" s="37">
        <v>1.35</v>
      </c>
      <c r="J17" s="37">
        <v>1.34</v>
      </c>
      <c r="K17" s="37">
        <v>1.27</v>
      </c>
      <c r="L17" s="41">
        <v>1.2</v>
      </c>
    </row>
    <row r="18" spans="1:12">
      <c r="A18" s="22"/>
      <c r="B18" s="37">
        <v>2.02</v>
      </c>
      <c r="C18" s="37">
        <v>2.0299999999999998</v>
      </c>
      <c r="D18" s="37">
        <v>2.0099999999999998</v>
      </c>
      <c r="E18" s="37">
        <v>1.94</v>
      </c>
      <c r="F18" s="41">
        <v>1.9</v>
      </c>
      <c r="G18" s="38"/>
      <c r="H18" s="37">
        <v>1.37</v>
      </c>
      <c r="I18" s="37">
        <v>1.36</v>
      </c>
      <c r="J18" s="37">
        <v>1.31</v>
      </c>
      <c r="K18" s="37">
        <v>1.25</v>
      </c>
      <c r="L18" s="41">
        <v>1.19</v>
      </c>
    </row>
    <row r="19" spans="1:12">
      <c r="A19" s="22"/>
      <c r="B19" s="37">
        <v>2.04</v>
      </c>
      <c r="C19" s="37">
        <v>2.06</v>
      </c>
      <c r="D19" s="37">
        <v>2</v>
      </c>
      <c r="E19" s="37">
        <v>1.94</v>
      </c>
      <c r="F19" s="41">
        <v>1.88</v>
      </c>
      <c r="G19" s="38"/>
      <c r="H19" s="37">
        <v>1.38</v>
      </c>
      <c r="I19" s="37">
        <v>1.37</v>
      </c>
      <c r="J19" s="37">
        <v>1.33</v>
      </c>
      <c r="K19" s="37">
        <v>1.25</v>
      </c>
      <c r="L19" s="41">
        <v>1.22</v>
      </c>
    </row>
    <row r="20" spans="1:12">
      <c r="A20" s="22"/>
      <c r="B20" s="37">
        <v>2.0299999999999998</v>
      </c>
      <c r="C20" s="37">
        <v>2.0299999999999998</v>
      </c>
      <c r="D20" s="37">
        <v>2</v>
      </c>
      <c r="E20" s="37">
        <v>1.94</v>
      </c>
      <c r="F20" s="41">
        <v>1.87</v>
      </c>
      <c r="G20" s="38"/>
      <c r="H20" s="37">
        <v>1.35</v>
      </c>
      <c r="I20" s="37">
        <v>1.36</v>
      </c>
      <c r="J20" s="37">
        <v>1.3</v>
      </c>
      <c r="K20" s="37">
        <v>1.26</v>
      </c>
      <c r="L20" s="41">
        <v>1.22</v>
      </c>
    </row>
    <row r="21" spans="1:12">
      <c r="A21" s="22"/>
      <c r="B21" s="37">
        <v>2.02</v>
      </c>
      <c r="C21" s="37">
        <v>2.04</v>
      </c>
      <c r="D21" s="37">
        <v>1.98</v>
      </c>
      <c r="E21" s="37">
        <v>1.92</v>
      </c>
      <c r="F21" s="41">
        <v>1.86</v>
      </c>
      <c r="G21" s="38"/>
      <c r="H21" s="37">
        <v>1.36</v>
      </c>
      <c r="I21" s="37">
        <v>1.35</v>
      </c>
      <c r="J21" s="37">
        <v>1.32</v>
      </c>
      <c r="K21" s="37">
        <v>1.25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0.30200000000000027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1.0167999999999995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0.52656410256410302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0.73226337448559631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82" priority="3" operator="notBetween">
      <formula>0.2</formula>
      <formula>0.404</formula>
    </cfRule>
  </conditionalFormatting>
  <conditionalFormatting sqref="E26">
    <cfRule type="cellIs" dxfId="981" priority="4" operator="notBetween">
      <formula>0.38</formula>
      <formula>0.72</formula>
    </cfRule>
  </conditionalFormatting>
  <conditionalFormatting sqref="K24">
    <cfRule type="cellIs" dxfId="980" priority="2" operator="notBetween">
      <formula>0.77</formula>
      <formula>0.91</formula>
    </cfRule>
  </conditionalFormatting>
  <conditionalFormatting sqref="K26">
    <cfRule type="cellIs" dxfId="9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2.23</v>
      </c>
      <c r="D2" s="32">
        <v>2.25</v>
      </c>
      <c r="E2" s="32">
        <v>2.34</v>
      </c>
      <c r="F2" s="44">
        <v>2.33</v>
      </c>
      <c r="G2" s="36" t="s">
        <v>3</v>
      </c>
      <c r="H2" s="32">
        <v>2.13</v>
      </c>
      <c r="I2" s="32">
        <v>2.23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2.2200000000000002</v>
      </c>
      <c r="C3" s="14">
        <v>2.25</v>
      </c>
      <c r="D3" s="14">
        <v>2.3199999999999998</v>
      </c>
      <c r="E3" s="14">
        <v>2.34</v>
      </c>
      <c r="F3" s="42">
        <v>2.38</v>
      </c>
      <c r="G3" s="38"/>
      <c r="H3" s="32">
        <v>2.2000000000000002</v>
      </c>
      <c r="I3" s="14">
        <v>2.2200000000000002</v>
      </c>
      <c r="J3" s="14">
        <v>2.2999999999999998</v>
      </c>
      <c r="K3" s="14">
        <v>2.35</v>
      </c>
      <c r="L3" s="42">
        <v>2.37</v>
      </c>
    </row>
    <row r="4" spans="1:12">
      <c r="A4" s="11"/>
      <c r="B4" s="32">
        <v>2.17</v>
      </c>
      <c r="C4" s="14">
        <v>2.2000000000000002</v>
      </c>
      <c r="D4" s="14">
        <v>2.2599999999999998</v>
      </c>
      <c r="E4" s="14">
        <v>2.3199999999999998</v>
      </c>
      <c r="F4" s="42">
        <v>2.36</v>
      </c>
      <c r="G4" s="38"/>
      <c r="H4" s="32">
        <v>2.2200000000000002</v>
      </c>
      <c r="I4" s="14">
        <v>2.25</v>
      </c>
      <c r="J4" s="14">
        <v>2.2799999999999998</v>
      </c>
      <c r="K4" s="14">
        <v>2.33</v>
      </c>
      <c r="L4" s="42">
        <v>2.33</v>
      </c>
    </row>
    <row r="5" spans="1:12">
      <c r="A5" s="11"/>
      <c r="B5" s="32">
        <v>2.17</v>
      </c>
      <c r="C5" s="14">
        <v>2.2200000000000002</v>
      </c>
      <c r="D5" s="14">
        <v>2.27</v>
      </c>
      <c r="E5" s="14">
        <v>2.3199999999999998</v>
      </c>
      <c r="F5" s="42">
        <v>2.31</v>
      </c>
      <c r="G5" s="38"/>
      <c r="H5" s="32">
        <v>2.19</v>
      </c>
      <c r="I5" s="14">
        <v>2.2400000000000002</v>
      </c>
      <c r="J5" s="14">
        <v>2.2999999999999998</v>
      </c>
      <c r="K5" s="14">
        <v>2.3199999999999998</v>
      </c>
      <c r="L5" s="42">
        <v>2.37</v>
      </c>
    </row>
    <row r="6" spans="1:12">
      <c r="A6" s="11"/>
      <c r="B6" s="32">
        <v>2.2000000000000002</v>
      </c>
      <c r="C6" s="14">
        <v>2.2200000000000002</v>
      </c>
      <c r="D6" s="14">
        <v>2.2599999999999998</v>
      </c>
      <c r="E6" s="14">
        <v>2.2999999999999998</v>
      </c>
      <c r="F6" s="42">
        <v>2.34</v>
      </c>
      <c r="G6" s="38"/>
      <c r="H6" s="32">
        <v>2.19</v>
      </c>
      <c r="I6" s="14">
        <v>2.25</v>
      </c>
      <c r="J6" s="14">
        <v>2.34</v>
      </c>
      <c r="K6" s="14">
        <v>2.33</v>
      </c>
      <c r="L6" s="42">
        <v>2.35</v>
      </c>
    </row>
    <row r="7" spans="1:12">
      <c r="A7" s="38" t="s">
        <v>4</v>
      </c>
      <c r="B7" s="14">
        <v>2.1800000000000002</v>
      </c>
      <c r="C7" s="14">
        <v>2.2200000000000002</v>
      </c>
      <c r="D7" s="14">
        <v>2.29</v>
      </c>
      <c r="E7" s="14">
        <v>2.33</v>
      </c>
      <c r="F7" s="42">
        <v>2.2799999999999998</v>
      </c>
      <c r="G7" s="38" t="s">
        <v>4</v>
      </c>
      <c r="H7" s="14">
        <v>2.1800000000000002</v>
      </c>
      <c r="I7" s="14">
        <v>2.2400000000000002</v>
      </c>
      <c r="J7" s="14">
        <v>2.29</v>
      </c>
      <c r="K7" s="14">
        <v>2.31</v>
      </c>
      <c r="L7" s="42">
        <v>2.34</v>
      </c>
    </row>
    <row r="8" spans="1:12">
      <c r="A8" s="46"/>
      <c r="B8" s="14">
        <v>2.19</v>
      </c>
      <c r="C8" s="14">
        <v>2.2599999999999998</v>
      </c>
      <c r="D8" s="14">
        <v>2.2400000000000002</v>
      </c>
      <c r="E8" s="14">
        <v>2.35</v>
      </c>
      <c r="F8" s="42">
        <v>2.33</v>
      </c>
      <c r="G8" s="46"/>
      <c r="H8" s="14">
        <v>2.14</v>
      </c>
      <c r="I8" s="14">
        <v>2.21</v>
      </c>
      <c r="J8" s="14">
        <v>2.31</v>
      </c>
      <c r="K8" s="14">
        <v>2.31</v>
      </c>
      <c r="L8" s="42">
        <v>2.2999999999999998</v>
      </c>
    </row>
    <row r="9" spans="1:12">
      <c r="A9" s="11"/>
      <c r="B9" s="47">
        <v>2.15</v>
      </c>
      <c r="C9" s="47">
        <v>2.2400000000000002</v>
      </c>
      <c r="D9" s="47">
        <v>2.3199999999999998</v>
      </c>
      <c r="E9" s="47">
        <v>2.35</v>
      </c>
      <c r="F9" s="49">
        <v>2.33</v>
      </c>
      <c r="G9" s="36"/>
      <c r="H9" s="47">
        <v>2.2200000000000002</v>
      </c>
      <c r="I9" s="47">
        <v>2.2400000000000002</v>
      </c>
      <c r="J9" s="47">
        <v>2.29</v>
      </c>
      <c r="K9" s="47">
        <v>2.38</v>
      </c>
      <c r="L9" s="49">
        <v>2.37</v>
      </c>
    </row>
    <row r="10" spans="1:12">
      <c r="A10" s="11"/>
      <c r="B10" s="14">
        <v>2.15</v>
      </c>
      <c r="C10" s="14">
        <v>2.19</v>
      </c>
      <c r="D10" s="14">
        <v>2.25</v>
      </c>
      <c r="E10" s="14">
        <v>2.3199999999999998</v>
      </c>
      <c r="F10" s="42">
        <v>2.31</v>
      </c>
      <c r="G10" s="38"/>
      <c r="H10" s="14">
        <v>2.1800000000000002</v>
      </c>
      <c r="I10" s="14">
        <v>2.23</v>
      </c>
      <c r="J10" s="14">
        <v>2.29</v>
      </c>
      <c r="K10" s="14">
        <v>2.35</v>
      </c>
      <c r="L10" s="42">
        <v>2.34</v>
      </c>
    </row>
    <row r="11" spans="1:12">
      <c r="A11" s="16"/>
      <c r="B11" s="33">
        <v>2.14</v>
      </c>
      <c r="C11" s="33">
        <v>2.2400000000000002</v>
      </c>
      <c r="D11" s="33">
        <v>2.25</v>
      </c>
      <c r="E11" s="33">
        <v>2.34</v>
      </c>
      <c r="F11" s="39">
        <v>2.33</v>
      </c>
      <c r="G11" s="48"/>
      <c r="H11" s="33">
        <v>2.13</v>
      </c>
      <c r="I11" s="33">
        <v>2.2200000000000002</v>
      </c>
      <c r="J11" s="33">
        <v>2.2599999999999998</v>
      </c>
      <c r="K11" s="33">
        <v>2.31</v>
      </c>
      <c r="L11" s="39">
        <v>2.3199999999999998</v>
      </c>
    </row>
    <row r="12" spans="1:12">
      <c r="A12" s="19" t="s">
        <v>5</v>
      </c>
      <c r="B12" s="47">
        <v>1.88</v>
      </c>
      <c r="C12" s="35">
        <v>1.95</v>
      </c>
      <c r="D12" s="35">
        <v>1.97</v>
      </c>
      <c r="E12" s="35">
        <v>2.0299999999999998</v>
      </c>
      <c r="F12" s="40">
        <v>2.04</v>
      </c>
      <c r="G12" s="36" t="s">
        <v>6</v>
      </c>
      <c r="H12" s="35">
        <v>1.1200000000000001</v>
      </c>
      <c r="I12" s="35">
        <v>1.17</v>
      </c>
      <c r="J12" s="35">
        <v>1.22</v>
      </c>
      <c r="K12" s="35">
        <v>1.3</v>
      </c>
      <c r="L12" s="40">
        <v>1.33</v>
      </c>
    </row>
    <row r="13" spans="1:12">
      <c r="A13" s="22"/>
      <c r="B13" s="37">
        <v>1.91</v>
      </c>
      <c r="C13" s="37">
        <v>1.95</v>
      </c>
      <c r="D13" s="37">
        <v>2.0299999999999998</v>
      </c>
      <c r="E13" s="37">
        <v>2.0499999999999998</v>
      </c>
      <c r="F13" s="41">
        <v>2.0699999999999998</v>
      </c>
      <c r="G13" s="38"/>
      <c r="H13" s="37">
        <v>1.1200000000000001</v>
      </c>
      <c r="I13" s="37">
        <v>1.17</v>
      </c>
      <c r="J13" s="37">
        <v>1.24</v>
      </c>
      <c r="K13" s="37">
        <v>1.29</v>
      </c>
      <c r="L13" s="41">
        <v>1.31</v>
      </c>
    </row>
    <row r="14" spans="1:12">
      <c r="A14" s="22"/>
      <c r="B14" s="37">
        <v>1.91</v>
      </c>
      <c r="C14" s="37">
        <v>1.96</v>
      </c>
      <c r="D14" s="37">
        <v>2.0099999999999998</v>
      </c>
      <c r="E14" s="37">
        <v>2.04</v>
      </c>
      <c r="F14" s="41">
        <v>2.0699999999999998</v>
      </c>
      <c r="G14" s="38"/>
      <c r="H14" s="37">
        <v>1.1599999999999999</v>
      </c>
      <c r="I14" s="37">
        <v>1.19</v>
      </c>
      <c r="J14" s="37">
        <v>1.27</v>
      </c>
      <c r="K14" s="37">
        <v>1.27</v>
      </c>
      <c r="L14" s="41">
        <v>1.32</v>
      </c>
    </row>
    <row r="15" spans="1:12">
      <c r="A15" s="22"/>
      <c r="B15" s="37">
        <v>1.9</v>
      </c>
      <c r="C15" s="37">
        <v>1.94</v>
      </c>
      <c r="D15" s="37">
        <v>2</v>
      </c>
      <c r="E15" s="37">
        <v>2.0499999999999998</v>
      </c>
      <c r="F15" s="41">
        <v>2.0499999999999998</v>
      </c>
      <c r="G15" s="38"/>
      <c r="H15" s="37">
        <v>1.1200000000000001</v>
      </c>
      <c r="I15" s="37">
        <v>1.17</v>
      </c>
      <c r="J15" s="37">
        <v>1.23</v>
      </c>
      <c r="K15" s="37">
        <v>1.25</v>
      </c>
      <c r="L15" s="41">
        <v>1.3</v>
      </c>
    </row>
    <row r="16" spans="1:12">
      <c r="A16" s="22"/>
      <c r="B16" s="37">
        <v>1.89</v>
      </c>
      <c r="C16" s="37">
        <v>1.88</v>
      </c>
      <c r="D16" s="37">
        <v>1.96</v>
      </c>
      <c r="E16" s="37">
        <v>2</v>
      </c>
      <c r="F16" s="41">
        <v>2.0299999999999998</v>
      </c>
      <c r="G16" s="38"/>
      <c r="H16" s="37">
        <v>1.1299999999999999</v>
      </c>
      <c r="I16" s="37">
        <v>1.1599999999999999</v>
      </c>
      <c r="J16" s="37">
        <v>1.23</v>
      </c>
      <c r="K16" s="37">
        <v>1.26</v>
      </c>
      <c r="L16" s="41">
        <v>1.28</v>
      </c>
    </row>
    <row r="17" spans="1:12">
      <c r="A17" s="22" t="s">
        <v>7</v>
      </c>
      <c r="B17" s="37">
        <v>1.89</v>
      </c>
      <c r="C17" s="37">
        <v>1.95</v>
      </c>
      <c r="D17" s="37">
        <v>2.0099999999999998</v>
      </c>
      <c r="E17" s="37">
        <v>2.04</v>
      </c>
      <c r="F17" s="41">
        <v>2.02</v>
      </c>
      <c r="G17" s="38" t="s">
        <v>8</v>
      </c>
      <c r="H17" s="37">
        <v>1.2</v>
      </c>
      <c r="I17" s="37">
        <v>1.27</v>
      </c>
      <c r="J17" s="37">
        <v>1.34</v>
      </c>
      <c r="K17" s="37">
        <v>1.35</v>
      </c>
      <c r="L17" s="41">
        <v>1.38</v>
      </c>
    </row>
    <row r="18" spans="1:12">
      <c r="A18" s="22"/>
      <c r="B18" s="37">
        <v>1.86</v>
      </c>
      <c r="C18" s="37">
        <v>1.95</v>
      </c>
      <c r="D18" s="37">
        <v>1.99</v>
      </c>
      <c r="E18" s="37">
        <v>2.04</v>
      </c>
      <c r="F18" s="41">
        <v>2.0299999999999998</v>
      </c>
      <c r="G18" s="38"/>
      <c r="H18" s="37">
        <v>1.1599999999999999</v>
      </c>
      <c r="I18" s="37">
        <v>1.27</v>
      </c>
      <c r="J18" s="37">
        <v>1.34</v>
      </c>
      <c r="K18" s="37">
        <v>1.35</v>
      </c>
      <c r="L18" s="41">
        <v>1.36</v>
      </c>
    </row>
    <row r="19" spans="1:12">
      <c r="A19" s="22"/>
      <c r="B19" s="37">
        <v>1.81</v>
      </c>
      <c r="C19" s="37">
        <v>1.94</v>
      </c>
      <c r="D19" s="37">
        <v>1.98</v>
      </c>
      <c r="E19" s="37">
        <v>2.0299999999999998</v>
      </c>
      <c r="F19" s="41">
        <v>2.04</v>
      </c>
      <c r="G19" s="38"/>
      <c r="H19" s="37">
        <v>1.2</v>
      </c>
      <c r="I19" s="37">
        <v>1.25</v>
      </c>
      <c r="J19" s="37">
        <v>1.33</v>
      </c>
      <c r="K19" s="37">
        <v>1.39</v>
      </c>
      <c r="L19" s="41">
        <v>1.37</v>
      </c>
    </row>
    <row r="20" spans="1:12">
      <c r="A20" s="22"/>
      <c r="B20" s="37">
        <v>1.83</v>
      </c>
      <c r="C20" s="37">
        <v>1.94</v>
      </c>
      <c r="D20" s="37">
        <v>1.97</v>
      </c>
      <c r="E20" s="37">
        <v>2.0299999999999998</v>
      </c>
      <c r="F20" s="41">
        <v>2.0299999999999998</v>
      </c>
      <c r="G20" s="38"/>
      <c r="H20" s="37">
        <v>1.21</v>
      </c>
      <c r="I20" s="37">
        <v>1.24</v>
      </c>
      <c r="J20" s="37">
        <v>1.33</v>
      </c>
      <c r="K20" s="37">
        <v>1.36</v>
      </c>
      <c r="L20" s="41">
        <v>1.37</v>
      </c>
    </row>
    <row r="21" spans="1:12">
      <c r="A21" s="22"/>
      <c r="B21" s="37">
        <v>1.86</v>
      </c>
      <c r="C21" s="37">
        <v>1.89</v>
      </c>
      <c r="D21" s="37">
        <v>1.96</v>
      </c>
      <c r="E21" s="37">
        <v>2.0099999999999998</v>
      </c>
      <c r="F21" s="41">
        <v>2.02</v>
      </c>
      <c r="G21" s="38"/>
      <c r="H21" s="37">
        <v>1.17</v>
      </c>
      <c r="I21" s="37">
        <v>1.25</v>
      </c>
      <c r="J21" s="37">
        <v>1.3</v>
      </c>
      <c r="K21" s="37">
        <v>1.34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0.29259999999999931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1.0139999999999998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0.51017435897435781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0.73024691358024674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8" priority="3" operator="notBetween">
      <formula>0.2</formula>
      <formula>0.404</formula>
    </cfRule>
  </conditionalFormatting>
  <conditionalFormatting sqref="E26">
    <cfRule type="cellIs" dxfId="977" priority="4" operator="notBetween">
      <formula>0.38</formula>
      <formula>0.72</formula>
    </cfRule>
  </conditionalFormatting>
  <conditionalFormatting sqref="K24">
    <cfRule type="cellIs" dxfId="976" priority="2" operator="notBetween">
      <formula>0.77</formula>
      <formula>0.91</formula>
    </cfRule>
  </conditionalFormatting>
  <conditionalFormatting sqref="K26">
    <cfRule type="cellIs" dxfId="9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2.25</v>
      </c>
      <c r="D2" s="32">
        <v>2.2999999999999998</v>
      </c>
      <c r="E2" s="32">
        <v>2.34</v>
      </c>
      <c r="F2" s="44">
        <v>2.38</v>
      </c>
      <c r="G2" s="36" t="s">
        <v>3</v>
      </c>
      <c r="H2" s="32">
        <v>2.37</v>
      </c>
      <c r="I2" s="32">
        <v>2.38</v>
      </c>
      <c r="J2" s="32">
        <v>2.33</v>
      </c>
      <c r="K2" s="32">
        <v>2.2400000000000002</v>
      </c>
      <c r="L2" s="44">
        <v>2.2200000000000002</v>
      </c>
    </row>
    <row r="3" spans="1:12">
      <c r="A3" s="11"/>
      <c r="B3" s="32">
        <v>2.23</v>
      </c>
      <c r="C3" s="14">
        <v>2.2799999999999998</v>
      </c>
      <c r="D3" s="14">
        <v>2.2999999999999998</v>
      </c>
      <c r="E3" s="14">
        <v>2.36</v>
      </c>
      <c r="F3" s="42">
        <v>2.38</v>
      </c>
      <c r="G3" s="38"/>
      <c r="H3" s="32">
        <v>2.33</v>
      </c>
      <c r="I3" s="14">
        <v>2.36</v>
      </c>
      <c r="J3" s="14">
        <v>2.3199999999999998</v>
      </c>
      <c r="K3" s="14">
        <v>2.2599999999999998</v>
      </c>
      <c r="L3" s="42">
        <v>2.2200000000000002</v>
      </c>
    </row>
    <row r="4" spans="1:12">
      <c r="A4" s="11"/>
      <c r="B4" s="32">
        <v>2.21</v>
      </c>
      <c r="C4" s="14">
        <v>2.2400000000000002</v>
      </c>
      <c r="D4" s="14">
        <v>2.3199999999999998</v>
      </c>
      <c r="E4" s="14">
        <v>2.36</v>
      </c>
      <c r="F4" s="42">
        <v>2.39</v>
      </c>
      <c r="G4" s="38"/>
      <c r="H4" s="32">
        <v>2.35</v>
      </c>
      <c r="I4" s="14">
        <v>2.33</v>
      </c>
      <c r="J4" s="14">
        <v>2.25</v>
      </c>
      <c r="K4" s="14">
        <v>2.23</v>
      </c>
      <c r="L4" s="42">
        <v>2.23</v>
      </c>
    </row>
    <row r="5" spans="1:12">
      <c r="A5" s="11"/>
      <c r="B5" s="32">
        <v>2.2400000000000002</v>
      </c>
      <c r="C5" s="14">
        <v>2.25</v>
      </c>
      <c r="D5" s="14">
        <v>2.2999999999999998</v>
      </c>
      <c r="E5" s="14">
        <v>2.34</v>
      </c>
      <c r="F5" s="42">
        <v>2.37</v>
      </c>
      <c r="G5" s="38"/>
      <c r="H5" s="32">
        <v>2.34</v>
      </c>
      <c r="I5" s="14">
        <v>2.35</v>
      </c>
      <c r="J5" s="14">
        <v>2.2999999999999998</v>
      </c>
      <c r="K5" s="14">
        <v>2.2400000000000002</v>
      </c>
      <c r="L5" s="42">
        <v>2.2000000000000002</v>
      </c>
    </row>
    <row r="6" spans="1:12">
      <c r="A6" s="11"/>
      <c r="B6" s="32">
        <v>2.21</v>
      </c>
      <c r="C6" s="14">
        <v>2.27</v>
      </c>
      <c r="D6" s="14">
        <v>2.2999999999999998</v>
      </c>
      <c r="E6" s="14">
        <v>2.35</v>
      </c>
      <c r="F6" s="42">
        <v>2.34</v>
      </c>
      <c r="G6" s="38"/>
      <c r="H6" s="32">
        <v>2.35</v>
      </c>
      <c r="I6" s="14">
        <v>2.33</v>
      </c>
      <c r="J6" s="14">
        <v>2.2999999999999998</v>
      </c>
      <c r="K6" s="14">
        <v>2.2200000000000002</v>
      </c>
      <c r="L6" s="42">
        <v>2.15</v>
      </c>
    </row>
    <row r="7" spans="1:12">
      <c r="A7" s="38" t="s">
        <v>4</v>
      </c>
      <c r="B7" s="14">
        <v>2.19</v>
      </c>
      <c r="C7" s="14">
        <v>2.2200000000000002</v>
      </c>
      <c r="D7" s="14">
        <v>2.29</v>
      </c>
      <c r="E7" s="14">
        <v>2.34</v>
      </c>
      <c r="F7" s="42">
        <v>2.3199999999999998</v>
      </c>
      <c r="G7" s="38" t="s">
        <v>4</v>
      </c>
      <c r="H7" s="14">
        <v>2.33</v>
      </c>
      <c r="I7" s="14">
        <v>2.35</v>
      </c>
      <c r="J7" s="14">
        <v>2.29</v>
      </c>
      <c r="K7" s="14">
        <v>2.2200000000000002</v>
      </c>
      <c r="L7" s="42">
        <v>2.16</v>
      </c>
    </row>
    <row r="8" spans="1:12">
      <c r="A8" s="46"/>
      <c r="B8" s="14">
        <v>2.17</v>
      </c>
      <c r="C8" s="14">
        <v>2.2200000000000002</v>
      </c>
      <c r="D8" s="14">
        <v>2.2999999999999998</v>
      </c>
      <c r="E8" s="14">
        <v>2.38</v>
      </c>
      <c r="F8" s="42">
        <v>2.33</v>
      </c>
      <c r="G8" s="46"/>
      <c r="H8" s="14">
        <v>2.31</v>
      </c>
      <c r="I8" s="14">
        <v>2.36</v>
      </c>
      <c r="J8" s="14">
        <v>2.2999999999999998</v>
      </c>
      <c r="K8" s="14">
        <v>2.27</v>
      </c>
      <c r="L8" s="42">
        <v>2.2000000000000002</v>
      </c>
    </row>
    <row r="9" spans="1:12">
      <c r="A9" s="11"/>
      <c r="B9" s="47">
        <v>2.17</v>
      </c>
      <c r="C9" s="47">
        <v>2.27</v>
      </c>
      <c r="D9" s="47">
        <v>2.2999999999999998</v>
      </c>
      <c r="E9" s="47">
        <v>2.35</v>
      </c>
      <c r="F9" s="49">
        <v>2.34</v>
      </c>
      <c r="G9" s="36"/>
      <c r="H9" s="47">
        <v>2.34</v>
      </c>
      <c r="I9" s="47">
        <v>2.37</v>
      </c>
      <c r="J9" s="47">
        <v>2.29</v>
      </c>
      <c r="K9" s="47">
        <v>2.2799999999999998</v>
      </c>
      <c r="L9" s="49">
        <v>2.2400000000000002</v>
      </c>
    </row>
    <row r="10" spans="1:12">
      <c r="A10" s="11"/>
      <c r="B10" s="14">
        <v>2.1800000000000002</v>
      </c>
      <c r="C10" s="14">
        <v>2.2599999999999998</v>
      </c>
      <c r="D10" s="14">
        <v>2.2999999999999998</v>
      </c>
      <c r="E10" s="14">
        <v>2.36</v>
      </c>
      <c r="F10" s="42">
        <v>2.36</v>
      </c>
      <c r="G10" s="38"/>
      <c r="H10" s="14">
        <v>2.34</v>
      </c>
      <c r="I10" s="14">
        <v>2.37</v>
      </c>
      <c r="J10" s="14">
        <v>2.34</v>
      </c>
      <c r="K10" s="14">
        <v>2.2400000000000002</v>
      </c>
      <c r="L10" s="42">
        <v>2.1800000000000002</v>
      </c>
    </row>
    <row r="11" spans="1:12">
      <c r="A11" s="16"/>
      <c r="B11" s="33">
        <v>2.19</v>
      </c>
      <c r="C11" s="33">
        <v>2.27</v>
      </c>
      <c r="D11" s="33">
        <v>2.29</v>
      </c>
      <c r="E11" s="33">
        <v>2.36</v>
      </c>
      <c r="F11" s="39">
        <v>2.34</v>
      </c>
      <c r="G11" s="48"/>
      <c r="H11" s="33">
        <v>2.3199999999999998</v>
      </c>
      <c r="I11" s="33">
        <v>2.34</v>
      </c>
      <c r="J11" s="33">
        <v>2.2999999999999998</v>
      </c>
      <c r="K11" s="33">
        <v>2.25</v>
      </c>
      <c r="L11" s="39">
        <v>2.17</v>
      </c>
    </row>
    <row r="12" spans="1:12">
      <c r="A12" s="19" t="s">
        <v>5</v>
      </c>
      <c r="B12" s="47">
        <v>1.9</v>
      </c>
      <c r="C12" s="35">
        <v>1.93</v>
      </c>
      <c r="D12" s="35">
        <v>1.97</v>
      </c>
      <c r="E12" s="35">
        <v>2.0299999999999998</v>
      </c>
      <c r="F12" s="40">
        <v>2.0499999999999998</v>
      </c>
      <c r="G12" s="36" t="s">
        <v>6</v>
      </c>
      <c r="H12" s="35">
        <v>1.3</v>
      </c>
      <c r="I12" s="35">
        <v>1.3</v>
      </c>
      <c r="J12" s="35">
        <v>1.25</v>
      </c>
      <c r="K12" s="35">
        <v>1.2</v>
      </c>
      <c r="L12" s="40">
        <v>1.1299999999999999</v>
      </c>
    </row>
    <row r="13" spans="1:12">
      <c r="A13" s="22"/>
      <c r="B13" s="37">
        <v>1.93</v>
      </c>
      <c r="C13" s="37">
        <v>1.98</v>
      </c>
      <c r="D13" s="37">
        <v>2.0099999999999998</v>
      </c>
      <c r="E13" s="37">
        <v>2.0499999999999998</v>
      </c>
      <c r="F13" s="41">
        <v>2.0299999999999998</v>
      </c>
      <c r="G13" s="38"/>
      <c r="H13" s="37">
        <v>1.29</v>
      </c>
      <c r="I13" s="37">
        <v>1.27</v>
      </c>
      <c r="J13" s="37">
        <v>1.25</v>
      </c>
      <c r="K13" s="37">
        <v>1.17</v>
      </c>
      <c r="L13" s="41">
        <v>1.1599999999999999</v>
      </c>
    </row>
    <row r="14" spans="1:12">
      <c r="A14" s="22"/>
      <c r="B14" s="37">
        <v>1.9</v>
      </c>
      <c r="C14" s="37">
        <v>1.95</v>
      </c>
      <c r="D14" s="37">
        <v>2.0099999999999998</v>
      </c>
      <c r="E14" s="37">
        <v>2.04</v>
      </c>
      <c r="F14" s="41">
        <v>2.08</v>
      </c>
      <c r="G14" s="38"/>
      <c r="H14" s="37">
        <v>1.33</v>
      </c>
      <c r="I14" s="37">
        <v>1.26</v>
      </c>
      <c r="J14" s="37">
        <v>1.23</v>
      </c>
      <c r="K14" s="37">
        <v>1.1599999999999999</v>
      </c>
      <c r="L14" s="41">
        <v>1.1599999999999999</v>
      </c>
    </row>
    <row r="15" spans="1:12">
      <c r="A15" s="22"/>
      <c r="B15" s="37">
        <v>1.9</v>
      </c>
      <c r="C15" s="37">
        <v>1.94</v>
      </c>
      <c r="D15" s="37">
        <v>1.97</v>
      </c>
      <c r="E15" s="37">
        <v>2.0099999999999998</v>
      </c>
      <c r="F15" s="41">
        <v>2.0299999999999998</v>
      </c>
      <c r="G15" s="38"/>
      <c r="H15" s="37">
        <v>1.3</v>
      </c>
      <c r="I15" s="37">
        <v>1.29</v>
      </c>
      <c r="J15" s="37">
        <v>1.23</v>
      </c>
      <c r="K15" s="37">
        <v>1.1399999999999999</v>
      </c>
      <c r="L15" s="41">
        <v>1.1299999999999999</v>
      </c>
    </row>
    <row r="16" spans="1:12">
      <c r="A16" s="22"/>
      <c r="B16" s="37">
        <v>1.87</v>
      </c>
      <c r="C16" s="37">
        <v>1.91</v>
      </c>
      <c r="D16" s="37">
        <v>1.95</v>
      </c>
      <c r="E16" s="37">
        <v>2.02</v>
      </c>
      <c r="F16" s="41">
        <v>1.99</v>
      </c>
      <c r="G16" s="38"/>
      <c r="H16" s="37">
        <v>1.3</v>
      </c>
      <c r="I16" s="37">
        <v>1.29</v>
      </c>
      <c r="J16" s="37">
        <v>1.22</v>
      </c>
      <c r="K16" s="37">
        <v>1.1499999999999999</v>
      </c>
      <c r="L16" s="41">
        <v>1.0900000000000001</v>
      </c>
    </row>
    <row r="17" spans="1:12">
      <c r="A17" s="22" t="s">
        <v>7</v>
      </c>
      <c r="B17" s="37">
        <v>1.85</v>
      </c>
      <c r="C17" s="37">
        <v>1.91</v>
      </c>
      <c r="D17" s="37">
        <v>1.97</v>
      </c>
      <c r="E17" s="37">
        <v>2.0499999999999998</v>
      </c>
      <c r="F17" s="41">
        <v>2.02</v>
      </c>
      <c r="G17" s="38" t="s">
        <v>8</v>
      </c>
      <c r="H17" s="37">
        <v>1.39</v>
      </c>
      <c r="I17" s="37">
        <v>1.37</v>
      </c>
      <c r="J17" s="37">
        <v>1.35</v>
      </c>
      <c r="K17" s="37">
        <v>1.27</v>
      </c>
      <c r="L17" s="41">
        <v>1.2</v>
      </c>
    </row>
    <row r="18" spans="1:12">
      <c r="A18" s="22"/>
      <c r="B18" s="37">
        <v>1.85</v>
      </c>
      <c r="C18" s="37">
        <v>1.91</v>
      </c>
      <c r="D18" s="37">
        <v>2</v>
      </c>
      <c r="E18" s="37">
        <v>2.02</v>
      </c>
      <c r="F18" s="41">
        <v>2.0299999999999998</v>
      </c>
      <c r="G18" s="38"/>
      <c r="H18" s="37">
        <v>1.38</v>
      </c>
      <c r="I18" s="37">
        <v>1.37</v>
      </c>
      <c r="J18" s="37">
        <v>1.32</v>
      </c>
      <c r="K18" s="37">
        <v>1.28</v>
      </c>
      <c r="L18" s="41">
        <v>1.23</v>
      </c>
    </row>
    <row r="19" spans="1:12">
      <c r="A19" s="22"/>
      <c r="B19" s="37">
        <v>1.85</v>
      </c>
      <c r="C19" s="37">
        <v>1.93</v>
      </c>
      <c r="D19" s="37">
        <v>1.99</v>
      </c>
      <c r="E19" s="37">
        <v>2.0499999999999998</v>
      </c>
      <c r="F19" s="41">
        <v>2.0299999999999998</v>
      </c>
      <c r="G19" s="38"/>
      <c r="H19" s="37">
        <v>1.36</v>
      </c>
      <c r="I19" s="37">
        <v>1.34</v>
      </c>
      <c r="J19" s="37">
        <v>1.31</v>
      </c>
      <c r="K19" s="37">
        <v>1.27</v>
      </c>
      <c r="L19" s="41">
        <v>1.22</v>
      </c>
    </row>
    <row r="20" spans="1:12">
      <c r="A20" s="22"/>
      <c r="B20" s="37">
        <v>1.84</v>
      </c>
      <c r="C20" s="37">
        <v>1.91</v>
      </c>
      <c r="D20" s="37">
        <v>1.97</v>
      </c>
      <c r="E20" s="37">
        <v>2.04</v>
      </c>
      <c r="F20" s="41">
        <v>2.04</v>
      </c>
      <c r="G20" s="38"/>
      <c r="H20" s="37">
        <v>1.35</v>
      </c>
      <c r="I20" s="37">
        <v>1.37</v>
      </c>
      <c r="J20" s="37">
        <v>1.31</v>
      </c>
      <c r="K20" s="37">
        <v>1.26</v>
      </c>
      <c r="L20" s="41">
        <v>1.2</v>
      </c>
    </row>
    <row r="21" spans="1:12">
      <c r="A21" s="22"/>
      <c r="B21" s="37">
        <v>1.86</v>
      </c>
      <c r="C21" s="37">
        <v>1.9</v>
      </c>
      <c r="D21" s="37">
        <v>1.96</v>
      </c>
      <c r="E21" s="37">
        <v>2.0499999999999998</v>
      </c>
      <c r="F21" s="41">
        <v>2.0099999999999998</v>
      </c>
      <c r="G21" s="38"/>
      <c r="H21" s="37">
        <v>1.37</v>
      </c>
      <c r="I21" s="37">
        <v>1.35</v>
      </c>
      <c r="J21" s="37">
        <v>1.3</v>
      </c>
      <c r="K21" s="37">
        <v>1.26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0.32300000000000018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1.0229999999999997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0.56317948717948751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0.73672839506172816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4" priority="3" operator="notBetween">
      <formula>0.2</formula>
      <formula>0.404</formula>
    </cfRule>
  </conditionalFormatting>
  <conditionalFormatting sqref="E26">
    <cfRule type="cellIs" dxfId="973" priority="4" operator="notBetween">
      <formula>0.38</formula>
      <formula>0.72</formula>
    </cfRule>
  </conditionalFormatting>
  <conditionalFormatting sqref="K24">
    <cfRule type="cellIs" dxfId="972" priority="2" operator="notBetween">
      <formula>0.77</formula>
      <formula>0.91</formula>
    </cfRule>
  </conditionalFormatting>
  <conditionalFormatting sqref="K26">
    <cfRule type="cellIs" dxfId="9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2.2400000000000002</v>
      </c>
      <c r="D2" s="32">
        <v>2.34</v>
      </c>
      <c r="E2" s="32">
        <v>2.4</v>
      </c>
      <c r="F2" s="44">
        <v>2.36</v>
      </c>
      <c r="G2" s="36" t="s">
        <v>3</v>
      </c>
      <c r="H2" s="32">
        <v>2.16</v>
      </c>
      <c r="I2" s="32">
        <v>2.23</v>
      </c>
      <c r="J2" s="32">
        <v>2.2799999999999998</v>
      </c>
      <c r="K2" s="32">
        <v>2.37</v>
      </c>
      <c r="L2" s="44">
        <v>2.36</v>
      </c>
    </row>
    <row r="3" spans="1:12">
      <c r="A3" s="11"/>
      <c r="B3" s="32">
        <v>2.21</v>
      </c>
      <c r="C3" s="14">
        <v>2.2599999999999998</v>
      </c>
      <c r="D3" s="14">
        <v>2.3199999999999998</v>
      </c>
      <c r="E3" s="14">
        <v>2.39</v>
      </c>
      <c r="F3" s="42">
        <v>2.4</v>
      </c>
      <c r="G3" s="38"/>
      <c r="H3" s="32">
        <v>2.2200000000000002</v>
      </c>
      <c r="I3" s="14">
        <v>2.27</v>
      </c>
      <c r="J3" s="14">
        <v>2.34</v>
      </c>
      <c r="K3" s="14">
        <v>2.33</v>
      </c>
      <c r="L3" s="42">
        <v>2.4300000000000002</v>
      </c>
    </row>
    <row r="4" spans="1:12">
      <c r="A4" s="11"/>
      <c r="B4" s="32">
        <v>2.21</v>
      </c>
      <c r="C4" s="14">
        <v>2.2400000000000002</v>
      </c>
      <c r="D4" s="14">
        <v>2.33</v>
      </c>
      <c r="E4" s="14">
        <v>2.42</v>
      </c>
      <c r="F4" s="42">
        <v>2.39</v>
      </c>
      <c r="G4" s="38"/>
      <c r="H4" s="32">
        <v>2.21</v>
      </c>
      <c r="I4" s="14">
        <v>2.2400000000000002</v>
      </c>
      <c r="J4" s="14">
        <v>2.33</v>
      </c>
      <c r="K4" s="14">
        <v>2.38</v>
      </c>
      <c r="L4" s="42">
        <v>2.41</v>
      </c>
    </row>
    <row r="5" spans="1:12">
      <c r="A5" s="11"/>
      <c r="B5" s="32">
        <v>2.21</v>
      </c>
      <c r="C5" s="14">
        <v>2.2599999999999998</v>
      </c>
      <c r="D5" s="14">
        <v>2.33</v>
      </c>
      <c r="E5" s="14">
        <v>2.4</v>
      </c>
      <c r="F5" s="42">
        <v>2.39</v>
      </c>
      <c r="G5" s="38"/>
      <c r="H5" s="32">
        <v>2.2200000000000002</v>
      </c>
      <c r="I5" s="14">
        <v>2.23</v>
      </c>
      <c r="J5" s="14">
        <v>2.2799999999999998</v>
      </c>
      <c r="K5" s="14">
        <v>2.37</v>
      </c>
      <c r="L5" s="42">
        <v>2.38</v>
      </c>
    </row>
    <row r="6" spans="1:12">
      <c r="A6" s="11"/>
      <c r="B6" s="32">
        <v>2.21</v>
      </c>
      <c r="C6" s="14">
        <v>2.25</v>
      </c>
      <c r="D6" s="14">
        <v>2.31</v>
      </c>
      <c r="E6" s="14">
        <v>2.37</v>
      </c>
      <c r="F6" s="42">
        <v>2.41</v>
      </c>
      <c r="G6" s="38"/>
      <c r="H6" s="32">
        <v>2.17</v>
      </c>
      <c r="I6" s="14">
        <v>2.2400000000000002</v>
      </c>
      <c r="J6" s="14">
        <v>2.29</v>
      </c>
      <c r="K6" s="14">
        <v>2.34</v>
      </c>
      <c r="L6" s="42">
        <v>2.39</v>
      </c>
    </row>
    <row r="7" spans="1:12">
      <c r="A7" s="38" t="s">
        <v>4</v>
      </c>
      <c r="B7" s="14">
        <v>2.19</v>
      </c>
      <c r="C7" s="14">
        <v>2.25</v>
      </c>
      <c r="D7" s="14">
        <v>2.34</v>
      </c>
      <c r="E7" s="14">
        <v>2.38</v>
      </c>
      <c r="F7" s="42">
        <v>2.36</v>
      </c>
      <c r="G7" s="38" t="s">
        <v>4</v>
      </c>
      <c r="H7" s="14">
        <v>2.1800000000000002</v>
      </c>
      <c r="I7" s="14">
        <v>2.27</v>
      </c>
      <c r="J7" s="14">
        <v>2.3199999999999998</v>
      </c>
      <c r="K7" s="14">
        <v>2.33</v>
      </c>
      <c r="L7" s="42">
        <v>2.35</v>
      </c>
    </row>
    <row r="8" spans="1:12">
      <c r="A8" s="46"/>
      <c r="B8" s="14">
        <v>2.19</v>
      </c>
      <c r="C8" s="14">
        <v>2.2599999999999998</v>
      </c>
      <c r="D8" s="14">
        <v>2.2999999999999998</v>
      </c>
      <c r="E8" s="14">
        <v>2.37</v>
      </c>
      <c r="F8" s="42">
        <v>2.36</v>
      </c>
      <c r="G8" s="46"/>
      <c r="H8" s="14">
        <v>2.17</v>
      </c>
      <c r="I8" s="14">
        <v>2.25</v>
      </c>
      <c r="J8" s="14">
        <v>2.29</v>
      </c>
      <c r="K8" s="14">
        <v>2.35</v>
      </c>
      <c r="L8" s="42">
        <v>2.34</v>
      </c>
    </row>
    <row r="9" spans="1:12">
      <c r="A9" s="11"/>
      <c r="B9" s="47">
        <v>2.1800000000000002</v>
      </c>
      <c r="C9" s="47">
        <v>2.23</v>
      </c>
      <c r="D9" s="47">
        <v>2.3199999999999998</v>
      </c>
      <c r="E9" s="47">
        <v>2.35</v>
      </c>
      <c r="F9" s="49">
        <v>2.3199999999999998</v>
      </c>
      <c r="G9" s="36"/>
      <c r="H9" s="47">
        <v>2.15</v>
      </c>
      <c r="I9" s="47">
        <v>2.2799999999999998</v>
      </c>
      <c r="J9" s="47">
        <v>2.3199999999999998</v>
      </c>
      <c r="K9" s="47">
        <v>2.36</v>
      </c>
      <c r="L9" s="49">
        <v>2.35</v>
      </c>
    </row>
    <row r="10" spans="1:12">
      <c r="A10" s="11"/>
      <c r="B10" s="14">
        <v>2.1800000000000002</v>
      </c>
      <c r="C10" s="14">
        <v>2.21</v>
      </c>
      <c r="D10" s="14">
        <v>2.34</v>
      </c>
      <c r="E10" s="14">
        <v>2.35</v>
      </c>
      <c r="F10" s="42">
        <v>2.33</v>
      </c>
      <c r="G10" s="38"/>
      <c r="H10" s="14">
        <v>2.1800000000000002</v>
      </c>
      <c r="I10" s="14">
        <v>2.23</v>
      </c>
      <c r="J10" s="14">
        <v>2.29</v>
      </c>
      <c r="K10" s="14">
        <v>2.35</v>
      </c>
      <c r="L10" s="42">
        <v>2.37</v>
      </c>
    </row>
    <row r="11" spans="1:12">
      <c r="A11" s="16"/>
      <c r="B11" s="33">
        <v>2.2200000000000002</v>
      </c>
      <c r="C11" s="33">
        <v>2.25</v>
      </c>
      <c r="D11" s="33">
        <v>2.33</v>
      </c>
      <c r="E11" s="33">
        <v>2.36</v>
      </c>
      <c r="F11" s="39">
        <v>2.35</v>
      </c>
      <c r="G11" s="48"/>
      <c r="H11" s="33">
        <v>2.17</v>
      </c>
      <c r="I11" s="33">
        <v>2.2200000000000002</v>
      </c>
      <c r="J11" s="33">
        <v>2.3199999999999998</v>
      </c>
      <c r="K11" s="33">
        <v>2.33</v>
      </c>
      <c r="L11" s="39">
        <v>2.34</v>
      </c>
    </row>
    <row r="12" spans="1:12">
      <c r="A12" s="19" t="s">
        <v>5</v>
      </c>
      <c r="B12" s="47">
        <v>1.9</v>
      </c>
      <c r="C12" s="35">
        <v>1.96</v>
      </c>
      <c r="D12" s="35">
        <v>2.06</v>
      </c>
      <c r="E12" s="35">
        <v>2.09</v>
      </c>
      <c r="F12" s="40">
        <v>2.09</v>
      </c>
      <c r="G12" s="36" t="s">
        <v>6</v>
      </c>
      <c r="H12" s="35">
        <v>1.1000000000000001</v>
      </c>
      <c r="I12" s="35">
        <v>1.1399999999999999</v>
      </c>
      <c r="J12" s="35">
        <v>1.19</v>
      </c>
      <c r="K12" s="35">
        <v>1.27</v>
      </c>
      <c r="L12" s="40">
        <v>1.3</v>
      </c>
    </row>
    <row r="13" spans="1:12">
      <c r="A13" s="22"/>
      <c r="B13" s="37">
        <v>1.9</v>
      </c>
      <c r="C13" s="37">
        <v>1.97</v>
      </c>
      <c r="D13" s="37">
        <v>2.0299999999999998</v>
      </c>
      <c r="E13" s="37">
        <v>2.1</v>
      </c>
      <c r="F13" s="41">
        <v>2.11</v>
      </c>
      <c r="G13" s="38"/>
      <c r="H13" s="37">
        <v>1.1200000000000001</v>
      </c>
      <c r="I13" s="37">
        <v>1.1399999999999999</v>
      </c>
      <c r="J13" s="37">
        <v>1.21</v>
      </c>
      <c r="K13" s="37">
        <v>1.27</v>
      </c>
      <c r="L13" s="41">
        <v>1.31</v>
      </c>
    </row>
    <row r="14" spans="1:12">
      <c r="A14" s="22"/>
      <c r="B14" s="37">
        <v>1.9</v>
      </c>
      <c r="C14" s="37">
        <v>1.97</v>
      </c>
      <c r="D14" s="37">
        <v>2.0299999999999998</v>
      </c>
      <c r="E14" s="37">
        <v>2.1</v>
      </c>
      <c r="F14" s="41">
        <v>2.09</v>
      </c>
      <c r="G14" s="38"/>
      <c r="H14" s="37">
        <v>1.1000000000000001</v>
      </c>
      <c r="I14" s="37">
        <v>1.1399999999999999</v>
      </c>
      <c r="J14" s="37">
        <v>1.21</v>
      </c>
      <c r="K14" s="37">
        <v>1.26</v>
      </c>
      <c r="L14" s="41">
        <v>1.31</v>
      </c>
    </row>
    <row r="15" spans="1:12">
      <c r="A15" s="22"/>
      <c r="B15" s="37">
        <v>1.89</v>
      </c>
      <c r="C15" s="37">
        <v>1.94</v>
      </c>
      <c r="D15" s="37">
        <v>2.06</v>
      </c>
      <c r="E15" s="37">
        <v>2.08</v>
      </c>
      <c r="F15" s="41">
        <v>2.1</v>
      </c>
      <c r="G15" s="38"/>
      <c r="H15" s="37">
        <v>1.0900000000000001</v>
      </c>
      <c r="I15" s="37">
        <v>1.1499999999999999</v>
      </c>
      <c r="J15" s="37">
        <v>1.2</v>
      </c>
      <c r="K15" s="37">
        <v>1.26</v>
      </c>
      <c r="L15" s="41">
        <v>1.29</v>
      </c>
    </row>
    <row r="16" spans="1:12">
      <c r="A16" s="22"/>
      <c r="B16" s="37">
        <v>1.87</v>
      </c>
      <c r="C16" s="37">
        <v>1.93</v>
      </c>
      <c r="D16" s="37">
        <v>2</v>
      </c>
      <c r="E16" s="37">
        <v>2.06</v>
      </c>
      <c r="F16" s="41">
        <v>2.09</v>
      </c>
      <c r="G16" s="38"/>
      <c r="H16" s="37">
        <v>1.0900000000000001</v>
      </c>
      <c r="I16" s="37">
        <v>1.1499999999999999</v>
      </c>
      <c r="J16" s="37">
        <v>1.2</v>
      </c>
      <c r="K16" s="37">
        <v>1.24</v>
      </c>
      <c r="L16" s="41">
        <v>1.3</v>
      </c>
    </row>
    <row r="17" spans="1:12">
      <c r="A17" s="22" t="s">
        <v>7</v>
      </c>
      <c r="B17" s="37">
        <v>1.85</v>
      </c>
      <c r="C17" s="37">
        <v>1.91</v>
      </c>
      <c r="D17" s="37">
        <v>1.99</v>
      </c>
      <c r="E17" s="37">
        <v>2.0299999999999998</v>
      </c>
      <c r="F17" s="41">
        <v>2.0299999999999998</v>
      </c>
      <c r="G17" s="38" t="s">
        <v>8</v>
      </c>
      <c r="H17" s="37">
        <v>1.1599999999999999</v>
      </c>
      <c r="I17" s="37">
        <v>1.25</v>
      </c>
      <c r="J17" s="37">
        <v>1.28</v>
      </c>
      <c r="K17" s="37">
        <v>1.37</v>
      </c>
      <c r="L17" s="41">
        <v>1.31</v>
      </c>
    </row>
    <row r="18" spans="1:12">
      <c r="A18" s="22"/>
      <c r="B18" s="37">
        <v>1.86</v>
      </c>
      <c r="C18" s="37">
        <v>1.93</v>
      </c>
      <c r="D18" s="37">
        <v>2.0099999999999998</v>
      </c>
      <c r="E18" s="37">
        <v>2.0499999999999998</v>
      </c>
      <c r="F18" s="41">
        <v>2.04</v>
      </c>
      <c r="G18" s="38"/>
      <c r="H18" s="37">
        <v>1.1499999999999999</v>
      </c>
      <c r="I18" s="37">
        <v>1.25</v>
      </c>
      <c r="J18" s="37">
        <v>1.3</v>
      </c>
      <c r="K18" s="37">
        <v>1.34</v>
      </c>
      <c r="L18" s="41">
        <v>1.32</v>
      </c>
    </row>
    <row r="19" spans="1:12">
      <c r="A19" s="22"/>
      <c r="B19" s="37">
        <v>1.88</v>
      </c>
      <c r="C19" s="37">
        <v>1.96</v>
      </c>
      <c r="D19" s="37">
        <v>2.02</v>
      </c>
      <c r="E19" s="37">
        <v>2.06</v>
      </c>
      <c r="F19" s="41">
        <v>2.0299999999999998</v>
      </c>
      <c r="G19" s="38"/>
      <c r="H19" s="37">
        <v>1.17</v>
      </c>
      <c r="I19" s="37">
        <v>1.25</v>
      </c>
      <c r="J19" s="37">
        <v>1.29</v>
      </c>
      <c r="K19" s="37">
        <v>1.36</v>
      </c>
      <c r="L19" s="41">
        <v>1.35</v>
      </c>
    </row>
    <row r="20" spans="1:12">
      <c r="A20" s="22"/>
      <c r="B20" s="37">
        <v>1.86</v>
      </c>
      <c r="C20" s="37">
        <v>1.95</v>
      </c>
      <c r="D20" s="37">
        <v>2.0099999999999998</v>
      </c>
      <c r="E20" s="37">
        <v>2.08</v>
      </c>
      <c r="F20" s="41">
        <v>2.0299999999999998</v>
      </c>
      <c r="G20" s="38"/>
      <c r="H20" s="37">
        <v>1.1599999999999999</v>
      </c>
      <c r="I20" s="37">
        <v>1.22</v>
      </c>
      <c r="J20" s="37">
        <v>1.29</v>
      </c>
      <c r="K20" s="37">
        <v>1.35</v>
      </c>
      <c r="L20" s="41">
        <v>1.35</v>
      </c>
    </row>
    <row r="21" spans="1:12">
      <c r="A21" s="22"/>
      <c r="B21" s="37">
        <v>1.89</v>
      </c>
      <c r="C21" s="37">
        <v>1.94</v>
      </c>
      <c r="D21" s="37">
        <v>2.0099999999999998</v>
      </c>
      <c r="E21" s="37">
        <v>2.0499999999999998</v>
      </c>
      <c r="F21" s="41">
        <v>2.04</v>
      </c>
      <c r="G21" s="38"/>
      <c r="H21" s="37">
        <v>1.1599999999999999</v>
      </c>
      <c r="I21" s="37">
        <v>1.23</v>
      </c>
      <c r="J21" s="37">
        <v>1.27</v>
      </c>
      <c r="K21" s="37">
        <v>1.35</v>
      </c>
      <c r="L21" s="41">
        <v>1.34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0.30639999999999956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1.0533999999999999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0.53423589743589672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0.7586213991769547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70" priority="3" operator="notBetween">
      <formula>0.2</formula>
      <formula>0.404</formula>
    </cfRule>
  </conditionalFormatting>
  <conditionalFormatting sqref="E26">
    <cfRule type="cellIs" dxfId="969" priority="4" operator="notBetween">
      <formula>0.38</formula>
      <formula>0.72</formula>
    </cfRule>
  </conditionalFormatting>
  <conditionalFormatting sqref="K24">
    <cfRule type="cellIs" dxfId="968" priority="2" operator="notBetween">
      <formula>0.77</formula>
      <formula>0.91</formula>
    </cfRule>
  </conditionalFormatting>
  <conditionalFormatting sqref="K26">
    <cfRule type="cellIs" dxfId="9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2.15</v>
      </c>
      <c r="C2" s="32">
        <v>2.2400000000000002</v>
      </c>
      <c r="D2" s="32">
        <v>2.3199999999999998</v>
      </c>
      <c r="E2" s="32">
        <v>2.35</v>
      </c>
      <c r="F2" s="44">
        <v>2.37</v>
      </c>
      <c r="G2" s="36" t="s">
        <v>3</v>
      </c>
      <c r="H2" s="32">
        <v>2.1800000000000002</v>
      </c>
      <c r="I2" s="32">
        <v>2.23</v>
      </c>
      <c r="J2" s="32">
        <v>2.31</v>
      </c>
      <c r="K2" s="32">
        <v>2.37</v>
      </c>
      <c r="L2" s="44">
        <v>2.4</v>
      </c>
    </row>
    <row r="3" spans="1:12">
      <c r="A3" s="11"/>
      <c r="B3" s="32">
        <v>2.16</v>
      </c>
      <c r="C3" s="14">
        <v>2.2599999999999998</v>
      </c>
      <c r="D3" s="14">
        <v>2.3199999999999998</v>
      </c>
      <c r="E3" s="14">
        <v>2.36</v>
      </c>
      <c r="F3" s="42">
        <v>2.4</v>
      </c>
      <c r="G3" s="38"/>
      <c r="H3" s="32">
        <v>2.16</v>
      </c>
      <c r="I3" s="14">
        <v>2.25</v>
      </c>
      <c r="J3" s="14">
        <v>2.29</v>
      </c>
      <c r="K3" s="14">
        <v>2.37</v>
      </c>
      <c r="L3" s="42">
        <v>2.38</v>
      </c>
    </row>
    <row r="4" spans="1:12">
      <c r="A4" s="11"/>
      <c r="B4" s="32">
        <v>2.19</v>
      </c>
      <c r="C4" s="14">
        <v>2.2200000000000002</v>
      </c>
      <c r="D4" s="14">
        <v>2.29</v>
      </c>
      <c r="E4" s="14">
        <v>2.36</v>
      </c>
      <c r="F4" s="42">
        <v>2.42</v>
      </c>
      <c r="G4" s="38"/>
      <c r="H4" s="32">
        <v>2.21</v>
      </c>
      <c r="I4" s="14">
        <v>2.23</v>
      </c>
      <c r="J4" s="14">
        <v>2.31</v>
      </c>
      <c r="K4" s="14">
        <v>2.38</v>
      </c>
      <c r="L4" s="42">
        <v>2.4</v>
      </c>
    </row>
    <row r="5" spans="1:12">
      <c r="A5" s="11"/>
      <c r="B5" s="32">
        <v>2.19</v>
      </c>
      <c r="C5" s="14">
        <v>2.2400000000000002</v>
      </c>
      <c r="D5" s="14">
        <v>2.33</v>
      </c>
      <c r="E5" s="14">
        <v>2.37</v>
      </c>
      <c r="F5" s="42">
        <v>2.39</v>
      </c>
      <c r="G5" s="38"/>
      <c r="H5" s="32">
        <v>2.2200000000000002</v>
      </c>
      <c r="I5" s="14">
        <v>2.23</v>
      </c>
      <c r="J5" s="14">
        <v>2.34</v>
      </c>
      <c r="K5" s="14">
        <v>2.37</v>
      </c>
      <c r="L5" s="42">
        <v>2.38</v>
      </c>
    </row>
    <row r="6" spans="1:12">
      <c r="A6" s="11"/>
      <c r="B6" s="32">
        <v>2.21</v>
      </c>
      <c r="C6" s="14">
        <v>2.2000000000000002</v>
      </c>
      <c r="D6" s="14">
        <v>2.34</v>
      </c>
      <c r="E6" s="14">
        <v>2.34</v>
      </c>
      <c r="F6" s="42">
        <v>2.42</v>
      </c>
      <c r="G6" s="38"/>
      <c r="H6" s="32">
        <v>2.2000000000000002</v>
      </c>
      <c r="I6" s="14">
        <v>2.23</v>
      </c>
      <c r="J6" s="14">
        <v>2.2999999999999998</v>
      </c>
      <c r="K6" s="14">
        <v>2.36</v>
      </c>
      <c r="L6" s="42">
        <v>2.36</v>
      </c>
    </row>
    <row r="7" spans="1:12">
      <c r="A7" s="38" t="s">
        <v>4</v>
      </c>
      <c r="B7" s="14">
        <v>2.16</v>
      </c>
      <c r="C7" s="14">
        <v>2.2200000000000002</v>
      </c>
      <c r="D7" s="14">
        <v>2.29</v>
      </c>
      <c r="E7" s="14">
        <v>2.33</v>
      </c>
      <c r="F7" s="42">
        <v>2.31</v>
      </c>
      <c r="G7" s="38" t="s">
        <v>4</v>
      </c>
      <c r="H7" s="14">
        <v>2.14</v>
      </c>
      <c r="I7" s="14">
        <v>2.19</v>
      </c>
      <c r="J7" s="14">
        <v>2.27</v>
      </c>
      <c r="K7" s="14">
        <v>2.34</v>
      </c>
      <c r="L7" s="42">
        <v>2.37</v>
      </c>
    </row>
    <row r="8" spans="1:12">
      <c r="A8" s="46"/>
      <c r="B8" s="14">
        <v>2.2000000000000002</v>
      </c>
      <c r="C8" s="14">
        <v>2.23</v>
      </c>
      <c r="D8" s="14">
        <v>2.27</v>
      </c>
      <c r="E8" s="14">
        <v>2.33</v>
      </c>
      <c r="F8" s="42">
        <v>2.2999999999999998</v>
      </c>
      <c r="G8" s="46"/>
      <c r="H8" s="14">
        <v>2.19</v>
      </c>
      <c r="I8" s="14">
        <v>2.2599999999999998</v>
      </c>
      <c r="J8" s="14">
        <v>2.29</v>
      </c>
      <c r="K8" s="14">
        <v>2.36</v>
      </c>
      <c r="L8" s="42">
        <v>2.36</v>
      </c>
    </row>
    <row r="9" spans="1:12">
      <c r="A9" s="11"/>
      <c r="B9" s="47">
        <v>2.21</v>
      </c>
      <c r="C9" s="47">
        <v>2.2400000000000002</v>
      </c>
      <c r="D9" s="47">
        <v>2.35</v>
      </c>
      <c r="E9" s="47">
        <v>2.3199999999999998</v>
      </c>
      <c r="F9" s="49">
        <v>2.34</v>
      </c>
      <c r="G9" s="36"/>
      <c r="H9" s="47">
        <v>2.17</v>
      </c>
      <c r="I9" s="47">
        <v>2.2799999999999998</v>
      </c>
      <c r="J9" s="47">
        <v>2.31</v>
      </c>
      <c r="K9" s="47">
        <v>2.37</v>
      </c>
      <c r="L9" s="49">
        <v>2.37</v>
      </c>
    </row>
    <row r="10" spans="1:12">
      <c r="A10" s="11"/>
      <c r="B10" s="14">
        <v>2.1800000000000002</v>
      </c>
      <c r="C10" s="14">
        <v>2.25</v>
      </c>
      <c r="D10" s="14">
        <v>2.31</v>
      </c>
      <c r="E10" s="14">
        <v>2.36</v>
      </c>
      <c r="F10" s="42">
        <v>2.37</v>
      </c>
      <c r="G10" s="38"/>
      <c r="H10" s="14">
        <v>2.17</v>
      </c>
      <c r="I10" s="14">
        <v>2.2799999999999998</v>
      </c>
      <c r="J10" s="14">
        <v>2.31</v>
      </c>
      <c r="K10" s="14">
        <v>2.33</v>
      </c>
      <c r="L10" s="42">
        <v>2.34</v>
      </c>
    </row>
    <row r="11" spans="1:12">
      <c r="A11" s="16"/>
      <c r="B11" s="33">
        <v>2.14</v>
      </c>
      <c r="C11" s="33">
        <v>2.2200000000000002</v>
      </c>
      <c r="D11" s="33">
        <v>2.3199999999999998</v>
      </c>
      <c r="E11" s="33">
        <v>2.34</v>
      </c>
      <c r="F11" s="39">
        <v>2.34</v>
      </c>
      <c r="G11" s="48"/>
      <c r="H11" s="33">
        <v>2.16</v>
      </c>
      <c r="I11" s="33">
        <v>2.23</v>
      </c>
      <c r="J11" s="33">
        <v>2.36</v>
      </c>
      <c r="K11" s="33">
        <v>2.33</v>
      </c>
      <c r="L11" s="39">
        <v>2.36</v>
      </c>
    </row>
    <row r="12" spans="1:12">
      <c r="A12" s="19" t="s">
        <v>5</v>
      </c>
      <c r="B12" s="47">
        <v>1.87</v>
      </c>
      <c r="C12" s="35">
        <v>1.91</v>
      </c>
      <c r="D12" s="35">
        <v>1.98</v>
      </c>
      <c r="E12" s="35">
        <v>2.0699999999999998</v>
      </c>
      <c r="F12" s="40">
        <v>2.04</v>
      </c>
      <c r="G12" s="36" t="s">
        <v>6</v>
      </c>
      <c r="H12" s="35">
        <v>1.1000000000000001</v>
      </c>
      <c r="I12" s="35">
        <v>1.08</v>
      </c>
      <c r="J12" s="35">
        <v>1.18</v>
      </c>
      <c r="K12" s="35">
        <v>1.27</v>
      </c>
      <c r="L12" s="40">
        <v>1.31</v>
      </c>
    </row>
    <row r="13" spans="1:12">
      <c r="A13" s="22"/>
      <c r="B13" s="37">
        <v>1.88</v>
      </c>
      <c r="C13" s="37">
        <v>1.97</v>
      </c>
      <c r="D13" s="37">
        <v>2.04</v>
      </c>
      <c r="E13" s="37">
        <v>2.09</v>
      </c>
      <c r="F13" s="41">
        <v>2.12</v>
      </c>
      <c r="G13" s="38"/>
      <c r="H13" s="37">
        <v>1.08</v>
      </c>
      <c r="I13" s="37">
        <v>1.1599999999999999</v>
      </c>
      <c r="J13" s="37">
        <v>1.21</v>
      </c>
      <c r="K13" s="37">
        <v>1.25</v>
      </c>
      <c r="L13" s="41">
        <v>1.29</v>
      </c>
    </row>
    <row r="14" spans="1:12">
      <c r="A14" s="22"/>
      <c r="B14" s="37">
        <v>1.91</v>
      </c>
      <c r="C14" s="37">
        <v>1.94</v>
      </c>
      <c r="D14" s="37">
        <v>2.0099999999999998</v>
      </c>
      <c r="E14" s="37">
        <v>2.04</v>
      </c>
      <c r="F14" s="41">
        <v>2.1</v>
      </c>
      <c r="G14" s="38"/>
      <c r="H14" s="37">
        <v>1.07</v>
      </c>
      <c r="I14" s="37">
        <v>1.1000000000000001</v>
      </c>
      <c r="J14" s="37">
        <v>1.2</v>
      </c>
      <c r="K14" s="37">
        <v>1.26</v>
      </c>
      <c r="L14" s="41">
        <v>1.27</v>
      </c>
    </row>
    <row r="15" spans="1:12">
      <c r="A15" s="22"/>
      <c r="B15" s="37">
        <v>1.87</v>
      </c>
      <c r="C15" s="37">
        <v>1.93</v>
      </c>
      <c r="D15" s="37">
        <v>2.02</v>
      </c>
      <c r="E15" s="37">
        <v>2.0499999999999998</v>
      </c>
      <c r="F15" s="41">
        <v>2.0699999999999998</v>
      </c>
      <c r="G15" s="38"/>
      <c r="H15" s="37">
        <v>1.0900000000000001</v>
      </c>
      <c r="I15" s="37">
        <v>1.1200000000000001</v>
      </c>
      <c r="J15" s="37">
        <v>1.22</v>
      </c>
      <c r="K15" s="37">
        <v>1.23</v>
      </c>
      <c r="L15" s="41">
        <v>1.27</v>
      </c>
    </row>
    <row r="16" spans="1:12">
      <c r="A16" s="22"/>
      <c r="B16" s="37">
        <v>1.84</v>
      </c>
      <c r="C16" s="37">
        <v>1.89</v>
      </c>
      <c r="D16" s="37">
        <v>1.96</v>
      </c>
      <c r="E16" s="37">
        <v>2</v>
      </c>
      <c r="F16" s="41">
        <v>2.0699999999999998</v>
      </c>
      <c r="G16" s="38"/>
      <c r="H16" s="37">
        <v>1.08</v>
      </c>
      <c r="I16" s="37">
        <v>1.1299999999999999</v>
      </c>
      <c r="J16" s="37">
        <v>1.2</v>
      </c>
      <c r="K16" s="37">
        <v>1.24</v>
      </c>
      <c r="L16" s="41">
        <v>1.26</v>
      </c>
    </row>
    <row r="17" spans="1:12">
      <c r="A17" s="22" t="s">
        <v>7</v>
      </c>
      <c r="B17" s="37">
        <v>1.84</v>
      </c>
      <c r="C17" s="37">
        <v>1.9</v>
      </c>
      <c r="D17" s="37">
        <v>2</v>
      </c>
      <c r="E17" s="37">
        <v>2.04</v>
      </c>
      <c r="F17" s="41">
        <v>2.04</v>
      </c>
      <c r="G17" s="38" t="s">
        <v>8</v>
      </c>
      <c r="H17" s="37">
        <v>1.1299999999999999</v>
      </c>
      <c r="I17" s="37">
        <v>1.21</v>
      </c>
      <c r="J17" s="37">
        <v>1.29</v>
      </c>
      <c r="K17" s="37">
        <v>1.34</v>
      </c>
      <c r="L17" s="41">
        <v>1.37</v>
      </c>
    </row>
    <row r="18" spans="1:12">
      <c r="A18" s="22"/>
      <c r="B18" s="37">
        <v>1.84</v>
      </c>
      <c r="C18" s="37">
        <v>1.92</v>
      </c>
      <c r="D18" s="37">
        <v>2</v>
      </c>
      <c r="E18" s="37">
        <v>2.06</v>
      </c>
      <c r="F18" s="41">
        <v>2.04</v>
      </c>
      <c r="G18" s="38"/>
      <c r="H18" s="37">
        <v>1.1599999999999999</v>
      </c>
      <c r="I18" s="37">
        <v>1.23</v>
      </c>
      <c r="J18" s="37">
        <v>1.28</v>
      </c>
      <c r="K18" s="37">
        <v>1.33</v>
      </c>
      <c r="L18" s="41">
        <v>1.32</v>
      </c>
    </row>
    <row r="19" spans="1:12">
      <c r="A19" s="22"/>
      <c r="B19" s="37">
        <v>1.88</v>
      </c>
      <c r="C19" s="37">
        <v>1.94</v>
      </c>
      <c r="D19" s="37">
        <v>2.0099999999999998</v>
      </c>
      <c r="E19" s="37">
        <v>2.0299999999999998</v>
      </c>
      <c r="F19" s="41">
        <v>2.04</v>
      </c>
      <c r="G19" s="38"/>
      <c r="H19" s="37">
        <v>1.17</v>
      </c>
      <c r="I19" s="37">
        <v>1.23</v>
      </c>
      <c r="J19" s="37">
        <v>1.29</v>
      </c>
      <c r="K19" s="37">
        <v>1.34</v>
      </c>
      <c r="L19" s="41">
        <v>1.32</v>
      </c>
    </row>
    <row r="20" spans="1:12">
      <c r="A20" s="22"/>
      <c r="B20" s="37">
        <v>1.84</v>
      </c>
      <c r="C20" s="37">
        <v>1.95</v>
      </c>
      <c r="D20" s="37">
        <v>2</v>
      </c>
      <c r="E20" s="37">
        <v>2.06</v>
      </c>
      <c r="F20" s="41">
        <v>2.0299999999999998</v>
      </c>
      <c r="G20" s="38"/>
      <c r="H20" s="37">
        <v>1.17</v>
      </c>
      <c r="I20" s="37">
        <v>1.22</v>
      </c>
      <c r="J20" s="37">
        <v>1.27</v>
      </c>
      <c r="K20" s="37">
        <v>1.33</v>
      </c>
      <c r="L20" s="41">
        <v>1.33</v>
      </c>
    </row>
    <row r="21" spans="1:12">
      <c r="A21" s="22"/>
      <c r="B21" s="37">
        <v>1.82</v>
      </c>
      <c r="C21" s="37">
        <v>1.91</v>
      </c>
      <c r="D21" s="37">
        <v>1.99</v>
      </c>
      <c r="E21" s="37">
        <v>2.0299999999999998</v>
      </c>
      <c r="F21" s="41">
        <v>2.02</v>
      </c>
      <c r="G21" s="38"/>
      <c r="H21" s="37">
        <v>1.1499999999999999</v>
      </c>
      <c r="I21" s="37">
        <v>1.2</v>
      </c>
      <c r="J21" s="37">
        <v>1.27</v>
      </c>
      <c r="K21" s="37">
        <v>1.32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0.30939999999999923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1.0666000000000004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0.53946666666666532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0.7681275720164612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66" priority="3" operator="notBetween">
      <formula>0.2</formula>
      <formula>0.404</formula>
    </cfRule>
  </conditionalFormatting>
  <conditionalFormatting sqref="E26">
    <cfRule type="cellIs" dxfId="965" priority="4" operator="notBetween">
      <formula>0.38</formula>
      <formula>0.72</formula>
    </cfRule>
  </conditionalFormatting>
  <conditionalFormatting sqref="K24">
    <cfRule type="cellIs" dxfId="964" priority="2" operator="notBetween">
      <formula>0.77</formula>
      <formula>0.91</formula>
    </cfRule>
  </conditionalFormatting>
  <conditionalFormatting sqref="K26">
    <cfRule type="cellIs" dxfId="9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2.27</v>
      </c>
      <c r="E2" s="32">
        <v>2.37</v>
      </c>
      <c r="F2" s="44">
        <v>2.35</v>
      </c>
      <c r="G2" s="36" t="s">
        <v>3</v>
      </c>
      <c r="H2" s="32">
        <v>2.3199999999999998</v>
      </c>
      <c r="I2" s="32">
        <v>2.2999999999999998</v>
      </c>
      <c r="J2" s="32">
        <v>2.29</v>
      </c>
      <c r="K2" s="32">
        <v>2.19</v>
      </c>
      <c r="L2" s="44">
        <v>2.16</v>
      </c>
    </row>
    <row r="3" spans="1:12">
      <c r="A3" s="11"/>
      <c r="B3" s="32">
        <v>2.12</v>
      </c>
      <c r="C3" s="14">
        <v>2.16</v>
      </c>
      <c r="D3" s="14">
        <v>2.2599999999999998</v>
      </c>
      <c r="E3" s="14">
        <v>2.36</v>
      </c>
      <c r="F3" s="42">
        <v>2.35</v>
      </c>
      <c r="G3" s="38"/>
      <c r="H3" s="32">
        <v>2.36</v>
      </c>
      <c r="I3" s="14">
        <v>2.36</v>
      </c>
      <c r="J3" s="14">
        <v>2.27</v>
      </c>
      <c r="K3" s="14">
        <v>2.21</v>
      </c>
      <c r="L3" s="42">
        <v>2.17</v>
      </c>
    </row>
    <row r="4" spans="1:12">
      <c r="A4" s="11"/>
      <c r="B4" s="32">
        <v>2.16</v>
      </c>
      <c r="C4" s="14">
        <v>2.21</v>
      </c>
      <c r="D4" s="14">
        <v>2.2999999999999998</v>
      </c>
      <c r="E4" s="14">
        <v>2.35</v>
      </c>
      <c r="F4" s="42">
        <v>2.38</v>
      </c>
      <c r="G4" s="38"/>
      <c r="H4" s="32">
        <v>2.36</v>
      </c>
      <c r="I4" s="14">
        <v>2.33</v>
      </c>
      <c r="J4" s="14">
        <v>2.2799999999999998</v>
      </c>
      <c r="K4" s="14">
        <v>2.21</v>
      </c>
      <c r="L4" s="42">
        <v>2.16</v>
      </c>
    </row>
    <row r="5" spans="1:12">
      <c r="A5" s="11"/>
      <c r="B5" s="32">
        <v>2.11</v>
      </c>
      <c r="C5" s="14">
        <v>2.17</v>
      </c>
      <c r="D5" s="14">
        <v>2.31</v>
      </c>
      <c r="E5" s="14">
        <v>2.36</v>
      </c>
      <c r="F5" s="42">
        <v>2.38</v>
      </c>
      <c r="G5" s="38"/>
      <c r="H5" s="32">
        <v>2.34</v>
      </c>
      <c r="I5" s="14">
        <v>2.31</v>
      </c>
      <c r="J5" s="14">
        <v>2.2599999999999998</v>
      </c>
      <c r="K5" s="14">
        <v>2.2400000000000002</v>
      </c>
      <c r="L5" s="42">
        <v>2.17</v>
      </c>
    </row>
    <row r="6" spans="1:12">
      <c r="A6" s="11"/>
      <c r="B6" s="32">
        <v>2.15</v>
      </c>
      <c r="C6" s="14">
        <v>2.17</v>
      </c>
      <c r="D6" s="14">
        <v>2.34</v>
      </c>
      <c r="E6" s="14">
        <v>2.39</v>
      </c>
      <c r="F6" s="42">
        <v>2.35</v>
      </c>
      <c r="G6" s="38"/>
      <c r="H6" s="32">
        <v>2.3199999999999998</v>
      </c>
      <c r="I6" s="14">
        <v>2.3199999999999998</v>
      </c>
      <c r="J6" s="14">
        <v>2.27</v>
      </c>
      <c r="K6" s="14">
        <v>2.19</v>
      </c>
      <c r="L6" s="42">
        <v>2.16</v>
      </c>
    </row>
    <row r="7" spans="1:12">
      <c r="A7" s="38" t="s">
        <v>4</v>
      </c>
      <c r="B7" s="14">
        <v>2.25</v>
      </c>
      <c r="C7" s="14">
        <v>2.35</v>
      </c>
      <c r="D7" s="14">
        <v>2.38</v>
      </c>
      <c r="E7" s="14">
        <v>2.4</v>
      </c>
      <c r="F7" s="42">
        <v>2.37</v>
      </c>
      <c r="G7" s="38" t="s">
        <v>4</v>
      </c>
      <c r="H7" s="14">
        <v>2.36</v>
      </c>
      <c r="I7" s="14">
        <v>2.34</v>
      </c>
      <c r="J7" s="14">
        <v>2.2400000000000002</v>
      </c>
      <c r="K7" s="14">
        <v>2.19</v>
      </c>
      <c r="L7" s="42">
        <v>2.17</v>
      </c>
    </row>
    <row r="8" spans="1:12">
      <c r="A8" s="46"/>
      <c r="B8" s="14">
        <v>2.29</v>
      </c>
      <c r="C8" s="14">
        <v>2.37</v>
      </c>
      <c r="D8" s="14">
        <v>2.4</v>
      </c>
      <c r="E8" s="14">
        <v>2.4</v>
      </c>
      <c r="F8" s="42">
        <v>2.36</v>
      </c>
      <c r="G8" s="46"/>
      <c r="H8" s="14">
        <v>2.36</v>
      </c>
      <c r="I8" s="14">
        <v>2.33</v>
      </c>
      <c r="J8" s="14">
        <v>2.27</v>
      </c>
      <c r="K8" s="14">
        <v>2.2200000000000002</v>
      </c>
      <c r="L8" s="42">
        <v>2.14</v>
      </c>
    </row>
    <row r="9" spans="1:12">
      <c r="A9" s="11"/>
      <c r="B9" s="47">
        <v>2.2799999999999998</v>
      </c>
      <c r="C9" s="47">
        <v>2.36</v>
      </c>
      <c r="D9" s="47">
        <v>2.38</v>
      </c>
      <c r="E9" s="47">
        <v>2.35</v>
      </c>
      <c r="F9" s="49">
        <v>2.35</v>
      </c>
      <c r="G9" s="36"/>
      <c r="H9" s="47">
        <v>2.41</v>
      </c>
      <c r="I9" s="47">
        <v>2.36</v>
      </c>
      <c r="J9" s="47">
        <v>2.35</v>
      </c>
      <c r="K9" s="47">
        <v>2.23</v>
      </c>
      <c r="L9" s="49">
        <v>2.19</v>
      </c>
    </row>
    <row r="10" spans="1:12">
      <c r="A10" s="11"/>
      <c r="B10" s="14">
        <v>2.25</v>
      </c>
      <c r="C10" s="14">
        <v>2.33</v>
      </c>
      <c r="D10" s="14">
        <v>2.4</v>
      </c>
      <c r="E10" s="14">
        <v>2.38</v>
      </c>
      <c r="F10" s="42">
        <v>2.36</v>
      </c>
      <c r="G10" s="38"/>
      <c r="H10" s="14">
        <v>2.39</v>
      </c>
      <c r="I10" s="14">
        <v>2.39</v>
      </c>
      <c r="J10" s="14">
        <v>2.2999999999999998</v>
      </c>
      <c r="K10" s="14">
        <v>2.23</v>
      </c>
      <c r="L10" s="42">
        <v>2.17</v>
      </c>
    </row>
    <row r="11" spans="1:12">
      <c r="A11" s="16"/>
      <c r="B11" s="33">
        <v>2.27</v>
      </c>
      <c r="C11" s="33">
        <v>2.2999999999999998</v>
      </c>
      <c r="D11" s="33">
        <v>2.4</v>
      </c>
      <c r="E11" s="33">
        <v>2.41</v>
      </c>
      <c r="F11" s="39">
        <v>2.34</v>
      </c>
      <c r="G11" s="48"/>
      <c r="H11" s="33">
        <v>2.35</v>
      </c>
      <c r="I11" s="33">
        <v>2.37</v>
      </c>
      <c r="J11" s="33">
        <v>2.2599999999999998</v>
      </c>
      <c r="K11" s="33">
        <v>2.19</v>
      </c>
      <c r="L11" s="39">
        <v>2.19</v>
      </c>
    </row>
    <row r="12" spans="1:12">
      <c r="A12" s="19" t="s">
        <v>5</v>
      </c>
      <c r="B12" s="47">
        <v>1.84</v>
      </c>
      <c r="C12" s="35">
        <v>1.9</v>
      </c>
      <c r="D12" s="35">
        <v>1.96</v>
      </c>
      <c r="E12" s="35">
        <v>2.04</v>
      </c>
      <c r="F12" s="40">
        <v>2.06</v>
      </c>
      <c r="G12" s="36" t="s">
        <v>6</v>
      </c>
      <c r="H12" s="35">
        <v>1.26</v>
      </c>
      <c r="I12" s="35">
        <v>1.26</v>
      </c>
      <c r="J12" s="35">
        <v>1.2</v>
      </c>
      <c r="K12" s="35">
        <v>1.1599999999999999</v>
      </c>
      <c r="L12" s="40">
        <v>1.1000000000000001</v>
      </c>
    </row>
    <row r="13" spans="1:12">
      <c r="A13" s="22"/>
      <c r="B13" s="37">
        <v>1.83</v>
      </c>
      <c r="C13" s="37">
        <v>1.85</v>
      </c>
      <c r="D13" s="37">
        <v>1.97</v>
      </c>
      <c r="E13" s="37">
        <v>2.0699999999999998</v>
      </c>
      <c r="F13" s="41">
        <v>2.02</v>
      </c>
      <c r="G13" s="38"/>
      <c r="H13" s="37">
        <v>1.29</v>
      </c>
      <c r="I13" s="37">
        <v>1.27</v>
      </c>
      <c r="J13" s="37">
        <v>1.22</v>
      </c>
      <c r="K13" s="37">
        <v>1.1399999999999999</v>
      </c>
      <c r="L13" s="41">
        <v>1.1100000000000001</v>
      </c>
    </row>
    <row r="14" spans="1:12">
      <c r="A14" s="22"/>
      <c r="B14" s="37">
        <v>1.86</v>
      </c>
      <c r="C14" s="37">
        <v>1.9</v>
      </c>
      <c r="D14" s="37">
        <v>1.99</v>
      </c>
      <c r="E14" s="37">
        <v>2.08</v>
      </c>
      <c r="F14" s="41">
        <v>2.06</v>
      </c>
      <c r="G14" s="38"/>
      <c r="H14" s="37">
        <v>1.3</v>
      </c>
      <c r="I14" s="37">
        <v>1.26</v>
      </c>
      <c r="J14" s="37">
        <v>1.19</v>
      </c>
      <c r="K14" s="37">
        <v>1.1399999999999999</v>
      </c>
      <c r="L14" s="41">
        <v>1.08</v>
      </c>
    </row>
    <row r="15" spans="1:12">
      <c r="A15" s="22"/>
      <c r="B15" s="37">
        <v>1.83</v>
      </c>
      <c r="C15" s="37">
        <v>1.9</v>
      </c>
      <c r="D15" s="37">
        <v>2.0099999999999998</v>
      </c>
      <c r="E15" s="37">
        <v>2.08</v>
      </c>
      <c r="F15" s="41">
        <v>2.08</v>
      </c>
      <c r="G15" s="38"/>
      <c r="H15" s="37">
        <v>1.28</v>
      </c>
      <c r="I15" s="37">
        <v>1.26</v>
      </c>
      <c r="J15" s="37">
        <v>1.22</v>
      </c>
      <c r="K15" s="37">
        <v>1.1499999999999999</v>
      </c>
      <c r="L15" s="41">
        <v>1.1200000000000001</v>
      </c>
    </row>
    <row r="16" spans="1:12">
      <c r="A16" s="22"/>
      <c r="B16" s="37">
        <v>1.83</v>
      </c>
      <c r="C16" s="37">
        <v>1.85</v>
      </c>
      <c r="D16" s="37">
        <v>2.0099999999999998</v>
      </c>
      <c r="E16" s="37">
        <v>2.06</v>
      </c>
      <c r="F16" s="41">
        <v>2.0699999999999998</v>
      </c>
      <c r="G16" s="38"/>
      <c r="H16" s="37">
        <v>1.27</v>
      </c>
      <c r="I16" s="37">
        <v>1.23</v>
      </c>
      <c r="J16" s="37">
        <v>1.23</v>
      </c>
      <c r="K16" s="37">
        <v>1.1399999999999999</v>
      </c>
      <c r="L16" s="41">
        <v>1.07</v>
      </c>
    </row>
    <row r="17" spans="1:12">
      <c r="A17" s="22" t="s">
        <v>7</v>
      </c>
      <c r="B17" s="37">
        <v>1.96</v>
      </c>
      <c r="C17" s="37">
        <v>2.06</v>
      </c>
      <c r="D17" s="37">
        <v>2.1</v>
      </c>
      <c r="E17" s="37">
        <v>2.09</v>
      </c>
      <c r="F17" s="41">
        <v>2.0699999999999998</v>
      </c>
      <c r="G17" s="38" t="s">
        <v>8</v>
      </c>
      <c r="H17" s="37">
        <v>1.39</v>
      </c>
      <c r="I17" s="37">
        <v>1.36</v>
      </c>
      <c r="J17" s="37">
        <v>1.3</v>
      </c>
      <c r="K17" s="37">
        <v>1.24</v>
      </c>
      <c r="L17" s="41">
        <v>1.19</v>
      </c>
    </row>
    <row r="18" spans="1:12">
      <c r="A18" s="22"/>
      <c r="B18" s="37">
        <v>1.93</v>
      </c>
      <c r="C18" s="37">
        <v>2.06</v>
      </c>
      <c r="D18" s="37">
        <v>2.12</v>
      </c>
      <c r="E18" s="37">
        <v>2.13</v>
      </c>
      <c r="F18" s="41">
        <v>2.09</v>
      </c>
      <c r="G18" s="38"/>
      <c r="H18" s="37">
        <v>1.41</v>
      </c>
      <c r="I18" s="37">
        <v>1.4</v>
      </c>
      <c r="J18" s="37">
        <v>1.32</v>
      </c>
      <c r="K18" s="37">
        <v>1.25</v>
      </c>
      <c r="L18" s="41">
        <v>1.1599999999999999</v>
      </c>
    </row>
    <row r="19" spans="1:12">
      <c r="A19" s="22"/>
      <c r="B19" s="37">
        <v>1.95</v>
      </c>
      <c r="C19" s="37">
        <v>2.0699999999999998</v>
      </c>
      <c r="D19" s="37">
        <v>2.1</v>
      </c>
      <c r="E19" s="37">
        <v>2.12</v>
      </c>
      <c r="F19" s="41">
        <v>2.06</v>
      </c>
      <c r="G19" s="38"/>
      <c r="H19" s="37">
        <v>1.41</v>
      </c>
      <c r="I19" s="37">
        <v>1.39</v>
      </c>
      <c r="J19" s="37">
        <v>1.31</v>
      </c>
      <c r="K19" s="37">
        <v>1.23</v>
      </c>
      <c r="L19" s="41">
        <v>1.18</v>
      </c>
    </row>
    <row r="20" spans="1:12">
      <c r="A20" s="22"/>
      <c r="B20" s="37">
        <v>1.97</v>
      </c>
      <c r="C20" s="37">
        <v>2.04</v>
      </c>
      <c r="D20" s="37">
        <v>2.09</v>
      </c>
      <c r="E20" s="37">
        <v>2.1</v>
      </c>
      <c r="F20" s="41">
        <v>2.0499999999999998</v>
      </c>
      <c r="G20" s="38"/>
      <c r="H20" s="37">
        <v>1.41</v>
      </c>
      <c r="I20" s="37">
        <v>1.38</v>
      </c>
      <c r="J20" s="37">
        <v>1.32</v>
      </c>
      <c r="K20" s="37">
        <v>1.23</v>
      </c>
      <c r="L20" s="41">
        <v>1.17</v>
      </c>
    </row>
    <row r="21" spans="1:12">
      <c r="A21" s="22"/>
      <c r="B21" s="37">
        <v>1.94</v>
      </c>
      <c r="C21" s="37">
        <v>2.0299999999999998</v>
      </c>
      <c r="D21" s="37">
        <v>2.13</v>
      </c>
      <c r="E21" s="37">
        <v>2.1</v>
      </c>
      <c r="F21" s="41">
        <v>2.06</v>
      </c>
      <c r="G21" s="38"/>
      <c r="H21" s="37">
        <v>1.39</v>
      </c>
      <c r="I21" s="37">
        <v>1.35</v>
      </c>
      <c r="J21" s="37">
        <v>1.3</v>
      </c>
      <c r="K21" s="37">
        <v>1.21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0.29720000000000013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1.0228000000000006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0.518194871794872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0.73658436213991818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62" priority="3" operator="notBetween">
      <formula>0.2</formula>
      <formula>0.404</formula>
    </cfRule>
  </conditionalFormatting>
  <conditionalFormatting sqref="E26">
    <cfRule type="cellIs" dxfId="961" priority="4" operator="notBetween">
      <formula>0.38</formula>
      <formula>0.72</formula>
    </cfRule>
  </conditionalFormatting>
  <conditionalFormatting sqref="K24">
    <cfRule type="cellIs" dxfId="960" priority="2" operator="notBetween">
      <formula>0.77</formula>
      <formula>0.91</formula>
    </cfRule>
  </conditionalFormatting>
  <conditionalFormatting sqref="K26">
    <cfRule type="cellIs" dxfId="9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2.36</v>
      </c>
      <c r="D2" s="32">
        <v>2.31</v>
      </c>
      <c r="E2" s="32">
        <v>2.27</v>
      </c>
      <c r="F2" s="44">
        <v>2.16</v>
      </c>
      <c r="G2" s="36" t="s">
        <v>3</v>
      </c>
      <c r="H2" s="32">
        <v>2.36</v>
      </c>
      <c r="I2" s="32">
        <v>2.34</v>
      </c>
      <c r="J2" s="32">
        <v>2.2999999999999998</v>
      </c>
      <c r="K2" s="32">
        <v>2.2599999999999998</v>
      </c>
      <c r="L2" s="44">
        <v>2.21</v>
      </c>
    </row>
    <row r="3" spans="1:12">
      <c r="A3" s="11"/>
      <c r="B3" s="32">
        <v>2.4</v>
      </c>
      <c r="C3" s="14">
        <v>2.38</v>
      </c>
      <c r="D3" s="14">
        <v>2.34</v>
      </c>
      <c r="E3" s="14">
        <v>2.2599999999999998</v>
      </c>
      <c r="F3" s="42">
        <v>2.19</v>
      </c>
      <c r="G3" s="38"/>
      <c r="H3" s="32">
        <v>2.4</v>
      </c>
      <c r="I3" s="14">
        <v>2.38</v>
      </c>
      <c r="J3" s="14">
        <v>2.33</v>
      </c>
      <c r="K3" s="14">
        <v>2.2400000000000002</v>
      </c>
      <c r="L3" s="42">
        <v>2.1800000000000002</v>
      </c>
    </row>
    <row r="4" spans="1:12">
      <c r="A4" s="11"/>
      <c r="B4" s="32">
        <v>2.4</v>
      </c>
      <c r="C4" s="14">
        <v>2.41</v>
      </c>
      <c r="D4" s="14">
        <v>2.3199999999999998</v>
      </c>
      <c r="E4" s="14">
        <v>2.2400000000000002</v>
      </c>
      <c r="F4" s="42">
        <v>2.1800000000000002</v>
      </c>
      <c r="G4" s="38"/>
      <c r="H4" s="32">
        <v>2.4300000000000002</v>
      </c>
      <c r="I4" s="14">
        <v>2.37</v>
      </c>
      <c r="J4" s="14">
        <v>2.35</v>
      </c>
      <c r="K4" s="14">
        <v>2.27</v>
      </c>
      <c r="L4" s="42">
        <v>2.19</v>
      </c>
    </row>
    <row r="5" spans="1:12">
      <c r="A5" s="11"/>
      <c r="B5" s="32">
        <v>2.36</v>
      </c>
      <c r="C5" s="14">
        <v>2.38</v>
      </c>
      <c r="D5" s="14">
        <v>2.31</v>
      </c>
      <c r="E5" s="14">
        <v>2.23</v>
      </c>
      <c r="F5" s="42">
        <v>2.21</v>
      </c>
      <c r="G5" s="38"/>
      <c r="H5" s="32">
        <v>2.37</v>
      </c>
      <c r="I5" s="14">
        <v>2.39</v>
      </c>
      <c r="J5" s="14">
        <v>2.34</v>
      </c>
      <c r="K5" s="14">
        <v>2.21</v>
      </c>
      <c r="L5" s="42">
        <v>2.21</v>
      </c>
    </row>
    <row r="6" spans="1:12">
      <c r="A6" s="11"/>
      <c r="B6" s="32">
        <v>2.38</v>
      </c>
      <c r="C6" s="14">
        <v>2.36</v>
      </c>
      <c r="D6" s="14">
        <v>2.3199999999999998</v>
      </c>
      <c r="E6" s="14">
        <v>2.2400000000000002</v>
      </c>
      <c r="F6" s="42">
        <v>2.17</v>
      </c>
      <c r="G6" s="38"/>
      <c r="H6" s="32">
        <v>2.37</v>
      </c>
      <c r="I6" s="14">
        <v>2.39</v>
      </c>
      <c r="J6" s="14">
        <v>2.35</v>
      </c>
      <c r="K6" s="14">
        <v>2.27</v>
      </c>
      <c r="L6" s="42">
        <v>2.19</v>
      </c>
    </row>
    <row r="7" spans="1:12">
      <c r="A7" s="38" t="s">
        <v>4</v>
      </c>
      <c r="B7" s="14">
        <v>2.36</v>
      </c>
      <c r="C7" s="14">
        <v>2.33</v>
      </c>
      <c r="D7" s="14">
        <v>2.27</v>
      </c>
      <c r="E7" s="14">
        <v>2.2200000000000002</v>
      </c>
      <c r="F7" s="42">
        <v>2.14</v>
      </c>
      <c r="G7" s="38" t="s">
        <v>4</v>
      </c>
      <c r="H7" s="14">
        <v>2.39</v>
      </c>
      <c r="I7" s="14">
        <v>2.36</v>
      </c>
      <c r="J7" s="14">
        <v>2.2799999999999998</v>
      </c>
      <c r="K7" s="14">
        <v>2.2400000000000002</v>
      </c>
      <c r="L7" s="42">
        <v>2.1800000000000002</v>
      </c>
    </row>
    <row r="8" spans="1:12">
      <c r="A8" s="46"/>
      <c r="B8" s="14">
        <v>2.35</v>
      </c>
      <c r="C8" s="14">
        <v>2.37</v>
      </c>
      <c r="D8" s="14">
        <v>2.2799999999999998</v>
      </c>
      <c r="E8" s="14">
        <v>2.21</v>
      </c>
      <c r="F8" s="42">
        <v>2.19</v>
      </c>
      <c r="G8" s="46"/>
      <c r="H8" s="14">
        <v>2.4</v>
      </c>
      <c r="I8" s="14">
        <v>2.35</v>
      </c>
      <c r="J8" s="14">
        <v>2.29</v>
      </c>
      <c r="K8" s="14">
        <v>2.2200000000000002</v>
      </c>
      <c r="L8" s="42">
        <v>2.17</v>
      </c>
    </row>
    <row r="9" spans="1:12">
      <c r="A9" s="11"/>
      <c r="B9" s="47">
        <v>2.34</v>
      </c>
      <c r="C9" s="47">
        <v>2.35</v>
      </c>
      <c r="D9" s="47">
        <v>2.29</v>
      </c>
      <c r="E9" s="47">
        <v>2.2200000000000002</v>
      </c>
      <c r="F9" s="49">
        <v>2.17</v>
      </c>
      <c r="G9" s="36"/>
      <c r="H9" s="47">
        <v>2.35</v>
      </c>
      <c r="I9" s="47">
        <v>2.4</v>
      </c>
      <c r="J9" s="47">
        <v>2.2999999999999998</v>
      </c>
      <c r="K9" s="47">
        <v>2.25</v>
      </c>
      <c r="L9" s="49">
        <v>2.1800000000000002</v>
      </c>
    </row>
    <row r="10" spans="1:12">
      <c r="A10" s="11"/>
      <c r="B10" s="14">
        <v>2.36</v>
      </c>
      <c r="C10" s="14">
        <v>2.37</v>
      </c>
      <c r="D10" s="14">
        <v>2.3199999999999998</v>
      </c>
      <c r="E10" s="14">
        <v>2.23</v>
      </c>
      <c r="F10" s="42">
        <v>2.17</v>
      </c>
      <c r="G10" s="38"/>
      <c r="H10" s="14">
        <v>2.37</v>
      </c>
      <c r="I10" s="14">
        <v>2.35</v>
      </c>
      <c r="J10" s="14">
        <v>2.33</v>
      </c>
      <c r="K10" s="14">
        <v>2.23</v>
      </c>
      <c r="L10" s="42">
        <v>2.19</v>
      </c>
    </row>
    <row r="11" spans="1:12">
      <c r="A11" s="16"/>
      <c r="B11" s="33">
        <v>2.33</v>
      </c>
      <c r="C11" s="33">
        <v>2.31</v>
      </c>
      <c r="D11" s="33">
        <v>2.29</v>
      </c>
      <c r="E11" s="33">
        <v>2.2200000000000002</v>
      </c>
      <c r="F11" s="39">
        <v>2.19</v>
      </c>
      <c r="G11" s="48"/>
      <c r="H11" s="33">
        <v>2.36</v>
      </c>
      <c r="I11" s="33">
        <v>2.34</v>
      </c>
      <c r="J11" s="33">
        <v>2.33</v>
      </c>
      <c r="K11" s="33">
        <v>2.27</v>
      </c>
      <c r="L11" s="39">
        <v>2.1800000000000002</v>
      </c>
    </row>
    <row r="12" spans="1:12">
      <c r="A12" s="19" t="s">
        <v>5</v>
      </c>
      <c r="B12" s="47">
        <v>2.0499999999999998</v>
      </c>
      <c r="C12" s="35">
        <v>2.0099999999999998</v>
      </c>
      <c r="D12" s="35">
        <v>1.98</v>
      </c>
      <c r="E12" s="35">
        <v>1.9</v>
      </c>
      <c r="F12" s="40">
        <v>1.83</v>
      </c>
      <c r="G12" s="36" t="s">
        <v>6</v>
      </c>
      <c r="H12" s="35">
        <v>1.31</v>
      </c>
      <c r="I12" s="35">
        <v>1.28</v>
      </c>
      <c r="J12" s="35">
        <v>1.21</v>
      </c>
      <c r="K12" s="35">
        <v>1.18</v>
      </c>
      <c r="L12" s="40">
        <v>1.1100000000000001</v>
      </c>
    </row>
    <row r="13" spans="1:12">
      <c r="A13" s="22"/>
      <c r="B13" s="37">
        <v>2.0499999999999998</v>
      </c>
      <c r="C13" s="37">
        <v>2.04</v>
      </c>
      <c r="D13" s="37">
        <v>1.96</v>
      </c>
      <c r="E13" s="37">
        <v>1.9</v>
      </c>
      <c r="F13" s="41">
        <v>1.85</v>
      </c>
      <c r="G13" s="38"/>
      <c r="H13" s="37">
        <v>1.35</v>
      </c>
      <c r="I13" s="37">
        <v>1.27</v>
      </c>
      <c r="J13" s="37">
        <v>1.24</v>
      </c>
      <c r="K13" s="37">
        <v>1.1499999999999999</v>
      </c>
      <c r="L13" s="41">
        <v>1.1100000000000001</v>
      </c>
    </row>
    <row r="14" spans="1:12">
      <c r="A14" s="22"/>
      <c r="B14" s="37">
        <v>2.06</v>
      </c>
      <c r="C14" s="37">
        <v>2.0299999999999998</v>
      </c>
      <c r="D14" s="37">
        <v>1.97</v>
      </c>
      <c r="E14" s="37">
        <v>1.89</v>
      </c>
      <c r="F14" s="41">
        <v>1.84</v>
      </c>
      <c r="G14" s="38"/>
      <c r="H14" s="37">
        <v>1.31</v>
      </c>
      <c r="I14" s="37">
        <v>1.23</v>
      </c>
      <c r="J14" s="37">
        <v>1.24</v>
      </c>
      <c r="K14" s="37">
        <v>1.1499999999999999</v>
      </c>
      <c r="L14" s="41">
        <v>1.1000000000000001</v>
      </c>
    </row>
    <row r="15" spans="1:12">
      <c r="A15" s="22"/>
      <c r="B15" s="37">
        <v>2.02</v>
      </c>
      <c r="C15" s="37">
        <v>2</v>
      </c>
      <c r="D15" s="37">
        <v>1.95</v>
      </c>
      <c r="E15" s="37">
        <v>1.89</v>
      </c>
      <c r="F15" s="41">
        <v>1.82</v>
      </c>
      <c r="G15" s="38"/>
      <c r="H15" s="37">
        <v>1.33</v>
      </c>
      <c r="I15" s="37">
        <v>1.31</v>
      </c>
      <c r="J15" s="37">
        <v>1.23</v>
      </c>
      <c r="K15" s="37">
        <v>1.1200000000000001</v>
      </c>
      <c r="L15" s="41">
        <v>1.0900000000000001</v>
      </c>
    </row>
    <row r="16" spans="1:12">
      <c r="A16" s="22"/>
      <c r="B16" s="37">
        <v>1.99</v>
      </c>
      <c r="C16" s="37">
        <v>1.98</v>
      </c>
      <c r="D16" s="37">
        <v>1.89</v>
      </c>
      <c r="E16" s="37">
        <v>1.86</v>
      </c>
      <c r="F16" s="41">
        <v>1.79</v>
      </c>
      <c r="G16" s="38"/>
      <c r="H16" s="37">
        <v>1.34</v>
      </c>
      <c r="I16" s="37">
        <v>1.27</v>
      </c>
      <c r="J16" s="37">
        <v>1.24</v>
      </c>
      <c r="K16" s="37">
        <v>1.1499999999999999</v>
      </c>
      <c r="L16" s="41">
        <v>1.1100000000000001</v>
      </c>
    </row>
    <row r="17" spans="1:12">
      <c r="A17" s="22" t="s">
        <v>7</v>
      </c>
      <c r="B17" s="37">
        <v>1.99</v>
      </c>
      <c r="C17" s="37">
        <v>1.96</v>
      </c>
      <c r="D17" s="37">
        <v>1.92</v>
      </c>
      <c r="E17" s="37">
        <v>1.88</v>
      </c>
      <c r="F17" s="41">
        <v>1.81</v>
      </c>
      <c r="G17" s="38" t="s">
        <v>8</v>
      </c>
      <c r="H17" s="37">
        <v>1.39</v>
      </c>
      <c r="I17" s="37">
        <v>1.34</v>
      </c>
      <c r="J17" s="37">
        <v>1.33</v>
      </c>
      <c r="K17" s="37">
        <v>1.28</v>
      </c>
      <c r="L17" s="41">
        <v>1.21</v>
      </c>
    </row>
    <row r="18" spans="1:12">
      <c r="A18" s="22"/>
      <c r="B18" s="37">
        <v>1.99</v>
      </c>
      <c r="C18" s="37">
        <v>1.99</v>
      </c>
      <c r="D18" s="37">
        <v>1.94</v>
      </c>
      <c r="E18" s="37">
        <v>1.87</v>
      </c>
      <c r="F18" s="41">
        <v>1.82</v>
      </c>
      <c r="G18" s="38"/>
      <c r="H18" s="37">
        <v>1.36</v>
      </c>
      <c r="I18" s="37">
        <v>1.34</v>
      </c>
      <c r="J18" s="37">
        <v>1.34</v>
      </c>
      <c r="K18" s="37">
        <v>1.23</v>
      </c>
      <c r="L18" s="41">
        <v>1.1599999999999999</v>
      </c>
    </row>
    <row r="19" spans="1:12">
      <c r="A19" s="22"/>
      <c r="B19" s="37">
        <v>1.98</v>
      </c>
      <c r="C19" s="37">
        <v>1.99</v>
      </c>
      <c r="D19" s="37">
        <v>1.95</v>
      </c>
      <c r="E19" s="37">
        <v>1.87</v>
      </c>
      <c r="F19" s="41">
        <v>1.79</v>
      </c>
      <c r="G19" s="38"/>
      <c r="H19" s="37">
        <v>1.36</v>
      </c>
      <c r="I19" s="37">
        <v>1.35</v>
      </c>
      <c r="J19" s="37">
        <v>1.3</v>
      </c>
      <c r="K19" s="37">
        <v>1.25</v>
      </c>
      <c r="L19" s="41">
        <v>1.18</v>
      </c>
    </row>
    <row r="20" spans="1:12">
      <c r="A20" s="22"/>
      <c r="B20" s="37">
        <v>1.95</v>
      </c>
      <c r="C20" s="37">
        <v>1.96</v>
      </c>
      <c r="D20" s="37">
        <v>1.93</v>
      </c>
      <c r="E20" s="37">
        <v>1.87</v>
      </c>
      <c r="F20" s="41">
        <v>1.8</v>
      </c>
      <c r="G20" s="38"/>
      <c r="H20" s="37">
        <v>1.4</v>
      </c>
      <c r="I20" s="37">
        <v>1.34</v>
      </c>
      <c r="J20" s="37">
        <v>1.31</v>
      </c>
      <c r="K20" s="37">
        <v>1.23</v>
      </c>
      <c r="L20" s="41">
        <v>1.18</v>
      </c>
    </row>
    <row r="21" spans="1:12">
      <c r="A21" s="22"/>
      <c r="B21" s="37">
        <v>1.97</v>
      </c>
      <c r="C21" s="37">
        <v>1.98</v>
      </c>
      <c r="D21" s="37">
        <v>1.94</v>
      </c>
      <c r="E21" s="37">
        <v>1.87</v>
      </c>
      <c r="F21" s="41">
        <v>1.8</v>
      </c>
      <c r="G21" s="38"/>
      <c r="H21" s="37">
        <v>1.38</v>
      </c>
      <c r="I21" s="37">
        <v>1.32</v>
      </c>
      <c r="J21" s="37">
        <v>1.31</v>
      </c>
      <c r="K21" s="37">
        <v>1.24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0.36099999999999954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1.0450000000000002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0.62943589743589667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0.75257201646090544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8" priority="3" operator="notBetween">
      <formula>0.2</formula>
      <formula>0.404</formula>
    </cfRule>
  </conditionalFormatting>
  <conditionalFormatting sqref="E26">
    <cfRule type="cellIs" dxfId="957" priority="4" operator="notBetween">
      <formula>0.38</formula>
      <formula>0.72</formula>
    </cfRule>
  </conditionalFormatting>
  <conditionalFormatting sqref="K24">
    <cfRule type="cellIs" dxfId="956" priority="2" operator="notBetween">
      <formula>0.77</formula>
      <formula>0.91</formula>
    </cfRule>
  </conditionalFormatting>
  <conditionalFormatting sqref="K26">
    <cfRule type="cellIs" dxfId="9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4" priority="3" operator="notBetween">
      <formula>0.2</formula>
      <formula>0.404</formula>
    </cfRule>
  </conditionalFormatting>
  <conditionalFormatting sqref="E26">
    <cfRule type="cellIs" dxfId="953" priority="4" operator="notBetween">
      <formula>0.38</formula>
      <formula>0.72</formula>
    </cfRule>
  </conditionalFormatting>
  <conditionalFormatting sqref="K24">
    <cfRule type="cellIs" dxfId="952" priority="2" operator="notBetween">
      <formula>0.77</formula>
      <formula>0.91</formula>
    </cfRule>
  </conditionalFormatting>
  <conditionalFormatting sqref="K26">
    <cfRule type="cellIs" dxfId="9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/>
      <c r="I2" s="32"/>
      <c r="J2" s="32"/>
      <c r="K2" s="32"/>
      <c r="L2" s="44"/>
    </row>
    <row r="3" spans="1:12">
      <c r="A3" s="11"/>
      <c r="B3" s="32"/>
      <c r="C3" s="14"/>
      <c r="D3" s="14"/>
      <c r="E3" s="14"/>
      <c r="F3" s="42"/>
      <c r="G3" s="38"/>
      <c r="H3" s="32"/>
      <c r="I3" s="14"/>
      <c r="J3" s="14"/>
      <c r="K3" s="14"/>
      <c r="L3" s="42"/>
    </row>
    <row r="4" spans="1:12">
      <c r="A4" s="11"/>
      <c r="B4" s="32"/>
      <c r="C4" s="14"/>
      <c r="D4" s="14"/>
      <c r="E4" s="14"/>
      <c r="F4" s="42"/>
      <c r="G4" s="38"/>
      <c r="H4" s="32"/>
      <c r="I4" s="14"/>
      <c r="J4" s="14"/>
      <c r="K4" s="14"/>
      <c r="L4" s="42"/>
    </row>
    <row r="5" spans="1:12">
      <c r="A5" s="11"/>
      <c r="B5" s="32"/>
      <c r="C5" s="14"/>
      <c r="D5" s="14"/>
      <c r="E5" s="14"/>
      <c r="F5" s="42"/>
      <c r="G5" s="38"/>
      <c r="H5" s="32"/>
      <c r="I5" s="14"/>
      <c r="J5" s="14"/>
      <c r="K5" s="14"/>
      <c r="L5" s="42"/>
    </row>
    <row r="6" spans="1:12">
      <c r="A6" s="11"/>
      <c r="B6" s="32"/>
      <c r="C6" s="14"/>
      <c r="D6" s="14"/>
      <c r="E6" s="14"/>
      <c r="F6" s="42"/>
      <c r="G6" s="38"/>
      <c r="H6" s="32"/>
      <c r="I6" s="14"/>
      <c r="J6" s="14"/>
      <c r="K6" s="14"/>
      <c r="L6" s="42"/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/>
      <c r="I7" s="14"/>
      <c r="J7" s="14"/>
      <c r="K7" s="14"/>
      <c r="L7" s="42"/>
    </row>
    <row r="8" spans="1:12">
      <c r="A8" s="46"/>
      <c r="B8" s="14"/>
      <c r="C8" s="14"/>
      <c r="D8" s="14"/>
      <c r="E8" s="14"/>
      <c r="F8" s="42"/>
      <c r="G8" s="46"/>
      <c r="H8" s="14"/>
      <c r="I8" s="14"/>
      <c r="J8" s="14"/>
      <c r="K8" s="14"/>
      <c r="L8" s="42"/>
    </row>
    <row r="9" spans="1:12">
      <c r="A9" s="11"/>
      <c r="B9" s="47"/>
      <c r="C9" s="47"/>
      <c r="D9" s="47"/>
      <c r="E9" s="47"/>
      <c r="F9" s="49"/>
      <c r="G9" s="36"/>
      <c r="H9" s="47"/>
      <c r="I9" s="47"/>
      <c r="J9" s="47"/>
      <c r="K9" s="47"/>
      <c r="L9" s="49"/>
    </row>
    <row r="10" spans="1:12">
      <c r="A10" s="11"/>
      <c r="B10" s="14"/>
      <c r="C10" s="14"/>
      <c r="D10" s="14"/>
      <c r="E10" s="14"/>
      <c r="F10" s="42"/>
      <c r="G10" s="38"/>
      <c r="H10" s="14"/>
      <c r="I10" s="14"/>
      <c r="J10" s="14"/>
      <c r="K10" s="14"/>
      <c r="L10" s="42"/>
    </row>
    <row r="11" spans="1:12">
      <c r="A11" s="16"/>
      <c r="B11" s="33"/>
      <c r="C11" s="33"/>
      <c r="D11" s="33"/>
      <c r="E11" s="33"/>
      <c r="F11" s="39"/>
      <c r="G11" s="48"/>
      <c r="H11" s="33"/>
      <c r="I11" s="33"/>
      <c r="J11" s="33"/>
      <c r="K11" s="33"/>
      <c r="L11" s="39"/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50" priority="3" operator="notBetween">
      <formula>0.2</formula>
      <formula>0.404</formula>
    </cfRule>
  </conditionalFormatting>
  <conditionalFormatting sqref="E26">
    <cfRule type="cellIs" dxfId="949" priority="4" operator="notBetween">
      <formula>0.38</formula>
      <formula>0.72</formula>
    </cfRule>
  </conditionalFormatting>
  <conditionalFormatting sqref="K24">
    <cfRule type="cellIs" dxfId="948" priority="2" operator="notBetween">
      <formula>0.77</formula>
      <formula>0.91</formula>
    </cfRule>
  </conditionalFormatting>
  <conditionalFormatting sqref="K26">
    <cfRule type="cellIs" dxfId="9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2.29</v>
      </c>
      <c r="E2" s="32">
        <v>2.23</v>
      </c>
      <c r="F2" s="44">
        <v>2.1800000000000002</v>
      </c>
      <c r="G2" s="36" t="s">
        <v>3</v>
      </c>
      <c r="H2" s="32">
        <v>2.34</v>
      </c>
      <c r="I2" s="32">
        <v>2.34</v>
      </c>
      <c r="J2" s="32">
        <v>2.2799999999999998</v>
      </c>
      <c r="K2" s="32">
        <v>2.2200000000000002</v>
      </c>
      <c r="L2" s="44">
        <v>2.15</v>
      </c>
    </row>
    <row r="3" spans="1:12">
      <c r="A3" s="11"/>
      <c r="B3" s="32">
        <v>2.33</v>
      </c>
      <c r="C3" s="14">
        <v>2.33</v>
      </c>
      <c r="D3" s="14">
        <v>2.3199999999999998</v>
      </c>
      <c r="E3" s="14">
        <v>2.2599999999999998</v>
      </c>
      <c r="F3" s="42">
        <v>2.17</v>
      </c>
      <c r="G3" s="38"/>
      <c r="H3" s="32">
        <v>2.38</v>
      </c>
      <c r="I3" s="14">
        <v>2.34</v>
      </c>
      <c r="J3" s="14">
        <v>2.31</v>
      </c>
      <c r="K3" s="14">
        <v>2.2400000000000002</v>
      </c>
      <c r="L3" s="42">
        <v>2.1800000000000002</v>
      </c>
    </row>
    <row r="4" spans="1:12">
      <c r="A4" s="11"/>
      <c r="B4" s="32">
        <v>2.31</v>
      </c>
      <c r="C4" s="14">
        <v>2.35</v>
      </c>
      <c r="D4" s="14">
        <v>2.27</v>
      </c>
      <c r="E4" s="14">
        <v>2.2200000000000002</v>
      </c>
      <c r="F4" s="42">
        <v>2.16</v>
      </c>
      <c r="G4" s="38"/>
      <c r="H4" s="32">
        <v>2.35</v>
      </c>
      <c r="I4" s="14">
        <v>2.33</v>
      </c>
      <c r="J4" s="14">
        <v>2.29</v>
      </c>
      <c r="K4" s="14">
        <v>2.19</v>
      </c>
      <c r="L4" s="42">
        <v>2.16</v>
      </c>
    </row>
    <row r="5" spans="1:12">
      <c r="A5" s="11"/>
      <c r="B5" s="32">
        <v>2.31</v>
      </c>
      <c r="C5" s="14">
        <v>2.36</v>
      </c>
      <c r="D5" s="14">
        <v>2.34</v>
      </c>
      <c r="E5" s="14">
        <v>2.25</v>
      </c>
      <c r="F5" s="42">
        <v>2.1800000000000002</v>
      </c>
      <c r="G5" s="38"/>
      <c r="H5" s="32">
        <v>2.34</v>
      </c>
      <c r="I5" s="14">
        <v>2.34</v>
      </c>
      <c r="J5" s="14">
        <v>2.2799999999999998</v>
      </c>
      <c r="K5" s="14">
        <v>2.23</v>
      </c>
      <c r="L5" s="42">
        <v>2.16</v>
      </c>
    </row>
    <row r="6" spans="1:12">
      <c r="A6" s="11"/>
      <c r="B6" s="32">
        <v>2.34</v>
      </c>
      <c r="C6" s="14">
        <v>2.35</v>
      </c>
      <c r="D6" s="14">
        <v>2.29</v>
      </c>
      <c r="E6" s="14">
        <v>2.2400000000000002</v>
      </c>
      <c r="F6" s="42">
        <v>2.15</v>
      </c>
      <c r="G6" s="38"/>
      <c r="H6" s="32">
        <v>2.33</v>
      </c>
      <c r="I6" s="14">
        <v>2.35</v>
      </c>
      <c r="J6" s="14">
        <v>2.27</v>
      </c>
      <c r="K6" s="14">
        <v>2.21</v>
      </c>
      <c r="L6" s="42">
        <v>2.14</v>
      </c>
    </row>
    <row r="7" spans="1:12">
      <c r="A7" s="38" t="s">
        <v>4</v>
      </c>
      <c r="B7" s="14">
        <v>2.37</v>
      </c>
      <c r="C7" s="14">
        <v>2.34</v>
      </c>
      <c r="D7" s="14">
        <v>2.27</v>
      </c>
      <c r="E7" s="14">
        <v>2.23</v>
      </c>
      <c r="F7" s="42">
        <v>2.15</v>
      </c>
      <c r="G7" s="38" t="s">
        <v>4</v>
      </c>
      <c r="H7" s="14">
        <v>2.33</v>
      </c>
      <c r="I7" s="14">
        <v>2.35</v>
      </c>
      <c r="J7" s="14">
        <v>2.31</v>
      </c>
      <c r="K7" s="14">
        <v>2.2400000000000002</v>
      </c>
      <c r="L7" s="42">
        <v>2.17</v>
      </c>
    </row>
    <row r="8" spans="1:12">
      <c r="A8" s="46"/>
      <c r="B8" s="14">
        <v>2.39</v>
      </c>
      <c r="C8" s="14">
        <v>2.35</v>
      </c>
      <c r="D8" s="14">
        <v>2.29</v>
      </c>
      <c r="E8" s="14">
        <v>2.21</v>
      </c>
      <c r="F8" s="42">
        <v>2.1800000000000002</v>
      </c>
      <c r="G8" s="46"/>
      <c r="H8" s="14">
        <v>2.39</v>
      </c>
      <c r="I8" s="14">
        <v>2.39</v>
      </c>
      <c r="J8" s="14">
        <v>2.31</v>
      </c>
      <c r="K8" s="14">
        <v>2.2400000000000002</v>
      </c>
      <c r="L8" s="42">
        <v>2.2000000000000002</v>
      </c>
    </row>
    <row r="9" spans="1:12">
      <c r="A9" s="11"/>
      <c r="B9" s="47">
        <v>2.37</v>
      </c>
      <c r="C9" s="47">
        <v>2.4</v>
      </c>
      <c r="D9" s="47">
        <v>2.33</v>
      </c>
      <c r="E9" s="47">
        <v>2.2200000000000002</v>
      </c>
      <c r="F9" s="49">
        <v>2.1800000000000002</v>
      </c>
      <c r="G9" s="36"/>
      <c r="H9" s="47">
        <v>2.36</v>
      </c>
      <c r="I9" s="47">
        <v>2.36</v>
      </c>
      <c r="J9" s="47">
        <v>2.3199999999999998</v>
      </c>
      <c r="K9" s="47">
        <v>2.21</v>
      </c>
      <c r="L9" s="49">
        <v>2.17</v>
      </c>
    </row>
    <row r="10" spans="1:12">
      <c r="A10" s="11"/>
      <c r="B10" s="14">
        <v>2.36</v>
      </c>
      <c r="C10" s="14">
        <v>2.37</v>
      </c>
      <c r="D10" s="14">
        <v>2.29</v>
      </c>
      <c r="E10" s="14">
        <v>2.2200000000000002</v>
      </c>
      <c r="F10" s="42">
        <v>2.1800000000000002</v>
      </c>
      <c r="G10" s="38"/>
      <c r="H10" s="14">
        <v>2.37</v>
      </c>
      <c r="I10" s="14">
        <v>2.36</v>
      </c>
      <c r="J10" s="14">
        <v>2.3199999999999998</v>
      </c>
      <c r="K10" s="14">
        <v>2.2400000000000002</v>
      </c>
      <c r="L10" s="42">
        <v>2.16</v>
      </c>
    </row>
    <row r="11" spans="1:12">
      <c r="A11" s="16"/>
      <c r="B11" s="33">
        <v>2.37</v>
      </c>
      <c r="C11" s="33">
        <v>2.37</v>
      </c>
      <c r="D11" s="33">
        <v>2.29</v>
      </c>
      <c r="E11" s="33">
        <v>2.2599999999999998</v>
      </c>
      <c r="F11" s="39">
        <v>2.17</v>
      </c>
      <c r="G11" s="48"/>
      <c r="H11" s="33">
        <v>2.37</v>
      </c>
      <c r="I11" s="33">
        <v>2.37</v>
      </c>
      <c r="J11" s="33">
        <v>2.33</v>
      </c>
      <c r="K11" s="33">
        <v>2.2200000000000002</v>
      </c>
      <c r="L11" s="39">
        <v>2.16</v>
      </c>
    </row>
    <row r="12" spans="1:12">
      <c r="A12" s="19" t="s">
        <v>5</v>
      </c>
      <c r="B12" s="47">
        <v>2.0099999999999998</v>
      </c>
      <c r="C12" s="35">
        <v>2.02</v>
      </c>
      <c r="D12" s="35">
        <v>1.95</v>
      </c>
      <c r="E12" s="35">
        <v>1.91</v>
      </c>
      <c r="F12" s="40">
        <v>1.81</v>
      </c>
      <c r="G12" s="36" t="s">
        <v>6</v>
      </c>
      <c r="H12" s="35">
        <v>1.29</v>
      </c>
      <c r="I12" s="35">
        <v>1.25</v>
      </c>
      <c r="J12" s="35">
        <v>1.19</v>
      </c>
      <c r="K12" s="35">
        <v>1.1599999999999999</v>
      </c>
      <c r="L12" s="40">
        <v>1.1000000000000001</v>
      </c>
    </row>
    <row r="13" spans="1:12">
      <c r="A13" s="22"/>
      <c r="B13" s="37">
        <v>2.0099999999999998</v>
      </c>
      <c r="C13" s="37">
        <v>2.02</v>
      </c>
      <c r="D13" s="37">
        <v>1.99</v>
      </c>
      <c r="E13" s="37">
        <v>1.9</v>
      </c>
      <c r="F13" s="41">
        <v>1.8</v>
      </c>
      <c r="G13" s="38"/>
      <c r="H13" s="37">
        <v>1.3</v>
      </c>
      <c r="I13" s="37">
        <v>1.29</v>
      </c>
      <c r="J13" s="37">
        <v>1.23</v>
      </c>
      <c r="K13" s="37">
        <v>1.1599999999999999</v>
      </c>
      <c r="L13" s="41">
        <v>1.0900000000000001</v>
      </c>
    </row>
    <row r="14" spans="1:12">
      <c r="A14" s="22"/>
      <c r="B14" s="37">
        <v>1.99</v>
      </c>
      <c r="C14" s="37">
        <v>2.0299999999999998</v>
      </c>
      <c r="D14" s="37">
        <v>1.98</v>
      </c>
      <c r="E14" s="37">
        <v>1.9</v>
      </c>
      <c r="F14" s="41">
        <v>1.83</v>
      </c>
      <c r="G14" s="38"/>
      <c r="H14" s="37">
        <v>1.28</v>
      </c>
      <c r="I14" s="37">
        <v>1.25</v>
      </c>
      <c r="J14" s="37">
        <v>1.23</v>
      </c>
      <c r="K14" s="37">
        <v>1.1399999999999999</v>
      </c>
      <c r="L14" s="41">
        <v>1.1000000000000001</v>
      </c>
    </row>
    <row r="15" spans="1:12">
      <c r="A15" s="22"/>
      <c r="B15" s="37">
        <v>2</v>
      </c>
      <c r="C15" s="37">
        <v>2.0099999999999998</v>
      </c>
      <c r="D15" s="37">
        <v>1.97</v>
      </c>
      <c r="E15" s="37">
        <v>1.92</v>
      </c>
      <c r="F15" s="41">
        <v>1.8</v>
      </c>
      <c r="G15" s="38"/>
      <c r="H15" s="37">
        <v>1.3</v>
      </c>
      <c r="I15" s="37">
        <v>1.28</v>
      </c>
      <c r="J15" s="37">
        <v>1.21</v>
      </c>
      <c r="K15" s="37">
        <v>1.17</v>
      </c>
      <c r="L15" s="41">
        <v>1.07</v>
      </c>
    </row>
    <row r="16" spans="1:12">
      <c r="A16" s="22"/>
      <c r="B16" s="37">
        <v>1.97</v>
      </c>
      <c r="C16" s="37">
        <v>1.96</v>
      </c>
      <c r="D16" s="37">
        <v>1.92</v>
      </c>
      <c r="E16" s="37">
        <v>1.85</v>
      </c>
      <c r="F16" s="41">
        <v>1.78</v>
      </c>
      <c r="G16" s="38"/>
      <c r="H16" s="37">
        <v>1.32</v>
      </c>
      <c r="I16" s="37">
        <v>1.25</v>
      </c>
      <c r="J16" s="37">
        <v>1.21</v>
      </c>
      <c r="K16" s="37">
        <v>1.1200000000000001</v>
      </c>
      <c r="L16" s="41">
        <v>1.05</v>
      </c>
    </row>
    <row r="17" spans="1:12">
      <c r="A17" s="22" t="s">
        <v>7</v>
      </c>
      <c r="B17" s="37">
        <v>2.02</v>
      </c>
      <c r="C17" s="37">
        <v>2.02</v>
      </c>
      <c r="D17" s="37">
        <v>1.95</v>
      </c>
      <c r="E17" s="37">
        <v>1.89</v>
      </c>
      <c r="F17" s="41">
        <v>1.81</v>
      </c>
      <c r="G17" s="38" t="s">
        <v>8</v>
      </c>
      <c r="H17" s="37">
        <v>1.39</v>
      </c>
      <c r="I17" s="37">
        <v>1.38</v>
      </c>
      <c r="J17" s="37">
        <v>1.32</v>
      </c>
      <c r="K17" s="37">
        <v>1.26</v>
      </c>
      <c r="L17" s="41">
        <v>1.18</v>
      </c>
    </row>
    <row r="18" spans="1:12">
      <c r="A18" s="22"/>
      <c r="B18" s="37">
        <v>2.0499999999999998</v>
      </c>
      <c r="C18" s="37">
        <v>2.02</v>
      </c>
      <c r="D18" s="37">
        <v>1.97</v>
      </c>
      <c r="E18" s="37">
        <v>1.92</v>
      </c>
      <c r="F18" s="41">
        <v>1.82</v>
      </c>
      <c r="G18" s="38"/>
      <c r="H18" s="37">
        <v>1.41</v>
      </c>
      <c r="I18" s="37">
        <v>1.38</v>
      </c>
      <c r="J18" s="37">
        <v>1.34</v>
      </c>
      <c r="K18" s="37">
        <v>1.24</v>
      </c>
      <c r="L18" s="41">
        <v>1.18</v>
      </c>
    </row>
    <row r="19" spans="1:12">
      <c r="A19" s="22"/>
      <c r="B19" s="37">
        <v>2.0499999999999998</v>
      </c>
      <c r="C19" s="37">
        <v>2.02</v>
      </c>
      <c r="D19" s="37">
        <v>1.97</v>
      </c>
      <c r="E19" s="37">
        <v>1.89</v>
      </c>
      <c r="F19" s="41">
        <v>1.83</v>
      </c>
      <c r="G19" s="38"/>
      <c r="H19" s="37">
        <v>1.4</v>
      </c>
      <c r="I19" s="37">
        <v>1.36</v>
      </c>
      <c r="J19" s="37">
        <v>1.33</v>
      </c>
      <c r="K19" s="37">
        <v>1.24</v>
      </c>
      <c r="L19" s="41">
        <v>1.1599999999999999</v>
      </c>
    </row>
    <row r="20" spans="1:12">
      <c r="A20" s="22"/>
      <c r="B20" s="37">
        <v>2.04</v>
      </c>
      <c r="C20" s="37">
        <v>2.0299999999999998</v>
      </c>
      <c r="D20" s="37">
        <v>1.94</v>
      </c>
      <c r="E20" s="37">
        <v>1.9</v>
      </c>
      <c r="F20" s="41">
        <v>1.82</v>
      </c>
      <c r="G20" s="38"/>
      <c r="H20" s="37">
        <v>1.38</v>
      </c>
      <c r="I20" s="37">
        <v>1.38</v>
      </c>
      <c r="J20" s="37">
        <v>1.34</v>
      </c>
      <c r="K20" s="37">
        <v>1.25</v>
      </c>
      <c r="L20" s="41">
        <v>1.17</v>
      </c>
    </row>
    <row r="21" spans="1:12">
      <c r="A21" s="22"/>
      <c r="B21" s="37">
        <v>2.0099999999999998</v>
      </c>
      <c r="C21" s="37">
        <v>2</v>
      </c>
      <c r="D21" s="37">
        <v>1.97</v>
      </c>
      <c r="E21" s="37">
        <v>1.87</v>
      </c>
      <c r="F21" s="41">
        <v>1.8</v>
      </c>
      <c r="G21" s="38"/>
      <c r="H21" s="37">
        <v>1.41</v>
      </c>
      <c r="I21" s="37">
        <v>1.36</v>
      </c>
      <c r="J21" s="37">
        <v>1.31</v>
      </c>
      <c r="K21" s="37">
        <v>1.24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0.34200000000000075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1.0275999999999994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0.70153846153846311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0.74004115226337408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46" priority="3" operator="notBetween">
      <formula>0.2</formula>
      <formula>0.404</formula>
    </cfRule>
  </conditionalFormatting>
  <conditionalFormatting sqref="E26">
    <cfRule type="cellIs" dxfId="945" priority="4" operator="notBetween">
      <formula>0.38</formula>
      <formula>0.72</formula>
    </cfRule>
  </conditionalFormatting>
  <conditionalFormatting sqref="K24">
    <cfRule type="cellIs" dxfId="944" priority="2" operator="notBetween">
      <formula>0.77</formula>
      <formula>0.91</formula>
    </cfRule>
  </conditionalFormatting>
  <conditionalFormatting sqref="K26">
    <cfRule type="cellIs" dxfId="9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2.4</v>
      </c>
      <c r="D2" s="32">
        <v>2.41</v>
      </c>
      <c r="E2" s="32">
        <v>2.3199999999999998</v>
      </c>
      <c r="F2" s="44">
        <v>2.2000000000000002</v>
      </c>
      <c r="G2" s="36" t="s">
        <v>3</v>
      </c>
      <c r="H2" s="32">
        <v>2.12</v>
      </c>
      <c r="I2" s="32">
        <v>2.16</v>
      </c>
      <c r="J2" s="32">
        <v>2.27</v>
      </c>
      <c r="K2" s="32">
        <v>2.34</v>
      </c>
      <c r="L2" s="44">
        <v>2.36</v>
      </c>
    </row>
    <row r="3" spans="1:12">
      <c r="A3" s="11"/>
      <c r="B3" s="32">
        <v>2.37</v>
      </c>
      <c r="C3" s="14">
        <v>2.41</v>
      </c>
      <c r="D3" s="14">
        <v>2.42</v>
      </c>
      <c r="E3" s="14">
        <v>2.34</v>
      </c>
      <c r="F3" s="42">
        <v>2.21</v>
      </c>
      <c r="G3" s="38"/>
      <c r="H3" s="32">
        <v>2.11</v>
      </c>
      <c r="I3" s="14">
        <v>2.2000000000000002</v>
      </c>
      <c r="J3" s="14">
        <v>2.31</v>
      </c>
      <c r="K3" s="14">
        <v>2.35</v>
      </c>
      <c r="L3" s="42">
        <v>2.35</v>
      </c>
    </row>
    <row r="4" spans="1:12">
      <c r="A4" s="11"/>
      <c r="B4" s="32">
        <v>2.37</v>
      </c>
      <c r="C4" s="14">
        <v>2.4</v>
      </c>
      <c r="D4" s="14">
        <v>2.42</v>
      </c>
      <c r="E4" s="14">
        <v>2.34</v>
      </c>
      <c r="F4" s="42">
        <v>2.1800000000000002</v>
      </c>
      <c r="G4" s="38"/>
      <c r="H4" s="32">
        <v>2.1800000000000002</v>
      </c>
      <c r="I4" s="14">
        <v>2.2200000000000002</v>
      </c>
      <c r="J4" s="14">
        <v>2.35</v>
      </c>
      <c r="K4" s="14">
        <v>2.38</v>
      </c>
      <c r="L4" s="42">
        <v>2.33</v>
      </c>
    </row>
    <row r="5" spans="1:12">
      <c r="A5" s="11"/>
      <c r="B5" s="32">
        <v>2.38</v>
      </c>
      <c r="C5" s="14">
        <v>2.41</v>
      </c>
      <c r="D5" s="14">
        <v>2.38</v>
      </c>
      <c r="E5" s="14">
        <v>2.34</v>
      </c>
      <c r="F5" s="42">
        <v>2.19</v>
      </c>
      <c r="G5" s="38"/>
      <c r="H5" s="32">
        <v>2.16</v>
      </c>
      <c r="I5" s="14">
        <v>2.15</v>
      </c>
      <c r="J5" s="14">
        <v>2.31</v>
      </c>
      <c r="K5" s="14">
        <v>2.39</v>
      </c>
      <c r="L5" s="42">
        <v>2.4</v>
      </c>
    </row>
    <row r="6" spans="1:12">
      <c r="A6" s="11"/>
      <c r="B6" s="32">
        <v>2.4</v>
      </c>
      <c r="C6" s="14">
        <v>2.4</v>
      </c>
      <c r="D6" s="14">
        <v>2.38</v>
      </c>
      <c r="E6" s="14">
        <v>2.2999999999999998</v>
      </c>
      <c r="F6" s="42">
        <v>2.1800000000000002</v>
      </c>
      <c r="G6" s="38"/>
      <c r="H6" s="32">
        <v>2.17</v>
      </c>
      <c r="I6" s="14">
        <v>2.2000000000000002</v>
      </c>
      <c r="J6" s="14">
        <v>2.25</v>
      </c>
      <c r="K6" s="14">
        <v>2.42</v>
      </c>
      <c r="L6" s="42">
        <v>2.36</v>
      </c>
    </row>
    <row r="7" spans="1:12">
      <c r="A7" s="38" t="s">
        <v>4</v>
      </c>
      <c r="B7" s="14">
        <v>2.44</v>
      </c>
      <c r="C7" s="14">
        <v>2.4700000000000002</v>
      </c>
      <c r="D7" s="14">
        <v>2.41</v>
      </c>
      <c r="E7" s="14">
        <v>2.29</v>
      </c>
      <c r="F7" s="42">
        <v>2.16</v>
      </c>
      <c r="G7" s="38" t="s">
        <v>4</v>
      </c>
      <c r="H7" s="14">
        <v>2.23</v>
      </c>
      <c r="I7" s="14">
        <v>2.34</v>
      </c>
      <c r="J7" s="14">
        <v>2.42</v>
      </c>
      <c r="K7" s="14">
        <v>2.4</v>
      </c>
      <c r="L7" s="42">
        <v>2.34</v>
      </c>
    </row>
    <row r="8" spans="1:12">
      <c r="A8" s="46"/>
      <c r="B8" s="14">
        <v>2.4</v>
      </c>
      <c r="C8" s="14">
        <v>2.4300000000000002</v>
      </c>
      <c r="D8" s="14">
        <v>2.4300000000000002</v>
      </c>
      <c r="E8" s="14">
        <v>2.29</v>
      </c>
      <c r="F8" s="42">
        <v>2.16</v>
      </c>
      <c r="G8" s="46"/>
      <c r="H8" s="14">
        <v>2.29</v>
      </c>
      <c r="I8" s="14">
        <v>2.39</v>
      </c>
      <c r="J8" s="14">
        <v>2.4300000000000002</v>
      </c>
      <c r="K8" s="14">
        <v>2.39</v>
      </c>
      <c r="L8" s="42">
        <v>2.35</v>
      </c>
    </row>
    <row r="9" spans="1:12">
      <c r="A9" s="11"/>
      <c r="B9" s="47">
        <v>2.4</v>
      </c>
      <c r="C9" s="47">
        <v>2.41</v>
      </c>
      <c r="D9" s="47">
        <v>2.42</v>
      </c>
      <c r="E9" s="47">
        <v>2.31</v>
      </c>
      <c r="F9" s="49">
        <v>2.19</v>
      </c>
      <c r="G9" s="36"/>
      <c r="H9" s="47">
        <v>2.2799999999999998</v>
      </c>
      <c r="I9" s="47">
        <v>2.35</v>
      </c>
      <c r="J9" s="47">
        <v>2.41</v>
      </c>
      <c r="K9" s="47">
        <v>2.38</v>
      </c>
      <c r="L9" s="49">
        <v>2.37</v>
      </c>
    </row>
    <row r="10" spans="1:12">
      <c r="A10" s="11"/>
      <c r="B10" s="14">
        <v>2.42</v>
      </c>
      <c r="C10" s="14">
        <v>2.44</v>
      </c>
      <c r="D10" s="14">
        <v>2.44</v>
      </c>
      <c r="E10" s="14">
        <v>2.2999999999999998</v>
      </c>
      <c r="F10" s="42">
        <v>2.14</v>
      </c>
      <c r="G10" s="38"/>
      <c r="H10" s="14">
        <v>2.2599999999999998</v>
      </c>
      <c r="I10" s="14">
        <v>2.33</v>
      </c>
      <c r="J10" s="14">
        <v>2.39</v>
      </c>
      <c r="K10" s="14">
        <v>2.4</v>
      </c>
      <c r="L10" s="42">
        <v>2.33</v>
      </c>
    </row>
    <row r="11" spans="1:12">
      <c r="A11" s="16"/>
      <c r="B11" s="33">
        <v>2.41</v>
      </c>
      <c r="C11" s="33">
        <v>2.4300000000000002</v>
      </c>
      <c r="D11" s="33">
        <v>2.4</v>
      </c>
      <c r="E11" s="33">
        <v>2.29</v>
      </c>
      <c r="F11" s="39">
        <v>2.1800000000000002</v>
      </c>
      <c r="G11" s="48"/>
      <c r="H11" s="33">
        <v>2.25</v>
      </c>
      <c r="I11" s="33">
        <v>2.37</v>
      </c>
      <c r="J11" s="33">
        <v>2.38</v>
      </c>
      <c r="K11" s="33">
        <v>2.38</v>
      </c>
      <c r="L11" s="39">
        <v>2.37</v>
      </c>
    </row>
    <row r="12" spans="1:12">
      <c r="A12" s="19" t="s">
        <v>5</v>
      </c>
      <c r="B12" s="47">
        <v>1.99</v>
      </c>
      <c r="C12" s="35">
        <v>2</v>
      </c>
      <c r="D12" s="35">
        <v>2.0299999999999998</v>
      </c>
      <c r="E12" s="35">
        <v>1.94</v>
      </c>
      <c r="F12" s="40">
        <v>1.8</v>
      </c>
      <c r="G12" s="36" t="s">
        <v>6</v>
      </c>
      <c r="H12" s="35">
        <v>1.1000000000000001</v>
      </c>
      <c r="I12" s="35">
        <v>1.1399999999999999</v>
      </c>
      <c r="J12" s="35">
        <v>1.24</v>
      </c>
      <c r="K12" s="35">
        <v>1.34</v>
      </c>
      <c r="L12" s="40">
        <v>1.35</v>
      </c>
    </row>
    <row r="13" spans="1:12">
      <c r="A13" s="22"/>
      <c r="B13" s="37">
        <v>2.02</v>
      </c>
      <c r="C13" s="37">
        <v>2.08</v>
      </c>
      <c r="D13" s="37">
        <v>2.0699999999999998</v>
      </c>
      <c r="E13" s="37">
        <v>1.98</v>
      </c>
      <c r="F13" s="41">
        <v>1.82</v>
      </c>
      <c r="G13" s="38"/>
      <c r="H13" s="37">
        <v>1.1000000000000001</v>
      </c>
      <c r="I13" s="37">
        <v>1.1499999999999999</v>
      </c>
      <c r="J13" s="37">
        <v>1.26</v>
      </c>
      <c r="K13" s="37">
        <v>1.31</v>
      </c>
      <c r="L13" s="41">
        <v>1.35</v>
      </c>
    </row>
    <row r="14" spans="1:12">
      <c r="A14" s="22"/>
      <c r="B14" s="37">
        <v>2.04</v>
      </c>
      <c r="C14" s="37">
        <v>2.06</v>
      </c>
      <c r="D14" s="37">
        <v>2.0699999999999998</v>
      </c>
      <c r="E14" s="37">
        <v>1.93</v>
      </c>
      <c r="F14" s="41">
        <v>1.81</v>
      </c>
      <c r="G14" s="38"/>
      <c r="H14" s="37">
        <v>1.1399999999999999</v>
      </c>
      <c r="I14" s="37">
        <v>1.18</v>
      </c>
      <c r="J14" s="37">
        <v>1.29</v>
      </c>
      <c r="K14" s="37">
        <v>1.37</v>
      </c>
      <c r="L14" s="41">
        <v>1.34</v>
      </c>
    </row>
    <row r="15" spans="1:12">
      <c r="A15" s="22"/>
      <c r="B15" s="37">
        <v>2.02</v>
      </c>
      <c r="C15" s="37">
        <v>2.06</v>
      </c>
      <c r="D15" s="37">
        <v>2.02</v>
      </c>
      <c r="E15" s="37">
        <v>1.95</v>
      </c>
      <c r="F15" s="41">
        <v>1.83</v>
      </c>
      <c r="G15" s="38"/>
      <c r="H15" s="37">
        <v>1.0900000000000001</v>
      </c>
      <c r="I15" s="37">
        <v>1.1299999999999999</v>
      </c>
      <c r="J15" s="37">
        <v>1.29</v>
      </c>
      <c r="K15" s="37">
        <v>1.32</v>
      </c>
      <c r="L15" s="41">
        <v>1.37</v>
      </c>
    </row>
    <row r="16" spans="1:12">
      <c r="A16" s="22"/>
      <c r="B16" s="37">
        <v>1.99</v>
      </c>
      <c r="C16" s="37">
        <v>2.0099999999999998</v>
      </c>
      <c r="D16" s="37">
        <v>2.0099999999999998</v>
      </c>
      <c r="E16" s="37">
        <v>1.93</v>
      </c>
      <c r="F16" s="41">
        <v>1.8</v>
      </c>
      <c r="G16" s="38"/>
      <c r="H16" s="37">
        <v>1.1200000000000001</v>
      </c>
      <c r="I16" s="37">
        <v>1.17</v>
      </c>
      <c r="J16" s="37">
        <v>1.24</v>
      </c>
      <c r="K16" s="37">
        <v>1.3</v>
      </c>
      <c r="L16" s="41">
        <v>1.31</v>
      </c>
    </row>
    <row r="17" spans="1:12">
      <c r="A17" s="22" t="s">
        <v>7</v>
      </c>
      <c r="B17" s="37">
        <v>2.04</v>
      </c>
      <c r="C17" s="37">
        <v>2.0699999999999998</v>
      </c>
      <c r="D17" s="37">
        <v>2.06</v>
      </c>
      <c r="E17" s="37">
        <v>1.93</v>
      </c>
      <c r="F17" s="41">
        <v>1.8</v>
      </c>
      <c r="G17" s="38" t="s">
        <v>8</v>
      </c>
      <c r="H17" s="37">
        <v>1.3</v>
      </c>
      <c r="I17" s="37">
        <v>1.39</v>
      </c>
      <c r="J17" s="37">
        <v>1.45</v>
      </c>
      <c r="K17" s="37">
        <v>1.43</v>
      </c>
      <c r="L17" s="41">
        <v>1.39</v>
      </c>
    </row>
    <row r="18" spans="1:12">
      <c r="A18" s="22"/>
      <c r="B18" s="37">
        <v>2.04</v>
      </c>
      <c r="C18" s="37">
        <v>2.09</v>
      </c>
      <c r="D18" s="37">
        <v>2.04</v>
      </c>
      <c r="E18" s="37">
        <v>1.95</v>
      </c>
      <c r="F18" s="41">
        <v>1.79</v>
      </c>
      <c r="G18" s="38"/>
      <c r="H18" s="37">
        <v>1.31</v>
      </c>
      <c r="I18" s="37">
        <v>1.43</v>
      </c>
      <c r="J18" s="37">
        <v>1.46</v>
      </c>
      <c r="K18" s="37">
        <v>1.43</v>
      </c>
      <c r="L18" s="41">
        <v>1.38</v>
      </c>
    </row>
    <row r="19" spans="1:12">
      <c r="A19" s="22"/>
      <c r="B19" s="37">
        <v>2.02</v>
      </c>
      <c r="C19" s="37">
        <v>2.0699999999999998</v>
      </c>
      <c r="D19" s="37">
        <v>2.0299999999999998</v>
      </c>
      <c r="E19" s="37">
        <v>1.92</v>
      </c>
      <c r="F19" s="41">
        <v>1.77</v>
      </c>
      <c r="G19" s="38"/>
      <c r="H19" s="37">
        <v>1.31</v>
      </c>
      <c r="I19" s="37">
        <v>1.4</v>
      </c>
      <c r="J19" s="37">
        <v>1.43</v>
      </c>
      <c r="K19" s="37">
        <v>1.42</v>
      </c>
      <c r="L19" s="41">
        <v>1.4</v>
      </c>
    </row>
    <row r="20" spans="1:12">
      <c r="A20" s="22"/>
      <c r="B20" s="37">
        <v>2.0099999999999998</v>
      </c>
      <c r="C20" s="37">
        <v>2.1</v>
      </c>
      <c r="D20" s="37">
        <v>2.04</v>
      </c>
      <c r="E20" s="37">
        <v>1.94</v>
      </c>
      <c r="F20" s="41">
        <v>1.78</v>
      </c>
      <c r="G20" s="38"/>
      <c r="H20" s="37">
        <v>1.28</v>
      </c>
      <c r="I20" s="37">
        <v>1.36</v>
      </c>
      <c r="J20" s="37">
        <v>1.41</v>
      </c>
      <c r="K20" s="37">
        <v>1.41</v>
      </c>
      <c r="L20" s="41">
        <v>1.39</v>
      </c>
    </row>
    <row r="21" spans="1:12">
      <c r="A21" s="22"/>
      <c r="B21" s="37">
        <v>2</v>
      </c>
      <c r="C21" s="37">
        <v>2.06</v>
      </c>
      <c r="D21" s="37">
        <v>2.0299999999999998</v>
      </c>
      <c r="E21" s="37">
        <v>1.93</v>
      </c>
      <c r="F21" s="41">
        <v>1.79</v>
      </c>
      <c r="G21" s="38"/>
      <c r="H21" s="37">
        <v>1.26</v>
      </c>
      <c r="I21" s="37">
        <v>1.38</v>
      </c>
      <c r="J21" s="37">
        <v>1.42</v>
      </c>
      <c r="K21" s="37">
        <v>1.42</v>
      </c>
      <c r="L21" s="41">
        <v>1.43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0.37220000000000053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0.99959999999999982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0.76348717948718059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0.71987654320987637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42" priority="3" operator="notBetween">
      <formula>0.2</formula>
      <formula>0.404</formula>
    </cfRule>
  </conditionalFormatting>
  <conditionalFormatting sqref="E26">
    <cfRule type="cellIs" dxfId="941" priority="4" operator="notBetween">
      <formula>0.38</formula>
      <formula>0.72</formula>
    </cfRule>
  </conditionalFormatting>
  <conditionalFormatting sqref="K24">
    <cfRule type="cellIs" dxfId="940" priority="2" operator="notBetween">
      <formula>0.77</formula>
      <formula>0.91</formula>
    </cfRule>
  </conditionalFormatting>
  <conditionalFormatting sqref="K26">
    <cfRule type="cellIs" dxfId="9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2.3199999999999998</v>
      </c>
      <c r="D2" s="32">
        <v>2.39</v>
      </c>
      <c r="E2" s="32">
        <v>2.41</v>
      </c>
      <c r="F2" s="44">
        <v>2.39</v>
      </c>
      <c r="G2" s="36" t="s">
        <v>3</v>
      </c>
      <c r="H2" s="32">
        <v>2.36</v>
      </c>
      <c r="I2" s="32">
        <v>2.35</v>
      </c>
      <c r="J2" s="32">
        <v>2.37</v>
      </c>
      <c r="K2" s="32">
        <v>2.31</v>
      </c>
      <c r="L2" s="44">
        <v>2.1800000000000002</v>
      </c>
    </row>
    <row r="3" spans="1:12">
      <c r="A3" s="11"/>
      <c r="B3" s="32">
        <v>2.21</v>
      </c>
      <c r="C3" s="14">
        <v>2.31</v>
      </c>
      <c r="D3" s="14">
        <v>2.39</v>
      </c>
      <c r="E3" s="14">
        <v>2.41</v>
      </c>
      <c r="F3" s="42">
        <v>2.36</v>
      </c>
      <c r="G3" s="38"/>
      <c r="H3" s="32">
        <v>2.36</v>
      </c>
      <c r="I3" s="14">
        <v>2.39</v>
      </c>
      <c r="J3" s="14">
        <v>2.44</v>
      </c>
      <c r="K3" s="14">
        <v>2.31</v>
      </c>
      <c r="L3" s="42">
        <v>2.2000000000000002</v>
      </c>
    </row>
    <row r="4" spans="1:12">
      <c r="A4" s="11"/>
      <c r="B4" s="32">
        <v>2.21</v>
      </c>
      <c r="C4" s="14">
        <v>2.27</v>
      </c>
      <c r="D4" s="14">
        <v>2.38</v>
      </c>
      <c r="E4" s="14">
        <v>2.4</v>
      </c>
      <c r="F4" s="42">
        <v>2.35</v>
      </c>
      <c r="G4" s="38"/>
      <c r="H4" s="32">
        <v>2.37</v>
      </c>
      <c r="I4" s="14">
        <v>2.4300000000000002</v>
      </c>
      <c r="J4" s="14">
        <v>2.4</v>
      </c>
      <c r="K4" s="14">
        <v>2.2799999999999998</v>
      </c>
      <c r="L4" s="42">
        <v>2.15</v>
      </c>
    </row>
    <row r="5" spans="1:12">
      <c r="A5" s="11"/>
      <c r="B5" s="32">
        <v>2.14</v>
      </c>
      <c r="C5" s="14">
        <v>2.2400000000000002</v>
      </c>
      <c r="D5" s="14">
        <v>2.35</v>
      </c>
      <c r="E5" s="14">
        <v>2.37</v>
      </c>
      <c r="F5" s="42">
        <v>2.36</v>
      </c>
      <c r="G5" s="38"/>
      <c r="H5" s="32">
        <v>2.38</v>
      </c>
      <c r="I5" s="14">
        <v>2.39</v>
      </c>
      <c r="J5" s="14">
        <v>2.38</v>
      </c>
      <c r="K5" s="14">
        <v>2.2999999999999998</v>
      </c>
      <c r="L5" s="42">
        <v>2.19</v>
      </c>
    </row>
    <row r="6" spans="1:12">
      <c r="A6" s="11"/>
      <c r="B6" s="32">
        <v>2.16</v>
      </c>
      <c r="C6" s="14">
        <v>2.25</v>
      </c>
      <c r="D6" s="14">
        <v>2.34</v>
      </c>
      <c r="E6" s="14">
        <v>2.39</v>
      </c>
      <c r="F6" s="42">
        <v>2.33</v>
      </c>
      <c r="G6" s="38"/>
      <c r="H6" s="32">
        <v>2.37</v>
      </c>
      <c r="I6" s="14">
        <v>2.39</v>
      </c>
      <c r="J6" s="14">
        <v>2.39</v>
      </c>
      <c r="K6" s="14">
        <v>2.3199999999999998</v>
      </c>
      <c r="L6" s="42">
        <v>2.1800000000000002</v>
      </c>
    </row>
    <row r="7" spans="1:12">
      <c r="A7" s="38" t="s">
        <v>4</v>
      </c>
      <c r="B7" s="14">
        <v>2.12</v>
      </c>
      <c r="C7" s="14">
        <v>2.29</v>
      </c>
      <c r="D7" s="14">
        <v>2.4</v>
      </c>
      <c r="E7" s="14">
        <v>2.42</v>
      </c>
      <c r="F7" s="42">
        <v>2.4</v>
      </c>
      <c r="G7" s="38" t="s">
        <v>4</v>
      </c>
      <c r="H7" s="14">
        <v>2.39</v>
      </c>
      <c r="I7" s="14">
        <v>2.42</v>
      </c>
      <c r="J7" s="14">
        <v>2.36</v>
      </c>
      <c r="K7" s="14">
        <v>2.3199999999999998</v>
      </c>
      <c r="L7" s="42">
        <v>2.13</v>
      </c>
    </row>
    <row r="8" spans="1:12">
      <c r="A8" s="46"/>
      <c r="B8" s="14">
        <v>2.16</v>
      </c>
      <c r="C8" s="14">
        <v>2.34</v>
      </c>
      <c r="D8" s="14">
        <v>2.41</v>
      </c>
      <c r="E8" s="14">
        <v>2.42</v>
      </c>
      <c r="F8" s="42">
        <v>2.39</v>
      </c>
      <c r="G8" s="46"/>
      <c r="H8" s="14">
        <v>2.41</v>
      </c>
      <c r="I8" s="14">
        <v>2.4300000000000002</v>
      </c>
      <c r="J8" s="14">
        <v>2.39</v>
      </c>
      <c r="K8" s="14">
        <v>2.29</v>
      </c>
      <c r="L8" s="42">
        <v>2.15</v>
      </c>
    </row>
    <row r="9" spans="1:12">
      <c r="A9" s="11"/>
      <c r="B9" s="47">
        <v>2.16</v>
      </c>
      <c r="C9" s="47">
        <v>2.25</v>
      </c>
      <c r="D9" s="47">
        <v>2.42</v>
      </c>
      <c r="E9" s="47">
        <v>2.4</v>
      </c>
      <c r="F9" s="49">
        <v>2.42</v>
      </c>
      <c r="G9" s="36"/>
      <c r="H9" s="47">
        <v>2.37</v>
      </c>
      <c r="I9" s="47">
        <v>2.44</v>
      </c>
      <c r="J9" s="47">
        <v>2.4</v>
      </c>
      <c r="K9" s="47">
        <v>2.25</v>
      </c>
      <c r="L9" s="49">
        <v>2.15</v>
      </c>
    </row>
    <row r="10" spans="1:12">
      <c r="A10" s="11"/>
      <c r="B10" s="14">
        <v>2.14</v>
      </c>
      <c r="C10" s="14">
        <v>2.31</v>
      </c>
      <c r="D10" s="14">
        <v>2.42</v>
      </c>
      <c r="E10" s="14">
        <v>2.44</v>
      </c>
      <c r="F10" s="42">
        <v>2.41</v>
      </c>
      <c r="G10" s="38"/>
      <c r="H10" s="14">
        <v>2.37</v>
      </c>
      <c r="I10" s="14">
        <v>2.4700000000000002</v>
      </c>
      <c r="J10" s="14">
        <v>2.4300000000000002</v>
      </c>
      <c r="K10" s="14">
        <v>2.2599999999999998</v>
      </c>
      <c r="L10" s="42">
        <v>2.14</v>
      </c>
    </row>
    <row r="11" spans="1:12">
      <c r="A11" s="16"/>
      <c r="B11" s="33">
        <v>2.11</v>
      </c>
      <c r="C11" s="33">
        <v>2.2799999999999998</v>
      </c>
      <c r="D11" s="33">
        <v>2.33</v>
      </c>
      <c r="E11" s="33">
        <v>2.38</v>
      </c>
      <c r="F11" s="39">
        <v>2.4</v>
      </c>
      <c r="G11" s="48"/>
      <c r="H11" s="33">
        <v>2.41</v>
      </c>
      <c r="I11" s="33">
        <v>2.4700000000000002</v>
      </c>
      <c r="J11" s="33">
        <v>2.37</v>
      </c>
      <c r="K11" s="33">
        <v>2.2799999999999998</v>
      </c>
      <c r="L11" s="39">
        <v>2.14</v>
      </c>
    </row>
    <row r="12" spans="1:12">
      <c r="A12" s="19" t="s">
        <v>5</v>
      </c>
      <c r="B12" s="47">
        <v>1.81</v>
      </c>
      <c r="C12" s="35">
        <v>1.98</v>
      </c>
      <c r="D12" s="35">
        <v>2.04</v>
      </c>
      <c r="E12" s="35">
        <v>2.0499999999999998</v>
      </c>
      <c r="F12" s="40">
        <v>2.0099999999999998</v>
      </c>
      <c r="G12" s="36" t="s">
        <v>6</v>
      </c>
      <c r="H12" s="35">
        <v>1.34</v>
      </c>
      <c r="I12" s="35">
        <v>1.35</v>
      </c>
      <c r="J12" s="35">
        <v>1.33</v>
      </c>
      <c r="K12" s="35">
        <v>1.26</v>
      </c>
      <c r="L12" s="40">
        <v>1.1399999999999999</v>
      </c>
    </row>
    <row r="13" spans="1:12">
      <c r="A13" s="22"/>
      <c r="B13" s="37">
        <v>1.85</v>
      </c>
      <c r="C13" s="37">
        <v>1.98</v>
      </c>
      <c r="D13" s="37">
        <v>2.09</v>
      </c>
      <c r="E13" s="37">
        <v>2.08</v>
      </c>
      <c r="F13" s="41">
        <v>2.0099999999999998</v>
      </c>
      <c r="G13" s="38"/>
      <c r="H13" s="37">
        <v>1.33</v>
      </c>
      <c r="I13" s="37">
        <v>1.36</v>
      </c>
      <c r="J13" s="37">
        <v>1.33</v>
      </c>
      <c r="K13" s="37">
        <v>1.24</v>
      </c>
      <c r="L13" s="41">
        <v>1.1399999999999999</v>
      </c>
    </row>
    <row r="14" spans="1:12">
      <c r="A14" s="22"/>
      <c r="B14" s="37">
        <v>1.83</v>
      </c>
      <c r="C14" s="37">
        <v>1.96</v>
      </c>
      <c r="D14" s="37">
        <v>2.02</v>
      </c>
      <c r="E14" s="37">
        <v>2.04</v>
      </c>
      <c r="F14" s="41">
        <v>2.02</v>
      </c>
      <c r="G14" s="38"/>
      <c r="H14" s="37">
        <v>1.33</v>
      </c>
      <c r="I14" s="37">
        <v>1.34</v>
      </c>
      <c r="J14" s="37">
        <v>1.32</v>
      </c>
      <c r="K14" s="37">
        <v>1.24</v>
      </c>
      <c r="L14" s="41">
        <v>1.1200000000000001</v>
      </c>
    </row>
    <row r="15" spans="1:12">
      <c r="A15" s="22"/>
      <c r="B15" s="37">
        <v>1.81</v>
      </c>
      <c r="C15" s="37">
        <v>1.96</v>
      </c>
      <c r="D15" s="37">
        <v>2.0499999999999998</v>
      </c>
      <c r="E15" s="37">
        <v>2.0499999999999998</v>
      </c>
      <c r="F15" s="41">
        <v>2.0099999999999998</v>
      </c>
      <c r="G15" s="38"/>
      <c r="H15" s="37">
        <v>1.34</v>
      </c>
      <c r="I15" s="37">
        <v>1.38</v>
      </c>
      <c r="J15" s="37">
        <v>1.32</v>
      </c>
      <c r="K15" s="37">
        <v>1.24</v>
      </c>
      <c r="L15" s="41">
        <v>1.1399999999999999</v>
      </c>
    </row>
    <row r="16" spans="1:12">
      <c r="A16" s="22"/>
      <c r="B16" s="37">
        <v>1.78</v>
      </c>
      <c r="C16" s="37">
        <v>1.91</v>
      </c>
      <c r="D16" s="37">
        <v>1.99</v>
      </c>
      <c r="E16" s="37">
        <v>2.0099999999999998</v>
      </c>
      <c r="F16" s="41">
        <v>1.97</v>
      </c>
      <c r="G16" s="38"/>
      <c r="H16" s="37">
        <v>1.34</v>
      </c>
      <c r="I16" s="37">
        <v>1.39</v>
      </c>
      <c r="J16" s="37">
        <v>1.34</v>
      </c>
      <c r="K16" s="37">
        <v>1.25</v>
      </c>
      <c r="L16" s="41">
        <v>1.1200000000000001</v>
      </c>
    </row>
    <row r="17" spans="1:12">
      <c r="A17" s="22" t="s">
        <v>7</v>
      </c>
      <c r="B17" s="37">
        <v>1.8</v>
      </c>
      <c r="C17" s="37">
        <v>1.94</v>
      </c>
      <c r="D17" s="37">
        <v>2.0099999999999998</v>
      </c>
      <c r="E17" s="37">
        <v>2.09</v>
      </c>
      <c r="F17" s="41">
        <v>2.0299999999999998</v>
      </c>
      <c r="G17" s="38" t="s">
        <v>8</v>
      </c>
      <c r="H17" s="37">
        <v>1.41</v>
      </c>
      <c r="I17" s="37">
        <v>1.48</v>
      </c>
      <c r="J17" s="37">
        <v>1.44</v>
      </c>
      <c r="K17" s="37">
        <v>1.36</v>
      </c>
      <c r="L17" s="41">
        <v>1.1599999999999999</v>
      </c>
    </row>
    <row r="18" spans="1:12">
      <c r="A18" s="22"/>
      <c r="B18" s="37">
        <v>1.78</v>
      </c>
      <c r="C18" s="37">
        <v>1.93</v>
      </c>
      <c r="D18" s="37">
        <v>2.04</v>
      </c>
      <c r="E18" s="37">
        <v>2.09</v>
      </c>
      <c r="F18" s="41">
        <v>2.0499999999999998</v>
      </c>
      <c r="G18" s="38"/>
      <c r="H18" s="37">
        <v>1.43</v>
      </c>
      <c r="I18" s="37">
        <v>1.45</v>
      </c>
      <c r="J18" s="37">
        <v>1.43</v>
      </c>
      <c r="K18" s="37">
        <v>1.35</v>
      </c>
      <c r="L18" s="41">
        <v>1.18</v>
      </c>
    </row>
    <row r="19" spans="1:12">
      <c r="A19" s="22"/>
      <c r="B19" s="37">
        <v>1.8</v>
      </c>
      <c r="C19" s="37">
        <v>1.92</v>
      </c>
      <c r="D19" s="37">
        <v>2.0499999999999998</v>
      </c>
      <c r="E19" s="37">
        <v>2.1</v>
      </c>
      <c r="F19" s="41">
        <v>2.06</v>
      </c>
      <c r="G19" s="38"/>
      <c r="H19" s="37">
        <v>1.41</v>
      </c>
      <c r="I19" s="37">
        <v>1.46</v>
      </c>
      <c r="J19" s="37">
        <v>1.43</v>
      </c>
      <c r="K19" s="37">
        <v>1.33</v>
      </c>
      <c r="L19" s="41">
        <v>1.18</v>
      </c>
    </row>
    <row r="20" spans="1:12">
      <c r="A20" s="22"/>
      <c r="B20" s="37">
        <v>1.78</v>
      </c>
      <c r="C20" s="37">
        <v>1.93</v>
      </c>
      <c r="D20" s="37">
        <v>2.0499999999999998</v>
      </c>
      <c r="E20" s="37">
        <v>2.09</v>
      </c>
      <c r="F20" s="41">
        <v>2.06</v>
      </c>
      <c r="G20" s="38"/>
      <c r="H20" s="37">
        <v>1.44</v>
      </c>
      <c r="I20" s="37">
        <v>1.47</v>
      </c>
      <c r="J20" s="37">
        <v>1.45</v>
      </c>
      <c r="K20" s="37">
        <v>1.33</v>
      </c>
      <c r="L20" s="41">
        <v>1.18</v>
      </c>
    </row>
    <row r="21" spans="1:12">
      <c r="A21" s="22"/>
      <c r="B21" s="37">
        <v>1.78</v>
      </c>
      <c r="C21" s="37">
        <v>1.88</v>
      </c>
      <c r="D21" s="37">
        <v>1.99</v>
      </c>
      <c r="E21" s="37">
        <v>2.04</v>
      </c>
      <c r="F21" s="41">
        <v>2.0299999999999998</v>
      </c>
      <c r="G21" s="38"/>
      <c r="H21" s="37">
        <v>1.45</v>
      </c>
      <c r="I21" s="37">
        <v>1.47</v>
      </c>
      <c r="J21" s="37">
        <v>1.43</v>
      </c>
      <c r="K21" s="37">
        <v>1.34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0.35020000000000073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1.0030000000000012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2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0.71835897435897589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0.72232510288065932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38" priority="3" operator="notBetween">
      <formula>0.2</formula>
      <formula>0.404</formula>
    </cfRule>
  </conditionalFormatting>
  <conditionalFormatting sqref="E26">
    <cfRule type="cellIs" dxfId="937" priority="4" operator="notBetween">
      <formula>0.38</formula>
      <formula>0.72</formula>
    </cfRule>
  </conditionalFormatting>
  <conditionalFormatting sqref="K24">
    <cfRule type="cellIs" dxfId="936" priority="2" operator="notBetween">
      <formula>0.77</formula>
      <formula>0.91</formula>
    </cfRule>
  </conditionalFormatting>
  <conditionalFormatting sqref="K26">
    <cfRule type="cellIs" dxfId="9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2.37</v>
      </c>
      <c r="C2" s="32">
        <v>2.4</v>
      </c>
      <c r="D2" s="32">
        <v>2.4</v>
      </c>
      <c r="E2" s="32">
        <v>2.2599999999999998</v>
      </c>
      <c r="F2" s="44">
        <v>2.15</v>
      </c>
      <c r="G2" s="36" t="s">
        <v>3</v>
      </c>
      <c r="H2" s="32">
        <v>2.41</v>
      </c>
      <c r="I2" s="32">
        <v>2.48</v>
      </c>
      <c r="J2" s="32">
        <v>2.44</v>
      </c>
      <c r="K2" s="32">
        <v>2.35</v>
      </c>
      <c r="L2" s="44">
        <v>2.14</v>
      </c>
      <c r="M2" s="36" t="s">
        <v>3</v>
      </c>
      <c r="N2" s="32">
        <v>2.38</v>
      </c>
      <c r="O2" s="32">
        <v>2.39</v>
      </c>
      <c r="P2" s="32">
        <v>2.39</v>
      </c>
      <c r="Q2" s="32">
        <v>2.27</v>
      </c>
      <c r="R2" s="44">
        <v>2.14</v>
      </c>
    </row>
    <row r="3" spans="1:18">
      <c r="A3" s="11"/>
      <c r="B3" s="32">
        <v>2.42</v>
      </c>
      <c r="C3" s="14">
        <v>2.46</v>
      </c>
      <c r="D3" s="14">
        <v>2.44</v>
      </c>
      <c r="E3" s="14">
        <v>2.29</v>
      </c>
      <c r="F3" s="42">
        <v>2.16</v>
      </c>
      <c r="G3" s="38"/>
      <c r="H3" s="32">
        <v>2.4300000000000002</v>
      </c>
      <c r="I3" s="14">
        <v>2.4500000000000002</v>
      </c>
      <c r="J3" s="14">
        <v>2.44</v>
      </c>
      <c r="K3" s="14">
        <v>2.35</v>
      </c>
      <c r="L3" s="42">
        <v>2.1800000000000002</v>
      </c>
      <c r="M3" s="11"/>
      <c r="N3" s="32">
        <v>2.34</v>
      </c>
      <c r="O3" s="14">
        <v>2.4</v>
      </c>
      <c r="P3" s="14">
        <v>2.37</v>
      </c>
      <c r="Q3" s="14">
        <v>2.2999999999999998</v>
      </c>
      <c r="R3" s="42">
        <v>2.19</v>
      </c>
    </row>
    <row r="4" spans="1:18">
      <c r="A4" s="11"/>
      <c r="B4" s="32">
        <v>2.4</v>
      </c>
      <c r="C4" s="14">
        <v>2.4700000000000002</v>
      </c>
      <c r="D4" s="14">
        <v>2.38</v>
      </c>
      <c r="E4" s="14">
        <v>2.2799999999999998</v>
      </c>
      <c r="F4" s="42">
        <v>2.15</v>
      </c>
      <c r="G4" s="38"/>
      <c r="H4" s="32">
        <v>2.4700000000000002</v>
      </c>
      <c r="I4" s="14">
        <v>2.4700000000000002</v>
      </c>
      <c r="J4" s="14">
        <v>2.46</v>
      </c>
      <c r="K4" s="14">
        <v>2.34</v>
      </c>
      <c r="L4" s="42">
        <v>2.19</v>
      </c>
      <c r="M4" s="11"/>
      <c r="N4" s="32">
        <v>2.37</v>
      </c>
      <c r="O4" s="14">
        <v>2.39</v>
      </c>
      <c r="P4" s="14">
        <v>2.38</v>
      </c>
      <c r="Q4" s="14">
        <v>2.3199999999999998</v>
      </c>
      <c r="R4" s="42">
        <v>2.2000000000000002</v>
      </c>
    </row>
    <row r="5" spans="1:18">
      <c r="A5" s="11"/>
      <c r="B5" s="32">
        <v>2.39</v>
      </c>
      <c r="C5" s="14">
        <v>2.44</v>
      </c>
      <c r="D5" s="14">
        <v>2.42</v>
      </c>
      <c r="E5" s="14">
        <v>2.2999999999999998</v>
      </c>
      <c r="F5" s="42">
        <v>2.15</v>
      </c>
      <c r="G5" s="38"/>
      <c r="H5" s="32">
        <v>2.44</v>
      </c>
      <c r="I5" s="14">
        <v>2.4500000000000002</v>
      </c>
      <c r="J5" s="14">
        <v>2.42</v>
      </c>
      <c r="K5" s="14">
        <v>2.2999999999999998</v>
      </c>
      <c r="L5" s="42">
        <v>2.15</v>
      </c>
      <c r="M5" s="11"/>
      <c r="N5" s="32">
        <v>2.36</v>
      </c>
      <c r="O5" s="14">
        <v>2.41</v>
      </c>
      <c r="P5" s="14">
        <v>2.41</v>
      </c>
      <c r="Q5" s="14">
        <v>2.33</v>
      </c>
      <c r="R5" s="42">
        <v>2.17</v>
      </c>
    </row>
    <row r="6" spans="1:18">
      <c r="A6" s="11"/>
      <c r="B6" s="32">
        <v>2.42</v>
      </c>
      <c r="C6" s="14">
        <v>2.48</v>
      </c>
      <c r="D6" s="14">
        <v>2.4</v>
      </c>
      <c r="E6" s="14">
        <v>2.3199999999999998</v>
      </c>
      <c r="F6" s="42">
        <v>2.17</v>
      </c>
      <c r="G6" s="38"/>
      <c r="H6" s="32">
        <v>2.42</v>
      </c>
      <c r="I6" s="14">
        <v>2.4700000000000002</v>
      </c>
      <c r="J6" s="14">
        <v>2.41</v>
      </c>
      <c r="K6" s="14">
        <v>2.34</v>
      </c>
      <c r="L6" s="42">
        <v>2.1800000000000002</v>
      </c>
      <c r="M6" s="11"/>
      <c r="N6" s="32">
        <v>2.38</v>
      </c>
      <c r="O6" s="14">
        <v>2.37</v>
      </c>
      <c r="P6" s="14">
        <v>2.36</v>
      </c>
      <c r="Q6" s="14">
        <v>2.31</v>
      </c>
      <c r="R6" s="42">
        <v>2.16</v>
      </c>
    </row>
    <row r="7" spans="1:18">
      <c r="A7" s="38" t="s">
        <v>4</v>
      </c>
      <c r="B7" s="14">
        <v>2.38</v>
      </c>
      <c r="C7" s="14">
        <v>2.41</v>
      </c>
      <c r="D7" s="14">
        <v>2.41</v>
      </c>
      <c r="E7" s="14">
        <v>2.33</v>
      </c>
      <c r="F7" s="42">
        <v>2.2000000000000002</v>
      </c>
      <c r="G7" s="38" t="s">
        <v>4</v>
      </c>
      <c r="H7" s="14">
        <v>2.37</v>
      </c>
      <c r="I7" s="14">
        <v>2.39</v>
      </c>
      <c r="J7" s="14">
        <v>2.39</v>
      </c>
      <c r="K7" s="14">
        <v>2.34</v>
      </c>
      <c r="L7" s="42">
        <v>2.14</v>
      </c>
      <c r="M7" s="38" t="s">
        <v>4</v>
      </c>
      <c r="N7" s="14">
        <v>2.44</v>
      </c>
      <c r="O7" s="14">
        <v>2.4300000000000002</v>
      </c>
      <c r="P7" s="14">
        <v>2.35</v>
      </c>
      <c r="Q7" s="14">
        <v>2.29</v>
      </c>
      <c r="R7" s="42">
        <v>2.14</v>
      </c>
    </row>
    <row r="8" spans="1:18">
      <c r="A8" s="46"/>
      <c r="B8" s="14">
        <v>2.39</v>
      </c>
      <c r="C8" s="14">
        <v>2.4</v>
      </c>
      <c r="D8" s="14">
        <v>2.4300000000000002</v>
      </c>
      <c r="E8" s="14">
        <v>2.29</v>
      </c>
      <c r="F8" s="42">
        <v>2.1800000000000002</v>
      </c>
      <c r="G8" s="46"/>
      <c r="H8" s="14">
        <v>2.38</v>
      </c>
      <c r="I8" s="14">
        <v>2.41</v>
      </c>
      <c r="J8" s="14">
        <v>2.42</v>
      </c>
      <c r="K8" s="14">
        <v>2.33</v>
      </c>
      <c r="L8" s="42">
        <v>2.23</v>
      </c>
      <c r="M8" s="46"/>
      <c r="N8" s="14">
        <v>2.42</v>
      </c>
      <c r="O8" s="14">
        <v>2.4</v>
      </c>
      <c r="P8" s="14">
        <v>2.42</v>
      </c>
      <c r="Q8" s="14">
        <v>2.29</v>
      </c>
      <c r="R8" s="42">
        <v>2.16</v>
      </c>
    </row>
    <row r="9" spans="1:18">
      <c r="A9" s="11"/>
      <c r="B9" s="47">
        <v>2.4</v>
      </c>
      <c r="C9" s="47">
        <v>2.4300000000000002</v>
      </c>
      <c r="D9" s="47">
        <v>2.41</v>
      </c>
      <c r="E9" s="47">
        <v>2.3199999999999998</v>
      </c>
      <c r="F9" s="49">
        <v>2.1800000000000002</v>
      </c>
      <c r="G9" s="36"/>
      <c r="H9" s="47">
        <v>2.44</v>
      </c>
      <c r="I9" s="47">
        <v>2.4</v>
      </c>
      <c r="J9" s="47">
        <v>2.42</v>
      </c>
      <c r="K9" s="47">
        <v>2.34</v>
      </c>
      <c r="L9" s="49">
        <v>2.1800000000000002</v>
      </c>
      <c r="M9" s="11"/>
      <c r="N9" s="47">
        <v>2.4300000000000002</v>
      </c>
      <c r="O9" s="47">
        <v>2.4300000000000002</v>
      </c>
      <c r="P9" s="47">
        <v>2.42</v>
      </c>
      <c r="Q9" s="47">
        <v>2.3199999999999998</v>
      </c>
      <c r="R9" s="49">
        <v>2.17</v>
      </c>
    </row>
    <row r="10" spans="1:18">
      <c r="A10" s="11"/>
      <c r="B10" s="14">
        <v>2.38</v>
      </c>
      <c r="C10" s="14">
        <v>2.4</v>
      </c>
      <c r="D10" s="14">
        <v>2.42</v>
      </c>
      <c r="E10" s="14">
        <v>2.34</v>
      </c>
      <c r="F10" s="42">
        <v>2.19</v>
      </c>
      <c r="G10" s="38"/>
      <c r="H10" s="14">
        <v>2.38</v>
      </c>
      <c r="I10" s="14">
        <v>2.4300000000000002</v>
      </c>
      <c r="J10" s="14">
        <v>2.44</v>
      </c>
      <c r="K10" s="14">
        <v>2.3199999999999998</v>
      </c>
      <c r="L10" s="42">
        <v>2.21</v>
      </c>
      <c r="M10" s="11"/>
      <c r="N10" s="14">
        <v>2.41</v>
      </c>
      <c r="O10" s="14">
        <v>2.4300000000000002</v>
      </c>
      <c r="P10" s="14">
        <v>2.4</v>
      </c>
      <c r="Q10" s="14">
        <v>2.2999999999999998</v>
      </c>
      <c r="R10" s="42">
        <v>2.15</v>
      </c>
    </row>
    <row r="11" spans="1:18">
      <c r="A11" s="16"/>
      <c r="B11" s="33">
        <v>2.35</v>
      </c>
      <c r="C11" s="33">
        <v>2.4300000000000002</v>
      </c>
      <c r="D11" s="33">
        <v>2.39</v>
      </c>
      <c r="E11" s="33">
        <v>2.3199999999999998</v>
      </c>
      <c r="F11" s="39">
        <v>2.16</v>
      </c>
      <c r="G11" s="48"/>
      <c r="H11" s="33">
        <v>2.39</v>
      </c>
      <c r="I11" s="33">
        <v>2.41</v>
      </c>
      <c r="J11" s="33">
        <v>2.4</v>
      </c>
      <c r="K11" s="33">
        <v>2.33</v>
      </c>
      <c r="L11" s="39">
        <v>2.17</v>
      </c>
      <c r="M11" s="16"/>
      <c r="N11" s="33">
        <v>2.38</v>
      </c>
      <c r="O11" s="33">
        <v>2.4300000000000002</v>
      </c>
      <c r="P11" s="33">
        <v>2.4</v>
      </c>
      <c r="Q11" s="33">
        <v>2.2799999999999998</v>
      </c>
      <c r="R11" s="39">
        <v>2.15</v>
      </c>
    </row>
    <row r="12" spans="1:18">
      <c r="A12" s="19" t="s">
        <v>5</v>
      </c>
      <c r="B12" s="47">
        <v>2.0099999999999998</v>
      </c>
      <c r="C12" s="35">
        <v>2.04</v>
      </c>
      <c r="D12" s="35">
        <v>2</v>
      </c>
      <c r="E12" s="35">
        <v>1.9</v>
      </c>
      <c r="F12" s="40">
        <v>1.73</v>
      </c>
      <c r="G12" s="36" t="s">
        <v>6</v>
      </c>
      <c r="H12" s="35">
        <v>1.35</v>
      </c>
      <c r="I12" s="35">
        <v>1.38</v>
      </c>
      <c r="J12" s="35">
        <v>1.31</v>
      </c>
      <c r="K12" s="35">
        <v>1.24</v>
      </c>
      <c r="L12" s="40">
        <v>1.05</v>
      </c>
      <c r="M12" s="19" t="s">
        <v>5</v>
      </c>
      <c r="N12" s="47">
        <v>2.0099999999999998</v>
      </c>
      <c r="O12" s="35">
        <v>2.0699999999999998</v>
      </c>
      <c r="P12" s="35">
        <v>2.0499999999999998</v>
      </c>
      <c r="Q12" s="35">
        <v>1.97</v>
      </c>
      <c r="R12" s="40">
        <v>1.82</v>
      </c>
    </row>
    <row r="13" spans="1:18">
      <c r="A13" s="22"/>
      <c r="B13" s="37">
        <v>2.04</v>
      </c>
      <c r="C13" s="37">
        <v>2.04</v>
      </c>
      <c r="D13" s="37">
        <v>2.0499999999999998</v>
      </c>
      <c r="E13" s="37">
        <v>1.94</v>
      </c>
      <c r="F13" s="41">
        <v>1.78</v>
      </c>
      <c r="G13" s="38"/>
      <c r="H13" s="37">
        <v>1.32</v>
      </c>
      <c r="I13" s="37">
        <v>1.33</v>
      </c>
      <c r="J13" s="37">
        <v>1.34</v>
      </c>
      <c r="K13" s="37">
        <v>1.21</v>
      </c>
      <c r="L13" s="41">
        <v>1.05</v>
      </c>
      <c r="M13" s="22"/>
      <c r="N13" s="37">
        <v>2.0099999999999998</v>
      </c>
      <c r="O13" s="37">
        <v>2.0699999999999998</v>
      </c>
      <c r="P13" s="37">
        <v>2.0699999999999998</v>
      </c>
      <c r="Q13" s="37">
        <v>1.99</v>
      </c>
      <c r="R13" s="41">
        <v>1.85</v>
      </c>
    </row>
    <row r="14" spans="1:18">
      <c r="A14" s="22"/>
      <c r="B14" s="37">
        <v>2.04</v>
      </c>
      <c r="C14" s="37">
        <v>2.08</v>
      </c>
      <c r="D14" s="37">
        <v>2.0099999999999998</v>
      </c>
      <c r="E14" s="37">
        <v>1.92</v>
      </c>
      <c r="F14" s="41">
        <v>1.77</v>
      </c>
      <c r="G14" s="38"/>
      <c r="H14" s="37">
        <v>1.32</v>
      </c>
      <c r="I14" s="37">
        <v>1.33</v>
      </c>
      <c r="J14" s="37">
        <v>1.29</v>
      </c>
      <c r="K14" s="37">
        <v>1.18</v>
      </c>
      <c r="L14" s="41">
        <v>1.06</v>
      </c>
      <c r="M14" s="22"/>
      <c r="N14" s="37">
        <v>2.0499999999999998</v>
      </c>
      <c r="O14" s="37">
        <v>2.08</v>
      </c>
      <c r="P14" s="37">
        <v>2.09</v>
      </c>
      <c r="Q14" s="37">
        <v>2.0099999999999998</v>
      </c>
      <c r="R14" s="41">
        <v>1.83</v>
      </c>
    </row>
    <row r="15" spans="1:18">
      <c r="A15" s="22"/>
      <c r="B15" s="37">
        <v>2.0099999999999998</v>
      </c>
      <c r="C15" s="37">
        <v>2.02</v>
      </c>
      <c r="D15" s="37">
        <v>1.97</v>
      </c>
      <c r="E15" s="37">
        <v>1.9</v>
      </c>
      <c r="F15" s="41">
        <v>1.73</v>
      </c>
      <c r="G15" s="38"/>
      <c r="H15" s="37">
        <v>1.31</v>
      </c>
      <c r="I15" s="37">
        <v>1.33</v>
      </c>
      <c r="J15" s="37">
        <v>1.27</v>
      </c>
      <c r="K15" s="37">
        <v>1.18</v>
      </c>
      <c r="L15" s="41">
        <v>1.04</v>
      </c>
      <c r="M15" s="22"/>
      <c r="N15" s="37">
        <v>2.0299999999999998</v>
      </c>
      <c r="O15" s="37">
        <v>2.0699999999999998</v>
      </c>
      <c r="P15" s="37">
        <v>2.0699999999999998</v>
      </c>
      <c r="Q15" s="37">
        <v>1.97</v>
      </c>
      <c r="R15" s="41">
        <v>1.83</v>
      </c>
    </row>
    <row r="16" spans="1:18">
      <c r="A16" s="22"/>
      <c r="B16" s="37">
        <v>1.99</v>
      </c>
      <c r="C16" s="37">
        <v>2.06</v>
      </c>
      <c r="D16" s="37">
        <v>1.97</v>
      </c>
      <c r="E16" s="37">
        <v>1.85</v>
      </c>
      <c r="F16" s="41">
        <v>1.74</v>
      </c>
      <c r="G16" s="38"/>
      <c r="H16" s="37">
        <v>1.32</v>
      </c>
      <c r="I16" s="37">
        <v>1.32</v>
      </c>
      <c r="J16" s="37">
        <v>1.3</v>
      </c>
      <c r="K16" s="37">
        <v>1.19</v>
      </c>
      <c r="L16" s="41">
        <v>1.04</v>
      </c>
      <c r="M16" s="22"/>
      <c r="N16" s="37">
        <v>1.96</v>
      </c>
      <c r="O16" s="37">
        <v>2.04</v>
      </c>
      <c r="P16" s="37">
        <v>2.0099999999999998</v>
      </c>
      <c r="Q16" s="37">
        <v>1.91</v>
      </c>
      <c r="R16" s="41">
        <v>1.79</v>
      </c>
    </row>
    <row r="17" spans="1:18">
      <c r="A17" s="22" t="s">
        <v>7</v>
      </c>
      <c r="B17" s="37">
        <v>1.96</v>
      </c>
      <c r="C17" s="37">
        <v>2.02</v>
      </c>
      <c r="D17" s="37">
        <v>1.99</v>
      </c>
      <c r="E17" s="37">
        <v>1.9</v>
      </c>
      <c r="F17" s="41">
        <v>1.76</v>
      </c>
      <c r="G17" s="38" t="s">
        <v>8</v>
      </c>
      <c r="H17" s="37">
        <v>1.39</v>
      </c>
      <c r="I17" s="37">
        <v>1.41</v>
      </c>
      <c r="J17" s="37">
        <v>1.39</v>
      </c>
      <c r="K17" s="37">
        <v>1.32</v>
      </c>
      <c r="L17" s="41">
        <v>1.1499999999999999</v>
      </c>
      <c r="M17" s="22" t="s">
        <v>7</v>
      </c>
      <c r="N17" s="37">
        <v>2.0699999999999998</v>
      </c>
      <c r="O17" s="37">
        <v>2.09</v>
      </c>
      <c r="P17" s="37">
        <v>2.06</v>
      </c>
      <c r="Q17" s="37">
        <v>1.96</v>
      </c>
      <c r="R17" s="41">
        <v>1.78</v>
      </c>
    </row>
    <row r="18" spans="1:18">
      <c r="A18" s="22"/>
      <c r="B18" s="37">
        <v>1.93</v>
      </c>
      <c r="C18" s="37">
        <v>1.96</v>
      </c>
      <c r="D18" s="37">
        <v>2.0099999999999998</v>
      </c>
      <c r="E18" s="37">
        <v>1.9</v>
      </c>
      <c r="F18" s="41">
        <v>1.75</v>
      </c>
      <c r="G18" s="38"/>
      <c r="H18" s="37">
        <v>1.35</v>
      </c>
      <c r="I18" s="37">
        <v>1.41</v>
      </c>
      <c r="J18" s="37">
        <v>1.38</v>
      </c>
      <c r="K18" s="37">
        <v>1.29</v>
      </c>
      <c r="L18" s="41">
        <v>1.18</v>
      </c>
      <c r="M18" s="22"/>
      <c r="N18" s="37">
        <v>2.04</v>
      </c>
      <c r="O18" s="37">
        <v>2.0699999999999998</v>
      </c>
      <c r="P18" s="37">
        <v>2.06</v>
      </c>
      <c r="Q18" s="37">
        <v>1.95</v>
      </c>
      <c r="R18" s="41">
        <v>1.79</v>
      </c>
    </row>
    <row r="19" spans="1:18">
      <c r="A19" s="22"/>
      <c r="B19" s="37">
        <v>1.95</v>
      </c>
      <c r="C19" s="37">
        <v>2.0099999999999998</v>
      </c>
      <c r="D19" s="37">
        <v>1.99</v>
      </c>
      <c r="E19" s="37">
        <v>1.9</v>
      </c>
      <c r="F19" s="41">
        <v>1.76</v>
      </c>
      <c r="G19" s="38"/>
      <c r="H19" s="37">
        <v>1.38</v>
      </c>
      <c r="I19" s="37">
        <v>1.39</v>
      </c>
      <c r="J19" s="37">
        <v>1.38</v>
      </c>
      <c r="K19" s="37">
        <v>1.29</v>
      </c>
      <c r="L19" s="41">
        <v>1.1599999999999999</v>
      </c>
      <c r="M19" s="22"/>
      <c r="N19" s="37">
        <v>2.0299999999999998</v>
      </c>
      <c r="O19" s="37">
        <v>2.08</v>
      </c>
      <c r="P19" s="37">
        <v>2.06</v>
      </c>
      <c r="Q19" s="37">
        <v>1.96</v>
      </c>
      <c r="R19" s="41">
        <v>1.81</v>
      </c>
    </row>
    <row r="20" spans="1:18">
      <c r="A20" s="22"/>
      <c r="B20" s="37">
        <v>1.96</v>
      </c>
      <c r="C20" s="37">
        <v>1.98</v>
      </c>
      <c r="D20" s="37">
        <v>1.96</v>
      </c>
      <c r="E20" s="37">
        <v>1.92</v>
      </c>
      <c r="F20" s="41">
        <v>1.77</v>
      </c>
      <c r="G20" s="38"/>
      <c r="H20" s="37">
        <v>1.37</v>
      </c>
      <c r="I20" s="37">
        <v>1.38</v>
      </c>
      <c r="J20" s="37">
        <v>1.38</v>
      </c>
      <c r="K20" s="37">
        <v>1.3</v>
      </c>
      <c r="L20" s="41">
        <v>1.1599999999999999</v>
      </c>
      <c r="M20" s="22"/>
      <c r="N20" s="37">
        <v>2.0299999999999998</v>
      </c>
      <c r="O20" s="37">
        <v>2.06</v>
      </c>
      <c r="P20" s="37">
        <v>2.06</v>
      </c>
      <c r="Q20" s="37">
        <v>1.93</v>
      </c>
      <c r="R20" s="41">
        <v>1.77</v>
      </c>
    </row>
    <row r="21" spans="1:18">
      <c r="A21" s="22"/>
      <c r="B21" s="37">
        <v>1.94</v>
      </c>
      <c r="C21" s="37">
        <v>1.99</v>
      </c>
      <c r="D21" s="37">
        <v>1.99</v>
      </c>
      <c r="E21" s="37">
        <v>1.92</v>
      </c>
      <c r="F21" s="41">
        <v>1.77</v>
      </c>
      <c r="G21" s="38"/>
      <c r="H21" s="37">
        <v>1.36</v>
      </c>
      <c r="I21" s="37">
        <v>1.36</v>
      </c>
      <c r="J21" s="37">
        <v>1.36</v>
      </c>
      <c r="K21" s="37">
        <v>1.29</v>
      </c>
      <c r="L21" s="41">
        <v>1.18</v>
      </c>
      <c r="M21" s="22"/>
      <c r="N21" s="37">
        <v>2.0299999999999998</v>
      </c>
      <c r="O21" s="37">
        <v>2.0099999999999998</v>
      </c>
      <c r="P21" s="37">
        <v>2.02</v>
      </c>
      <c r="Q21" s="37">
        <v>1.9</v>
      </c>
      <c r="R21" s="41">
        <v>1.76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0.40960000000000019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1.0754000000000004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0.35000000000000098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0.71417435897435932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0.77446502057613198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0.71794871794871995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34" priority="5" operator="notBetween">
      <formula>0.2</formula>
      <formula>0.404</formula>
    </cfRule>
  </conditionalFormatting>
  <conditionalFormatting sqref="E26">
    <cfRule type="cellIs" dxfId="933" priority="6" operator="notBetween">
      <formula>0.38</formula>
      <formula>0.72</formula>
    </cfRule>
  </conditionalFormatting>
  <conditionalFormatting sqref="K24">
    <cfRule type="cellIs" dxfId="932" priority="4" operator="notBetween">
      <formula>0.77</formula>
      <formula>0.91</formula>
    </cfRule>
  </conditionalFormatting>
  <conditionalFormatting sqref="K26">
    <cfRule type="cellIs" dxfId="931" priority="3" operator="notBetween">
      <formula>0.68</formula>
      <formula>0.82</formula>
    </cfRule>
  </conditionalFormatting>
  <conditionalFormatting sqref="Q24">
    <cfRule type="cellIs" dxfId="930" priority="1" operator="notBetween">
      <formula>0.2</formula>
      <formula>0.404</formula>
    </cfRule>
  </conditionalFormatting>
  <conditionalFormatting sqref="Q26">
    <cfRule type="cellIs" dxfId="92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X40"/>
  <sheetViews>
    <sheetView zoomScale="115" zoomScaleNormal="115" workbookViewId="0">
      <selection activeCell="S1" sqref="S1:X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  <col min="19" max="19" width="10.33203125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77</v>
      </c>
      <c r="N1" s="301"/>
      <c r="O1" s="301"/>
      <c r="P1" s="301"/>
      <c r="Q1" s="301"/>
      <c r="R1" s="302"/>
      <c r="S1" s="300" t="s">
        <v>37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2.17</v>
      </c>
      <c r="C2" s="32">
        <v>2.2799999999999998</v>
      </c>
      <c r="D2" s="32">
        <v>2.42</v>
      </c>
      <c r="E2" s="32">
        <v>2.46</v>
      </c>
      <c r="F2" s="44">
        <v>2.39</v>
      </c>
      <c r="G2" s="36" t="s">
        <v>3</v>
      </c>
      <c r="H2" s="32">
        <v>2.1800000000000002</v>
      </c>
      <c r="I2" s="32">
        <v>2.31</v>
      </c>
      <c r="J2" s="32">
        <v>2.36</v>
      </c>
      <c r="K2" s="32">
        <v>2.38</v>
      </c>
      <c r="L2" s="44">
        <v>2.37</v>
      </c>
      <c r="M2" s="36" t="s">
        <v>3</v>
      </c>
      <c r="N2" s="32">
        <v>19.09</v>
      </c>
      <c r="O2" s="32">
        <v>19.04</v>
      </c>
      <c r="P2" s="32">
        <v>19.309999999999999</v>
      </c>
      <c r="Q2" s="32">
        <v>19.190000000000001</v>
      </c>
      <c r="R2" s="44">
        <v>19.170000000000002</v>
      </c>
      <c r="S2" s="36" t="s">
        <v>3</v>
      </c>
      <c r="T2" s="32">
        <v>2.42</v>
      </c>
      <c r="U2" s="32">
        <v>2.4300000000000002</v>
      </c>
      <c r="V2" s="32">
        <v>2.41</v>
      </c>
      <c r="W2" s="32">
        <v>2.2799999999999998</v>
      </c>
      <c r="X2" s="44">
        <v>2.14</v>
      </c>
    </row>
    <row r="3" spans="1:24">
      <c r="A3" s="11"/>
      <c r="B3" s="32">
        <v>2.19</v>
      </c>
      <c r="C3" s="14">
        <v>2.29</v>
      </c>
      <c r="D3" s="14">
        <v>2.41</v>
      </c>
      <c r="E3" s="14">
        <v>2.4300000000000002</v>
      </c>
      <c r="F3" s="42">
        <v>2.4500000000000002</v>
      </c>
      <c r="G3" s="38"/>
      <c r="H3" s="32">
        <v>2.1800000000000002</v>
      </c>
      <c r="I3" s="14">
        <v>2.2799999999999998</v>
      </c>
      <c r="J3" s="14">
        <v>2.4300000000000002</v>
      </c>
      <c r="K3" s="14">
        <v>2.4</v>
      </c>
      <c r="L3" s="42">
        <v>2.4</v>
      </c>
      <c r="M3" s="38"/>
      <c r="N3" s="32">
        <v>19.11</v>
      </c>
      <c r="O3" s="14">
        <v>19.32</v>
      </c>
      <c r="P3" s="14">
        <v>19.170000000000002</v>
      </c>
      <c r="Q3" s="14">
        <v>19.43</v>
      </c>
      <c r="R3" s="42">
        <v>19.48</v>
      </c>
      <c r="S3" s="11"/>
      <c r="T3" s="32">
        <v>2.44</v>
      </c>
      <c r="U3" s="14">
        <v>2.41</v>
      </c>
      <c r="V3" s="14">
        <v>2.4300000000000002</v>
      </c>
      <c r="W3" s="14">
        <v>2.2999999999999998</v>
      </c>
      <c r="X3" s="42">
        <v>2.15</v>
      </c>
    </row>
    <row r="4" spans="1:24">
      <c r="A4" s="11"/>
      <c r="B4" s="32">
        <v>2.16</v>
      </c>
      <c r="C4" s="14">
        <v>2.33</v>
      </c>
      <c r="D4" s="14">
        <v>2.4300000000000002</v>
      </c>
      <c r="E4" s="14">
        <v>2.42</v>
      </c>
      <c r="F4" s="42">
        <v>2.39</v>
      </c>
      <c r="G4" s="38"/>
      <c r="H4" s="32">
        <v>2.2200000000000002</v>
      </c>
      <c r="I4" s="14">
        <v>2.33</v>
      </c>
      <c r="J4" s="14">
        <v>2.4300000000000002</v>
      </c>
      <c r="K4" s="14">
        <v>2.44</v>
      </c>
      <c r="L4" s="42">
        <v>2.37</v>
      </c>
      <c r="M4" s="38"/>
      <c r="N4" s="32">
        <v>19.079999999999998</v>
      </c>
      <c r="O4" s="14">
        <v>19.46</v>
      </c>
      <c r="P4" s="14">
        <v>19.239999999999998</v>
      </c>
      <c r="Q4" s="14">
        <v>19.53</v>
      </c>
      <c r="R4" s="42">
        <v>19.22</v>
      </c>
      <c r="S4" s="11"/>
      <c r="T4" s="32">
        <v>2.4</v>
      </c>
      <c r="U4" s="14">
        <v>2.4300000000000002</v>
      </c>
      <c r="V4" s="14">
        <v>2.4300000000000002</v>
      </c>
      <c r="W4" s="14">
        <v>2.33</v>
      </c>
      <c r="X4" s="42">
        <v>2.17</v>
      </c>
    </row>
    <row r="5" spans="1:24">
      <c r="A5" s="11"/>
      <c r="B5" s="32">
        <v>2.1800000000000002</v>
      </c>
      <c r="C5" s="14">
        <v>2.3199999999999998</v>
      </c>
      <c r="D5" s="14">
        <v>2.4300000000000002</v>
      </c>
      <c r="E5" s="14">
        <v>2.4500000000000002</v>
      </c>
      <c r="F5" s="42">
        <v>2.42</v>
      </c>
      <c r="G5" s="38"/>
      <c r="H5" s="32">
        <v>2.16</v>
      </c>
      <c r="I5" s="14">
        <v>2.29</v>
      </c>
      <c r="J5" s="14">
        <v>2.38</v>
      </c>
      <c r="K5" s="14">
        <v>2.4</v>
      </c>
      <c r="L5" s="42">
        <v>2.39</v>
      </c>
      <c r="M5" s="38"/>
      <c r="N5" s="32">
        <v>19.149999999999999</v>
      </c>
      <c r="O5" s="14">
        <v>19.190000000000001</v>
      </c>
      <c r="P5" s="14">
        <v>19.350000000000001</v>
      </c>
      <c r="Q5" s="14">
        <v>19.11</v>
      </c>
      <c r="R5" s="42">
        <v>19.100000000000001</v>
      </c>
      <c r="S5" s="11"/>
      <c r="T5" s="32">
        <v>2.44</v>
      </c>
      <c r="U5" s="14">
        <v>2.41</v>
      </c>
      <c r="V5" s="14">
        <v>2.4300000000000002</v>
      </c>
      <c r="W5" s="14">
        <v>2.34</v>
      </c>
      <c r="X5" s="42">
        <v>2.1800000000000002</v>
      </c>
    </row>
    <row r="6" spans="1:24">
      <c r="A6" s="11"/>
      <c r="B6" s="32">
        <v>2.16</v>
      </c>
      <c r="C6" s="14">
        <v>2.2999999999999998</v>
      </c>
      <c r="D6" s="14">
        <v>2.4</v>
      </c>
      <c r="E6" s="14">
        <v>2.4300000000000002</v>
      </c>
      <c r="F6" s="42">
        <v>2.4</v>
      </c>
      <c r="G6" s="38"/>
      <c r="H6" s="32">
        <v>2.1800000000000002</v>
      </c>
      <c r="I6" s="14">
        <v>2.3199999999999998</v>
      </c>
      <c r="J6" s="14">
        <v>2.36</v>
      </c>
      <c r="K6" s="14">
        <v>2.4300000000000002</v>
      </c>
      <c r="L6" s="42">
        <v>2.38</v>
      </c>
      <c r="M6" s="38"/>
      <c r="N6" s="32">
        <v>19.18</v>
      </c>
      <c r="O6" s="14">
        <v>19.05</v>
      </c>
      <c r="P6" s="14">
        <v>19.2</v>
      </c>
      <c r="Q6" s="14">
        <v>19.29</v>
      </c>
      <c r="R6" s="42">
        <v>19.239999999999998</v>
      </c>
      <c r="S6" s="11"/>
      <c r="T6" s="32">
        <v>2.42</v>
      </c>
      <c r="U6" s="14">
        <v>2.4500000000000002</v>
      </c>
      <c r="V6" s="14">
        <v>2.36</v>
      </c>
      <c r="W6" s="14">
        <v>2.2400000000000002</v>
      </c>
      <c r="X6" s="42">
        <v>2.13</v>
      </c>
    </row>
    <row r="7" spans="1:24">
      <c r="A7" s="38" t="s">
        <v>4</v>
      </c>
      <c r="B7" s="14">
        <v>2.2000000000000002</v>
      </c>
      <c r="C7" s="14">
        <v>2.31</v>
      </c>
      <c r="D7" s="14">
        <v>2.38</v>
      </c>
      <c r="E7" s="14">
        <v>2.37</v>
      </c>
      <c r="F7" s="42">
        <v>2.41</v>
      </c>
      <c r="G7" s="38" t="s">
        <v>4</v>
      </c>
      <c r="H7" s="14">
        <v>2.19</v>
      </c>
      <c r="I7" s="14">
        <v>2.3199999999999998</v>
      </c>
      <c r="J7" s="14">
        <v>2.4</v>
      </c>
      <c r="K7" s="14">
        <v>2.4300000000000002</v>
      </c>
      <c r="L7" s="42">
        <v>2.38</v>
      </c>
      <c r="M7" s="38" t="s">
        <v>4</v>
      </c>
      <c r="N7" s="14"/>
      <c r="O7" s="14"/>
      <c r="P7" s="14"/>
      <c r="Q7" s="14"/>
      <c r="R7" s="42"/>
      <c r="S7" s="38" t="s">
        <v>4</v>
      </c>
      <c r="T7" s="14">
        <v>2.35</v>
      </c>
      <c r="U7" s="14">
        <v>2.4</v>
      </c>
      <c r="V7" s="14">
        <v>2.39</v>
      </c>
      <c r="W7" s="14">
        <v>2.3199999999999998</v>
      </c>
      <c r="X7" s="42">
        <v>2.1800000000000002</v>
      </c>
    </row>
    <row r="8" spans="1:24">
      <c r="A8" s="46"/>
      <c r="B8" s="14">
        <v>2.21</v>
      </c>
      <c r="C8" s="14">
        <v>2.33</v>
      </c>
      <c r="D8" s="14">
        <v>2.39</v>
      </c>
      <c r="E8" s="14">
        <v>2.38</v>
      </c>
      <c r="F8" s="42">
        <v>2.38</v>
      </c>
      <c r="G8" s="46"/>
      <c r="H8" s="14">
        <v>2.17</v>
      </c>
      <c r="I8" s="14">
        <v>2.3199999999999998</v>
      </c>
      <c r="J8" s="14">
        <v>2.42</v>
      </c>
      <c r="K8" s="14">
        <v>2.44</v>
      </c>
      <c r="L8" s="42">
        <v>2.4</v>
      </c>
      <c r="M8" s="46"/>
      <c r="N8" s="14"/>
      <c r="O8" s="14"/>
      <c r="P8" s="14"/>
      <c r="Q8" s="14"/>
      <c r="R8" s="42"/>
      <c r="S8" s="46"/>
      <c r="T8" s="14">
        <v>2.39</v>
      </c>
      <c r="U8" s="14">
        <v>2.42</v>
      </c>
      <c r="V8" s="14">
        <v>2.42</v>
      </c>
      <c r="W8" s="14">
        <v>2.35</v>
      </c>
      <c r="X8" s="42">
        <v>2.21</v>
      </c>
    </row>
    <row r="9" spans="1:24">
      <c r="A9" s="11"/>
      <c r="B9" s="47">
        <v>2.2000000000000002</v>
      </c>
      <c r="C9" s="47">
        <v>2.3199999999999998</v>
      </c>
      <c r="D9" s="47">
        <v>2.41</v>
      </c>
      <c r="E9" s="47">
        <v>2.4500000000000002</v>
      </c>
      <c r="F9" s="49">
        <v>2.37</v>
      </c>
      <c r="G9" s="36"/>
      <c r="H9" s="47">
        <v>2.1800000000000002</v>
      </c>
      <c r="I9" s="47">
        <v>2.31</v>
      </c>
      <c r="J9" s="47">
        <v>2.4</v>
      </c>
      <c r="K9" s="47">
        <v>2.4700000000000002</v>
      </c>
      <c r="L9" s="49">
        <v>2.44</v>
      </c>
      <c r="M9" s="36"/>
      <c r="N9" s="47"/>
      <c r="O9" s="47"/>
      <c r="P9" s="47"/>
      <c r="Q9" s="47"/>
      <c r="R9" s="49"/>
      <c r="S9" s="11"/>
      <c r="T9" s="47">
        <v>2.4</v>
      </c>
      <c r="U9" s="47">
        <v>2.39</v>
      </c>
      <c r="V9" s="47">
        <v>2.4</v>
      </c>
      <c r="W9" s="47">
        <v>2.36</v>
      </c>
      <c r="X9" s="49">
        <v>2.2000000000000002</v>
      </c>
    </row>
    <row r="10" spans="1:24">
      <c r="A10" s="11"/>
      <c r="B10" s="14">
        <v>2.2000000000000002</v>
      </c>
      <c r="C10" s="14">
        <v>2.34</v>
      </c>
      <c r="D10" s="14">
        <v>2.41</v>
      </c>
      <c r="E10" s="14">
        <v>2.4300000000000002</v>
      </c>
      <c r="F10" s="42">
        <v>2.38</v>
      </c>
      <c r="G10" s="38"/>
      <c r="H10" s="14">
        <v>2.19</v>
      </c>
      <c r="I10" s="14">
        <v>2.33</v>
      </c>
      <c r="J10" s="14">
        <v>2.4</v>
      </c>
      <c r="K10" s="14">
        <v>2.46</v>
      </c>
      <c r="L10" s="42">
        <v>2.41</v>
      </c>
      <c r="M10" s="38"/>
      <c r="N10" s="14"/>
      <c r="O10" s="14"/>
      <c r="P10" s="14"/>
      <c r="Q10" s="14"/>
      <c r="R10" s="42"/>
      <c r="S10" s="11"/>
      <c r="T10" s="14">
        <v>2.41</v>
      </c>
      <c r="U10" s="14">
        <v>2.44</v>
      </c>
      <c r="V10" s="14">
        <v>2.38</v>
      </c>
      <c r="W10" s="14">
        <v>2.33</v>
      </c>
      <c r="X10" s="42">
        <v>2.21</v>
      </c>
    </row>
    <row r="11" spans="1:24">
      <c r="A11" s="16"/>
      <c r="B11" s="33">
        <v>2.16</v>
      </c>
      <c r="C11" s="33">
        <v>2.3199999999999998</v>
      </c>
      <c r="D11" s="33">
        <v>2.38</v>
      </c>
      <c r="E11" s="33">
        <v>2.39</v>
      </c>
      <c r="F11" s="39">
        <v>2.33</v>
      </c>
      <c r="G11" s="48"/>
      <c r="H11" s="33">
        <v>2.13</v>
      </c>
      <c r="I11" s="33">
        <v>2.2999999999999998</v>
      </c>
      <c r="J11" s="33">
        <v>2.37</v>
      </c>
      <c r="K11" s="33">
        <v>2.42</v>
      </c>
      <c r="L11" s="39">
        <v>2.39</v>
      </c>
      <c r="M11" s="48"/>
      <c r="N11" s="33"/>
      <c r="O11" s="33"/>
      <c r="P11" s="33"/>
      <c r="Q11" s="33"/>
      <c r="R11" s="39"/>
      <c r="S11" s="16"/>
      <c r="T11" s="33">
        <v>2.37</v>
      </c>
      <c r="U11" s="33">
        <v>2.4300000000000002</v>
      </c>
      <c r="V11" s="33">
        <v>2.39</v>
      </c>
      <c r="W11" s="33">
        <v>2.31</v>
      </c>
      <c r="X11" s="39">
        <v>2.19</v>
      </c>
    </row>
    <row r="12" spans="1:24">
      <c r="A12" s="19" t="s">
        <v>5</v>
      </c>
      <c r="B12" s="47">
        <v>1.76</v>
      </c>
      <c r="C12" s="35">
        <v>1.89</v>
      </c>
      <c r="D12" s="35">
        <v>1.96</v>
      </c>
      <c r="E12" s="35">
        <v>2.02</v>
      </c>
      <c r="F12" s="40">
        <v>2</v>
      </c>
      <c r="G12" s="36" t="s">
        <v>6</v>
      </c>
      <c r="H12" s="35">
        <v>1.1100000000000001</v>
      </c>
      <c r="I12" s="35">
        <v>1.23</v>
      </c>
      <c r="J12" s="35">
        <v>1.25</v>
      </c>
      <c r="K12" s="35">
        <v>1.29</v>
      </c>
      <c r="L12" s="40">
        <v>1.3</v>
      </c>
      <c r="M12" s="36" t="s">
        <v>6</v>
      </c>
      <c r="N12" s="35">
        <v>18.43</v>
      </c>
      <c r="O12" s="35">
        <v>18.63</v>
      </c>
      <c r="P12" s="35">
        <v>18.59</v>
      </c>
      <c r="Q12" s="35">
        <v>18.62</v>
      </c>
      <c r="R12" s="40">
        <v>18.420000000000002</v>
      </c>
      <c r="S12" s="19" t="s">
        <v>5</v>
      </c>
      <c r="T12" s="47">
        <v>2.0299999999999998</v>
      </c>
      <c r="U12" s="35">
        <v>2.0699999999999998</v>
      </c>
      <c r="V12" s="35">
        <v>2.0499999999999998</v>
      </c>
      <c r="W12" s="35">
        <v>1.91</v>
      </c>
      <c r="X12" s="40">
        <v>1.75</v>
      </c>
    </row>
    <row r="13" spans="1:24">
      <c r="A13" s="22"/>
      <c r="B13" s="37">
        <v>1.8</v>
      </c>
      <c r="C13" s="37">
        <v>1.89</v>
      </c>
      <c r="D13" s="37">
        <v>2.04</v>
      </c>
      <c r="E13" s="37">
        <v>2.0699999999999998</v>
      </c>
      <c r="F13" s="41">
        <v>2.04</v>
      </c>
      <c r="G13" s="38"/>
      <c r="H13" s="37">
        <v>1.1100000000000001</v>
      </c>
      <c r="I13" s="37">
        <v>1.2</v>
      </c>
      <c r="J13" s="37">
        <v>1.29</v>
      </c>
      <c r="K13" s="37">
        <v>1.29</v>
      </c>
      <c r="L13" s="41">
        <v>1.32</v>
      </c>
      <c r="M13" s="38"/>
      <c r="N13" s="37">
        <v>18.46</v>
      </c>
      <c r="O13" s="37">
        <v>18.55</v>
      </c>
      <c r="P13" s="37">
        <v>18.73</v>
      </c>
      <c r="Q13" s="37">
        <v>18.72</v>
      </c>
      <c r="R13" s="41">
        <v>18.57</v>
      </c>
      <c r="S13" s="22"/>
      <c r="T13" s="37">
        <v>2.06</v>
      </c>
      <c r="U13" s="37">
        <v>2.1</v>
      </c>
      <c r="V13" s="37">
        <v>2.1</v>
      </c>
      <c r="W13" s="37">
        <v>1.97</v>
      </c>
      <c r="X13" s="41">
        <v>1.79</v>
      </c>
    </row>
    <row r="14" spans="1:24">
      <c r="A14" s="22"/>
      <c r="B14" s="37">
        <v>1.78</v>
      </c>
      <c r="C14" s="37">
        <v>1.93</v>
      </c>
      <c r="D14" s="37">
        <v>2.0299999999999998</v>
      </c>
      <c r="E14" s="37">
        <v>2.0699999999999998</v>
      </c>
      <c r="F14" s="41">
        <v>2.02</v>
      </c>
      <c r="G14" s="38"/>
      <c r="H14" s="37">
        <v>1.1299999999999999</v>
      </c>
      <c r="I14" s="37">
        <v>1.21</v>
      </c>
      <c r="J14" s="37">
        <v>1.31</v>
      </c>
      <c r="K14" s="37">
        <v>1.31</v>
      </c>
      <c r="L14" s="41">
        <v>1.27</v>
      </c>
      <c r="M14" s="38"/>
      <c r="N14" s="37">
        <v>18.489999999999998</v>
      </c>
      <c r="O14" s="37">
        <v>18.61</v>
      </c>
      <c r="P14" s="37">
        <v>18.54</v>
      </c>
      <c r="Q14" s="37">
        <v>18.739999999999998</v>
      </c>
      <c r="R14" s="41">
        <v>18.41</v>
      </c>
      <c r="S14" s="22"/>
      <c r="T14" s="37">
        <v>2.04</v>
      </c>
      <c r="U14" s="37">
        <v>2.1</v>
      </c>
      <c r="V14" s="37">
        <v>2.09</v>
      </c>
      <c r="W14" s="37">
        <v>1.96</v>
      </c>
      <c r="X14" s="41">
        <v>1.82</v>
      </c>
    </row>
    <row r="15" spans="1:24">
      <c r="A15" s="22"/>
      <c r="B15" s="37">
        <v>1.76</v>
      </c>
      <c r="C15" s="37">
        <v>1.94</v>
      </c>
      <c r="D15" s="37">
        <v>2.0299999999999998</v>
      </c>
      <c r="E15" s="37">
        <v>2.0499999999999998</v>
      </c>
      <c r="F15" s="41">
        <v>2.02</v>
      </c>
      <c r="G15" s="38"/>
      <c r="H15" s="37">
        <v>1.08</v>
      </c>
      <c r="I15" s="37">
        <v>1.19</v>
      </c>
      <c r="J15" s="37">
        <v>1.28</v>
      </c>
      <c r="K15" s="37">
        <v>1.3</v>
      </c>
      <c r="L15" s="41">
        <v>1.3</v>
      </c>
      <c r="M15" s="38"/>
      <c r="N15" s="37">
        <v>18.27</v>
      </c>
      <c r="O15" s="37">
        <v>18.57</v>
      </c>
      <c r="P15" s="37">
        <v>18.489999999999998</v>
      </c>
      <c r="Q15" s="37">
        <v>18.440000000000001</v>
      </c>
      <c r="R15" s="41">
        <v>18.59</v>
      </c>
      <c r="S15" s="22"/>
      <c r="T15" s="37">
        <v>2.06</v>
      </c>
      <c r="U15" s="37">
        <v>2.08</v>
      </c>
      <c r="V15" s="37">
        <v>2.08</v>
      </c>
      <c r="W15" s="37">
        <v>1.93</v>
      </c>
      <c r="X15" s="41">
        <v>1.8</v>
      </c>
    </row>
    <row r="16" spans="1:24">
      <c r="A16" s="22"/>
      <c r="B16" s="37">
        <v>1.75</v>
      </c>
      <c r="C16" s="37">
        <v>1.86</v>
      </c>
      <c r="D16" s="37">
        <v>1.93</v>
      </c>
      <c r="E16" s="37">
        <v>1.97</v>
      </c>
      <c r="F16" s="41">
        <v>1.96</v>
      </c>
      <c r="G16" s="38"/>
      <c r="H16" s="37">
        <v>1.07</v>
      </c>
      <c r="I16" s="37">
        <v>1.21</v>
      </c>
      <c r="J16" s="37">
        <v>1.28</v>
      </c>
      <c r="K16" s="37">
        <v>1.31</v>
      </c>
      <c r="L16" s="41">
        <v>1.28</v>
      </c>
      <c r="M16" s="38"/>
      <c r="N16" s="37">
        <v>18.37</v>
      </c>
      <c r="O16" s="37">
        <v>18.399999999999999</v>
      </c>
      <c r="P16" s="37">
        <v>18.48</v>
      </c>
      <c r="Q16" s="37">
        <v>18.420000000000002</v>
      </c>
      <c r="R16" s="41">
        <v>18.510000000000002</v>
      </c>
      <c r="S16" s="22"/>
      <c r="T16" s="37">
        <v>2.0499999999999998</v>
      </c>
      <c r="U16" s="37">
        <v>2.0499999999999998</v>
      </c>
      <c r="V16" s="37">
        <v>1.98</v>
      </c>
      <c r="W16" s="37">
        <v>1.85</v>
      </c>
      <c r="X16" s="41">
        <v>1.74</v>
      </c>
    </row>
    <row r="17" spans="1:24">
      <c r="A17" s="22" t="s">
        <v>7</v>
      </c>
      <c r="B17" s="37">
        <v>1.78</v>
      </c>
      <c r="C17" s="37">
        <v>1.9</v>
      </c>
      <c r="D17" s="37">
        <v>1.98</v>
      </c>
      <c r="E17" s="37">
        <v>1.97</v>
      </c>
      <c r="F17" s="41">
        <v>1.92</v>
      </c>
      <c r="G17" s="38" t="s">
        <v>8</v>
      </c>
      <c r="H17" s="37">
        <v>1.2</v>
      </c>
      <c r="I17" s="37">
        <v>1.34</v>
      </c>
      <c r="J17" s="37">
        <v>1.42</v>
      </c>
      <c r="K17" s="37">
        <v>1.45</v>
      </c>
      <c r="L17" s="41">
        <v>1.44</v>
      </c>
      <c r="M17" s="38" t="s">
        <v>8</v>
      </c>
      <c r="N17" s="37"/>
      <c r="O17" s="37"/>
      <c r="P17" s="37"/>
      <c r="Q17" s="37"/>
      <c r="R17" s="41"/>
      <c r="S17" s="22" t="s">
        <v>7</v>
      </c>
      <c r="T17" s="37">
        <v>2</v>
      </c>
      <c r="U17" s="37">
        <v>2.0299999999999998</v>
      </c>
      <c r="V17" s="37">
        <v>2.06</v>
      </c>
      <c r="W17" s="37">
        <v>1.95</v>
      </c>
      <c r="X17" s="41">
        <v>1.8</v>
      </c>
    </row>
    <row r="18" spans="1:24">
      <c r="A18" s="22"/>
      <c r="B18" s="37">
        <v>1.74</v>
      </c>
      <c r="C18" s="37">
        <v>1.89</v>
      </c>
      <c r="D18" s="37">
        <v>1.94</v>
      </c>
      <c r="E18" s="37">
        <v>1.96</v>
      </c>
      <c r="F18" s="41">
        <v>1.95</v>
      </c>
      <c r="G18" s="38"/>
      <c r="H18" s="37">
        <v>1.2</v>
      </c>
      <c r="I18" s="37">
        <v>1.32</v>
      </c>
      <c r="J18" s="37">
        <v>1.42</v>
      </c>
      <c r="K18" s="37">
        <v>1.44</v>
      </c>
      <c r="L18" s="41">
        <v>1.4</v>
      </c>
      <c r="M18" s="38"/>
      <c r="N18" s="37"/>
      <c r="O18" s="37"/>
      <c r="P18" s="37"/>
      <c r="Q18" s="37"/>
      <c r="R18" s="41"/>
      <c r="S18" s="22"/>
      <c r="T18" s="37">
        <v>2.0099999999999998</v>
      </c>
      <c r="U18" s="37">
        <v>2.04</v>
      </c>
      <c r="V18" s="37">
        <v>2.04</v>
      </c>
      <c r="W18" s="37">
        <v>1.98</v>
      </c>
      <c r="X18" s="41">
        <v>1.8</v>
      </c>
    </row>
    <row r="19" spans="1:24">
      <c r="A19" s="22"/>
      <c r="B19" s="37">
        <v>1.75</v>
      </c>
      <c r="C19" s="37">
        <v>1.92</v>
      </c>
      <c r="D19" s="37">
        <v>1.98</v>
      </c>
      <c r="E19" s="37">
        <v>2</v>
      </c>
      <c r="F19" s="41">
        <v>1.96</v>
      </c>
      <c r="G19" s="38"/>
      <c r="H19" s="37">
        <v>1.18</v>
      </c>
      <c r="I19" s="37">
        <v>1.32</v>
      </c>
      <c r="J19" s="37">
        <v>1.4</v>
      </c>
      <c r="K19" s="37">
        <v>1.46</v>
      </c>
      <c r="L19" s="41">
        <v>1.44</v>
      </c>
      <c r="M19" s="38"/>
      <c r="N19" s="37"/>
      <c r="O19" s="37"/>
      <c r="P19" s="37"/>
      <c r="Q19" s="37"/>
      <c r="R19" s="41"/>
      <c r="S19" s="22"/>
      <c r="T19" s="37">
        <v>2</v>
      </c>
      <c r="U19" s="37">
        <v>2.0699999999999998</v>
      </c>
      <c r="V19" s="37">
        <v>2.0299999999999998</v>
      </c>
      <c r="W19" s="37">
        <v>1.97</v>
      </c>
      <c r="X19" s="41">
        <v>1.81</v>
      </c>
    </row>
    <row r="20" spans="1:24">
      <c r="A20" s="22"/>
      <c r="B20" s="37">
        <v>1.76</v>
      </c>
      <c r="C20" s="37">
        <v>1.88</v>
      </c>
      <c r="D20" s="37">
        <v>1.98</v>
      </c>
      <c r="E20" s="37">
        <v>2.02</v>
      </c>
      <c r="F20" s="41">
        <v>1.97</v>
      </c>
      <c r="G20" s="38"/>
      <c r="H20" s="37">
        <v>1.17</v>
      </c>
      <c r="I20" s="37">
        <v>1.29</v>
      </c>
      <c r="J20" s="37">
        <v>1.41</v>
      </c>
      <c r="K20" s="37">
        <v>1.44</v>
      </c>
      <c r="L20" s="41">
        <v>1.4</v>
      </c>
      <c r="M20" s="38"/>
      <c r="N20" s="37"/>
      <c r="O20" s="37"/>
      <c r="P20" s="37"/>
      <c r="Q20" s="37"/>
      <c r="R20" s="41"/>
      <c r="S20" s="22"/>
      <c r="T20" s="37">
        <v>2.0099999999999998</v>
      </c>
      <c r="U20" s="37">
        <v>2.0299999999999998</v>
      </c>
      <c r="V20" s="37">
        <v>2</v>
      </c>
      <c r="W20" s="37">
        <v>1.92</v>
      </c>
      <c r="X20" s="41">
        <v>1.81</v>
      </c>
    </row>
    <row r="21" spans="1:24">
      <c r="A21" s="22"/>
      <c r="B21" s="37">
        <v>1.75</v>
      </c>
      <c r="C21" s="37">
        <v>1.87</v>
      </c>
      <c r="D21" s="37">
        <v>1.97</v>
      </c>
      <c r="E21" s="37">
        <v>1.97</v>
      </c>
      <c r="F21" s="41">
        <v>1.95</v>
      </c>
      <c r="G21" s="38"/>
      <c r="H21" s="37">
        <v>1.17</v>
      </c>
      <c r="I21" s="37">
        <v>1.3</v>
      </c>
      <c r="J21" s="37">
        <v>1.38</v>
      </c>
      <c r="K21" s="37">
        <v>1.43</v>
      </c>
      <c r="L21" s="41">
        <v>1.4</v>
      </c>
      <c r="M21" s="38"/>
      <c r="N21" s="37"/>
      <c r="O21" s="37"/>
      <c r="P21" s="37"/>
      <c r="Q21" s="37"/>
      <c r="R21" s="41"/>
      <c r="S21" s="22"/>
      <c r="T21" s="37">
        <v>1.99</v>
      </c>
      <c r="U21" s="37">
        <v>2.0299999999999998</v>
      </c>
      <c r="V21" s="37">
        <v>2</v>
      </c>
      <c r="W21" s="37">
        <v>1.93</v>
      </c>
      <c r="X21" s="41">
        <v>1.81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0.41659999999999964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0.70600000000000662</v>
      </c>
      <c r="R24" s="292"/>
      <c r="S24" s="27" t="s">
        <v>13</v>
      </c>
      <c r="T24" s="27" t="s">
        <v>14</v>
      </c>
      <c r="U24" s="291" t="s">
        <v>15</v>
      </c>
      <c r="V24" s="291"/>
      <c r="W24" s="292">
        <f>AVERAGE(T2:X11)-AVERAGE(T12:X21)</f>
        <v>0.37259999999999982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0.72637948717948664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0.75329218106995888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0.5084362139917743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0.76430769230769191</v>
      </c>
      <c r="X26" s="269"/>
    </row>
    <row r="27" spans="1:24" ht="17">
      <c r="A27" s="27"/>
      <c r="B27" s="27"/>
      <c r="C27" s="27"/>
      <c r="D27" s="27"/>
      <c r="E27" s="27"/>
      <c r="F27" s="27"/>
      <c r="S27" s="27"/>
      <c r="T27" s="27"/>
      <c r="U27" s="27"/>
      <c r="V27" s="27"/>
      <c r="W27" s="27"/>
      <c r="X27" s="27"/>
    </row>
    <row r="28" spans="1:24" ht="17">
      <c r="A28" s="27"/>
      <c r="B28" s="27"/>
      <c r="C28" s="27"/>
      <c r="D28" s="27"/>
      <c r="E28" s="27"/>
      <c r="F28" s="27"/>
      <c r="S28" s="27"/>
      <c r="T28" s="27"/>
      <c r="U28" s="27"/>
      <c r="V28" s="27"/>
      <c r="W28" s="27"/>
      <c r="X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S29" s="289" t="s">
        <v>23</v>
      </c>
      <c r="T29" s="289"/>
      <c r="U29" s="303">
        <f ca="1">TODAY()</f>
        <v>46156</v>
      </c>
      <c r="V29" s="303"/>
      <c r="W29" s="303"/>
      <c r="X29" s="303"/>
    </row>
    <row r="30" spans="1:24">
      <c r="A30" s="29"/>
      <c r="B30" s="29"/>
      <c r="C30" s="29"/>
      <c r="D30" s="29"/>
      <c r="E30" s="29"/>
      <c r="F30" s="29"/>
      <c r="S30" s="29"/>
      <c r="T30" s="29"/>
      <c r="U30" s="29"/>
      <c r="V30" s="29"/>
      <c r="W30" s="29"/>
      <c r="X30" s="29"/>
    </row>
    <row r="31" spans="1:24">
      <c r="A31" s="29"/>
      <c r="B31" s="29"/>
      <c r="C31" s="29"/>
      <c r="D31" s="29"/>
      <c r="E31" s="29"/>
      <c r="F31" s="29"/>
      <c r="S31" s="29"/>
      <c r="T31" s="29"/>
      <c r="U31" s="29"/>
      <c r="V31" s="29"/>
      <c r="W31" s="29"/>
      <c r="X31" s="29"/>
    </row>
    <row r="32" spans="1:24">
      <c r="A32" s="29"/>
      <c r="B32" s="29"/>
      <c r="C32" s="29"/>
      <c r="D32" s="29"/>
      <c r="E32" s="29"/>
      <c r="F32" s="29"/>
      <c r="S32" s="29"/>
      <c r="T32" s="29"/>
      <c r="U32" s="29"/>
      <c r="V32" s="29"/>
      <c r="W32" s="29"/>
      <c r="X32" s="29"/>
    </row>
    <row r="33" spans="1:24">
      <c r="A33" s="29"/>
      <c r="B33" s="29"/>
      <c r="C33" s="29"/>
      <c r="D33" s="29"/>
      <c r="E33" s="29"/>
      <c r="F33" s="29"/>
      <c r="S33" s="29"/>
      <c r="T33" s="29"/>
      <c r="U33" s="29"/>
      <c r="V33" s="29"/>
      <c r="W33" s="29"/>
      <c r="X33" s="29"/>
    </row>
    <row r="34" spans="1:24">
      <c r="A34" s="29"/>
      <c r="B34" s="29"/>
      <c r="C34" s="29"/>
      <c r="D34" s="29"/>
      <c r="E34" s="29"/>
      <c r="F34" s="29"/>
      <c r="S34" s="29"/>
      <c r="T34" s="29"/>
      <c r="U34" s="29"/>
      <c r="V34" s="29"/>
      <c r="W34" s="29"/>
      <c r="X34" s="29"/>
    </row>
    <row r="35" spans="1:24">
      <c r="A35" s="29"/>
      <c r="B35" s="29"/>
      <c r="C35" s="29"/>
      <c r="D35" s="29"/>
      <c r="E35" s="29"/>
      <c r="F35" s="29"/>
      <c r="S35" s="29"/>
      <c r="T35" s="29"/>
      <c r="U35" s="29"/>
      <c r="V35" s="29"/>
      <c r="W35" s="29"/>
      <c r="X35" s="29"/>
    </row>
    <row r="36" spans="1:24">
      <c r="A36" s="29"/>
      <c r="B36" s="29"/>
      <c r="C36" s="29"/>
      <c r="D36" s="29"/>
      <c r="E36" s="29"/>
      <c r="F36" s="29"/>
      <c r="S36" s="29"/>
      <c r="T36" s="29"/>
      <c r="U36" s="29"/>
      <c r="V36" s="29"/>
      <c r="W36" s="29"/>
      <c r="X36" s="29"/>
    </row>
    <row r="37" spans="1:24">
      <c r="A37" s="29"/>
      <c r="B37" s="29"/>
      <c r="C37" s="29"/>
      <c r="D37" s="29"/>
      <c r="E37" s="29"/>
      <c r="F37" s="29"/>
      <c r="S37" s="29"/>
      <c r="T37" s="29"/>
      <c r="U37" s="29"/>
      <c r="V37" s="29"/>
      <c r="W37" s="29"/>
      <c r="X37" s="29"/>
    </row>
    <row r="38" spans="1:24">
      <c r="A38" s="29"/>
      <c r="B38" s="29"/>
      <c r="C38" s="29"/>
      <c r="D38" s="29"/>
      <c r="E38" s="29"/>
      <c r="F38" s="29"/>
      <c r="S38" s="29"/>
      <c r="T38" s="29"/>
      <c r="U38" s="29"/>
      <c r="V38" s="29"/>
      <c r="W38" s="29"/>
      <c r="X38" s="29"/>
    </row>
    <row r="39" spans="1:24">
      <c r="A39" s="29"/>
      <c r="B39" s="29"/>
      <c r="C39" s="29"/>
      <c r="D39" s="29"/>
      <c r="E39" s="29"/>
      <c r="F39" s="29"/>
      <c r="S39" s="29"/>
      <c r="T39" s="29"/>
      <c r="U39" s="29"/>
      <c r="V39" s="29"/>
      <c r="W39" s="29"/>
      <c r="X39" s="29"/>
    </row>
    <row r="40" spans="1:24">
      <c r="A40" s="29"/>
      <c r="B40" s="29"/>
      <c r="C40" s="29"/>
      <c r="D40" s="29"/>
      <c r="E40" s="29"/>
      <c r="F40" s="29"/>
      <c r="S40" s="29"/>
      <c r="T40" s="29"/>
      <c r="U40" s="29"/>
      <c r="V40" s="29"/>
      <c r="W40" s="29"/>
      <c r="X40" s="29"/>
    </row>
  </sheetData>
  <sheetProtection selectLockedCells="1" selectUnlockedCells="1"/>
  <mergeCells count="40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S29:T29"/>
    <mergeCell ref="U29:X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28" priority="7" operator="notBetween">
      <formula>0.2</formula>
      <formula>0.404</formula>
    </cfRule>
  </conditionalFormatting>
  <conditionalFormatting sqref="E26">
    <cfRule type="cellIs" dxfId="927" priority="8" operator="notBetween">
      <formula>0.38</formula>
      <formula>0.72</formula>
    </cfRule>
  </conditionalFormatting>
  <conditionalFormatting sqref="K24">
    <cfRule type="cellIs" dxfId="926" priority="6" operator="notBetween">
      <formula>0.77</formula>
      <formula>0.91</formula>
    </cfRule>
  </conditionalFormatting>
  <conditionalFormatting sqref="K26">
    <cfRule type="cellIs" dxfId="925" priority="5" operator="notBetween">
      <formula>0.68</formula>
      <formula>0.82</formula>
    </cfRule>
  </conditionalFormatting>
  <conditionalFormatting sqref="Q24">
    <cfRule type="cellIs" dxfId="924" priority="4" operator="notBetween">
      <formula>0.77</formula>
      <formula>0.91</formula>
    </cfRule>
  </conditionalFormatting>
  <conditionalFormatting sqref="Q26">
    <cfRule type="cellIs" dxfId="923" priority="3" operator="notBetween">
      <formula>0.68</formula>
      <formula>0.82</formula>
    </cfRule>
  </conditionalFormatting>
  <conditionalFormatting sqref="W24">
    <cfRule type="cellIs" dxfId="922" priority="1" operator="notBetween">
      <formula>0.2</formula>
      <formula>0.404</formula>
    </cfRule>
  </conditionalFormatting>
  <conditionalFormatting sqref="W26">
    <cfRule type="cellIs" dxfId="92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R40"/>
  <sheetViews>
    <sheetView zoomScale="115" zoomScaleNormal="115" workbookViewId="0">
      <selection activeCell="M1" sqref="M1:R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2.19</v>
      </c>
      <c r="C2" s="32">
        <v>2.31</v>
      </c>
      <c r="D2" s="32">
        <v>2.4300000000000002</v>
      </c>
      <c r="E2" s="32">
        <v>2.42</v>
      </c>
      <c r="F2" s="44">
        <v>2.41</v>
      </c>
      <c r="G2" s="36" t="s">
        <v>3</v>
      </c>
      <c r="H2" s="32">
        <v>2.2000000000000002</v>
      </c>
      <c r="I2" s="32">
        <v>2.34</v>
      </c>
      <c r="J2" s="32">
        <v>2.44</v>
      </c>
      <c r="K2" s="32">
        <v>2.44</v>
      </c>
      <c r="L2" s="44">
        <v>2.4</v>
      </c>
      <c r="M2" s="36" t="s">
        <v>3</v>
      </c>
      <c r="N2" s="32">
        <v>2.36</v>
      </c>
      <c r="O2" s="32">
        <v>2.39</v>
      </c>
      <c r="P2" s="32">
        <v>2.41</v>
      </c>
      <c r="Q2" s="32">
        <v>2.34</v>
      </c>
      <c r="R2" s="44">
        <v>2.21</v>
      </c>
    </row>
    <row r="3" spans="1:18">
      <c r="A3" s="11"/>
      <c r="B3" s="32">
        <v>2.1800000000000002</v>
      </c>
      <c r="C3" s="14">
        <v>2.34</v>
      </c>
      <c r="D3" s="14">
        <v>2.46</v>
      </c>
      <c r="E3" s="14">
        <v>2.4500000000000002</v>
      </c>
      <c r="F3" s="42">
        <v>2.4</v>
      </c>
      <c r="G3" s="38"/>
      <c r="H3" s="32">
        <v>2.15</v>
      </c>
      <c r="I3" s="14">
        <v>2.34</v>
      </c>
      <c r="J3" s="14">
        <v>2.4700000000000002</v>
      </c>
      <c r="K3" s="14">
        <v>2.46</v>
      </c>
      <c r="L3" s="42">
        <v>2.4</v>
      </c>
      <c r="M3" s="11"/>
      <c r="N3" s="32">
        <v>2.4</v>
      </c>
      <c r="O3" s="14">
        <v>2.4300000000000002</v>
      </c>
      <c r="P3" s="14">
        <v>2.42</v>
      </c>
      <c r="Q3" s="14">
        <v>2.35</v>
      </c>
      <c r="R3" s="42">
        <v>2.19</v>
      </c>
    </row>
    <row r="4" spans="1:18">
      <c r="A4" s="11"/>
      <c r="B4" s="32">
        <v>2.21</v>
      </c>
      <c r="C4" s="14">
        <v>2.33</v>
      </c>
      <c r="D4" s="14">
        <v>2.4500000000000002</v>
      </c>
      <c r="E4" s="14">
        <v>2.46</v>
      </c>
      <c r="F4" s="42">
        <v>2.42</v>
      </c>
      <c r="G4" s="38"/>
      <c r="H4" s="32">
        <v>2.19</v>
      </c>
      <c r="I4" s="14">
        <v>2.35</v>
      </c>
      <c r="J4" s="14">
        <v>2.4500000000000002</v>
      </c>
      <c r="K4" s="14">
        <v>2.4300000000000002</v>
      </c>
      <c r="L4" s="42">
        <v>2.44</v>
      </c>
      <c r="M4" s="11"/>
      <c r="N4" s="32">
        <v>2.35</v>
      </c>
      <c r="O4" s="14">
        <v>2.42</v>
      </c>
      <c r="P4" s="14">
        <v>2.4300000000000002</v>
      </c>
      <c r="Q4" s="14">
        <v>2.2799999999999998</v>
      </c>
      <c r="R4" s="42">
        <v>2.2200000000000002</v>
      </c>
    </row>
    <row r="5" spans="1:18">
      <c r="A5" s="11"/>
      <c r="B5" s="32">
        <v>2.1800000000000002</v>
      </c>
      <c r="C5" s="14">
        <v>2.35</v>
      </c>
      <c r="D5" s="14">
        <v>2.4500000000000002</v>
      </c>
      <c r="E5" s="14">
        <v>2.41</v>
      </c>
      <c r="F5" s="42">
        <v>2.39</v>
      </c>
      <c r="G5" s="38"/>
      <c r="H5" s="32">
        <v>2.19</v>
      </c>
      <c r="I5" s="14">
        <v>2.3199999999999998</v>
      </c>
      <c r="J5" s="14">
        <v>2.44</v>
      </c>
      <c r="K5" s="14">
        <v>2.4500000000000002</v>
      </c>
      <c r="L5" s="42">
        <v>2.4500000000000002</v>
      </c>
      <c r="M5" s="11"/>
      <c r="N5" s="32">
        <v>2.39</v>
      </c>
      <c r="O5" s="14">
        <v>2.4</v>
      </c>
      <c r="P5" s="14">
        <v>2.4</v>
      </c>
      <c r="Q5" s="14">
        <v>2.2999999999999998</v>
      </c>
      <c r="R5" s="42">
        <v>2.21</v>
      </c>
    </row>
    <row r="6" spans="1:18">
      <c r="A6" s="11"/>
      <c r="B6" s="32">
        <v>2.2000000000000002</v>
      </c>
      <c r="C6" s="14">
        <v>2.35</v>
      </c>
      <c r="D6" s="14">
        <v>2.44</v>
      </c>
      <c r="E6" s="14">
        <v>2.44</v>
      </c>
      <c r="F6" s="42">
        <v>2.4300000000000002</v>
      </c>
      <c r="G6" s="38"/>
      <c r="H6" s="32">
        <v>2.1800000000000002</v>
      </c>
      <c r="I6" s="14">
        <v>2.2999999999999998</v>
      </c>
      <c r="J6" s="14">
        <v>2.4500000000000002</v>
      </c>
      <c r="K6" s="14">
        <v>2.4700000000000002</v>
      </c>
      <c r="L6" s="42">
        <v>2.39</v>
      </c>
      <c r="M6" s="11"/>
      <c r="N6" s="32">
        <v>2.36</v>
      </c>
      <c r="O6" s="14">
        <v>2.42</v>
      </c>
      <c r="P6" s="14">
        <v>2.39</v>
      </c>
      <c r="Q6" s="14">
        <v>2.34</v>
      </c>
      <c r="R6" s="42">
        <v>2.19</v>
      </c>
    </row>
    <row r="7" spans="1:18">
      <c r="A7" s="38" t="s">
        <v>4</v>
      </c>
      <c r="B7" s="14">
        <v>2.1800000000000002</v>
      </c>
      <c r="C7" s="14">
        <v>2.3199999999999998</v>
      </c>
      <c r="D7" s="14">
        <v>2.41</v>
      </c>
      <c r="E7" s="14">
        <v>2.4300000000000002</v>
      </c>
      <c r="F7" s="42">
        <v>2.4</v>
      </c>
      <c r="G7" s="38" t="s">
        <v>4</v>
      </c>
      <c r="H7" s="14">
        <v>2.2000000000000002</v>
      </c>
      <c r="I7" s="14">
        <v>2.3199999999999998</v>
      </c>
      <c r="J7" s="14">
        <v>2.42</v>
      </c>
      <c r="K7" s="14">
        <v>2.4300000000000002</v>
      </c>
      <c r="L7" s="42">
        <v>2.41</v>
      </c>
      <c r="M7" s="38" t="s">
        <v>4</v>
      </c>
      <c r="N7" s="14">
        <v>2.42</v>
      </c>
      <c r="O7" s="14">
        <v>2.44</v>
      </c>
      <c r="P7" s="14">
        <v>2.42</v>
      </c>
      <c r="Q7" s="14">
        <v>2.2999999999999998</v>
      </c>
      <c r="R7" s="42">
        <v>2.12</v>
      </c>
    </row>
    <row r="8" spans="1:18">
      <c r="A8" s="46"/>
      <c r="B8" s="14">
        <v>2.2200000000000002</v>
      </c>
      <c r="C8" s="14">
        <v>2.33</v>
      </c>
      <c r="D8" s="14">
        <v>2.4500000000000002</v>
      </c>
      <c r="E8" s="14">
        <v>2.4300000000000002</v>
      </c>
      <c r="F8" s="42">
        <v>2.4</v>
      </c>
      <c r="G8" s="46"/>
      <c r="H8" s="14">
        <v>2.2000000000000002</v>
      </c>
      <c r="I8" s="14">
        <v>2.3199999999999998</v>
      </c>
      <c r="J8" s="14">
        <v>2.41</v>
      </c>
      <c r="K8" s="14">
        <v>2.4</v>
      </c>
      <c r="L8" s="42">
        <v>2.38</v>
      </c>
      <c r="M8" s="46"/>
      <c r="N8" s="14">
        <v>2.41</v>
      </c>
      <c r="O8" s="14">
        <v>2.4900000000000002</v>
      </c>
      <c r="P8" s="14">
        <v>2.41</v>
      </c>
      <c r="Q8" s="14">
        <v>2.25</v>
      </c>
      <c r="R8" s="42">
        <v>2.17</v>
      </c>
    </row>
    <row r="9" spans="1:18">
      <c r="A9" s="11"/>
      <c r="B9" s="47">
        <v>2.2000000000000002</v>
      </c>
      <c r="C9" s="47">
        <v>2.2999999999999998</v>
      </c>
      <c r="D9" s="47">
        <v>2.4300000000000002</v>
      </c>
      <c r="E9" s="47">
        <v>2.44</v>
      </c>
      <c r="F9" s="49">
        <v>2.4</v>
      </c>
      <c r="G9" s="36"/>
      <c r="H9" s="47">
        <v>2.2400000000000002</v>
      </c>
      <c r="I9" s="47">
        <v>2.3199999999999998</v>
      </c>
      <c r="J9" s="47">
        <v>2.4500000000000002</v>
      </c>
      <c r="K9" s="47">
        <v>2.4700000000000002</v>
      </c>
      <c r="L9" s="49">
        <v>2.39</v>
      </c>
      <c r="M9" s="11"/>
      <c r="N9" s="47">
        <v>2.4</v>
      </c>
      <c r="O9" s="47">
        <v>2.46</v>
      </c>
      <c r="P9" s="47">
        <v>2.46</v>
      </c>
      <c r="Q9" s="47">
        <v>2.33</v>
      </c>
      <c r="R9" s="49">
        <v>2.15</v>
      </c>
    </row>
    <row r="10" spans="1:18">
      <c r="A10" s="11"/>
      <c r="B10" s="14">
        <v>2.2000000000000002</v>
      </c>
      <c r="C10" s="14">
        <v>2.34</v>
      </c>
      <c r="D10" s="14">
        <v>2.4300000000000002</v>
      </c>
      <c r="E10" s="14">
        <v>2.44</v>
      </c>
      <c r="F10" s="42">
        <v>2.39</v>
      </c>
      <c r="G10" s="38"/>
      <c r="H10" s="14">
        <v>2.23</v>
      </c>
      <c r="I10" s="14">
        <v>2.36</v>
      </c>
      <c r="J10" s="14">
        <v>2.46</v>
      </c>
      <c r="K10" s="14">
        <v>2.44</v>
      </c>
      <c r="L10" s="42">
        <v>2.4</v>
      </c>
      <c r="M10" s="11"/>
      <c r="N10" s="14">
        <v>2.44</v>
      </c>
      <c r="O10" s="14">
        <v>2.46</v>
      </c>
      <c r="P10" s="14">
        <v>2.44</v>
      </c>
      <c r="Q10" s="14">
        <v>2.3199999999999998</v>
      </c>
      <c r="R10" s="42">
        <v>2.1800000000000002</v>
      </c>
    </row>
    <row r="11" spans="1:18">
      <c r="A11" s="16"/>
      <c r="B11" s="33">
        <v>2.21</v>
      </c>
      <c r="C11" s="33">
        <v>2.36</v>
      </c>
      <c r="D11" s="33">
        <v>2.41</v>
      </c>
      <c r="E11" s="33">
        <v>2.41</v>
      </c>
      <c r="F11" s="39">
        <v>2.39</v>
      </c>
      <c r="G11" s="48"/>
      <c r="H11" s="33">
        <v>2.23</v>
      </c>
      <c r="I11" s="33">
        <v>2.34</v>
      </c>
      <c r="J11" s="33">
        <v>2.4</v>
      </c>
      <c r="K11" s="33">
        <v>2.4300000000000002</v>
      </c>
      <c r="L11" s="39">
        <v>2.38</v>
      </c>
      <c r="M11" s="16"/>
      <c r="N11" s="33">
        <v>2.46</v>
      </c>
      <c r="O11" s="33">
        <v>2.44</v>
      </c>
      <c r="P11" s="33">
        <v>2.4300000000000002</v>
      </c>
      <c r="Q11" s="33">
        <v>2.34</v>
      </c>
      <c r="R11" s="39">
        <v>2.19</v>
      </c>
    </row>
    <row r="12" spans="1:18">
      <c r="A12" s="19" t="s">
        <v>5</v>
      </c>
      <c r="B12" s="47">
        <v>1.78</v>
      </c>
      <c r="C12" s="35">
        <v>1.91</v>
      </c>
      <c r="D12" s="35">
        <v>2.02</v>
      </c>
      <c r="E12" s="35">
        <v>2.02</v>
      </c>
      <c r="F12" s="40">
        <v>2.0299999999999998</v>
      </c>
      <c r="G12" s="36" t="s">
        <v>6</v>
      </c>
      <c r="H12" s="35">
        <v>1.08</v>
      </c>
      <c r="I12" s="35">
        <v>1.23</v>
      </c>
      <c r="J12" s="35">
        <v>1.34</v>
      </c>
      <c r="K12" s="35">
        <v>1.36</v>
      </c>
      <c r="L12" s="40">
        <v>1.34</v>
      </c>
      <c r="M12" s="19" t="s">
        <v>5</v>
      </c>
      <c r="N12" s="47">
        <v>2.0099999999999998</v>
      </c>
      <c r="O12" s="35">
        <v>2.08</v>
      </c>
      <c r="P12" s="35">
        <v>2.08</v>
      </c>
      <c r="Q12" s="35">
        <v>1.98</v>
      </c>
      <c r="R12" s="40">
        <v>1.85</v>
      </c>
    </row>
    <row r="13" spans="1:18">
      <c r="A13" s="22"/>
      <c r="B13" s="37">
        <v>1.79</v>
      </c>
      <c r="C13" s="37">
        <v>1.94</v>
      </c>
      <c r="D13" s="37">
        <v>2.0499999999999998</v>
      </c>
      <c r="E13" s="37">
        <v>2.0499999999999998</v>
      </c>
      <c r="F13" s="41">
        <v>2.0099999999999998</v>
      </c>
      <c r="G13" s="38"/>
      <c r="H13" s="37">
        <v>1.08</v>
      </c>
      <c r="I13" s="37">
        <v>1.25</v>
      </c>
      <c r="J13" s="37">
        <v>1.37</v>
      </c>
      <c r="K13" s="37">
        <v>1.34</v>
      </c>
      <c r="L13" s="41">
        <v>1.33</v>
      </c>
      <c r="M13" s="22"/>
      <c r="N13" s="37">
        <v>2.0499999999999998</v>
      </c>
      <c r="O13" s="37">
        <v>2.08</v>
      </c>
      <c r="P13" s="37">
        <v>2.11</v>
      </c>
      <c r="Q13" s="37">
        <v>2.0099999999999998</v>
      </c>
      <c r="R13" s="41">
        <v>1.87</v>
      </c>
    </row>
    <row r="14" spans="1:18">
      <c r="A14" s="22"/>
      <c r="B14" s="37">
        <v>1.78</v>
      </c>
      <c r="C14" s="37">
        <v>1.93</v>
      </c>
      <c r="D14" s="37">
        <v>2.04</v>
      </c>
      <c r="E14" s="37">
        <v>2.04</v>
      </c>
      <c r="F14" s="41">
        <v>2.0099999999999998</v>
      </c>
      <c r="G14" s="38"/>
      <c r="H14" s="37">
        <v>1.1000000000000001</v>
      </c>
      <c r="I14" s="37">
        <v>1.23</v>
      </c>
      <c r="J14" s="37">
        <v>1.31</v>
      </c>
      <c r="K14" s="37">
        <v>1.34</v>
      </c>
      <c r="L14" s="41">
        <v>1.36</v>
      </c>
      <c r="M14" s="22"/>
      <c r="N14" s="37">
        <v>2.0499999999999998</v>
      </c>
      <c r="O14" s="37">
        <v>2.09</v>
      </c>
      <c r="P14" s="37">
        <v>2.09</v>
      </c>
      <c r="Q14" s="37">
        <v>1.99</v>
      </c>
      <c r="R14" s="41">
        <v>1.88</v>
      </c>
    </row>
    <row r="15" spans="1:18">
      <c r="A15" s="22"/>
      <c r="B15" s="37">
        <v>1.78</v>
      </c>
      <c r="C15" s="37">
        <v>1.93</v>
      </c>
      <c r="D15" s="37">
        <v>2.04</v>
      </c>
      <c r="E15" s="37">
        <v>2.04</v>
      </c>
      <c r="F15" s="41">
        <v>2</v>
      </c>
      <c r="G15" s="38"/>
      <c r="H15" s="37">
        <v>1.07</v>
      </c>
      <c r="I15" s="37">
        <v>1.2</v>
      </c>
      <c r="J15" s="37">
        <v>1.29</v>
      </c>
      <c r="K15" s="37">
        <v>1.34</v>
      </c>
      <c r="L15" s="41">
        <v>1.37</v>
      </c>
      <c r="M15" s="22"/>
      <c r="N15" s="37">
        <v>2.04</v>
      </c>
      <c r="O15" s="37">
        <v>2.08</v>
      </c>
      <c r="P15" s="37">
        <v>2.0499999999999998</v>
      </c>
      <c r="Q15" s="37">
        <v>1.99</v>
      </c>
      <c r="R15" s="41">
        <v>1.87</v>
      </c>
    </row>
    <row r="16" spans="1:18">
      <c r="A16" s="22"/>
      <c r="B16" s="37">
        <v>1.73</v>
      </c>
      <c r="C16" s="37">
        <v>1.9</v>
      </c>
      <c r="D16" s="37">
        <v>1.98</v>
      </c>
      <c r="E16" s="37">
        <v>2</v>
      </c>
      <c r="F16" s="41">
        <v>1.98</v>
      </c>
      <c r="G16" s="38"/>
      <c r="H16" s="37">
        <v>1.1399999999999999</v>
      </c>
      <c r="I16" s="37">
        <v>1.2</v>
      </c>
      <c r="J16" s="37">
        <v>1.32</v>
      </c>
      <c r="K16" s="37">
        <v>1.34</v>
      </c>
      <c r="L16" s="41">
        <v>1.32</v>
      </c>
      <c r="M16" s="22"/>
      <c r="N16" s="37">
        <v>2.0099999999999998</v>
      </c>
      <c r="O16" s="37">
        <v>2.06</v>
      </c>
      <c r="P16" s="37">
        <v>2.02</v>
      </c>
      <c r="Q16" s="37">
        <v>1.97</v>
      </c>
      <c r="R16" s="41">
        <v>1.84</v>
      </c>
    </row>
    <row r="17" spans="1:18">
      <c r="A17" s="22" t="s">
        <v>7</v>
      </c>
      <c r="B17" s="37">
        <v>1.8</v>
      </c>
      <c r="C17" s="37">
        <v>1.9</v>
      </c>
      <c r="D17" s="37">
        <v>1.99</v>
      </c>
      <c r="E17" s="37">
        <v>2.0099999999999998</v>
      </c>
      <c r="F17" s="41">
        <v>1.97</v>
      </c>
      <c r="G17" s="38" t="s">
        <v>8</v>
      </c>
      <c r="H17" s="37">
        <v>1.21</v>
      </c>
      <c r="I17" s="37">
        <v>1.35</v>
      </c>
      <c r="J17" s="37">
        <v>1.42</v>
      </c>
      <c r="K17" s="37">
        <v>1.42</v>
      </c>
      <c r="L17" s="41">
        <v>1.41</v>
      </c>
      <c r="M17" s="22" t="s">
        <v>7</v>
      </c>
      <c r="N17" s="37">
        <v>2.0499999999999998</v>
      </c>
      <c r="O17" s="37">
        <v>2.0699999999999998</v>
      </c>
      <c r="P17" s="37">
        <v>2.06</v>
      </c>
      <c r="Q17" s="37">
        <v>1.94</v>
      </c>
      <c r="R17" s="41">
        <v>1.79</v>
      </c>
    </row>
    <row r="18" spans="1:18">
      <c r="A18" s="22"/>
      <c r="B18" s="37">
        <v>1.79</v>
      </c>
      <c r="C18" s="37">
        <v>1.92</v>
      </c>
      <c r="D18" s="37">
        <v>2</v>
      </c>
      <c r="E18" s="37">
        <v>2.0099999999999998</v>
      </c>
      <c r="F18" s="41">
        <v>1.99</v>
      </c>
      <c r="G18" s="38"/>
      <c r="H18" s="37">
        <v>1.21</v>
      </c>
      <c r="I18" s="37">
        <v>1.33</v>
      </c>
      <c r="J18" s="37">
        <v>1.41</v>
      </c>
      <c r="K18" s="37">
        <v>1.41</v>
      </c>
      <c r="L18" s="41">
        <v>1.38</v>
      </c>
      <c r="M18" s="22"/>
      <c r="N18" s="37">
        <v>2.06</v>
      </c>
      <c r="O18" s="37">
        <v>2.06</v>
      </c>
      <c r="P18" s="37">
        <v>2.08</v>
      </c>
      <c r="Q18" s="37">
        <v>1.97</v>
      </c>
      <c r="R18" s="41">
        <v>1.78</v>
      </c>
    </row>
    <row r="19" spans="1:18">
      <c r="A19" s="22"/>
      <c r="B19" s="37">
        <v>1.78</v>
      </c>
      <c r="C19" s="37">
        <v>1.92</v>
      </c>
      <c r="D19" s="37">
        <v>2.0099999999999998</v>
      </c>
      <c r="E19" s="37">
        <v>2</v>
      </c>
      <c r="F19" s="41">
        <v>1.95</v>
      </c>
      <c r="G19" s="38"/>
      <c r="H19" s="37">
        <v>1.22</v>
      </c>
      <c r="I19" s="37">
        <v>1.33</v>
      </c>
      <c r="J19" s="37">
        <v>1.43</v>
      </c>
      <c r="K19" s="37">
        <v>1.41</v>
      </c>
      <c r="L19" s="41">
        <v>1.4</v>
      </c>
      <c r="M19" s="22"/>
      <c r="N19" s="37">
        <v>2.06</v>
      </c>
      <c r="O19" s="37">
        <v>2.12</v>
      </c>
      <c r="P19" s="37">
        <v>2.1</v>
      </c>
      <c r="Q19" s="37">
        <v>1.97</v>
      </c>
      <c r="R19" s="41">
        <v>1.77</v>
      </c>
    </row>
    <row r="20" spans="1:18">
      <c r="A20" s="22"/>
      <c r="B20" s="37">
        <v>1.76</v>
      </c>
      <c r="C20" s="37">
        <v>1.92</v>
      </c>
      <c r="D20" s="37">
        <v>1.99</v>
      </c>
      <c r="E20" s="37">
        <v>2.02</v>
      </c>
      <c r="F20" s="41">
        <v>2</v>
      </c>
      <c r="G20" s="38"/>
      <c r="H20" s="37">
        <v>1.22</v>
      </c>
      <c r="I20" s="37">
        <v>1.33</v>
      </c>
      <c r="J20" s="37">
        <v>1.41</v>
      </c>
      <c r="K20" s="37">
        <v>1.4</v>
      </c>
      <c r="L20" s="41">
        <v>1.39</v>
      </c>
      <c r="M20" s="22"/>
      <c r="N20" s="37">
        <v>2.06</v>
      </c>
      <c r="O20" s="37">
        <v>2.13</v>
      </c>
      <c r="P20" s="37">
        <v>2.0499999999999998</v>
      </c>
      <c r="Q20" s="37">
        <v>1.98</v>
      </c>
      <c r="R20" s="41">
        <v>1.79</v>
      </c>
    </row>
    <row r="21" spans="1:18">
      <c r="A21" s="22"/>
      <c r="B21" s="37">
        <v>1.78</v>
      </c>
      <c r="C21" s="37">
        <v>1.91</v>
      </c>
      <c r="D21" s="37">
        <v>2</v>
      </c>
      <c r="E21" s="37">
        <v>2</v>
      </c>
      <c r="F21" s="41">
        <v>1.95</v>
      </c>
      <c r="G21" s="38"/>
      <c r="H21" s="37">
        <v>1.22</v>
      </c>
      <c r="I21" s="37">
        <v>1.32</v>
      </c>
      <c r="J21" s="37">
        <v>1.38</v>
      </c>
      <c r="K21" s="37">
        <v>1.42</v>
      </c>
      <c r="L21" s="41">
        <v>1.38</v>
      </c>
      <c r="M21" s="22"/>
      <c r="N21" s="37">
        <v>2.0699999999999998</v>
      </c>
      <c r="O21" s="37">
        <v>2.09</v>
      </c>
      <c r="P21" s="37">
        <v>2.09</v>
      </c>
      <c r="Q21" s="37">
        <v>1.97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0.41740000000000088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1.0542000000000002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0.34939999999999971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0.7277743589743606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0.75919753086419772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0.71671794871794814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920" priority="5" operator="notBetween">
      <formula>0.2</formula>
      <formula>0.404</formula>
    </cfRule>
  </conditionalFormatting>
  <conditionalFormatting sqref="E26">
    <cfRule type="cellIs" dxfId="919" priority="6" operator="notBetween">
      <formula>0.38</formula>
      <formula>0.72</formula>
    </cfRule>
  </conditionalFormatting>
  <conditionalFormatting sqref="K24">
    <cfRule type="cellIs" dxfId="918" priority="4" operator="notBetween">
      <formula>0.77</formula>
      <formula>0.91</formula>
    </cfRule>
  </conditionalFormatting>
  <conditionalFormatting sqref="K26">
    <cfRule type="cellIs" dxfId="917" priority="3" operator="notBetween">
      <formula>0.68</formula>
      <formula>0.82</formula>
    </cfRule>
  </conditionalFormatting>
  <conditionalFormatting sqref="Q24">
    <cfRule type="cellIs" dxfId="916" priority="1" operator="notBetween">
      <formula>0.2</formula>
      <formula>0.404</formula>
    </cfRule>
  </conditionalFormatting>
  <conditionalFormatting sqref="Q26">
    <cfRule type="cellIs" dxfId="9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L40"/>
  <sheetViews>
    <sheetView zoomScale="115" zoomScaleNormal="115" workbookViewId="0">
      <selection activeCell="R18" sqref="R1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</v>
      </c>
      <c r="D2" s="32">
        <v>2.38</v>
      </c>
      <c r="E2" s="32">
        <v>2.29</v>
      </c>
      <c r="F2" s="44">
        <v>2.21</v>
      </c>
      <c r="G2" s="36" t="s">
        <v>3</v>
      </c>
      <c r="H2" s="32">
        <v>2.1800000000000002</v>
      </c>
      <c r="I2" s="32">
        <v>2.3199999999999998</v>
      </c>
      <c r="J2" s="32">
        <v>2.41</v>
      </c>
      <c r="K2" s="32">
        <v>2.39</v>
      </c>
      <c r="L2" s="44">
        <v>2.4</v>
      </c>
    </row>
    <row r="3" spans="1:12">
      <c r="A3" s="11"/>
      <c r="B3" s="32">
        <v>2.35</v>
      </c>
      <c r="C3" s="14">
        <v>2.42</v>
      </c>
      <c r="D3" s="14">
        <v>2.4</v>
      </c>
      <c r="E3" s="14">
        <v>2.3199999999999998</v>
      </c>
      <c r="F3" s="42">
        <v>2.2000000000000002</v>
      </c>
      <c r="G3" s="38"/>
      <c r="H3" s="32">
        <v>2.2000000000000002</v>
      </c>
      <c r="I3" s="14">
        <v>2.29</v>
      </c>
      <c r="J3" s="14">
        <v>2.39</v>
      </c>
      <c r="K3" s="14">
        <v>2.4300000000000002</v>
      </c>
      <c r="L3" s="42">
        <v>2.39</v>
      </c>
    </row>
    <row r="4" spans="1:12">
      <c r="A4" s="11"/>
      <c r="B4" s="32">
        <v>2.37</v>
      </c>
      <c r="C4" s="14">
        <v>2.4300000000000002</v>
      </c>
      <c r="D4" s="14">
        <v>2.42</v>
      </c>
      <c r="E4" s="14">
        <v>2.33</v>
      </c>
      <c r="F4" s="42">
        <v>2.21</v>
      </c>
      <c r="G4" s="38"/>
      <c r="H4" s="32">
        <v>2.2200000000000002</v>
      </c>
      <c r="I4" s="14">
        <v>2.36</v>
      </c>
      <c r="J4" s="14">
        <v>2.39</v>
      </c>
      <c r="K4" s="14">
        <v>2.42</v>
      </c>
      <c r="L4" s="42">
        <v>2.38</v>
      </c>
    </row>
    <row r="5" spans="1:12">
      <c r="A5" s="11"/>
      <c r="B5" s="32">
        <v>2.37</v>
      </c>
      <c r="C5" s="14">
        <v>2.41</v>
      </c>
      <c r="D5" s="14">
        <v>2.4</v>
      </c>
      <c r="E5" s="14">
        <v>2.3199999999999998</v>
      </c>
      <c r="F5" s="42">
        <v>2.17</v>
      </c>
      <c r="G5" s="38"/>
      <c r="H5" s="32">
        <v>2.2200000000000002</v>
      </c>
      <c r="I5" s="14">
        <v>2.35</v>
      </c>
      <c r="J5" s="14">
        <v>2.44</v>
      </c>
      <c r="K5" s="14">
        <v>2.44</v>
      </c>
      <c r="L5" s="42">
        <v>2.4300000000000002</v>
      </c>
    </row>
    <row r="6" spans="1:12">
      <c r="A6" s="11"/>
      <c r="B6" s="32">
        <v>2.35</v>
      </c>
      <c r="C6" s="14">
        <v>2.38</v>
      </c>
      <c r="D6" s="14">
        <v>2.38</v>
      </c>
      <c r="E6" s="14">
        <v>2.3199999999999998</v>
      </c>
      <c r="F6" s="42">
        <v>2.2000000000000002</v>
      </c>
      <c r="G6" s="38"/>
      <c r="H6" s="32">
        <v>2.19</v>
      </c>
      <c r="I6" s="14">
        <v>2.31</v>
      </c>
      <c r="J6" s="14">
        <v>2.37</v>
      </c>
      <c r="K6" s="14">
        <v>2.39</v>
      </c>
      <c r="L6" s="42">
        <v>2.41</v>
      </c>
    </row>
    <row r="7" spans="1:12">
      <c r="A7" s="38" t="s">
        <v>4</v>
      </c>
      <c r="B7" s="14">
        <v>2.37</v>
      </c>
      <c r="C7" s="14">
        <v>2.41</v>
      </c>
      <c r="D7" s="14">
        <v>2.39</v>
      </c>
      <c r="E7" s="14">
        <v>2.29</v>
      </c>
      <c r="F7" s="42">
        <v>2.12</v>
      </c>
      <c r="G7" s="38" t="s">
        <v>4</v>
      </c>
      <c r="H7" s="14">
        <v>2.2000000000000002</v>
      </c>
      <c r="I7" s="14">
        <v>2.37</v>
      </c>
      <c r="J7" s="14">
        <v>2.44</v>
      </c>
      <c r="K7" s="14">
        <v>2.4300000000000002</v>
      </c>
      <c r="L7" s="42">
        <v>2.42</v>
      </c>
    </row>
    <row r="8" spans="1:12">
      <c r="A8" s="46"/>
      <c r="B8" s="14">
        <v>2.44</v>
      </c>
      <c r="C8" s="14">
        <v>2.4</v>
      </c>
      <c r="D8" s="14">
        <v>2.41</v>
      </c>
      <c r="E8" s="14">
        <v>2.31</v>
      </c>
      <c r="F8" s="42">
        <v>2.19</v>
      </c>
      <c r="G8" s="46"/>
      <c r="H8" s="14">
        <v>2.2000000000000002</v>
      </c>
      <c r="I8" s="14">
        <v>2.34</v>
      </c>
      <c r="J8" s="14">
        <v>2.46</v>
      </c>
      <c r="K8" s="14">
        <v>2.42</v>
      </c>
      <c r="L8" s="42">
        <v>2.37</v>
      </c>
    </row>
    <row r="9" spans="1:12">
      <c r="A9" s="11"/>
      <c r="B9" s="47">
        <v>2.42</v>
      </c>
      <c r="C9" s="47">
        <v>2.42</v>
      </c>
      <c r="D9" s="47">
        <v>2.42</v>
      </c>
      <c r="E9" s="47">
        <v>2.31</v>
      </c>
      <c r="F9" s="49">
        <v>2.21</v>
      </c>
      <c r="G9" s="36"/>
      <c r="H9" s="47">
        <v>2.21</v>
      </c>
      <c r="I9" s="47">
        <v>2.33</v>
      </c>
      <c r="J9" s="47">
        <v>2.4500000000000002</v>
      </c>
      <c r="K9" s="47">
        <v>2.46</v>
      </c>
      <c r="L9" s="49">
        <v>2.39</v>
      </c>
    </row>
    <row r="10" spans="1:12">
      <c r="A10" s="11"/>
      <c r="B10" s="14">
        <v>2.4300000000000002</v>
      </c>
      <c r="C10" s="14">
        <v>2.44</v>
      </c>
      <c r="D10" s="14">
        <v>2.41</v>
      </c>
      <c r="E10" s="14">
        <v>2.3199999999999998</v>
      </c>
      <c r="F10" s="42">
        <v>2.17</v>
      </c>
      <c r="G10" s="38"/>
      <c r="H10" s="14">
        <v>2.17</v>
      </c>
      <c r="I10" s="14">
        <v>2.34</v>
      </c>
      <c r="J10" s="14">
        <v>2.4300000000000002</v>
      </c>
      <c r="K10" s="14">
        <v>2.42</v>
      </c>
      <c r="L10" s="42">
        <v>2.4</v>
      </c>
    </row>
    <row r="11" spans="1:12">
      <c r="A11" s="16"/>
      <c r="B11" s="33">
        <v>2.38</v>
      </c>
      <c r="C11" s="33">
        <v>2.42</v>
      </c>
      <c r="D11" s="33">
        <v>2.4</v>
      </c>
      <c r="E11" s="33">
        <v>2.33</v>
      </c>
      <c r="F11" s="39">
        <v>2.1800000000000002</v>
      </c>
      <c r="G11" s="48"/>
      <c r="H11" s="33">
        <v>2.12</v>
      </c>
      <c r="I11" s="33">
        <v>2.2999999999999998</v>
      </c>
      <c r="J11" s="33">
        <v>2.44</v>
      </c>
      <c r="K11" s="33">
        <v>2.42</v>
      </c>
      <c r="L11" s="39">
        <v>2.37</v>
      </c>
    </row>
    <row r="12" spans="1:12">
      <c r="A12" s="19" t="s">
        <v>5</v>
      </c>
      <c r="B12" s="47">
        <v>1.98</v>
      </c>
      <c r="C12" s="35">
        <v>2.0699999999999998</v>
      </c>
      <c r="D12" s="35">
        <v>1.99</v>
      </c>
      <c r="E12" s="35">
        <v>1.92</v>
      </c>
      <c r="F12" s="40">
        <v>1.81</v>
      </c>
      <c r="G12" s="36" t="s">
        <v>6</v>
      </c>
      <c r="H12" s="35">
        <v>1.05</v>
      </c>
      <c r="I12" s="35">
        <v>1.19</v>
      </c>
      <c r="J12" s="35">
        <v>1.26</v>
      </c>
      <c r="K12" s="35">
        <v>1.25</v>
      </c>
      <c r="L12" s="40">
        <v>1.24</v>
      </c>
    </row>
    <row r="13" spans="1:12">
      <c r="A13" s="22"/>
      <c r="B13" s="37">
        <v>2</v>
      </c>
      <c r="C13" s="37">
        <v>2.0499999999999998</v>
      </c>
      <c r="D13" s="37">
        <v>2.04</v>
      </c>
      <c r="E13" s="37">
        <v>1.95</v>
      </c>
      <c r="F13" s="41">
        <v>1.79</v>
      </c>
      <c r="G13" s="38"/>
      <c r="H13" s="37">
        <v>1.06</v>
      </c>
      <c r="I13" s="37">
        <v>1.1399999999999999</v>
      </c>
      <c r="J13" s="37">
        <v>1.24</v>
      </c>
      <c r="K13" s="37">
        <v>1.26</v>
      </c>
      <c r="L13" s="41">
        <v>1.26</v>
      </c>
    </row>
    <row r="14" spans="1:12">
      <c r="A14" s="22"/>
      <c r="B14" s="37">
        <v>2.0299999999999998</v>
      </c>
      <c r="C14" s="37">
        <v>2.06</v>
      </c>
      <c r="D14" s="37">
        <v>2.04</v>
      </c>
      <c r="E14" s="37">
        <v>1.97</v>
      </c>
      <c r="F14" s="41">
        <v>1.82</v>
      </c>
      <c r="G14" s="38"/>
      <c r="H14" s="37">
        <v>1.07</v>
      </c>
      <c r="I14" s="37">
        <v>1.17</v>
      </c>
      <c r="J14" s="37">
        <v>1.25</v>
      </c>
      <c r="K14" s="37">
        <v>1.26</v>
      </c>
      <c r="L14" s="41">
        <v>1.26</v>
      </c>
    </row>
    <row r="15" spans="1:12">
      <c r="A15" s="22"/>
      <c r="B15" s="37">
        <v>1.98</v>
      </c>
      <c r="C15" s="37">
        <v>2.06</v>
      </c>
      <c r="D15" s="37">
        <v>2.0099999999999998</v>
      </c>
      <c r="E15" s="37">
        <v>1.96</v>
      </c>
      <c r="F15" s="41">
        <v>1.78</v>
      </c>
      <c r="G15" s="38"/>
      <c r="H15" s="37">
        <v>1.07</v>
      </c>
      <c r="I15" s="37">
        <v>1.1599999999999999</v>
      </c>
      <c r="J15" s="37">
        <v>1.27</v>
      </c>
      <c r="K15" s="37">
        <v>1.3</v>
      </c>
      <c r="L15" s="41">
        <v>1.25</v>
      </c>
    </row>
    <row r="16" spans="1:12">
      <c r="A16" s="22"/>
      <c r="B16" s="37">
        <v>1.93</v>
      </c>
      <c r="C16" s="37">
        <v>1.96</v>
      </c>
      <c r="D16" s="37">
        <v>1.96</v>
      </c>
      <c r="E16" s="37">
        <v>1.88</v>
      </c>
      <c r="F16" s="41">
        <v>1.76</v>
      </c>
      <c r="G16" s="38"/>
      <c r="H16" s="37">
        <v>1.03</v>
      </c>
      <c r="I16" s="37">
        <v>1.1599999999999999</v>
      </c>
      <c r="J16" s="37">
        <v>1.25</v>
      </c>
      <c r="K16" s="37">
        <v>1.26</v>
      </c>
      <c r="L16" s="41">
        <v>1.27</v>
      </c>
    </row>
    <row r="17" spans="1:12">
      <c r="A17" s="22" t="s">
        <v>7</v>
      </c>
      <c r="B17" s="37">
        <v>2.0099999999999998</v>
      </c>
      <c r="C17" s="37">
        <v>2.06</v>
      </c>
      <c r="D17" s="37">
        <v>1.99</v>
      </c>
      <c r="E17" s="37">
        <v>1.93</v>
      </c>
      <c r="F17" s="41">
        <v>1.75</v>
      </c>
      <c r="G17" s="38" t="s">
        <v>8</v>
      </c>
      <c r="H17" s="37">
        <v>1.1499999999999999</v>
      </c>
      <c r="I17" s="37">
        <v>1.31</v>
      </c>
      <c r="J17" s="37">
        <v>1.37</v>
      </c>
      <c r="K17" s="37">
        <v>1.4</v>
      </c>
      <c r="L17" s="41">
        <v>1.37</v>
      </c>
    </row>
    <row r="18" spans="1:12">
      <c r="A18" s="22"/>
      <c r="B18" s="37">
        <v>2.04</v>
      </c>
      <c r="C18" s="37">
        <v>2.0499999999999998</v>
      </c>
      <c r="D18" s="37">
        <v>2.06</v>
      </c>
      <c r="E18" s="37">
        <v>1.95</v>
      </c>
      <c r="F18" s="41">
        <v>1.75</v>
      </c>
      <c r="G18" s="38"/>
      <c r="H18" s="37">
        <v>1.1299999999999999</v>
      </c>
      <c r="I18" s="37">
        <v>1.3</v>
      </c>
      <c r="J18" s="37">
        <v>1.39</v>
      </c>
      <c r="K18" s="37">
        <v>1.37</v>
      </c>
      <c r="L18" s="41">
        <v>1.34</v>
      </c>
    </row>
    <row r="19" spans="1:12">
      <c r="A19" s="22"/>
      <c r="B19" s="37">
        <v>2.0299999999999998</v>
      </c>
      <c r="C19" s="37">
        <v>2.0699999999999998</v>
      </c>
      <c r="D19" s="37">
        <v>2.0499999999999998</v>
      </c>
      <c r="E19" s="37">
        <v>1.94</v>
      </c>
      <c r="F19" s="41">
        <v>1.77</v>
      </c>
      <c r="G19" s="38"/>
      <c r="H19" s="37">
        <v>1.1200000000000001</v>
      </c>
      <c r="I19" s="37">
        <v>1.29</v>
      </c>
      <c r="J19" s="37">
        <v>1.38</v>
      </c>
      <c r="K19" s="37">
        <v>1.39</v>
      </c>
      <c r="L19" s="41">
        <v>1.35</v>
      </c>
    </row>
    <row r="20" spans="1:12">
      <c r="A20" s="22"/>
      <c r="B20" s="37">
        <v>2.0099999999999998</v>
      </c>
      <c r="C20" s="37">
        <v>2.0299999999999998</v>
      </c>
      <c r="D20" s="37">
        <v>2.04</v>
      </c>
      <c r="E20" s="37">
        <v>1.9</v>
      </c>
      <c r="F20" s="41">
        <v>1.75</v>
      </c>
      <c r="G20" s="38"/>
      <c r="H20" s="37">
        <v>1.1100000000000001</v>
      </c>
      <c r="I20" s="37">
        <v>1.29</v>
      </c>
      <c r="J20" s="37">
        <v>1.33</v>
      </c>
      <c r="K20" s="37">
        <v>1.38</v>
      </c>
      <c r="L20" s="41">
        <v>1.37</v>
      </c>
    </row>
    <row r="21" spans="1:12">
      <c r="A21" s="22"/>
      <c r="B21" s="37">
        <v>1.99</v>
      </c>
      <c r="C21" s="37">
        <v>2.04</v>
      </c>
      <c r="D21" s="37">
        <v>1.99</v>
      </c>
      <c r="E21" s="37">
        <v>1.93</v>
      </c>
      <c r="F21" s="41">
        <v>1.75</v>
      </c>
      <c r="G21" s="38"/>
      <c r="H21" s="37">
        <v>1.1299999999999999</v>
      </c>
      <c r="I21" s="37">
        <v>1.25</v>
      </c>
      <c r="J21" s="37">
        <v>1.36</v>
      </c>
      <c r="K21" s="37">
        <v>1.35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0.3862000000000001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1.1012000000000006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0.67337435897435916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0.79304526748971238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14" priority="3" operator="notBetween">
      <formula>0.2</formula>
      <formula>0.404</formula>
    </cfRule>
  </conditionalFormatting>
  <conditionalFormatting sqref="E26">
    <cfRule type="cellIs" dxfId="913" priority="4" operator="notBetween">
      <formula>0.38</formula>
      <formula>0.72</formula>
    </cfRule>
  </conditionalFormatting>
  <conditionalFormatting sqref="K24">
    <cfRule type="cellIs" dxfId="912" priority="2" operator="notBetween">
      <formula>0.77</formula>
      <formula>0.91</formula>
    </cfRule>
  </conditionalFormatting>
  <conditionalFormatting sqref="K26">
    <cfRule type="cellIs" dxfId="9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2.16</v>
      </c>
      <c r="C2" s="32">
        <v>2.3199999999999998</v>
      </c>
      <c r="D2" s="32">
        <v>2.36</v>
      </c>
      <c r="E2" s="32">
        <v>2.37</v>
      </c>
      <c r="F2" s="44">
        <v>2.36</v>
      </c>
      <c r="G2" s="36" t="s">
        <v>3</v>
      </c>
      <c r="H2" s="32">
        <v>2.17</v>
      </c>
      <c r="I2" s="32">
        <v>2.31</v>
      </c>
      <c r="J2" s="32">
        <v>2.4</v>
      </c>
      <c r="K2" s="32">
        <v>2.4</v>
      </c>
      <c r="L2" s="44">
        <v>2.38</v>
      </c>
    </row>
    <row r="3" spans="1:12">
      <c r="A3" s="11"/>
      <c r="B3" s="32">
        <v>2.17</v>
      </c>
      <c r="C3" s="14">
        <v>2.35</v>
      </c>
      <c r="D3" s="14">
        <v>2.4500000000000002</v>
      </c>
      <c r="E3" s="14">
        <v>2.42</v>
      </c>
      <c r="F3" s="42">
        <v>2.42</v>
      </c>
      <c r="G3" s="38"/>
      <c r="H3" s="32">
        <v>2.2000000000000002</v>
      </c>
      <c r="I3" s="14">
        <v>2.37</v>
      </c>
      <c r="J3" s="14">
        <v>2.4</v>
      </c>
      <c r="K3" s="14">
        <v>2.4300000000000002</v>
      </c>
      <c r="L3" s="42">
        <v>2.41</v>
      </c>
    </row>
    <row r="4" spans="1:12">
      <c r="A4" s="11"/>
      <c r="B4" s="32">
        <v>2.2000000000000002</v>
      </c>
      <c r="C4" s="14">
        <v>2.2999999999999998</v>
      </c>
      <c r="D4" s="14">
        <v>2.4</v>
      </c>
      <c r="E4" s="14">
        <v>2.39</v>
      </c>
      <c r="F4" s="42">
        <v>2.37</v>
      </c>
      <c r="G4" s="38"/>
      <c r="H4" s="32">
        <v>2.2000000000000002</v>
      </c>
      <c r="I4" s="14">
        <v>2.3199999999999998</v>
      </c>
      <c r="J4" s="14">
        <v>2.37</v>
      </c>
      <c r="K4" s="14">
        <v>2.38</v>
      </c>
      <c r="L4" s="42">
        <v>2.38</v>
      </c>
    </row>
    <row r="5" spans="1:12">
      <c r="A5" s="11"/>
      <c r="B5" s="32">
        <v>2.2000000000000002</v>
      </c>
      <c r="C5" s="14">
        <v>2.33</v>
      </c>
      <c r="D5" s="14">
        <v>2.4</v>
      </c>
      <c r="E5" s="14">
        <v>2.39</v>
      </c>
      <c r="F5" s="42">
        <v>2.38</v>
      </c>
      <c r="G5" s="38"/>
      <c r="H5" s="32">
        <v>2.2000000000000002</v>
      </c>
      <c r="I5" s="14">
        <v>2.33</v>
      </c>
      <c r="J5" s="14">
        <v>2.37</v>
      </c>
      <c r="K5" s="14">
        <v>2.44</v>
      </c>
      <c r="L5" s="42">
        <v>2.4</v>
      </c>
    </row>
    <row r="6" spans="1:12">
      <c r="A6" s="11"/>
      <c r="B6" s="32">
        <v>2.16</v>
      </c>
      <c r="C6" s="14">
        <v>2.31</v>
      </c>
      <c r="D6" s="14">
        <v>2.37</v>
      </c>
      <c r="E6" s="14">
        <v>2.37</v>
      </c>
      <c r="F6" s="42">
        <v>2.34</v>
      </c>
      <c r="G6" s="38"/>
      <c r="H6" s="32">
        <v>2.21</v>
      </c>
      <c r="I6" s="14">
        <v>2.31</v>
      </c>
      <c r="J6" s="14">
        <v>2.4</v>
      </c>
      <c r="K6" s="14">
        <v>2.39</v>
      </c>
      <c r="L6" s="42">
        <v>2.37</v>
      </c>
    </row>
    <row r="7" spans="1:12">
      <c r="A7" s="38" t="s">
        <v>4</v>
      </c>
      <c r="B7" s="14">
        <v>2.16</v>
      </c>
      <c r="C7" s="14">
        <v>2.3199999999999998</v>
      </c>
      <c r="D7" s="14">
        <v>2.4300000000000002</v>
      </c>
      <c r="E7" s="14">
        <v>2.42</v>
      </c>
      <c r="F7" s="42">
        <v>2.39</v>
      </c>
      <c r="G7" s="38" t="s">
        <v>4</v>
      </c>
      <c r="H7" s="14">
        <v>2.14</v>
      </c>
      <c r="I7" s="14">
        <v>2.31</v>
      </c>
      <c r="J7" s="14">
        <v>2.37</v>
      </c>
      <c r="K7" s="14">
        <v>2.4300000000000002</v>
      </c>
      <c r="L7" s="42">
        <v>2.38</v>
      </c>
    </row>
    <row r="8" spans="1:12">
      <c r="A8" s="46"/>
      <c r="B8" s="14">
        <v>2.17</v>
      </c>
      <c r="C8" s="14">
        <v>2.2999999999999998</v>
      </c>
      <c r="D8" s="14">
        <v>2.4</v>
      </c>
      <c r="E8" s="14">
        <v>2.41</v>
      </c>
      <c r="F8" s="42">
        <v>2.4</v>
      </c>
      <c r="G8" s="46"/>
      <c r="H8" s="14">
        <v>2.19</v>
      </c>
      <c r="I8" s="14">
        <v>2.34</v>
      </c>
      <c r="J8" s="14">
        <v>2.41</v>
      </c>
      <c r="K8" s="14">
        <v>2.44</v>
      </c>
      <c r="L8" s="42">
        <v>2.44</v>
      </c>
    </row>
    <row r="9" spans="1:12">
      <c r="A9" s="11"/>
      <c r="B9" s="47">
        <v>2.15</v>
      </c>
      <c r="C9" s="47">
        <v>2.2999999999999998</v>
      </c>
      <c r="D9" s="47">
        <v>2.39</v>
      </c>
      <c r="E9" s="47">
        <v>2.46</v>
      </c>
      <c r="F9" s="49">
        <v>2.39</v>
      </c>
      <c r="G9" s="36"/>
      <c r="H9" s="47">
        <v>2.2000000000000002</v>
      </c>
      <c r="I9" s="47">
        <v>2.3199999999999998</v>
      </c>
      <c r="J9" s="47">
        <v>2.4</v>
      </c>
      <c r="K9" s="47">
        <v>2.42</v>
      </c>
      <c r="L9" s="49">
        <v>2.4</v>
      </c>
    </row>
    <row r="10" spans="1:12">
      <c r="A10" s="11"/>
      <c r="B10" s="14">
        <v>2.2200000000000002</v>
      </c>
      <c r="C10" s="14">
        <v>2.35</v>
      </c>
      <c r="D10" s="14">
        <v>2.48</v>
      </c>
      <c r="E10" s="14">
        <v>2.44</v>
      </c>
      <c r="F10" s="42">
        <v>2.38</v>
      </c>
      <c r="G10" s="38"/>
      <c r="H10" s="14">
        <v>2.17</v>
      </c>
      <c r="I10" s="14">
        <v>2.2999999999999998</v>
      </c>
      <c r="J10" s="14">
        <v>2.41</v>
      </c>
      <c r="K10" s="14">
        <v>2.4</v>
      </c>
      <c r="L10" s="42">
        <v>2.41</v>
      </c>
    </row>
    <row r="11" spans="1:12">
      <c r="A11" s="16"/>
      <c r="B11" s="33">
        <v>2.1800000000000002</v>
      </c>
      <c r="C11" s="33">
        <v>2.3199999999999998</v>
      </c>
      <c r="D11" s="33">
        <v>2.4</v>
      </c>
      <c r="E11" s="33">
        <v>2.44</v>
      </c>
      <c r="F11" s="39">
        <v>2.36</v>
      </c>
      <c r="G11" s="48"/>
      <c r="H11" s="33">
        <v>2.15</v>
      </c>
      <c r="I11" s="33">
        <v>2.33</v>
      </c>
      <c r="J11" s="33">
        <v>2.41</v>
      </c>
      <c r="K11" s="33">
        <v>2.46</v>
      </c>
      <c r="L11" s="39">
        <v>2.4500000000000002</v>
      </c>
    </row>
    <row r="12" spans="1:12">
      <c r="A12" s="19" t="s">
        <v>5</v>
      </c>
      <c r="B12" s="47">
        <v>1.76</v>
      </c>
      <c r="C12" s="35">
        <v>1.92</v>
      </c>
      <c r="D12" s="35">
        <v>1.97</v>
      </c>
      <c r="E12" s="35">
        <v>1.97</v>
      </c>
      <c r="F12" s="40">
        <v>1.96</v>
      </c>
      <c r="G12" s="36" t="s">
        <v>6</v>
      </c>
      <c r="H12" s="35">
        <v>1.1100000000000001</v>
      </c>
      <c r="I12" s="35">
        <v>1.25</v>
      </c>
      <c r="J12" s="35">
        <v>1.31</v>
      </c>
      <c r="K12" s="35">
        <v>1.33</v>
      </c>
      <c r="L12" s="40">
        <v>1.32</v>
      </c>
    </row>
    <row r="13" spans="1:12">
      <c r="A13" s="22"/>
      <c r="B13" s="37">
        <v>1.81</v>
      </c>
      <c r="C13" s="37">
        <v>1.93</v>
      </c>
      <c r="D13" s="37">
        <v>2.04</v>
      </c>
      <c r="E13" s="37">
        <v>2.04</v>
      </c>
      <c r="F13" s="41">
        <v>1.98</v>
      </c>
      <c r="G13" s="38"/>
      <c r="H13" s="37">
        <v>1.1299999999999999</v>
      </c>
      <c r="I13" s="37">
        <v>1.24</v>
      </c>
      <c r="J13" s="37">
        <v>1.3</v>
      </c>
      <c r="K13" s="37">
        <v>1.35</v>
      </c>
      <c r="L13" s="41">
        <v>1.32</v>
      </c>
    </row>
    <row r="14" spans="1:12">
      <c r="A14" s="22"/>
      <c r="B14" s="37">
        <v>1.84</v>
      </c>
      <c r="C14" s="37">
        <v>1.96</v>
      </c>
      <c r="D14" s="37">
        <v>2.02</v>
      </c>
      <c r="E14" s="37">
        <v>2.0299999999999998</v>
      </c>
      <c r="F14" s="41">
        <v>1.99</v>
      </c>
      <c r="G14" s="38"/>
      <c r="H14" s="37">
        <v>1.1100000000000001</v>
      </c>
      <c r="I14" s="37">
        <v>1.25</v>
      </c>
      <c r="J14" s="37">
        <v>1.3</v>
      </c>
      <c r="K14" s="37">
        <v>1.32</v>
      </c>
      <c r="L14" s="41">
        <v>1.31</v>
      </c>
    </row>
    <row r="15" spans="1:12">
      <c r="A15" s="22"/>
      <c r="B15" s="37">
        <v>1.8</v>
      </c>
      <c r="C15" s="37">
        <v>1.92</v>
      </c>
      <c r="D15" s="37">
        <v>1.99</v>
      </c>
      <c r="E15" s="37">
        <v>2.0299999999999998</v>
      </c>
      <c r="F15" s="41">
        <v>2</v>
      </c>
      <c r="G15" s="38"/>
      <c r="H15" s="37">
        <v>1.1200000000000001</v>
      </c>
      <c r="I15" s="37">
        <v>1.25</v>
      </c>
      <c r="J15" s="37">
        <v>1.29</v>
      </c>
      <c r="K15" s="37">
        <v>1.35</v>
      </c>
      <c r="L15" s="41">
        <v>1.32</v>
      </c>
    </row>
    <row r="16" spans="1:12">
      <c r="A16" s="22"/>
      <c r="B16" s="37">
        <v>1.75</v>
      </c>
      <c r="C16" s="37">
        <v>1.88</v>
      </c>
      <c r="D16" s="37">
        <v>1.94</v>
      </c>
      <c r="E16" s="37">
        <v>1.96</v>
      </c>
      <c r="F16" s="41">
        <v>1.95</v>
      </c>
      <c r="G16" s="38"/>
      <c r="H16" s="37">
        <v>1.1299999999999999</v>
      </c>
      <c r="I16" s="37">
        <v>1.23</v>
      </c>
      <c r="J16" s="37">
        <v>1.34</v>
      </c>
      <c r="K16" s="37">
        <v>1.34</v>
      </c>
      <c r="L16" s="41">
        <v>1.34</v>
      </c>
    </row>
    <row r="17" spans="1:12">
      <c r="A17" s="22" t="s">
        <v>7</v>
      </c>
      <c r="B17" s="37">
        <v>1.77</v>
      </c>
      <c r="C17" s="37">
        <v>1.93</v>
      </c>
      <c r="D17" s="37">
        <v>2.04</v>
      </c>
      <c r="E17" s="37">
        <v>2.0099999999999998</v>
      </c>
      <c r="F17" s="41">
        <v>2.02</v>
      </c>
      <c r="G17" s="38" t="s">
        <v>8</v>
      </c>
      <c r="H17" s="37">
        <v>1.18</v>
      </c>
      <c r="I17" s="37">
        <v>1.37</v>
      </c>
      <c r="J17" s="37">
        <v>1.43</v>
      </c>
      <c r="K17" s="37">
        <v>1.48</v>
      </c>
      <c r="L17" s="41">
        <v>1.4</v>
      </c>
    </row>
    <row r="18" spans="1:12">
      <c r="A18" s="22"/>
      <c r="B18" s="37">
        <v>1.77</v>
      </c>
      <c r="C18" s="37">
        <v>1.94</v>
      </c>
      <c r="D18" s="37">
        <v>2.04</v>
      </c>
      <c r="E18" s="37">
        <v>2.04</v>
      </c>
      <c r="F18" s="41">
        <v>1.98</v>
      </c>
      <c r="G18" s="38"/>
      <c r="H18" s="37">
        <v>1.19</v>
      </c>
      <c r="I18" s="37">
        <v>1.36</v>
      </c>
      <c r="J18" s="37">
        <v>1.43</v>
      </c>
      <c r="K18" s="37">
        <v>1.46</v>
      </c>
      <c r="L18" s="41">
        <v>1.46</v>
      </c>
    </row>
    <row r="19" spans="1:12">
      <c r="A19" s="22"/>
      <c r="B19" s="37">
        <v>1.77</v>
      </c>
      <c r="C19" s="37">
        <v>1.9</v>
      </c>
      <c r="D19" s="37">
        <v>2.0099999999999998</v>
      </c>
      <c r="E19" s="37">
        <v>2.06</v>
      </c>
      <c r="F19" s="41">
        <v>2</v>
      </c>
      <c r="G19" s="38"/>
      <c r="H19" s="37">
        <v>1.19</v>
      </c>
      <c r="I19" s="37">
        <v>1.34</v>
      </c>
      <c r="J19" s="37">
        <v>1.43</v>
      </c>
      <c r="K19" s="37">
        <v>1.44</v>
      </c>
      <c r="L19" s="41">
        <v>1.41</v>
      </c>
    </row>
    <row r="20" spans="1:12">
      <c r="A20" s="22"/>
      <c r="B20" s="37">
        <v>1.79</v>
      </c>
      <c r="C20" s="37">
        <v>1.94</v>
      </c>
      <c r="D20" s="37">
        <v>2.06</v>
      </c>
      <c r="E20" s="37">
        <v>2.04</v>
      </c>
      <c r="F20" s="41">
        <v>2.0099999999999998</v>
      </c>
      <c r="G20" s="38"/>
      <c r="H20" s="37">
        <v>1.17</v>
      </c>
      <c r="I20" s="37">
        <v>1.31</v>
      </c>
      <c r="J20" s="37">
        <v>1.39</v>
      </c>
      <c r="K20" s="37">
        <v>1.42</v>
      </c>
      <c r="L20" s="41">
        <v>1.44</v>
      </c>
    </row>
    <row r="21" spans="1:12">
      <c r="A21" s="22"/>
      <c r="B21" s="37">
        <v>1.78</v>
      </c>
      <c r="C21" s="37">
        <v>1.91</v>
      </c>
      <c r="D21" s="37">
        <v>2</v>
      </c>
      <c r="E21" s="37">
        <v>2.0099999999999998</v>
      </c>
      <c r="F21" s="41">
        <v>1.98</v>
      </c>
      <c r="G21" s="38"/>
      <c r="H21" s="37">
        <v>1.2</v>
      </c>
      <c r="I21" s="37">
        <v>1.31</v>
      </c>
      <c r="J21" s="37">
        <v>1.44</v>
      </c>
      <c r="K21" s="37">
        <v>1.43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0.394199999999999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1.0287999999999997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0.68732307692307526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0.7409053497942385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10" priority="3" operator="notBetween">
      <formula>0.2</formula>
      <formula>0.404</formula>
    </cfRule>
  </conditionalFormatting>
  <conditionalFormatting sqref="E26">
    <cfRule type="cellIs" dxfId="909" priority="4" operator="notBetween">
      <formula>0.38</formula>
      <formula>0.72</formula>
    </cfRule>
  </conditionalFormatting>
  <conditionalFormatting sqref="K24">
    <cfRule type="cellIs" dxfId="908" priority="2" operator="notBetween">
      <formula>0.77</formula>
      <formula>0.91</formula>
    </cfRule>
  </conditionalFormatting>
  <conditionalFormatting sqref="K26">
    <cfRule type="cellIs" dxfId="9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2.4</v>
      </c>
      <c r="D2" s="32">
        <v>2.42</v>
      </c>
      <c r="E2" s="32">
        <v>2.33</v>
      </c>
      <c r="F2" s="44">
        <v>2.16</v>
      </c>
      <c r="G2" s="36" t="s">
        <v>3</v>
      </c>
      <c r="H2" s="32">
        <v>2.38</v>
      </c>
      <c r="I2" s="32">
        <v>2.46</v>
      </c>
      <c r="J2" s="32">
        <v>2.4</v>
      </c>
      <c r="K2" s="32">
        <v>2.35</v>
      </c>
      <c r="L2" s="44">
        <v>2.1800000000000002</v>
      </c>
    </row>
    <row r="3" spans="1:12">
      <c r="A3" s="11"/>
      <c r="B3" s="32">
        <v>2.44</v>
      </c>
      <c r="C3" s="14">
        <v>2.4500000000000002</v>
      </c>
      <c r="D3" s="14">
        <v>2.42</v>
      </c>
      <c r="E3" s="14">
        <v>2.35</v>
      </c>
      <c r="F3" s="42">
        <v>2.16</v>
      </c>
      <c r="G3" s="38"/>
      <c r="H3" s="32">
        <v>2.37</v>
      </c>
      <c r="I3" s="14">
        <v>2.46</v>
      </c>
      <c r="J3" s="14">
        <v>2.4300000000000002</v>
      </c>
      <c r="K3" s="14">
        <v>2.31</v>
      </c>
      <c r="L3" s="42">
        <v>2.2200000000000002</v>
      </c>
    </row>
    <row r="4" spans="1:12">
      <c r="A4" s="11"/>
      <c r="B4" s="32">
        <v>2.41</v>
      </c>
      <c r="C4" s="14">
        <v>2.41</v>
      </c>
      <c r="D4" s="14">
        <v>2.4500000000000002</v>
      </c>
      <c r="E4" s="14">
        <v>2.36</v>
      </c>
      <c r="F4" s="42">
        <v>2.16</v>
      </c>
      <c r="G4" s="38"/>
      <c r="H4" s="32">
        <v>2.44</v>
      </c>
      <c r="I4" s="14">
        <v>2.4700000000000002</v>
      </c>
      <c r="J4" s="14">
        <v>2.42</v>
      </c>
      <c r="K4" s="14">
        <v>2.3199999999999998</v>
      </c>
      <c r="L4" s="42">
        <v>2.2200000000000002</v>
      </c>
    </row>
    <row r="5" spans="1:12">
      <c r="A5" s="11"/>
      <c r="B5" s="32">
        <v>2.4300000000000002</v>
      </c>
      <c r="C5" s="14">
        <v>2.42</v>
      </c>
      <c r="D5" s="14">
        <v>2.42</v>
      </c>
      <c r="E5" s="14">
        <v>2.2799999999999998</v>
      </c>
      <c r="F5" s="42">
        <v>2.16</v>
      </c>
      <c r="G5" s="38"/>
      <c r="H5" s="32">
        <v>2.42</v>
      </c>
      <c r="I5" s="14">
        <v>2.41</v>
      </c>
      <c r="J5" s="14">
        <v>2.4</v>
      </c>
      <c r="K5" s="14">
        <v>2.31</v>
      </c>
      <c r="L5" s="42">
        <v>2.16</v>
      </c>
    </row>
    <row r="6" spans="1:12">
      <c r="A6" s="11"/>
      <c r="B6" s="32">
        <v>2.39</v>
      </c>
      <c r="C6" s="14">
        <v>2.4300000000000002</v>
      </c>
      <c r="D6" s="14">
        <v>2.4</v>
      </c>
      <c r="E6" s="14">
        <v>2.31</v>
      </c>
      <c r="F6" s="42">
        <v>2.1800000000000002</v>
      </c>
      <c r="G6" s="38"/>
      <c r="H6" s="32">
        <v>2.41</v>
      </c>
      <c r="I6" s="14">
        <v>2.46</v>
      </c>
      <c r="J6" s="14">
        <v>2.39</v>
      </c>
      <c r="K6" s="14">
        <v>2.3199999999999998</v>
      </c>
      <c r="L6" s="42">
        <v>2.19</v>
      </c>
    </row>
    <row r="7" spans="1:12">
      <c r="A7" s="38" t="s">
        <v>4</v>
      </c>
      <c r="B7" s="14">
        <v>2.39</v>
      </c>
      <c r="C7" s="14">
        <v>2.41</v>
      </c>
      <c r="D7" s="14">
        <v>2.37</v>
      </c>
      <c r="E7" s="14">
        <v>2.29</v>
      </c>
      <c r="F7" s="42">
        <v>2.2000000000000002</v>
      </c>
      <c r="G7" s="38" t="s">
        <v>4</v>
      </c>
      <c r="H7" s="14">
        <v>2.38</v>
      </c>
      <c r="I7" s="14">
        <v>2.4</v>
      </c>
      <c r="J7" s="14">
        <v>2.4</v>
      </c>
      <c r="K7" s="14">
        <v>2.34</v>
      </c>
      <c r="L7" s="42">
        <v>2.2000000000000002</v>
      </c>
    </row>
    <row r="8" spans="1:12">
      <c r="A8" s="46"/>
      <c r="B8" s="14">
        <v>2.36</v>
      </c>
      <c r="C8" s="14">
        <v>2.4300000000000002</v>
      </c>
      <c r="D8" s="14">
        <v>2.4300000000000002</v>
      </c>
      <c r="E8" s="14">
        <v>2.35</v>
      </c>
      <c r="F8" s="42">
        <v>2.21</v>
      </c>
      <c r="G8" s="46"/>
      <c r="H8" s="14">
        <v>2.37</v>
      </c>
      <c r="I8" s="14">
        <v>2.4</v>
      </c>
      <c r="J8" s="14">
        <v>2.4</v>
      </c>
      <c r="K8" s="14">
        <v>2.2999999999999998</v>
      </c>
      <c r="L8" s="42">
        <v>2.19</v>
      </c>
    </row>
    <row r="9" spans="1:12">
      <c r="A9" s="11"/>
      <c r="B9" s="47">
        <v>2.38</v>
      </c>
      <c r="C9" s="47">
        <v>2.4300000000000002</v>
      </c>
      <c r="D9" s="47">
        <v>2.41</v>
      </c>
      <c r="E9" s="47">
        <v>2.34</v>
      </c>
      <c r="F9" s="49">
        <v>2.25</v>
      </c>
      <c r="G9" s="36"/>
      <c r="H9" s="47">
        <v>2.39</v>
      </c>
      <c r="I9" s="47">
        <v>2.4300000000000002</v>
      </c>
      <c r="J9" s="47">
        <v>2.4</v>
      </c>
      <c r="K9" s="47">
        <v>2.3199999999999998</v>
      </c>
      <c r="L9" s="49">
        <v>2.2400000000000002</v>
      </c>
    </row>
    <row r="10" spans="1:12">
      <c r="A10" s="11"/>
      <c r="B10" s="14">
        <v>2.38</v>
      </c>
      <c r="C10" s="14">
        <v>2.42</v>
      </c>
      <c r="D10" s="14">
        <v>2.44</v>
      </c>
      <c r="E10" s="14">
        <v>2.31</v>
      </c>
      <c r="F10" s="42">
        <v>2.19</v>
      </c>
      <c r="G10" s="38"/>
      <c r="H10" s="14">
        <v>2.37</v>
      </c>
      <c r="I10" s="14">
        <v>2.4300000000000002</v>
      </c>
      <c r="J10" s="14">
        <v>2.41</v>
      </c>
      <c r="K10" s="14">
        <v>2.29</v>
      </c>
      <c r="L10" s="42">
        <v>2.21</v>
      </c>
    </row>
    <row r="11" spans="1:12">
      <c r="A11" s="16"/>
      <c r="B11" s="33">
        <v>2.38</v>
      </c>
      <c r="C11" s="33">
        <v>2.44</v>
      </c>
      <c r="D11" s="33">
        <v>2.38</v>
      </c>
      <c r="E11" s="33">
        <v>2.2999999999999998</v>
      </c>
      <c r="F11" s="39">
        <v>2.1800000000000002</v>
      </c>
      <c r="G11" s="48"/>
      <c r="H11" s="33">
        <v>2.37</v>
      </c>
      <c r="I11" s="33">
        <v>2.38</v>
      </c>
      <c r="J11" s="33">
        <v>2.38</v>
      </c>
      <c r="K11" s="33">
        <v>2.2999999999999998</v>
      </c>
      <c r="L11" s="39">
        <v>2.19</v>
      </c>
    </row>
    <row r="12" spans="1:12">
      <c r="A12" s="19" t="s">
        <v>5</v>
      </c>
      <c r="B12" s="47">
        <v>2.02</v>
      </c>
      <c r="C12" s="35">
        <v>2.04</v>
      </c>
      <c r="D12" s="35">
        <v>2.0099999999999998</v>
      </c>
      <c r="E12" s="35">
        <v>1.92</v>
      </c>
      <c r="F12" s="40">
        <v>1.79</v>
      </c>
      <c r="G12" s="36" t="s">
        <v>6</v>
      </c>
      <c r="H12">
        <v>1.29</v>
      </c>
      <c r="I12" s="35">
        <v>1.33</v>
      </c>
      <c r="J12" s="35">
        <v>1.28</v>
      </c>
      <c r="K12" s="35">
        <v>1.19</v>
      </c>
      <c r="L12" s="40">
        <v>1.05</v>
      </c>
    </row>
    <row r="13" spans="1:12">
      <c r="A13" s="22"/>
      <c r="B13" s="37">
        <v>2.06</v>
      </c>
      <c r="C13" s="37">
        <v>2.1</v>
      </c>
      <c r="D13" s="37">
        <v>2.0299999999999998</v>
      </c>
      <c r="E13" s="37">
        <v>1.97</v>
      </c>
      <c r="F13" s="41">
        <v>1.75</v>
      </c>
      <c r="G13" s="38"/>
      <c r="H13" s="35">
        <v>1.3</v>
      </c>
      <c r="I13" s="37">
        <v>1.32</v>
      </c>
      <c r="J13" s="37">
        <v>1.3</v>
      </c>
      <c r="K13" s="37">
        <v>1.1599999999999999</v>
      </c>
      <c r="L13" s="41">
        <v>1.0900000000000001</v>
      </c>
    </row>
    <row r="14" spans="1:12">
      <c r="A14" s="22"/>
      <c r="B14" s="37">
        <v>2.0299999999999998</v>
      </c>
      <c r="C14" s="37">
        <v>2.0699999999999998</v>
      </c>
      <c r="D14" s="37">
        <v>2.0099999999999998</v>
      </c>
      <c r="E14" s="37">
        <v>1.97</v>
      </c>
      <c r="F14" s="41">
        <v>1.79</v>
      </c>
      <c r="G14" s="38"/>
      <c r="H14" s="37">
        <v>1.32</v>
      </c>
      <c r="I14" s="37">
        <v>1.33</v>
      </c>
      <c r="J14" s="37">
        <v>1.3</v>
      </c>
      <c r="K14" s="37">
        <v>1.2</v>
      </c>
      <c r="L14" s="41">
        <v>1.0900000000000001</v>
      </c>
    </row>
    <row r="15" spans="1:12">
      <c r="A15" s="22"/>
      <c r="B15" s="37">
        <v>2.0499999999999998</v>
      </c>
      <c r="C15" s="37">
        <v>2.0299999999999998</v>
      </c>
      <c r="D15" s="37">
        <v>2.02</v>
      </c>
      <c r="E15" s="37">
        <v>1.92</v>
      </c>
      <c r="F15" s="41">
        <v>1.75</v>
      </c>
      <c r="G15" s="38"/>
      <c r="H15" s="37">
        <v>1.32</v>
      </c>
      <c r="I15" s="37">
        <v>1.3</v>
      </c>
      <c r="J15" s="37">
        <v>1.3</v>
      </c>
      <c r="K15" s="37">
        <v>1.17</v>
      </c>
      <c r="L15" s="41">
        <v>1.06</v>
      </c>
    </row>
    <row r="16" spans="1:12">
      <c r="A16" s="22"/>
      <c r="B16" s="37">
        <v>1.94</v>
      </c>
      <c r="C16" s="37">
        <v>2</v>
      </c>
      <c r="D16" s="37">
        <v>1.93</v>
      </c>
      <c r="E16" s="37">
        <v>1.88</v>
      </c>
      <c r="F16" s="41">
        <v>1.75</v>
      </c>
      <c r="G16" s="38"/>
      <c r="H16" s="37">
        <v>1.29</v>
      </c>
      <c r="I16" s="37">
        <v>1.34</v>
      </c>
      <c r="J16" s="37">
        <v>1.27</v>
      </c>
      <c r="K16" s="37">
        <v>1.17</v>
      </c>
      <c r="L16" s="41">
        <v>1.06</v>
      </c>
    </row>
    <row r="17" spans="1:12">
      <c r="A17" s="22" t="s">
        <v>7</v>
      </c>
      <c r="B17" s="37">
        <v>1.97</v>
      </c>
      <c r="C17" s="37">
        <v>2</v>
      </c>
      <c r="D17" s="37">
        <v>2.0099999999999998</v>
      </c>
      <c r="E17" s="37">
        <v>1.88</v>
      </c>
      <c r="F17" s="41">
        <v>1.81</v>
      </c>
      <c r="G17" s="38" t="s">
        <v>8</v>
      </c>
      <c r="H17" s="37">
        <v>1.38</v>
      </c>
      <c r="I17" s="37">
        <v>1.41</v>
      </c>
      <c r="J17" s="37">
        <v>1.39</v>
      </c>
      <c r="K17" s="37">
        <v>1.31</v>
      </c>
      <c r="L17" s="41">
        <v>1.18</v>
      </c>
    </row>
    <row r="18" spans="1:12">
      <c r="A18" s="22"/>
      <c r="B18" s="37">
        <v>1.98</v>
      </c>
      <c r="C18" s="37">
        <v>2.0499999999999998</v>
      </c>
      <c r="D18" s="37">
        <v>2.0299999999999998</v>
      </c>
      <c r="E18" s="37">
        <v>1.93</v>
      </c>
      <c r="F18" s="41">
        <v>1.8</v>
      </c>
      <c r="G18" s="38"/>
      <c r="H18" s="37">
        <v>1.38</v>
      </c>
      <c r="I18" s="37">
        <v>1.41</v>
      </c>
      <c r="J18" s="37">
        <v>1.39</v>
      </c>
      <c r="K18" s="37">
        <v>1.31</v>
      </c>
      <c r="L18" s="41">
        <v>1.18</v>
      </c>
    </row>
    <row r="19" spans="1:12">
      <c r="A19" s="22"/>
      <c r="B19" s="37">
        <v>1.93</v>
      </c>
      <c r="C19" s="37">
        <v>2.02</v>
      </c>
      <c r="D19" s="37">
        <v>2</v>
      </c>
      <c r="E19" s="37">
        <v>1.91</v>
      </c>
      <c r="F19" s="41">
        <v>1.8</v>
      </c>
      <c r="G19" s="38"/>
      <c r="H19" s="37">
        <v>1.4</v>
      </c>
      <c r="I19" s="37">
        <v>1.39</v>
      </c>
      <c r="J19" s="37">
        <v>1.39</v>
      </c>
      <c r="K19" s="37">
        <v>1.28</v>
      </c>
      <c r="L19" s="41">
        <v>1.19</v>
      </c>
    </row>
    <row r="20" spans="1:12">
      <c r="A20" s="22"/>
      <c r="B20" s="37">
        <v>1.99</v>
      </c>
      <c r="C20" s="37">
        <v>2</v>
      </c>
      <c r="D20" s="37">
        <v>2.0099999999999998</v>
      </c>
      <c r="E20" s="37">
        <v>1.92</v>
      </c>
      <c r="F20" s="41">
        <v>1.78</v>
      </c>
      <c r="G20" s="38"/>
      <c r="H20" s="37">
        <v>1.38</v>
      </c>
      <c r="I20" s="37">
        <v>1.38</v>
      </c>
      <c r="J20" s="37">
        <v>1.4</v>
      </c>
      <c r="K20" s="37">
        <v>1.29</v>
      </c>
      <c r="L20" s="41">
        <v>1.18</v>
      </c>
    </row>
    <row r="21" spans="1:12">
      <c r="A21" s="22"/>
      <c r="B21" s="37">
        <v>1.97</v>
      </c>
      <c r="C21" s="37">
        <v>1.99</v>
      </c>
      <c r="D21" s="37">
        <v>1.98</v>
      </c>
      <c r="E21" s="37">
        <v>1.9</v>
      </c>
      <c r="F21" s="41">
        <v>1.77</v>
      </c>
      <c r="G21" s="38"/>
      <c r="H21" s="37">
        <v>1.36</v>
      </c>
      <c r="I21" s="37">
        <v>1.39</v>
      </c>
      <c r="J21" s="37">
        <v>1.37</v>
      </c>
      <c r="K21" s="37">
        <v>1.28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1.0668000000000009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0.76827160493827218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06" priority="3" operator="notBetween">
      <formula>0.2</formula>
      <formula>0.404</formula>
    </cfRule>
  </conditionalFormatting>
  <conditionalFormatting sqref="E26">
    <cfRule type="cellIs" dxfId="905" priority="4" operator="notBetween">
      <formula>0.38</formula>
      <formula>0.72</formula>
    </cfRule>
  </conditionalFormatting>
  <conditionalFormatting sqref="K24">
    <cfRule type="cellIs" dxfId="904" priority="2" operator="notBetween">
      <formula>0.77</formula>
      <formula>0.91</formula>
    </cfRule>
  </conditionalFormatting>
  <conditionalFormatting sqref="K26">
    <cfRule type="cellIs" dxfId="9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2.41</v>
      </c>
      <c r="D2" s="32">
        <v>2.4</v>
      </c>
      <c r="E2" s="32">
        <v>2.2599999999999998</v>
      </c>
      <c r="F2" s="44">
        <v>2.13</v>
      </c>
      <c r="G2" s="36" t="s">
        <v>3</v>
      </c>
      <c r="H2" s="32">
        <v>2.35</v>
      </c>
      <c r="I2" s="32">
        <v>2.35</v>
      </c>
      <c r="J2" s="32">
        <v>2.36</v>
      </c>
      <c r="K2" s="32">
        <v>2.2799999999999998</v>
      </c>
      <c r="L2" s="44">
        <v>2.2000000000000002</v>
      </c>
    </row>
    <row r="3" spans="1:12">
      <c r="A3" s="11"/>
      <c r="B3" s="32">
        <v>2.36</v>
      </c>
      <c r="C3" s="14">
        <v>2.37</v>
      </c>
      <c r="D3" s="14">
        <v>2.39</v>
      </c>
      <c r="E3" s="14">
        <v>2.3199999999999998</v>
      </c>
      <c r="F3" s="42">
        <v>2.17</v>
      </c>
      <c r="G3" s="38"/>
      <c r="H3" s="32">
        <v>2.36</v>
      </c>
      <c r="I3" s="14">
        <v>2.4300000000000002</v>
      </c>
      <c r="J3" s="14">
        <v>2.39</v>
      </c>
      <c r="K3" s="14">
        <v>2.31</v>
      </c>
      <c r="L3" s="42">
        <v>2.1800000000000002</v>
      </c>
    </row>
    <row r="4" spans="1:12">
      <c r="A4" s="11"/>
      <c r="B4" s="32">
        <v>2.36</v>
      </c>
      <c r="C4" s="14">
        <v>2.4</v>
      </c>
      <c r="D4" s="14">
        <v>2.38</v>
      </c>
      <c r="E4" s="14">
        <v>2.29</v>
      </c>
      <c r="F4" s="42">
        <v>2.19</v>
      </c>
      <c r="G4" s="38"/>
      <c r="H4" s="32">
        <v>2.35</v>
      </c>
      <c r="I4" s="14">
        <v>2.41</v>
      </c>
      <c r="J4" s="14">
        <v>2.42</v>
      </c>
      <c r="K4" s="14">
        <v>2.3199999999999998</v>
      </c>
      <c r="L4" s="42">
        <v>2.2200000000000002</v>
      </c>
    </row>
    <row r="5" spans="1:12">
      <c r="A5" s="11"/>
      <c r="B5" s="32">
        <v>2.35</v>
      </c>
      <c r="C5" s="14">
        <v>2.42</v>
      </c>
      <c r="D5" s="14">
        <v>2.41</v>
      </c>
      <c r="E5" s="14">
        <v>2.3199999999999998</v>
      </c>
      <c r="F5" s="42">
        <v>2.1800000000000002</v>
      </c>
      <c r="G5" s="38"/>
      <c r="H5" s="32">
        <v>2.36</v>
      </c>
      <c r="I5" s="14">
        <v>2.36</v>
      </c>
      <c r="J5" s="14">
        <v>2.4</v>
      </c>
      <c r="K5" s="14">
        <v>2.36</v>
      </c>
      <c r="L5" s="42">
        <v>2.1800000000000002</v>
      </c>
    </row>
    <row r="6" spans="1:12">
      <c r="A6" s="11"/>
      <c r="B6" s="32">
        <v>2.35</v>
      </c>
      <c r="C6" s="14">
        <v>2.39</v>
      </c>
      <c r="D6" s="14">
        <v>2.38</v>
      </c>
      <c r="E6" s="14">
        <v>2.35</v>
      </c>
      <c r="F6" s="42">
        <v>2.16</v>
      </c>
      <c r="G6" s="38"/>
      <c r="H6" s="32">
        <v>2.3199999999999998</v>
      </c>
      <c r="I6" s="14">
        <v>2.38</v>
      </c>
      <c r="J6" s="14">
        <v>2.35</v>
      </c>
      <c r="K6" s="14">
        <v>2.2999999999999998</v>
      </c>
      <c r="L6" s="42">
        <v>2.17</v>
      </c>
    </row>
    <row r="7" spans="1:12">
      <c r="A7" s="38" t="s">
        <v>4</v>
      </c>
      <c r="B7" s="14">
        <v>2.37</v>
      </c>
      <c r="C7" s="14">
        <v>2.38</v>
      </c>
      <c r="D7" s="14">
        <v>2.36</v>
      </c>
      <c r="E7" s="14">
        <v>2.27</v>
      </c>
      <c r="F7" s="42">
        <v>2.14</v>
      </c>
      <c r="G7" s="38" t="s">
        <v>4</v>
      </c>
      <c r="H7" s="14">
        <v>2.34</v>
      </c>
      <c r="I7" s="14">
        <v>2.42</v>
      </c>
      <c r="J7" s="14">
        <v>2.35</v>
      </c>
      <c r="K7" s="14">
        <v>2.27</v>
      </c>
      <c r="L7" s="42">
        <v>2.16</v>
      </c>
    </row>
    <row r="8" spans="1:12">
      <c r="A8" s="46"/>
      <c r="B8" s="14">
        <v>2.41</v>
      </c>
      <c r="C8" s="14">
        <v>2.42</v>
      </c>
      <c r="D8" s="14">
        <v>2.4</v>
      </c>
      <c r="E8" s="14">
        <v>2.31</v>
      </c>
      <c r="F8" s="42">
        <v>2.15</v>
      </c>
      <c r="G8" s="46"/>
      <c r="H8" s="14">
        <v>2.38</v>
      </c>
      <c r="I8" s="14">
        <v>2.38</v>
      </c>
      <c r="J8" s="14">
        <v>2.37</v>
      </c>
      <c r="K8" s="14">
        <v>2.2999999999999998</v>
      </c>
      <c r="L8" s="42">
        <v>2.1800000000000002</v>
      </c>
    </row>
    <row r="9" spans="1:12">
      <c r="A9" s="11"/>
      <c r="B9" s="47">
        <v>2.4</v>
      </c>
      <c r="C9" s="47">
        <v>2.4500000000000002</v>
      </c>
      <c r="D9" s="47">
        <v>2.41</v>
      </c>
      <c r="E9" s="47">
        <v>2.2799999999999998</v>
      </c>
      <c r="F9" s="49">
        <v>2.13</v>
      </c>
      <c r="G9" s="36"/>
      <c r="H9" s="47">
        <v>2.4300000000000002</v>
      </c>
      <c r="I9" s="47">
        <v>2.39</v>
      </c>
      <c r="J9" s="47">
        <v>2.4</v>
      </c>
      <c r="K9" s="47">
        <v>2.3199999999999998</v>
      </c>
      <c r="L9" s="49">
        <v>2.17</v>
      </c>
    </row>
    <row r="10" spans="1:12">
      <c r="A10" s="11"/>
      <c r="B10" s="14">
        <v>2.4</v>
      </c>
      <c r="C10" s="14">
        <v>2.41</v>
      </c>
      <c r="D10" s="14">
        <v>2.4</v>
      </c>
      <c r="E10" s="14">
        <v>2.29</v>
      </c>
      <c r="F10" s="42">
        <v>2.15</v>
      </c>
      <c r="G10" s="38"/>
      <c r="H10" s="14">
        <v>2.4</v>
      </c>
      <c r="I10" s="14">
        <v>2.42</v>
      </c>
      <c r="J10" s="14">
        <v>2.37</v>
      </c>
      <c r="K10" s="14">
        <v>2.29</v>
      </c>
      <c r="L10" s="42">
        <v>2.14</v>
      </c>
    </row>
    <row r="11" spans="1:12">
      <c r="A11" s="16"/>
      <c r="B11" s="33">
        <v>2.39</v>
      </c>
      <c r="C11" s="33">
        <v>2.41</v>
      </c>
      <c r="D11" s="33">
        <v>2.33</v>
      </c>
      <c r="E11" s="33">
        <v>2.2599999999999998</v>
      </c>
      <c r="F11" s="39">
        <v>2.11</v>
      </c>
      <c r="G11" s="48"/>
      <c r="H11" s="33">
        <v>2.41</v>
      </c>
      <c r="I11" s="33">
        <v>2.41</v>
      </c>
      <c r="J11" s="33">
        <v>2.37</v>
      </c>
      <c r="K11" s="33">
        <v>2.31</v>
      </c>
      <c r="L11" s="39">
        <v>2.16</v>
      </c>
    </row>
    <row r="12" spans="1:12">
      <c r="A12" s="19" t="s">
        <v>5</v>
      </c>
      <c r="B12" s="47">
        <v>1.99</v>
      </c>
      <c r="C12" s="35">
        <v>2.02</v>
      </c>
      <c r="D12" s="35">
        <v>1.99</v>
      </c>
      <c r="E12" s="35">
        <v>1.91</v>
      </c>
      <c r="F12" s="40">
        <v>1.76</v>
      </c>
      <c r="G12" s="36" t="s">
        <v>6</v>
      </c>
      <c r="H12" s="35">
        <v>1.24</v>
      </c>
      <c r="I12" s="35">
        <v>1.25</v>
      </c>
      <c r="J12" s="35">
        <v>1.25</v>
      </c>
      <c r="K12" s="35">
        <v>1.19</v>
      </c>
      <c r="L12" s="40">
        <v>1.06</v>
      </c>
    </row>
    <row r="13" spans="1:12">
      <c r="A13" s="22"/>
      <c r="B13" s="37">
        <v>2</v>
      </c>
      <c r="C13" s="37">
        <v>2.0299999999999998</v>
      </c>
      <c r="D13" s="37">
        <v>2.0099999999999998</v>
      </c>
      <c r="E13" s="37">
        <v>1.95</v>
      </c>
      <c r="F13" s="41">
        <v>1.79</v>
      </c>
      <c r="G13" s="38"/>
      <c r="H13" s="37">
        <v>1.26</v>
      </c>
      <c r="I13" s="37">
        <v>1.28</v>
      </c>
      <c r="J13" s="37">
        <v>1.27</v>
      </c>
      <c r="K13" s="37">
        <v>1.19</v>
      </c>
      <c r="L13" s="41">
        <v>1.07</v>
      </c>
    </row>
    <row r="14" spans="1:12">
      <c r="A14" s="22"/>
      <c r="B14" s="37">
        <v>2</v>
      </c>
      <c r="C14" s="37">
        <v>2.02</v>
      </c>
      <c r="D14" s="37">
        <v>2.0099999999999998</v>
      </c>
      <c r="E14" s="37">
        <v>1.94</v>
      </c>
      <c r="F14" s="41">
        <v>1.78</v>
      </c>
      <c r="G14" s="38"/>
      <c r="H14" s="37">
        <v>1.28</v>
      </c>
      <c r="I14" s="37">
        <v>1.28</v>
      </c>
      <c r="J14" s="37">
        <v>1.3</v>
      </c>
      <c r="K14" s="37">
        <v>1.18</v>
      </c>
      <c r="L14" s="41">
        <v>1.0900000000000001</v>
      </c>
    </row>
    <row r="15" spans="1:12">
      <c r="A15" s="22"/>
      <c r="B15" s="37">
        <v>1.98</v>
      </c>
      <c r="C15" s="37">
        <v>2.04</v>
      </c>
      <c r="D15" s="37">
        <v>2.04</v>
      </c>
      <c r="E15" s="37">
        <v>1.93</v>
      </c>
      <c r="F15" s="41">
        <v>1.77</v>
      </c>
      <c r="G15" s="38"/>
      <c r="H15" s="37">
        <v>1.27</v>
      </c>
      <c r="I15" s="37">
        <v>1.26</v>
      </c>
      <c r="J15" s="37">
        <v>1.27</v>
      </c>
      <c r="K15" s="37">
        <v>1.17</v>
      </c>
      <c r="L15" s="41">
        <v>1.05</v>
      </c>
    </row>
    <row r="16" spans="1:12">
      <c r="A16" s="22"/>
      <c r="B16" s="37">
        <v>1.94</v>
      </c>
      <c r="C16" s="37">
        <v>1.97</v>
      </c>
      <c r="D16" s="37">
        <v>1.97</v>
      </c>
      <c r="E16" s="37">
        <v>1.9</v>
      </c>
      <c r="F16" s="41">
        <v>1.74</v>
      </c>
      <c r="G16" s="38"/>
      <c r="H16" s="37">
        <v>1.21</v>
      </c>
      <c r="I16" s="37">
        <v>1.26</v>
      </c>
      <c r="J16" s="37">
        <v>1.24</v>
      </c>
      <c r="K16" s="37">
        <v>1.1399999999999999</v>
      </c>
      <c r="L16" s="41">
        <v>1.05</v>
      </c>
    </row>
    <row r="17" spans="1:12">
      <c r="A17" s="22" t="s">
        <v>7</v>
      </c>
      <c r="B17" s="37">
        <v>1.99</v>
      </c>
      <c r="C17" s="37">
        <v>2.02</v>
      </c>
      <c r="D17" s="37">
        <v>2.04</v>
      </c>
      <c r="E17" s="37">
        <v>1.91</v>
      </c>
      <c r="F17" s="41">
        <v>1.74</v>
      </c>
      <c r="G17" s="38" t="s">
        <v>8</v>
      </c>
      <c r="H17" s="37">
        <v>1.38</v>
      </c>
      <c r="I17" s="37">
        <v>1.42</v>
      </c>
      <c r="J17" s="37">
        <v>1.38</v>
      </c>
      <c r="K17" s="37">
        <v>1.27</v>
      </c>
      <c r="L17" s="41">
        <v>1.17</v>
      </c>
    </row>
    <row r="18" spans="1:12">
      <c r="A18" s="22"/>
      <c r="B18" s="37">
        <v>1.98</v>
      </c>
      <c r="C18" s="37">
        <v>2.06</v>
      </c>
      <c r="D18" s="37">
        <v>2.0299999999999998</v>
      </c>
      <c r="E18" s="37">
        <v>1.93</v>
      </c>
      <c r="F18" s="41">
        <v>1.72</v>
      </c>
      <c r="G18" s="38"/>
      <c r="H18" s="37">
        <v>1.39</v>
      </c>
      <c r="I18" s="37">
        <v>1.4</v>
      </c>
      <c r="J18" s="37">
        <v>1.36</v>
      </c>
      <c r="K18" s="37">
        <v>1.27</v>
      </c>
      <c r="L18" s="41">
        <v>1.1399999999999999</v>
      </c>
    </row>
    <row r="19" spans="1:12">
      <c r="A19" s="22"/>
      <c r="B19" s="37">
        <v>2</v>
      </c>
      <c r="C19" s="37">
        <v>2.0499999999999998</v>
      </c>
      <c r="D19" s="37">
        <v>2.0499999999999998</v>
      </c>
      <c r="E19" s="37">
        <v>1.91</v>
      </c>
      <c r="F19" s="41">
        <v>1.75</v>
      </c>
      <c r="G19" s="38"/>
      <c r="H19" s="37">
        <v>1.38</v>
      </c>
      <c r="I19" s="37">
        <v>1.37</v>
      </c>
      <c r="J19" s="37">
        <v>1.36</v>
      </c>
      <c r="K19" s="37">
        <v>1.27</v>
      </c>
      <c r="L19" s="41">
        <v>1.1200000000000001</v>
      </c>
    </row>
    <row r="20" spans="1:12">
      <c r="A20" s="22"/>
      <c r="B20" s="37">
        <v>1.98</v>
      </c>
      <c r="C20" s="37">
        <v>2.04</v>
      </c>
      <c r="D20" s="37">
        <v>2</v>
      </c>
      <c r="E20" s="37">
        <v>1.9</v>
      </c>
      <c r="F20" s="41">
        <v>1.74</v>
      </c>
      <c r="G20" s="38"/>
      <c r="H20" s="37">
        <v>1.4</v>
      </c>
      <c r="I20" s="37">
        <v>1.39</v>
      </c>
      <c r="J20" s="37">
        <v>1.35</v>
      </c>
      <c r="K20" s="37">
        <v>1.27</v>
      </c>
      <c r="L20" s="41">
        <v>1.1100000000000001</v>
      </c>
    </row>
    <row r="21" spans="1:12">
      <c r="A21" s="22"/>
      <c r="B21" s="37">
        <v>1.98</v>
      </c>
      <c r="C21" s="37">
        <v>2.0299999999999998</v>
      </c>
      <c r="D21" s="37">
        <v>1.97</v>
      </c>
      <c r="E21" s="37">
        <v>1.87</v>
      </c>
      <c r="F21" s="41">
        <v>1.69</v>
      </c>
      <c r="G21" s="38"/>
      <c r="H21" s="37">
        <v>1.4</v>
      </c>
      <c r="I21" s="37">
        <v>1.35</v>
      </c>
      <c r="J21" s="37">
        <v>1.33</v>
      </c>
      <c r="K21" s="37">
        <v>1.26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0.38520000000000065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1.0693999999999999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0.67163076923077036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0.77014403292181066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902" priority="3" operator="notBetween">
      <formula>0.2</formula>
      <formula>0.404</formula>
    </cfRule>
  </conditionalFormatting>
  <conditionalFormatting sqref="E26">
    <cfRule type="cellIs" dxfId="901" priority="4" operator="notBetween">
      <formula>0.38</formula>
      <formula>0.72</formula>
    </cfRule>
  </conditionalFormatting>
  <conditionalFormatting sqref="K24">
    <cfRule type="cellIs" dxfId="900" priority="2" operator="notBetween">
      <formula>0.77</formula>
      <formula>0.91</formula>
    </cfRule>
  </conditionalFormatting>
  <conditionalFormatting sqref="K26">
    <cfRule type="cellIs" dxfId="8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2.44</v>
      </c>
      <c r="C2" s="32">
        <v>2.44</v>
      </c>
      <c r="D2" s="32">
        <v>2.41</v>
      </c>
      <c r="E2" s="32">
        <v>2.31</v>
      </c>
      <c r="F2" s="44">
        <v>2.1800000000000002</v>
      </c>
      <c r="G2" s="36" t="s">
        <v>3</v>
      </c>
      <c r="H2" s="32">
        <v>2.36</v>
      </c>
      <c r="I2" s="32">
        <v>2.38</v>
      </c>
      <c r="J2" s="32">
        <v>2.38</v>
      </c>
      <c r="K2" s="32">
        <v>2.2999999999999998</v>
      </c>
      <c r="L2" s="44">
        <v>2.17</v>
      </c>
    </row>
    <row r="3" spans="1:12">
      <c r="A3" s="11"/>
      <c r="B3" s="32">
        <v>2.4300000000000002</v>
      </c>
      <c r="C3" s="14">
        <v>2.4500000000000002</v>
      </c>
      <c r="D3" s="14">
        <v>2.44</v>
      </c>
      <c r="E3" s="14">
        <v>2.33</v>
      </c>
      <c r="F3" s="42">
        <v>2.19</v>
      </c>
      <c r="G3" s="38"/>
      <c r="H3" s="32">
        <v>2.35</v>
      </c>
      <c r="I3" s="14">
        <v>2.41</v>
      </c>
      <c r="J3" s="14">
        <v>2.39</v>
      </c>
      <c r="K3" s="14">
        <v>2.2999999999999998</v>
      </c>
      <c r="L3" s="42">
        <v>2.1800000000000002</v>
      </c>
    </row>
    <row r="4" spans="1:12">
      <c r="A4" s="11"/>
      <c r="B4" s="32">
        <v>2.42</v>
      </c>
      <c r="C4" s="14">
        <v>2.4700000000000002</v>
      </c>
      <c r="D4" s="14">
        <v>2.41</v>
      </c>
      <c r="E4" s="14">
        <v>2.3199999999999998</v>
      </c>
      <c r="F4" s="42">
        <v>2.21</v>
      </c>
      <c r="G4" s="38"/>
      <c r="H4" s="32">
        <v>2.36</v>
      </c>
      <c r="I4" s="14">
        <v>2.39</v>
      </c>
      <c r="J4" s="14">
        <v>2.42</v>
      </c>
      <c r="K4" s="14">
        <v>2.35</v>
      </c>
      <c r="L4" s="42">
        <v>2.2200000000000002</v>
      </c>
    </row>
    <row r="5" spans="1:12">
      <c r="A5" s="11"/>
      <c r="B5" s="32">
        <v>2.4</v>
      </c>
      <c r="C5" s="14">
        <v>2.39</v>
      </c>
      <c r="D5" s="14">
        <v>2.44</v>
      </c>
      <c r="E5" s="14">
        <v>2.29</v>
      </c>
      <c r="F5" s="42">
        <v>2.1800000000000002</v>
      </c>
      <c r="G5" s="38"/>
      <c r="H5" s="32">
        <v>2.39</v>
      </c>
      <c r="I5" s="14">
        <v>2.4</v>
      </c>
      <c r="J5" s="14">
        <v>2.4</v>
      </c>
      <c r="K5" s="14">
        <v>2.3199999999999998</v>
      </c>
      <c r="L5" s="42">
        <v>2.2200000000000002</v>
      </c>
    </row>
    <row r="6" spans="1:12">
      <c r="A6" s="11"/>
      <c r="B6" s="32">
        <v>2.39</v>
      </c>
      <c r="C6" s="14">
        <v>2.42</v>
      </c>
      <c r="D6" s="14">
        <v>2.42</v>
      </c>
      <c r="E6" s="14">
        <v>2.2999999999999998</v>
      </c>
      <c r="F6" s="42">
        <v>2.16</v>
      </c>
      <c r="G6" s="38"/>
      <c r="H6" s="32">
        <v>2.39</v>
      </c>
      <c r="I6" s="14">
        <v>2.4</v>
      </c>
      <c r="J6" s="14">
        <v>2.39</v>
      </c>
      <c r="K6" s="14">
        <v>2.3199999999999998</v>
      </c>
      <c r="L6" s="42">
        <v>2.19</v>
      </c>
    </row>
    <row r="7" spans="1:12">
      <c r="A7" s="38" t="s">
        <v>4</v>
      </c>
      <c r="B7" s="14">
        <v>2.36</v>
      </c>
      <c r="C7" s="14">
        <v>2.36</v>
      </c>
      <c r="D7" s="14">
        <v>2.4</v>
      </c>
      <c r="E7" s="14">
        <v>2.31</v>
      </c>
      <c r="F7" s="42">
        <v>2.19</v>
      </c>
      <c r="G7" s="38" t="s">
        <v>4</v>
      </c>
      <c r="H7" s="14">
        <v>2.4</v>
      </c>
      <c r="I7" s="14">
        <v>2.4300000000000002</v>
      </c>
      <c r="J7" s="14">
        <v>2.41</v>
      </c>
      <c r="K7" s="14">
        <v>2.2799999999999998</v>
      </c>
      <c r="L7" s="42">
        <v>2.17</v>
      </c>
    </row>
    <row r="8" spans="1:12">
      <c r="A8" s="46"/>
      <c r="B8" s="14">
        <v>2.39</v>
      </c>
      <c r="C8" s="14">
        <v>2.42</v>
      </c>
      <c r="D8" s="14">
        <v>2.42</v>
      </c>
      <c r="E8" s="14">
        <v>2.33</v>
      </c>
      <c r="F8" s="42">
        <v>2.19</v>
      </c>
      <c r="G8" s="46"/>
      <c r="H8" s="14">
        <v>2.4500000000000002</v>
      </c>
      <c r="I8" s="14">
        <v>2.4500000000000002</v>
      </c>
      <c r="J8" s="14">
        <v>2.41</v>
      </c>
      <c r="K8" s="14">
        <v>2.3199999999999998</v>
      </c>
      <c r="L8" s="42">
        <v>2.17</v>
      </c>
    </row>
    <row r="9" spans="1:12">
      <c r="A9" s="11"/>
      <c r="B9" s="47">
        <v>2.39</v>
      </c>
      <c r="C9" s="47">
        <v>2.41</v>
      </c>
      <c r="D9" s="47">
        <v>2.41</v>
      </c>
      <c r="E9" s="47">
        <v>2.3199999999999998</v>
      </c>
      <c r="F9" s="49">
        <v>2.2200000000000002</v>
      </c>
      <c r="G9" s="36"/>
      <c r="H9" s="47">
        <v>2.4300000000000002</v>
      </c>
      <c r="I9" s="47">
        <v>2.4300000000000002</v>
      </c>
      <c r="J9" s="47">
        <v>2.38</v>
      </c>
      <c r="K9" s="47">
        <v>2.31</v>
      </c>
      <c r="L9" s="49">
        <v>2.1800000000000002</v>
      </c>
    </row>
    <row r="10" spans="1:12">
      <c r="A10" s="11"/>
      <c r="B10" s="14">
        <v>2.4</v>
      </c>
      <c r="C10" s="14">
        <v>2.42</v>
      </c>
      <c r="D10" s="14">
        <v>2.4</v>
      </c>
      <c r="E10" s="14">
        <v>2.2999999999999998</v>
      </c>
      <c r="F10" s="42">
        <v>2.2000000000000002</v>
      </c>
      <c r="G10" s="38"/>
      <c r="H10" s="14">
        <v>2.38</v>
      </c>
      <c r="I10" s="14">
        <v>2.46</v>
      </c>
      <c r="J10" s="14">
        <v>2.4</v>
      </c>
      <c r="K10" s="14">
        <v>2.2799999999999998</v>
      </c>
      <c r="L10" s="42">
        <v>2.2200000000000002</v>
      </c>
    </row>
    <row r="11" spans="1:12">
      <c r="A11" s="16"/>
      <c r="B11" s="33">
        <v>2.35</v>
      </c>
      <c r="C11" s="33">
        <v>2.42</v>
      </c>
      <c r="D11" s="33">
        <v>2.39</v>
      </c>
      <c r="E11" s="33">
        <v>2.31</v>
      </c>
      <c r="F11" s="39">
        <v>2.17</v>
      </c>
      <c r="G11" s="48"/>
      <c r="H11" s="33">
        <v>2.38</v>
      </c>
      <c r="I11" s="33">
        <v>2.46</v>
      </c>
      <c r="J11" s="33">
        <v>2.41</v>
      </c>
      <c r="K11" s="33">
        <v>2.2599999999999998</v>
      </c>
      <c r="L11" s="39">
        <v>2.1800000000000002</v>
      </c>
    </row>
    <row r="12" spans="1:12">
      <c r="A12" s="19" t="s">
        <v>5</v>
      </c>
      <c r="B12" s="47">
        <v>2.02</v>
      </c>
      <c r="C12" s="35">
        <v>2.0499999999999998</v>
      </c>
      <c r="D12" s="35">
        <v>2.0299999999999998</v>
      </c>
      <c r="E12" s="35">
        <v>1.9</v>
      </c>
      <c r="F12" s="40">
        <v>1.75</v>
      </c>
      <c r="G12" s="36" t="s">
        <v>6</v>
      </c>
      <c r="H12" s="35">
        <v>1.22</v>
      </c>
      <c r="I12" s="35">
        <v>1.23</v>
      </c>
      <c r="J12" s="35">
        <v>1.21</v>
      </c>
      <c r="K12" s="35">
        <v>1.1599999999999999</v>
      </c>
      <c r="L12" s="40">
        <v>1.03</v>
      </c>
    </row>
    <row r="13" spans="1:12">
      <c r="A13" s="22"/>
      <c r="B13" s="37">
        <v>2.02</v>
      </c>
      <c r="C13" s="37">
        <v>2.0699999999999998</v>
      </c>
      <c r="D13" s="37">
        <v>2.06</v>
      </c>
      <c r="E13" s="37">
        <v>1.95</v>
      </c>
      <c r="F13" s="41">
        <v>1.8</v>
      </c>
      <c r="G13" s="38"/>
      <c r="H13" s="37">
        <v>1.23</v>
      </c>
      <c r="I13" s="37">
        <v>1.22</v>
      </c>
      <c r="J13" s="37">
        <v>1.19</v>
      </c>
      <c r="K13" s="37">
        <v>1.1399999999999999</v>
      </c>
      <c r="L13" s="41">
        <v>1.02</v>
      </c>
    </row>
    <row r="14" spans="1:12">
      <c r="A14" s="22"/>
      <c r="B14" s="37">
        <v>2.0499999999999998</v>
      </c>
      <c r="C14" s="37">
        <v>2.09</v>
      </c>
      <c r="D14" s="37">
        <v>2.02</v>
      </c>
      <c r="E14" s="37">
        <v>1.93</v>
      </c>
      <c r="F14" s="41">
        <v>1.78</v>
      </c>
      <c r="G14" s="38"/>
      <c r="H14" s="37">
        <v>1.23</v>
      </c>
      <c r="I14" s="37">
        <v>1.24</v>
      </c>
      <c r="J14" s="37">
        <v>1.22</v>
      </c>
      <c r="K14" s="37">
        <v>1.1499999999999999</v>
      </c>
      <c r="L14" s="41">
        <v>1.03</v>
      </c>
    </row>
    <row r="15" spans="1:12">
      <c r="A15" s="22"/>
      <c r="B15" s="37">
        <v>2.0299999999999998</v>
      </c>
      <c r="C15" s="37">
        <v>2.0499999999999998</v>
      </c>
      <c r="D15" s="37">
        <v>2.06</v>
      </c>
      <c r="E15" s="37">
        <v>1.92</v>
      </c>
      <c r="F15" s="41">
        <v>1.75</v>
      </c>
      <c r="G15" s="38"/>
      <c r="H15" s="37">
        <v>1.23</v>
      </c>
      <c r="I15" s="37">
        <v>1.21</v>
      </c>
      <c r="J15" s="37">
        <v>1.22</v>
      </c>
      <c r="K15" s="37">
        <v>1.1299999999999999</v>
      </c>
      <c r="L15" s="41">
        <v>1.02</v>
      </c>
    </row>
    <row r="16" spans="1:12">
      <c r="A16" s="22"/>
      <c r="B16" s="37">
        <v>2</v>
      </c>
      <c r="C16" s="37">
        <v>1.97</v>
      </c>
      <c r="D16" s="37">
        <v>1.98</v>
      </c>
      <c r="E16" s="37">
        <v>1.9</v>
      </c>
      <c r="F16" s="41">
        <v>1.72</v>
      </c>
      <c r="G16" s="38"/>
      <c r="H16" s="37">
        <v>1.21</v>
      </c>
      <c r="I16" s="37">
        <v>1.23</v>
      </c>
      <c r="J16" s="37">
        <v>1.22</v>
      </c>
      <c r="K16" s="37">
        <v>1.1000000000000001</v>
      </c>
      <c r="L16" s="41">
        <v>1.01</v>
      </c>
    </row>
    <row r="17" spans="1:12">
      <c r="A17" s="22" t="s">
        <v>7</v>
      </c>
      <c r="B17" s="37">
        <v>1.96</v>
      </c>
      <c r="C17" s="37">
        <v>2.02</v>
      </c>
      <c r="D17" s="37">
        <v>2</v>
      </c>
      <c r="E17" s="37">
        <v>1.91</v>
      </c>
      <c r="F17" s="41">
        <v>1.79</v>
      </c>
      <c r="G17" s="38" t="s">
        <v>8</v>
      </c>
      <c r="H17" s="37">
        <v>1.35</v>
      </c>
      <c r="I17" s="37">
        <v>1.38</v>
      </c>
      <c r="J17" s="37">
        <v>1.37</v>
      </c>
      <c r="K17" s="37">
        <v>1.25</v>
      </c>
      <c r="L17" s="41">
        <v>1.1200000000000001</v>
      </c>
    </row>
    <row r="18" spans="1:12">
      <c r="A18" s="22"/>
      <c r="B18" s="37">
        <v>1.97</v>
      </c>
      <c r="C18" s="37">
        <v>2.0099999999999998</v>
      </c>
      <c r="D18" s="37">
        <v>2.0099999999999998</v>
      </c>
      <c r="E18" s="37">
        <v>1.93</v>
      </c>
      <c r="F18" s="41">
        <v>1.82</v>
      </c>
      <c r="G18" s="38"/>
      <c r="H18" s="37">
        <v>1.32</v>
      </c>
      <c r="I18" s="37">
        <v>1.37</v>
      </c>
      <c r="J18" s="37">
        <v>1.35</v>
      </c>
      <c r="K18" s="37">
        <v>1.26</v>
      </c>
      <c r="L18" s="41">
        <v>1.1200000000000001</v>
      </c>
    </row>
    <row r="19" spans="1:12">
      <c r="A19" s="22"/>
      <c r="B19" s="37">
        <v>1.96</v>
      </c>
      <c r="C19" s="37">
        <v>2</v>
      </c>
      <c r="D19" s="37">
        <v>2.02</v>
      </c>
      <c r="E19" s="37">
        <v>1.9</v>
      </c>
      <c r="F19" s="41">
        <v>1.79</v>
      </c>
      <c r="G19" s="38"/>
      <c r="H19" s="37">
        <v>1.35</v>
      </c>
      <c r="I19" s="37">
        <v>1.37</v>
      </c>
      <c r="J19" s="37">
        <v>1.32</v>
      </c>
      <c r="K19" s="37">
        <v>1.26</v>
      </c>
      <c r="L19" s="41">
        <v>1.1000000000000001</v>
      </c>
    </row>
    <row r="20" spans="1:12">
      <c r="A20" s="22"/>
      <c r="B20" s="37">
        <v>1.97</v>
      </c>
      <c r="C20" s="37">
        <v>2.0299999999999998</v>
      </c>
      <c r="D20" s="37">
        <v>1.99</v>
      </c>
      <c r="E20" s="37">
        <v>1.92</v>
      </c>
      <c r="F20" s="41">
        <v>1.79</v>
      </c>
      <c r="G20" s="38"/>
      <c r="H20" s="37">
        <v>1.31</v>
      </c>
      <c r="I20" s="37">
        <v>1.34</v>
      </c>
      <c r="J20" s="37">
        <v>1.34</v>
      </c>
      <c r="K20" s="37">
        <v>1.22</v>
      </c>
      <c r="L20" s="41">
        <v>1.1100000000000001</v>
      </c>
    </row>
    <row r="21" spans="1:12">
      <c r="A21" s="22"/>
      <c r="B21" s="37">
        <v>1.96</v>
      </c>
      <c r="C21" s="37">
        <v>1.99</v>
      </c>
      <c r="D21" s="37">
        <v>1.98</v>
      </c>
      <c r="E21" s="37">
        <v>1.91</v>
      </c>
      <c r="F21" s="41">
        <v>1.79</v>
      </c>
      <c r="G21" s="38"/>
      <c r="H21" s="37">
        <v>1.31</v>
      </c>
      <c r="I21" s="37">
        <v>1.35</v>
      </c>
      <c r="J21" s="37">
        <v>1.33</v>
      </c>
      <c r="K21" s="37">
        <v>1.23</v>
      </c>
      <c r="L21" s="41">
        <v>1.1000000000000001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0.40000000000000013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1.1200000000000001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0.69743589743589773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0.8065843621399178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98" priority="3" operator="notBetween">
      <formula>0.2</formula>
      <formula>0.404</formula>
    </cfRule>
  </conditionalFormatting>
  <conditionalFormatting sqref="E26">
    <cfRule type="cellIs" dxfId="897" priority="4" operator="notBetween">
      <formula>0.38</formula>
      <formula>0.72</formula>
    </cfRule>
  </conditionalFormatting>
  <conditionalFormatting sqref="K24">
    <cfRule type="cellIs" dxfId="896" priority="2" operator="notBetween">
      <formula>0.77</formula>
      <formula>0.91</formula>
    </cfRule>
  </conditionalFormatting>
  <conditionalFormatting sqref="K26">
    <cfRule type="cellIs" dxfId="8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2.42</v>
      </c>
      <c r="D2" s="32">
        <v>2.4</v>
      </c>
      <c r="E2" s="32">
        <v>2.31</v>
      </c>
      <c r="F2" s="44">
        <v>2.17</v>
      </c>
      <c r="G2" s="36" t="s">
        <v>3</v>
      </c>
      <c r="H2" s="32">
        <v>2.4</v>
      </c>
      <c r="I2" s="32">
        <v>2.41</v>
      </c>
      <c r="J2" s="32">
        <v>2.4300000000000002</v>
      </c>
      <c r="K2" s="32">
        <v>2.2999999999999998</v>
      </c>
      <c r="L2" s="44">
        <v>2.2000000000000002</v>
      </c>
      <c r="M2" s="36" t="s">
        <v>3</v>
      </c>
      <c r="N2" s="32">
        <v>2.38</v>
      </c>
      <c r="O2" s="32">
        <v>2.39</v>
      </c>
      <c r="P2" s="32">
        <v>2.4</v>
      </c>
      <c r="Q2" s="32">
        <v>2.2799999999999998</v>
      </c>
      <c r="R2" s="44">
        <v>2.19</v>
      </c>
    </row>
    <row r="3" spans="1:18">
      <c r="A3" s="11"/>
      <c r="B3" s="32">
        <v>2.41</v>
      </c>
      <c r="C3" s="14">
        <v>2.42</v>
      </c>
      <c r="D3" s="14">
        <v>2.37</v>
      </c>
      <c r="E3" s="14">
        <v>2.33</v>
      </c>
      <c r="F3" s="42">
        <v>2.2200000000000002</v>
      </c>
      <c r="G3" s="38"/>
      <c r="H3" s="32">
        <v>2.38</v>
      </c>
      <c r="I3" s="14">
        <v>2.41</v>
      </c>
      <c r="J3" s="14">
        <v>2.39</v>
      </c>
      <c r="K3" s="14">
        <v>2.33</v>
      </c>
      <c r="L3" s="42">
        <v>2.19</v>
      </c>
      <c r="M3" s="11"/>
      <c r="N3" s="32">
        <v>2.37</v>
      </c>
      <c r="O3" s="14">
        <v>2.4</v>
      </c>
      <c r="P3" s="14">
        <v>2.42</v>
      </c>
      <c r="Q3" s="14">
        <v>2.35</v>
      </c>
      <c r="R3" s="42">
        <v>2.2000000000000002</v>
      </c>
    </row>
    <row r="4" spans="1:18">
      <c r="A4" s="11"/>
      <c r="B4" s="32">
        <v>2.4</v>
      </c>
      <c r="C4" s="14">
        <v>2.42</v>
      </c>
      <c r="D4" s="14">
        <v>2.36</v>
      </c>
      <c r="E4" s="14">
        <v>2.3199999999999998</v>
      </c>
      <c r="F4" s="42">
        <v>2.21</v>
      </c>
      <c r="G4" s="38"/>
      <c r="H4" s="32">
        <v>2.37</v>
      </c>
      <c r="I4" s="14">
        <v>2.39</v>
      </c>
      <c r="J4" s="14">
        <v>2.41</v>
      </c>
      <c r="K4" s="14">
        <v>2.29</v>
      </c>
      <c r="L4" s="42">
        <v>2.21</v>
      </c>
      <c r="M4" s="11"/>
      <c r="N4" s="32">
        <v>2.38</v>
      </c>
      <c r="O4" s="14">
        <v>2.44</v>
      </c>
      <c r="P4" s="14">
        <v>2.38</v>
      </c>
      <c r="Q4" s="14">
        <v>2.3199999999999998</v>
      </c>
      <c r="R4" s="42">
        <v>2.2200000000000002</v>
      </c>
    </row>
    <row r="5" spans="1:18">
      <c r="A5" s="11"/>
      <c r="B5" s="32">
        <v>2.4</v>
      </c>
      <c r="C5" s="14">
        <v>2.42</v>
      </c>
      <c r="D5" s="14">
        <v>2.4</v>
      </c>
      <c r="E5" s="14">
        <v>2.31</v>
      </c>
      <c r="F5" s="42">
        <v>2.21</v>
      </c>
      <c r="G5" s="38"/>
      <c r="H5" s="32">
        <v>2.38</v>
      </c>
      <c r="I5" s="14">
        <v>1.39</v>
      </c>
      <c r="J5" s="14">
        <v>2.4</v>
      </c>
      <c r="K5" s="14">
        <v>2.3199999999999998</v>
      </c>
      <c r="L5" s="42">
        <v>2.2000000000000002</v>
      </c>
      <c r="M5" s="11"/>
      <c r="N5" s="32">
        <v>2.39</v>
      </c>
      <c r="O5" s="14">
        <v>2.39</v>
      </c>
      <c r="P5" s="14">
        <v>2.4</v>
      </c>
      <c r="Q5" s="14">
        <v>2.3199999999999998</v>
      </c>
      <c r="R5" s="42">
        <v>2.2000000000000002</v>
      </c>
    </row>
    <row r="6" spans="1:18">
      <c r="A6" s="11"/>
      <c r="B6" s="32">
        <v>2.36</v>
      </c>
      <c r="C6" s="14">
        <v>2.39</v>
      </c>
      <c r="D6" s="14">
        <v>2.38</v>
      </c>
      <c r="E6" s="14">
        <v>2.29</v>
      </c>
      <c r="F6" s="42">
        <v>2.19</v>
      </c>
      <c r="G6" s="38"/>
      <c r="H6" s="32">
        <v>2.37</v>
      </c>
      <c r="I6" s="14">
        <v>2.41</v>
      </c>
      <c r="J6" s="14">
        <v>2.39</v>
      </c>
      <c r="K6" s="14">
        <v>2.31</v>
      </c>
      <c r="L6" s="42">
        <v>2.2000000000000002</v>
      </c>
      <c r="M6" s="11"/>
      <c r="N6" s="32">
        <v>2.19</v>
      </c>
      <c r="O6" s="14">
        <v>2.36</v>
      </c>
      <c r="P6" s="14">
        <v>2.4300000000000002</v>
      </c>
      <c r="Q6" s="14">
        <v>1.97</v>
      </c>
      <c r="R6" s="42">
        <v>2.17</v>
      </c>
    </row>
    <row r="7" spans="1:18">
      <c r="A7" s="38" t="s">
        <v>4</v>
      </c>
      <c r="B7" s="14">
        <v>2.38</v>
      </c>
      <c r="C7" s="14">
        <v>2.41</v>
      </c>
      <c r="D7" s="14">
        <v>2.4300000000000002</v>
      </c>
      <c r="E7" s="14">
        <v>2.36</v>
      </c>
      <c r="F7" s="42">
        <v>2.17</v>
      </c>
      <c r="G7" s="38" t="s">
        <v>4</v>
      </c>
      <c r="H7" s="14">
        <v>2.38</v>
      </c>
      <c r="I7" s="14">
        <v>2.42</v>
      </c>
      <c r="J7" s="14">
        <v>2.4</v>
      </c>
      <c r="K7" s="14">
        <v>2.2799999999999998</v>
      </c>
      <c r="L7" s="42">
        <v>2.16</v>
      </c>
      <c r="M7" s="38" t="s">
        <v>4</v>
      </c>
      <c r="N7" s="14">
        <v>2.39</v>
      </c>
      <c r="O7" s="14">
        <v>2.42</v>
      </c>
      <c r="P7" s="14">
        <v>2.37</v>
      </c>
      <c r="Q7" s="14">
        <v>2.2799999999999998</v>
      </c>
      <c r="R7" s="42">
        <v>2.13</v>
      </c>
    </row>
    <row r="8" spans="1:18">
      <c r="A8" s="46"/>
      <c r="B8" s="14">
        <v>2.4300000000000002</v>
      </c>
      <c r="C8" s="14">
        <v>2.46</v>
      </c>
      <c r="D8" s="14">
        <v>2.39</v>
      </c>
      <c r="E8" s="14">
        <v>2.33</v>
      </c>
      <c r="F8" s="42">
        <v>2.1800000000000002</v>
      </c>
      <c r="G8" s="46"/>
      <c r="H8" s="14">
        <v>2.41</v>
      </c>
      <c r="I8" s="14">
        <v>2.4500000000000002</v>
      </c>
      <c r="J8" s="14">
        <v>2.41</v>
      </c>
      <c r="K8" s="14">
        <v>2.33</v>
      </c>
      <c r="L8" s="42">
        <v>2.15</v>
      </c>
      <c r="M8" s="46"/>
      <c r="N8" s="14">
        <v>2.4</v>
      </c>
      <c r="O8" s="14">
        <v>2.42</v>
      </c>
      <c r="P8" s="14">
        <v>2.35</v>
      </c>
      <c r="Q8" s="14">
        <v>2.2799999999999998</v>
      </c>
      <c r="R8" s="42">
        <v>2.1800000000000002</v>
      </c>
    </row>
    <row r="9" spans="1:18">
      <c r="A9" s="11"/>
      <c r="B9" s="47">
        <v>2.41</v>
      </c>
      <c r="C9" s="47">
        <v>2.4900000000000002</v>
      </c>
      <c r="D9" s="47">
        <v>2.4</v>
      </c>
      <c r="E9" s="47">
        <v>2.35</v>
      </c>
      <c r="F9" s="49">
        <v>2.16</v>
      </c>
      <c r="G9" s="36"/>
      <c r="H9" s="47">
        <v>2.42</v>
      </c>
      <c r="I9" s="47">
        <v>2.44</v>
      </c>
      <c r="J9" s="47">
        <v>2.39</v>
      </c>
      <c r="K9" s="47">
        <v>2.31</v>
      </c>
      <c r="L9" s="49">
        <v>2.16</v>
      </c>
      <c r="M9" s="11"/>
      <c r="N9" s="47">
        <v>2.37</v>
      </c>
      <c r="O9" s="47">
        <v>2.4300000000000002</v>
      </c>
      <c r="P9" s="47">
        <v>2.42</v>
      </c>
      <c r="Q9" s="47">
        <v>2.2799999999999998</v>
      </c>
      <c r="R9" s="49">
        <v>2.14</v>
      </c>
    </row>
    <row r="10" spans="1:18">
      <c r="A10" s="11"/>
      <c r="B10" s="14">
        <v>2.42</v>
      </c>
      <c r="C10" s="14">
        <v>2.4300000000000002</v>
      </c>
      <c r="D10" s="14">
        <v>2.42</v>
      </c>
      <c r="E10" s="14">
        <v>2.3199999999999998</v>
      </c>
      <c r="F10" s="42">
        <v>2.1800000000000002</v>
      </c>
      <c r="G10" s="38"/>
      <c r="H10" s="14">
        <v>2.4</v>
      </c>
      <c r="I10" s="14">
        <v>2.42</v>
      </c>
      <c r="J10" s="14">
        <v>2.41</v>
      </c>
      <c r="K10" s="14">
        <v>2.31</v>
      </c>
      <c r="L10" s="42">
        <v>2.19</v>
      </c>
      <c r="M10" s="11"/>
      <c r="N10" s="14">
        <v>2.4300000000000002</v>
      </c>
      <c r="O10" s="14">
        <v>2.4700000000000002</v>
      </c>
      <c r="P10" s="14">
        <v>2.4</v>
      </c>
      <c r="Q10" s="14">
        <v>2.2999999999999998</v>
      </c>
      <c r="R10" s="42">
        <v>2.16</v>
      </c>
    </row>
    <row r="11" spans="1:18">
      <c r="A11" s="16"/>
      <c r="B11" s="33">
        <v>2.4300000000000002</v>
      </c>
      <c r="C11" s="33">
        <v>2.4</v>
      </c>
      <c r="D11" s="33">
        <v>2.41</v>
      </c>
      <c r="E11" s="33">
        <v>2.31</v>
      </c>
      <c r="F11" s="39">
        <v>2.15</v>
      </c>
      <c r="G11" s="48"/>
      <c r="H11" s="33">
        <v>2.37</v>
      </c>
      <c r="I11" s="33">
        <v>2.4300000000000002</v>
      </c>
      <c r="J11" s="33">
        <v>2.42</v>
      </c>
      <c r="K11" s="33">
        <v>2.2799999999999998</v>
      </c>
      <c r="L11" s="39">
        <v>2.13</v>
      </c>
      <c r="M11" s="16"/>
      <c r="N11" s="33">
        <v>2.42</v>
      </c>
      <c r="O11" s="33">
        <v>2.42</v>
      </c>
      <c r="P11" s="33">
        <v>2.4</v>
      </c>
      <c r="Q11" s="33">
        <v>2.2799999999999998</v>
      </c>
      <c r="R11" s="39">
        <v>2.1800000000000002</v>
      </c>
    </row>
    <row r="12" spans="1:18">
      <c r="A12" s="19" t="s">
        <v>5</v>
      </c>
      <c r="B12" s="47">
        <v>2</v>
      </c>
      <c r="C12" s="35">
        <v>2.0099999999999998</v>
      </c>
      <c r="D12" s="35">
        <v>1.98</v>
      </c>
      <c r="E12" s="35">
        <v>1.92</v>
      </c>
      <c r="F12" s="40">
        <v>1.75</v>
      </c>
      <c r="G12" s="36" t="s">
        <v>6</v>
      </c>
      <c r="H12" s="35">
        <v>1.24</v>
      </c>
      <c r="I12" s="35">
        <v>1.24</v>
      </c>
      <c r="J12" s="35">
        <v>1.23</v>
      </c>
      <c r="K12" s="35">
        <v>1.1499999999999999</v>
      </c>
      <c r="L12" s="40">
        <v>1.04</v>
      </c>
      <c r="M12" s="19" t="s">
        <v>5</v>
      </c>
      <c r="N12" s="47">
        <v>2.0499999999999998</v>
      </c>
      <c r="O12" s="35">
        <v>2.09</v>
      </c>
      <c r="P12" s="35">
        <v>2.0699999999999998</v>
      </c>
      <c r="Q12" s="35">
        <v>1.96</v>
      </c>
      <c r="R12" s="40">
        <v>1.85</v>
      </c>
    </row>
    <row r="13" spans="1:18">
      <c r="A13" s="22"/>
      <c r="B13" s="37">
        <v>2</v>
      </c>
      <c r="C13" s="37">
        <v>2.04</v>
      </c>
      <c r="D13" s="37">
        <v>2.0299999999999998</v>
      </c>
      <c r="E13" s="37">
        <v>1.94</v>
      </c>
      <c r="F13" s="41">
        <v>1.81</v>
      </c>
      <c r="G13" s="38"/>
      <c r="H13" s="37">
        <v>1.19</v>
      </c>
      <c r="I13" s="37">
        <v>1.23</v>
      </c>
      <c r="J13" s="37">
        <v>1.22</v>
      </c>
      <c r="K13" s="37">
        <v>1.1000000000000001</v>
      </c>
      <c r="L13" s="41">
        <v>1.01</v>
      </c>
      <c r="M13" s="22"/>
      <c r="N13" s="37">
        <v>2.0499999999999998</v>
      </c>
      <c r="O13" s="37">
        <v>2.08</v>
      </c>
      <c r="P13" s="37">
        <v>2.09</v>
      </c>
      <c r="Q13" s="37">
        <v>2.0299999999999998</v>
      </c>
      <c r="R13" s="41">
        <v>1.86</v>
      </c>
    </row>
    <row r="14" spans="1:18">
      <c r="A14" s="22"/>
      <c r="B14" s="37">
        <v>1.99</v>
      </c>
      <c r="C14" s="37">
        <v>2.0299999999999998</v>
      </c>
      <c r="D14" s="37">
        <v>2.04</v>
      </c>
      <c r="E14" s="37">
        <v>1.93</v>
      </c>
      <c r="F14" s="41">
        <v>1.81</v>
      </c>
      <c r="G14" s="38"/>
      <c r="H14" s="37">
        <v>1.22</v>
      </c>
      <c r="I14" s="37">
        <v>1.22</v>
      </c>
      <c r="J14" s="37">
        <v>1.21</v>
      </c>
      <c r="K14" s="37">
        <v>1.1000000000000001</v>
      </c>
      <c r="L14" s="41">
        <v>1.02</v>
      </c>
      <c r="M14" s="22"/>
      <c r="N14" s="37">
        <v>2.02</v>
      </c>
      <c r="O14" s="37">
        <v>2.11</v>
      </c>
      <c r="P14" s="37">
        <v>2.09</v>
      </c>
      <c r="Q14" s="37">
        <v>2</v>
      </c>
      <c r="R14" s="41">
        <v>1.9</v>
      </c>
    </row>
    <row r="15" spans="1:18">
      <c r="A15" s="22"/>
      <c r="B15" s="37">
        <v>1.96</v>
      </c>
      <c r="C15" s="37">
        <v>2.0299999999999998</v>
      </c>
      <c r="D15" s="37">
        <v>2.0099999999999998</v>
      </c>
      <c r="E15" s="37">
        <v>1.91</v>
      </c>
      <c r="F15" s="41">
        <v>1.76</v>
      </c>
      <c r="G15" s="38"/>
      <c r="H15" s="37">
        <v>1.21</v>
      </c>
      <c r="I15" s="37">
        <v>0.9</v>
      </c>
      <c r="J15" s="37">
        <v>1.22</v>
      </c>
      <c r="K15" s="37">
        <v>1.1100000000000001</v>
      </c>
      <c r="L15" s="41">
        <v>1.02</v>
      </c>
      <c r="M15" s="22"/>
      <c r="N15" s="37">
        <v>2.0699999999999998</v>
      </c>
      <c r="O15" s="37">
        <v>2.1</v>
      </c>
      <c r="P15" s="37">
        <v>2.06</v>
      </c>
      <c r="Q15" s="37">
        <v>1.99</v>
      </c>
      <c r="R15" s="41">
        <v>1.87</v>
      </c>
    </row>
    <row r="16" spans="1:18">
      <c r="A16" s="22"/>
      <c r="B16" s="37">
        <v>1.93</v>
      </c>
      <c r="C16" s="37">
        <v>1.96</v>
      </c>
      <c r="D16" s="37">
        <v>1.94</v>
      </c>
      <c r="E16" s="37">
        <v>1.86</v>
      </c>
      <c r="F16" s="41">
        <v>1.76</v>
      </c>
      <c r="G16" s="38"/>
      <c r="H16" s="37">
        <v>1.18</v>
      </c>
      <c r="I16" s="37">
        <v>1.24</v>
      </c>
      <c r="J16" s="37">
        <v>1.23</v>
      </c>
      <c r="K16" s="37">
        <v>1.1299999999999999</v>
      </c>
      <c r="L16" s="41">
        <v>1.02</v>
      </c>
      <c r="M16" s="22"/>
      <c r="N16" s="37">
        <v>1.77</v>
      </c>
      <c r="O16" s="37">
        <v>2.0099999999999998</v>
      </c>
      <c r="P16" s="37">
        <v>2.0099999999999998</v>
      </c>
      <c r="Q16" s="37">
        <v>1.73</v>
      </c>
      <c r="R16" s="41">
        <v>1.82</v>
      </c>
    </row>
    <row r="17" spans="1:18">
      <c r="A17" s="22" t="s">
        <v>7</v>
      </c>
      <c r="B17" s="37">
        <v>2.02</v>
      </c>
      <c r="C17" s="37">
        <v>2.0099999999999998</v>
      </c>
      <c r="D17" s="37">
        <v>2.0099999999999998</v>
      </c>
      <c r="E17" s="37">
        <v>1.91</v>
      </c>
      <c r="F17" s="41">
        <v>1.78</v>
      </c>
      <c r="G17" s="38" t="s">
        <v>8</v>
      </c>
      <c r="H17" s="37">
        <v>1.35</v>
      </c>
      <c r="I17" s="37">
        <v>1.4</v>
      </c>
      <c r="J17" s="37">
        <v>1.33</v>
      </c>
      <c r="K17" s="37">
        <v>1.23</v>
      </c>
      <c r="L17" s="41">
        <v>1.1100000000000001</v>
      </c>
      <c r="M17" s="22" t="s">
        <v>7</v>
      </c>
      <c r="N17" s="37">
        <v>2.02</v>
      </c>
      <c r="O17" s="37">
        <v>2.0699999999999998</v>
      </c>
      <c r="P17" s="37">
        <v>2.0499999999999998</v>
      </c>
      <c r="Q17" s="37">
        <v>1.98</v>
      </c>
      <c r="R17" s="41">
        <v>1.8</v>
      </c>
    </row>
    <row r="18" spans="1:18">
      <c r="A18" s="22"/>
      <c r="B18" s="37">
        <v>2</v>
      </c>
      <c r="C18" s="37">
        <v>2.04</v>
      </c>
      <c r="D18" s="37">
        <v>2.02</v>
      </c>
      <c r="E18" s="37">
        <v>1.93</v>
      </c>
      <c r="F18" s="41">
        <v>1.72</v>
      </c>
      <c r="G18" s="38"/>
      <c r="H18" s="37">
        <v>1.37</v>
      </c>
      <c r="I18" s="37">
        <v>1.35</v>
      </c>
      <c r="J18" s="37">
        <v>1.33</v>
      </c>
      <c r="K18" s="37">
        <v>1.27</v>
      </c>
      <c r="L18" s="41">
        <v>1.0900000000000001</v>
      </c>
      <c r="M18" s="22"/>
      <c r="N18" s="37">
        <v>2.08</v>
      </c>
      <c r="O18" s="37">
        <v>2.11</v>
      </c>
      <c r="P18" s="37">
        <v>2.1</v>
      </c>
      <c r="Q18" s="37">
        <v>1.99</v>
      </c>
      <c r="R18" s="41">
        <v>1.83</v>
      </c>
    </row>
    <row r="19" spans="1:18">
      <c r="A19" s="22"/>
      <c r="B19" s="37">
        <v>2.0099999999999998</v>
      </c>
      <c r="C19" s="37">
        <v>2.0499999999999998</v>
      </c>
      <c r="D19" s="37">
        <v>1.99</v>
      </c>
      <c r="E19" s="37">
        <v>1.94</v>
      </c>
      <c r="F19" s="41">
        <v>1.75</v>
      </c>
      <c r="G19" s="38"/>
      <c r="H19" s="37">
        <v>1.35</v>
      </c>
      <c r="I19" s="37">
        <v>1.35</v>
      </c>
      <c r="J19" s="37">
        <v>1.3</v>
      </c>
      <c r="K19" s="37">
        <v>1.23</v>
      </c>
      <c r="L19" s="41">
        <v>1.1000000000000001</v>
      </c>
      <c r="M19" s="22"/>
      <c r="N19" s="37">
        <v>2.06</v>
      </c>
      <c r="O19" s="37">
        <v>2.1</v>
      </c>
      <c r="P19" s="37">
        <v>2.09</v>
      </c>
      <c r="Q19" s="37">
        <v>1.96</v>
      </c>
      <c r="R19" s="41">
        <v>1.8</v>
      </c>
    </row>
    <row r="20" spans="1:18">
      <c r="A20" s="22"/>
      <c r="B20" s="37">
        <v>2.0099999999999998</v>
      </c>
      <c r="C20" s="37">
        <v>1.97</v>
      </c>
      <c r="D20" s="37">
        <v>2</v>
      </c>
      <c r="E20" s="37">
        <v>1.92</v>
      </c>
      <c r="F20" s="41">
        <v>1.74</v>
      </c>
      <c r="G20" s="38"/>
      <c r="H20" s="37">
        <v>1.36</v>
      </c>
      <c r="I20" s="37">
        <v>1.34</v>
      </c>
      <c r="J20" s="37">
        <v>1.31</v>
      </c>
      <c r="K20" s="37">
        <v>1.22</v>
      </c>
      <c r="L20" s="41">
        <v>1.1200000000000001</v>
      </c>
      <c r="M20" s="22"/>
      <c r="N20" s="37">
        <v>2.04</v>
      </c>
      <c r="O20" s="37">
        <v>2.14</v>
      </c>
      <c r="P20" s="37">
        <v>2.0699999999999998</v>
      </c>
      <c r="Q20" s="37">
        <v>1.97</v>
      </c>
      <c r="R20" s="41">
        <v>1.82</v>
      </c>
    </row>
    <row r="21" spans="1:18">
      <c r="A21" s="22"/>
      <c r="B21" s="37">
        <v>1.96</v>
      </c>
      <c r="C21" s="37">
        <v>2.0099999999999998</v>
      </c>
      <c r="D21" s="37">
        <v>1.97</v>
      </c>
      <c r="E21" s="37">
        <v>1.92</v>
      </c>
      <c r="F21" s="41">
        <v>1.73</v>
      </c>
      <c r="G21" s="38"/>
      <c r="H21" s="37">
        <v>1.37</v>
      </c>
      <c r="I21" s="37">
        <v>1.35</v>
      </c>
      <c r="J21" s="37">
        <v>1.32</v>
      </c>
      <c r="K21" s="37">
        <v>1.22</v>
      </c>
      <c r="L21" s="41">
        <v>1.1000000000000001</v>
      </c>
      <c r="M21" s="22"/>
      <c r="N21" s="37">
        <v>2.08</v>
      </c>
      <c r="O21" s="37">
        <v>2.09</v>
      </c>
      <c r="P21" s="37">
        <v>2.09</v>
      </c>
      <c r="Q21" s="37">
        <v>1.97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0.41060000000000074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1.108000000000001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0.32940000000000169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0.71591794871795011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0.79794238683127638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0.67569230769231114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94" priority="7" operator="notBetween">
      <formula>0.2</formula>
      <formula>0.404</formula>
    </cfRule>
  </conditionalFormatting>
  <conditionalFormatting sqref="E26">
    <cfRule type="cellIs" dxfId="893" priority="8" operator="notBetween">
      <formula>0.38</formula>
      <formula>0.72</formula>
    </cfRule>
  </conditionalFormatting>
  <conditionalFormatting sqref="K24">
    <cfRule type="cellIs" dxfId="892" priority="6" operator="notBetween">
      <formula>0.77</formula>
      <formula>0.91</formula>
    </cfRule>
  </conditionalFormatting>
  <conditionalFormatting sqref="K26">
    <cfRule type="cellIs" dxfId="891" priority="5" operator="notBetween">
      <formula>0.68</formula>
      <formula>0.82</formula>
    </cfRule>
  </conditionalFormatting>
  <conditionalFormatting sqref="Q24">
    <cfRule type="cellIs" dxfId="890" priority="1" operator="notBetween">
      <formula>0.2</formula>
      <formula>0.404</formula>
    </cfRule>
  </conditionalFormatting>
  <conditionalFormatting sqref="Q26">
    <cfRule type="cellIs" dxfId="88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2.21</v>
      </c>
      <c r="C2" s="32">
        <v>2.35</v>
      </c>
      <c r="D2" s="32">
        <v>2.39</v>
      </c>
      <c r="E2" s="32">
        <v>2.4300000000000002</v>
      </c>
      <c r="F2" s="44">
        <v>2.37</v>
      </c>
      <c r="G2" s="36" t="s">
        <v>3</v>
      </c>
      <c r="H2" s="32">
        <v>2.21</v>
      </c>
      <c r="I2" s="32">
        <v>2.36</v>
      </c>
      <c r="J2" s="32">
        <v>2.42</v>
      </c>
      <c r="K2" s="32">
        <v>2.44</v>
      </c>
      <c r="L2" s="44">
        <v>2.42</v>
      </c>
    </row>
    <row r="3" spans="1:12">
      <c r="A3" s="11"/>
      <c r="B3" s="32">
        <v>2.1800000000000002</v>
      </c>
      <c r="C3" s="14">
        <v>2.36</v>
      </c>
      <c r="D3" s="14">
        <v>2.4300000000000002</v>
      </c>
      <c r="E3" s="14">
        <v>2.4700000000000002</v>
      </c>
      <c r="F3" s="42">
        <v>2.44</v>
      </c>
      <c r="G3" s="38"/>
      <c r="H3" s="32">
        <v>2.1800000000000002</v>
      </c>
      <c r="I3" s="14">
        <v>2.2999999999999998</v>
      </c>
      <c r="J3" s="14">
        <v>2.42</v>
      </c>
      <c r="K3" s="14">
        <v>2.41</v>
      </c>
      <c r="L3" s="42">
        <v>2.42</v>
      </c>
    </row>
    <row r="4" spans="1:12">
      <c r="A4" s="11"/>
      <c r="B4" s="32">
        <v>2.17</v>
      </c>
      <c r="C4" s="14">
        <v>2.36</v>
      </c>
      <c r="D4" s="14">
        <v>2.38</v>
      </c>
      <c r="E4" s="14">
        <v>2.4500000000000002</v>
      </c>
      <c r="F4" s="42">
        <v>2.42</v>
      </c>
      <c r="G4" s="38"/>
      <c r="H4" s="32">
        <v>2.17</v>
      </c>
      <c r="I4" s="14">
        <v>2.31</v>
      </c>
      <c r="J4" s="14">
        <v>2.44</v>
      </c>
      <c r="K4" s="14">
        <v>2.4500000000000002</v>
      </c>
      <c r="L4" s="42">
        <v>2.4500000000000002</v>
      </c>
    </row>
    <row r="5" spans="1:12">
      <c r="A5" s="11"/>
      <c r="B5" s="32">
        <v>2.16</v>
      </c>
      <c r="C5" s="14">
        <v>2.33</v>
      </c>
      <c r="D5" s="14">
        <v>2.42</v>
      </c>
      <c r="E5" s="14">
        <v>2.41</v>
      </c>
      <c r="F5" s="42">
        <v>2.42</v>
      </c>
      <c r="G5" s="38"/>
      <c r="H5" s="32">
        <v>2.2000000000000002</v>
      </c>
      <c r="I5" s="14">
        <v>2.36</v>
      </c>
      <c r="J5" s="14">
        <v>2.42</v>
      </c>
      <c r="K5" s="14">
        <v>2.4500000000000002</v>
      </c>
      <c r="L5" s="42">
        <v>2.4300000000000002</v>
      </c>
    </row>
    <row r="6" spans="1:12">
      <c r="A6" s="11"/>
      <c r="B6" s="32">
        <v>2.17</v>
      </c>
      <c r="C6" s="14">
        <v>2.2999999999999998</v>
      </c>
      <c r="D6" s="14">
        <v>2.42</v>
      </c>
      <c r="E6" s="14">
        <v>2.4500000000000002</v>
      </c>
      <c r="F6" s="42">
        <v>2.44</v>
      </c>
      <c r="G6" s="38"/>
      <c r="H6" s="32">
        <v>2.16</v>
      </c>
      <c r="I6" s="14">
        <v>2.31</v>
      </c>
      <c r="J6" s="14">
        <v>2.4</v>
      </c>
      <c r="K6" s="14">
        <v>2.4300000000000002</v>
      </c>
      <c r="L6" s="42">
        <v>2.4300000000000002</v>
      </c>
    </row>
    <row r="7" spans="1:12">
      <c r="A7" s="38" t="s">
        <v>4</v>
      </c>
      <c r="B7" s="14">
        <v>2.23</v>
      </c>
      <c r="C7" s="14">
        <v>2.2999999999999998</v>
      </c>
      <c r="D7" s="14">
        <v>2.42</v>
      </c>
      <c r="E7" s="14">
        <v>2.42</v>
      </c>
      <c r="F7" s="42">
        <v>2.38</v>
      </c>
      <c r="G7" s="38" t="s">
        <v>4</v>
      </c>
      <c r="H7" s="14">
        <v>2.17</v>
      </c>
      <c r="I7" s="14">
        <v>2.31</v>
      </c>
      <c r="J7" s="14">
        <v>2.38</v>
      </c>
      <c r="K7" s="14">
        <v>2.42</v>
      </c>
      <c r="L7" s="42">
        <v>2.39</v>
      </c>
    </row>
    <row r="8" spans="1:12">
      <c r="A8" s="46"/>
      <c r="B8" s="14">
        <v>2.1800000000000002</v>
      </c>
      <c r="C8" s="14">
        <v>2.3199999999999998</v>
      </c>
      <c r="D8" s="14">
        <v>2.42</v>
      </c>
      <c r="E8" s="14">
        <v>2.44</v>
      </c>
      <c r="F8" s="42">
        <v>2.4</v>
      </c>
      <c r="G8" s="46"/>
      <c r="H8" s="14">
        <v>2.21</v>
      </c>
      <c r="I8" s="14">
        <v>2.34</v>
      </c>
      <c r="J8" s="14">
        <v>2.42</v>
      </c>
      <c r="K8" s="14">
        <v>2.42</v>
      </c>
      <c r="L8" s="42">
        <v>2.4</v>
      </c>
    </row>
    <row r="9" spans="1:12">
      <c r="A9" s="11"/>
      <c r="B9" s="47">
        <v>2.2400000000000002</v>
      </c>
      <c r="C9" s="47">
        <v>2.3199999999999998</v>
      </c>
      <c r="D9" s="47">
        <v>2.4</v>
      </c>
      <c r="E9" s="47">
        <v>2.46</v>
      </c>
      <c r="F9" s="49">
        <v>2.37</v>
      </c>
      <c r="G9" s="36"/>
      <c r="H9" s="47">
        <v>2.2000000000000002</v>
      </c>
      <c r="I9" s="47">
        <v>2.3199999999999998</v>
      </c>
      <c r="J9" s="47">
        <v>2.4300000000000002</v>
      </c>
      <c r="K9" s="47">
        <v>2.4300000000000002</v>
      </c>
      <c r="L9" s="49">
        <v>2.41</v>
      </c>
    </row>
    <row r="10" spans="1:12">
      <c r="A10" s="11"/>
      <c r="B10" s="14">
        <v>2.19</v>
      </c>
      <c r="C10" s="14">
        <v>2.33</v>
      </c>
      <c r="D10" s="14">
        <v>2.38</v>
      </c>
      <c r="E10" s="14">
        <v>2.4300000000000002</v>
      </c>
      <c r="F10" s="42">
        <v>2.35</v>
      </c>
      <c r="G10" s="38"/>
      <c r="H10" s="14">
        <v>2.2200000000000002</v>
      </c>
      <c r="I10" s="14">
        <v>2.31</v>
      </c>
      <c r="J10" s="14">
        <v>2.41</v>
      </c>
      <c r="K10" s="14">
        <v>2.4300000000000002</v>
      </c>
      <c r="L10" s="42">
        <v>2.39</v>
      </c>
    </row>
    <row r="11" spans="1:12">
      <c r="A11" s="16"/>
      <c r="B11" s="33">
        <v>2.2000000000000002</v>
      </c>
      <c r="C11" s="33">
        <v>2.33</v>
      </c>
      <c r="D11" s="33">
        <v>2.38</v>
      </c>
      <c r="E11" s="33">
        <v>2.41</v>
      </c>
      <c r="F11" s="39">
        <v>2.3199999999999998</v>
      </c>
      <c r="G11" s="48"/>
      <c r="H11" s="33">
        <v>2.2000000000000002</v>
      </c>
      <c r="I11" s="33">
        <v>2.33</v>
      </c>
      <c r="J11" s="33">
        <v>2.42</v>
      </c>
      <c r="K11" s="33">
        <v>2.39</v>
      </c>
      <c r="L11" s="39">
        <v>2.37</v>
      </c>
    </row>
    <row r="12" spans="1:12">
      <c r="A12" s="19" t="s">
        <v>5</v>
      </c>
      <c r="B12" s="47">
        <v>1.81</v>
      </c>
      <c r="C12" s="35">
        <v>1.97</v>
      </c>
      <c r="D12" s="35">
        <v>1.99</v>
      </c>
      <c r="E12" s="35">
        <v>2.0699999999999998</v>
      </c>
      <c r="F12" s="40">
        <v>2.02</v>
      </c>
      <c r="G12" s="36" t="s">
        <v>6</v>
      </c>
      <c r="H12" s="35">
        <v>1</v>
      </c>
      <c r="I12" s="35">
        <v>1.1299999999999999</v>
      </c>
      <c r="J12" s="35">
        <v>1.23</v>
      </c>
      <c r="K12" s="35">
        <v>1.27</v>
      </c>
      <c r="L12" s="40">
        <v>1.24</v>
      </c>
    </row>
    <row r="13" spans="1:12">
      <c r="A13" s="22"/>
      <c r="B13" s="37">
        <v>1.82</v>
      </c>
      <c r="C13" s="37">
        <v>1.97</v>
      </c>
      <c r="D13" s="37">
        <v>2.11</v>
      </c>
      <c r="E13" s="37">
        <v>2.0699999999999998</v>
      </c>
      <c r="F13" s="41">
        <v>2.0299999999999998</v>
      </c>
      <c r="G13" s="38"/>
      <c r="H13" s="37">
        <v>1.01</v>
      </c>
      <c r="I13" s="37">
        <v>1.1100000000000001</v>
      </c>
      <c r="J13" s="37">
        <v>1.23</v>
      </c>
      <c r="K13" s="37">
        <v>1.27</v>
      </c>
      <c r="L13" s="41">
        <v>1.23</v>
      </c>
    </row>
    <row r="14" spans="1:12">
      <c r="A14" s="22"/>
      <c r="B14" s="37">
        <v>1.83</v>
      </c>
      <c r="C14" s="37">
        <v>1.96</v>
      </c>
      <c r="D14" s="37">
        <v>2.0499999999999998</v>
      </c>
      <c r="E14" s="37">
        <v>2.09</v>
      </c>
      <c r="F14" s="41">
        <v>2.0299999999999998</v>
      </c>
      <c r="G14" s="38"/>
      <c r="H14" s="37">
        <v>1.01</v>
      </c>
      <c r="I14" s="37">
        <v>1.1299999999999999</v>
      </c>
      <c r="J14" s="37">
        <v>1.24</v>
      </c>
      <c r="K14" s="37">
        <v>1.25</v>
      </c>
      <c r="L14" s="41">
        <v>1.23</v>
      </c>
    </row>
    <row r="15" spans="1:12">
      <c r="A15" s="22"/>
      <c r="B15" s="37">
        <v>1.8</v>
      </c>
      <c r="C15" s="37">
        <v>1.98</v>
      </c>
      <c r="D15" s="37">
        <v>2.0499999999999998</v>
      </c>
      <c r="E15" s="37">
        <v>2.08</v>
      </c>
      <c r="F15" s="41">
        <v>2.0499999999999998</v>
      </c>
      <c r="G15" s="38"/>
      <c r="H15" s="37">
        <v>0.99</v>
      </c>
      <c r="I15" s="37">
        <v>1.1299999999999999</v>
      </c>
      <c r="J15" s="37">
        <v>1.23</v>
      </c>
      <c r="K15" s="37">
        <v>1.23</v>
      </c>
      <c r="L15" s="41">
        <v>1.24</v>
      </c>
    </row>
    <row r="16" spans="1:12">
      <c r="A16" s="22"/>
      <c r="B16" s="37">
        <v>1.74</v>
      </c>
      <c r="C16" s="37">
        <v>1.94</v>
      </c>
      <c r="D16" s="37">
        <v>2.02</v>
      </c>
      <c r="E16" s="37">
        <v>2.04</v>
      </c>
      <c r="F16" s="41">
        <v>2.0099999999999998</v>
      </c>
      <c r="G16" s="38"/>
      <c r="H16" s="37">
        <v>0.96</v>
      </c>
      <c r="I16" s="37">
        <v>1.1100000000000001</v>
      </c>
      <c r="J16" s="37">
        <v>1.21</v>
      </c>
      <c r="K16" s="37">
        <v>1.2</v>
      </c>
      <c r="L16" s="41">
        <v>1.21</v>
      </c>
    </row>
    <row r="17" spans="1:12">
      <c r="A17" s="22" t="s">
        <v>7</v>
      </c>
      <c r="B17" s="37">
        <v>1.77</v>
      </c>
      <c r="C17" s="37">
        <v>1.88</v>
      </c>
      <c r="D17" s="37">
        <v>1.98</v>
      </c>
      <c r="E17" s="37">
        <v>2.0099999999999998</v>
      </c>
      <c r="F17" s="41">
        <v>1.96</v>
      </c>
      <c r="G17" s="38" t="s">
        <v>8</v>
      </c>
      <c r="H17" s="37">
        <v>1.1399999999999999</v>
      </c>
      <c r="I17" s="37">
        <v>1.27</v>
      </c>
      <c r="J17" s="37">
        <v>1.37</v>
      </c>
      <c r="K17" s="37">
        <v>1.33</v>
      </c>
      <c r="L17" s="41">
        <v>1.31</v>
      </c>
    </row>
    <row r="18" spans="1:12">
      <c r="A18" s="22"/>
      <c r="B18" s="37">
        <v>1.81</v>
      </c>
      <c r="C18" s="37">
        <v>1.92</v>
      </c>
      <c r="D18" s="37">
        <v>2.0099999999999998</v>
      </c>
      <c r="E18" s="37">
        <v>2.0299999999999998</v>
      </c>
      <c r="F18" s="41">
        <v>1.98</v>
      </c>
      <c r="G18" s="38"/>
      <c r="H18" s="37">
        <v>1.1299999999999999</v>
      </c>
      <c r="I18" s="37">
        <v>1.25</v>
      </c>
      <c r="J18" s="37">
        <v>1.33</v>
      </c>
      <c r="K18" s="37">
        <v>1.34</v>
      </c>
      <c r="L18" s="41">
        <v>1.34</v>
      </c>
    </row>
    <row r="19" spans="1:12">
      <c r="A19" s="22"/>
      <c r="B19" s="37">
        <v>1.79</v>
      </c>
      <c r="C19" s="37">
        <v>1.92</v>
      </c>
      <c r="D19" s="37">
        <v>2.0299999999999998</v>
      </c>
      <c r="E19" s="37">
        <v>2.04</v>
      </c>
      <c r="F19" s="41">
        <v>1.98</v>
      </c>
      <c r="G19" s="38"/>
      <c r="H19" s="37">
        <v>1.1100000000000001</v>
      </c>
      <c r="I19" s="37">
        <v>1.24</v>
      </c>
      <c r="J19" s="37">
        <v>1.32</v>
      </c>
      <c r="K19" s="37">
        <v>1.34</v>
      </c>
      <c r="L19" s="41">
        <v>1.32</v>
      </c>
    </row>
    <row r="20" spans="1:12">
      <c r="A20" s="22"/>
      <c r="B20" s="37">
        <v>1.78</v>
      </c>
      <c r="C20" s="37">
        <v>1.93</v>
      </c>
      <c r="D20" s="37">
        <v>2</v>
      </c>
      <c r="E20" s="37">
        <v>2.02</v>
      </c>
      <c r="F20" s="41">
        <v>1.98</v>
      </c>
      <c r="G20" s="38"/>
      <c r="H20" s="37">
        <v>1.1299999999999999</v>
      </c>
      <c r="I20" s="37">
        <v>1.22</v>
      </c>
      <c r="J20" s="37">
        <v>1.31</v>
      </c>
      <c r="K20" s="37">
        <v>1.32</v>
      </c>
      <c r="L20" s="41">
        <v>1.3</v>
      </c>
    </row>
    <row r="21" spans="1:12">
      <c r="A21" s="22"/>
      <c r="B21" s="37">
        <v>1.8</v>
      </c>
      <c r="C21" s="37">
        <v>1.9</v>
      </c>
      <c r="D21" s="37">
        <v>1.99</v>
      </c>
      <c r="E21" s="37">
        <v>2.02</v>
      </c>
      <c r="F21" s="41">
        <v>1.96</v>
      </c>
      <c r="G21" s="38"/>
      <c r="H21" s="37">
        <v>1.1100000000000001</v>
      </c>
      <c r="I21" s="37">
        <v>1.22</v>
      </c>
      <c r="J21" s="37">
        <v>1.3</v>
      </c>
      <c r="K21" s="37">
        <v>1.34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0.3905999999999985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1.1384000000000007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0.6810461538461513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0.8198353909465026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8" priority="3" operator="notBetween">
      <formula>0.2</formula>
      <formula>0.404</formula>
    </cfRule>
  </conditionalFormatting>
  <conditionalFormatting sqref="E26">
    <cfRule type="cellIs" dxfId="887" priority="4" operator="notBetween">
      <formula>0.38</formula>
      <formula>0.72</formula>
    </cfRule>
  </conditionalFormatting>
  <conditionalFormatting sqref="K24">
    <cfRule type="cellIs" dxfId="886" priority="2" operator="notBetween">
      <formula>0.77</formula>
      <formula>0.91</formula>
    </cfRule>
  </conditionalFormatting>
  <conditionalFormatting sqref="K26">
    <cfRule type="cellIs" dxfId="88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2.2000000000000002</v>
      </c>
      <c r="D2" s="32">
        <v>2.2999999999999998</v>
      </c>
      <c r="E2" s="32">
        <v>2.35</v>
      </c>
      <c r="F2" s="44">
        <v>2.29</v>
      </c>
      <c r="G2" s="36" t="s">
        <v>3</v>
      </c>
      <c r="H2" s="32">
        <v>2.31</v>
      </c>
      <c r="I2" s="32">
        <v>2.37</v>
      </c>
      <c r="J2" s="32">
        <v>2.29</v>
      </c>
      <c r="K2" s="32">
        <v>2.2599999999999998</v>
      </c>
      <c r="L2" s="44">
        <v>2.2000000000000002</v>
      </c>
    </row>
    <row r="3" spans="1:12">
      <c r="A3" s="11"/>
      <c r="B3" s="32">
        <v>2.19</v>
      </c>
      <c r="C3" s="14">
        <v>2.23</v>
      </c>
      <c r="D3" s="14">
        <v>2.2799999999999998</v>
      </c>
      <c r="E3" s="14">
        <v>2.36</v>
      </c>
      <c r="F3" s="42">
        <v>2.37</v>
      </c>
      <c r="G3" s="38"/>
      <c r="H3" s="32">
        <v>2.39</v>
      </c>
      <c r="I3" s="14">
        <v>2.35</v>
      </c>
      <c r="J3" s="14">
        <v>2.29</v>
      </c>
      <c r="K3" s="14">
        <v>2.2400000000000002</v>
      </c>
      <c r="L3" s="42">
        <v>2.15</v>
      </c>
    </row>
    <row r="4" spans="1:12">
      <c r="A4" s="11"/>
      <c r="B4" s="32">
        <v>2.16</v>
      </c>
      <c r="C4" s="14">
        <v>2.2599999999999998</v>
      </c>
      <c r="D4" s="14">
        <v>2.33</v>
      </c>
      <c r="E4" s="14">
        <v>2.37</v>
      </c>
      <c r="F4" s="42">
        <v>2.39</v>
      </c>
      <c r="G4" s="38"/>
      <c r="H4" s="32">
        <v>2.36</v>
      </c>
      <c r="I4" s="14">
        <v>2.33</v>
      </c>
      <c r="J4" s="14">
        <v>2.31</v>
      </c>
      <c r="K4" s="14">
        <v>2.2599999999999998</v>
      </c>
      <c r="L4" s="42">
        <v>2.1800000000000002</v>
      </c>
    </row>
    <row r="5" spans="1:12">
      <c r="A5" s="11"/>
      <c r="B5" s="32">
        <v>2.16</v>
      </c>
      <c r="C5" s="14">
        <v>2.21</v>
      </c>
      <c r="D5" s="14">
        <v>2.3199999999999998</v>
      </c>
      <c r="E5" s="14">
        <v>2.36</v>
      </c>
      <c r="F5" s="42">
        <v>2.3199999999999998</v>
      </c>
      <c r="G5" s="38"/>
      <c r="H5" s="32">
        <v>2.33</v>
      </c>
      <c r="I5" s="14">
        <v>2.37</v>
      </c>
      <c r="J5" s="14">
        <v>2.29</v>
      </c>
      <c r="K5" s="14">
        <v>2.23</v>
      </c>
      <c r="L5" s="42">
        <v>2.2200000000000002</v>
      </c>
    </row>
    <row r="6" spans="1:12">
      <c r="A6" s="11"/>
      <c r="B6" s="32">
        <v>2.15</v>
      </c>
      <c r="C6" s="14">
        <v>2.25</v>
      </c>
      <c r="D6" s="14">
        <v>2.2999999999999998</v>
      </c>
      <c r="E6" s="14">
        <v>2.2999999999999998</v>
      </c>
      <c r="F6" s="42">
        <v>2.33</v>
      </c>
      <c r="G6" s="38"/>
      <c r="H6" s="32">
        <v>2.3199999999999998</v>
      </c>
      <c r="I6" s="14">
        <v>2.35</v>
      </c>
      <c r="J6" s="14">
        <v>2.29</v>
      </c>
      <c r="K6" s="14">
        <v>2.2000000000000002</v>
      </c>
      <c r="L6" s="42">
        <v>2.15</v>
      </c>
    </row>
    <row r="7" spans="1:12">
      <c r="A7" s="38" t="s">
        <v>4</v>
      </c>
      <c r="B7" s="14">
        <v>2.17</v>
      </c>
      <c r="C7" s="14">
        <v>2.21</v>
      </c>
      <c r="D7">
        <v>2.38</v>
      </c>
      <c r="E7" s="14">
        <v>2.39</v>
      </c>
      <c r="F7" s="42">
        <v>2.39</v>
      </c>
      <c r="G7" s="38" t="s">
        <v>4</v>
      </c>
      <c r="H7" s="14">
        <v>2.36</v>
      </c>
      <c r="I7" s="14">
        <v>2.36</v>
      </c>
      <c r="J7" s="14">
        <v>2.31</v>
      </c>
      <c r="K7" s="14">
        <v>2.21</v>
      </c>
      <c r="L7" s="42">
        <v>2.16</v>
      </c>
    </row>
    <row r="8" spans="1:12">
      <c r="A8" s="46"/>
      <c r="B8" s="14">
        <v>2.21</v>
      </c>
      <c r="C8" s="14">
        <v>2.27</v>
      </c>
      <c r="D8" s="14">
        <v>2.3199999999999998</v>
      </c>
      <c r="E8" s="14">
        <v>2.42</v>
      </c>
      <c r="F8" s="42">
        <v>2.42</v>
      </c>
      <c r="G8" s="46"/>
      <c r="H8" s="14">
        <v>2.38</v>
      </c>
      <c r="I8" s="14">
        <v>2.39</v>
      </c>
      <c r="J8" s="14">
        <v>2.34</v>
      </c>
      <c r="K8" s="14">
        <v>2.2400000000000002</v>
      </c>
      <c r="L8" s="42">
        <v>2.17</v>
      </c>
    </row>
    <row r="9" spans="1:12">
      <c r="A9" s="11"/>
      <c r="B9" s="47">
        <v>2.2000000000000002</v>
      </c>
      <c r="C9" s="47">
        <v>2.2599999999999998</v>
      </c>
      <c r="D9" s="47">
        <v>2.34</v>
      </c>
      <c r="E9" s="47">
        <v>2.36</v>
      </c>
      <c r="F9" s="49">
        <v>2.38</v>
      </c>
      <c r="G9" s="36"/>
      <c r="H9" s="47">
        <v>2.4</v>
      </c>
      <c r="I9" s="47">
        <v>2.37</v>
      </c>
      <c r="J9" s="47">
        <v>2.33</v>
      </c>
      <c r="K9" s="47">
        <v>2.25</v>
      </c>
      <c r="L9" s="49">
        <v>2.19</v>
      </c>
    </row>
    <row r="10" spans="1:12">
      <c r="A10" s="11"/>
      <c r="B10" s="14">
        <v>2.16</v>
      </c>
      <c r="C10" s="14">
        <v>2.2400000000000002</v>
      </c>
      <c r="D10" s="14">
        <v>2.33</v>
      </c>
      <c r="E10" s="14">
        <v>2.37</v>
      </c>
      <c r="F10" s="42">
        <v>2.35</v>
      </c>
      <c r="G10" s="38"/>
      <c r="H10" s="14">
        <v>2.36</v>
      </c>
      <c r="I10" s="14">
        <v>2.36</v>
      </c>
      <c r="J10" s="14">
        <v>2.31</v>
      </c>
      <c r="K10" s="14">
        <v>2.2200000000000002</v>
      </c>
      <c r="L10" s="42">
        <v>2.14</v>
      </c>
    </row>
    <row r="11" spans="1:12">
      <c r="A11" s="16"/>
      <c r="B11" s="33">
        <v>2.1800000000000002</v>
      </c>
      <c r="C11" s="33">
        <v>2.27</v>
      </c>
      <c r="D11" s="33">
        <v>2.31</v>
      </c>
      <c r="E11" s="33">
        <v>2.38</v>
      </c>
      <c r="F11" s="39">
        <v>2.38</v>
      </c>
      <c r="G11" s="48"/>
      <c r="H11" s="33">
        <v>2.36</v>
      </c>
      <c r="I11" s="33">
        <v>2.34</v>
      </c>
      <c r="J11" s="33">
        <v>2.2999999999999998</v>
      </c>
      <c r="K11" s="33">
        <v>2.21</v>
      </c>
      <c r="L11" s="39">
        <v>2.1800000000000002</v>
      </c>
    </row>
    <row r="12" spans="1:12">
      <c r="A12" s="19" t="s">
        <v>5</v>
      </c>
      <c r="B12" s="47">
        <v>1.75</v>
      </c>
      <c r="C12" s="35">
        <v>1.84</v>
      </c>
      <c r="D12" s="35">
        <v>1.9</v>
      </c>
      <c r="E12" s="35">
        <v>1.94</v>
      </c>
      <c r="F12" s="40">
        <v>1.92</v>
      </c>
      <c r="G12" s="36" t="s">
        <v>6</v>
      </c>
      <c r="H12" s="35">
        <v>1.18</v>
      </c>
      <c r="I12" s="35">
        <v>1.17</v>
      </c>
      <c r="J12" s="35">
        <v>1.1200000000000001</v>
      </c>
      <c r="K12" s="35">
        <v>1.04</v>
      </c>
      <c r="L12" s="40">
        <v>1.01</v>
      </c>
    </row>
    <row r="13" spans="1:12">
      <c r="A13" s="22"/>
      <c r="B13" s="37">
        <v>1.8</v>
      </c>
      <c r="C13" s="37">
        <v>1.86</v>
      </c>
      <c r="D13" s="37">
        <v>1.94</v>
      </c>
      <c r="E13" s="37">
        <v>1.98</v>
      </c>
      <c r="F13" s="41">
        <v>1.97</v>
      </c>
      <c r="G13" s="38"/>
      <c r="H13" s="37">
        <v>1.19</v>
      </c>
      <c r="I13" s="37">
        <v>1.18</v>
      </c>
      <c r="J13" s="37">
        <v>1.0900000000000001</v>
      </c>
      <c r="K13" s="37">
        <v>1.04</v>
      </c>
      <c r="L13" s="41">
        <v>1</v>
      </c>
    </row>
    <row r="14" spans="1:12">
      <c r="A14" s="22"/>
      <c r="B14" s="37">
        <v>1.8</v>
      </c>
      <c r="C14" s="37">
        <v>1.87</v>
      </c>
      <c r="D14" s="37">
        <v>1.94</v>
      </c>
      <c r="E14" s="37">
        <v>2.0099999999999998</v>
      </c>
      <c r="F14" s="41">
        <v>1.96</v>
      </c>
      <c r="G14" s="38"/>
      <c r="H14" s="37">
        <v>1.21</v>
      </c>
      <c r="I14" s="37">
        <v>1.17</v>
      </c>
      <c r="J14" s="37">
        <v>1.1200000000000001</v>
      </c>
      <c r="K14" s="37">
        <v>1.04</v>
      </c>
      <c r="L14" s="41">
        <v>0.98</v>
      </c>
    </row>
    <row r="15" spans="1:12">
      <c r="A15" s="22"/>
      <c r="B15" s="37">
        <v>1.75</v>
      </c>
      <c r="C15" s="37">
        <v>1.87</v>
      </c>
      <c r="D15" s="37">
        <v>1.95</v>
      </c>
      <c r="E15" s="37">
        <v>1.95</v>
      </c>
      <c r="F15" s="41">
        <v>1.92</v>
      </c>
      <c r="G15" s="38"/>
      <c r="H15" s="37">
        <v>1.19</v>
      </c>
      <c r="I15" s="37">
        <v>1.1599999999999999</v>
      </c>
      <c r="J15" s="37">
        <v>1.1200000000000001</v>
      </c>
      <c r="K15" s="37">
        <v>1.03</v>
      </c>
      <c r="L15" s="41">
        <v>0.98</v>
      </c>
    </row>
    <row r="16" spans="1:12">
      <c r="A16" s="22"/>
      <c r="B16" s="37">
        <v>1.74</v>
      </c>
      <c r="C16" s="37">
        <v>1.8</v>
      </c>
      <c r="D16" s="37">
        <v>1.87</v>
      </c>
      <c r="E16" s="37">
        <v>1.9</v>
      </c>
      <c r="F16" s="41">
        <v>1.9</v>
      </c>
      <c r="G16" s="38"/>
      <c r="H16" s="37">
        <v>1.1599999999999999</v>
      </c>
      <c r="I16" s="37">
        <v>1.17</v>
      </c>
      <c r="J16" s="37">
        <v>1.1200000000000001</v>
      </c>
      <c r="K16" s="37">
        <v>1.06</v>
      </c>
      <c r="L16" s="41">
        <v>0.97</v>
      </c>
    </row>
    <row r="17" spans="1:12">
      <c r="A17" s="22" t="s">
        <v>7</v>
      </c>
      <c r="B17" s="37">
        <v>1.76</v>
      </c>
      <c r="C17" s="37">
        <v>1.85</v>
      </c>
      <c r="D17" s="37">
        <v>1.94</v>
      </c>
      <c r="E17" s="37">
        <v>1.96</v>
      </c>
      <c r="F17" s="41">
        <v>1.98</v>
      </c>
      <c r="G17" s="38" t="s">
        <v>8</v>
      </c>
      <c r="H17" s="37">
        <v>1.3</v>
      </c>
      <c r="I17" s="37">
        <v>1.31</v>
      </c>
      <c r="J17" s="37">
        <v>1.21</v>
      </c>
      <c r="K17" s="37">
        <v>1.1399999999999999</v>
      </c>
      <c r="L17" s="41">
        <v>1.1100000000000001</v>
      </c>
    </row>
    <row r="18" spans="1:12">
      <c r="A18" s="22"/>
      <c r="B18" s="37">
        <v>1.77</v>
      </c>
      <c r="C18" s="37">
        <v>1.83</v>
      </c>
      <c r="D18" s="37">
        <v>1.94</v>
      </c>
      <c r="E18" s="37">
        <v>2</v>
      </c>
      <c r="F18" s="41">
        <v>2</v>
      </c>
      <c r="G18" s="38"/>
      <c r="H18" s="37">
        <v>1.3</v>
      </c>
      <c r="I18" s="37">
        <v>1.27</v>
      </c>
      <c r="J18" s="37">
        <v>1.24</v>
      </c>
      <c r="K18" s="37">
        <v>1.1200000000000001</v>
      </c>
      <c r="L18" s="41">
        <v>1.1000000000000001</v>
      </c>
    </row>
    <row r="19" spans="1:12">
      <c r="A19" s="22"/>
      <c r="B19" s="37">
        <v>1.79</v>
      </c>
      <c r="C19" s="37">
        <v>1.85</v>
      </c>
      <c r="D19" s="37">
        <v>1.95</v>
      </c>
      <c r="E19" s="37">
        <v>1.98</v>
      </c>
      <c r="F19" s="41">
        <v>2</v>
      </c>
      <c r="G19" s="38"/>
      <c r="H19" s="37">
        <v>1.29</v>
      </c>
      <c r="I19" s="37">
        <v>1.27</v>
      </c>
      <c r="J19" s="37">
        <v>1.19</v>
      </c>
      <c r="K19" s="37">
        <v>1.1399999999999999</v>
      </c>
      <c r="L19" s="41">
        <v>1.1299999999999999</v>
      </c>
    </row>
    <row r="20" spans="1:12">
      <c r="A20" s="22"/>
      <c r="B20" s="37">
        <v>1.8</v>
      </c>
      <c r="C20" s="37">
        <v>1.85</v>
      </c>
      <c r="D20" s="37">
        <v>1.91</v>
      </c>
      <c r="E20" s="37">
        <v>1.96</v>
      </c>
      <c r="F20" s="41">
        <v>1.97</v>
      </c>
      <c r="G20" s="38"/>
      <c r="H20" s="37">
        <v>1.29</v>
      </c>
      <c r="I20" s="37">
        <v>1.27</v>
      </c>
      <c r="J20" s="37">
        <v>1.2</v>
      </c>
      <c r="K20" s="37">
        <v>1.1299999999999999</v>
      </c>
      <c r="L20" s="41">
        <v>1.1100000000000001</v>
      </c>
    </row>
    <row r="21" spans="1:12">
      <c r="A21" s="22"/>
      <c r="B21" s="37">
        <v>1.8</v>
      </c>
      <c r="C21" s="37">
        <v>1.81</v>
      </c>
      <c r="D21" s="37">
        <v>1.87</v>
      </c>
      <c r="E21" s="37">
        <v>1.97</v>
      </c>
      <c r="F21" s="41">
        <v>1.96</v>
      </c>
      <c r="G21" s="38"/>
      <c r="H21" s="37">
        <v>1.31</v>
      </c>
      <c r="I21" s="37">
        <v>1.24</v>
      </c>
      <c r="J21" s="37">
        <v>1.1599999999999999</v>
      </c>
      <c r="K21" s="37">
        <v>1.1200000000000001</v>
      </c>
      <c r="L21" s="41">
        <v>1.1399999999999999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0.40019999999999967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1.1337999999999995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0.69778461538461489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0.81652263374485556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4" priority="3" operator="notBetween">
      <formula>0.2</formula>
      <formula>0.404</formula>
    </cfRule>
  </conditionalFormatting>
  <conditionalFormatting sqref="E26">
    <cfRule type="cellIs" dxfId="883" priority="4" operator="notBetween">
      <formula>0.38</formula>
      <formula>0.72</formula>
    </cfRule>
  </conditionalFormatting>
  <conditionalFormatting sqref="K24">
    <cfRule type="cellIs" dxfId="882" priority="2" operator="notBetween">
      <formula>0.77</formula>
      <formula>0.91</formula>
    </cfRule>
  </conditionalFormatting>
  <conditionalFormatting sqref="K26">
    <cfRule type="cellIs" dxfId="88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2.36</v>
      </c>
      <c r="D2" s="32">
        <v>2.2799999999999998</v>
      </c>
      <c r="E2" s="32">
        <v>2.25</v>
      </c>
      <c r="F2" s="44">
        <v>2.1800000000000002</v>
      </c>
      <c r="G2" s="36" t="s">
        <v>3</v>
      </c>
      <c r="H2" s="32">
        <v>2.38</v>
      </c>
      <c r="I2" s="32">
        <v>2.38</v>
      </c>
      <c r="J2" s="32">
        <v>2.33</v>
      </c>
      <c r="K2" s="32">
        <v>2.25</v>
      </c>
      <c r="L2" s="44">
        <v>2.1800000000000002</v>
      </c>
    </row>
    <row r="3" spans="1:12">
      <c r="A3" s="11"/>
      <c r="B3" s="32">
        <v>2.33</v>
      </c>
      <c r="C3" s="14">
        <v>2.4</v>
      </c>
      <c r="D3" s="14">
        <v>2.33</v>
      </c>
      <c r="E3" s="14">
        <v>2.2200000000000002</v>
      </c>
      <c r="F3" s="42">
        <v>2.17</v>
      </c>
      <c r="G3" s="38"/>
      <c r="H3" s="32">
        <v>2.4300000000000002</v>
      </c>
      <c r="I3" s="14">
        <v>2.41</v>
      </c>
      <c r="J3" s="14">
        <v>2.3199999999999998</v>
      </c>
      <c r="K3" s="14">
        <v>2.25</v>
      </c>
      <c r="L3" s="42">
        <v>2.1800000000000002</v>
      </c>
    </row>
    <row r="4" spans="1:12">
      <c r="A4" s="11"/>
      <c r="B4" s="32">
        <v>2.37</v>
      </c>
      <c r="C4" s="14">
        <v>2.39</v>
      </c>
      <c r="D4" s="14">
        <v>2.3199999999999998</v>
      </c>
      <c r="E4" s="14">
        <v>2.2200000000000002</v>
      </c>
      <c r="F4" s="42">
        <v>2.2000000000000002</v>
      </c>
      <c r="G4" s="38"/>
      <c r="H4" s="32">
        <v>2.41</v>
      </c>
      <c r="I4" s="14">
        <v>2.41</v>
      </c>
      <c r="J4" s="14">
        <v>2.33</v>
      </c>
      <c r="K4" s="14">
        <v>2.2200000000000002</v>
      </c>
      <c r="L4" s="42">
        <v>2.19</v>
      </c>
    </row>
    <row r="5" spans="1:12">
      <c r="A5" s="11"/>
      <c r="B5" s="32">
        <v>2.38</v>
      </c>
      <c r="C5" s="14">
        <v>2.37</v>
      </c>
      <c r="D5" s="14">
        <v>2.33</v>
      </c>
      <c r="E5" s="14">
        <v>2.23</v>
      </c>
      <c r="F5" s="42">
        <v>2.19</v>
      </c>
      <c r="G5" s="38"/>
      <c r="H5" s="32">
        <v>2.37</v>
      </c>
      <c r="I5" s="14">
        <v>2.35</v>
      </c>
      <c r="J5" s="14">
        <v>2.31</v>
      </c>
      <c r="K5" s="14">
        <v>2.2599999999999998</v>
      </c>
      <c r="L5" s="42">
        <v>2.2000000000000002</v>
      </c>
    </row>
    <row r="6" spans="1:12">
      <c r="A6" s="11"/>
      <c r="B6" s="32">
        <v>2.4</v>
      </c>
      <c r="C6" s="14">
        <v>2.36</v>
      </c>
      <c r="D6" s="14">
        <v>2.27</v>
      </c>
      <c r="E6" s="14">
        <v>2.2000000000000002</v>
      </c>
      <c r="F6" s="42">
        <v>2.19</v>
      </c>
      <c r="G6" s="38"/>
      <c r="H6" s="32">
        <v>2.4</v>
      </c>
      <c r="I6" s="14">
        <v>2.39</v>
      </c>
      <c r="J6" s="14">
        <v>2.33</v>
      </c>
      <c r="K6" s="14">
        <v>2.23</v>
      </c>
      <c r="L6" s="42">
        <v>2.14</v>
      </c>
    </row>
    <row r="7" spans="1:12">
      <c r="A7" s="38" t="s">
        <v>4</v>
      </c>
      <c r="B7" s="14">
        <v>2.37</v>
      </c>
      <c r="C7" s="14">
        <v>2.35</v>
      </c>
      <c r="D7" s="14">
        <v>2.33</v>
      </c>
      <c r="E7" s="14">
        <v>2.2000000000000002</v>
      </c>
      <c r="F7" s="42">
        <v>2.16</v>
      </c>
      <c r="G7" s="38" t="s">
        <v>4</v>
      </c>
      <c r="H7" s="14">
        <v>2.37</v>
      </c>
      <c r="I7" s="14">
        <v>2.36</v>
      </c>
      <c r="J7" s="14">
        <v>2.29</v>
      </c>
      <c r="K7" s="14">
        <v>2.25</v>
      </c>
      <c r="L7" s="42">
        <v>2.17</v>
      </c>
    </row>
    <row r="8" spans="1:12">
      <c r="A8" s="46"/>
      <c r="B8" s="14">
        <v>2.34</v>
      </c>
      <c r="C8" s="14">
        <v>2.34</v>
      </c>
      <c r="D8" s="14">
        <v>2.2799999999999998</v>
      </c>
      <c r="E8" s="14">
        <v>2.25</v>
      </c>
      <c r="F8" s="42">
        <v>2.17</v>
      </c>
      <c r="G8" s="46"/>
      <c r="H8" s="14">
        <v>2.34</v>
      </c>
      <c r="I8" s="14">
        <v>2.36</v>
      </c>
      <c r="J8" s="14">
        <v>2.31</v>
      </c>
      <c r="K8" s="14">
        <v>2.25</v>
      </c>
      <c r="L8" s="42">
        <v>2.19</v>
      </c>
    </row>
    <row r="9" spans="1:12">
      <c r="A9" s="11"/>
      <c r="B9" s="47">
        <v>2.37</v>
      </c>
      <c r="C9" s="47">
        <v>2.37</v>
      </c>
      <c r="D9" s="47">
        <v>2.33</v>
      </c>
      <c r="E9" s="47">
        <v>2.25</v>
      </c>
      <c r="F9" s="49">
        <v>2.1800000000000002</v>
      </c>
      <c r="G9" s="36"/>
      <c r="H9" s="47">
        <v>2.39</v>
      </c>
      <c r="I9" s="47">
        <v>2.38</v>
      </c>
      <c r="J9" s="47">
        <v>2.2999999999999998</v>
      </c>
      <c r="K9" s="47">
        <v>2.2400000000000002</v>
      </c>
      <c r="L9" s="49">
        <v>2.1800000000000002</v>
      </c>
    </row>
    <row r="10" spans="1:12">
      <c r="A10" s="11"/>
      <c r="B10" s="14">
        <v>2.35</v>
      </c>
      <c r="C10" s="14">
        <v>2.37</v>
      </c>
      <c r="D10" s="14">
        <v>2.3199999999999998</v>
      </c>
      <c r="E10" s="14">
        <v>2.27</v>
      </c>
      <c r="F10" s="42">
        <v>2.2000000000000002</v>
      </c>
      <c r="G10" s="38"/>
      <c r="H10" s="14">
        <v>2.35</v>
      </c>
      <c r="I10" s="14">
        <v>2.37</v>
      </c>
      <c r="J10" s="14">
        <v>2.3199999999999998</v>
      </c>
      <c r="K10" s="14">
        <v>2.25</v>
      </c>
      <c r="L10" s="42">
        <v>2.21</v>
      </c>
    </row>
    <row r="11" spans="1:12">
      <c r="A11" s="16"/>
      <c r="B11" s="33">
        <v>2.36</v>
      </c>
      <c r="C11" s="33">
        <v>2.35</v>
      </c>
      <c r="D11" s="33">
        <v>2.3199999999999998</v>
      </c>
      <c r="E11" s="33">
        <v>2.27</v>
      </c>
      <c r="F11" s="39">
        <v>2.14</v>
      </c>
      <c r="G11" s="48"/>
      <c r="H11" s="33">
        <v>2.35</v>
      </c>
      <c r="I11" s="33">
        <v>2.35</v>
      </c>
      <c r="J11" s="33">
        <v>2.3199999999999998</v>
      </c>
      <c r="K11" s="33">
        <v>2.25</v>
      </c>
      <c r="L11" s="39">
        <v>2.16</v>
      </c>
    </row>
    <row r="12" spans="1:12">
      <c r="A12" s="19" t="s">
        <v>5</v>
      </c>
      <c r="B12" s="47">
        <v>2.0299999999999998</v>
      </c>
      <c r="C12" s="35">
        <v>2</v>
      </c>
      <c r="D12" s="35">
        <v>1.92</v>
      </c>
      <c r="E12" s="35">
        <v>1.87</v>
      </c>
      <c r="F12" s="40">
        <v>1.8</v>
      </c>
      <c r="G12" s="36" t="s">
        <v>6</v>
      </c>
      <c r="H12" s="35">
        <v>1.33</v>
      </c>
      <c r="I12" s="35">
        <v>1.3</v>
      </c>
      <c r="J12" s="35">
        <v>1.26</v>
      </c>
      <c r="K12" s="35">
        <v>1.1499999999999999</v>
      </c>
      <c r="L12" s="40">
        <v>1.1100000000000001</v>
      </c>
    </row>
    <row r="13" spans="1:12">
      <c r="A13" s="22"/>
      <c r="B13" s="37">
        <v>2.0299999999999998</v>
      </c>
      <c r="C13" s="37">
        <v>2.02</v>
      </c>
      <c r="D13" s="37">
        <v>1.94</v>
      </c>
      <c r="E13" s="37">
        <v>1.89</v>
      </c>
      <c r="F13" s="41">
        <v>1.8</v>
      </c>
      <c r="G13" s="38"/>
      <c r="H13" s="37">
        <v>1.34</v>
      </c>
      <c r="I13" s="37">
        <v>1.29</v>
      </c>
      <c r="J13" s="37">
        <v>1.25</v>
      </c>
      <c r="K13" s="37">
        <v>1.1599999999999999</v>
      </c>
      <c r="L13" s="41">
        <v>1.1100000000000001</v>
      </c>
    </row>
    <row r="14" spans="1:12">
      <c r="A14" s="22"/>
      <c r="B14" s="37">
        <v>2.0299999999999998</v>
      </c>
      <c r="C14" s="37">
        <v>1.99</v>
      </c>
      <c r="D14" s="37">
        <v>1.94</v>
      </c>
      <c r="E14" s="37">
        <v>1.88</v>
      </c>
      <c r="F14" s="41">
        <v>1.8</v>
      </c>
      <c r="G14" s="38"/>
      <c r="H14" s="37">
        <v>1.33</v>
      </c>
      <c r="I14" s="37">
        <v>1.28</v>
      </c>
      <c r="J14" s="37">
        <v>1.25</v>
      </c>
      <c r="K14" s="37">
        <v>1.1499999999999999</v>
      </c>
      <c r="L14" s="41">
        <v>1.1000000000000001</v>
      </c>
    </row>
    <row r="15" spans="1:12">
      <c r="A15" s="22"/>
      <c r="B15" s="37">
        <v>1.99</v>
      </c>
      <c r="C15" s="37">
        <v>1.99</v>
      </c>
      <c r="D15" s="37">
        <v>1.94</v>
      </c>
      <c r="E15" s="37">
        <v>1.84</v>
      </c>
      <c r="F15" s="41">
        <v>1.78</v>
      </c>
      <c r="G15" s="38"/>
      <c r="H15" s="37">
        <v>1.33</v>
      </c>
      <c r="I15" s="37">
        <v>1.3</v>
      </c>
      <c r="J15" s="37">
        <v>1.24</v>
      </c>
      <c r="K15" s="37">
        <v>1.18</v>
      </c>
      <c r="L15" s="41">
        <v>1.0900000000000001</v>
      </c>
    </row>
    <row r="16" spans="1:12">
      <c r="A16" s="22"/>
      <c r="B16" s="37">
        <v>1.96</v>
      </c>
      <c r="C16" s="37">
        <v>1.94</v>
      </c>
      <c r="D16" s="37">
        <v>1.88</v>
      </c>
      <c r="E16" s="37">
        <v>1.8</v>
      </c>
      <c r="F16" s="41">
        <v>1.76</v>
      </c>
      <c r="G16" s="38"/>
      <c r="H16" s="37">
        <v>1.36</v>
      </c>
      <c r="I16" s="37">
        <v>1.27</v>
      </c>
      <c r="J16" s="37">
        <v>1.24</v>
      </c>
      <c r="K16" s="37">
        <v>1.1599999999999999</v>
      </c>
      <c r="L16" s="41">
        <v>1.08</v>
      </c>
    </row>
    <row r="17" spans="1:12">
      <c r="A17" s="22" t="s">
        <v>7</v>
      </c>
      <c r="B17" s="37">
        <v>1.99</v>
      </c>
      <c r="C17" s="37">
        <v>1.98</v>
      </c>
      <c r="D17" s="37">
        <v>1.94</v>
      </c>
      <c r="E17" s="37">
        <v>1.85</v>
      </c>
      <c r="F17" s="41">
        <v>1.78</v>
      </c>
      <c r="G17" s="38" t="s">
        <v>8</v>
      </c>
      <c r="H17" s="37">
        <v>1.36</v>
      </c>
      <c r="I17" s="37">
        <v>1.37</v>
      </c>
      <c r="J17" s="37">
        <v>1.3</v>
      </c>
      <c r="K17" s="37">
        <v>1.23</v>
      </c>
      <c r="L17" s="41">
        <v>1.17</v>
      </c>
    </row>
    <row r="18" spans="1:12">
      <c r="A18" s="22"/>
      <c r="B18" s="37">
        <v>1.94</v>
      </c>
      <c r="C18" s="37">
        <v>1.99</v>
      </c>
      <c r="D18" s="37">
        <v>1.96</v>
      </c>
      <c r="E18" s="37">
        <v>1.86</v>
      </c>
      <c r="F18" s="41">
        <v>1.74</v>
      </c>
      <c r="G18" s="38"/>
      <c r="H18" s="37">
        <v>1.37</v>
      </c>
      <c r="I18" s="37">
        <v>1.35</v>
      </c>
      <c r="J18" s="37">
        <v>1.31</v>
      </c>
      <c r="K18" s="37">
        <v>1.24</v>
      </c>
      <c r="L18" s="41">
        <v>1.18</v>
      </c>
    </row>
    <row r="19" spans="1:12">
      <c r="A19" s="22"/>
      <c r="B19" s="37">
        <v>1.93</v>
      </c>
      <c r="C19" s="37">
        <v>1.98</v>
      </c>
      <c r="D19" s="37">
        <v>1.92</v>
      </c>
      <c r="E19" s="37">
        <v>1.86</v>
      </c>
      <c r="F19" s="41">
        <v>1.77</v>
      </c>
      <c r="G19" s="38"/>
      <c r="H19" s="37">
        <v>1.38</v>
      </c>
      <c r="I19" s="37">
        <v>1.37</v>
      </c>
      <c r="J19" s="37">
        <v>1.31</v>
      </c>
      <c r="K19" s="37">
        <v>1.25</v>
      </c>
      <c r="L19" s="41">
        <v>1.1599999999999999</v>
      </c>
    </row>
    <row r="20" spans="1:12">
      <c r="A20" s="22"/>
      <c r="B20" s="37">
        <v>1.93</v>
      </c>
      <c r="C20" s="37">
        <v>2</v>
      </c>
      <c r="D20" s="37">
        <v>1.94</v>
      </c>
      <c r="E20" s="37">
        <v>1.85</v>
      </c>
      <c r="F20" s="41">
        <v>1.77</v>
      </c>
      <c r="G20" s="38"/>
      <c r="H20" s="37">
        <v>1.37</v>
      </c>
      <c r="I20" s="37">
        <v>1.36</v>
      </c>
      <c r="J20" s="37">
        <v>1.29</v>
      </c>
      <c r="K20" s="37">
        <v>1.24</v>
      </c>
      <c r="L20" s="41">
        <v>1.19</v>
      </c>
    </row>
    <row r="21" spans="1:12">
      <c r="A21" s="22"/>
      <c r="B21" s="37">
        <v>1.92</v>
      </c>
      <c r="C21" s="37">
        <v>1.95</v>
      </c>
      <c r="D21" s="37">
        <v>1.9</v>
      </c>
      <c r="E21" s="37">
        <v>1.84</v>
      </c>
      <c r="F21" s="41">
        <v>1.75</v>
      </c>
      <c r="G21" s="38"/>
      <c r="H21" s="37">
        <v>1.34</v>
      </c>
      <c r="I21" s="37">
        <v>1.36</v>
      </c>
      <c r="J21" s="37">
        <v>1.29</v>
      </c>
      <c r="K21" s="37">
        <v>1.22</v>
      </c>
      <c r="L21" s="41">
        <v>1.17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0.38799999999999968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1.0423999999999993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0.67651282051282002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0.75069958847736573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80" priority="3" operator="notBetween">
      <formula>0.2</formula>
      <formula>0.404</formula>
    </cfRule>
  </conditionalFormatting>
  <conditionalFormatting sqref="E26">
    <cfRule type="cellIs" dxfId="879" priority="4" operator="notBetween">
      <formula>0.38</formula>
      <formula>0.72</formula>
    </cfRule>
  </conditionalFormatting>
  <conditionalFormatting sqref="K24">
    <cfRule type="cellIs" dxfId="878" priority="2" operator="notBetween">
      <formula>0.77</formula>
      <formula>0.91</formula>
    </cfRule>
  </conditionalFormatting>
  <conditionalFormatting sqref="K26">
    <cfRule type="cellIs" dxfId="8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L40"/>
  <sheetViews>
    <sheetView topLeftCell="A4"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2.31</v>
      </c>
      <c r="E2" s="32">
        <v>2.2000000000000002</v>
      </c>
      <c r="F2" s="44">
        <v>2.17</v>
      </c>
      <c r="G2" s="36" t="s">
        <v>3</v>
      </c>
      <c r="H2" s="32">
        <v>2.37</v>
      </c>
      <c r="I2" s="32">
        <v>2.35</v>
      </c>
      <c r="J2" s="32">
        <v>2.23</v>
      </c>
      <c r="K2" s="32">
        <v>2.25</v>
      </c>
      <c r="L2" s="44">
        <v>2.15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2.25</v>
      </c>
      <c r="F3" s="42">
        <v>2.16</v>
      </c>
      <c r="G3" s="38"/>
      <c r="H3" s="32">
        <v>2.36</v>
      </c>
      <c r="I3" s="14">
        <v>2.38</v>
      </c>
      <c r="J3" s="14">
        <v>2.3199999999999998</v>
      </c>
      <c r="K3" s="14">
        <v>2.25</v>
      </c>
      <c r="L3" s="42">
        <v>2.19</v>
      </c>
    </row>
    <row r="4" spans="1:12">
      <c r="A4" s="11"/>
      <c r="B4" s="32">
        <v>2.41</v>
      </c>
      <c r="C4" s="14">
        <v>2.4</v>
      </c>
      <c r="D4" s="14">
        <v>2.29</v>
      </c>
      <c r="E4" s="14">
        <v>2.2599999999999998</v>
      </c>
      <c r="F4" s="42">
        <v>2.16</v>
      </c>
      <c r="G4" s="38"/>
      <c r="H4" s="32">
        <v>2.42</v>
      </c>
      <c r="I4" s="14">
        <v>2.34</v>
      </c>
      <c r="J4" s="14">
        <v>2.33</v>
      </c>
      <c r="K4" s="14">
        <v>2.23</v>
      </c>
      <c r="L4" s="42">
        <v>2.15</v>
      </c>
    </row>
    <row r="5" spans="1:12">
      <c r="A5" s="11"/>
      <c r="B5" s="32">
        <v>2.38</v>
      </c>
      <c r="C5" s="14">
        <v>2.37</v>
      </c>
      <c r="D5" s="14">
        <v>2.2999999999999998</v>
      </c>
      <c r="E5" s="14">
        <v>2.2400000000000002</v>
      </c>
      <c r="F5" s="42">
        <v>2.19</v>
      </c>
      <c r="G5" s="38"/>
      <c r="H5" s="32">
        <v>2.4</v>
      </c>
      <c r="I5" s="14">
        <v>2.37</v>
      </c>
      <c r="J5" s="14">
        <v>2.33</v>
      </c>
      <c r="K5" s="14">
        <v>2.2400000000000002</v>
      </c>
      <c r="L5" s="42">
        <v>2.1800000000000002</v>
      </c>
    </row>
    <row r="6" spans="1:12">
      <c r="A6" s="11"/>
      <c r="B6" s="32">
        <v>2.38</v>
      </c>
      <c r="C6" s="14">
        <v>2.33</v>
      </c>
      <c r="D6" s="14">
        <v>2.31</v>
      </c>
      <c r="E6" s="14">
        <v>2.19</v>
      </c>
      <c r="F6" s="42">
        <v>2.17</v>
      </c>
      <c r="G6" s="38"/>
      <c r="H6" s="32">
        <v>2.37</v>
      </c>
      <c r="I6" s="14">
        <v>2.4</v>
      </c>
      <c r="J6" s="14">
        <v>2.2999999999999998</v>
      </c>
      <c r="K6" s="14">
        <v>2.2000000000000002</v>
      </c>
      <c r="L6" s="42">
        <v>2.1800000000000002</v>
      </c>
    </row>
    <row r="7" spans="1:12">
      <c r="A7" s="38" t="s">
        <v>4</v>
      </c>
      <c r="B7" s="14">
        <v>2.37</v>
      </c>
      <c r="C7" s="14">
        <v>2.35</v>
      </c>
      <c r="D7" s="14">
        <v>2.29</v>
      </c>
      <c r="E7" s="14">
        <v>2.2200000000000002</v>
      </c>
      <c r="F7" s="42">
        <v>2.15</v>
      </c>
      <c r="G7" s="38" t="s">
        <v>4</v>
      </c>
      <c r="H7" s="14">
        <v>2.2999999999999998</v>
      </c>
      <c r="I7" s="14">
        <v>2.33</v>
      </c>
      <c r="J7" s="14">
        <v>2.3199999999999998</v>
      </c>
      <c r="K7" s="14">
        <v>2.2400000000000002</v>
      </c>
      <c r="L7" s="42">
        <v>2.14</v>
      </c>
    </row>
    <row r="8" spans="1:12">
      <c r="A8" s="46"/>
      <c r="B8" s="14">
        <v>2.34</v>
      </c>
      <c r="C8" s="14">
        <v>2.33</v>
      </c>
      <c r="D8" s="14">
        <v>2.29</v>
      </c>
      <c r="E8" s="14">
        <v>2.21</v>
      </c>
      <c r="F8" s="42">
        <v>2.16</v>
      </c>
      <c r="G8" s="46"/>
      <c r="H8" s="14">
        <v>2.36</v>
      </c>
      <c r="I8" s="14">
        <v>2.34</v>
      </c>
      <c r="J8" s="14">
        <v>2.2999999999999998</v>
      </c>
      <c r="K8" s="14">
        <v>2.19</v>
      </c>
      <c r="L8" s="42">
        <v>2.17</v>
      </c>
    </row>
    <row r="9" spans="1:12">
      <c r="A9" s="11"/>
      <c r="B9" s="47">
        <v>2.36</v>
      </c>
      <c r="C9" s="47">
        <v>2.35</v>
      </c>
      <c r="D9" s="47">
        <v>2.3199999999999998</v>
      </c>
      <c r="E9" s="47">
        <v>2.2400000000000002</v>
      </c>
      <c r="F9" s="49">
        <v>2.1800000000000002</v>
      </c>
      <c r="G9" s="36"/>
      <c r="H9" s="47">
        <v>2.34</v>
      </c>
      <c r="I9" s="47">
        <v>2.37</v>
      </c>
      <c r="J9" s="47">
        <v>2.29</v>
      </c>
      <c r="K9" s="47">
        <v>2.25</v>
      </c>
      <c r="L9" s="49">
        <v>2.1800000000000002</v>
      </c>
    </row>
    <row r="10" spans="1:12">
      <c r="A10" s="11"/>
      <c r="B10" s="14">
        <v>2.35</v>
      </c>
      <c r="C10" s="14">
        <v>2.35</v>
      </c>
      <c r="D10" s="14">
        <v>2.3199999999999998</v>
      </c>
      <c r="E10" s="14">
        <v>2.2200000000000002</v>
      </c>
      <c r="F10" s="42">
        <v>2.19</v>
      </c>
      <c r="G10" s="38"/>
      <c r="H10" s="14">
        <v>2.36</v>
      </c>
      <c r="I10" s="14">
        <v>2.34</v>
      </c>
      <c r="J10" s="14">
        <v>2.33</v>
      </c>
      <c r="K10" s="14">
        <v>2.25</v>
      </c>
      <c r="L10" s="42">
        <v>2.16</v>
      </c>
    </row>
    <row r="11" spans="1:12">
      <c r="A11" s="16"/>
      <c r="B11" s="33">
        <v>2.37</v>
      </c>
      <c r="C11" s="33">
        <v>2.35</v>
      </c>
      <c r="D11" s="33">
        <v>2.31</v>
      </c>
      <c r="E11" s="33">
        <v>2.2599999999999998</v>
      </c>
      <c r="F11" s="39">
        <v>2.1800000000000002</v>
      </c>
      <c r="G11" s="48"/>
      <c r="H11" s="33">
        <v>2.35</v>
      </c>
      <c r="I11" s="33">
        <v>2.33</v>
      </c>
      <c r="J11" s="33">
        <v>2.2999999999999998</v>
      </c>
      <c r="K11" s="33">
        <v>2.2200000000000002</v>
      </c>
      <c r="L11" s="39">
        <v>2.1</v>
      </c>
    </row>
    <row r="12" spans="1:12">
      <c r="A12" s="19" t="s">
        <v>5</v>
      </c>
      <c r="B12" s="47">
        <v>2</v>
      </c>
      <c r="C12" s="35">
        <v>1.96</v>
      </c>
      <c r="D12" s="35">
        <v>1.93</v>
      </c>
      <c r="E12" s="35">
        <v>1.86</v>
      </c>
      <c r="F12" s="40">
        <v>1.79</v>
      </c>
      <c r="G12" s="36" t="s">
        <v>6</v>
      </c>
      <c r="H12" s="35">
        <v>1.3</v>
      </c>
      <c r="I12" s="35">
        <v>1.27</v>
      </c>
      <c r="J12" s="35">
        <v>1.2</v>
      </c>
      <c r="K12" s="35">
        <v>1.1399999999999999</v>
      </c>
      <c r="L12" s="40">
        <v>1.08</v>
      </c>
    </row>
    <row r="13" spans="1:12">
      <c r="A13" s="22"/>
      <c r="B13" s="37">
        <v>2</v>
      </c>
      <c r="C13" s="37">
        <v>1.99</v>
      </c>
      <c r="D13" s="37">
        <v>1.95</v>
      </c>
      <c r="E13" s="37">
        <v>1.88</v>
      </c>
      <c r="F13" s="41">
        <v>1.77</v>
      </c>
      <c r="G13" s="38"/>
      <c r="H13" s="37">
        <v>1.29</v>
      </c>
      <c r="I13" s="37">
        <v>1.27</v>
      </c>
      <c r="J13" s="37">
        <v>1.2</v>
      </c>
      <c r="K13" s="37">
        <v>1.1200000000000001</v>
      </c>
      <c r="L13" s="41">
        <v>1.1000000000000001</v>
      </c>
    </row>
    <row r="14" spans="1:12">
      <c r="A14" s="22"/>
      <c r="B14" s="37">
        <v>1.99</v>
      </c>
      <c r="C14" s="37">
        <v>2.0099999999999998</v>
      </c>
      <c r="D14" s="37">
        <v>1.93</v>
      </c>
      <c r="E14" s="37">
        <v>1.85</v>
      </c>
      <c r="F14" s="41">
        <v>1.78</v>
      </c>
      <c r="G14" s="38"/>
      <c r="H14" s="37">
        <v>1.31</v>
      </c>
      <c r="I14" s="37">
        <v>1.26</v>
      </c>
      <c r="J14" s="37">
        <v>1.2</v>
      </c>
      <c r="K14" s="37">
        <v>1.1200000000000001</v>
      </c>
      <c r="L14" s="41">
        <v>1.08</v>
      </c>
    </row>
    <row r="15" spans="1:12">
      <c r="A15" s="22"/>
      <c r="B15" s="37">
        <v>2</v>
      </c>
      <c r="C15" s="37">
        <v>2.0099999999999998</v>
      </c>
      <c r="D15" s="37">
        <v>1.93</v>
      </c>
      <c r="E15" s="37">
        <v>1.84</v>
      </c>
      <c r="F15" s="41">
        <v>1.79</v>
      </c>
      <c r="G15" s="38"/>
      <c r="H15" s="37">
        <v>1.29</v>
      </c>
      <c r="I15" s="37">
        <v>1.27</v>
      </c>
      <c r="J15" s="37">
        <v>1.21</v>
      </c>
      <c r="K15" s="37">
        <v>1.1499999999999999</v>
      </c>
      <c r="L15" s="41">
        <v>1.08</v>
      </c>
    </row>
    <row r="16" spans="1:12">
      <c r="A16" s="22"/>
      <c r="B16" s="37">
        <v>1.99</v>
      </c>
      <c r="C16" s="37">
        <v>1.95</v>
      </c>
      <c r="D16" s="37">
        <v>1.86</v>
      </c>
      <c r="E16" s="37">
        <v>1.77</v>
      </c>
      <c r="F16" s="41">
        <v>1.73</v>
      </c>
      <c r="G16" s="38"/>
      <c r="H16" s="37">
        <v>1.31</v>
      </c>
      <c r="I16" s="37">
        <v>1.28</v>
      </c>
      <c r="J16" s="37">
        <v>1.2</v>
      </c>
      <c r="K16" s="37">
        <v>1.1399999999999999</v>
      </c>
      <c r="L16" s="41">
        <v>1.0900000000000001</v>
      </c>
    </row>
    <row r="17" spans="1:12">
      <c r="A17" s="22" t="s">
        <v>7</v>
      </c>
      <c r="B17" s="37">
        <v>1.97</v>
      </c>
      <c r="C17" s="37">
        <v>1.95</v>
      </c>
      <c r="D17" s="37">
        <v>1.93</v>
      </c>
      <c r="E17" s="37">
        <v>1.85</v>
      </c>
      <c r="F17" s="41">
        <v>1.77</v>
      </c>
      <c r="G17" s="38" t="s">
        <v>8</v>
      </c>
      <c r="H17" s="37">
        <v>1.34</v>
      </c>
      <c r="I17" s="37">
        <v>1.34</v>
      </c>
      <c r="J17" s="37">
        <v>1.29</v>
      </c>
      <c r="K17" s="37">
        <v>1.2</v>
      </c>
      <c r="L17" s="41">
        <v>1.1399999999999999</v>
      </c>
    </row>
    <row r="18" spans="1:12">
      <c r="A18" s="22"/>
      <c r="B18" s="37">
        <v>1.92</v>
      </c>
      <c r="C18" s="37">
        <v>1.97</v>
      </c>
      <c r="D18" s="37">
        <v>1.9</v>
      </c>
      <c r="E18" s="37">
        <v>1.84</v>
      </c>
      <c r="F18" s="41">
        <v>1.76</v>
      </c>
      <c r="G18" s="38"/>
      <c r="H18" s="37">
        <v>1.32</v>
      </c>
      <c r="I18" s="37">
        <v>1.32</v>
      </c>
      <c r="J18" s="37">
        <v>1.27</v>
      </c>
      <c r="K18" s="37">
        <v>1.19</v>
      </c>
      <c r="L18" s="41">
        <v>1.1299999999999999</v>
      </c>
    </row>
    <row r="19" spans="1:12">
      <c r="A19" s="22"/>
      <c r="B19" s="37">
        <v>1.95</v>
      </c>
      <c r="C19" s="37">
        <v>1.96</v>
      </c>
      <c r="D19" s="37">
        <v>1.95</v>
      </c>
      <c r="E19" s="37">
        <v>1.86</v>
      </c>
      <c r="F19" s="41">
        <v>1.78</v>
      </c>
      <c r="G19" s="38"/>
      <c r="H19" s="37">
        <v>1.34</v>
      </c>
      <c r="I19" s="37">
        <v>1.34</v>
      </c>
      <c r="J19" s="37">
        <v>1.31</v>
      </c>
      <c r="K19" s="37">
        <v>1.21</v>
      </c>
      <c r="L19" s="41">
        <v>1.1399999999999999</v>
      </c>
    </row>
    <row r="20" spans="1:12">
      <c r="A20" s="22"/>
      <c r="B20" s="37">
        <v>1.99</v>
      </c>
      <c r="C20" s="37">
        <v>1.98</v>
      </c>
      <c r="D20" s="37">
        <v>1.92</v>
      </c>
      <c r="E20" s="37">
        <v>1.85</v>
      </c>
      <c r="F20" s="41">
        <v>1.75</v>
      </c>
      <c r="G20" s="38"/>
      <c r="H20" s="37">
        <v>1.33</v>
      </c>
      <c r="I20" s="37">
        <v>1.34</v>
      </c>
      <c r="J20" s="37">
        <v>1.26</v>
      </c>
      <c r="K20" s="37">
        <v>1.22</v>
      </c>
      <c r="L20" s="41">
        <v>1.1599999999999999</v>
      </c>
    </row>
    <row r="21" spans="1:12">
      <c r="A21" s="22"/>
      <c r="B21" s="37">
        <v>1.95</v>
      </c>
      <c r="C21" s="37">
        <v>1.96</v>
      </c>
      <c r="D21" s="37">
        <v>1.91</v>
      </c>
      <c r="E21" s="37">
        <v>1.85</v>
      </c>
      <c r="F21" s="41">
        <v>1.76</v>
      </c>
      <c r="G21" s="38"/>
      <c r="H21" s="37">
        <v>1.34</v>
      </c>
      <c r="I21" s="37">
        <v>1.32</v>
      </c>
      <c r="J21" s="37">
        <v>1.27</v>
      </c>
      <c r="K21" s="37">
        <v>1.21</v>
      </c>
      <c r="L21" s="41">
        <v>1.1499999999999999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0.38939999999999952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1.0541999999999991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0.67895384615384535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0.75919753086419695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76" priority="3" operator="notBetween">
      <formula>0.2</formula>
      <formula>0.404</formula>
    </cfRule>
  </conditionalFormatting>
  <conditionalFormatting sqref="E26">
    <cfRule type="cellIs" dxfId="875" priority="4" operator="notBetween">
      <formula>0.38</formula>
      <formula>0.72</formula>
    </cfRule>
  </conditionalFormatting>
  <conditionalFormatting sqref="K24">
    <cfRule type="cellIs" dxfId="874" priority="2" operator="notBetween">
      <formula>0.77</formula>
      <formula>0.91</formula>
    </cfRule>
  </conditionalFormatting>
  <conditionalFormatting sqref="K26">
    <cfRule type="cellIs" dxfId="8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2.3199999999999998</v>
      </c>
      <c r="D2" s="32">
        <v>2.25</v>
      </c>
      <c r="E2" s="32">
        <v>2.21</v>
      </c>
      <c r="F2" s="44">
        <v>2.14</v>
      </c>
      <c r="G2" s="36" t="s">
        <v>3</v>
      </c>
      <c r="H2" s="32">
        <v>2.33</v>
      </c>
      <c r="I2" s="32">
        <v>2.31</v>
      </c>
      <c r="J2" s="32">
        <v>2.31</v>
      </c>
      <c r="K2" s="32">
        <v>2.2400000000000002</v>
      </c>
      <c r="L2" s="44">
        <v>2.17</v>
      </c>
    </row>
    <row r="3" spans="1:12">
      <c r="A3" s="11"/>
      <c r="B3" s="32">
        <v>2.37</v>
      </c>
      <c r="C3" s="14">
        <v>2.35</v>
      </c>
      <c r="D3" s="14">
        <v>2.2999999999999998</v>
      </c>
      <c r="E3" s="14">
        <v>2.23</v>
      </c>
      <c r="F3" s="42">
        <v>2.1800000000000002</v>
      </c>
      <c r="G3" s="38"/>
      <c r="H3" s="32">
        <v>2.31</v>
      </c>
      <c r="I3" s="14">
        <v>2.35</v>
      </c>
      <c r="J3" s="14">
        <v>2.3199999999999998</v>
      </c>
      <c r="K3" s="14">
        <v>2.2400000000000002</v>
      </c>
      <c r="L3" s="42">
        <v>2.17</v>
      </c>
    </row>
    <row r="4" spans="1:12">
      <c r="A4" s="11"/>
      <c r="B4" s="32">
        <v>2.34</v>
      </c>
      <c r="C4" s="14">
        <v>2.33</v>
      </c>
      <c r="D4" s="14">
        <v>2.2999999999999998</v>
      </c>
      <c r="E4" s="14">
        <v>2.2200000000000002</v>
      </c>
      <c r="F4" s="42">
        <v>2.16</v>
      </c>
      <c r="G4" s="38"/>
      <c r="H4" s="32">
        <v>2.38</v>
      </c>
      <c r="I4" s="14">
        <v>2.35</v>
      </c>
      <c r="J4" s="14">
        <v>2.31</v>
      </c>
      <c r="K4" s="14">
        <v>2.2400000000000002</v>
      </c>
      <c r="L4" s="42">
        <v>2.1800000000000002</v>
      </c>
    </row>
    <row r="5" spans="1:12">
      <c r="A5" s="11"/>
      <c r="B5" s="32">
        <v>2.38</v>
      </c>
      <c r="C5" s="14">
        <v>2.36</v>
      </c>
      <c r="D5" s="14">
        <v>2.3199999999999998</v>
      </c>
      <c r="E5" s="14">
        <v>2.21</v>
      </c>
      <c r="F5" s="42">
        <v>2.19</v>
      </c>
      <c r="G5" s="38"/>
      <c r="H5" s="32">
        <v>2.37</v>
      </c>
      <c r="I5" s="14">
        <v>2.39</v>
      </c>
      <c r="J5" s="14">
        <v>2.34</v>
      </c>
      <c r="K5" s="14">
        <v>2.2400000000000002</v>
      </c>
      <c r="L5" s="42">
        <v>2.15</v>
      </c>
    </row>
    <row r="6" spans="1:12">
      <c r="A6" s="11"/>
      <c r="B6" s="32">
        <v>2.37</v>
      </c>
      <c r="C6" s="14">
        <v>2.38</v>
      </c>
      <c r="D6" s="14">
        <v>2.2999999999999998</v>
      </c>
      <c r="E6" s="14">
        <v>2.2200000000000002</v>
      </c>
      <c r="F6" s="42">
        <v>2.15</v>
      </c>
      <c r="G6" s="38"/>
      <c r="H6" s="32">
        <v>2.38</v>
      </c>
      <c r="I6" s="14">
        <v>2.37</v>
      </c>
      <c r="J6" s="14">
        <v>2.34</v>
      </c>
      <c r="K6" s="14">
        <v>2.2200000000000002</v>
      </c>
      <c r="L6" s="42">
        <v>2.16</v>
      </c>
    </row>
    <row r="7" spans="1:12">
      <c r="A7" s="38" t="s">
        <v>4</v>
      </c>
      <c r="B7" s="14">
        <v>2.39</v>
      </c>
      <c r="C7" s="14">
        <v>2.35</v>
      </c>
      <c r="D7" s="14">
        <v>2.2999999999999998</v>
      </c>
      <c r="E7" s="14">
        <v>2.21</v>
      </c>
      <c r="F7" s="42">
        <v>2.1800000000000002</v>
      </c>
      <c r="G7" s="38" t="s">
        <v>4</v>
      </c>
      <c r="H7" s="14">
        <v>2.39</v>
      </c>
      <c r="I7" s="14">
        <v>2.3199999999999998</v>
      </c>
      <c r="J7" s="14">
        <v>2.2799999999999998</v>
      </c>
      <c r="K7" s="14">
        <v>2.1800000000000002</v>
      </c>
      <c r="L7" s="42">
        <v>2.16</v>
      </c>
    </row>
    <row r="8" spans="1:12">
      <c r="A8" s="46"/>
      <c r="B8" s="14">
        <v>2.42</v>
      </c>
      <c r="C8" s="14">
        <v>2.38</v>
      </c>
      <c r="D8" s="14">
        <v>2.3199999999999998</v>
      </c>
      <c r="E8" s="14">
        <v>2.21</v>
      </c>
      <c r="F8" s="42">
        <v>2.1800000000000002</v>
      </c>
      <c r="G8" s="46"/>
      <c r="H8" s="14">
        <v>2.41</v>
      </c>
      <c r="I8" s="14">
        <v>2.36</v>
      </c>
      <c r="J8" s="14">
        <v>2.27</v>
      </c>
      <c r="K8" s="14">
        <v>2.23</v>
      </c>
      <c r="L8" s="42">
        <v>2.16</v>
      </c>
    </row>
    <row r="9" spans="1:12">
      <c r="A9" s="11"/>
      <c r="B9" s="47">
        <v>2.4300000000000002</v>
      </c>
      <c r="C9" s="47">
        <v>2.37</v>
      </c>
      <c r="D9" s="47">
        <v>2.33</v>
      </c>
      <c r="E9" s="47">
        <v>2.2599999999999998</v>
      </c>
      <c r="F9" s="49">
        <v>2.17</v>
      </c>
      <c r="G9" s="36"/>
      <c r="H9" s="47">
        <v>2.39</v>
      </c>
      <c r="I9" s="47">
        <v>2.36</v>
      </c>
      <c r="J9">
        <v>2.29</v>
      </c>
      <c r="K9" s="47">
        <v>2.23</v>
      </c>
      <c r="L9" s="49">
        <v>2.1800000000000002</v>
      </c>
    </row>
    <row r="10" spans="1:12">
      <c r="A10" s="11"/>
      <c r="B10" s="14">
        <v>2.39</v>
      </c>
      <c r="C10" s="14">
        <v>2.36</v>
      </c>
      <c r="D10" s="14">
        <v>2.31</v>
      </c>
      <c r="E10" s="14">
        <v>2.2400000000000002</v>
      </c>
      <c r="F10" s="42">
        <v>2.17</v>
      </c>
      <c r="G10" s="38"/>
      <c r="H10" s="47">
        <v>2.4</v>
      </c>
      <c r="I10" s="14">
        <v>2.39</v>
      </c>
      <c r="J10" s="14">
        <v>2.2999999999999998</v>
      </c>
      <c r="K10" s="14">
        <v>2.25</v>
      </c>
      <c r="L10" s="42">
        <v>2.17</v>
      </c>
    </row>
    <row r="11" spans="1:12">
      <c r="A11" s="16"/>
      <c r="B11" s="33">
        <v>2.36</v>
      </c>
      <c r="C11" s="33">
        <v>2.38</v>
      </c>
      <c r="D11" s="33">
        <v>2.34</v>
      </c>
      <c r="E11" s="33">
        <v>2.21</v>
      </c>
      <c r="F11" s="39">
        <v>2.17</v>
      </c>
      <c r="G11" s="48"/>
      <c r="H11" s="33">
        <v>2.4</v>
      </c>
      <c r="I11" s="33">
        <v>2.37</v>
      </c>
      <c r="J11" s="33">
        <v>2.34</v>
      </c>
      <c r="K11" s="33">
        <v>2.21</v>
      </c>
      <c r="L11" s="39">
        <v>2.1800000000000002</v>
      </c>
    </row>
    <row r="12" spans="1:12">
      <c r="A12" s="19" t="s">
        <v>5</v>
      </c>
      <c r="B12" s="47">
        <v>1.93</v>
      </c>
      <c r="C12" s="35">
        <v>1.96</v>
      </c>
      <c r="D12" s="35">
        <v>1.9</v>
      </c>
      <c r="E12" s="35">
        <v>1.82</v>
      </c>
      <c r="F12" s="40">
        <v>1.74</v>
      </c>
      <c r="G12" s="36" t="s">
        <v>6</v>
      </c>
      <c r="H12" s="35">
        <v>1.29</v>
      </c>
      <c r="I12" s="35">
        <v>1.26</v>
      </c>
      <c r="J12" s="35">
        <v>1.2</v>
      </c>
      <c r="K12" s="35">
        <v>1.1399999999999999</v>
      </c>
      <c r="L12" s="40">
        <v>1.08</v>
      </c>
    </row>
    <row r="13" spans="1:12">
      <c r="A13" s="22"/>
      <c r="B13" s="37">
        <v>1.95</v>
      </c>
      <c r="C13" s="37">
        <v>1.98</v>
      </c>
      <c r="D13" s="37">
        <v>1.93</v>
      </c>
      <c r="E13" s="37">
        <v>1.81</v>
      </c>
      <c r="F13" s="41">
        <v>1.76</v>
      </c>
      <c r="G13" s="38"/>
      <c r="H13" s="37">
        <v>1.26</v>
      </c>
      <c r="I13" s="37">
        <v>1.26</v>
      </c>
      <c r="J13" s="37">
        <v>1.21</v>
      </c>
      <c r="K13" s="37">
        <v>1.1200000000000001</v>
      </c>
      <c r="L13" s="41">
        <v>1.05</v>
      </c>
    </row>
    <row r="14" spans="1:12">
      <c r="A14" s="22"/>
      <c r="B14" s="37">
        <v>1.96</v>
      </c>
      <c r="C14" s="37">
        <v>1.98</v>
      </c>
      <c r="D14" s="37">
        <v>1.91</v>
      </c>
      <c r="E14" s="37">
        <v>1.84</v>
      </c>
      <c r="F14" s="41">
        <v>1.77</v>
      </c>
      <c r="G14" s="38"/>
      <c r="H14" s="37">
        <v>1.29</v>
      </c>
      <c r="I14" s="37">
        <v>1.24</v>
      </c>
      <c r="J14" s="37">
        <v>1.24</v>
      </c>
      <c r="K14" s="37">
        <v>1.1399999999999999</v>
      </c>
      <c r="L14" s="41">
        <v>1.05</v>
      </c>
    </row>
    <row r="15" spans="1:12">
      <c r="A15" s="22"/>
      <c r="B15" s="37">
        <v>1.97</v>
      </c>
      <c r="C15" s="37">
        <v>1.97</v>
      </c>
      <c r="D15" s="37">
        <v>1.91</v>
      </c>
      <c r="E15" s="37">
        <v>1.82</v>
      </c>
      <c r="F15" s="41">
        <v>1.78</v>
      </c>
      <c r="G15" s="38"/>
      <c r="H15" s="37">
        <v>1.29</v>
      </c>
      <c r="I15" s="37">
        <v>1.28</v>
      </c>
      <c r="J15" s="37">
        <v>1.18</v>
      </c>
      <c r="K15" s="37">
        <v>1.1200000000000001</v>
      </c>
      <c r="L15" s="41">
        <v>1.05</v>
      </c>
    </row>
    <row r="16" spans="1:12">
      <c r="A16" s="22"/>
      <c r="B16" s="37">
        <v>1.92</v>
      </c>
      <c r="C16" s="37">
        <v>1.93</v>
      </c>
      <c r="D16" s="37">
        <v>1.89</v>
      </c>
      <c r="E16" s="37">
        <v>1.8</v>
      </c>
      <c r="F16" s="41">
        <v>1.73</v>
      </c>
      <c r="G16" s="38"/>
      <c r="H16" s="37">
        <v>1.27</v>
      </c>
      <c r="I16" s="37">
        <v>1.26</v>
      </c>
      <c r="J16" s="37">
        <v>1.22</v>
      </c>
      <c r="K16" s="37">
        <v>1.17</v>
      </c>
      <c r="L16" s="41">
        <v>1.0900000000000001</v>
      </c>
    </row>
    <row r="17" spans="1:12">
      <c r="A17" s="22" t="s">
        <v>7</v>
      </c>
      <c r="B17" s="37">
        <v>1.97</v>
      </c>
      <c r="C17" s="37">
        <v>1.98</v>
      </c>
      <c r="D17" s="37">
        <v>1.91</v>
      </c>
      <c r="E17" s="37">
        <v>1.84</v>
      </c>
      <c r="F17" s="41">
        <v>1.74</v>
      </c>
      <c r="G17" s="38" t="s">
        <v>8</v>
      </c>
      <c r="H17" s="37">
        <v>1.36</v>
      </c>
      <c r="I17" s="37">
        <v>1.36</v>
      </c>
      <c r="J17" s="37">
        <v>1.28</v>
      </c>
      <c r="K17" s="37">
        <v>1.19</v>
      </c>
      <c r="L17" s="41">
        <v>1.1499999999999999</v>
      </c>
    </row>
    <row r="18" spans="1:12">
      <c r="A18" s="22"/>
      <c r="B18" s="37">
        <v>1.99</v>
      </c>
      <c r="C18" s="37">
        <v>2.0099999999999998</v>
      </c>
      <c r="D18" s="37">
        <v>1.92</v>
      </c>
      <c r="E18" s="37">
        <v>1.85</v>
      </c>
      <c r="F18" s="41">
        <v>1.74</v>
      </c>
      <c r="G18" s="38"/>
      <c r="H18" s="37">
        <v>1.37</v>
      </c>
      <c r="I18" s="37">
        <v>1.35</v>
      </c>
      <c r="J18" s="37">
        <v>1.26</v>
      </c>
      <c r="K18" s="37">
        <v>1.2</v>
      </c>
      <c r="L18" s="41">
        <v>1.1499999999999999</v>
      </c>
    </row>
    <row r="19" spans="1:12">
      <c r="A19" s="22"/>
      <c r="B19" s="37">
        <v>1.98</v>
      </c>
      <c r="C19" s="37">
        <v>1.97</v>
      </c>
      <c r="D19" s="37">
        <v>1.93</v>
      </c>
      <c r="E19" s="37">
        <v>1.84</v>
      </c>
      <c r="F19" s="41">
        <v>1.76</v>
      </c>
      <c r="G19" s="38"/>
      <c r="H19" s="37">
        <v>1.39</v>
      </c>
      <c r="I19" s="37">
        <v>1.35</v>
      </c>
      <c r="J19" s="37">
        <v>1.3</v>
      </c>
      <c r="K19" s="37">
        <v>1.19</v>
      </c>
      <c r="L19" s="41">
        <v>1.1599999999999999</v>
      </c>
    </row>
    <row r="20" spans="1:12">
      <c r="A20" s="22"/>
      <c r="B20" s="37">
        <v>1.97</v>
      </c>
      <c r="C20" s="37">
        <v>1.95</v>
      </c>
      <c r="D20" s="37">
        <v>1.91</v>
      </c>
      <c r="E20" s="37">
        <v>1.82</v>
      </c>
      <c r="F20" s="41">
        <v>1.78</v>
      </c>
      <c r="G20" s="38"/>
      <c r="H20" s="37">
        <v>1.39</v>
      </c>
      <c r="I20" s="37">
        <v>1.37</v>
      </c>
      <c r="J20" s="37">
        <v>1.26</v>
      </c>
      <c r="K20" s="37">
        <v>1.21</v>
      </c>
      <c r="L20" s="41">
        <v>1.1499999999999999</v>
      </c>
    </row>
    <row r="21" spans="1:12">
      <c r="A21" s="22"/>
      <c r="B21" s="37">
        <v>1.97</v>
      </c>
      <c r="C21" s="37">
        <v>1.95</v>
      </c>
      <c r="D21" s="37">
        <v>1.88</v>
      </c>
      <c r="E21" s="37">
        <v>1.84</v>
      </c>
      <c r="F21" s="41">
        <v>1.76</v>
      </c>
      <c r="G21" s="38"/>
      <c r="H21" s="37">
        <v>1.37</v>
      </c>
      <c r="I21" s="37">
        <v>1.31</v>
      </c>
      <c r="J21" s="37">
        <v>1.3</v>
      </c>
      <c r="K21" s="37">
        <v>1.2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0.40219999999999989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1.057600000000001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0.7012717948717947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0.76164609053498011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72" priority="3" operator="notBetween">
      <formula>0.2</formula>
      <formula>0.404</formula>
    </cfRule>
  </conditionalFormatting>
  <conditionalFormatting sqref="E26">
    <cfRule type="cellIs" dxfId="871" priority="4" operator="notBetween">
      <formula>0.38</formula>
      <formula>0.72</formula>
    </cfRule>
  </conditionalFormatting>
  <conditionalFormatting sqref="K24">
    <cfRule type="cellIs" dxfId="870" priority="2" operator="notBetween">
      <formula>0.77</formula>
      <formula>0.91</formula>
    </cfRule>
  </conditionalFormatting>
  <conditionalFormatting sqref="K26">
    <cfRule type="cellIs" dxfId="8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L40"/>
  <sheetViews>
    <sheetView zoomScale="115" zoomScaleNormal="115" workbookViewId="0">
      <selection activeCell="O17" sqref="O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2.29</v>
      </c>
      <c r="D2" s="32">
        <v>2.2799999999999998</v>
      </c>
      <c r="E2" s="32">
        <v>2.19</v>
      </c>
      <c r="F2" s="44">
        <v>2.15</v>
      </c>
      <c r="G2" s="36" t="s">
        <v>3</v>
      </c>
      <c r="H2" s="32">
        <v>2.13</v>
      </c>
      <c r="I2" s="32">
        <v>2.21</v>
      </c>
      <c r="J2" s="32">
        <v>2.2799999999999998</v>
      </c>
      <c r="K2" s="32">
        <v>2.38</v>
      </c>
      <c r="L2" s="44">
        <v>2.34</v>
      </c>
    </row>
    <row r="3" spans="1:12">
      <c r="A3" s="11"/>
      <c r="B3" s="32">
        <v>2.2999999999999998</v>
      </c>
      <c r="C3" s="14">
        <v>2.35</v>
      </c>
      <c r="D3" s="14">
        <v>2.2599999999999998</v>
      </c>
      <c r="E3" s="14">
        <v>2.2200000000000002</v>
      </c>
      <c r="F3" s="42">
        <v>2.12</v>
      </c>
      <c r="G3" s="38"/>
      <c r="H3" s="32">
        <v>2.16</v>
      </c>
      <c r="I3" s="14">
        <v>2.23</v>
      </c>
      <c r="J3" s="14">
        <v>2.31</v>
      </c>
      <c r="K3" s="14">
        <v>2.31</v>
      </c>
      <c r="L3" s="42">
        <v>2.2999999999999998</v>
      </c>
    </row>
    <row r="4" spans="1:12">
      <c r="A4" s="11"/>
      <c r="B4" s="32">
        <v>2.35</v>
      </c>
      <c r="C4" s="14">
        <v>2.33</v>
      </c>
      <c r="D4" s="14">
        <v>2.2799999999999998</v>
      </c>
      <c r="E4" s="14">
        <v>2.2000000000000002</v>
      </c>
      <c r="F4" s="42">
        <v>2.14</v>
      </c>
      <c r="G4" s="38"/>
      <c r="H4" s="32">
        <v>2.16</v>
      </c>
      <c r="I4" s="14">
        <v>2.25</v>
      </c>
      <c r="J4" s="14">
        <v>2.2999999999999998</v>
      </c>
      <c r="K4" s="14">
        <v>2.37</v>
      </c>
      <c r="L4" s="42">
        <v>2.36</v>
      </c>
    </row>
    <row r="5" spans="1:12">
      <c r="A5" s="11"/>
      <c r="B5" s="32">
        <v>2.3199999999999998</v>
      </c>
      <c r="C5" s="14">
        <v>2.33</v>
      </c>
      <c r="D5" s="14">
        <v>2.2799999999999998</v>
      </c>
      <c r="E5" s="14">
        <v>2.23</v>
      </c>
      <c r="F5" s="42">
        <v>2.1800000000000002</v>
      </c>
      <c r="G5" s="38"/>
      <c r="H5" s="32">
        <v>2.17</v>
      </c>
      <c r="I5" s="14">
        <v>2.23</v>
      </c>
      <c r="J5" s="14">
        <v>2.31</v>
      </c>
      <c r="K5" s="14">
        <v>2.37</v>
      </c>
      <c r="L5" s="42">
        <v>2.3199999999999998</v>
      </c>
    </row>
    <row r="6" spans="1:12">
      <c r="A6" s="11"/>
      <c r="B6" s="32">
        <v>2.36</v>
      </c>
      <c r="C6" s="14">
        <v>2.35</v>
      </c>
      <c r="D6" s="14">
        <v>2.2599999999999998</v>
      </c>
      <c r="E6" s="14">
        <v>2.1800000000000002</v>
      </c>
      <c r="F6" s="42">
        <v>2.16</v>
      </c>
      <c r="G6" s="38"/>
      <c r="H6" s="32">
        <v>2.16</v>
      </c>
      <c r="I6" s="14">
        <v>2.23</v>
      </c>
      <c r="J6" s="14">
        <v>2.2799999999999998</v>
      </c>
      <c r="K6" s="14">
        <v>2.36</v>
      </c>
      <c r="L6" s="42">
        <v>2.37</v>
      </c>
    </row>
    <row r="7" spans="1:12">
      <c r="A7" s="38" t="s">
        <v>4</v>
      </c>
      <c r="B7" s="14">
        <v>2.35</v>
      </c>
      <c r="C7" s="14">
        <v>2.36</v>
      </c>
      <c r="D7" s="14">
        <v>2.29</v>
      </c>
      <c r="E7" s="14">
        <v>2.2200000000000002</v>
      </c>
      <c r="F7" s="42">
        <v>2.1800000000000002</v>
      </c>
      <c r="G7" s="38" t="s">
        <v>4</v>
      </c>
      <c r="H7" s="14">
        <v>2.16</v>
      </c>
      <c r="I7" s="14">
        <v>2.19</v>
      </c>
      <c r="J7" s="14">
        <v>2.2799999999999998</v>
      </c>
      <c r="K7" s="14">
        <v>2.36</v>
      </c>
      <c r="L7" s="42">
        <v>2.35</v>
      </c>
    </row>
    <row r="8" spans="1:12">
      <c r="A8" s="46"/>
      <c r="B8" s="14">
        <v>2.35</v>
      </c>
      <c r="C8" s="14">
        <v>2.35</v>
      </c>
      <c r="D8" s="14">
        <v>2.31</v>
      </c>
      <c r="E8" s="14">
        <v>2.23</v>
      </c>
      <c r="F8" s="42">
        <v>2.19</v>
      </c>
      <c r="G8" s="46"/>
      <c r="H8" s="14">
        <v>2.15</v>
      </c>
      <c r="I8" s="14">
        <v>2.21</v>
      </c>
      <c r="J8" s="14">
        <v>2.29</v>
      </c>
      <c r="K8" s="14">
        <v>2.34</v>
      </c>
      <c r="L8" s="42">
        <v>2.41</v>
      </c>
    </row>
    <row r="9" spans="1:12">
      <c r="A9" s="11"/>
      <c r="B9" s="47">
        <v>2.37</v>
      </c>
      <c r="C9" s="47">
        <v>2.34</v>
      </c>
      <c r="D9" s="47">
        <v>2.3199999999999998</v>
      </c>
      <c r="E9" s="47">
        <v>2.2200000000000002</v>
      </c>
      <c r="F9" s="49">
        <v>2.16</v>
      </c>
      <c r="G9" s="36"/>
      <c r="H9" s="47">
        <v>2.19</v>
      </c>
      <c r="I9" s="47">
        <v>2.23</v>
      </c>
      <c r="J9" s="47">
        <v>2.33</v>
      </c>
      <c r="K9" s="47">
        <v>2.34</v>
      </c>
      <c r="L9" s="49">
        <v>2.35</v>
      </c>
    </row>
    <row r="10" spans="1:12">
      <c r="A10" s="11"/>
      <c r="B10" s="14">
        <v>2.39</v>
      </c>
      <c r="C10" s="14">
        <v>2.38</v>
      </c>
      <c r="D10" s="14">
        <v>2.3199999999999998</v>
      </c>
      <c r="E10" s="14">
        <v>2.2400000000000002</v>
      </c>
      <c r="F10" s="42">
        <v>2.15</v>
      </c>
      <c r="G10" s="38"/>
      <c r="H10" s="14">
        <v>2.1800000000000002</v>
      </c>
      <c r="I10" s="14">
        <v>2.2599999999999998</v>
      </c>
      <c r="J10" s="14">
        <v>2.29</v>
      </c>
      <c r="K10" s="14">
        <v>2.34</v>
      </c>
      <c r="L10" s="42">
        <v>2.38</v>
      </c>
    </row>
    <row r="11" spans="1:12">
      <c r="A11" s="16"/>
      <c r="B11" s="33">
        <v>2.38</v>
      </c>
      <c r="C11" s="33">
        <v>2.36</v>
      </c>
      <c r="D11" s="33">
        <v>2.31</v>
      </c>
      <c r="E11" s="33">
        <v>2.23</v>
      </c>
      <c r="F11" s="39">
        <v>2.16</v>
      </c>
      <c r="G11" s="48"/>
      <c r="H11" s="33">
        <v>2.17</v>
      </c>
      <c r="I11" s="33">
        <v>2.2200000000000002</v>
      </c>
      <c r="J11" s="33">
        <v>2.2799999999999998</v>
      </c>
      <c r="K11" s="33">
        <v>2.36</v>
      </c>
      <c r="L11" s="39">
        <v>2.4</v>
      </c>
    </row>
    <row r="12" spans="1:12">
      <c r="A12" s="19" t="s">
        <v>5</v>
      </c>
      <c r="B12" s="47">
        <v>1.96</v>
      </c>
      <c r="C12" s="35">
        <v>1.94</v>
      </c>
      <c r="D12" s="35">
        <v>1.9</v>
      </c>
      <c r="E12" s="35">
        <v>1.86</v>
      </c>
      <c r="F12" s="40">
        <v>1.78</v>
      </c>
      <c r="G12" s="36" t="s">
        <v>6</v>
      </c>
      <c r="H12" s="35">
        <v>1.07</v>
      </c>
      <c r="I12" s="35">
        <v>1.1299999999999999</v>
      </c>
      <c r="J12" s="35">
        <v>1.18</v>
      </c>
      <c r="K12" s="35">
        <v>1.26</v>
      </c>
      <c r="L12" s="40">
        <v>1.25</v>
      </c>
    </row>
    <row r="13" spans="1:12">
      <c r="A13" s="22"/>
      <c r="B13" s="37">
        <v>1.95</v>
      </c>
      <c r="C13" s="37">
        <v>1.99</v>
      </c>
      <c r="D13" s="37">
        <v>1.96</v>
      </c>
      <c r="E13" s="37">
        <v>1.88</v>
      </c>
      <c r="F13" s="41">
        <v>1.79</v>
      </c>
      <c r="G13" s="38"/>
      <c r="H13" s="37">
        <v>1.05</v>
      </c>
      <c r="I13" s="37">
        <v>1.1100000000000001</v>
      </c>
      <c r="J13" s="37">
        <v>1.21</v>
      </c>
      <c r="K13" s="37">
        <v>1.26</v>
      </c>
      <c r="L13" s="41">
        <v>1.27</v>
      </c>
    </row>
    <row r="14" spans="1:12">
      <c r="A14" s="22"/>
      <c r="B14" s="37">
        <v>1.98</v>
      </c>
      <c r="C14" s="37">
        <v>1.97</v>
      </c>
      <c r="D14" s="37">
        <v>1.92</v>
      </c>
      <c r="E14" s="37">
        <v>1.85</v>
      </c>
      <c r="F14" s="41">
        <v>1.78</v>
      </c>
      <c r="G14" s="38"/>
      <c r="H14" s="37">
        <v>1.08</v>
      </c>
      <c r="I14" s="37">
        <v>1.1200000000000001</v>
      </c>
      <c r="J14" s="37">
        <v>1.21</v>
      </c>
      <c r="K14" s="37">
        <v>1.25</v>
      </c>
      <c r="L14" s="41">
        <v>1.27</v>
      </c>
    </row>
    <row r="15" spans="1:12">
      <c r="A15" s="22"/>
      <c r="B15" s="37">
        <v>1.97</v>
      </c>
      <c r="C15" s="37">
        <v>1.98</v>
      </c>
      <c r="D15" s="37">
        <v>1.94</v>
      </c>
      <c r="E15" s="37">
        <v>1.86</v>
      </c>
      <c r="F15" s="41">
        <v>1.78</v>
      </c>
      <c r="G15" s="38"/>
      <c r="H15" s="37">
        <v>1.07</v>
      </c>
      <c r="I15" s="37">
        <v>1.1200000000000001</v>
      </c>
      <c r="J15" s="37">
        <v>1.21</v>
      </c>
      <c r="K15" s="37">
        <v>1.26</v>
      </c>
      <c r="L15" s="41">
        <v>1.25</v>
      </c>
    </row>
    <row r="16" spans="1:12">
      <c r="A16" s="22"/>
      <c r="B16" s="37">
        <v>1.94</v>
      </c>
      <c r="C16" s="37">
        <v>1.95</v>
      </c>
      <c r="D16" s="37">
        <v>1.89</v>
      </c>
      <c r="E16" s="37">
        <v>1.8</v>
      </c>
      <c r="F16" s="41">
        <v>1.73</v>
      </c>
      <c r="G16" s="38"/>
      <c r="H16" s="37">
        <v>1.08</v>
      </c>
      <c r="I16" s="37">
        <v>1.1399999999999999</v>
      </c>
      <c r="J16" s="37">
        <v>1.23</v>
      </c>
      <c r="K16" s="37">
        <v>1.25</v>
      </c>
      <c r="L16" s="41">
        <v>1.26</v>
      </c>
    </row>
    <row r="17" spans="1:12">
      <c r="A17" s="22" t="s">
        <v>7</v>
      </c>
      <c r="B17" s="37">
        <v>1.97</v>
      </c>
      <c r="C17" s="37">
        <v>1.98</v>
      </c>
      <c r="D17" s="37">
        <v>1.95</v>
      </c>
      <c r="E17" s="37">
        <v>1.86</v>
      </c>
      <c r="F17" s="41">
        <v>1.8</v>
      </c>
      <c r="G17" s="38" t="s">
        <v>8</v>
      </c>
      <c r="H17" s="37">
        <v>1.1399999999999999</v>
      </c>
      <c r="I17" s="37">
        <v>1.17</v>
      </c>
      <c r="J17" s="37">
        <v>1.29</v>
      </c>
      <c r="K17" s="37">
        <v>1.34</v>
      </c>
      <c r="L17" s="41">
        <v>1.35</v>
      </c>
    </row>
    <row r="18" spans="1:12">
      <c r="A18" s="22"/>
      <c r="B18" s="37">
        <v>1.97</v>
      </c>
      <c r="C18" s="37">
        <v>2.0099999999999998</v>
      </c>
      <c r="D18" s="37">
        <v>1.94</v>
      </c>
      <c r="E18" s="37">
        <v>1.88</v>
      </c>
      <c r="F18" s="41">
        <v>1.78</v>
      </c>
      <c r="G18" s="38"/>
      <c r="H18" s="37">
        <v>1.1299999999999999</v>
      </c>
      <c r="I18" s="37">
        <v>1.2</v>
      </c>
      <c r="J18" s="37">
        <v>1.27</v>
      </c>
      <c r="K18" s="37">
        <v>1.34</v>
      </c>
      <c r="L18" s="41">
        <v>1.33</v>
      </c>
    </row>
    <row r="19" spans="1:12">
      <c r="A19" s="22"/>
      <c r="B19" s="37">
        <v>1.97</v>
      </c>
      <c r="C19" s="37">
        <v>2.0099999999999998</v>
      </c>
      <c r="D19" s="37">
        <v>1.94</v>
      </c>
      <c r="E19" s="37">
        <v>1.87</v>
      </c>
      <c r="F19" s="41">
        <v>1.79</v>
      </c>
      <c r="G19" s="38"/>
      <c r="H19" s="37">
        <v>1.1499999999999999</v>
      </c>
      <c r="I19" s="37">
        <v>1.2</v>
      </c>
      <c r="J19" s="37">
        <v>1.26</v>
      </c>
      <c r="K19" s="37">
        <v>1.31</v>
      </c>
      <c r="L19" s="41">
        <v>1.34</v>
      </c>
    </row>
    <row r="20" spans="1:12">
      <c r="A20" s="22"/>
      <c r="B20" s="37">
        <v>2</v>
      </c>
      <c r="C20" s="37">
        <v>2</v>
      </c>
      <c r="D20" s="37">
        <v>1.95</v>
      </c>
      <c r="E20" s="37">
        <v>1.87</v>
      </c>
      <c r="F20" s="41">
        <v>1.79</v>
      </c>
      <c r="G20" s="38"/>
      <c r="H20" s="37">
        <v>1.1399999999999999</v>
      </c>
      <c r="I20" s="37">
        <v>1.22</v>
      </c>
      <c r="J20" s="37">
        <v>1.26</v>
      </c>
      <c r="K20" s="37">
        <v>1.34</v>
      </c>
      <c r="L20" s="41">
        <v>1.37</v>
      </c>
    </row>
    <row r="21" spans="1:12">
      <c r="A21" s="22"/>
      <c r="B21" s="37">
        <v>1.97</v>
      </c>
      <c r="C21" s="37">
        <v>1.97</v>
      </c>
      <c r="D21" s="37">
        <v>1.94</v>
      </c>
      <c r="E21" s="37">
        <v>1.83</v>
      </c>
      <c r="F21" s="41">
        <v>1.77</v>
      </c>
      <c r="G21" s="38"/>
      <c r="H21" s="37">
        <v>1.1399999999999999</v>
      </c>
      <c r="I21" s="37">
        <v>1.19</v>
      </c>
      <c r="J21" s="37">
        <v>1.25</v>
      </c>
      <c r="K21" s="37">
        <v>1.32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0.36839999999999939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1.0591999999999999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0.64233846153846053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0.76279835390946493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8" priority="3" operator="notBetween">
      <formula>0.2</formula>
      <formula>0.404</formula>
    </cfRule>
  </conditionalFormatting>
  <conditionalFormatting sqref="E26">
    <cfRule type="cellIs" dxfId="867" priority="4" operator="notBetween">
      <formula>0.38</formula>
      <formula>0.72</formula>
    </cfRule>
  </conditionalFormatting>
  <conditionalFormatting sqref="K24">
    <cfRule type="cellIs" dxfId="866" priority="2" operator="notBetween">
      <formula>0.77</formula>
      <formula>0.91</formula>
    </cfRule>
  </conditionalFormatting>
  <conditionalFormatting sqref="K26">
    <cfRule type="cellIs" dxfId="8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2.33</v>
      </c>
      <c r="D2" s="32">
        <v>2.31</v>
      </c>
      <c r="E2" s="32">
        <v>2.23</v>
      </c>
      <c r="F2" s="44">
        <v>2.17</v>
      </c>
      <c r="G2" s="36" t="s">
        <v>3</v>
      </c>
      <c r="H2" s="32">
        <v>2.35</v>
      </c>
      <c r="I2" s="32">
        <v>2.36</v>
      </c>
      <c r="J2" s="32">
        <v>2.29</v>
      </c>
      <c r="K2" s="32">
        <v>2.21</v>
      </c>
      <c r="L2" s="44">
        <v>2.1800000000000002</v>
      </c>
    </row>
    <row r="3" spans="1:12">
      <c r="A3" s="11"/>
      <c r="B3" s="32">
        <v>2.42</v>
      </c>
      <c r="C3" s="14">
        <v>2.38</v>
      </c>
      <c r="D3" s="14">
        <v>2.3199999999999998</v>
      </c>
      <c r="E3" s="14">
        <v>2.2200000000000002</v>
      </c>
      <c r="F3" s="42">
        <v>2.19</v>
      </c>
      <c r="G3" s="38"/>
      <c r="H3" s="32">
        <v>2.37</v>
      </c>
      <c r="I3" s="14">
        <v>2.35</v>
      </c>
      <c r="J3" s="14">
        <v>2.34</v>
      </c>
      <c r="K3" s="14">
        <v>2.23</v>
      </c>
      <c r="L3" s="42">
        <v>2.16</v>
      </c>
    </row>
    <row r="4" spans="1:12">
      <c r="A4" s="11"/>
      <c r="B4" s="32">
        <v>2.41</v>
      </c>
      <c r="C4" s="14">
        <v>2.36</v>
      </c>
      <c r="D4" s="14">
        <v>2.2999999999999998</v>
      </c>
      <c r="E4" s="14">
        <v>2.23</v>
      </c>
      <c r="F4" s="42">
        <v>2.16</v>
      </c>
      <c r="G4" s="38"/>
      <c r="H4" s="32">
        <v>2.34</v>
      </c>
      <c r="I4" s="14">
        <v>2.39</v>
      </c>
      <c r="J4" s="14">
        <v>2.2999999999999998</v>
      </c>
      <c r="K4" s="14">
        <v>2.25</v>
      </c>
      <c r="L4" s="42">
        <v>2.19</v>
      </c>
    </row>
    <row r="5" spans="1:12">
      <c r="A5" s="11"/>
      <c r="B5" s="32">
        <v>2.37</v>
      </c>
      <c r="C5" s="14">
        <v>2.36</v>
      </c>
      <c r="D5" s="14">
        <v>2.31</v>
      </c>
      <c r="E5" s="14">
        <v>2.2400000000000002</v>
      </c>
      <c r="F5" s="42">
        <v>2.2000000000000002</v>
      </c>
      <c r="G5" s="38"/>
      <c r="H5" s="32">
        <v>2.38</v>
      </c>
      <c r="I5" s="14">
        <v>2.38</v>
      </c>
      <c r="J5" s="14">
        <v>2.34</v>
      </c>
      <c r="K5" s="14">
        <v>2.2599999999999998</v>
      </c>
      <c r="L5" s="42">
        <v>2.2000000000000002</v>
      </c>
    </row>
    <row r="6" spans="1:12">
      <c r="A6" s="11"/>
      <c r="B6" s="32">
        <v>2.39</v>
      </c>
      <c r="C6" s="14">
        <v>2.38</v>
      </c>
      <c r="D6" s="14">
        <v>2.34</v>
      </c>
      <c r="E6" s="14">
        <v>2.2400000000000002</v>
      </c>
      <c r="F6" s="42">
        <v>2.17</v>
      </c>
      <c r="G6" s="38"/>
      <c r="H6" s="32">
        <v>2.38</v>
      </c>
      <c r="I6" s="14">
        <v>2.39</v>
      </c>
      <c r="J6" s="14">
        <v>2.31</v>
      </c>
      <c r="K6" s="14">
        <v>2.21</v>
      </c>
      <c r="L6" s="42">
        <v>2.1800000000000002</v>
      </c>
    </row>
    <row r="7" spans="1:12">
      <c r="A7" s="38" t="s">
        <v>4</v>
      </c>
      <c r="B7" s="14">
        <v>2.34</v>
      </c>
      <c r="C7" s="14">
        <v>2.34</v>
      </c>
      <c r="D7" s="14">
        <v>2.2799999999999998</v>
      </c>
      <c r="E7" s="14">
        <v>2.2000000000000002</v>
      </c>
      <c r="F7" s="42">
        <v>2.14</v>
      </c>
      <c r="G7" s="38" t="s">
        <v>4</v>
      </c>
      <c r="H7" s="14">
        <v>2.3199999999999998</v>
      </c>
      <c r="I7" s="14">
        <v>2.31</v>
      </c>
      <c r="J7" s="14">
        <v>2.3199999999999998</v>
      </c>
      <c r="K7" s="14">
        <v>2.1800000000000002</v>
      </c>
      <c r="L7" s="42">
        <v>2.12</v>
      </c>
    </row>
    <row r="8" spans="1:12">
      <c r="A8" s="46"/>
      <c r="B8" s="14">
        <v>2.34</v>
      </c>
      <c r="C8" s="14">
        <v>2.34</v>
      </c>
      <c r="D8" s="14">
        <v>2.2999999999999998</v>
      </c>
      <c r="E8" s="14">
        <v>2.23</v>
      </c>
      <c r="F8" s="42">
        <v>2.14</v>
      </c>
      <c r="G8" s="46"/>
      <c r="H8" s="14">
        <v>2.3199999999999998</v>
      </c>
      <c r="I8" s="14">
        <v>2.31</v>
      </c>
      <c r="J8" s="14">
        <v>2.2799999999999998</v>
      </c>
      <c r="K8" s="14">
        <v>2.25</v>
      </c>
      <c r="L8" s="42">
        <v>2.17</v>
      </c>
    </row>
    <row r="9" spans="1:12">
      <c r="A9" s="11"/>
      <c r="B9" s="47">
        <v>2.34</v>
      </c>
      <c r="C9" s="47">
        <v>2.34</v>
      </c>
      <c r="D9" s="47">
        <v>2.2799999999999998</v>
      </c>
      <c r="E9" s="47">
        <v>2.2599999999999998</v>
      </c>
      <c r="F9" s="49">
        <v>2.16</v>
      </c>
      <c r="G9" s="36"/>
      <c r="H9" s="47">
        <v>2.31</v>
      </c>
      <c r="I9" s="47">
        <v>2.36</v>
      </c>
      <c r="J9" s="47">
        <v>2.3199999999999998</v>
      </c>
      <c r="K9" s="47">
        <v>2.2799999999999998</v>
      </c>
      <c r="L9" s="49">
        <v>2.2000000000000002</v>
      </c>
    </row>
    <row r="10" spans="1:12">
      <c r="A10" s="11"/>
      <c r="B10" s="14">
        <v>2.37</v>
      </c>
      <c r="C10" s="14">
        <v>2.34</v>
      </c>
      <c r="D10" s="14">
        <v>2.29</v>
      </c>
      <c r="E10" s="14">
        <v>2.25</v>
      </c>
      <c r="F10" s="42">
        <v>2.13</v>
      </c>
      <c r="G10" s="38"/>
      <c r="H10" s="14">
        <v>2.38</v>
      </c>
      <c r="I10" s="14">
        <v>2.37</v>
      </c>
      <c r="J10" s="14">
        <v>2.2999999999999998</v>
      </c>
      <c r="K10" s="14">
        <v>2.23</v>
      </c>
      <c r="L10" s="42">
        <v>2.1800000000000002</v>
      </c>
    </row>
    <row r="11" spans="1:12">
      <c r="A11" s="16"/>
      <c r="B11" s="33">
        <v>2.36</v>
      </c>
      <c r="C11" s="33">
        <v>2.35</v>
      </c>
      <c r="D11" s="33">
        <v>2.29</v>
      </c>
      <c r="E11" s="33">
        <v>2.2000000000000002</v>
      </c>
      <c r="F11" s="39">
        <v>2.12</v>
      </c>
      <c r="G11" s="48"/>
      <c r="H11" s="33">
        <v>2.35</v>
      </c>
      <c r="I11" s="33">
        <v>2.3199999999999998</v>
      </c>
      <c r="J11" s="33">
        <v>2.31</v>
      </c>
      <c r="K11" s="33">
        <v>2.2599999999999998</v>
      </c>
      <c r="L11" s="39">
        <v>2.16</v>
      </c>
    </row>
    <row r="12" spans="1:12">
      <c r="A12" s="19" t="s">
        <v>5</v>
      </c>
      <c r="B12" s="47">
        <v>2</v>
      </c>
      <c r="C12" s="35">
        <v>1.94</v>
      </c>
      <c r="D12" s="35">
        <v>1.93</v>
      </c>
      <c r="E12" s="35">
        <v>1.84</v>
      </c>
      <c r="F12" s="40">
        <v>1.8</v>
      </c>
      <c r="G12" s="36" t="s">
        <v>6</v>
      </c>
      <c r="H12" s="35">
        <v>1.31</v>
      </c>
      <c r="I12" s="35">
        <v>1.29</v>
      </c>
      <c r="J12" s="35">
        <v>1.2</v>
      </c>
      <c r="K12" s="35">
        <v>1.1399999999999999</v>
      </c>
      <c r="L12" s="40">
        <v>1.1100000000000001</v>
      </c>
    </row>
    <row r="13" spans="1:12">
      <c r="A13" s="22"/>
      <c r="B13" s="37">
        <v>2.0299999999999998</v>
      </c>
      <c r="C13" s="37">
        <v>2.0299999999999998</v>
      </c>
      <c r="D13" s="37">
        <v>1.97</v>
      </c>
      <c r="E13" s="37">
        <v>1.86</v>
      </c>
      <c r="F13" s="41">
        <v>1.84</v>
      </c>
      <c r="G13" s="38"/>
      <c r="H13" s="37">
        <v>1.3</v>
      </c>
      <c r="I13" s="37">
        <v>1.27</v>
      </c>
      <c r="J13" s="37">
        <v>1.24</v>
      </c>
      <c r="K13" s="37">
        <v>1.1399999999999999</v>
      </c>
      <c r="L13" s="41">
        <v>1.0900000000000001</v>
      </c>
    </row>
    <row r="14" spans="1:12">
      <c r="A14" s="22"/>
      <c r="B14" s="37">
        <v>2.0499999999999998</v>
      </c>
      <c r="C14" s="37">
        <v>2</v>
      </c>
      <c r="D14" s="37">
        <v>1.93</v>
      </c>
      <c r="E14" s="37">
        <v>1.85</v>
      </c>
      <c r="F14" s="41">
        <v>1.81</v>
      </c>
      <c r="G14" s="38"/>
      <c r="H14" s="37">
        <v>1.29</v>
      </c>
      <c r="I14" s="37">
        <v>1.31</v>
      </c>
      <c r="J14" s="37">
        <v>1.25</v>
      </c>
      <c r="K14" s="37">
        <v>1.1499999999999999</v>
      </c>
      <c r="L14" s="41">
        <v>1.1200000000000001</v>
      </c>
    </row>
    <row r="15" spans="1:12">
      <c r="A15" s="22"/>
      <c r="B15" s="37">
        <v>2.0099999999999998</v>
      </c>
      <c r="C15" s="37">
        <v>2.0099999999999998</v>
      </c>
      <c r="D15" s="37">
        <v>1.94</v>
      </c>
      <c r="E15" s="37">
        <v>1.85</v>
      </c>
      <c r="F15" s="41">
        <v>1.79</v>
      </c>
      <c r="G15" s="38"/>
      <c r="H15" s="37">
        <v>1.32</v>
      </c>
      <c r="I15" s="37">
        <v>1.27</v>
      </c>
      <c r="J15" s="37">
        <v>1.22</v>
      </c>
      <c r="K15" s="37">
        <v>1.1200000000000001</v>
      </c>
      <c r="L15" s="41">
        <v>1.1200000000000001</v>
      </c>
    </row>
    <row r="16" spans="1:12">
      <c r="A16" s="22"/>
      <c r="B16" s="37">
        <v>1.98</v>
      </c>
      <c r="C16" s="37">
        <v>1.96</v>
      </c>
      <c r="D16" s="37">
        <v>1.89</v>
      </c>
      <c r="E16" s="37">
        <v>1.81</v>
      </c>
      <c r="F16" s="41">
        <v>1.76</v>
      </c>
      <c r="G16" s="38"/>
      <c r="H16" s="37">
        <v>1.32</v>
      </c>
      <c r="I16" s="37">
        <v>1.3</v>
      </c>
      <c r="J16" s="37">
        <v>1.21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1.93</v>
      </c>
      <c r="C17" s="37">
        <v>1.97</v>
      </c>
      <c r="D17" s="37">
        <v>1.92</v>
      </c>
      <c r="E17" s="37">
        <v>1.84</v>
      </c>
      <c r="F17" s="41">
        <v>1.75</v>
      </c>
      <c r="G17" s="38" t="s">
        <v>8</v>
      </c>
      <c r="H17" s="37">
        <v>1.33</v>
      </c>
      <c r="I17" s="37">
        <v>1.32</v>
      </c>
      <c r="J17" s="37">
        <v>1.27</v>
      </c>
      <c r="K17" s="37">
        <v>1.23</v>
      </c>
      <c r="L17" s="41">
        <v>1.1399999999999999</v>
      </c>
    </row>
    <row r="18" spans="1:12">
      <c r="A18" s="22"/>
      <c r="B18" s="37">
        <v>1.94</v>
      </c>
      <c r="C18" s="37">
        <v>1.96</v>
      </c>
      <c r="D18" s="37">
        <v>1.93</v>
      </c>
      <c r="E18" s="37">
        <v>1.87</v>
      </c>
      <c r="F18" s="41">
        <v>1.76</v>
      </c>
      <c r="G18" s="38"/>
      <c r="H18" s="37">
        <v>1.33</v>
      </c>
      <c r="I18" s="37">
        <v>1.33</v>
      </c>
      <c r="J18" s="37">
        <v>1.28</v>
      </c>
      <c r="K18" s="37">
        <v>1.2</v>
      </c>
      <c r="L18" s="41">
        <v>1.1399999999999999</v>
      </c>
    </row>
    <row r="19" spans="1:12">
      <c r="A19" s="22"/>
      <c r="B19" s="37">
        <v>1.96</v>
      </c>
      <c r="C19" s="37">
        <v>1.97</v>
      </c>
      <c r="D19" s="37">
        <v>1.92</v>
      </c>
      <c r="E19" s="37">
        <v>1.87</v>
      </c>
      <c r="F19" s="41">
        <v>1.77</v>
      </c>
      <c r="G19" s="38"/>
      <c r="H19" s="37">
        <v>1.36</v>
      </c>
      <c r="I19" s="37">
        <v>1.35</v>
      </c>
      <c r="J19" s="37">
        <v>1.28</v>
      </c>
      <c r="K19" s="37">
        <v>1.23</v>
      </c>
      <c r="L19" s="41">
        <v>1.1499999999999999</v>
      </c>
    </row>
    <row r="20" spans="1:12">
      <c r="A20" s="22"/>
      <c r="B20" s="37">
        <v>1.91</v>
      </c>
      <c r="C20" s="37">
        <v>1.98</v>
      </c>
      <c r="D20" s="37">
        <v>1.91</v>
      </c>
      <c r="E20" s="37">
        <v>1.83</v>
      </c>
      <c r="F20" s="41">
        <v>1.75</v>
      </c>
      <c r="G20" s="38"/>
      <c r="H20" s="37">
        <v>1.35</v>
      </c>
      <c r="I20" s="37">
        <v>1.34</v>
      </c>
      <c r="J20" s="37">
        <v>1.27</v>
      </c>
      <c r="K20" s="37">
        <v>1.17</v>
      </c>
      <c r="L20" s="41">
        <v>1.1200000000000001</v>
      </c>
    </row>
    <row r="21" spans="1:12">
      <c r="A21" s="22"/>
      <c r="B21" s="37">
        <v>1.94</v>
      </c>
      <c r="C21" s="37">
        <v>1.94</v>
      </c>
      <c r="D21" s="37">
        <v>1.92</v>
      </c>
      <c r="E21" s="37">
        <v>1.82</v>
      </c>
      <c r="F21" s="41">
        <v>1.71</v>
      </c>
      <c r="G21" s="38"/>
      <c r="H21" s="37">
        <v>1.34</v>
      </c>
      <c r="I21" s="37">
        <v>1.32</v>
      </c>
      <c r="J21" s="37">
        <v>1.25</v>
      </c>
      <c r="K21" s="37">
        <v>1.2</v>
      </c>
      <c r="L21" s="41">
        <v>1.1100000000000001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0.38320000000000132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1.0504000000000002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0.66814358974359211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0.75646090534979438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4" priority="3" operator="notBetween">
      <formula>0.2</formula>
      <formula>0.404</formula>
    </cfRule>
  </conditionalFormatting>
  <conditionalFormatting sqref="E26">
    <cfRule type="cellIs" dxfId="863" priority="4" operator="notBetween">
      <formula>0.38</formula>
      <formula>0.72</formula>
    </cfRule>
  </conditionalFormatting>
  <conditionalFormatting sqref="K24">
    <cfRule type="cellIs" dxfId="862" priority="2" operator="notBetween">
      <formula>0.77</formula>
      <formula>0.91</formula>
    </cfRule>
  </conditionalFormatting>
  <conditionalFormatting sqref="K26">
    <cfRule type="cellIs" dxfId="8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2.27</v>
      </c>
      <c r="E2" s="32">
        <v>2.2200000000000002</v>
      </c>
      <c r="F2" s="44">
        <v>2.12</v>
      </c>
      <c r="G2" s="36" t="s">
        <v>3</v>
      </c>
      <c r="H2" s="32">
        <v>2.2999999999999998</v>
      </c>
      <c r="I2" s="32">
        <v>2.34</v>
      </c>
      <c r="J2" s="32">
        <v>2.2799999999999998</v>
      </c>
      <c r="K2" s="32">
        <v>2.23</v>
      </c>
      <c r="L2" s="44">
        <v>2.17</v>
      </c>
    </row>
    <row r="3" spans="1:12">
      <c r="A3" s="11"/>
      <c r="B3" s="32">
        <v>2.33</v>
      </c>
      <c r="C3" s="14">
        <v>2.34</v>
      </c>
      <c r="D3" s="14">
        <v>2.31</v>
      </c>
      <c r="E3" s="14">
        <v>2.25</v>
      </c>
      <c r="F3" s="42">
        <v>2.16</v>
      </c>
      <c r="G3" s="38"/>
      <c r="H3" s="32">
        <v>2.34</v>
      </c>
      <c r="I3" s="14">
        <v>2.33</v>
      </c>
      <c r="J3" s="14">
        <v>2.2799999999999998</v>
      </c>
      <c r="K3" s="14">
        <v>2.23</v>
      </c>
      <c r="L3" s="42">
        <v>2.15</v>
      </c>
    </row>
    <row r="4" spans="1:12">
      <c r="A4" s="11"/>
      <c r="B4" s="32">
        <v>2.3199999999999998</v>
      </c>
      <c r="C4" s="14">
        <v>2.33</v>
      </c>
      <c r="D4" s="14">
        <v>2.2999999999999998</v>
      </c>
      <c r="E4" s="14">
        <v>2.2000000000000002</v>
      </c>
      <c r="F4" s="42">
        <v>2.15</v>
      </c>
      <c r="G4" s="38"/>
      <c r="H4" s="32">
        <v>2.31</v>
      </c>
      <c r="I4" s="14">
        <v>2.35</v>
      </c>
      <c r="J4" s="14">
        <v>2.29</v>
      </c>
      <c r="K4" s="14">
        <v>2.21</v>
      </c>
      <c r="L4" s="42">
        <v>2.14</v>
      </c>
    </row>
    <row r="5" spans="1:12">
      <c r="A5" s="11"/>
      <c r="B5" s="32">
        <v>2.37</v>
      </c>
      <c r="C5" s="14">
        <v>2.29</v>
      </c>
      <c r="D5" s="14">
        <v>2.29</v>
      </c>
      <c r="E5" s="14">
        <v>2.2000000000000002</v>
      </c>
      <c r="F5" s="42">
        <v>2.17</v>
      </c>
      <c r="G5" s="38"/>
      <c r="H5" s="32">
        <v>2.35</v>
      </c>
      <c r="I5" s="14">
        <v>2.3199999999999998</v>
      </c>
      <c r="J5" s="14">
        <v>2.31</v>
      </c>
      <c r="K5" s="14">
        <v>2.19</v>
      </c>
      <c r="L5" s="42">
        <v>2.14</v>
      </c>
    </row>
    <row r="6" spans="1:12">
      <c r="A6" s="11"/>
      <c r="B6" s="32">
        <v>2.34</v>
      </c>
      <c r="C6" s="14">
        <v>2.35</v>
      </c>
      <c r="D6" s="14">
        <v>2.27</v>
      </c>
      <c r="E6" s="14">
        <v>2.2200000000000002</v>
      </c>
      <c r="F6" s="42">
        <v>2.15</v>
      </c>
      <c r="G6" s="38"/>
      <c r="H6" s="32">
        <v>2.33</v>
      </c>
      <c r="I6" s="14">
        <v>2.34</v>
      </c>
      <c r="J6" s="14">
        <v>2.27</v>
      </c>
      <c r="K6" s="14">
        <v>2.23</v>
      </c>
      <c r="L6" s="42">
        <v>2.16</v>
      </c>
    </row>
    <row r="7" spans="1:12">
      <c r="A7" s="38" t="s">
        <v>4</v>
      </c>
      <c r="B7" s="14">
        <v>2.37</v>
      </c>
      <c r="C7" s="14">
        <v>2.3199999999999998</v>
      </c>
      <c r="D7" s="14">
        <v>2.2999999999999998</v>
      </c>
      <c r="E7" s="14">
        <v>2.2400000000000002</v>
      </c>
      <c r="F7" s="42">
        <v>2.17</v>
      </c>
      <c r="G7" s="38" t="s">
        <v>4</v>
      </c>
      <c r="H7" s="14">
        <v>2.38</v>
      </c>
      <c r="I7" s="14">
        <v>2.34</v>
      </c>
      <c r="J7" s="14">
        <v>2.29</v>
      </c>
      <c r="K7" s="14">
        <v>2.2400000000000002</v>
      </c>
      <c r="L7" s="42">
        <v>2.23</v>
      </c>
    </row>
    <row r="8" spans="1:12">
      <c r="A8" s="46"/>
      <c r="B8" s="14">
        <v>2.35</v>
      </c>
      <c r="C8" s="14">
        <v>2.38</v>
      </c>
      <c r="D8" s="14">
        <v>2.31</v>
      </c>
      <c r="E8" s="14">
        <v>2.2200000000000002</v>
      </c>
      <c r="F8" s="42">
        <v>2.1800000000000002</v>
      </c>
      <c r="G8" s="46"/>
      <c r="H8" s="14">
        <v>2.35</v>
      </c>
      <c r="I8" s="14">
        <v>2.33</v>
      </c>
      <c r="J8" s="14">
        <v>2.2999999999999998</v>
      </c>
      <c r="K8" s="14">
        <v>2.25</v>
      </c>
      <c r="L8" s="42">
        <v>2.2200000000000002</v>
      </c>
    </row>
    <row r="9" spans="1:12">
      <c r="A9" s="11"/>
      <c r="B9" s="47">
        <v>2.4300000000000002</v>
      </c>
      <c r="C9" s="47">
        <v>2.34</v>
      </c>
      <c r="D9" s="47">
        <v>2.31</v>
      </c>
      <c r="E9" s="47">
        <v>2.21</v>
      </c>
      <c r="F9" s="49">
        <v>2.21</v>
      </c>
      <c r="G9" s="36"/>
      <c r="H9" s="47">
        <v>2.38</v>
      </c>
      <c r="I9" s="47">
        <v>2.38</v>
      </c>
      <c r="J9" s="47">
        <v>2.35</v>
      </c>
      <c r="K9" s="47">
        <v>2.2200000000000002</v>
      </c>
      <c r="L9" s="49">
        <v>2.17</v>
      </c>
    </row>
    <row r="10" spans="1:12">
      <c r="A10" s="11"/>
      <c r="B10" s="14">
        <v>2.4</v>
      </c>
      <c r="C10" s="14">
        <v>2.38</v>
      </c>
      <c r="D10" s="14">
        <v>2.31</v>
      </c>
      <c r="E10" s="14">
        <v>2.2400000000000002</v>
      </c>
      <c r="F10" s="42">
        <v>2.16</v>
      </c>
      <c r="G10" s="38"/>
      <c r="H10" s="14">
        <v>2.36</v>
      </c>
      <c r="I10" s="14">
        <v>2.36</v>
      </c>
      <c r="J10" s="14">
        <v>2.3199999999999998</v>
      </c>
      <c r="K10" s="14">
        <v>2.21</v>
      </c>
      <c r="L10" s="42">
        <v>2.1800000000000002</v>
      </c>
    </row>
    <row r="11" spans="1:12">
      <c r="A11" s="16"/>
      <c r="B11" s="33">
        <v>2.39</v>
      </c>
      <c r="C11" s="33">
        <v>2.34</v>
      </c>
      <c r="D11" s="33">
        <v>2.2999999999999998</v>
      </c>
      <c r="E11" s="33">
        <v>2.2200000000000002</v>
      </c>
      <c r="F11" s="39">
        <v>2.19</v>
      </c>
      <c r="G11" s="48"/>
      <c r="H11" s="33">
        <v>2.37</v>
      </c>
      <c r="I11" s="33">
        <v>2.44</v>
      </c>
      <c r="J11" s="33">
        <v>2.35</v>
      </c>
      <c r="K11" s="33">
        <v>2.2200000000000002</v>
      </c>
      <c r="L11" s="39">
        <v>2.19</v>
      </c>
    </row>
    <row r="12" spans="1:12">
      <c r="A12" s="19" t="s">
        <v>5</v>
      </c>
      <c r="B12" s="47">
        <v>1.95</v>
      </c>
      <c r="C12" s="35">
        <v>1.95</v>
      </c>
      <c r="D12" s="35">
        <v>1.91</v>
      </c>
      <c r="E12" s="35">
        <v>1.81</v>
      </c>
      <c r="F12" s="40">
        <v>1.75</v>
      </c>
      <c r="G12" s="36" t="s">
        <v>6</v>
      </c>
      <c r="H12" s="35">
        <v>1.33</v>
      </c>
      <c r="I12" s="35">
        <v>1.32</v>
      </c>
      <c r="J12" s="35">
        <v>1.25</v>
      </c>
      <c r="K12" s="35">
        <v>1.2</v>
      </c>
      <c r="L12" s="40">
        <v>1.1499999999999999</v>
      </c>
    </row>
    <row r="13" spans="1:12">
      <c r="A13" s="22"/>
      <c r="B13" s="37">
        <v>1.96</v>
      </c>
      <c r="C13" s="37">
        <v>1.98</v>
      </c>
      <c r="D13" s="37">
        <v>1.94</v>
      </c>
      <c r="E13" s="37">
        <v>1.87</v>
      </c>
      <c r="F13" s="41">
        <v>1.77</v>
      </c>
      <c r="G13" s="38"/>
      <c r="H13" s="37">
        <v>1.33</v>
      </c>
      <c r="I13" s="37">
        <v>1.3</v>
      </c>
      <c r="J13" s="37">
        <v>1.26</v>
      </c>
      <c r="K13" s="37">
        <v>1.21</v>
      </c>
      <c r="L13" s="41">
        <v>1.1100000000000001</v>
      </c>
    </row>
    <row r="14" spans="1:12">
      <c r="A14" s="22"/>
      <c r="B14" s="37">
        <v>1.97</v>
      </c>
      <c r="C14" s="37">
        <v>2</v>
      </c>
      <c r="D14" s="37">
        <v>1.94</v>
      </c>
      <c r="E14" s="37">
        <v>1.85</v>
      </c>
      <c r="F14" s="41">
        <v>1.78</v>
      </c>
      <c r="G14" s="38"/>
      <c r="H14" s="37">
        <v>1.33</v>
      </c>
      <c r="I14" s="37">
        <v>1.3</v>
      </c>
      <c r="J14" s="37">
        <v>1.28</v>
      </c>
      <c r="K14" s="37">
        <v>1.2</v>
      </c>
      <c r="L14" s="41">
        <v>1.1000000000000001</v>
      </c>
    </row>
    <row r="15" spans="1:12">
      <c r="A15" s="22"/>
      <c r="B15" s="37">
        <v>1.98</v>
      </c>
      <c r="C15" s="37">
        <v>1.99</v>
      </c>
      <c r="D15" s="37">
        <v>1.94</v>
      </c>
      <c r="E15" s="37">
        <v>1.86</v>
      </c>
      <c r="F15" s="41">
        <v>1.78</v>
      </c>
      <c r="G15" s="38"/>
      <c r="H15" s="37">
        <v>1.33</v>
      </c>
      <c r="I15" s="37">
        <v>1.33</v>
      </c>
      <c r="J15" s="37">
        <v>1.27</v>
      </c>
      <c r="K15" s="37">
        <v>1.18</v>
      </c>
      <c r="L15" s="41">
        <v>1.1200000000000001</v>
      </c>
    </row>
    <row r="16" spans="1:12">
      <c r="A16" s="22"/>
      <c r="B16" s="37">
        <v>1.94</v>
      </c>
      <c r="C16" s="37">
        <v>1.93</v>
      </c>
      <c r="D16" s="37">
        <v>1.85</v>
      </c>
      <c r="E16" s="37">
        <v>1.8</v>
      </c>
      <c r="F16" s="41">
        <v>1.74</v>
      </c>
      <c r="G16" s="38"/>
      <c r="H16" s="37">
        <v>1.35</v>
      </c>
      <c r="I16" s="37">
        <v>1.3</v>
      </c>
      <c r="J16" s="37">
        <v>1.25</v>
      </c>
      <c r="K16" s="37">
        <v>1.23</v>
      </c>
      <c r="L16" s="41">
        <v>1.1399999999999999</v>
      </c>
    </row>
    <row r="17" spans="1:12">
      <c r="A17" s="22" t="s">
        <v>7</v>
      </c>
      <c r="B17" s="37">
        <v>1.99</v>
      </c>
      <c r="C17" s="37">
        <v>1.98</v>
      </c>
      <c r="D17" s="37">
        <v>1.93</v>
      </c>
      <c r="E17" s="37">
        <v>1.87</v>
      </c>
      <c r="F17" s="41">
        <v>1.8</v>
      </c>
      <c r="G17" s="38" t="s">
        <v>8</v>
      </c>
      <c r="H17" s="37">
        <v>1.4</v>
      </c>
      <c r="I17" s="37">
        <v>1.37</v>
      </c>
      <c r="J17" s="37">
        <v>1.33</v>
      </c>
      <c r="K17" s="37">
        <v>1.3</v>
      </c>
      <c r="L17" s="41">
        <v>1.24</v>
      </c>
    </row>
    <row r="18" spans="1:12">
      <c r="A18" s="22"/>
      <c r="B18" s="37">
        <v>1.99</v>
      </c>
      <c r="C18" s="37">
        <v>2</v>
      </c>
      <c r="D18" s="37">
        <v>1.94</v>
      </c>
      <c r="E18" s="37">
        <v>1.84</v>
      </c>
      <c r="F18" s="41">
        <v>1.77</v>
      </c>
      <c r="G18" s="38"/>
      <c r="H18" s="37">
        <v>1.38</v>
      </c>
      <c r="I18" s="37">
        <v>1.39</v>
      </c>
      <c r="J18" s="37">
        <v>1.33</v>
      </c>
      <c r="K18" s="37">
        <v>1.28</v>
      </c>
      <c r="L18" s="41">
        <v>1.24</v>
      </c>
    </row>
    <row r="19" spans="1:12">
      <c r="A19" s="22"/>
      <c r="B19" s="37">
        <v>1.99</v>
      </c>
      <c r="C19" s="37">
        <v>1.99</v>
      </c>
      <c r="D19" s="37">
        <v>1.96</v>
      </c>
      <c r="E19" s="37">
        <v>1.86</v>
      </c>
      <c r="F19" s="41">
        <v>1.79</v>
      </c>
      <c r="G19" s="38"/>
      <c r="H19" s="37">
        <v>1.39</v>
      </c>
      <c r="I19" s="37">
        <v>1.4</v>
      </c>
      <c r="J19" s="37">
        <v>1.37</v>
      </c>
      <c r="K19" s="37">
        <v>1.28</v>
      </c>
      <c r="L19" s="41">
        <v>1.22</v>
      </c>
    </row>
    <row r="20" spans="1:12">
      <c r="A20" s="22"/>
      <c r="B20" s="37">
        <v>1.99</v>
      </c>
      <c r="C20" s="37">
        <v>1.99</v>
      </c>
      <c r="D20" s="37">
        <v>1.93</v>
      </c>
      <c r="E20" s="37">
        <v>1.85</v>
      </c>
      <c r="F20" s="41">
        <v>1.77</v>
      </c>
      <c r="G20" s="38"/>
      <c r="H20" s="37">
        <v>1.4</v>
      </c>
      <c r="I20" s="37">
        <v>1.36</v>
      </c>
      <c r="J20" s="37">
        <v>1.34</v>
      </c>
      <c r="K20" s="37">
        <v>1.24</v>
      </c>
      <c r="L20" s="41">
        <v>1.22</v>
      </c>
    </row>
    <row r="21" spans="1:12">
      <c r="A21" s="22"/>
      <c r="B21" s="37">
        <v>1.95</v>
      </c>
      <c r="C21" s="37">
        <v>1.96</v>
      </c>
      <c r="D21" s="37">
        <v>1.92</v>
      </c>
      <c r="E21" s="37">
        <v>1.84</v>
      </c>
      <c r="F21" s="41">
        <v>1.79</v>
      </c>
      <c r="G21" s="38"/>
      <c r="H21" s="37">
        <v>1.4</v>
      </c>
      <c r="I21" s="37">
        <v>1.38</v>
      </c>
      <c r="J21" s="37">
        <v>1.34</v>
      </c>
      <c r="K21" s="37">
        <v>1.27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0.37880000000000047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0.99519999999999875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0.66047179487179575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0.71670781893004021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60" priority="3" operator="notBetween">
      <formula>0.2</formula>
      <formula>0.404</formula>
    </cfRule>
  </conditionalFormatting>
  <conditionalFormatting sqref="E26">
    <cfRule type="cellIs" dxfId="859" priority="4" operator="notBetween">
      <formula>0.38</formula>
      <formula>0.72</formula>
    </cfRule>
  </conditionalFormatting>
  <conditionalFormatting sqref="K24">
    <cfRule type="cellIs" dxfId="858" priority="2" operator="notBetween">
      <formula>0.77</formula>
      <formula>0.91</formula>
    </cfRule>
  </conditionalFormatting>
  <conditionalFormatting sqref="K26">
    <cfRule type="cellIs" dxfId="8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2.35</v>
      </c>
      <c r="E2" s="32">
        <v>2.2799999999999998</v>
      </c>
      <c r="F2" s="44">
        <v>2.21</v>
      </c>
      <c r="G2" s="36" t="s">
        <v>3</v>
      </c>
      <c r="H2" s="32">
        <v>2.29</v>
      </c>
      <c r="I2" s="32">
        <v>2.34</v>
      </c>
      <c r="J2" s="32">
        <v>2.2799999999999998</v>
      </c>
      <c r="K2" s="32">
        <v>2.19</v>
      </c>
      <c r="L2" s="44">
        <v>2.11</v>
      </c>
    </row>
    <row r="3" spans="1:12">
      <c r="A3" s="11"/>
      <c r="B3" s="32">
        <v>2.4</v>
      </c>
      <c r="C3" s="14">
        <v>2.39</v>
      </c>
      <c r="D3" s="14">
        <v>2.33</v>
      </c>
      <c r="E3" s="14">
        <v>2.2400000000000002</v>
      </c>
      <c r="F3" s="42">
        <v>2.17</v>
      </c>
      <c r="G3" s="38"/>
      <c r="H3" s="32">
        <v>2.31</v>
      </c>
      <c r="I3" s="14">
        <v>2.33</v>
      </c>
      <c r="J3" s="14">
        <v>2.2799999999999998</v>
      </c>
      <c r="K3" s="14">
        <v>2.2200000000000002</v>
      </c>
      <c r="L3" s="42">
        <v>2.15</v>
      </c>
    </row>
    <row r="4" spans="1:12">
      <c r="A4" s="11"/>
      <c r="B4" s="32">
        <v>2.35</v>
      </c>
      <c r="C4" s="14">
        <v>2.38</v>
      </c>
      <c r="D4" s="14">
        <v>2.33</v>
      </c>
      <c r="E4" s="14">
        <v>2.2200000000000002</v>
      </c>
      <c r="F4" s="42">
        <v>2.1800000000000002</v>
      </c>
      <c r="G4" s="38"/>
      <c r="H4" s="32">
        <v>2.33</v>
      </c>
      <c r="I4" s="14">
        <v>2.3199999999999998</v>
      </c>
      <c r="J4" s="14">
        <v>2.29</v>
      </c>
      <c r="K4" s="14">
        <v>2.25</v>
      </c>
      <c r="L4" s="42">
        <v>2.15</v>
      </c>
    </row>
    <row r="5" spans="1:12">
      <c r="A5" s="11"/>
      <c r="B5" s="32">
        <v>2.4</v>
      </c>
      <c r="C5" s="14">
        <v>2.38</v>
      </c>
      <c r="D5" s="14">
        <v>2.3199999999999998</v>
      </c>
      <c r="E5" s="14">
        <v>2.27</v>
      </c>
      <c r="F5" s="42">
        <v>2.2000000000000002</v>
      </c>
      <c r="G5" s="38"/>
      <c r="H5" s="32">
        <v>2.34</v>
      </c>
      <c r="I5" s="14">
        <v>2.33</v>
      </c>
      <c r="J5" s="14">
        <v>2.27</v>
      </c>
      <c r="K5" s="14">
        <v>2.2000000000000002</v>
      </c>
      <c r="L5" s="42">
        <v>2.15</v>
      </c>
    </row>
    <row r="6" spans="1:12">
      <c r="A6" s="11"/>
      <c r="B6" s="32">
        <v>2.36</v>
      </c>
      <c r="C6" s="14">
        <v>2.38</v>
      </c>
      <c r="D6" s="14">
        <v>2.35</v>
      </c>
      <c r="E6" s="14">
        <v>2.2200000000000002</v>
      </c>
      <c r="F6" s="42">
        <v>2.15</v>
      </c>
      <c r="G6" s="38"/>
      <c r="H6" s="32">
        <v>2.3199999999999998</v>
      </c>
      <c r="I6" s="14">
        <v>2.2999999999999998</v>
      </c>
      <c r="J6" s="14">
        <v>2.2599999999999998</v>
      </c>
      <c r="K6" s="14">
        <v>2.2200000000000002</v>
      </c>
      <c r="L6" s="42">
        <v>2.16</v>
      </c>
    </row>
    <row r="7" spans="1:12">
      <c r="A7" s="38" t="s">
        <v>4</v>
      </c>
      <c r="B7" s="14">
        <v>2.36</v>
      </c>
      <c r="C7" s="14">
        <v>2.3199999999999998</v>
      </c>
      <c r="D7" s="14">
        <v>2.27</v>
      </c>
      <c r="E7" s="14">
        <v>2.21</v>
      </c>
      <c r="F7" s="42">
        <v>2.12</v>
      </c>
      <c r="G7" s="38" t="s">
        <v>4</v>
      </c>
      <c r="H7" s="14">
        <v>2.33</v>
      </c>
      <c r="I7" s="14">
        <v>2.3199999999999998</v>
      </c>
      <c r="J7" s="14">
        <v>2.31</v>
      </c>
      <c r="K7" s="14">
        <v>2.2200000000000002</v>
      </c>
      <c r="L7" s="42">
        <v>2.16</v>
      </c>
    </row>
    <row r="8" spans="1:12">
      <c r="A8" s="46"/>
      <c r="B8" s="14">
        <v>2.37</v>
      </c>
      <c r="C8" s="14">
        <v>2.34</v>
      </c>
      <c r="D8" s="14">
        <v>2.27</v>
      </c>
      <c r="E8" s="14">
        <v>2.21</v>
      </c>
      <c r="F8" s="42">
        <v>2.14</v>
      </c>
      <c r="G8" s="46"/>
      <c r="H8" s="14">
        <v>2.39</v>
      </c>
      <c r="I8" s="14">
        <v>2.34</v>
      </c>
      <c r="J8" s="14">
        <v>2.3199999999999998</v>
      </c>
      <c r="K8" s="14">
        <v>2.2200000000000002</v>
      </c>
      <c r="L8" s="42">
        <v>2.15</v>
      </c>
    </row>
    <row r="9" spans="1:12">
      <c r="A9" s="11"/>
      <c r="B9" s="47">
        <v>2.3199999999999998</v>
      </c>
      <c r="C9" s="47">
        <v>2.35</v>
      </c>
      <c r="D9" s="47">
        <v>2.29</v>
      </c>
      <c r="E9" s="47">
        <v>2.2200000000000002</v>
      </c>
      <c r="F9" s="49">
        <v>2.12</v>
      </c>
      <c r="G9" s="36"/>
      <c r="H9" s="47">
        <v>2.36</v>
      </c>
      <c r="I9" s="47">
        <v>2.33</v>
      </c>
      <c r="J9" s="47">
        <v>2.33</v>
      </c>
      <c r="K9" s="47">
        <v>2.21</v>
      </c>
      <c r="L9" s="49">
        <v>2.2000000000000002</v>
      </c>
    </row>
    <row r="10" spans="1:12">
      <c r="A10" s="11"/>
      <c r="B10" s="14">
        <v>2.35</v>
      </c>
      <c r="C10" s="14">
        <v>2.37</v>
      </c>
      <c r="D10" s="14">
        <v>2.29</v>
      </c>
      <c r="E10" s="14">
        <v>2.2200000000000002</v>
      </c>
      <c r="F10" s="42">
        <v>2.13</v>
      </c>
      <c r="G10" s="38"/>
      <c r="H10" s="14">
        <v>2.37</v>
      </c>
      <c r="I10" s="14">
        <v>2.39</v>
      </c>
      <c r="J10" s="14">
        <v>2.2999999999999998</v>
      </c>
      <c r="K10" s="14">
        <v>2.23</v>
      </c>
      <c r="L10" s="42">
        <v>2.2000000000000002</v>
      </c>
    </row>
    <row r="11" spans="1:12">
      <c r="A11" s="16"/>
      <c r="B11" s="33">
        <v>2.31</v>
      </c>
      <c r="C11" s="33">
        <v>2.3199999999999998</v>
      </c>
      <c r="D11" s="33">
        <v>2.29</v>
      </c>
      <c r="E11" s="33">
        <v>2.2400000000000002</v>
      </c>
      <c r="F11" s="39">
        <v>2.14</v>
      </c>
      <c r="G11" s="48"/>
      <c r="H11" s="33">
        <v>2.38</v>
      </c>
      <c r="I11" s="33">
        <v>2.38</v>
      </c>
      <c r="J11" s="33">
        <v>2.31</v>
      </c>
      <c r="K11" s="33">
        <v>2.25</v>
      </c>
      <c r="L11" s="39">
        <v>2.17</v>
      </c>
    </row>
    <row r="12" spans="1:12">
      <c r="A12" s="19" t="s">
        <v>5</v>
      </c>
      <c r="B12" s="47">
        <v>1.97</v>
      </c>
      <c r="C12" s="35">
        <v>1.96</v>
      </c>
      <c r="D12" s="35">
        <v>1.94</v>
      </c>
      <c r="E12" s="35">
        <v>1.87</v>
      </c>
      <c r="F12" s="40">
        <v>1.8</v>
      </c>
      <c r="G12" s="36" t="s">
        <v>6</v>
      </c>
      <c r="H12" s="35">
        <v>1.28</v>
      </c>
      <c r="I12" s="35">
        <v>1.3</v>
      </c>
      <c r="J12" s="35">
        <v>1.25</v>
      </c>
      <c r="K12" s="35">
        <v>1.18</v>
      </c>
      <c r="L12" s="40">
        <v>1.1299999999999999</v>
      </c>
    </row>
    <row r="13" spans="1:12">
      <c r="A13" s="22"/>
      <c r="B13" s="37">
        <v>2.0099999999999998</v>
      </c>
      <c r="C13" s="37">
        <v>2</v>
      </c>
      <c r="D13" s="37">
        <v>1.96</v>
      </c>
      <c r="E13" s="37">
        <v>1.91</v>
      </c>
      <c r="F13" s="41">
        <v>1.82</v>
      </c>
      <c r="G13" s="38"/>
      <c r="H13" s="37">
        <v>1.29</v>
      </c>
      <c r="I13" s="37">
        <v>1.28</v>
      </c>
      <c r="J13" s="37">
        <v>1.25</v>
      </c>
      <c r="K13" s="37">
        <v>1.19</v>
      </c>
      <c r="L13" s="41">
        <v>1.1299999999999999</v>
      </c>
    </row>
    <row r="14" spans="1:12">
      <c r="A14" s="22"/>
      <c r="B14" s="37">
        <v>2</v>
      </c>
      <c r="C14" s="37">
        <v>1.99</v>
      </c>
      <c r="D14" s="37">
        <v>1.94</v>
      </c>
      <c r="E14" s="37">
        <v>1.88</v>
      </c>
      <c r="F14" s="41">
        <v>1.81</v>
      </c>
      <c r="G14" s="38"/>
      <c r="H14" s="37">
        <v>1.29</v>
      </c>
      <c r="I14" s="37">
        <v>1.28</v>
      </c>
      <c r="J14" s="37">
        <v>1.26</v>
      </c>
      <c r="K14" s="37">
        <v>1.19</v>
      </c>
      <c r="L14" s="41">
        <v>1.1100000000000001</v>
      </c>
    </row>
    <row r="15" spans="1:12">
      <c r="A15" s="22"/>
      <c r="B15" s="37">
        <v>2.0099999999999998</v>
      </c>
      <c r="C15" s="37">
        <v>1.99</v>
      </c>
      <c r="D15" s="37">
        <v>1.92</v>
      </c>
      <c r="E15" s="37">
        <v>1.87</v>
      </c>
      <c r="F15" s="41">
        <v>1.79</v>
      </c>
      <c r="G15" s="38"/>
      <c r="H15" s="37">
        <v>1.34</v>
      </c>
      <c r="I15" s="37">
        <v>1.31</v>
      </c>
      <c r="J15" s="37">
        <v>1.26</v>
      </c>
      <c r="K15" s="37">
        <v>1.18</v>
      </c>
      <c r="L15" s="41">
        <v>1.1100000000000001</v>
      </c>
    </row>
    <row r="16" spans="1:12">
      <c r="A16" s="22"/>
      <c r="B16" s="37">
        <v>1.97</v>
      </c>
      <c r="C16" s="37">
        <v>1.97</v>
      </c>
      <c r="D16" s="37">
        <v>1.88</v>
      </c>
      <c r="E16" s="37">
        <v>1.81</v>
      </c>
      <c r="F16" s="41">
        <v>1.77</v>
      </c>
      <c r="G16" s="38"/>
      <c r="H16" s="37">
        <v>1.32</v>
      </c>
      <c r="I16" s="37">
        <v>1.29</v>
      </c>
      <c r="J16" s="37">
        <v>1.26</v>
      </c>
      <c r="K16" s="37">
        <v>1.18</v>
      </c>
      <c r="L16" s="41">
        <v>1.1200000000000001</v>
      </c>
    </row>
    <row r="17" spans="1:12">
      <c r="A17" s="22" t="s">
        <v>7</v>
      </c>
      <c r="B17" s="37">
        <v>1.98</v>
      </c>
      <c r="C17" s="37">
        <v>1.94</v>
      </c>
      <c r="D17" s="37">
        <v>1.9</v>
      </c>
      <c r="E17" s="37">
        <v>1.83</v>
      </c>
      <c r="F17" s="41">
        <v>1.76</v>
      </c>
      <c r="G17" s="38" t="s">
        <v>8</v>
      </c>
      <c r="H17" s="37">
        <v>1.42</v>
      </c>
      <c r="I17" s="37">
        <v>1.37</v>
      </c>
      <c r="J17" s="37">
        <v>1.35</v>
      </c>
      <c r="K17" s="37">
        <v>1.24</v>
      </c>
      <c r="L17" s="41">
        <v>1.19</v>
      </c>
    </row>
    <row r="18" spans="1:12">
      <c r="A18" s="22"/>
      <c r="B18" s="37">
        <v>1.97</v>
      </c>
      <c r="C18" s="37">
        <v>1.95</v>
      </c>
      <c r="D18" s="37">
        <v>1.9</v>
      </c>
      <c r="E18" s="37">
        <v>1.85</v>
      </c>
      <c r="F18" s="41">
        <v>1.76</v>
      </c>
      <c r="G18" s="38"/>
      <c r="H18" s="37">
        <v>1.43</v>
      </c>
      <c r="I18" s="37">
        <v>1.39</v>
      </c>
      <c r="J18" s="37">
        <v>1.36</v>
      </c>
      <c r="K18" s="37">
        <v>1.27</v>
      </c>
      <c r="L18" s="41">
        <v>1.2</v>
      </c>
    </row>
    <row r="19" spans="1:12">
      <c r="A19" s="22"/>
      <c r="B19" s="37">
        <v>1.95</v>
      </c>
      <c r="C19" s="37">
        <v>1.97</v>
      </c>
      <c r="D19" s="37">
        <v>1.93</v>
      </c>
      <c r="E19" s="37">
        <v>1.85</v>
      </c>
      <c r="F19" s="41">
        <v>1.74</v>
      </c>
      <c r="G19" s="38"/>
      <c r="H19" s="37">
        <v>1.4</v>
      </c>
      <c r="I19" s="37">
        <v>1.39</v>
      </c>
      <c r="J19" s="37">
        <v>1.36</v>
      </c>
      <c r="K19" s="37">
        <v>1.27</v>
      </c>
      <c r="L19" s="41">
        <v>1.22</v>
      </c>
    </row>
    <row r="20" spans="1:12">
      <c r="A20" s="22"/>
      <c r="B20" s="37">
        <v>1.96</v>
      </c>
      <c r="C20" s="37">
        <v>1.96</v>
      </c>
      <c r="D20" s="37">
        <v>1.91</v>
      </c>
      <c r="E20" s="37">
        <v>1.84</v>
      </c>
      <c r="F20" s="41">
        <v>1.73</v>
      </c>
      <c r="G20" s="38"/>
      <c r="H20" s="37">
        <v>1.4</v>
      </c>
      <c r="I20" s="37">
        <v>1.39</v>
      </c>
      <c r="J20" s="37">
        <v>1.34</v>
      </c>
      <c r="K20" s="37">
        <v>1.26</v>
      </c>
      <c r="L20" s="41">
        <v>1.21</v>
      </c>
    </row>
    <row r="21" spans="1:12">
      <c r="A21" s="22"/>
      <c r="B21" s="37">
        <v>1.93</v>
      </c>
      <c r="C21" s="37">
        <v>1.93</v>
      </c>
      <c r="D21" s="37">
        <v>1.9</v>
      </c>
      <c r="E21" s="37">
        <v>1.83</v>
      </c>
      <c r="F21" s="41">
        <v>1.75</v>
      </c>
      <c r="G21" s="38"/>
      <c r="H21" s="37">
        <v>1.43</v>
      </c>
      <c r="I21" s="37">
        <v>1.38</v>
      </c>
      <c r="J21" s="37">
        <v>1.33</v>
      </c>
      <c r="K21" s="37">
        <v>1.25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0.99459999999999971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0.67372307692307754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0.71627572016460883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56" priority="3" operator="notBetween">
      <formula>0.2</formula>
      <formula>0.404</formula>
    </cfRule>
  </conditionalFormatting>
  <conditionalFormatting sqref="E26">
    <cfRule type="cellIs" dxfId="855" priority="4" operator="notBetween">
      <formula>0.38</formula>
      <formula>0.72</formula>
    </cfRule>
  </conditionalFormatting>
  <conditionalFormatting sqref="K24">
    <cfRule type="cellIs" dxfId="854" priority="2" operator="notBetween">
      <formula>0.77</formula>
      <formula>0.91</formula>
    </cfRule>
  </conditionalFormatting>
  <conditionalFormatting sqref="K26">
    <cfRule type="cellIs" dxfId="8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2.41</v>
      </c>
      <c r="C2" s="32">
        <v>2.39</v>
      </c>
      <c r="D2" s="32">
        <v>2.34</v>
      </c>
      <c r="E2" s="32">
        <v>2.2799999999999998</v>
      </c>
      <c r="F2" s="44">
        <v>2.19</v>
      </c>
      <c r="G2" s="36" t="s">
        <v>3</v>
      </c>
      <c r="H2" s="32">
        <v>2.4300000000000002</v>
      </c>
      <c r="I2" s="32">
        <v>2.39</v>
      </c>
      <c r="J2" s="32">
        <v>2.36</v>
      </c>
      <c r="K2" s="32">
        <v>2.2200000000000002</v>
      </c>
      <c r="L2" s="44">
        <v>2.2000000000000002</v>
      </c>
      <c r="M2" s="36" t="s">
        <v>3</v>
      </c>
      <c r="N2" s="32">
        <v>2.2599999999999998</v>
      </c>
      <c r="O2" s="32">
        <v>2.29</v>
      </c>
      <c r="P2" s="32">
        <v>2.25</v>
      </c>
      <c r="Q2" s="32">
        <v>2.2000000000000002</v>
      </c>
      <c r="R2" s="44">
        <v>2.14</v>
      </c>
    </row>
    <row r="3" spans="1:18">
      <c r="A3" s="11"/>
      <c r="B3" s="32">
        <v>2.4</v>
      </c>
      <c r="C3" s="14">
        <v>2.37</v>
      </c>
      <c r="D3" s="14">
        <v>2.36</v>
      </c>
      <c r="E3" s="14">
        <v>2.27</v>
      </c>
      <c r="F3" s="42">
        <v>2.15</v>
      </c>
      <c r="G3" s="38"/>
      <c r="H3" s="32">
        <v>2.37</v>
      </c>
      <c r="I3" s="14">
        <v>2.42</v>
      </c>
      <c r="J3" s="14">
        <v>2.33</v>
      </c>
      <c r="K3" s="14">
        <v>2.2799999999999998</v>
      </c>
      <c r="L3" s="42">
        <v>2.2000000000000002</v>
      </c>
      <c r="M3" s="11"/>
      <c r="N3" s="32">
        <v>2.3199999999999998</v>
      </c>
      <c r="O3" s="14">
        <v>2.33</v>
      </c>
      <c r="P3" s="14">
        <v>2.2799999999999998</v>
      </c>
      <c r="Q3" s="14">
        <v>2.23</v>
      </c>
      <c r="R3" s="42">
        <v>2.16</v>
      </c>
    </row>
    <row r="4" spans="1:18">
      <c r="A4" s="11"/>
      <c r="B4" s="32">
        <v>2.41</v>
      </c>
      <c r="C4" s="14">
        <v>2.35</v>
      </c>
      <c r="D4" s="14">
        <v>2.3199999999999998</v>
      </c>
      <c r="E4" s="14">
        <v>2.2400000000000002</v>
      </c>
      <c r="F4" s="42">
        <v>2.21</v>
      </c>
      <c r="G4" s="38"/>
      <c r="H4" s="32">
        <v>2.42</v>
      </c>
      <c r="I4" s="14">
        <v>2.36</v>
      </c>
      <c r="J4" s="14">
        <v>2.33</v>
      </c>
      <c r="K4" s="14">
        <v>2.2400000000000002</v>
      </c>
      <c r="L4" s="42">
        <v>2.21</v>
      </c>
      <c r="M4" s="11"/>
      <c r="N4" s="32">
        <v>2.36</v>
      </c>
      <c r="O4" s="14">
        <v>2.34</v>
      </c>
      <c r="P4" s="14">
        <v>2.27</v>
      </c>
      <c r="Q4" s="14">
        <v>2.2000000000000002</v>
      </c>
      <c r="R4" s="42">
        <v>2.14</v>
      </c>
    </row>
    <row r="5" spans="1:18">
      <c r="A5" s="11"/>
      <c r="B5" s="32">
        <v>2.39</v>
      </c>
      <c r="C5" s="14">
        <v>2.36</v>
      </c>
      <c r="D5" s="14">
        <v>2.34</v>
      </c>
      <c r="E5" s="14">
        <v>2.23</v>
      </c>
      <c r="F5" s="42">
        <v>2.2200000000000002</v>
      </c>
      <c r="G5" s="38"/>
      <c r="H5" s="32">
        <v>2.39</v>
      </c>
      <c r="I5" s="14">
        <v>2.37</v>
      </c>
      <c r="J5" s="14">
        <v>2.31</v>
      </c>
      <c r="K5" s="14">
        <v>2.2599999999999998</v>
      </c>
      <c r="L5" s="42">
        <v>2.21</v>
      </c>
      <c r="M5" s="11"/>
      <c r="N5" s="32">
        <v>2.33</v>
      </c>
      <c r="O5" s="14">
        <v>2.2999999999999998</v>
      </c>
      <c r="P5" s="14">
        <v>2.27</v>
      </c>
      <c r="Q5" s="14">
        <v>2.2000000000000002</v>
      </c>
      <c r="R5" s="42">
        <v>2.14</v>
      </c>
    </row>
    <row r="6" spans="1:18">
      <c r="A6" s="11"/>
      <c r="B6" s="32">
        <v>2.38</v>
      </c>
      <c r="C6" s="14">
        <v>2.33</v>
      </c>
      <c r="D6" s="14">
        <v>2.33</v>
      </c>
      <c r="E6" s="14">
        <v>2.2400000000000002</v>
      </c>
      <c r="F6" s="42">
        <v>2.19</v>
      </c>
      <c r="G6" s="38"/>
      <c r="H6" s="32">
        <v>2.38</v>
      </c>
      <c r="I6" s="14">
        <v>2.34</v>
      </c>
      <c r="J6" s="14">
        <v>2.3199999999999998</v>
      </c>
      <c r="K6" s="14">
        <v>2.27</v>
      </c>
      <c r="L6" s="42">
        <v>2.2200000000000002</v>
      </c>
      <c r="M6" s="11"/>
      <c r="N6" s="32">
        <v>2.31</v>
      </c>
      <c r="O6" s="14">
        <v>2.35</v>
      </c>
      <c r="P6" s="14">
        <v>2.2799999999999998</v>
      </c>
      <c r="Q6" s="14">
        <v>2.2200000000000002</v>
      </c>
      <c r="R6" s="42">
        <v>2.14</v>
      </c>
    </row>
    <row r="7" spans="1:18">
      <c r="A7" s="38" t="s">
        <v>4</v>
      </c>
      <c r="B7" s="14">
        <v>2.38</v>
      </c>
      <c r="C7" s="14">
        <v>2.35</v>
      </c>
      <c r="D7" s="14">
        <v>2.29</v>
      </c>
      <c r="E7" s="14">
        <v>2.23</v>
      </c>
      <c r="F7" s="42">
        <v>2.16</v>
      </c>
      <c r="G7" s="38" t="s">
        <v>4</v>
      </c>
      <c r="H7" s="14">
        <v>2.36</v>
      </c>
      <c r="I7" s="14">
        <v>2.35</v>
      </c>
      <c r="J7" s="14">
        <v>2.31</v>
      </c>
      <c r="K7" s="14">
        <v>2.2200000000000002</v>
      </c>
      <c r="L7" s="42">
        <v>2.17</v>
      </c>
      <c r="M7" s="38" t="s">
        <v>4</v>
      </c>
      <c r="N7" s="14">
        <v>2.33</v>
      </c>
      <c r="O7" s="14">
        <v>2.36</v>
      </c>
      <c r="P7" s="14">
        <v>2.2999999999999998</v>
      </c>
      <c r="Q7" s="14">
        <v>2.2000000000000002</v>
      </c>
      <c r="R7" s="42">
        <v>2.15</v>
      </c>
    </row>
    <row r="8" spans="1:18">
      <c r="A8" s="46"/>
      <c r="B8" s="14">
        <v>2.35</v>
      </c>
      <c r="C8" s="14">
        <v>2.35</v>
      </c>
      <c r="D8" s="14">
        <v>2.33</v>
      </c>
      <c r="E8" s="14">
        <v>2.23</v>
      </c>
      <c r="F8" s="42">
        <v>2.19</v>
      </c>
      <c r="G8" s="46"/>
      <c r="H8" s="14">
        <v>2.34</v>
      </c>
      <c r="I8" s="14">
        <v>2.35</v>
      </c>
      <c r="J8" s="14">
        <v>2.2999999999999998</v>
      </c>
      <c r="K8" s="14">
        <v>2.23</v>
      </c>
      <c r="L8" s="42">
        <v>2.19</v>
      </c>
      <c r="M8" s="46"/>
      <c r="N8" s="14">
        <v>2.4</v>
      </c>
      <c r="O8" s="14">
        <v>2.36</v>
      </c>
      <c r="P8" s="14">
        <v>2.2799999999999998</v>
      </c>
      <c r="Q8" s="14">
        <v>2.2000000000000002</v>
      </c>
      <c r="R8" s="42">
        <v>2.16</v>
      </c>
    </row>
    <row r="9" spans="1:18">
      <c r="A9" s="11"/>
      <c r="B9" s="47">
        <v>2.34</v>
      </c>
      <c r="C9" s="47">
        <v>2.35</v>
      </c>
      <c r="D9" s="47">
        <v>2.33</v>
      </c>
      <c r="E9" s="47">
        <v>2.2200000000000002</v>
      </c>
      <c r="F9" s="49">
        <v>2.2000000000000002</v>
      </c>
      <c r="G9" s="36"/>
      <c r="H9" s="47">
        <v>2.34</v>
      </c>
      <c r="I9" s="47">
        <v>2.36</v>
      </c>
      <c r="J9" s="47">
        <v>2.31</v>
      </c>
      <c r="K9" s="47">
        <v>2.23</v>
      </c>
      <c r="L9" s="49">
        <v>2.17</v>
      </c>
      <c r="M9" s="11"/>
      <c r="N9" s="47">
        <v>2.36</v>
      </c>
      <c r="O9" s="47">
        <v>2.35</v>
      </c>
      <c r="P9" s="47">
        <v>2.3199999999999998</v>
      </c>
      <c r="Q9" s="47">
        <v>2.2200000000000002</v>
      </c>
      <c r="R9" s="49">
        <v>2.1800000000000002</v>
      </c>
    </row>
    <row r="10" spans="1:18">
      <c r="A10" s="11"/>
      <c r="B10" s="14">
        <v>2.35</v>
      </c>
      <c r="C10" s="14">
        <v>2.36</v>
      </c>
      <c r="D10" s="14">
        <v>2.29</v>
      </c>
      <c r="E10" s="14">
        <v>2.2400000000000002</v>
      </c>
      <c r="F10" s="42">
        <v>2.17</v>
      </c>
      <c r="G10" s="38"/>
      <c r="H10" s="14">
        <v>2.35</v>
      </c>
      <c r="I10" s="14">
        <v>2.3199999999999998</v>
      </c>
      <c r="J10" s="14">
        <v>2.35</v>
      </c>
      <c r="K10" s="14">
        <v>2.23</v>
      </c>
      <c r="L10" s="42">
        <v>2.17</v>
      </c>
      <c r="M10" s="11"/>
      <c r="N10" s="14">
        <v>2.37</v>
      </c>
      <c r="O10" s="14">
        <v>2.34</v>
      </c>
      <c r="P10" s="14">
        <v>2.2999999999999998</v>
      </c>
      <c r="Q10" s="14">
        <v>2.2200000000000002</v>
      </c>
      <c r="R10" s="42">
        <v>2.2000000000000002</v>
      </c>
    </row>
    <row r="11" spans="1:18">
      <c r="A11" s="16"/>
      <c r="B11" s="33">
        <v>2.3199999999999998</v>
      </c>
      <c r="C11" s="33">
        <v>2.36</v>
      </c>
      <c r="D11" s="33">
        <v>2.2999999999999998</v>
      </c>
      <c r="E11" s="33">
        <v>2.2400000000000002</v>
      </c>
      <c r="F11" s="39">
        <v>2.16</v>
      </c>
      <c r="G11" s="48"/>
      <c r="H11" s="33">
        <v>2.3199999999999998</v>
      </c>
      <c r="I11" s="33">
        <v>2.33</v>
      </c>
      <c r="J11" s="33">
        <v>2.31</v>
      </c>
      <c r="K11" s="33">
        <v>2.23</v>
      </c>
      <c r="L11" s="39">
        <v>2.16</v>
      </c>
      <c r="M11" s="16"/>
      <c r="N11" s="33">
        <v>2.36</v>
      </c>
      <c r="O11" s="33">
        <v>2.3199999999999998</v>
      </c>
      <c r="P11" s="33">
        <v>2.33</v>
      </c>
      <c r="Q11" s="33">
        <v>2.21</v>
      </c>
      <c r="R11" s="39">
        <v>2.17</v>
      </c>
    </row>
    <row r="12" spans="1:18">
      <c r="A12" s="19" t="s">
        <v>5</v>
      </c>
      <c r="B12" s="47">
        <v>1.97</v>
      </c>
      <c r="C12" s="35">
        <v>1.97</v>
      </c>
      <c r="D12" s="35">
        <v>1.92</v>
      </c>
      <c r="E12" s="35">
        <v>1.84</v>
      </c>
      <c r="F12" s="40">
        <v>1.79</v>
      </c>
      <c r="G12" s="36" t="s">
        <v>6</v>
      </c>
      <c r="H12" s="35">
        <v>1.32</v>
      </c>
      <c r="I12" s="35">
        <v>1.28</v>
      </c>
      <c r="J12" s="35">
        <v>1.25</v>
      </c>
      <c r="K12" s="35">
        <v>1.18</v>
      </c>
      <c r="L12" s="40">
        <v>1.1200000000000001</v>
      </c>
      <c r="M12" s="19" t="s">
        <v>5</v>
      </c>
      <c r="N12" s="47">
        <v>1.99</v>
      </c>
      <c r="O12" s="35">
        <v>2</v>
      </c>
      <c r="P12" s="35">
        <v>1.97</v>
      </c>
      <c r="Q12" s="35">
        <v>1.9</v>
      </c>
      <c r="R12" s="40">
        <v>1.82</v>
      </c>
    </row>
    <row r="13" spans="1:18">
      <c r="A13" s="22"/>
      <c r="B13" s="37">
        <v>2.0099999999999998</v>
      </c>
      <c r="C13" s="37">
        <v>2.0099999999999998</v>
      </c>
      <c r="D13" s="37">
        <v>1.95</v>
      </c>
      <c r="E13" s="37">
        <v>1.87</v>
      </c>
      <c r="F13" s="41">
        <v>1.78</v>
      </c>
      <c r="G13" s="38"/>
      <c r="H13" s="37">
        <v>1.33</v>
      </c>
      <c r="I13" s="37">
        <v>1.28</v>
      </c>
      <c r="J13" s="37">
        <v>1.25</v>
      </c>
      <c r="K13" s="37">
        <v>1.18</v>
      </c>
      <c r="L13" s="41">
        <v>1.1299999999999999</v>
      </c>
      <c r="M13" s="22"/>
      <c r="N13" s="37">
        <v>2.0099999999999998</v>
      </c>
      <c r="O13" s="37">
        <v>2.02</v>
      </c>
      <c r="P13" s="37">
        <v>1.97</v>
      </c>
      <c r="Q13" s="37">
        <v>1.91</v>
      </c>
      <c r="R13" s="41">
        <v>1.84</v>
      </c>
    </row>
    <row r="14" spans="1:18">
      <c r="A14" s="22"/>
      <c r="B14" s="37">
        <v>2.02</v>
      </c>
      <c r="C14" s="37">
        <v>1.99</v>
      </c>
      <c r="D14" s="37">
        <v>1.93</v>
      </c>
      <c r="E14" s="37">
        <v>1.86</v>
      </c>
      <c r="F14" s="41">
        <v>1.8</v>
      </c>
      <c r="G14" s="38"/>
      <c r="H14" s="37">
        <v>1.32</v>
      </c>
      <c r="I14" s="37">
        <v>1.3</v>
      </c>
      <c r="J14" s="37">
        <v>1.25</v>
      </c>
      <c r="K14" s="37">
        <v>1.17</v>
      </c>
      <c r="L14" s="41">
        <v>1.1200000000000001</v>
      </c>
      <c r="M14" s="22"/>
      <c r="N14" s="37">
        <v>2.02</v>
      </c>
      <c r="O14" s="37">
        <v>1.98</v>
      </c>
      <c r="P14" s="37">
        <v>2</v>
      </c>
      <c r="Q14" s="37">
        <v>1.9</v>
      </c>
      <c r="R14" s="41">
        <v>1.85</v>
      </c>
    </row>
    <row r="15" spans="1:18">
      <c r="A15" s="22"/>
      <c r="B15" s="37">
        <v>2.0099999999999998</v>
      </c>
      <c r="C15" s="37">
        <v>1.98</v>
      </c>
      <c r="D15" s="37">
        <v>1.91</v>
      </c>
      <c r="E15" s="37">
        <v>1.86</v>
      </c>
      <c r="F15" s="41">
        <v>1.81</v>
      </c>
      <c r="G15" s="38"/>
      <c r="H15" s="37">
        <v>1.34</v>
      </c>
      <c r="I15" s="37">
        <v>1.29</v>
      </c>
      <c r="J15" s="37">
        <v>1.25</v>
      </c>
      <c r="K15" s="37">
        <v>1.17</v>
      </c>
      <c r="L15" s="41">
        <v>1.1200000000000001</v>
      </c>
      <c r="M15" s="22"/>
      <c r="N15" s="37">
        <v>2.0299999999999998</v>
      </c>
      <c r="O15" s="37">
        <v>1.98</v>
      </c>
      <c r="P15" s="37">
        <v>1.94</v>
      </c>
      <c r="Q15" s="37">
        <v>1.88</v>
      </c>
      <c r="R15" s="41">
        <v>1.8</v>
      </c>
    </row>
    <row r="16" spans="1:18">
      <c r="A16" s="22"/>
      <c r="B16" s="37">
        <v>1.93</v>
      </c>
      <c r="C16" s="37">
        <v>1.91</v>
      </c>
      <c r="D16" s="37">
        <v>1.88</v>
      </c>
      <c r="E16" s="37">
        <v>1.81</v>
      </c>
      <c r="F16" s="41">
        <v>1.74</v>
      </c>
      <c r="G16" s="38"/>
      <c r="H16" s="37">
        <v>1.31</v>
      </c>
      <c r="I16" s="37">
        <v>1.28</v>
      </c>
      <c r="J16" s="37">
        <v>1.25</v>
      </c>
      <c r="K16" s="37">
        <v>1.19</v>
      </c>
      <c r="L16" s="41">
        <v>1.1100000000000001</v>
      </c>
      <c r="M16" s="22"/>
      <c r="N16" s="37">
        <v>1.99</v>
      </c>
      <c r="O16" s="37">
        <v>1.96</v>
      </c>
      <c r="P16" s="37">
        <v>1.92</v>
      </c>
      <c r="Q16" s="37">
        <v>1.84</v>
      </c>
      <c r="R16" s="41">
        <v>1.77</v>
      </c>
    </row>
    <row r="17" spans="1:18">
      <c r="A17" s="22" t="s">
        <v>7</v>
      </c>
      <c r="B17" s="37">
        <v>1.94</v>
      </c>
      <c r="C17" s="37">
        <v>1.94</v>
      </c>
      <c r="D17" s="37">
        <v>1.9</v>
      </c>
      <c r="E17" s="37">
        <v>1.84</v>
      </c>
      <c r="F17" s="41">
        <v>1.76</v>
      </c>
      <c r="G17" s="38" t="s">
        <v>8</v>
      </c>
      <c r="H17" s="37">
        <v>1.33</v>
      </c>
      <c r="I17" s="37">
        <v>1.35</v>
      </c>
      <c r="J17" s="37">
        <v>1.31</v>
      </c>
      <c r="K17" s="37">
        <v>1.23</v>
      </c>
      <c r="L17" s="41">
        <v>1.1499999999999999</v>
      </c>
      <c r="M17" s="22" t="s">
        <v>7</v>
      </c>
      <c r="N17" s="37">
        <v>2.02</v>
      </c>
      <c r="O17" s="37">
        <v>2</v>
      </c>
      <c r="P17" s="37">
        <v>1.95</v>
      </c>
      <c r="Q17" s="37">
        <v>1.89</v>
      </c>
      <c r="R17" s="41">
        <v>1.83</v>
      </c>
    </row>
    <row r="18" spans="1:18">
      <c r="A18" s="22"/>
      <c r="B18" s="37">
        <v>1.91</v>
      </c>
      <c r="C18" s="37">
        <v>1.96</v>
      </c>
      <c r="D18" s="37">
        <v>1.9</v>
      </c>
      <c r="E18" s="37">
        <v>1.84</v>
      </c>
      <c r="F18" s="41">
        <v>1.78</v>
      </c>
      <c r="G18" s="38"/>
      <c r="H18" s="37">
        <v>1.36</v>
      </c>
      <c r="I18" s="37">
        <v>1.36</v>
      </c>
      <c r="J18" s="37">
        <v>1.31</v>
      </c>
      <c r="K18" s="37">
        <v>1.25</v>
      </c>
      <c r="L18" s="41">
        <v>1.1599999999999999</v>
      </c>
      <c r="M18" s="22"/>
      <c r="N18" s="37">
        <v>2.04</v>
      </c>
      <c r="O18" s="37">
        <v>2.0499999999999998</v>
      </c>
      <c r="P18" s="37">
        <v>1.96</v>
      </c>
      <c r="Q18" s="37">
        <v>1.89</v>
      </c>
      <c r="R18" s="41">
        <v>1.83</v>
      </c>
    </row>
    <row r="19" spans="1:18">
      <c r="A19" s="22"/>
      <c r="B19" s="37">
        <v>1.9</v>
      </c>
      <c r="C19" s="37">
        <v>1.92</v>
      </c>
      <c r="D19" s="37">
        <v>1.9</v>
      </c>
      <c r="E19" s="37">
        <v>1.86</v>
      </c>
      <c r="F19" s="41">
        <v>1.76</v>
      </c>
      <c r="G19" s="38"/>
      <c r="H19" s="37">
        <v>1.37</v>
      </c>
      <c r="I19" s="37">
        <v>1.34</v>
      </c>
      <c r="J19" s="37">
        <v>1.32</v>
      </c>
      <c r="K19" s="37">
        <v>1.24</v>
      </c>
      <c r="L19" s="41">
        <v>1.1499999999999999</v>
      </c>
      <c r="M19" s="22"/>
      <c r="N19" s="37">
        <v>2.02</v>
      </c>
      <c r="O19" s="37">
        <v>2.0099999999999998</v>
      </c>
      <c r="P19" s="37">
        <v>1.99</v>
      </c>
      <c r="Q19" s="37">
        <v>1.9</v>
      </c>
      <c r="R19" s="41">
        <v>1.85</v>
      </c>
    </row>
    <row r="20" spans="1:18">
      <c r="A20" s="22"/>
      <c r="B20" s="37">
        <v>1.92</v>
      </c>
      <c r="C20" s="37">
        <v>1.94</v>
      </c>
      <c r="D20" s="37">
        <v>1.9</v>
      </c>
      <c r="E20" s="37">
        <v>1.83</v>
      </c>
      <c r="F20" s="41">
        <v>1.73</v>
      </c>
      <c r="G20" s="38"/>
      <c r="H20" s="37">
        <v>1.37</v>
      </c>
      <c r="I20" s="37">
        <v>1.34</v>
      </c>
      <c r="J20" s="37">
        <v>1.3</v>
      </c>
      <c r="K20" s="37">
        <v>1.22</v>
      </c>
      <c r="L20" s="41">
        <v>1.1599999999999999</v>
      </c>
      <c r="M20" s="22"/>
      <c r="N20" s="37">
        <v>2.0299999999999998</v>
      </c>
      <c r="O20" s="37">
        <v>2.02</v>
      </c>
      <c r="P20" s="37">
        <v>1.98</v>
      </c>
      <c r="Q20" s="37">
        <v>1.89</v>
      </c>
      <c r="R20" s="41">
        <v>1.84</v>
      </c>
    </row>
    <row r="21" spans="1:18">
      <c r="A21" s="22"/>
      <c r="B21" s="37">
        <v>1.94</v>
      </c>
      <c r="C21" s="37">
        <v>1.93</v>
      </c>
      <c r="D21" s="37">
        <v>1.9</v>
      </c>
      <c r="E21" s="37">
        <v>1.82</v>
      </c>
      <c r="F21" s="41">
        <v>1.75</v>
      </c>
      <c r="G21" s="38"/>
      <c r="H21" s="37">
        <v>1.32</v>
      </c>
      <c r="I21" s="37">
        <v>1.33</v>
      </c>
      <c r="J21" s="37">
        <v>1.3</v>
      </c>
      <c r="K21" s="37">
        <v>1.23</v>
      </c>
      <c r="L21" s="41">
        <v>1.1499999999999999</v>
      </c>
      <c r="M21" s="22"/>
      <c r="N21" s="37">
        <v>2.0499999999999998</v>
      </c>
      <c r="O21" s="37">
        <v>2</v>
      </c>
      <c r="P21" s="37">
        <v>1.99</v>
      </c>
      <c r="Q21" s="37">
        <v>1.87</v>
      </c>
      <c r="R21" s="41">
        <v>1.82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0.40939999999999888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1.0418000000000001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0.32580000000000009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0.71382564102563917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0.75026748971193424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0.66830769230769249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52" priority="5" operator="notBetween">
      <formula>0.2</formula>
      <formula>0.404</formula>
    </cfRule>
  </conditionalFormatting>
  <conditionalFormatting sqref="E26">
    <cfRule type="cellIs" dxfId="851" priority="6" operator="notBetween">
      <formula>0.38</formula>
      <formula>0.72</formula>
    </cfRule>
  </conditionalFormatting>
  <conditionalFormatting sqref="K24">
    <cfRule type="cellIs" dxfId="850" priority="4" operator="notBetween">
      <formula>0.77</formula>
      <formula>0.91</formula>
    </cfRule>
  </conditionalFormatting>
  <conditionalFormatting sqref="K26">
    <cfRule type="cellIs" dxfId="849" priority="3" operator="notBetween">
      <formula>0.68</formula>
      <formula>0.82</formula>
    </cfRule>
  </conditionalFormatting>
  <conditionalFormatting sqref="Q24">
    <cfRule type="cellIs" dxfId="848" priority="1" operator="notBetween">
      <formula>0.2</formula>
      <formula>0.404</formula>
    </cfRule>
  </conditionalFormatting>
  <conditionalFormatting sqref="Q26">
    <cfRule type="cellIs" dxfId="84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2.37</v>
      </c>
      <c r="D2" s="32">
        <v>2.2999999999999998</v>
      </c>
      <c r="E2" s="32">
        <v>2.25</v>
      </c>
      <c r="F2" s="44">
        <v>2.19</v>
      </c>
      <c r="G2" s="36" t="s">
        <v>3</v>
      </c>
      <c r="H2" s="32">
        <v>2.36</v>
      </c>
      <c r="I2" s="32">
        <v>2.34</v>
      </c>
      <c r="J2" s="32">
        <v>2.2799999999999998</v>
      </c>
      <c r="K2" s="32">
        <v>2.2200000000000002</v>
      </c>
      <c r="L2" s="44">
        <v>2.1800000000000002</v>
      </c>
    </row>
    <row r="3" spans="1:12">
      <c r="A3" s="11"/>
      <c r="B3" s="32">
        <v>2.41</v>
      </c>
      <c r="C3" s="14">
        <v>2.39</v>
      </c>
      <c r="D3" s="14">
        <v>2.35</v>
      </c>
      <c r="E3" s="14">
        <v>2.2599999999999998</v>
      </c>
      <c r="F3" s="42">
        <v>2.1800000000000002</v>
      </c>
      <c r="G3" s="38"/>
      <c r="H3" s="32">
        <v>2.41</v>
      </c>
      <c r="I3" s="14">
        <v>2.37</v>
      </c>
      <c r="J3" s="14">
        <v>2.2999999999999998</v>
      </c>
      <c r="K3" s="14">
        <v>2.25</v>
      </c>
      <c r="L3" s="42">
        <v>2.1800000000000002</v>
      </c>
    </row>
    <row r="4" spans="1:12">
      <c r="A4" s="11"/>
      <c r="B4" s="32">
        <v>2.4</v>
      </c>
      <c r="C4" s="14">
        <v>2.38</v>
      </c>
      <c r="D4" s="14">
        <v>2.33</v>
      </c>
      <c r="E4" s="14">
        <v>2.2200000000000002</v>
      </c>
      <c r="F4" s="42">
        <v>2.2000000000000002</v>
      </c>
      <c r="G4" s="38"/>
      <c r="H4" s="32">
        <v>2.37</v>
      </c>
      <c r="I4" s="14">
        <v>2.37</v>
      </c>
      <c r="J4" s="14">
        <v>2.35</v>
      </c>
      <c r="K4" s="14">
        <v>2.2200000000000002</v>
      </c>
      <c r="L4" s="42">
        <v>2.19</v>
      </c>
    </row>
    <row r="5" spans="1:12">
      <c r="A5" s="11"/>
      <c r="B5" s="32">
        <v>2.37</v>
      </c>
      <c r="C5" s="14">
        <v>2.36</v>
      </c>
      <c r="D5" s="14">
        <v>2.2799999999999998</v>
      </c>
      <c r="E5" s="14">
        <v>2.27</v>
      </c>
      <c r="F5" s="42">
        <v>2.2200000000000002</v>
      </c>
      <c r="G5" s="38"/>
      <c r="H5" s="32">
        <v>2.36</v>
      </c>
      <c r="I5" s="14">
        <v>2.33</v>
      </c>
      <c r="J5" s="14">
        <v>2.3199999999999998</v>
      </c>
      <c r="K5" s="14">
        <v>2.25</v>
      </c>
      <c r="L5" s="42">
        <v>2.2000000000000002</v>
      </c>
    </row>
    <row r="6" spans="1:12">
      <c r="A6" s="11"/>
      <c r="B6" s="32">
        <v>2.41</v>
      </c>
      <c r="C6" s="14">
        <v>2.36</v>
      </c>
      <c r="D6" s="14">
        <v>2.29</v>
      </c>
      <c r="E6" s="14">
        <v>2.21</v>
      </c>
      <c r="F6" s="42">
        <v>2.21</v>
      </c>
      <c r="G6" s="38"/>
      <c r="H6" s="32">
        <v>2.39</v>
      </c>
      <c r="I6" s="14">
        <v>2.3199999999999998</v>
      </c>
      <c r="J6" s="14">
        <v>2.31</v>
      </c>
      <c r="K6" s="14">
        <v>2.2599999999999998</v>
      </c>
      <c r="L6" s="42">
        <v>2.16</v>
      </c>
    </row>
    <row r="7" spans="1:12">
      <c r="A7" s="38" t="s">
        <v>4</v>
      </c>
      <c r="B7" s="14">
        <v>2.34</v>
      </c>
      <c r="C7" s="14">
        <v>2.31</v>
      </c>
      <c r="D7" s="14">
        <v>2.2999999999999998</v>
      </c>
      <c r="E7" s="14">
        <v>2.2000000000000002</v>
      </c>
      <c r="F7" s="42">
        <v>2.1800000000000002</v>
      </c>
      <c r="G7" s="38" t="s">
        <v>4</v>
      </c>
      <c r="H7" s="14">
        <v>2.34</v>
      </c>
      <c r="I7" s="14">
        <v>2.34</v>
      </c>
      <c r="J7" s="14">
        <v>2.2599999999999998</v>
      </c>
      <c r="K7" s="14">
        <v>2.21</v>
      </c>
      <c r="L7" s="42">
        <v>2.16</v>
      </c>
    </row>
    <row r="8" spans="1:12">
      <c r="A8" s="46"/>
      <c r="B8" s="14">
        <v>2.35</v>
      </c>
      <c r="C8" s="14">
        <v>2.34</v>
      </c>
      <c r="D8" s="14">
        <v>2.3199999999999998</v>
      </c>
      <c r="E8" s="14">
        <v>2.2400000000000002</v>
      </c>
      <c r="F8" s="42">
        <v>2.1800000000000002</v>
      </c>
      <c r="G8" s="46"/>
      <c r="H8" s="14">
        <v>2.31</v>
      </c>
      <c r="I8" s="14">
        <v>2.2999999999999998</v>
      </c>
      <c r="J8" s="14">
        <v>2.29</v>
      </c>
      <c r="K8" s="14">
        <v>2.2400000000000002</v>
      </c>
      <c r="L8" s="42">
        <v>2.17</v>
      </c>
    </row>
    <row r="9" spans="1:12">
      <c r="A9" s="11"/>
      <c r="B9" s="47">
        <v>2.34</v>
      </c>
      <c r="C9" s="47">
        <v>2.33</v>
      </c>
      <c r="D9" s="47">
        <v>2.2799999999999998</v>
      </c>
      <c r="E9" s="47">
        <v>2.23</v>
      </c>
      <c r="F9" s="49">
        <v>2.15</v>
      </c>
      <c r="G9" s="36"/>
      <c r="H9" s="47">
        <v>2.31</v>
      </c>
      <c r="I9" s="47">
        <v>2.29</v>
      </c>
      <c r="J9" s="47">
        <v>2.27</v>
      </c>
      <c r="K9" s="47">
        <v>2.21</v>
      </c>
      <c r="L9" s="49">
        <v>2.14</v>
      </c>
    </row>
    <row r="10" spans="1:12">
      <c r="A10" s="11"/>
      <c r="B10" s="14">
        <v>2.37</v>
      </c>
      <c r="C10" s="14">
        <v>2.34</v>
      </c>
      <c r="D10" s="14">
        <v>2.31</v>
      </c>
      <c r="E10" s="14">
        <v>2.2400000000000002</v>
      </c>
      <c r="F10" s="42">
        <v>2.19</v>
      </c>
      <c r="G10" s="38"/>
      <c r="H10" s="14">
        <v>2.35</v>
      </c>
      <c r="I10" s="14">
        <v>2.36</v>
      </c>
      <c r="J10" s="14">
        <v>2.29</v>
      </c>
      <c r="K10" s="14">
        <v>2.25</v>
      </c>
      <c r="L10" s="42">
        <v>2.16</v>
      </c>
    </row>
    <row r="11" spans="1:12">
      <c r="A11" s="16"/>
      <c r="B11" s="33">
        <v>2.33</v>
      </c>
      <c r="C11" s="33">
        <v>2.33</v>
      </c>
      <c r="D11" s="33">
        <v>2.29</v>
      </c>
      <c r="E11" s="33">
        <v>2.23</v>
      </c>
      <c r="F11" s="39">
        <v>2.15</v>
      </c>
      <c r="G11" s="48"/>
      <c r="H11" s="33">
        <v>2.35</v>
      </c>
      <c r="I11" s="33">
        <v>2.2999999999999998</v>
      </c>
      <c r="J11" s="33">
        <v>2.29</v>
      </c>
      <c r="K11" s="33">
        <v>2.21</v>
      </c>
      <c r="L11" s="39">
        <v>2.17</v>
      </c>
    </row>
    <row r="12" spans="1:12">
      <c r="A12" s="19" t="s">
        <v>5</v>
      </c>
      <c r="B12" s="47">
        <v>2.0099999999999998</v>
      </c>
      <c r="C12" s="35">
        <v>2</v>
      </c>
      <c r="D12" s="35">
        <v>1.93</v>
      </c>
      <c r="E12" s="35">
        <v>1.88</v>
      </c>
      <c r="F12" s="40">
        <v>1.79</v>
      </c>
      <c r="G12" s="36" t="s">
        <v>6</v>
      </c>
      <c r="H12" s="35">
        <v>1.39</v>
      </c>
      <c r="I12" s="35">
        <v>1.34</v>
      </c>
      <c r="J12" s="35">
        <v>1.3</v>
      </c>
      <c r="K12" s="35">
        <v>1.25</v>
      </c>
      <c r="L12" s="40">
        <v>1.2</v>
      </c>
    </row>
    <row r="13" spans="1:12">
      <c r="A13" s="22"/>
      <c r="B13" s="37">
        <v>2.04</v>
      </c>
      <c r="C13" s="37">
        <v>2.04</v>
      </c>
      <c r="D13" s="37">
        <v>1.98</v>
      </c>
      <c r="E13" s="37">
        <v>1.91</v>
      </c>
      <c r="F13" s="41">
        <v>1.81</v>
      </c>
      <c r="G13" s="38"/>
      <c r="H13" s="37">
        <v>1.41</v>
      </c>
      <c r="I13" s="37">
        <v>1.38</v>
      </c>
      <c r="J13" s="37">
        <v>1.31</v>
      </c>
      <c r="K13" s="37">
        <v>1.24</v>
      </c>
      <c r="L13" s="41">
        <v>1.2</v>
      </c>
    </row>
    <row r="14" spans="1:12">
      <c r="A14" s="22"/>
      <c r="B14" s="37">
        <v>2.04</v>
      </c>
      <c r="C14" s="37">
        <v>2.02</v>
      </c>
      <c r="D14" s="37">
        <v>1.96</v>
      </c>
      <c r="E14" s="37">
        <v>1.9</v>
      </c>
      <c r="F14" s="41">
        <v>1.81</v>
      </c>
      <c r="G14" s="38"/>
      <c r="H14" s="37">
        <v>1.41</v>
      </c>
      <c r="I14" s="37">
        <v>1.36</v>
      </c>
      <c r="J14" s="37">
        <v>1.31</v>
      </c>
      <c r="K14" s="37">
        <v>1.24</v>
      </c>
      <c r="L14" s="41">
        <v>1.2</v>
      </c>
    </row>
    <row r="15" spans="1:12">
      <c r="A15" s="22"/>
      <c r="B15" s="37">
        <v>2.02</v>
      </c>
      <c r="C15" s="37">
        <v>1.99</v>
      </c>
      <c r="D15" s="37">
        <v>1.96</v>
      </c>
      <c r="E15" s="37">
        <v>1.9</v>
      </c>
      <c r="F15" s="41">
        <v>1.77</v>
      </c>
      <c r="G15" s="38"/>
      <c r="H15" s="37">
        <v>1.39</v>
      </c>
      <c r="I15" s="37">
        <v>1.38</v>
      </c>
      <c r="J15" s="37">
        <v>1.31</v>
      </c>
      <c r="K15" s="37">
        <v>1.23</v>
      </c>
      <c r="L15" s="41">
        <v>1.19</v>
      </c>
    </row>
    <row r="16" spans="1:12">
      <c r="A16" s="22"/>
      <c r="B16" s="37">
        <v>1.99</v>
      </c>
      <c r="C16" s="37">
        <v>1.96</v>
      </c>
      <c r="D16" s="37">
        <v>1.89</v>
      </c>
      <c r="E16" s="37">
        <v>1.82</v>
      </c>
      <c r="F16" s="41">
        <v>1.79</v>
      </c>
      <c r="G16" s="38"/>
      <c r="H16" s="37">
        <v>1.42</v>
      </c>
      <c r="I16" s="37">
        <v>1.36</v>
      </c>
      <c r="J16" s="37">
        <v>1.27</v>
      </c>
      <c r="K16" s="37">
        <v>1.23</v>
      </c>
      <c r="L16" s="41">
        <v>1.19</v>
      </c>
    </row>
    <row r="17" spans="1:12">
      <c r="A17" s="22" t="s">
        <v>7</v>
      </c>
      <c r="B17" s="37">
        <v>1.95</v>
      </c>
      <c r="C17" s="37">
        <v>1.96</v>
      </c>
      <c r="D17" s="37">
        <v>1.92</v>
      </c>
      <c r="E17" s="37">
        <v>1.87</v>
      </c>
      <c r="F17" s="41">
        <v>1.76</v>
      </c>
      <c r="G17" s="38" t="s">
        <v>8</v>
      </c>
      <c r="H17" s="37">
        <v>1.44</v>
      </c>
      <c r="I17" s="37">
        <v>1.42</v>
      </c>
      <c r="J17" s="37">
        <v>1.36</v>
      </c>
      <c r="K17" s="37">
        <v>1.28</v>
      </c>
      <c r="L17" s="41">
        <v>1.23</v>
      </c>
    </row>
    <row r="18" spans="1:12">
      <c r="A18" s="22"/>
      <c r="B18" s="37">
        <v>1.94</v>
      </c>
      <c r="C18" s="37">
        <v>1.98</v>
      </c>
      <c r="D18" s="37">
        <v>1.92</v>
      </c>
      <c r="E18" s="37">
        <v>1.87</v>
      </c>
      <c r="F18" s="41">
        <v>1.76</v>
      </c>
      <c r="G18" s="38"/>
      <c r="H18" s="37">
        <v>1.4</v>
      </c>
      <c r="I18" s="37">
        <v>1.41</v>
      </c>
      <c r="J18" s="37">
        <v>1.36</v>
      </c>
      <c r="K18" s="37">
        <v>1.28</v>
      </c>
      <c r="L18" s="41">
        <v>1.22</v>
      </c>
    </row>
    <row r="19" spans="1:12">
      <c r="A19" s="22"/>
      <c r="B19" s="37">
        <v>1.94</v>
      </c>
      <c r="C19" s="37">
        <v>1.97</v>
      </c>
      <c r="D19" s="37">
        <v>1.93</v>
      </c>
      <c r="E19" s="37">
        <v>1.86</v>
      </c>
      <c r="F19" s="41">
        <v>1.76</v>
      </c>
      <c r="G19" s="38"/>
      <c r="H19" s="37">
        <v>1.37</v>
      </c>
      <c r="I19" s="37">
        <v>1.42</v>
      </c>
      <c r="J19" s="37">
        <v>1.35</v>
      </c>
      <c r="K19" s="37">
        <v>1.28</v>
      </c>
      <c r="L19" s="41">
        <v>1.21</v>
      </c>
    </row>
    <row r="20" spans="1:12">
      <c r="A20" s="22"/>
      <c r="B20" s="37">
        <v>1.94</v>
      </c>
      <c r="C20" s="37">
        <v>1.97</v>
      </c>
      <c r="D20" s="37">
        <v>1.93</v>
      </c>
      <c r="E20" s="37">
        <v>1.86</v>
      </c>
      <c r="F20" s="41">
        <v>1.76</v>
      </c>
      <c r="G20" s="38"/>
      <c r="H20" s="37">
        <v>1.43</v>
      </c>
      <c r="I20" s="37">
        <v>1.41</v>
      </c>
      <c r="J20" s="37">
        <v>1.33</v>
      </c>
      <c r="K20" s="37">
        <v>1.29</v>
      </c>
      <c r="L20" s="41">
        <v>1.2</v>
      </c>
    </row>
    <row r="21" spans="1:12">
      <c r="A21" s="22"/>
      <c r="B21" s="37">
        <v>1.95</v>
      </c>
      <c r="C21" s="37">
        <v>1.96</v>
      </c>
      <c r="D21" s="37">
        <v>1.89</v>
      </c>
      <c r="E21" s="37">
        <v>1.82</v>
      </c>
      <c r="F21" s="41">
        <v>1.73</v>
      </c>
      <c r="G21" s="38"/>
      <c r="H21" s="37">
        <v>1.41</v>
      </c>
      <c r="I21" s="37">
        <v>1.39</v>
      </c>
      <c r="J21" s="37">
        <v>1.36</v>
      </c>
      <c r="K21" s="37">
        <v>1.28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0.38160000000000038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0.96040000000000059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0.66535384615384685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0.69164609053497983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46" priority="3" operator="notBetween">
      <formula>0.2</formula>
      <formula>0.404</formula>
    </cfRule>
  </conditionalFormatting>
  <conditionalFormatting sqref="E26">
    <cfRule type="cellIs" dxfId="845" priority="4" operator="notBetween">
      <formula>0.38</formula>
      <formula>0.72</formula>
    </cfRule>
  </conditionalFormatting>
  <conditionalFormatting sqref="K24">
    <cfRule type="cellIs" dxfId="844" priority="2" operator="notBetween">
      <formula>0.77</formula>
      <formula>0.91</formula>
    </cfRule>
  </conditionalFormatting>
  <conditionalFormatting sqref="K26">
    <cfRule type="cellIs" dxfId="8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2.36</v>
      </c>
      <c r="D2" s="32">
        <v>2.29</v>
      </c>
      <c r="E2" s="32">
        <v>2.27</v>
      </c>
      <c r="F2" s="44">
        <v>2.2000000000000002</v>
      </c>
      <c r="G2" s="36" t="s">
        <v>3</v>
      </c>
      <c r="H2" s="32">
        <v>2.35</v>
      </c>
      <c r="I2" s="32">
        <v>2.33</v>
      </c>
      <c r="J2" s="32">
        <v>2.29</v>
      </c>
      <c r="K2" s="32">
        <v>2.2000000000000002</v>
      </c>
      <c r="L2" s="44">
        <v>2.17</v>
      </c>
    </row>
    <row r="3" spans="1:12">
      <c r="A3" s="11"/>
      <c r="B3" s="32">
        <v>2.34</v>
      </c>
      <c r="C3" s="14">
        <v>2.34</v>
      </c>
      <c r="D3" s="14">
        <v>2.3199999999999998</v>
      </c>
      <c r="E3" s="14">
        <v>2.21</v>
      </c>
      <c r="F3" s="42">
        <v>2.1800000000000002</v>
      </c>
      <c r="G3" s="38"/>
      <c r="H3" s="32">
        <v>2.35</v>
      </c>
      <c r="I3" s="14">
        <v>2.36</v>
      </c>
      <c r="J3" s="14">
        <v>2.3199999999999998</v>
      </c>
      <c r="K3" s="14">
        <v>2.2000000000000002</v>
      </c>
      <c r="L3" s="42">
        <v>2.14</v>
      </c>
    </row>
    <row r="4" spans="1:12">
      <c r="A4" s="11"/>
      <c r="B4" s="32">
        <v>2.35</v>
      </c>
      <c r="C4" s="14">
        <v>2.34</v>
      </c>
      <c r="D4" s="14">
        <v>2.3199999999999998</v>
      </c>
      <c r="E4" s="14">
        <v>2.25</v>
      </c>
      <c r="F4" s="42">
        <v>2.1800000000000002</v>
      </c>
      <c r="G4" s="38"/>
      <c r="H4" s="32">
        <v>2.33</v>
      </c>
      <c r="I4" s="14">
        <v>2.31</v>
      </c>
      <c r="J4" s="14">
        <v>2.29</v>
      </c>
      <c r="K4" s="14">
        <v>2.2400000000000002</v>
      </c>
      <c r="L4" s="42">
        <v>2.15</v>
      </c>
    </row>
    <row r="5" spans="1:12">
      <c r="A5" s="11"/>
      <c r="B5" s="32">
        <v>2.36</v>
      </c>
      <c r="C5" s="14">
        <v>2.33</v>
      </c>
      <c r="D5" s="14">
        <v>2.2799999999999998</v>
      </c>
      <c r="E5" s="14">
        <v>2.2200000000000002</v>
      </c>
      <c r="F5" s="42">
        <v>2.1800000000000002</v>
      </c>
      <c r="G5" s="38"/>
      <c r="H5" s="32">
        <v>2.36</v>
      </c>
      <c r="I5" s="14">
        <v>2.2999999999999998</v>
      </c>
      <c r="J5" s="14">
        <v>2.2799999999999998</v>
      </c>
      <c r="K5" s="14">
        <v>2.2799999999999998</v>
      </c>
      <c r="L5" s="42">
        <v>2.17</v>
      </c>
    </row>
    <row r="6" spans="1:12">
      <c r="A6" s="11"/>
      <c r="B6" s="32">
        <v>2.33</v>
      </c>
      <c r="C6" s="14">
        <v>2.3199999999999998</v>
      </c>
      <c r="D6" s="14">
        <v>2.2999999999999998</v>
      </c>
      <c r="E6" s="14">
        <v>2.21</v>
      </c>
      <c r="F6" s="42">
        <v>2.12</v>
      </c>
      <c r="G6" s="38"/>
      <c r="H6" s="32">
        <v>2.31</v>
      </c>
      <c r="I6" s="14">
        <v>2.2999999999999998</v>
      </c>
      <c r="J6" s="14">
        <v>2.2799999999999998</v>
      </c>
      <c r="K6" s="14">
        <v>2.21</v>
      </c>
      <c r="L6" s="42">
        <v>2.16</v>
      </c>
    </row>
    <row r="7" spans="1:12">
      <c r="A7" s="38" t="s">
        <v>4</v>
      </c>
      <c r="B7" s="14">
        <v>2.4</v>
      </c>
      <c r="C7" s="14">
        <v>2.37</v>
      </c>
      <c r="D7" s="14">
        <v>2.31</v>
      </c>
      <c r="E7" s="14">
        <v>2.25</v>
      </c>
      <c r="F7" s="42">
        <v>2.19</v>
      </c>
      <c r="G7" s="38" t="s">
        <v>4</v>
      </c>
      <c r="H7" s="14">
        <v>2.39</v>
      </c>
      <c r="I7" s="14">
        <v>2.34</v>
      </c>
      <c r="J7" s="14">
        <v>2.29</v>
      </c>
      <c r="K7" s="14">
        <v>2.25</v>
      </c>
      <c r="L7" s="42">
        <v>2.1800000000000002</v>
      </c>
    </row>
    <row r="8" spans="1:12">
      <c r="A8" s="46"/>
      <c r="B8" s="14">
        <v>2.37</v>
      </c>
      <c r="C8" s="14">
        <v>2.4</v>
      </c>
      <c r="D8" s="14">
        <v>2.36</v>
      </c>
      <c r="E8" s="14">
        <v>2.25</v>
      </c>
      <c r="F8" s="42">
        <v>2.2000000000000002</v>
      </c>
      <c r="G8" s="46"/>
      <c r="H8" s="14">
        <v>2.41</v>
      </c>
      <c r="I8" s="14">
        <v>2.39</v>
      </c>
      <c r="J8" s="14">
        <v>2.3199999999999998</v>
      </c>
      <c r="K8" s="14">
        <v>2.2599999999999998</v>
      </c>
      <c r="L8" s="42">
        <v>2.2000000000000002</v>
      </c>
    </row>
    <row r="9" spans="1:12">
      <c r="A9" s="11"/>
      <c r="B9" s="47">
        <v>2.36</v>
      </c>
      <c r="C9" s="47">
        <v>2.34</v>
      </c>
      <c r="D9" s="47">
        <v>2.29</v>
      </c>
      <c r="E9" s="47">
        <v>2.2599999999999998</v>
      </c>
      <c r="F9" s="49">
        <v>2.1800000000000002</v>
      </c>
      <c r="G9" s="36"/>
      <c r="H9" s="47">
        <v>2.41</v>
      </c>
      <c r="I9" s="47">
        <v>2.35</v>
      </c>
      <c r="J9" s="47">
        <v>2.3199999999999998</v>
      </c>
      <c r="K9" s="47">
        <v>2.2599999999999998</v>
      </c>
      <c r="L9" s="49">
        <v>2.2000000000000002</v>
      </c>
    </row>
    <row r="10" spans="1:12">
      <c r="A10" s="11"/>
      <c r="B10" s="14">
        <v>2.39</v>
      </c>
      <c r="C10" s="14">
        <v>2.37</v>
      </c>
      <c r="D10" s="14">
        <v>2.33</v>
      </c>
      <c r="E10" s="14">
        <v>2.2400000000000002</v>
      </c>
      <c r="F10" s="42">
        <v>2.21</v>
      </c>
      <c r="G10" s="38"/>
      <c r="H10" s="14">
        <v>2.38</v>
      </c>
      <c r="I10" s="14">
        <v>2.35</v>
      </c>
      <c r="J10" s="14">
        <v>2.3199999999999998</v>
      </c>
      <c r="K10" s="14">
        <v>2.27</v>
      </c>
      <c r="L10" s="42">
        <v>2.1800000000000002</v>
      </c>
    </row>
    <row r="11" spans="1:12">
      <c r="A11" s="16"/>
      <c r="B11" s="33">
        <v>2.38</v>
      </c>
      <c r="C11" s="33">
        <v>2.3199999999999998</v>
      </c>
      <c r="D11" s="33">
        <v>2.29</v>
      </c>
      <c r="E11" s="33">
        <v>2.2400000000000002</v>
      </c>
      <c r="F11" s="39">
        <v>2.14</v>
      </c>
      <c r="G11" s="48"/>
      <c r="H11" s="33">
        <v>2.38</v>
      </c>
      <c r="I11" s="33">
        <v>2.33</v>
      </c>
      <c r="J11" s="33">
        <v>2.29</v>
      </c>
      <c r="K11" s="33">
        <v>2.21</v>
      </c>
      <c r="L11" s="39">
        <v>2.16</v>
      </c>
    </row>
    <row r="12" spans="1:12">
      <c r="A12" s="19" t="s">
        <v>5</v>
      </c>
      <c r="B12" s="47">
        <v>1.96</v>
      </c>
      <c r="C12" s="35">
        <v>1.95</v>
      </c>
      <c r="D12" s="35">
        <v>1.91</v>
      </c>
      <c r="E12" s="35">
        <v>1.86</v>
      </c>
      <c r="F12" s="40">
        <v>1.75</v>
      </c>
      <c r="G12" s="36" t="s">
        <v>6</v>
      </c>
      <c r="H12" s="35">
        <v>1.34</v>
      </c>
      <c r="I12" s="35">
        <v>1.31</v>
      </c>
      <c r="J12" s="35">
        <v>1.29</v>
      </c>
      <c r="K12" s="35">
        <v>1.2</v>
      </c>
      <c r="L12" s="40">
        <v>1.1599999999999999</v>
      </c>
    </row>
    <row r="13" spans="1:12">
      <c r="A13" s="22"/>
      <c r="B13" s="37">
        <v>1.97</v>
      </c>
      <c r="C13" s="37">
        <v>1.99</v>
      </c>
      <c r="D13" s="37">
        <v>1.95</v>
      </c>
      <c r="E13" s="37">
        <v>1.84</v>
      </c>
      <c r="F13" s="41">
        <v>1.79</v>
      </c>
      <c r="G13" s="38"/>
      <c r="H13" s="37">
        <v>1.36</v>
      </c>
      <c r="I13" s="37">
        <v>1.35</v>
      </c>
      <c r="J13" s="37">
        <v>1.28</v>
      </c>
      <c r="K13" s="37">
        <v>1.18</v>
      </c>
      <c r="L13" s="41">
        <v>1.18</v>
      </c>
    </row>
    <row r="14" spans="1:12">
      <c r="A14" s="22"/>
      <c r="B14" s="37">
        <v>2</v>
      </c>
      <c r="C14" s="37">
        <v>1.95</v>
      </c>
      <c r="D14" s="37">
        <v>1.92</v>
      </c>
      <c r="E14" s="37">
        <v>1.86</v>
      </c>
      <c r="F14" s="41">
        <v>1.78</v>
      </c>
      <c r="G14" s="38"/>
      <c r="H14" s="37">
        <v>1.35</v>
      </c>
      <c r="I14" s="37">
        <v>1.36</v>
      </c>
      <c r="J14" s="37">
        <v>1.28</v>
      </c>
      <c r="K14" s="37">
        <v>1.22</v>
      </c>
      <c r="L14" s="41">
        <v>1.1499999999999999</v>
      </c>
    </row>
    <row r="15" spans="1:12">
      <c r="A15" s="22"/>
      <c r="B15" s="37">
        <v>1.97</v>
      </c>
      <c r="C15" s="37">
        <v>1.95</v>
      </c>
      <c r="D15" s="37">
        <v>1.93</v>
      </c>
      <c r="E15" s="37">
        <v>1.85</v>
      </c>
      <c r="F15" s="41">
        <v>1.77</v>
      </c>
      <c r="G15" s="38"/>
      <c r="H15" s="37">
        <v>1.32</v>
      </c>
      <c r="I15" s="37">
        <v>1.29</v>
      </c>
      <c r="J15" s="37">
        <v>1.27</v>
      </c>
      <c r="K15" s="37">
        <v>1.22</v>
      </c>
      <c r="L15" s="41">
        <v>1.1599999999999999</v>
      </c>
    </row>
    <row r="16" spans="1:12">
      <c r="A16" s="22"/>
      <c r="B16" s="37">
        <v>1.92</v>
      </c>
      <c r="C16" s="37">
        <v>1.92</v>
      </c>
      <c r="D16" s="37">
        <v>1.88</v>
      </c>
      <c r="E16" s="37">
        <v>1.78</v>
      </c>
      <c r="F16" s="41">
        <v>1.72</v>
      </c>
      <c r="G16" s="38"/>
      <c r="H16" s="37">
        <v>1.33</v>
      </c>
      <c r="I16" s="37">
        <v>1.33</v>
      </c>
      <c r="J16" s="37">
        <v>1.29</v>
      </c>
      <c r="K16" s="37">
        <v>1.22</v>
      </c>
      <c r="L16" s="41">
        <v>1.1399999999999999</v>
      </c>
    </row>
    <row r="17" spans="1:12">
      <c r="A17" s="22" t="s">
        <v>7</v>
      </c>
      <c r="B17" s="37">
        <v>1.98</v>
      </c>
      <c r="C17" s="37">
        <v>1.97</v>
      </c>
      <c r="D17" s="37">
        <v>1.92</v>
      </c>
      <c r="E17" s="37">
        <v>1.84</v>
      </c>
      <c r="F17" s="41">
        <v>1.78</v>
      </c>
      <c r="G17" s="38" t="s">
        <v>8</v>
      </c>
      <c r="H17" s="37">
        <v>1.45</v>
      </c>
      <c r="I17" s="37">
        <v>1.43</v>
      </c>
      <c r="J17" s="37">
        <v>1.38</v>
      </c>
      <c r="K17" s="37">
        <v>1.3</v>
      </c>
      <c r="L17" s="41">
        <v>1.25</v>
      </c>
    </row>
    <row r="18" spans="1:12">
      <c r="A18" s="22"/>
      <c r="B18" s="37">
        <v>1.96</v>
      </c>
      <c r="C18" s="37">
        <v>1.98</v>
      </c>
      <c r="D18" s="37">
        <v>1.96</v>
      </c>
      <c r="E18" s="37">
        <v>1.86</v>
      </c>
      <c r="F18" s="41">
        <v>1.78</v>
      </c>
      <c r="G18" s="38"/>
      <c r="H18" s="37">
        <v>1.45</v>
      </c>
      <c r="I18" s="37">
        <v>1.44</v>
      </c>
      <c r="J18" s="37">
        <v>1.4</v>
      </c>
      <c r="K18" s="37">
        <v>1.31</v>
      </c>
      <c r="L18" s="41">
        <v>1.24</v>
      </c>
    </row>
    <row r="19" spans="1:12">
      <c r="A19" s="22"/>
      <c r="B19" s="37">
        <v>1.98</v>
      </c>
      <c r="C19" s="37">
        <v>1.97</v>
      </c>
      <c r="D19" s="37">
        <v>1.94</v>
      </c>
      <c r="E19" s="37">
        <v>1.86</v>
      </c>
      <c r="F19" s="41">
        <v>1.78</v>
      </c>
      <c r="G19" s="38"/>
      <c r="H19" s="37">
        <v>1.47</v>
      </c>
      <c r="I19" s="37">
        <v>1.41</v>
      </c>
      <c r="J19" s="37">
        <v>1.36</v>
      </c>
      <c r="K19" s="37">
        <v>1.3</v>
      </c>
      <c r="L19" s="41">
        <v>1.24</v>
      </c>
    </row>
    <row r="20" spans="1:12">
      <c r="A20" s="22"/>
      <c r="B20" s="37">
        <v>1.98</v>
      </c>
      <c r="C20" s="37">
        <v>1.98</v>
      </c>
      <c r="D20" s="37">
        <v>1.95</v>
      </c>
      <c r="E20" s="37">
        <v>1.84</v>
      </c>
      <c r="F20" s="41">
        <v>1.8</v>
      </c>
      <c r="G20" s="38"/>
      <c r="H20" s="37">
        <v>1.43</v>
      </c>
      <c r="I20" s="37">
        <v>1.42</v>
      </c>
      <c r="J20" s="37">
        <v>1.37</v>
      </c>
      <c r="K20" s="37">
        <v>1.29</v>
      </c>
      <c r="L20" s="41">
        <v>1.24</v>
      </c>
    </row>
    <row r="21" spans="1:12">
      <c r="A21" s="22"/>
      <c r="B21" s="37">
        <v>1.96</v>
      </c>
      <c r="C21" s="37">
        <v>1.97</v>
      </c>
      <c r="D21" s="37">
        <v>1.92</v>
      </c>
      <c r="E21" s="37">
        <v>1.85</v>
      </c>
      <c r="F21" s="41">
        <v>1.78</v>
      </c>
      <c r="G21" s="38"/>
      <c r="H21" s="37">
        <v>1.44</v>
      </c>
      <c r="I21" s="37">
        <v>1.42</v>
      </c>
      <c r="J21" s="37">
        <v>1.35</v>
      </c>
      <c r="K21" s="37">
        <v>1.28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0.39239999999999942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0.97219999999999929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0.68418461538461439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0.70014403292181016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42" priority="3" operator="notBetween">
      <formula>0.2</formula>
      <formula>0.404</formula>
    </cfRule>
  </conditionalFormatting>
  <conditionalFormatting sqref="E26">
    <cfRule type="cellIs" dxfId="841" priority="4" operator="notBetween">
      <formula>0.38</formula>
      <formula>0.72</formula>
    </cfRule>
  </conditionalFormatting>
  <conditionalFormatting sqref="K24">
    <cfRule type="cellIs" dxfId="840" priority="2" operator="notBetween">
      <formula>0.77</formula>
      <formula>0.91</formula>
    </cfRule>
  </conditionalFormatting>
  <conditionalFormatting sqref="K26">
    <cfRule type="cellIs" dxfId="8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2.31</v>
      </c>
      <c r="D2" s="32">
        <v>2.2799999999999998</v>
      </c>
      <c r="E2" s="32">
        <v>2.2200000000000002</v>
      </c>
      <c r="F2" s="44">
        <v>2.13</v>
      </c>
      <c r="G2" s="36" t="s">
        <v>3</v>
      </c>
      <c r="H2" s="32">
        <v>2.2999999999999998</v>
      </c>
      <c r="I2" s="32">
        <v>2.3199999999999998</v>
      </c>
      <c r="J2" s="32">
        <v>2.29</v>
      </c>
      <c r="K2" s="32">
        <v>2.19</v>
      </c>
      <c r="L2" s="44">
        <v>2.14</v>
      </c>
    </row>
    <row r="3" spans="1:12">
      <c r="A3" s="11"/>
      <c r="B3" s="32">
        <v>2.33</v>
      </c>
      <c r="C3" s="14">
        <v>2.34</v>
      </c>
      <c r="D3" s="14">
        <v>2.2799999999999998</v>
      </c>
      <c r="E3" s="14">
        <v>2.2200000000000002</v>
      </c>
      <c r="F3" s="42">
        <v>2.16</v>
      </c>
      <c r="G3" s="38"/>
      <c r="H3" s="32">
        <v>2.34</v>
      </c>
      <c r="I3" s="14">
        <v>2.34</v>
      </c>
      <c r="J3" s="14">
        <v>2.2999999999999998</v>
      </c>
      <c r="K3" s="14">
        <v>2.23</v>
      </c>
      <c r="L3" s="42">
        <v>2.17</v>
      </c>
    </row>
    <row r="4" spans="1:12">
      <c r="A4" s="11"/>
      <c r="B4" s="32">
        <v>2.2999999999999998</v>
      </c>
      <c r="C4" s="14">
        <v>2.3199999999999998</v>
      </c>
      <c r="D4" s="14">
        <v>2.2999999999999998</v>
      </c>
      <c r="E4" s="14">
        <v>2.21</v>
      </c>
      <c r="F4" s="42">
        <v>2.14</v>
      </c>
      <c r="G4" s="38"/>
      <c r="H4" s="32">
        <v>2.35</v>
      </c>
      <c r="I4" s="14">
        <v>2.3199999999999998</v>
      </c>
      <c r="J4" s="14">
        <v>2.2999999999999998</v>
      </c>
      <c r="K4" s="14">
        <v>2.21</v>
      </c>
      <c r="L4" s="42">
        <v>2.1800000000000002</v>
      </c>
    </row>
    <row r="5" spans="1:12">
      <c r="A5" s="11"/>
      <c r="B5" s="32">
        <v>2.31</v>
      </c>
      <c r="C5" s="14">
        <v>2.33</v>
      </c>
      <c r="D5" s="14">
        <v>2.2799999999999998</v>
      </c>
      <c r="E5" s="14">
        <v>2.2000000000000002</v>
      </c>
      <c r="F5" s="42">
        <v>2.1800000000000002</v>
      </c>
      <c r="G5" s="38"/>
      <c r="H5" s="32">
        <v>2.34</v>
      </c>
      <c r="I5" s="14">
        <v>2.34</v>
      </c>
      <c r="J5" s="14">
        <v>2.23</v>
      </c>
      <c r="K5" s="14">
        <v>2.21</v>
      </c>
      <c r="L5" s="42">
        <v>2.13</v>
      </c>
    </row>
    <row r="6" spans="1:12">
      <c r="A6" s="11"/>
      <c r="B6" s="32">
        <v>2.3199999999999998</v>
      </c>
      <c r="C6" s="14">
        <v>2.33</v>
      </c>
      <c r="D6" s="14">
        <v>2.2599999999999998</v>
      </c>
      <c r="E6" s="14">
        <v>2.19</v>
      </c>
      <c r="F6" s="42">
        <v>2.19</v>
      </c>
      <c r="G6" s="38"/>
      <c r="H6" s="32">
        <v>2.31</v>
      </c>
      <c r="I6" s="14">
        <v>2.3199999999999998</v>
      </c>
      <c r="J6" s="14">
        <v>2.25</v>
      </c>
      <c r="K6" s="14">
        <v>2.21</v>
      </c>
      <c r="L6" s="42">
        <v>2.13</v>
      </c>
    </row>
    <row r="7" spans="1:12">
      <c r="A7" s="38" t="s">
        <v>4</v>
      </c>
      <c r="B7" s="14">
        <v>2.38</v>
      </c>
      <c r="C7" s="14">
        <v>2.33</v>
      </c>
      <c r="D7" s="14">
        <v>2.2799999999999998</v>
      </c>
      <c r="E7" s="14">
        <v>2.2000000000000002</v>
      </c>
      <c r="F7" s="42">
        <v>2.1800000000000002</v>
      </c>
      <c r="G7" s="38" t="s">
        <v>4</v>
      </c>
      <c r="H7" s="14">
        <v>2.38</v>
      </c>
      <c r="I7" s="14">
        <v>2.34</v>
      </c>
      <c r="J7" s="14">
        <v>2.33</v>
      </c>
      <c r="K7" s="14">
        <v>2.21</v>
      </c>
      <c r="L7" s="42">
        <v>2.15</v>
      </c>
    </row>
    <row r="8" spans="1:12">
      <c r="A8" s="46"/>
      <c r="B8" s="14">
        <v>2.37</v>
      </c>
      <c r="C8" s="14">
        <v>2.35</v>
      </c>
      <c r="D8" s="14">
        <v>2.29</v>
      </c>
      <c r="E8" s="14">
        <v>2.23</v>
      </c>
      <c r="F8" s="42">
        <v>2.17</v>
      </c>
      <c r="G8" s="46"/>
      <c r="H8" s="14">
        <v>2.38</v>
      </c>
      <c r="I8" s="14">
        <v>2.34</v>
      </c>
      <c r="J8" s="14">
        <v>2.2999999999999998</v>
      </c>
      <c r="K8" s="14">
        <v>2.23</v>
      </c>
      <c r="L8" s="42">
        <v>2.17</v>
      </c>
    </row>
    <row r="9" spans="1:12">
      <c r="A9" s="11"/>
      <c r="B9" s="47">
        <v>2.39</v>
      </c>
      <c r="C9" s="47">
        <v>2.35</v>
      </c>
      <c r="D9" s="47">
        <v>2.31</v>
      </c>
      <c r="E9" s="47">
        <v>2.2200000000000002</v>
      </c>
      <c r="F9" s="49">
        <v>2.15</v>
      </c>
      <c r="G9" s="36"/>
      <c r="H9" s="47">
        <v>2.38</v>
      </c>
      <c r="I9" s="47">
        <v>2.37</v>
      </c>
      <c r="J9" s="47">
        <v>2.34</v>
      </c>
      <c r="K9" s="47">
        <v>2.2400000000000002</v>
      </c>
      <c r="L9" s="49">
        <v>2.16</v>
      </c>
    </row>
    <row r="10" spans="1:12">
      <c r="A10" s="11"/>
      <c r="B10" s="14">
        <v>2.35</v>
      </c>
      <c r="C10" s="14">
        <v>2.35</v>
      </c>
      <c r="D10" s="14">
        <v>2.27</v>
      </c>
      <c r="E10" s="14">
        <v>2.21</v>
      </c>
      <c r="F10" s="42">
        <v>2.16</v>
      </c>
      <c r="G10" s="38"/>
      <c r="H10" s="14">
        <v>2.39</v>
      </c>
      <c r="I10" s="14">
        <v>2.37</v>
      </c>
      <c r="J10" s="14">
        <v>2.31</v>
      </c>
      <c r="K10" s="14">
        <v>2.23</v>
      </c>
      <c r="L10" s="42">
        <v>2.2000000000000002</v>
      </c>
    </row>
    <row r="11" spans="1:12">
      <c r="A11" s="16"/>
      <c r="B11" s="33">
        <v>2.36</v>
      </c>
      <c r="C11" s="33">
        <v>2.34</v>
      </c>
      <c r="D11" s="33">
        <v>2.2799999999999998</v>
      </c>
      <c r="E11" s="33">
        <v>2.2200000000000002</v>
      </c>
      <c r="F11" s="39">
        <v>2.15</v>
      </c>
      <c r="G11" s="48"/>
      <c r="H11" s="33">
        <v>2.38</v>
      </c>
      <c r="I11" s="33">
        <v>2.3199999999999998</v>
      </c>
      <c r="J11" s="33">
        <v>2.29</v>
      </c>
      <c r="K11" s="33">
        <v>2.21</v>
      </c>
      <c r="L11" s="39">
        <v>2.17</v>
      </c>
    </row>
    <row r="12" spans="1:12">
      <c r="A12" s="19" t="s">
        <v>5</v>
      </c>
      <c r="B12" s="47">
        <v>1.94</v>
      </c>
      <c r="C12" s="35">
        <v>1.93</v>
      </c>
      <c r="D12" s="35">
        <v>1.92</v>
      </c>
      <c r="E12" s="35">
        <v>1.86</v>
      </c>
      <c r="F12" s="40">
        <v>1.77</v>
      </c>
      <c r="G12" s="36" t="s">
        <v>6</v>
      </c>
      <c r="H12" s="35">
        <v>0.87</v>
      </c>
      <c r="I12" s="35">
        <v>0.89</v>
      </c>
      <c r="J12" s="35">
        <v>0.82</v>
      </c>
      <c r="K12" s="35">
        <v>0.77</v>
      </c>
      <c r="L12" s="40">
        <v>0.7</v>
      </c>
    </row>
    <row r="13" spans="1:12">
      <c r="A13" s="22"/>
      <c r="B13" s="37">
        <v>1.96</v>
      </c>
      <c r="C13" s="37">
        <v>1.94</v>
      </c>
      <c r="D13" s="37">
        <v>1.91</v>
      </c>
      <c r="E13" s="37">
        <v>1.87</v>
      </c>
      <c r="F13" s="41">
        <v>1.79</v>
      </c>
      <c r="G13" s="38"/>
      <c r="H13" s="37">
        <v>0.89</v>
      </c>
      <c r="I13" s="37">
        <v>0.87</v>
      </c>
      <c r="J13" s="37">
        <v>0.83</v>
      </c>
      <c r="K13" s="37">
        <v>0.78</v>
      </c>
      <c r="L13" s="41">
        <v>0.72</v>
      </c>
    </row>
    <row r="14" spans="1:12">
      <c r="A14" s="22"/>
      <c r="B14" s="37">
        <v>1.94</v>
      </c>
      <c r="C14" s="37">
        <v>1.94</v>
      </c>
      <c r="D14" s="37">
        <v>1.91</v>
      </c>
      <c r="E14" s="37">
        <v>1.85</v>
      </c>
      <c r="F14" s="41">
        <v>1.76</v>
      </c>
      <c r="G14" s="38"/>
      <c r="H14" s="37">
        <v>0.94</v>
      </c>
      <c r="I14" s="37">
        <v>0.88</v>
      </c>
      <c r="J14" s="37">
        <v>0.84</v>
      </c>
      <c r="K14" s="37">
        <v>0.77</v>
      </c>
      <c r="L14" s="41">
        <v>0.7</v>
      </c>
    </row>
    <row r="15" spans="1:12">
      <c r="A15" s="22"/>
      <c r="B15" s="37">
        <v>1.95</v>
      </c>
      <c r="C15" s="37">
        <v>1.9</v>
      </c>
      <c r="D15" s="37">
        <v>1.88</v>
      </c>
      <c r="E15" s="37">
        <v>1.82</v>
      </c>
      <c r="F15" s="41">
        <v>1.76</v>
      </c>
      <c r="G15" s="38"/>
      <c r="H15" s="37">
        <v>0.92</v>
      </c>
      <c r="I15" s="37">
        <v>0.91</v>
      </c>
      <c r="J15" s="37">
        <v>0.83</v>
      </c>
      <c r="K15" s="37">
        <v>0.77</v>
      </c>
      <c r="L15" s="41">
        <v>0.69</v>
      </c>
    </row>
    <row r="16" spans="1:12">
      <c r="A16" s="22"/>
      <c r="B16" s="37">
        <v>1.92</v>
      </c>
      <c r="C16" s="37">
        <v>1.88</v>
      </c>
      <c r="D16" s="37">
        <v>1.83</v>
      </c>
      <c r="E16" s="37">
        <v>1.76</v>
      </c>
      <c r="F16" s="41">
        <v>1.7</v>
      </c>
      <c r="G16" s="38"/>
      <c r="H16" s="37">
        <v>0.91</v>
      </c>
      <c r="I16" s="37">
        <v>0.9</v>
      </c>
      <c r="J16" s="37">
        <v>0.84</v>
      </c>
      <c r="K16" s="37">
        <v>0.77</v>
      </c>
      <c r="L16" s="41">
        <v>0.7</v>
      </c>
    </row>
    <row r="17" spans="1:12">
      <c r="A17" s="22" t="s">
        <v>7</v>
      </c>
      <c r="B17" s="37">
        <v>1.98</v>
      </c>
      <c r="C17" s="37">
        <v>1.95</v>
      </c>
      <c r="D17" s="37">
        <v>1.93</v>
      </c>
      <c r="E17" s="37">
        <v>1.79</v>
      </c>
      <c r="F17" s="41">
        <v>1.78</v>
      </c>
      <c r="G17" s="38" t="s">
        <v>8</v>
      </c>
      <c r="H17" s="37">
        <v>1.02</v>
      </c>
      <c r="I17" s="37">
        <v>1.01</v>
      </c>
      <c r="J17" s="37">
        <v>0.98</v>
      </c>
      <c r="K17" s="37">
        <v>0.85</v>
      </c>
      <c r="L17" s="41">
        <v>0.78</v>
      </c>
    </row>
    <row r="18" spans="1:12">
      <c r="A18" s="22"/>
      <c r="B18" s="37">
        <v>1.93</v>
      </c>
      <c r="C18" s="37">
        <v>1.97</v>
      </c>
      <c r="D18" s="37">
        <v>1.92</v>
      </c>
      <c r="E18" s="37">
        <v>1.86</v>
      </c>
      <c r="F18" s="41">
        <v>1.76</v>
      </c>
      <c r="G18" s="38"/>
      <c r="H18" s="37">
        <v>1.06</v>
      </c>
      <c r="I18" s="37">
        <v>1.02</v>
      </c>
      <c r="J18" s="37">
        <v>0.98</v>
      </c>
      <c r="K18" s="37">
        <v>0.91</v>
      </c>
      <c r="L18" s="41">
        <v>0.83</v>
      </c>
    </row>
    <row r="19" spans="1:12">
      <c r="A19" s="22"/>
      <c r="B19" s="37">
        <v>1.94</v>
      </c>
      <c r="C19" s="37">
        <v>1.98</v>
      </c>
      <c r="D19" s="37">
        <v>1.92</v>
      </c>
      <c r="E19" s="37">
        <v>1.83</v>
      </c>
      <c r="F19" s="41">
        <v>1.74</v>
      </c>
      <c r="G19" s="38"/>
      <c r="H19" s="37">
        <v>1.08</v>
      </c>
      <c r="I19" s="37">
        <v>1.05</v>
      </c>
      <c r="J19" s="37">
        <v>0.98</v>
      </c>
      <c r="K19" s="37">
        <v>0.88</v>
      </c>
      <c r="L19" s="41">
        <v>0.81</v>
      </c>
    </row>
    <row r="20" spans="1:12">
      <c r="A20" s="22"/>
      <c r="B20" s="37">
        <v>1.94</v>
      </c>
      <c r="C20" s="37">
        <v>1.98</v>
      </c>
      <c r="D20" s="37">
        <v>1.9</v>
      </c>
      <c r="E20" s="37">
        <v>1.83</v>
      </c>
      <c r="F20" s="41">
        <v>1.76</v>
      </c>
      <c r="G20" s="38"/>
      <c r="H20" s="37">
        <v>1.05</v>
      </c>
      <c r="I20" s="37">
        <v>1.05</v>
      </c>
      <c r="J20" s="37">
        <v>0.95</v>
      </c>
      <c r="K20" s="37">
        <v>0.88</v>
      </c>
      <c r="L20" s="41">
        <v>0.81</v>
      </c>
    </row>
    <row r="21" spans="1:12">
      <c r="A21" s="22"/>
      <c r="B21" s="37">
        <v>1.92</v>
      </c>
      <c r="C21" s="37">
        <v>1.92</v>
      </c>
      <c r="D21" s="37">
        <v>1.88</v>
      </c>
      <c r="E21" s="37">
        <v>1.82</v>
      </c>
      <c r="F21" s="41">
        <v>1.73</v>
      </c>
      <c r="G21" s="38"/>
      <c r="H21" s="37">
        <v>1.02</v>
      </c>
      <c r="I21" s="37">
        <v>1.01</v>
      </c>
      <c r="J21" s="37">
        <v>0.94</v>
      </c>
      <c r="K21" s="37">
        <v>0.85</v>
      </c>
      <c r="L21" s="41">
        <v>0.81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0.39359999999999973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1.3904000000000001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0.68627692307692267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1.0013168724279835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38" priority="3" operator="notBetween">
      <formula>0.2</formula>
      <formula>0.404</formula>
    </cfRule>
  </conditionalFormatting>
  <conditionalFormatting sqref="E26">
    <cfRule type="cellIs" dxfId="837" priority="4" operator="notBetween">
      <formula>0.38</formula>
      <formula>0.72</formula>
    </cfRule>
  </conditionalFormatting>
  <conditionalFormatting sqref="K24">
    <cfRule type="cellIs" dxfId="836" priority="2" operator="notBetween">
      <formula>0.77</formula>
      <formula>0.91</formula>
    </cfRule>
  </conditionalFormatting>
  <conditionalFormatting sqref="K26">
    <cfRule type="cellIs" dxfId="8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R40"/>
  <sheetViews>
    <sheetView zoomScale="115" zoomScaleNormal="115" workbookViewId="0">
      <selection activeCell="P19" sqref="P1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2.13</v>
      </c>
      <c r="C2" s="32">
        <v>2.21</v>
      </c>
      <c r="D2" s="32">
        <v>2.29</v>
      </c>
      <c r="E2" s="32">
        <v>2.34</v>
      </c>
      <c r="F2" s="44">
        <v>2.35</v>
      </c>
      <c r="G2" s="36" t="s">
        <v>3</v>
      </c>
      <c r="H2" s="32">
        <v>2.39</v>
      </c>
      <c r="I2" s="32">
        <v>2.4</v>
      </c>
      <c r="J2" s="32">
        <v>2.37</v>
      </c>
      <c r="K2" s="32">
        <v>2.3199999999999998</v>
      </c>
      <c r="L2" s="44">
        <v>2.13</v>
      </c>
      <c r="M2" s="36" t="s">
        <v>3</v>
      </c>
      <c r="N2" s="32">
        <v>2.34</v>
      </c>
      <c r="O2" s="32">
        <v>2.34</v>
      </c>
      <c r="P2" s="32">
        <v>2.2999999999999998</v>
      </c>
      <c r="Q2" s="32">
        <v>2.2000000000000002</v>
      </c>
      <c r="R2" s="44">
        <v>2.14</v>
      </c>
    </row>
    <row r="3" spans="1:18">
      <c r="A3" s="11"/>
      <c r="B3" s="32">
        <v>2.17</v>
      </c>
      <c r="C3" s="14">
        <v>2.25</v>
      </c>
      <c r="D3" s="14">
        <v>2.31</v>
      </c>
      <c r="E3" s="14">
        <v>2.38</v>
      </c>
      <c r="F3" s="42">
        <v>2.35</v>
      </c>
      <c r="G3" s="38"/>
      <c r="H3" s="32">
        <v>2.38</v>
      </c>
      <c r="I3" s="14">
        <v>2.44</v>
      </c>
      <c r="J3" s="14">
        <v>2.4</v>
      </c>
      <c r="K3" s="14">
        <v>2.2999999999999998</v>
      </c>
      <c r="L3" s="42">
        <v>2.14</v>
      </c>
      <c r="M3" s="11"/>
      <c r="N3" s="32">
        <v>2.35</v>
      </c>
      <c r="O3" s="14">
        <v>2.35</v>
      </c>
      <c r="P3" s="14">
        <v>2.27</v>
      </c>
      <c r="Q3" s="14">
        <v>2.23</v>
      </c>
      <c r="R3" s="42">
        <v>2.17</v>
      </c>
    </row>
    <row r="4" spans="1:18">
      <c r="A4" s="11"/>
      <c r="B4" s="32">
        <v>2.16</v>
      </c>
      <c r="C4" s="14">
        <v>2.2000000000000002</v>
      </c>
      <c r="D4" s="14">
        <v>2.2799999999999998</v>
      </c>
      <c r="E4" s="14">
        <v>2.34</v>
      </c>
      <c r="F4" s="42">
        <v>2.4</v>
      </c>
      <c r="G4" s="38"/>
      <c r="H4" s="32">
        <v>2.4</v>
      </c>
      <c r="I4" s="14">
        <v>2.44</v>
      </c>
      <c r="J4" s="14">
        <v>2.4</v>
      </c>
      <c r="K4" s="14">
        <v>2.31</v>
      </c>
      <c r="L4" s="42">
        <v>2.15</v>
      </c>
      <c r="M4" s="11"/>
      <c r="N4" s="32">
        <v>2.35</v>
      </c>
      <c r="O4" s="14">
        <v>2.33</v>
      </c>
      <c r="P4" s="14">
        <v>2.2999999999999998</v>
      </c>
      <c r="Q4" s="14">
        <v>2.25</v>
      </c>
      <c r="R4" s="42">
        <v>2.17</v>
      </c>
    </row>
    <row r="5" spans="1:18">
      <c r="A5" s="11"/>
      <c r="B5" s="32">
        <v>2.19</v>
      </c>
      <c r="C5" s="14">
        <v>2.2400000000000002</v>
      </c>
      <c r="D5" s="14">
        <v>2.2999999999999998</v>
      </c>
      <c r="E5" s="14">
        <v>2.35</v>
      </c>
      <c r="F5" s="42">
        <v>2.36</v>
      </c>
      <c r="G5" s="38"/>
      <c r="H5" s="32">
        <v>2.35</v>
      </c>
      <c r="I5" s="14">
        <v>2.4500000000000002</v>
      </c>
      <c r="J5" s="14">
        <v>2.41</v>
      </c>
      <c r="K5" s="14">
        <v>2.29</v>
      </c>
      <c r="L5" s="42">
        <v>2.19</v>
      </c>
      <c r="M5" s="11"/>
      <c r="N5" s="32">
        <v>2.34</v>
      </c>
      <c r="O5" s="14">
        <v>2.3199999999999998</v>
      </c>
      <c r="P5" s="14">
        <v>2.2599999999999998</v>
      </c>
      <c r="Q5" s="14">
        <v>2.2400000000000002</v>
      </c>
      <c r="R5" s="42">
        <v>2.17</v>
      </c>
    </row>
    <row r="6" spans="1:18">
      <c r="A6" s="11"/>
      <c r="B6" s="32">
        <v>2.19</v>
      </c>
      <c r="C6" s="14">
        <v>2.21</v>
      </c>
      <c r="D6" s="14">
        <v>2.2799999999999998</v>
      </c>
      <c r="E6" s="14">
        <v>2.35</v>
      </c>
      <c r="F6" s="42">
        <v>2.37</v>
      </c>
      <c r="G6" s="38"/>
      <c r="H6" s="32">
        <v>2.39</v>
      </c>
      <c r="I6" s="14">
        <v>2.46</v>
      </c>
      <c r="J6" s="14">
        <v>2.4</v>
      </c>
      <c r="K6" s="14">
        <v>2.27</v>
      </c>
      <c r="L6" s="42">
        <v>2.12</v>
      </c>
      <c r="M6" s="11"/>
      <c r="N6" s="32">
        <v>2.3199999999999998</v>
      </c>
      <c r="O6" s="14">
        <v>2.33</v>
      </c>
      <c r="P6" s="14">
        <v>2.2599999999999998</v>
      </c>
      <c r="Q6" s="14">
        <v>2.2000000000000002</v>
      </c>
      <c r="R6" s="42">
        <v>2.15</v>
      </c>
    </row>
    <row r="7" spans="1:18">
      <c r="A7" s="38" t="s">
        <v>4</v>
      </c>
      <c r="B7" s="14">
        <v>2.13</v>
      </c>
      <c r="C7" s="14">
        <v>2.2200000000000002</v>
      </c>
      <c r="D7" s="14">
        <v>2.2799999999999998</v>
      </c>
      <c r="E7" s="14">
        <v>2.36</v>
      </c>
      <c r="F7" s="42">
        <v>2.35</v>
      </c>
      <c r="G7" s="38" t="s">
        <v>4</v>
      </c>
      <c r="H7" s="14">
        <v>2.33</v>
      </c>
      <c r="I7" s="14">
        <v>2.38</v>
      </c>
      <c r="J7" s="14">
        <v>2.36</v>
      </c>
      <c r="K7" s="14">
        <v>2.2999999999999998</v>
      </c>
      <c r="L7" s="42">
        <v>2.13</v>
      </c>
      <c r="M7" s="38" t="s">
        <v>4</v>
      </c>
      <c r="N7" s="14">
        <v>2.35</v>
      </c>
      <c r="O7" s="14">
        <v>2.33</v>
      </c>
      <c r="P7" s="14">
        <v>2.33</v>
      </c>
      <c r="Q7" s="14">
        <v>2.2400000000000002</v>
      </c>
      <c r="R7" s="42">
        <v>2.19</v>
      </c>
    </row>
    <row r="8" spans="1:18">
      <c r="A8" s="46"/>
      <c r="B8" s="14">
        <v>2.17</v>
      </c>
      <c r="C8" s="14">
        <v>2.2599999999999998</v>
      </c>
      <c r="D8" s="14">
        <v>2.29</v>
      </c>
      <c r="E8" s="14">
        <v>2.31</v>
      </c>
      <c r="F8" s="42">
        <v>2.3199999999999998</v>
      </c>
      <c r="G8" s="46"/>
      <c r="H8" s="14">
        <v>2.38</v>
      </c>
      <c r="I8" s="14">
        <v>2.4</v>
      </c>
      <c r="J8" s="14">
        <v>2.4</v>
      </c>
      <c r="K8" s="14">
        <v>2.27</v>
      </c>
      <c r="L8" s="42">
        <v>2.2000000000000002</v>
      </c>
      <c r="M8" s="46"/>
      <c r="N8" s="14">
        <v>2.36</v>
      </c>
      <c r="O8" s="14">
        <v>2.4</v>
      </c>
      <c r="P8" s="14">
        <v>2.31</v>
      </c>
      <c r="Q8" s="14">
        <v>2.2000000000000002</v>
      </c>
      <c r="R8" s="42">
        <v>2.19</v>
      </c>
    </row>
    <row r="9" spans="1:18">
      <c r="A9" s="11"/>
      <c r="B9" s="47">
        <v>2.1800000000000002</v>
      </c>
      <c r="C9" s="47">
        <v>2.25</v>
      </c>
      <c r="D9" s="47">
        <v>2.3199999999999998</v>
      </c>
      <c r="E9" s="47">
        <v>2.37</v>
      </c>
      <c r="F9" s="49">
        <v>2.3199999999999998</v>
      </c>
      <c r="G9" s="36"/>
      <c r="H9" s="47">
        <v>2.38</v>
      </c>
      <c r="I9" s="47">
        <v>2.4</v>
      </c>
      <c r="J9" s="47">
        <v>2.42</v>
      </c>
      <c r="K9" s="47">
        <v>2.33</v>
      </c>
      <c r="L9" s="49">
        <v>2.19</v>
      </c>
      <c r="M9" s="11"/>
      <c r="N9" s="47">
        <v>2.38</v>
      </c>
      <c r="O9" s="47">
        <v>2.37</v>
      </c>
      <c r="P9" s="47">
        <v>2.2799999999999998</v>
      </c>
      <c r="Q9" s="47">
        <v>2.25</v>
      </c>
      <c r="R9" s="49">
        <v>2.16</v>
      </c>
    </row>
    <row r="10" spans="1:18">
      <c r="A10" s="11"/>
      <c r="B10" s="14">
        <v>2.15</v>
      </c>
      <c r="C10" s="14">
        <v>2.2599999999999998</v>
      </c>
      <c r="D10" s="14">
        <v>2.2999999999999998</v>
      </c>
      <c r="E10" s="14">
        <v>2.33</v>
      </c>
      <c r="F10" s="42">
        <v>2.34</v>
      </c>
      <c r="G10" s="38"/>
      <c r="H10" s="14">
        <v>2.37</v>
      </c>
      <c r="I10" s="14">
        <v>2.4300000000000002</v>
      </c>
      <c r="J10" s="14">
        <v>2.39</v>
      </c>
      <c r="K10" s="14">
        <v>2.3199999999999998</v>
      </c>
      <c r="L10" s="42">
        <v>2.16</v>
      </c>
      <c r="M10" s="11"/>
      <c r="N10" s="14">
        <v>2.38</v>
      </c>
      <c r="O10" s="14">
        <v>2.42</v>
      </c>
      <c r="P10" s="14">
        <v>2.35</v>
      </c>
      <c r="Q10" s="14">
        <v>2.2400000000000002</v>
      </c>
      <c r="R10" s="42">
        <v>2.1800000000000002</v>
      </c>
    </row>
    <row r="11" spans="1:18">
      <c r="A11" s="16"/>
      <c r="B11" s="33">
        <v>2.14</v>
      </c>
      <c r="C11" s="33">
        <v>2.2599999999999998</v>
      </c>
      <c r="D11" s="33">
        <v>2.2799999999999998</v>
      </c>
      <c r="E11" s="33">
        <v>2.3199999999999998</v>
      </c>
      <c r="F11" s="39">
        <v>2.33</v>
      </c>
      <c r="G11" s="48"/>
      <c r="H11" s="33">
        <v>2.35</v>
      </c>
      <c r="I11" s="33">
        <v>2.39</v>
      </c>
      <c r="J11" s="33">
        <v>2.38</v>
      </c>
      <c r="K11" s="33">
        <v>2.2999999999999998</v>
      </c>
      <c r="L11" s="39">
        <v>2.2200000000000002</v>
      </c>
      <c r="M11" s="16"/>
      <c r="N11" s="33">
        <v>2.36</v>
      </c>
      <c r="O11" s="33">
        <v>2.35</v>
      </c>
      <c r="P11" s="33">
        <v>2.3199999999999998</v>
      </c>
      <c r="Q11" s="33">
        <v>2.23</v>
      </c>
      <c r="R11" s="39">
        <v>2.17</v>
      </c>
    </row>
    <row r="12" spans="1:18">
      <c r="A12" s="19" t="s">
        <v>5</v>
      </c>
      <c r="B12" s="47">
        <v>1.79</v>
      </c>
      <c r="C12" s="35">
        <v>1.83</v>
      </c>
      <c r="D12" s="35">
        <v>1.89</v>
      </c>
      <c r="E12" s="35">
        <v>1.99</v>
      </c>
      <c r="F12" s="40">
        <v>1.98</v>
      </c>
      <c r="G12" s="36" t="s">
        <v>6</v>
      </c>
      <c r="H12" s="35">
        <v>1.38</v>
      </c>
      <c r="I12" s="35">
        <v>1.41</v>
      </c>
      <c r="J12" s="35">
        <v>1.33</v>
      </c>
      <c r="K12" s="35">
        <v>1.27</v>
      </c>
      <c r="L12" s="40">
        <v>1.1000000000000001</v>
      </c>
      <c r="M12" s="19" t="s">
        <v>5</v>
      </c>
      <c r="N12" s="47">
        <v>1.91</v>
      </c>
      <c r="O12" s="35">
        <v>1.91</v>
      </c>
      <c r="P12" s="35">
        <v>1.86</v>
      </c>
      <c r="Q12" s="35">
        <v>1.81</v>
      </c>
      <c r="R12" s="40">
        <v>1.73</v>
      </c>
    </row>
    <row r="13" spans="1:18">
      <c r="A13" s="22"/>
      <c r="B13" s="37">
        <v>1.81</v>
      </c>
      <c r="C13" s="37">
        <v>1.85</v>
      </c>
      <c r="D13" s="37">
        <v>1.93</v>
      </c>
      <c r="E13" s="37">
        <v>1.97</v>
      </c>
      <c r="F13" s="41">
        <v>1.98</v>
      </c>
      <c r="G13" s="38"/>
      <c r="H13" s="37">
        <v>1.36</v>
      </c>
      <c r="I13" s="37">
        <v>1.38</v>
      </c>
      <c r="J13" s="37">
        <v>1.35</v>
      </c>
      <c r="K13" s="37">
        <v>1.28</v>
      </c>
      <c r="L13" s="41">
        <v>1.1100000000000001</v>
      </c>
      <c r="M13" s="22"/>
      <c r="N13" s="37">
        <v>1.95</v>
      </c>
      <c r="O13" s="37">
        <v>1.93</v>
      </c>
      <c r="P13" s="37">
        <v>1.88</v>
      </c>
      <c r="Q13" s="37">
        <v>1.83</v>
      </c>
      <c r="R13" s="41">
        <v>1.74</v>
      </c>
    </row>
    <row r="14" spans="1:18">
      <c r="A14" s="22"/>
      <c r="B14" s="37">
        <v>1.8</v>
      </c>
      <c r="C14" s="37">
        <v>1.86</v>
      </c>
      <c r="D14" s="37">
        <v>1.93</v>
      </c>
      <c r="E14" s="37">
        <v>1.97</v>
      </c>
      <c r="F14" s="41">
        <v>1.98</v>
      </c>
      <c r="G14" s="38"/>
      <c r="H14" s="37">
        <v>1.34</v>
      </c>
      <c r="I14" s="37">
        <v>1.37</v>
      </c>
      <c r="J14" s="37">
        <v>1.32</v>
      </c>
      <c r="K14" s="37">
        <v>1.24</v>
      </c>
      <c r="L14" s="41">
        <v>1.08</v>
      </c>
      <c r="M14" s="22"/>
      <c r="N14" s="37">
        <v>1.94</v>
      </c>
      <c r="O14" s="37">
        <v>1.94</v>
      </c>
      <c r="P14" s="37">
        <v>1.9</v>
      </c>
      <c r="Q14" s="37">
        <v>1.82</v>
      </c>
      <c r="R14" s="41">
        <v>1.74</v>
      </c>
    </row>
    <row r="15" spans="1:18">
      <c r="A15" s="22"/>
      <c r="B15" s="37">
        <v>1.78</v>
      </c>
      <c r="C15" s="37">
        <v>1.84</v>
      </c>
      <c r="D15" s="37">
        <v>1.9</v>
      </c>
      <c r="E15" s="37">
        <v>1.97</v>
      </c>
      <c r="F15" s="41">
        <v>1.98</v>
      </c>
      <c r="G15" s="38"/>
      <c r="H15" s="37">
        <v>1.36</v>
      </c>
      <c r="I15" s="37">
        <v>1.39</v>
      </c>
      <c r="J15" s="37">
        <v>1.38</v>
      </c>
      <c r="K15" s="37">
        <v>1.23</v>
      </c>
      <c r="L15" s="41">
        <v>1.1000000000000001</v>
      </c>
      <c r="M15" s="22"/>
      <c r="N15" s="37">
        <v>1.92</v>
      </c>
      <c r="O15" s="37">
        <v>1.93</v>
      </c>
      <c r="P15" s="37">
        <v>1.85</v>
      </c>
      <c r="Q15" s="37">
        <v>1.8</v>
      </c>
      <c r="R15" s="41">
        <v>1.73</v>
      </c>
    </row>
    <row r="16" spans="1:18">
      <c r="A16" s="22"/>
      <c r="B16" s="37">
        <v>1.73</v>
      </c>
      <c r="C16" s="37">
        <v>1.79</v>
      </c>
      <c r="D16" s="37">
        <v>1.85</v>
      </c>
      <c r="E16" s="37">
        <v>1.92</v>
      </c>
      <c r="F16" s="41">
        <v>1.94</v>
      </c>
      <c r="G16" s="38"/>
      <c r="H16" s="37">
        <v>1.32</v>
      </c>
      <c r="I16" s="37">
        <v>1.41</v>
      </c>
      <c r="J16" s="37">
        <v>1.35</v>
      </c>
      <c r="K16" s="37">
        <v>1.26</v>
      </c>
      <c r="L16" s="41">
        <v>1.06</v>
      </c>
      <c r="M16" s="22"/>
      <c r="N16" s="37">
        <v>1.88</v>
      </c>
      <c r="O16" s="37">
        <v>1.87</v>
      </c>
      <c r="P16" s="37">
        <v>1.8</v>
      </c>
      <c r="Q16" s="37">
        <v>1.76</v>
      </c>
      <c r="R16" s="41">
        <v>1.68</v>
      </c>
    </row>
    <row r="17" spans="1:18">
      <c r="A17" s="22" t="s">
        <v>7</v>
      </c>
      <c r="B17" s="37">
        <v>1.71</v>
      </c>
      <c r="C17" s="37">
        <v>1.82</v>
      </c>
      <c r="D17" s="37">
        <v>1.89</v>
      </c>
      <c r="E17" s="37">
        <v>1.93</v>
      </c>
      <c r="F17" s="41">
        <v>1.93</v>
      </c>
      <c r="G17" s="38" t="s">
        <v>8</v>
      </c>
      <c r="H17" s="37">
        <v>1.35</v>
      </c>
      <c r="I17" s="37">
        <v>1.39</v>
      </c>
      <c r="J17" s="37">
        <v>1.41</v>
      </c>
      <c r="K17" s="37">
        <v>1.3</v>
      </c>
      <c r="L17" s="41">
        <v>1.1399999999999999</v>
      </c>
      <c r="M17" s="22" t="s">
        <v>7</v>
      </c>
      <c r="N17" s="37">
        <v>1.92</v>
      </c>
      <c r="O17" s="37">
        <v>1.92</v>
      </c>
      <c r="P17" s="37">
        <v>1.9</v>
      </c>
      <c r="Q17" s="37">
        <v>1.79</v>
      </c>
      <c r="R17" s="41">
        <v>1.74</v>
      </c>
    </row>
    <row r="18" spans="1:18">
      <c r="A18" s="22"/>
      <c r="B18" s="37">
        <v>1.72</v>
      </c>
      <c r="C18" s="37">
        <v>1.84</v>
      </c>
      <c r="D18" s="37">
        <v>1.91</v>
      </c>
      <c r="E18" s="37">
        <v>1.94</v>
      </c>
      <c r="F18" s="41">
        <v>1.92</v>
      </c>
      <c r="G18" s="38"/>
      <c r="H18" s="37">
        <v>1.38</v>
      </c>
      <c r="I18" s="37">
        <v>1.39</v>
      </c>
      <c r="J18" s="37">
        <v>1.38</v>
      </c>
      <c r="K18" s="37">
        <v>1.29</v>
      </c>
      <c r="L18" s="41">
        <v>1.1499999999999999</v>
      </c>
      <c r="M18" s="22"/>
      <c r="N18" s="37">
        <v>1.93</v>
      </c>
      <c r="O18" s="37">
        <v>1.95</v>
      </c>
      <c r="P18" s="37">
        <v>1.89</v>
      </c>
      <c r="Q18" s="37">
        <v>1.8</v>
      </c>
      <c r="R18" s="41">
        <v>1.75</v>
      </c>
    </row>
    <row r="19" spans="1:18">
      <c r="A19" s="22"/>
      <c r="B19" s="37">
        <v>1.75</v>
      </c>
      <c r="C19" s="37">
        <v>1.82</v>
      </c>
      <c r="D19" s="37">
        <v>1.88</v>
      </c>
      <c r="E19" s="37">
        <v>1.94</v>
      </c>
      <c r="F19" s="41">
        <v>1.91</v>
      </c>
      <c r="G19" s="38"/>
      <c r="H19" s="37">
        <v>1.37</v>
      </c>
      <c r="I19" s="37">
        <v>1.38</v>
      </c>
      <c r="J19" s="37">
        <v>1.39</v>
      </c>
      <c r="K19" s="37">
        <v>1.32</v>
      </c>
      <c r="L19" s="41">
        <v>1.18</v>
      </c>
      <c r="M19" s="22"/>
      <c r="N19" s="37">
        <v>1.92</v>
      </c>
      <c r="O19" s="37">
        <v>1.92</v>
      </c>
      <c r="P19" s="37">
        <v>1.89</v>
      </c>
      <c r="Q19" s="37">
        <v>1.82</v>
      </c>
      <c r="R19" s="41">
        <v>1.75</v>
      </c>
    </row>
    <row r="20" spans="1:18">
      <c r="A20" s="22"/>
      <c r="B20" s="37">
        <v>1.75</v>
      </c>
      <c r="C20" s="37">
        <v>1.84</v>
      </c>
      <c r="D20" s="37">
        <v>1.9</v>
      </c>
      <c r="E20" s="37">
        <v>1.93</v>
      </c>
      <c r="F20" s="41">
        <v>1.9</v>
      </c>
      <c r="G20" s="38"/>
      <c r="H20" s="37">
        <v>1.35</v>
      </c>
      <c r="I20" s="37">
        <v>1.4</v>
      </c>
      <c r="J20" s="37">
        <v>1.36</v>
      </c>
      <c r="K20" s="37">
        <v>1.31</v>
      </c>
      <c r="L20" s="41">
        <v>1.19</v>
      </c>
      <c r="M20" s="22"/>
      <c r="N20" s="37">
        <v>1.92</v>
      </c>
      <c r="O20" s="37">
        <v>1.94</v>
      </c>
      <c r="P20" s="37">
        <v>1.91</v>
      </c>
      <c r="Q20" s="37">
        <v>1.83</v>
      </c>
      <c r="R20" s="41">
        <v>1.76</v>
      </c>
    </row>
    <row r="21" spans="1:18">
      <c r="A21" s="22"/>
      <c r="B21" s="37">
        <v>1.72</v>
      </c>
      <c r="C21" s="37">
        <v>1.82</v>
      </c>
      <c r="D21" s="37">
        <v>1.88</v>
      </c>
      <c r="E21" s="37">
        <v>1.9</v>
      </c>
      <c r="F21" s="41">
        <v>1.9</v>
      </c>
      <c r="G21" s="38"/>
      <c r="H21" s="37">
        <v>1.37</v>
      </c>
      <c r="I21" s="37">
        <v>1.38</v>
      </c>
      <c r="J21" s="37">
        <v>1.36</v>
      </c>
      <c r="K21" s="37">
        <v>1.28</v>
      </c>
      <c r="L21" s="41">
        <v>1.1599999999999999</v>
      </c>
      <c r="M21" s="22"/>
      <c r="N21" s="37">
        <v>1.91</v>
      </c>
      <c r="O21" s="37">
        <v>1.92</v>
      </c>
      <c r="P21" s="37">
        <v>1.87</v>
      </c>
      <c r="Q21" s="37">
        <v>1.81</v>
      </c>
      <c r="R21" s="41">
        <v>1.73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0.40260000000000029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1.0263999999999998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0.42839999999999989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0.70196923076923134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0.73917695473251011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0.74695384615384597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34" priority="5" operator="notBetween">
      <formula>0.2</formula>
      <formula>0.404</formula>
    </cfRule>
  </conditionalFormatting>
  <conditionalFormatting sqref="E26">
    <cfRule type="cellIs" dxfId="833" priority="6" operator="notBetween">
      <formula>0.38</formula>
      <formula>0.72</formula>
    </cfRule>
  </conditionalFormatting>
  <conditionalFormatting sqref="K24">
    <cfRule type="cellIs" dxfId="832" priority="4" operator="notBetween">
      <formula>0.77</formula>
      <formula>0.91</formula>
    </cfRule>
  </conditionalFormatting>
  <conditionalFormatting sqref="K26">
    <cfRule type="cellIs" dxfId="831" priority="3" operator="notBetween">
      <formula>0.68</formula>
      <formula>0.82</formula>
    </cfRule>
  </conditionalFormatting>
  <conditionalFormatting sqref="Q24">
    <cfRule type="cellIs" dxfId="830" priority="1" operator="notBetween">
      <formula>0.2</formula>
      <formula>0.404</formula>
    </cfRule>
  </conditionalFormatting>
  <conditionalFormatting sqref="Q26">
    <cfRule type="cellIs" dxfId="82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2.42</v>
      </c>
      <c r="C2" s="32">
        <v>2.39</v>
      </c>
      <c r="D2" s="32">
        <v>2.42</v>
      </c>
      <c r="E2" s="32">
        <v>2.31</v>
      </c>
      <c r="F2" s="44">
        <v>2.14</v>
      </c>
      <c r="G2" s="36" t="s">
        <v>3</v>
      </c>
      <c r="H2" s="32">
        <v>2.38</v>
      </c>
      <c r="I2" s="32">
        <v>2.41</v>
      </c>
      <c r="J2" s="32">
        <v>2.41</v>
      </c>
      <c r="K2" s="32">
        <v>2.27</v>
      </c>
      <c r="L2" s="44">
        <v>2.12</v>
      </c>
      <c r="M2" s="36" t="s">
        <v>3</v>
      </c>
      <c r="N2" s="32">
        <v>2.31</v>
      </c>
      <c r="O2" s="32">
        <v>2.31</v>
      </c>
      <c r="P2" s="32">
        <v>2.29</v>
      </c>
      <c r="Q2" s="32">
        <v>2.2200000000000002</v>
      </c>
      <c r="R2" s="44">
        <v>2.13</v>
      </c>
    </row>
    <row r="3" spans="1:18">
      <c r="A3" s="11"/>
      <c r="B3" s="32">
        <v>2.4</v>
      </c>
      <c r="C3" s="14">
        <v>2.4300000000000002</v>
      </c>
      <c r="D3" s="14">
        <v>2.42</v>
      </c>
      <c r="E3" s="14">
        <v>2.2799999999999998</v>
      </c>
      <c r="F3" s="42">
        <v>2.14</v>
      </c>
      <c r="G3" s="38"/>
      <c r="H3" s="32">
        <v>2.39</v>
      </c>
      <c r="I3" s="14">
        <v>2.46</v>
      </c>
      <c r="J3" s="14">
        <v>2.4300000000000002</v>
      </c>
      <c r="K3" s="14">
        <v>2.33</v>
      </c>
      <c r="L3" s="42">
        <v>2.12</v>
      </c>
      <c r="M3" s="11"/>
      <c r="N3" s="32">
        <v>2.34</v>
      </c>
      <c r="O3" s="14">
        <v>2.36</v>
      </c>
      <c r="P3" s="14">
        <v>2.2799999999999998</v>
      </c>
      <c r="Q3" s="14">
        <v>2.23</v>
      </c>
      <c r="R3" s="42">
        <v>2.16</v>
      </c>
    </row>
    <row r="4" spans="1:18">
      <c r="A4" s="11"/>
      <c r="B4" s="32">
        <v>2.41</v>
      </c>
      <c r="C4" s="14">
        <v>2.4500000000000002</v>
      </c>
      <c r="D4" s="14">
        <v>2.42</v>
      </c>
      <c r="E4" s="14">
        <v>2.2799999999999998</v>
      </c>
      <c r="F4" s="42">
        <v>2.16</v>
      </c>
      <c r="G4" s="38"/>
      <c r="H4" s="32">
        <v>2.42</v>
      </c>
      <c r="I4" s="14">
        <v>2.4300000000000002</v>
      </c>
      <c r="J4" s="14">
        <v>2.4</v>
      </c>
      <c r="K4" s="14">
        <v>2.3199999999999998</v>
      </c>
      <c r="L4" s="42">
        <v>2.15</v>
      </c>
      <c r="M4" s="11"/>
      <c r="N4" s="32">
        <v>2.33</v>
      </c>
      <c r="O4" s="14">
        <v>2.34</v>
      </c>
      <c r="P4" s="14">
        <v>2.29</v>
      </c>
      <c r="Q4" s="14">
        <v>2.23</v>
      </c>
      <c r="R4" s="42">
        <v>2.17</v>
      </c>
    </row>
    <row r="5" spans="1:18">
      <c r="A5" s="11"/>
      <c r="B5" s="32">
        <v>2.37</v>
      </c>
      <c r="C5" s="14">
        <v>2.44</v>
      </c>
      <c r="D5" s="14">
        <v>2.41</v>
      </c>
      <c r="E5" s="14">
        <v>2.3199999999999998</v>
      </c>
      <c r="F5" s="42">
        <v>2.14</v>
      </c>
      <c r="G5" s="38"/>
      <c r="H5" s="32">
        <v>2.4</v>
      </c>
      <c r="I5" s="14">
        <v>2.4300000000000002</v>
      </c>
      <c r="J5" s="14">
        <v>2.42</v>
      </c>
      <c r="K5" s="14">
        <v>2.2799999999999998</v>
      </c>
      <c r="L5" s="42">
        <v>2.15</v>
      </c>
      <c r="M5" s="11"/>
      <c r="N5" s="32">
        <v>2.36</v>
      </c>
      <c r="O5" s="14">
        <v>2.36</v>
      </c>
      <c r="P5" s="14">
        <v>2.2999999999999998</v>
      </c>
      <c r="Q5" s="14">
        <v>2.2400000000000002</v>
      </c>
      <c r="R5" s="42">
        <v>2.15</v>
      </c>
    </row>
    <row r="6" spans="1:18">
      <c r="A6" s="11"/>
      <c r="B6" s="32">
        <v>2.4300000000000002</v>
      </c>
      <c r="C6" s="14">
        <v>2.46</v>
      </c>
      <c r="D6" s="14">
        <v>2.4</v>
      </c>
      <c r="E6" s="14">
        <v>2.2999999999999998</v>
      </c>
      <c r="F6" s="42">
        <v>2.15</v>
      </c>
      <c r="G6" s="38"/>
      <c r="H6" s="32">
        <v>2.38</v>
      </c>
      <c r="I6" s="14">
        <v>2.4300000000000002</v>
      </c>
      <c r="J6" s="14">
        <v>2.44</v>
      </c>
      <c r="K6" s="14">
        <v>2.29</v>
      </c>
      <c r="L6" s="42">
        <v>2.15</v>
      </c>
      <c r="M6" s="11"/>
      <c r="N6" s="32">
        <v>2.34</v>
      </c>
      <c r="O6" s="14">
        <v>2.27</v>
      </c>
      <c r="P6" s="14">
        <v>2.29</v>
      </c>
      <c r="Q6" s="14">
        <v>2.21</v>
      </c>
      <c r="R6" s="42">
        <v>2.14</v>
      </c>
    </row>
    <row r="7" spans="1:18">
      <c r="A7" s="38" t="s">
        <v>4</v>
      </c>
      <c r="B7" s="14">
        <v>2.35</v>
      </c>
      <c r="C7" s="14">
        <v>2.35</v>
      </c>
      <c r="D7" s="14">
        <v>2.37</v>
      </c>
      <c r="E7" s="14">
        <v>2.3199999999999998</v>
      </c>
      <c r="F7" s="42">
        <v>2.19</v>
      </c>
      <c r="G7" s="38" t="s">
        <v>4</v>
      </c>
      <c r="H7" s="14">
        <v>2.35</v>
      </c>
      <c r="I7" s="14">
        <v>2.42</v>
      </c>
      <c r="J7" s="14">
        <v>2.36</v>
      </c>
      <c r="K7" s="14">
        <v>2.31</v>
      </c>
      <c r="L7" s="42">
        <v>2.17</v>
      </c>
      <c r="M7" s="38" t="s">
        <v>4</v>
      </c>
      <c r="N7" s="14">
        <v>2.38</v>
      </c>
      <c r="O7" s="14">
        <v>2.33</v>
      </c>
      <c r="P7" s="14">
        <v>2.2999999999999998</v>
      </c>
      <c r="Q7" s="14">
        <v>2.1800000000000002</v>
      </c>
      <c r="R7" s="42">
        <v>2.15</v>
      </c>
    </row>
    <row r="8" spans="1:18">
      <c r="A8" s="46"/>
      <c r="B8" s="14">
        <v>2.39</v>
      </c>
      <c r="C8" s="14">
        <v>2.4</v>
      </c>
      <c r="D8" s="14">
        <v>2.42</v>
      </c>
      <c r="E8" s="14">
        <v>2.34</v>
      </c>
      <c r="F8" s="42">
        <v>2.21</v>
      </c>
      <c r="G8" s="46"/>
      <c r="H8" s="14">
        <v>2.37</v>
      </c>
      <c r="I8" s="14">
        <v>2.39</v>
      </c>
      <c r="J8" s="14">
        <v>2.41</v>
      </c>
      <c r="K8" s="14">
        <v>2.35</v>
      </c>
      <c r="L8" s="42">
        <v>2.19</v>
      </c>
      <c r="M8" s="46"/>
      <c r="N8" s="14">
        <v>2.38</v>
      </c>
      <c r="O8" s="14">
        <v>2.36</v>
      </c>
      <c r="P8" s="14">
        <v>2.2799999999999998</v>
      </c>
      <c r="Q8" s="14">
        <v>2.2000000000000002</v>
      </c>
      <c r="R8" s="42">
        <v>2.1800000000000002</v>
      </c>
    </row>
    <row r="9" spans="1:18">
      <c r="A9" s="11"/>
      <c r="B9" s="47">
        <v>2.41</v>
      </c>
      <c r="C9" s="47">
        <v>2.4</v>
      </c>
      <c r="D9" s="47">
        <v>2.39</v>
      </c>
      <c r="E9" s="47">
        <v>2.34</v>
      </c>
      <c r="F9" s="49">
        <v>2.2000000000000002</v>
      </c>
      <c r="G9" s="36"/>
      <c r="H9" s="47">
        <v>2.37</v>
      </c>
      <c r="I9" s="47">
        <v>2.38</v>
      </c>
      <c r="J9" s="47">
        <v>2.39</v>
      </c>
      <c r="K9" s="47">
        <v>2.31</v>
      </c>
      <c r="L9" s="49">
        <v>2.21</v>
      </c>
      <c r="M9" s="11"/>
      <c r="N9" s="47">
        <v>2.39</v>
      </c>
      <c r="O9" s="47">
        <v>2.35</v>
      </c>
      <c r="P9" s="47">
        <v>2.31</v>
      </c>
      <c r="Q9" s="47">
        <v>2.21</v>
      </c>
      <c r="R9" s="49">
        <v>2.19</v>
      </c>
    </row>
    <row r="10" spans="1:18">
      <c r="A10" s="11"/>
      <c r="B10" s="14">
        <v>2.38</v>
      </c>
      <c r="C10" s="14">
        <v>2.4300000000000002</v>
      </c>
      <c r="D10" s="14">
        <v>2.37</v>
      </c>
      <c r="E10" s="14">
        <v>2.29</v>
      </c>
      <c r="F10" s="42">
        <v>2.2000000000000002</v>
      </c>
      <c r="G10" s="38"/>
      <c r="H10" s="14">
        <v>2.39</v>
      </c>
      <c r="I10" s="14">
        <v>2.39</v>
      </c>
      <c r="J10" s="14">
        <v>2.4</v>
      </c>
      <c r="K10" s="14">
        <v>2.3199999999999998</v>
      </c>
      <c r="L10" s="42">
        <v>2.17</v>
      </c>
      <c r="M10" s="11"/>
      <c r="N10" s="14">
        <v>2.38</v>
      </c>
      <c r="O10" s="14">
        <v>2.35</v>
      </c>
      <c r="P10" s="14">
        <v>2.29</v>
      </c>
      <c r="Q10" s="14">
        <v>2.19</v>
      </c>
      <c r="R10" s="42">
        <v>2.2000000000000002</v>
      </c>
    </row>
    <row r="11" spans="1:18">
      <c r="A11" s="16"/>
      <c r="B11" s="33">
        <v>2.39</v>
      </c>
      <c r="C11" s="33">
        <v>2.4</v>
      </c>
      <c r="D11" s="33">
        <v>2.39</v>
      </c>
      <c r="E11" s="33">
        <v>2.2799999999999998</v>
      </c>
      <c r="F11" s="39">
        <v>2.17</v>
      </c>
      <c r="G11" s="48"/>
      <c r="H11" s="33">
        <v>2.36</v>
      </c>
      <c r="I11" s="33">
        <v>2.42</v>
      </c>
      <c r="J11" s="33">
        <v>2.41</v>
      </c>
      <c r="K11" s="33">
        <v>2.33</v>
      </c>
      <c r="L11" s="39">
        <v>2.19</v>
      </c>
      <c r="M11" s="16"/>
      <c r="N11" s="33">
        <v>2.38</v>
      </c>
      <c r="O11" s="33">
        <v>2.33</v>
      </c>
      <c r="P11" s="33">
        <v>2.2999999999999998</v>
      </c>
      <c r="Q11" s="33">
        <v>2.17</v>
      </c>
      <c r="R11" s="39">
        <v>2.17</v>
      </c>
    </row>
    <row r="12" spans="1:18">
      <c r="A12" s="19" t="s">
        <v>5</v>
      </c>
      <c r="B12" s="47">
        <v>2.0099999999999998</v>
      </c>
      <c r="C12" s="35">
        <v>2.02</v>
      </c>
      <c r="D12" s="35">
        <v>2.02</v>
      </c>
      <c r="E12" s="35">
        <v>1.88</v>
      </c>
      <c r="F12" s="40">
        <v>1.72</v>
      </c>
      <c r="G12" s="36" t="s">
        <v>6</v>
      </c>
      <c r="H12" s="35">
        <v>1.31</v>
      </c>
      <c r="I12" s="35">
        <v>1.34</v>
      </c>
      <c r="J12" s="35">
        <v>1.34</v>
      </c>
      <c r="K12" s="35">
        <v>1.21</v>
      </c>
      <c r="L12" s="40">
        <v>1.06</v>
      </c>
      <c r="M12" s="19" t="s">
        <v>5</v>
      </c>
      <c r="N12" s="47">
        <v>1.98</v>
      </c>
      <c r="O12" s="35">
        <v>2</v>
      </c>
      <c r="P12" s="35">
        <v>1.93</v>
      </c>
      <c r="Q12" s="35">
        <v>1.86</v>
      </c>
      <c r="R12" s="40">
        <v>1.8</v>
      </c>
    </row>
    <row r="13" spans="1:18">
      <c r="A13" s="22"/>
      <c r="B13" s="37">
        <v>2.0299999999999998</v>
      </c>
      <c r="C13" s="37">
        <v>2.0499999999999998</v>
      </c>
      <c r="D13" s="37">
        <v>2.04</v>
      </c>
      <c r="E13" s="37">
        <v>1.9</v>
      </c>
      <c r="F13" s="41">
        <v>1.76</v>
      </c>
      <c r="G13" s="38"/>
      <c r="H13" s="37">
        <v>1.31</v>
      </c>
      <c r="I13" s="37">
        <v>1.32</v>
      </c>
      <c r="J13" s="37">
        <v>1.31</v>
      </c>
      <c r="K13" s="37">
        <v>1.21</v>
      </c>
      <c r="L13" s="41">
        <v>1.06</v>
      </c>
      <c r="M13" s="22"/>
      <c r="N13" s="37">
        <v>2</v>
      </c>
      <c r="O13" s="37">
        <v>2.0099999999999998</v>
      </c>
      <c r="P13" s="37">
        <v>1.95</v>
      </c>
      <c r="Q13" s="37">
        <v>1.9</v>
      </c>
      <c r="R13" s="41">
        <v>1.81</v>
      </c>
    </row>
    <row r="14" spans="1:18">
      <c r="A14" s="22"/>
      <c r="B14" s="37">
        <v>2.06</v>
      </c>
      <c r="C14" s="37">
        <v>2.0699999999999998</v>
      </c>
      <c r="D14" s="37">
        <v>2.0499999999999998</v>
      </c>
      <c r="E14" s="37">
        <v>1.9</v>
      </c>
      <c r="F14" s="41">
        <v>1.73</v>
      </c>
      <c r="G14" s="38"/>
      <c r="H14" s="37">
        <v>1.29</v>
      </c>
      <c r="I14" s="37">
        <v>1.32</v>
      </c>
      <c r="J14" s="37">
        <v>1.31</v>
      </c>
      <c r="K14" s="37">
        <v>1.21</v>
      </c>
      <c r="L14" s="41">
        <v>1.06</v>
      </c>
      <c r="M14" s="22"/>
      <c r="N14" s="37">
        <v>1.99</v>
      </c>
      <c r="O14" s="37">
        <v>1.99</v>
      </c>
      <c r="P14" s="37">
        <v>1.97</v>
      </c>
      <c r="Q14" s="37">
        <v>1.91</v>
      </c>
      <c r="R14" s="41">
        <v>1.8</v>
      </c>
    </row>
    <row r="15" spans="1:18">
      <c r="A15" s="22"/>
      <c r="B15" s="37">
        <v>2</v>
      </c>
      <c r="C15" s="37">
        <v>2.0499999999999998</v>
      </c>
      <c r="D15" s="37">
        <v>2.02</v>
      </c>
      <c r="E15" s="37">
        <v>1.89</v>
      </c>
      <c r="F15" s="41">
        <v>1.74</v>
      </c>
      <c r="G15" s="38"/>
      <c r="H15" s="37">
        <v>1.33</v>
      </c>
      <c r="I15" s="37">
        <v>1.36</v>
      </c>
      <c r="J15" s="37">
        <v>1.31</v>
      </c>
      <c r="K15" s="37">
        <v>1.18</v>
      </c>
      <c r="L15" s="41">
        <v>1.03</v>
      </c>
      <c r="M15" s="22"/>
      <c r="N15" s="37">
        <v>1.97</v>
      </c>
      <c r="O15" s="37">
        <v>2</v>
      </c>
      <c r="P15" s="37">
        <v>1.94</v>
      </c>
      <c r="Q15" s="37">
        <v>1.85</v>
      </c>
      <c r="R15" s="41">
        <v>1.8</v>
      </c>
    </row>
    <row r="16" spans="1:18">
      <c r="A16" s="22"/>
      <c r="B16" s="37">
        <v>1.97</v>
      </c>
      <c r="C16" s="37">
        <v>1.98</v>
      </c>
      <c r="D16" s="37">
        <v>1.96</v>
      </c>
      <c r="E16" s="37">
        <v>1.83</v>
      </c>
      <c r="F16" s="41">
        <v>1.69</v>
      </c>
      <c r="G16" s="38"/>
      <c r="H16" s="37">
        <v>1.29</v>
      </c>
      <c r="I16" s="37">
        <v>1.34</v>
      </c>
      <c r="J16" s="37">
        <v>1.3</v>
      </c>
      <c r="K16" s="37">
        <v>1.18</v>
      </c>
      <c r="L16" s="41">
        <v>1.02</v>
      </c>
      <c r="M16" s="22"/>
      <c r="N16" s="37">
        <v>1.96</v>
      </c>
      <c r="O16" s="37">
        <v>1.91</v>
      </c>
      <c r="P16" s="37">
        <v>1.88</v>
      </c>
      <c r="Q16" s="37">
        <v>1.83</v>
      </c>
      <c r="R16" s="41">
        <v>1.76</v>
      </c>
    </row>
    <row r="17" spans="1:18">
      <c r="A17" s="22" t="s">
        <v>7</v>
      </c>
      <c r="B17" s="37">
        <v>1.93</v>
      </c>
      <c r="C17" s="37">
        <v>1.97</v>
      </c>
      <c r="D17" s="37">
        <v>2</v>
      </c>
      <c r="E17" s="37">
        <v>1.92</v>
      </c>
      <c r="F17" s="41">
        <v>1.77</v>
      </c>
      <c r="G17" s="38" t="s">
        <v>8</v>
      </c>
      <c r="H17" s="37">
        <v>1.3</v>
      </c>
      <c r="I17" s="37">
        <v>1.35</v>
      </c>
      <c r="J17" s="37">
        <v>1.34</v>
      </c>
      <c r="K17" s="37">
        <v>1.27</v>
      </c>
      <c r="L17" s="41">
        <v>1.1399999999999999</v>
      </c>
      <c r="M17" s="22" t="s">
        <v>7</v>
      </c>
      <c r="N17" s="37">
        <v>2.0099999999999998</v>
      </c>
      <c r="O17" s="37">
        <v>1.98</v>
      </c>
      <c r="P17" s="37">
        <v>1.91</v>
      </c>
      <c r="Q17" s="37">
        <v>1.86</v>
      </c>
      <c r="R17" s="41">
        <v>1.78</v>
      </c>
    </row>
    <row r="18" spans="1:18">
      <c r="A18" s="22"/>
      <c r="B18" s="37">
        <v>1.93</v>
      </c>
      <c r="C18" s="37">
        <v>2</v>
      </c>
      <c r="D18" s="37">
        <v>1.99</v>
      </c>
      <c r="E18" s="37">
        <v>1.92</v>
      </c>
      <c r="F18" s="41">
        <v>1.77</v>
      </c>
      <c r="G18" s="38"/>
      <c r="H18" s="37">
        <v>1.34</v>
      </c>
      <c r="I18" s="37">
        <v>1.37</v>
      </c>
      <c r="J18" s="37">
        <v>1.34</v>
      </c>
      <c r="K18" s="37">
        <v>1.26</v>
      </c>
      <c r="L18" s="41">
        <v>1.1399999999999999</v>
      </c>
      <c r="M18" s="22"/>
      <c r="N18" s="37">
        <v>2.0099999999999998</v>
      </c>
      <c r="O18" s="37">
        <v>2.0099999999999998</v>
      </c>
      <c r="P18" s="37">
        <v>1.96</v>
      </c>
      <c r="Q18" s="37">
        <v>1.85</v>
      </c>
      <c r="R18" s="41">
        <v>1.81</v>
      </c>
    </row>
    <row r="19" spans="1:18">
      <c r="A19" s="22"/>
      <c r="B19" s="37">
        <v>1.93</v>
      </c>
      <c r="C19" s="37">
        <v>2.0099999999999998</v>
      </c>
      <c r="D19" s="37">
        <v>1.98</v>
      </c>
      <c r="E19" s="37">
        <v>1.9</v>
      </c>
      <c r="F19" s="41">
        <v>1.74</v>
      </c>
      <c r="G19" s="38"/>
      <c r="H19" s="37">
        <v>1.35</v>
      </c>
      <c r="I19" s="37">
        <v>1.35</v>
      </c>
      <c r="J19" s="37">
        <v>1.37</v>
      </c>
      <c r="K19" s="37">
        <v>1.28</v>
      </c>
      <c r="L19" s="41">
        <v>1.1599999999999999</v>
      </c>
      <c r="M19" s="22"/>
      <c r="N19" s="37">
        <v>2.0099999999999998</v>
      </c>
      <c r="O19" s="37">
        <v>2.02</v>
      </c>
      <c r="P19" s="37">
        <v>1.96</v>
      </c>
      <c r="Q19" s="37">
        <v>1.88</v>
      </c>
      <c r="R19" s="41">
        <v>1.79</v>
      </c>
    </row>
    <row r="20" spans="1:18">
      <c r="A20" s="22"/>
      <c r="B20" s="37">
        <v>1.95</v>
      </c>
      <c r="C20" s="37">
        <v>1.97</v>
      </c>
      <c r="D20" s="37">
        <v>1.99</v>
      </c>
      <c r="E20" s="37">
        <v>1.89</v>
      </c>
      <c r="F20" s="41">
        <v>1.74</v>
      </c>
      <c r="G20" s="38"/>
      <c r="H20" s="37">
        <v>1.34</v>
      </c>
      <c r="I20" s="37">
        <v>1.35</v>
      </c>
      <c r="J20" s="37">
        <v>1.34</v>
      </c>
      <c r="K20" s="37">
        <v>1.26</v>
      </c>
      <c r="L20" s="41">
        <v>1.1100000000000001</v>
      </c>
      <c r="M20" s="22"/>
      <c r="N20" s="37">
        <v>2.02</v>
      </c>
      <c r="O20" s="37">
        <v>2</v>
      </c>
      <c r="P20" s="37">
        <v>1.96</v>
      </c>
      <c r="Q20" s="37">
        <v>1.84</v>
      </c>
      <c r="R20" s="41">
        <v>1.82</v>
      </c>
    </row>
    <row r="21" spans="1:18">
      <c r="A21" s="22"/>
      <c r="B21" s="37">
        <v>1.95</v>
      </c>
      <c r="C21" s="37">
        <v>1.98</v>
      </c>
      <c r="D21" s="37">
        <v>1.98</v>
      </c>
      <c r="E21" s="37">
        <v>1.87</v>
      </c>
      <c r="F21" s="41">
        <v>1.76</v>
      </c>
      <c r="G21" s="38"/>
      <c r="H21" s="37">
        <v>1.33</v>
      </c>
      <c r="I21" s="37">
        <v>1.36</v>
      </c>
      <c r="J21" s="37">
        <v>1.33</v>
      </c>
      <c r="K21" s="37">
        <v>1.26</v>
      </c>
      <c r="L21" s="41">
        <v>1.1499999999999999</v>
      </c>
      <c r="M21" s="22"/>
      <c r="N21" s="37">
        <v>2</v>
      </c>
      <c r="O21" s="37">
        <v>1.98</v>
      </c>
      <c r="P21" s="37">
        <v>1.93</v>
      </c>
      <c r="Q21" s="37">
        <v>1.84</v>
      </c>
      <c r="R21" s="41">
        <v>1.79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0.41320000000000023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1.0715999999999999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0.35560000000000014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0.7204512820512825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0.7717283950617283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0.72943589743589776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28" priority="5" operator="notBetween">
      <formula>0.2</formula>
      <formula>0.404</formula>
    </cfRule>
  </conditionalFormatting>
  <conditionalFormatting sqref="E26">
    <cfRule type="cellIs" dxfId="827" priority="6" operator="notBetween">
      <formula>0.38</formula>
      <formula>0.72</formula>
    </cfRule>
  </conditionalFormatting>
  <conditionalFormatting sqref="K24">
    <cfRule type="cellIs" dxfId="826" priority="4" operator="notBetween">
      <formula>0.77</formula>
      <formula>0.91</formula>
    </cfRule>
  </conditionalFormatting>
  <conditionalFormatting sqref="K26">
    <cfRule type="cellIs" dxfId="825" priority="3" operator="notBetween">
      <formula>0.68</formula>
      <formula>0.82</formula>
    </cfRule>
  </conditionalFormatting>
  <conditionalFormatting sqref="Q24">
    <cfRule type="cellIs" dxfId="824" priority="1" operator="notBetween">
      <formula>0.2</formula>
      <formula>0.404</formula>
    </cfRule>
  </conditionalFormatting>
  <conditionalFormatting sqref="Q26">
    <cfRule type="cellIs" dxfId="82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2.36</v>
      </c>
      <c r="D2" s="32">
        <v>2.2999999999999998</v>
      </c>
      <c r="E2" s="32">
        <v>2.19</v>
      </c>
      <c r="F2" s="44">
        <v>2.15</v>
      </c>
      <c r="G2" s="36" t="s">
        <v>3</v>
      </c>
      <c r="H2" s="32">
        <v>2.33</v>
      </c>
      <c r="I2" s="32">
        <v>2.31</v>
      </c>
      <c r="J2" s="32">
        <v>2.41</v>
      </c>
      <c r="K2" s="32">
        <v>2.39</v>
      </c>
      <c r="L2" s="44">
        <v>2.35</v>
      </c>
    </row>
    <row r="3" spans="1:12">
      <c r="A3" s="11"/>
      <c r="B3" s="32">
        <v>2.3199999999999998</v>
      </c>
      <c r="C3" s="14">
        <v>2.37</v>
      </c>
      <c r="D3" s="14">
        <v>2.2799999999999998</v>
      </c>
      <c r="E3" s="14">
        <v>2.2000000000000002</v>
      </c>
      <c r="F3" s="42">
        <v>2.15</v>
      </c>
      <c r="G3" s="38"/>
      <c r="H3" s="32">
        <v>2.2599999999999998</v>
      </c>
      <c r="I3" s="14">
        <v>2.36</v>
      </c>
      <c r="J3" s="14">
        <v>2.38</v>
      </c>
      <c r="K3" s="14">
        <v>2.4</v>
      </c>
      <c r="L3" s="42">
        <v>2.33</v>
      </c>
    </row>
    <row r="4" spans="1:12">
      <c r="A4" s="11"/>
      <c r="B4" s="32">
        <v>2.37</v>
      </c>
      <c r="C4" s="14">
        <v>2.37</v>
      </c>
      <c r="D4" s="14">
        <v>2.2799999999999998</v>
      </c>
      <c r="E4" s="14">
        <v>2.2000000000000002</v>
      </c>
      <c r="F4" s="42">
        <v>2.17</v>
      </c>
      <c r="G4" s="38"/>
      <c r="H4" s="32">
        <v>2.2999999999999998</v>
      </c>
      <c r="I4" s="14">
        <v>2.36</v>
      </c>
      <c r="J4" s="14">
        <v>2.4500000000000002</v>
      </c>
      <c r="K4" s="14">
        <v>2.42</v>
      </c>
      <c r="L4" s="42">
        <v>2.37</v>
      </c>
    </row>
    <row r="5" spans="1:12">
      <c r="A5" s="11"/>
      <c r="B5" s="32">
        <v>2.33</v>
      </c>
      <c r="C5" s="14">
        <v>2.4</v>
      </c>
      <c r="D5" s="14">
        <v>2.29</v>
      </c>
      <c r="E5" s="14">
        <v>2.1800000000000002</v>
      </c>
      <c r="F5" s="42">
        <v>2.15</v>
      </c>
      <c r="G5" s="38"/>
      <c r="H5" s="32">
        <v>2.25</v>
      </c>
      <c r="I5" s="14">
        <v>2.34</v>
      </c>
      <c r="J5" s="14">
        <v>2.41</v>
      </c>
      <c r="K5" s="14">
        <v>2.38</v>
      </c>
      <c r="L5" s="42">
        <v>2.38</v>
      </c>
    </row>
    <row r="6" spans="1:12">
      <c r="A6" s="11"/>
      <c r="B6" s="32">
        <v>2.33</v>
      </c>
      <c r="C6" s="14">
        <v>2.34</v>
      </c>
      <c r="D6" s="14">
        <v>2.23</v>
      </c>
      <c r="E6" s="14">
        <v>2.1800000000000002</v>
      </c>
      <c r="F6" s="42">
        <v>2.17</v>
      </c>
      <c r="G6" s="38"/>
      <c r="H6" s="32">
        <v>2.2400000000000002</v>
      </c>
      <c r="I6" s="14">
        <v>2.33</v>
      </c>
      <c r="J6" s="14">
        <v>2.35</v>
      </c>
      <c r="K6" s="14">
        <v>2.34</v>
      </c>
      <c r="L6" s="42">
        <v>2.36</v>
      </c>
    </row>
    <row r="7" spans="1:12">
      <c r="A7" s="38" t="s">
        <v>4</v>
      </c>
      <c r="B7" s="14">
        <v>2.39</v>
      </c>
      <c r="C7" s="14">
        <v>2.4</v>
      </c>
      <c r="D7" s="14">
        <v>2.39</v>
      </c>
      <c r="E7" s="14">
        <v>2.2999999999999998</v>
      </c>
      <c r="F7" s="42">
        <v>2.27</v>
      </c>
      <c r="G7" s="38" t="s">
        <v>4</v>
      </c>
      <c r="H7" s="14">
        <v>2.14</v>
      </c>
      <c r="I7" s="14">
        <v>2.19</v>
      </c>
      <c r="J7" s="14">
        <v>2.31</v>
      </c>
      <c r="K7" s="14">
        <v>2.41</v>
      </c>
      <c r="L7" s="42">
        <v>2.35</v>
      </c>
    </row>
    <row r="8" spans="1:12">
      <c r="A8" s="46"/>
      <c r="B8" s="14">
        <v>2.35</v>
      </c>
      <c r="C8" s="14">
        <v>2.38</v>
      </c>
      <c r="D8" s="14">
        <v>2.4300000000000002</v>
      </c>
      <c r="E8" s="14">
        <v>2.36</v>
      </c>
      <c r="F8" s="42">
        <v>2.2599999999999998</v>
      </c>
      <c r="G8" s="46"/>
      <c r="H8" s="14">
        <v>2.16</v>
      </c>
      <c r="I8" s="14">
        <v>2.2000000000000002</v>
      </c>
      <c r="J8" s="14">
        <v>2.3199999999999998</v>
      </c>
      <c r="K8" s="14">
        <v>2.34</v>
      </c>
      <c r="L8" s="42">
        <v>2.38</v>
      </c>
    </row>
    <row r="9" spans="1:12">
      <c r="A9" s="11"/>
      <c r="B9" s="47">
        <v>2.35</v>
      </c>
      <c r="C9" s="47">
        <v>2.42</v>
      </c>
      <c r="D9" s="47">
        <v>2.39</v>
      </c>
      <c r="E9" s="47">
        <v>2.35</v>
      </c>
      <c r="F9" s="49">
        <v>2.2999999999999998</v>
      </c>
      <c r="G9" s="36"/>
      <c r="H9" s="47">
        <v>2.14</v>
      </c>
      <c r="I9" s="47">
        <v>2.2200000000000002</v>
      </c>
      <c r="J9" s="47">
        <v>2.29</v>
      </c>
      <c r="K9" s="47">
        <v>2.4</v>
      </c>
      <c r="L9" s="49">
        <v>2.39</v>
      </c>
    </row>
    <row r="10" spans="1:12">
      <c r="A10" s="11"/>
      <c r="B10" s="14">
        <v>2.38</v>
      </c>
      <c r="C10" s="14">
        <v>2.4</v>
      </c>
      <c r="D10" s="14">
        <v>2.41</v>
      </c>
      <c r="E10" s="14">
        <v>2.33</v>
      </c>
      <c r="F10" s="42">
        <v>2.2599999999999998</v>
      </c>
      <c r="G10" s="38"/>
      <c r="H10" s="14">
        <v>2.16</v>
      </c>
      <c r="I10" s="14">
        <v>2.19</v>
      </c>
      <c r="J10" s="14">
        <v>2.29</v>
      </c>
      <c r="K10" s="14">
        <v>2.39</v>
      </c>
      <c r="L10" s="42">
        <v>2.36</v>
      </c>
    </row>
    <row r="11" spans="1:12">
      <c r="A11" s="16"/>
      <c r="B11" s="33">
        <v>2.38</v>
      </c>
      <c r="C11" s="33">
        <v>2.4</v>
      </c>
      <c r="D11" s="33">
        <v>2.37</v>
      </c>
      <c r="E11" s="33">
        <v>2.33</v>
      </c>
      <c r="F11" s="39">
        <v>2.2599999999999998</v>
      </c>
      <c r="G11" s="48"/>
      <c r="H11" s="33">
        <v>2.14</v>
      </c>
      <c r="I11" s="33">
        <v>2.1800000000000002</v>
      </c>
      <c r="J11" s="33">
        <v>2.2999999999999998</v>
      </c>
      <c r="K11" s="33">
        <v>2.33</v>
      </c>
      <c r="L11" s="39">
        <v>2.37</v>
      </c>
    </row>
    <row r="12" spans="1:12">
      <c r="A12" s="19" t="s">
        <v>5</v>
      </c>
      <c r="B12" s="47">
        <v>1.97</v>
      </c>
      <c r="C12" s="35">
        <v>1.97</v>
      </c>
      <c r="D12" s="35">
        <v>1.92</v>
      </c>
      <c r="E12" s="35">
        <v>1.78</v>
      </c>
      <c r="F12" s="40">
        <v>1.76</v>
      </c>
      <c r="G12" s="36" t="s">
        <v>6</v>
      </c>
      <c r="H12" s="35">
        <v>1.17</v>
      </c>
      <c r="I12" s="35">
        <v>1.19</v>
      </c>
      <c r="J12" s="35">
        <v>1.3</v>
      </c>
      <c r="K12" s="35">
        <v>1.26</v>
      </c>
      <c r="L12" s="40">
        <v>1.26</v>
      </c>
    </row>
    <row r="13" spans="1:12">
      <c r="A13" s="22"/>
      <c r="B13" s="37">
        <v>1.95</v>
      </c>
      <c r="C13" s="37">
        <v>2</v>
      </c>
      <c r="D13" s="37">
        <v>1.9</v>
      </c>
      <c r="E13" s="37">
        <v>1.77</v>
      </c>
      <c r="F13" s="41">
        <v>1.75</v>
      </c>
      <c r="G13" s="38"/>
      <c r="H13" s="37">
        <v>1.1499999999999999</v>
      </c>
      <c r="I13" s="37">
        <v>1.21</v>
      </c>
      <c r="J13" s="37">
        <v>1.29</v>
      </c>
      <c r="K13" s="37">
        <v>1.28</v>
      </c>
      <c r="L13" s="41">
        <v>1.27</v>
      </c>
    </row>
    <row r="14" spans="1:12">
      <c r="A14" s="22"/>
      <c r="B14" s="37">
        <v>1.97</v>
      </c>
      <c r="C14" s="37">
        <v>2.02</v>
      </c>
      <c r="D14" s="37">
        <v>1.94</v>
      </c>
      <c r="E14" s="37">
        <v>1.8</v>
      </c>
      <c r="F14" s="41">
        <v>1.78</v>
      </c>
      <c r="G14" s="38"/>
      <c r="H14" s="37">
        <v>1.1599999999999999</v>
      </c>
      <c r="I14" s="37">
        <v>1.23</v>
      </c>
      <c r="J14" s="37">
        <v>1.3</v>
      </c>
      <c r="K14" s="37">
        <v>1.3</v>
      </c>
      <c r="L14" s="41">
        <v>1.26</v>
      </c>
    </row>
    <row r="15" spans="1:12">
      <c r="A15" s="22"/>
      <c r="B15" s="37">
        <v>1.98</v>
      </c>
      <c r="C15" s="37">
        <v>1.99</v>
      </c>
      <c r="D15" s="37">
        <v>1.92</v>
      </c>
      <c r="E15" s="37">
        <v>1.8</v>
      </c>
      <c r="F15" s="41">
        <v>1.74</v>
      </c>
      <c r="G15" s="38"/>
      <c r="H15" s="37">
        <v>1.1599999999999999</v>
      </c>
      <c r="I15" s="37">
        <v>1.25</v>
      </c>
      <c r="J15" s="37">
        <v>1.28</v>
      </c>
      <c r="K15" s="37">
        <v>1.27</v>
      </c>
      <c r="L15" s="41">
        <v>1.26</v>
      </c>
    </row>
    <row r="16" spans="1:12">
      <c r="A16" s="22"/>
      <c r="B16" s="37">
        <v>1.95</v>
      </c>
      <c r="C16" s="37">
        <v>1.91</v>
      </c>
      <c r="D16" s="37">
        <v>1.84</v>
      </c>
      <c r="E16" s="37">
        <v>1.77</v>
      </c>
      <c r="F16" s="41">
        <v>1.72</v>
      </c>
      <c r="G16" s="38"/>
      <c r="H16" s="37">
        <v>1.19</v>
      </c>
      <c r="I16" s="37">
        <v>1.24</v>
      </c>
      <c r="J16" s="37">
        <v>1.29</v>
      </c>
      <c r="K16" s="37">
        <v>1.28</v>
      </c>
      <c r="L16" s="41">
        <v>1.25</v>
      </c>
    </row>
    <row r="17" spans="1:12">
      <c r="A17" s="22" t="s">
        <v>7</v>
      </c>
      <c r="B17" s="37">
        <v>1.95</v>
      </c>
      <c r="C17" s="37">
        <v>1.97</v>
      </c>
      <c r="D17" s="37">
        <v>1.98</v>
      </c>
      <c r="E17" s="37">
        <v>1.92</v>
      </c>
      <c r="F17" s="41">
        <v>1.84</v>
      </c>
      <c r="G17" s="38" t="s">
        <v>8</v>
      </c>
      <c r="H17" s="37">
        <v>1.1000000000000001</v>
      </c>
      <c r="I17" s="37">
        <v>1.1299999999999999</v>
      </c>
      <c r="J17" s="37">
        <v>1.26</v>
      </c>
      <c r="K17" s="37">
        <v>1.34</v>
      </c>
      <c r="L17" s="41">
        <v>1.32</v>
      </c>
    </row>
    <row r="18" spans="1:12">
      <c r="A18" s="22"/>
      <c r="B18" s="37">
        <v>1.95</v>
      </c>
      <c r="C18" s="37">
        <v>2</v>
      </c>
      <c r="D18" s="37">
        <v>2.02</v>
      </c>
      <c r="E18" s="37">
        <v>1.97</v>
      </c>
      <c r="F18" s="41">
        <v>1.86</v>
      </c>
      <c r="G18" s="38"/>
      <c r="H18" s="37">
        <v>1.0900000000000001</v>
      </c>
      <c r="I18" s="37">
        <v>1.1399999999999999</v>
      </c>
      <c r="J18" s="37">
        <v>1.27</v>
      </c>
      <c r="K18" s="37">
        <v>1.28</v>
      </c>
      <c r="L18" s="41">
        <v>1.33</v>
      </c>
    </row>
    <row r="19" spans="1:12">
      <c r="A19" s="22"/>
      <c r="B19" s="37">
        <v>1.94</v>
      </c>
      <c r="C19" s="37">
        <v>2.02</v>
      </c>
      <c r="D19" s="37">
        <v>2.0099999999999998</v>
      </c>
      <c r="E19" s="37">
        <v>1.96</v>
      </c>
      <c r="F19" s="41">
        <v>1.87</v>
      </c>
      <c r="G19" s="38"/>
      <c r="H19" s="37">
        <v>1.1200000000000001</v>
      </c>
      <c r="I19" s="37">
        <v>1.17</v>
      </c>
      <c r="J19" s="37">
        <v>1.29</v>
      </c>
      <c r="K19" s="37">
        <v>1.33</v>
      </c>
      <c r="L19" s="41">
        <v>1.35</v>
      </c>
    </row>
    <row r="20" spans="1:12">
      <c r="A20" s="22"/>
      <c r="B20" s="37">
        <v>1.95</v>
      </c>
      <c r="C20" s="37">
        <v>1.99</v>
      </c>
      <c r="D20" s="37">
        <v>1.99</v>
      </c>
      <c r="E20" s="37">
        <v>1.92</v>
      </c>
      <c r="F20" s="41">
        <v>1.87</v>
      </c>
      <c r="G20" s="38"/>
      <c r="H20" s="37">
        <v>1.0900000000000001</v>
      </c>
      <c r="I20" s="37">
        <v>1.1499999999999999</v>
      </c>
      <c r="J20" s="37">
        <v>1.28</v>
      </c>
      <c r="K20" s="37">
        <v>1.3</v>
      </c>
      <c r="L20" s="41">
        <v>1.32</v>
      </c>
    </row>
    <row r="21" spans="1:12">
      <c r="A21" s="22"/>
      <c r="B21" s="37">
        <v>1.91</v>
      </c>
      <c r="C21" s="37">
        <v>1.98</v>
      </c>
      <c r="D21" s="37">
        <v>1.98</v>
      </c>
      <c r="E21" s="37">
        <v>1.92</v>
      </c>
      <c r="F21" s="41">
        <v>1.84</v>
      </c>
      <c r="G21" s="38"/>
      <c r="H21" s="37">
        <v>1.1000000000000001</v>
      </c>
      <c r="I21" s="37">
        <v>1.1499999999999999</v>
      </c>
      <c r="J21" s="37">
        <v>1.27</v>
      </c>
      <c r="K21" s="37">
        <v>1.29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1.0771999999999997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0.69848205128205065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0.77576131687242778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22" priority="3" operator="notBetween">
      <formula>0.2</formula>
      <formula>0.404</formula>
    </cfRule>
  </conditionalFormatting>
  <conditionalFormatting sqref="E26">
    <cfRule type="cellIs" dxfId="821" priority="4" operator="notBetween">
      <formula>0.38</formula>
      <formula>0.72</formula>
    </cfRule>
  </conditionalFormatting>
  <conditionalFormatting sqref="K24">
    <cfRule type="cellIs" dxfId="820" priority="2" operator="notBetween">
      <formula>0.77</formula>
      <formula>0.91</formula>
    </cfRule>
  </conditionalFormatting>
  <conditionalFormatting sqref="K26">
    <cfRule type="cellIs" dxfId="8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R40"/>
  <sheetViews>
    <sheetView zoomScale="115" zoomScaleNormal="115" workbookViewId="0">
      <selection activeCell="M2" sqref="M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2.36</v>
      </c>
      <c r="C2" s="32">
        <v>2.42</v>
      </c>
      <c r="D2" s="32">
        <v>2.41</v>
      </c>
      <c r="E2" s="32">
        <v>2.36</v>
      </c>
      <c r="F2" s="44">
        <v>2.2400000000000002</v>
      </c>
      <c r="G2" s="36" t="s">
        <v>3</v>
      </c>
      <c r="H2" s="32">
        <v>2.3199999999999998</v>
      </c>
      <c r="I2" s="32">
        <v>2.39</v>
      </c>
      <c r="J2" s="32">
        <v>2.35</v>
      </c>
      <c r="K2" s="32">
        <v>2.33</v>
      </c>
      <c r="L2" s="44">
        <v>2.2599999999999998</v>
      </c>
      <c r="M2" s="36" t="s">
        <v>3</v>
      </c>
      <c r="N2" s="32">
        <v>2.14</v>
      </c>
      <c r="O2" s="32">
        <v>2.1800000000000002</v>
      </c>
      <c r="P2" s="32">
        <v>2.29</v>
      </c>
      <c r="Q2" s="32">
        <v>2.38</v>
      </c>
      <c r="R2" s="44">
        <v>2.38</v>
      </c>
    </row>
    <row r="3" spans="1:18">
      <c r="A3" s="11"/>
      <c r="B3" s="32">
        <v>2.39</v>
      </c>
      <c r="C3" s="14">
        <v>2.4300000000000002</v>
      </c>
      <c r="D3" s="14">
        <v>2.4300000000000002</v>
      </c>
      <c r="E3" s="14">
        <v>2.37</v>
      </c>
      <c r="F3" s="42">
        <v>2.3199999999999998</v>
      </c>
      <c r="G3" s="38"/>
      <c r="H3" s="32">
        <v>2.36</v>
      </c>
      <c r="I3" s="14">
        <v>2.42</v>
      </c>
      <c r="J3" s="14">
        <v>2.36</v>
      </c>
      <c r="K3" s="14">
        <v>2.33</v>
      </c>
      <c r="L3" s="42">
        <v>2.2599999999999998</v>
      </c>
      <c r="M3" s="11"/>
      <c r="N3" s="32">
        <v>2.15</v>
      </c>
      <c r="O3" s="14">
        <v>2.19</v>
      </c>
      <c r="P3" s="14">
        <v>2.29</v>
      </c>
      <c r="Q3" s="14">
        <v>2.35</v>
      </c>
      <c r="R3" s="42">
        <v>2.39</v>
      </c>
    </row>
    <row r="4" spans="1:18">
      <c r="A4" s="11"/>
      <c r="B4" s="32">
        <v>2.37</v>
      </c>
      <c r="C4" s="14">
        <v>2.42</v>
      </c>
      <c r="D4" s="14">
        <v>2.4300000000000002</v>
      </c>
      <c r="E4" s="14">
        <v>2.36</v>
      </c>
      <c r="F4" s="42">
        <v>2.2799999999999998</v>
      </c>
      <c r="G4" s="38"/>
      <c r="H4" s="32">
        <v>2.38</v>
      </c>
      <c r="I4" s="14">
        <v>2.4500000000000002</v>
      </c>
      <c r="J4" s="14">
        <v>2.41</v>
      </c>
      <c r="K4" s="14">
        <v>2.37</v>
      </c>
      <c r="L4" s="42">
        <v>2.2799999999999998</v>
      </c>
      <c r="M4" s="11"/>
      <c r="N4" s="32">
        <v>2.16</v>
      </c>
      <c r="O4" s="14">
        <v>2.19</v>
      </c>
      <c r="P4" s="14">
        <v>2.2999999999999998</v>
      </c>
      <c r="Q4" s="14">
        <v>2.37</v>
      </c>
      <c r="R4" s="42">
        <v>2.37</v>
      </c>
    </row>
    <row r="5" spans="1:18">
      <c r="A5" s="11"/>
      <c r="B5" s="32">
        <v>2.37</v>
      </c>
      <c r="C5" s="14">
        <v>2.41</v>
      </c>
      <c r="D5" s="14">
        <v>2.37</v>
      </c>
      <c r="E5" s="14">
        <v>2.33</v>
      </c>
      <c r="F5" s="42">
        <v>2.2799999999999998</v>
      </c>
      <c r="G5" s="38"/>
      <c r="H5" s="32">
        <v>2.39</v>
      </c>
      <c r="I5" s="14">
        <v>2.39</v>
      </c>
      <c r="J5" s="14">
        <v>2.38</v>
      </c>
      <c r="K5" s="14">
        <v>2.35</v>
      </c>
      <c r="L5" s="42">
        <v>2.2400000000000002</v>
      </c>
      <c r="M5" s="11"/>
      <c r="N5" s="32">
        <v>2.13</v>
      </c>
      <c r="O5" s="14">
        <v>2.19</v>
      </c>
      <c r="P5" s="14">
        <v>2.2799999999999998</v>
      </c>
      <c r="Q5" s="14">
        <v>2.38</v>
      </c>
      <c r="R5" s="42">
        <v>2.39</v>
      </c>
    </row>
    <row r="6" spans="1:18">
      <c r="A6" s="11"/>
      <c r="B6" s="32">
        <v>2.36</v>
      </c>
      <c r="C6" s="14">
        <v>2.42</v>
      </c>
      <c r="D6" s="14">
        <v>2.44</v>
      </c>
      <c r="E6" s="14">
        <v>2.35</v>
      </c>
      <c r="F6" s="42">
        <v>2.29</v>
      </c>
      <c r="G6" s="38"/>
      <c r="H6" s="32">
        <v>2.36</v>
      </c>
      <c r="I6" s="14">
        <v>2.4</v>
      </c>
      <c r="J6" s="14">
        <v>2.4</v>
      </c>
      <c r="K6" s="14">
        <v>2.3199999999999998</v>
      </c>
      <c r="L6" s="42">
        <v>2.27</v>
      </c>
      <c r="M6" s="11"/>
      <c r="N6" s="32">
        <v>2.15</v>
      </c>
      <c r="O6" s="14">
        <v>2.2200000000000002</v>
      </c>
      <c r="P6" s="14">
        <v>2.2999999999999998</v>
      </c>
      <c r="Q6" s="14">
        <v>2.37</v>
      </c>
      <c r="R6" s="42">
        <v>2.38</v>
      </c>
    </row>
    <row r="7" spans="1:18">
      <c r="A7" s="38" t="s">
        <v>4</v>
      </c>
      <c r="B7" s="14">
        <v>2.35</v>
      </c>
      <c r="C7" s="14">
        <v>2.4</v>
      </c>
      <c r="D7" s="14">
        <v>2.33</v>
      </c>
      <c r="E7" s="14">
        <v>2.19</v>
      </c>
      <c r="F7" s="42">
        <v>2.14</v>
      </c>
      <c r="G7" s="38" t="s">
        <v>4</v>
      </c>
      <c r="H7" s="14">
        <v>2.36</v>
      </c>
      <c r="I7" s="14">
        <v>2.38</v>
      </c>
      <c r="J7" s="14">
        <v>2.3199999999999998</v>
      </c>
      <c r="K7" s="14">
        <v>2.19</v>
      </c>
      <c r="L7" s="42">
        <v>2.15</v>
      </c>
      <c r="M7" s="38" t="s">
        <v>4</v>
      </c>
      <c r="N7" s="14">
        <v>2.2799999999999998</v>
      </c>
      <c r="O7" s="14">
        <v>2.34</v>
      </c>
      <c r="P7" s="14">
        <v>2.41</v>
      </c>
      <c r="Q7" s="14">
        <v>2.39</v>
      </c>
      <c r="R7" s="42">
        <v>2.35</v>
      </c>
    </row>
    <row r="8" spans="1:18">
      <c r="A8" s="46"/>
      <c r="B8" s="14">
        <v>2.4</v>
      </c>
      <c r="C8" s="14">
        <v>2.38</v>
      </c>
      <c r="D8" s="14">
        <v>2.29</v>
      </c>
      <c r="E8" s="14">
        <v>2.1800000000000002</v>
      </c>
      <c r="F8" s="42">
        <v>2.14</v>
      </c>
      <c r="G8" s="46"/>
      <c r="H8" s="14">
        <v>2.4</v>
      </c>
      <c r="I8" s="14">
        <v>2.41</v>
      </c>
      <c r="J8" s="14">
        <v>2.3199999999999998</v>
      </c>
      <c r="K8" s="14">
        <v>2.2000000000000002</v>
      </c>
      <c r="L8" s="42">
        <v>2.15</v>
      </c>
      <c r="M8" s="46"/>
      <c r="N8" s="14">
        <v>2.2799999999999998</v>
      </c>
      <c r="O8" s="14">
        <v>2.33</v>
      </c>
      <c r="P8" s="14">
        <v>2.41</v>
      </c>
      <c r="Q8" s="14">
        <v>2.41</v>
      </c>
      <c r="R8" s="42">
        <v>2.37</v>
      </c>
    </row>
    <row r="9" spans="1:18">
      <c r="A9" s="11"/>
      <c r="B9" s="47">
        <v>2.36</v>
      </c>
      <c r="C9" s="47">
        <v>2.41</v>
      </c>
      <c r="D9" s="47">
        <v>2.29</v>
      </c>
      <c r="E9" s="47">
        <v>2.21</v>
      </c>
      <c r="F9" s="49">
        <v>2.1</v>
      </c>
      <c r="G9" s="36"/>
      <c r="H9" s="47">
        <v>2.42</v>
      </c>
      <c r="I9" s="47">
        <v>2.39</v>
      </c>
      <c r="J9" s="47">
        <v>2.35</v>
      </c>
      <c r="K9" s="47">
        <v>2.21</v>
      </c>
      <c r="L9" s="49">
        <v>2.16</v>
      </c>
      <c r="M9" s="11"/>
      <c r="N9" s="47">
        <v>2.27</v>
      </c>
      <c r="O9" s="47">
        <v>2.38</v>
      </c>
      <c r="P9" s="47">
        <v>2.36</v>
      </c>
      <c r="Q9" s="47">
        <v>2.39</v>
      </c>
      <c r="R9" s="49">
        <v>2.36</v>
      </c>
    </row>
    <row r="10" spans="1:18">
      <c r="A10" s="11"/>
      <c r="B10" s="14">
        <v>2.38</v>
      </c>
      <c r="C10" s="14">
        <v>2.4</v>
      </c>
      <c r="D10" s="14">
        <v>2.33</v>
      </c>
      <c r="E10" s="14">
        <v>2.19</v>
      </c>
      <c r="F10" s="42">
        <v>2.15</v>
      </c>
      <c r="G10" s="38"/>
      <c r="H10" s="14">
        <v>2.34</v>
      </c>
      <c r="I10" s="14">
        <v>2.38</v>
      </c>
      <c r="J10" s="14">
        <v>2.36</v>
      </c>
      <c r="K10" s="14">
        <v>2.23</v>
      </c>
      <c r="L10" s="42">
        <v>2.14</v>
      </c>
      <c r="M10" s="11"/>
      <c r="N10" s="14">
        <v>2.2999999999999998</v>
      </c>
      <c r="O10" s="14">
        <v>2.39</v>
      </c>
      <c r="P10" s="14">
        <v>2.4</v>
      </c>
      <c r="Q10" s="14">
        <v>2.39</v>
      </c>
      <c r="R10" s="42">
        <v>2.33</v>
      </c>
    </row>
    <row r="11" spans="1:18">
      <c r="A11" s="16"/>
      <c r="B11" s="33">
        <v>2.38</v>
      </c>
      <c r="C11" s="33">
        <v>2.41</v>
      </c>
      <c r="D11" s="33">
        <v>2.33</v>
      </c>
      <c r="E11" s="33">
        <v>2.23</v>
      </c>
      <c r="F11" s="39">
        <v>2.17</v>
      </c>
      <c r="G11" s="48"/>
      <c r="H11" s="33">
        <v>2.41</v>
      </c>
      <c r="I11" s="33">
        <v>2.36</v>
      </c>
      <c r="J11" s="33">
        <v>2.31</v>
      </c>
      <c r="K11" s="33">
        <v>2.21</v>
      </c>
      <c r="L11" s="39">
        <v>2.13</v>
      </c>
      <c r="M11" s="16"/>
      <c r="N11" s="33">
        <v>2.25</v>
      </c>
      <c r="O11" s="33">
        <v>2.3199999999999998</v>
      </c>
      <c r="P11" s="33">
        <v>2.4</v>
      </c>
      <c r="Q11" s="33">
        <v>2.41</v>
      </c>
      <c r="R11" s="39">
        <v>2.36</v>
      </c>
    </row>
    <row r="12" spans="1:18">
      <c r="A12" s="19" t="s">
        <v>5</v>
      </c>
      <c r="B12" s="47">
        <v>1.96</v>
      </c>
      <c r="C12" s="35">
        <v>2.0099999999999998</v>
      </c>
      <c r="D12" s="35">
        <v>2</v>
      </c>
      <c r="E12" s="35">
        <v>1.92</v>
      </c>
      <c r="F12" s="40">
        <v>1.86</v>
      </c>
      <c r="G12" s="36"/>
      <c r="H12" s="35">
        <v>1.23</v>
      </c>
      <c r="I12" s="35">
        <v>1.26</v>
      </c>
      <c r="J12" s="35">
        <v>1.26</v>
      </c>
      <c r="K12" s="35">
        <v>1.21</v>
      </c>
      <c r="L12" s="40">
        <v>1.18</v>
      </c>
      <c r="M12" s="19" t="s">
        <v>5</v>
      </c>
      <c r="N12" s="47">
        <v>1.78</v>
      </c>
      <c r="O12" s="35">
        <v>1.84</v>
      </c>
      <c r="P12" s="35">
        <v>1.96</v>
      </c>
      <c r="Q12" s="35">
        <v>2.0299999999999998</v>
      </c>
      <c r="R12" s="40">
        <v>2.02</v>
      </c>
    </row>
    <row r="13" spans="1:18">
      <c r="A13" s="22"/>
      <c r="B13" s="37">
        <v>1.99</v>
      </c>
      <c r="C13" s="37">
        <v>2.04</v>
      </c>
      <c r="D13" s="37">
        <v>2.04</v>
      </c>
      <c r="E13" s="37">
        <v>1.95</v>
      </c>
      <c r="F13" s="41">
        <v>1.87</v>
      </c>
      <c r="G13" s="38"/>
      <c r="H13" s="37">
        <v>1.24</v>
      </c>
      <c r="I13" s="37">
        <v>1.23</v>
      </c>
      <c r="J13" s="37">
        <v>1.25</v>
      </c>
      <c r="K13" s="37">
        <v>1.2</v>
      </c>
      <c r="L13" s="41">
        <v>1.1399999999999999</v>
      </c>
      <c r="M13" s="22"/>
      <c r="N13" s="37">
        <v>1.81</v>
      </c>
      <c r="O13" s="37">
        <v>1.87</v>
      </c>
      <c r="P13" s="37">
        <v>1.98</v>
      </c>
      <c r="Q13" s="37">
        <v>2.0499999999999998</v>
      </c>
      <c r="R13" s="41">
        <v>2.0099999999999998</v>
      </c>
    </row>
    <row r="14" spans="1:18">
      <c r="A14" s="22"/>
      <c r="B14" s="37">
        <v>1.94</v>
      </c>
      <c r="C14" s="37">
        <v>2</v>
      </c>
      <c r="D14" s="37">
        <v>2.0099999999999998</v>
      </c>
      <c r="E14" s="37">
        <v>1.96</v>
      </c>
      <c r="F14" s="41">
        <v>1.85</v>
      </c>
      <c r="G14" s="38"/>
      <c r="H14" s="37">
        <v>1.26</v>
      </c>
      <c r="I14" s="37">
        <v>1.29</v>
      </c>
      <c r="J14" s="37">
        <v>1.27</v>
      </c>
      <c r="K14" s="37">
        <v>1.22</v>
      </c>
      <c r="L14" s="41">
        <v>1.1499999999999999</v>
      </c>
      <c r="M14" s="22"/>
      <c r="N14" s="37">
        <v>1.84</v>
      </c>
      <c r="O14" s="37">
        <v>1.9</v>
      </c>
      <c r="P14" s="37">
        <v>1.99</v>
      </c>
      <c r="Q14" s="37">
        <v>2.02</v>
      </c>
      <c r="R14" s="41">
        <v>2.04</v>
      </c>
    </row>
    <row r="15" spans="1:18">
      <c r="A15" s="22"/>
      <c r="B15" s="37">
        <v>1.93</v>
      </c>
      <c r="C15" s="37">
        <v>2.0099999999999998</v>
      </c>
      <c r="D15" s="37">
        <v>1.99</v>
      </c>
      <c r="E15" s="37">
        <v>1.93</v>
      </c>
      <c r="F15" s="41">
        <v>1.87</v>
      </c>
      <c r="G15" s="38"/>
      <c r="H15" s="37">
        <v>1.26</v>
      </c>
      <c r="I15" s="37">
        <v>1.28</v>
      </c>
      <c r="J15" s="37">
        <v>1.25</v>
      </c>
      <c r="K15" s="37">
        <v>1.2</v>
      </c>
      <c r="L15" s="41">
        <v>1.1200000000000001</v>
      </c>
      <c r="M15" s="22"/>
      <c r="N15" s="37">
        <v>1.79</v>
      </c>
      <c r="O15" s="37">
        <v>1.87</v>
      </c>
      <c r="P15" s="37">
        <v>1.96</v>
      </c>
      <c r="Q15" s="37">
        <v>2.0299999999999998</v>
      </c>
      <c r="R15" s="41">
        <v>2.02</v>
      </c>
    </row>
    <row r="16" spans="1:18">
      <c r="A16" s="22"/>
      <c r="B16" s="37">
        <v>1.93</v>
      </c>
      <c r="C16" s="37">
        <v>1.98</v>
      </c>
      <c r="D16" s="37">
        <v>1.96</v>
      </c>
      <c r="E16" s="37">
        <v>1.91</v>
      </c>
      <c r="F16" s="41">
        <v>1.78</v>
      </c>
      <c r="G16" s="38"/>
      <c r="H16" s="37">
        <v>1.25</v>
      </c>
      <c r="I16" s="37">
        <v>1.25</v>
      </c>
      <c r="J16" s="37">
        <v>1.27</v>
      </c>
      <c r="K16" s="37">
        <v>1.17</v>
      </c>
      <c r="L16" s="41">
        <v>1.1299999999999999</v>
      </c>
      <c r="M16" s="22"/>
      <c r="N16" s="37">
        <v>1.78</v>
      </c>
      <c r="O16" s="37">
        <v>1.81</v>
      </c>
      <c r="P16" s="37">
        <v>1.94</v>
      </c>
      <c r="Q16" s="37">
        <v>2</v>
      </c>
      <c r="R16" s="41">
        <v>2.0099999999999998</v>
      </c>
    </row>
    <row r="17" spans="1:18">
      <c r="A17" s="22" t="s">
        <v>7</v>
      </c>
      <c r="B17" s="37">
        <v>1.95</v>
      </c>
      <c r="C17" s="37">
        <v>1.97</v>
      </c>
      <c r="D17" s="37">
        <v>1.91</v>
      </c>
      <c r="E17" s="37">
        <v>1.81</v>
      </c>
      <c r="F17" s="41">
        <v>1.71</v>
      </c>
      <c r="G17" s="38" t="s">
        <v>8</v>
      </c>
      <c r="H17" s="37">
        <v>1.35</v>
      </c>
      <c r="I17" s="37">
        <v>1.32</v>
      </c>
      <c r="J17" s="37">
        <v>1.24</v>
      </c>
      <c r="K17" s="37">
        <v>1.1200000000000001</v>
      </c>
      <c r="L17" s="41">
        <v>1.0900000000000001</v>
      </c>
      <c r="M17" s="22" t="s">
        <v>7</v>
      </c>
      <c r="N17" s="37">
        <v>1.9</v>
      </c>
      <c r="O17" s="37">
        <v>1.95</v>
      </c>
      <c r="P17" s="37">
        <v>2.0299999999999998</v>
      </c>
      <c r="Q17" s="37">
        <v>2.04</v>
      </c>
      <c r="R17" s="41">
        <v>1.99</v>
      </c>
    </row>
    <row r="18" spans="1:18">
      <c r="A18" s="22"/>
      <c r="B18" s="37">
        <v>1.94</v>
      </c>
      <c r="C18" s="37">
        <v>1.95</v>
      </c>
      <c r="D18" s="37">
        <v>1.87</v>
      </c>
      <c r="E18" s="37">
        <v>1.75</v>
      </c>
      <c r="F18" s="41">
        <v>1.7</v>
      </c>
      <c r="G18" s="38"/>
      <c r="H18" s="37">
        <v>1.34</v>
      </c>
      <c r="I18" s="37">
        <v>1.31</v>
      </c>
      <c r="J18" s="37">
        <v>1.26</v>
      </c>
      <c r="K18" s="37">
        <v>1.1200000000000001</v>
      </c>
      <c r="L18" s="41">
        <v>1.0900000000000001</v>
      </c>
      <c r="M18" s="22"/>
      <c r="N18" s="37">
        <v>1.87</v>
      </c>
      <c r="O18" s="37">
        <v>1.99</v>
      </c>
      <c r="P18" s="37">
        <v>2.0499999999999998</v>
      </c>
      <c r="Q18" s="37">
        <v>2.0499999999999998</v>
      </c>
      <c r="R18" s="41">
        <v>2.0099999999999998</v>
      </c>
    </row>
    <row r="19" spans="1:18">
      <c r="A19" s="22"/>
      <c r="B19" s="37">
        <v>1.93</v>
      </c>
      <c r="C19" s="37">
        <v>1.99</v>
      </c>
      <c r="D19" s="37">
        <v>1.92</v>
      </c>
      <c r="E19" s="37">
        <v>1.78</v>
      </c>
      <c r="F19" s="41">
        <v>1.69</v>
      </c>
      <c r="G19" s="38"/>
      <c r="H19" s="37">
        <v>1.34</v>
      </c>
      <c r="I19" s="37">
        <v>1.33</v>
      </c>
      <c r="J19" s="37">
        <v>1.25</v>
      </c>
      <c r="K19" s="37">
        <v>1.1299999999999999</v>
      </c>
      <c r="L19" s="41">
        <v>1.1000000000000001</v>
      </c>
      <c r="M19" s="22"/>
      <c r="N19" s="37">
        <v>1.87</v>
      </c>
      <c r="O19" s="37">
        <v>2.0099999999999998</v>
      </c>
      <c r="P19" s="37">
        <v>2.0299999999999998</v>
      </c>
      <c r="Q19" s="37">
        <v>2.04</v>
      </c>
      <c r="R19" s="41">
        <v>1.99</v>
      </c>
    </row>
    <row r="20" spans="1:18">
      <c r="A20" s="22"/>
      <c r="B20" s="37">
        <v>1.96</v>
      </c>
      <c r="C20" s="37">
        <v>1.98</v>
      </c>
      <c r="D20" s="37">
        <v>1.34</v>
      </c>
      <c r="E20" s="37">
        <v>1.77</v>
      </c>
      <c r="F20" s="41">
        <v>1.7</v>
      </c>
      <c r="G20" s="38"/>
      <c r="H20" s="37">
        <v>1.29</v>
      </c>
      <c r="I20" s="37">
        <v>1.31</v>
      </c>
      <c r="J20" s="37">
        <v>1.28</v>
      </c>
      <c r="K20" s="37">
        <v>1.1599999999999999</v>
      </c>
      <c r="L20" s="41">
        <v>1.0900000000000001</v>
      </c>
      <c r="M20" s="22"/>
      <c r="N20" s="37">
        <v>1.89</v>
      </c>
      <c r="O20" s="37">
        <v>2</v>
      </c>
      <c r="P20" s="37">
        <v>2.04</v>
      </c>
      <c r="Q20" s="37">
        <v>2.0299999999999998</v>
      </c>
      <c r="R20" s="41">
        <v>2</v>
      </c>
    </row>
    <row r="21" spans="1:18">
      <c r="A21" s="22"/>
      <c r="B21" s="37">
        <v>1.96</v>
      </c>
      <c r="C21" s="37">
        <v>1.95</v>
      </c>
      <c r="D21" s="37">
        <v>1.88</v>
      </c>
      <c r="E21" s="37">
        <v>1.76</v>
      </c>
      <c r="F21" s="41">
        <v>1.71</v>
      </c>
      <c r="G21" s="38"/>
      <c r="H21" s="37">
        <v>1.32</v>
      </c>
      <c r="I21" s="37">
        <v>1.31</v>
      </c>
      <c r="J21" s="37">
        <v>1.21</v>
      </c>
      <c r="K21" s="37">
        <v>1.1299999999999999</v>
      </c>
      <c r="L21" s="41">
        <v>1.08</v>
      </c>
      <c r="M21" s="22"/>
      <c r="N21" s="37">
        <v>1.86</v>
      </c>
      <c r="O21" s="37">
        <v>1.96</v>
      </c>
      <c r="P21" s="37">
        <v>2.04</v>
      </c>
      <c r="Q21" s="37">
        <v>2.0299999999999998</v>
      </c>
      <c r="R21" s="41">
        <v>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0.43559999999999999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1.0981999999999994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0.35559999999999925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0.75950769230769233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0.79088477366255105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0.72943589743589587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18" priority="5" operator="notBetween">
      <formula>0.2</formula>
      <formula>0.404</formula>
    </cfRule>
  </conditionalFormatting>
  <conditionalFormatting sqref="E26">
    <cfRule type="cellIs" dxfId="817" priority="6" operator="notBetween">
      <formula>0.38</formula>
      <formula>0.72</formula>
    </cfRule>
  </conditionalFormatting>
  <conditionalFormatting sqref="K24">
    <cfRule type="cellIs" dxfId="816" priority="4" operator="notBetween">
      <formula>0.77</formula>
      <formula>0.91</formula>
    </cfRule>
  </conditionalFormatting>
  <conditionalFormatting sqref="K26">
    <cfRule type="cellIs" dxfId="815" priority="3" operator="notBetween">
      <formula>0.68</formula>
      <formula>0.82</formula>
    </cfRule>
  </conditionalFormatting>
  <conditionalFormatting sqref="Q24">
    <cfRule type="cellIs" dxfId="814" priority="1" operator="notBetween">
      <formula>0.2</formula>
      <formula>0.404</formula>
    </cfRule>
  </conditionalFormatting>
  <conditionalFormatting sqref="Q26">
    <cfRule type="cellIs" dxfId="81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2.39</v>
      </c>
      <c r="D2" s="32">
        <v>2.4</v>
      </c>
      <c r="E2" s="32">
        <v>2.29</v>
      </c>
      <c r="F2" s="44">
        <v>2.25</v>
      </c>
      <c r="G2" s="36" t="s">
        <v>3</v>
      </c>
      <c r="H2" s="32">
        <v>2.36</v>
      </c>
      <c r="I2" s="32">
        <v>2.37</v>
      </c>
      <c r="J2" s="32">
        <v>2.3199999999999998</v>
      </c>
      <c r="K2" s="32">
        <v>2.29</v>
      </c>
      <c r="L2" s="44">
        <v>2.23</v>
      </c>
    </row>
    <row r="3" spans="1:12">
      <c r="A3" s="11"/>
      <c r="B3" s="32">
        <v>2.39</v>
      </c>
      <c r="C3" s="14">
        <v>2.37</v>
      </c>
      <c r="D3" s="14">
        <v>2.35</v>
      </c>
      <c r="E3" s="14">
        <v>2.31</v>
      </c>
      <c r="F3" s="42">
        <v>2.2599999999999998</v>
      </c>
      <c r="G3" s="38"/>
      <c r="H3" s="32">
        <v>2.37</v>
      </c>
      <c r="I3" s="14">
        <v>2.4</v>
      </c>
      <c r="J3" s="14">
        <v>2.41</v>
      </c>
      <c r="K3" s="14">
        <v>2.33</v>
      </c>
      <c r="L3" s="42">
        <v>2.27</v>
      </c>
    </row>
    <row r="4" spans="1:12">
      <c r="A4" s="11"/>
      <c r="B4" s="32">
        <v>2.38</v>
      </c>
      <c r="C4" s="14">
        <v>2.41</v>
      </c>
      <c r="D4" s="14">
        <v>2.41</v>
      </c>
      <c r="E4" s="14">
        <v>2.3199999999999998</v>
      </c>
      <c r="F4" s="42">
        <v>2.2400000000000002</v>
      </c>
      <c r="G4" s="38"/>
      <c r="H4" s="32">
        <v>2.34</v>
      </c>
      <c r="I4" s="14">
        <v>2.41</v>
      </c>
      <c r="J4" s="14">
        <v>2.42</v>
      </c>
      <c r="K4" s="14">
        <v>2.3199999999999998</v>
      </c>
      <c r="L4" s="42">
        <v>2.27</v>
      </c>
    </row>
    <row r="5" spans="1:12">
      <c r="A5" s="11"/>
      <c r="B5" s="32">
        <v>2.36</v>
      </c>
      <c r="C5" s="14">
        <v>2.4</v>
      </c>
      <c r="D5" s="14">
        <v>2.38</v>
      </c>
      <c r="E5" s="14">
        <v>2.34</v>
      </c>
      <c r="F5" s="42">
        <v>2.2400000000000002</v>
      </c>
      <c r="G5" s="38"/>
      <c r="H5" s="32">
        <v>2.36</v>
      </c>
      <c r="I5" s="14">
        <v>2.4</v>
      </c>
      <c r="J5" s="14">
        <v>2.41</v>
      </c>
      <c r="K5" s="14">
        <v>2.3199999999999998</v>
      </c>
      <c r="L5" s="42">
        <v>2.2799999999999998</v>
      </c>
    </row>
    <row r="6" spans="1:12">
      <c r="A6" s="11"/>
      <c r="B6" s="32">
        <v>2.36</v>
      </c>
      <c r="C6" s="14">
        <v>2.38</v>
      </c>
      <c r="D6" s="14">
        <v>2.37</v>
      </c>
      <c r="E6" s="14">
        <v>2.35</v>
      </c>
      <c r="F6" s="42">
        <v>2.27</v>
      </c>
      <c r="G6" s="38"/>
      <c r="H6" s="32">
        <v>2.36</v>
      </c>
      <c r="I6" s="14">
        <v>2.35</v>
      </c>
      <c r="J6" s="14">
        <v>2.38</v>
      </c>
      <c r="K6" s="14">
        <v>2.3199999999999998</v>
      </c>
      <c r="L6" s="42">
        <v>2.2200000000000002</v>
      </c>
    </row>
    <row r="7" spans="1:12">
      <c r="A7" s="38" t="s">
        <v>4</v>
      </c>
      <c r="B7" s="14">
        <v>2.38</v>
      </c>
      <c r="C7" s="14">
        <v>2.37</v>
      </c>
      <c r="D7" s="14">
        <v>2.34</v>
      </c>
      <c r="E7" s="14">
        <v>2.23</v>
      </c>
      <c r="F7" s="42">
        <v>2.1800000000000002</v>
      </c>
      <c r="G7" s="38" t="s">
        <v>4</v>
      </c>
      <c r="H7" s="14">
        <v>2.39</v>
      </c>
      <c r="I7" s="14">
        <v>2.3199999999999998</v>
      </c>
      <c r="J7" s="14">
        <v>2.2799999999999998</v>
      </c>
      <c r="K7" s="14">
        <v>2.1800000000000002</v>
      </c>
      <c r="L7" s="42">
        <v>2.13</v>
      </c>
    </row>
    <row r="8" spans="1:12">
      <c r="A8" s="46"/>
      <c r="B8" s="14">
        <v>2.41</v>
      </c>
      <c r="C8" s="14">
        <v>2.41</v>
      </c>
      <c r="D8" s="14">
        <v>2.35</v>
      </c>
      <c r="E8" s="14">
        <v>2.25</v>
      </c>
      <c r="F8" s="42">
        <v>2.19</v>
      </c>
      <c r="G8" s="46"/>
      <c r="H8" s="14">
        <v>2.36</v>
      </c>
      <c r="I8" s="14">
        <v>2.39</v>
      </c>
      <c r="J8" s="14">
        <v>2.3199999999999998</v>
      </c>
      <c r="K8" s="14">
        <v>2.2000000000000002</v>
      </c>
      <c r="L8" s="42">
        <v>2.12</v>
      </c>
    </row>
    <row r="9" spans="1:12">
      <c r="A9" s="11"/>
      <c r="B9" s="47">
        <v>2.36</v>
      </c>
      <c r="C9" s="47">
        <v>2.37</v>
      </c>
      <c r="D9" s="47">
        <v>2.2999999999999998</v>
      </c>
      <c r="E9" s="47">
        <v>2.2000000000000002</v>
      </c>
      <c r="F9" s="49">
        <v>2.14</v>
      </c>
      <c r="G9" s="36"/>
      <c r="H9" s="47">
        <v>2.37</v>
      </c>
      <c r="I9" s="47">
        <v>2.36</v>
      </c>
      <c r="J9" s="47">
        <v>2.33</v>
      </c>
      <c r="K9" s="47">
        <v>2.19</v>
      </c>
      <c r="L9" s="49">
        <v>2.13</v>
      </c>
    </row>
    <row r="10" spans="1:12">
      <c r="A10" s="11"/>
      <c r="B10" s="14">
        <v>2.38</v>
      </c>
      <c r="C10" s="14">
        <v>2.39</v>
      </c>
      <c r="D10" s="14">
        <v>2.36</v>
      </c>
      <c r="E10" s="14">
        <v>2.2200000000000002</v>
      </c>
      <c r="F10" s="42">
        <v>2.15</v>
      </c>
      <c r="G10" s="38"/>
      <c r="H10" s="14">
        <v>2.36</v>
      </c>
      <c r="I10" s="14">
        <v>2.39</v>
      </c>
      <c r="J10" s="14">
        <v>2.3199999999999998</v>
      </c>
      <c r="K10" s="14">
        <v>2.2000000000000002</v>
      </c>
      <c r="L10" s="42">
        <v>2.17</v>
      </c>
    </row>
    <row r="11" spans="1:12">
      <c r="A11" s="16"/>
      <c r="B11" s="33">
        <v>2.37</v>
      </c>
      <c r="C11" s="33">
        <v>2.39</v>
      </c>
      <c r="D11" s="33">
        <v>2.35</v>
      </c>
      <c r="E11" s="33">
        <v>2.2000000000000002</v>
      </c>
      <c r="F11" s="39">
        <v>2.17</v>
      </c>
      <c r="G11" s="48"/>
      <c r="H11" s="33">
        <v>2.38</v>
      </c>
      <c r="I11" s="33">
        <v>2.35</v>
      </c>
      <c r="J11" s="33">
        <v>2.33</v>
      </c>
      <c r="K11" s="33">
        <v>2.19</v>
      </c>
      <c r="L11" s="39">
        <v>2.13</v>
      </c>
    </row>
    <row r="12" spans="1:12">
      <c r="A12" s="19" t="s">
        <v>5</v>
      </c>
      <c r="B12" s="47">
        <v>2.0099999999999998</v>
      </c>
      <c r="C12" s="35">
        <v>2.02</v>
      </c>
      <c r="D12" s="35">
        <v>2.04</v>
      </c>
      <c r="E12" s="35">
        <v>1.96</v>
      </c>
      <c r="F12" s="40">
        <v>1.85</v>
      </c>
      <c r="G12" s="36" t="s">
        <v>6</v>
      </c>
      <c r="H12" s="35">
        <v>1.24</v>
      </c>
      <c r="I12" s="35">
        <v>1.25</v>
      </c>
      <c r="J12" s="35">
        <v>1.24</v>
      </c>
      <c r="K12" s="35">
        <v>1.17</v>
      </c>
      <c r="L12" s="40">
        <v>1.1299999999999999</v>
      </c>
    </row>
    <row r="13" spans="1:12">
      <c r="A13" s="22"/>
      <c r="B13" s="37">
        <v>2.0099999999999998</v>
      </c>
      <c r="C13" s="37">
        <v>2.0299999999999998</v>
      </c>
      <c r="D13" s="37">
        <v>2.0499999999999998</v>
      </c>
      <c r="E13" s="37">
        <v>1.99</v>
      </c>
      <c r="F13" s="41">
        <v>1.9</v>
      </c>
      <c r="G13" s="38"/>
      <c r="H13" s="37">
        <v>1.24</v>
      </c>
      <c r="I13" s="37">
        <v>1.27</v>
      </c>
      <c r="J13" s="37">
        <v>1.26</v>
      </c>
      <c r="K13" s="37">
        <v>1.19</v>
      </c>
      <c r="L13" s="41">
        <v>1.1299999999999999</v>
      </c>
    </row>
    <row r="14" spans="1:12">
      <c r="A14" s="22"/>
      <c r="B14" s="37">
        <v>2.0299999999999998</v>
      </c>
      <c r="C14" s="37">
        <v>2.06</v>
      </c>
      <c r="D14" s="37">
        <v>2.08</v>
      </c>
      <c r="E14" s="37">
        <v>1.99</v>
      </c>
      <c r="F14" s="41">
        <v>1.91</v>
      </c>
      <c r="G14" s="38"/>
      <c r="H14" s="37">
        <v>1.27</v>
      </c>
      <c r="I14" s="37">
        <v>1.27</v>
      </c>
      <c r="J14" s="37">
        <v>1.28</v>
      </c>
      <c r="K14" s="37">
        <v>1.17</v>
      </c>
      <c r="L14" s="41">
        <v>1.1499999999999999</v>
      </c>
    </row>
    <row r="15" spans="1:12">
      <c r="A15" s="22"/>
      <c r="B15" s="37">
        <v>2.0099999999999998</v>
      </c>
      <c r="C15" s="37">
        <v>2.04</v>
      </c>
      <c r="D15" s="37">
        <v>2.04</v>
      </c>
      <c r="E15" s="37">
        <v>1.98</v>
      </c>
      <c r="F15" s="41">
        <v>1.89</v>
      </c>
      <c r="G15" s="38"/>
      <c r="H15" s="37">
        <v>1.23</v>
      </c>
      <c r="I15" s="37">
        <v>1.26</v>
      </c>
      <c r="J15" s="37">
        <v>1.27</v>
      </c>
      <c r="K15" s="37">
        <v>1.18</v>
      </c>
      <c r="L15" s="41">
        <v>1.1499999999999999</v>
      </c>
    </row>
    <row r="16" spans="1:12">
      <c r="A16" s="22"/>
      <c r="B16" s="37">
        <v>1.96</v>
      </c>
      <c r="C16" s="37">
        <v>1.98</v>
      </c>
      <c r="D16" s="37">
        <v>1.98</v>
      </c>
      <c r="E16" s="37">
        <v>1.94</v>
      </c>
      <c r="F16" s="41">
        <v>1.87</v>
      </c>
      <c r="G16" s="38"/>
      <c r="H16" s="37">
        <v>1.23</v>
      </c>
      <c r="I16" s="37">
        <v>1.26</v>
      </c>
      <c r="J16" s="37">
        <v>1.25</v>
      </c>
      <c r="K16" s="37">
        <v>1.22</v>
      </c>
      <c r="L16" s="41">
        <v>1.1399999999999999</v>
      </c>
    </row>
    <row r="17" spans="1:12">
      <c r="A17" s="22" t="s">
        <v>7</v>
      </c>
      <c r="B17" s="37">
        <v>1.99</v>
      </c>
      <c r="C17" s="37">
        <v>2.0099999999999998</v>
      </c>
      <c r="D17" s="37">
        <v>1.99</v>
      </c>
      <c r="E17" s="37">
        <v>1.85</v>
      </c>
      <c r="F17" s="41">
        <v>1.77</v>
      </c>
      <c r="G17" s="38" t="s">
        <v>8</v>
      </c>
      <c r="H17" s="37">
        <v>1.31</v>
      </c>
      <c r="I17" s="37">
        <v>1.26</v>
      </c>
      <c r="J17" s="37">
        <v>1.24</v>
      </c>
      <c r="K17" s="37">
        <v>1.1299999999999999</v>
      </c>
      <c r="L17" s="41">
        <v>1.07</v>
      </c>
    </row>
    <row r="18" spans="1:12">
      <c r="A18" s="22"/>
      <c r="B18" s="37">
        <v>2.0299999999999998</v>
      </c>
      <c r="C18" s="37">
        <v>2.02</v>
      </c>
      <c r="D18" s="37">
        <v>1.95</v>
      </c>
      <c r="E18" s="37">
        <v>1.85</v>
      </c>
      <c r="F18" s="41">
        <v>1.77</v>
      </c>
      <c r="G18" s="38"/>
      <c r="H18" s="37">
        <v>1.3</v>
      </c>
      <c r="I18" s="37">
        <v>1.31</v>
      </c>
      <c r="J18" s="37">
        <v>1.27</v>
      </c>
      <c r="K18" s="37">
        <v>1.1200000000000001</v>
      </c>
      <c r="L18" s="41">
        <v>1.06</v>
      </c>
    </row>
    <row r="19" spans="1:12">
      <c r="A19" s="22"/>
      <c r="B19" s="37">
        <v>1.98</v>
      </c>
      <c r="C19" s="37">
        <v>2</v>
      </c>
      <c r="D19" s="37">
        <v>1.96</v>
      </c>
      <c r="E19" s="37">
        <v>1.82</v>
      </c>
      <c r="F19" s="41">
        <v>1.73</v>
      </c>
      <c r="G19" s="38"/>
      <c r="H19" s="37">
        <v>1.33</v>
      </c>
      <c r="I19" s="37">
        <v>1.32</v>
      </c>
      <c r="J19" s="37">
        <v>1.24</v>
      </c>
      <c r="K19" s="37">
        <v>1.1299999999999999</v>
      </c>
      <c r="L19" s="41">
        <v>1.08</v>
      </c>
    </row>
    <row r="20" spans="1:12">
      <c r="A20" s="22"/>
      <c r="B20" s="37">
        <v>2.0099999999999998</v>
      </c>
      <c r="C20" s="37">
        <v>2.02</v>
      </c>
      <c r="D20" s="37">
        <v>1.98</v>
      </c>
      <c r="E20" s="37">
        <v>1.83</v>
      </c>
      <c r="F20" s="41">
        <v>1.77</v>
      </c>
      <c r="G20" s="38"/>
      <c r="H20" s="37">
        <v>1.34</v>
      </c>
      <c r="I20" s="37">
        <v>1.31</v>
      </c>
      <c r="J20" s="37">
        <v>1.26</v>
      </c>
      <c r="K20" s="37">
        <v>1.1399999999999999</v>
      </c>
      <c r="L20" s="41">
        <v>1.1000000000000001</v>
      </c>
    </row>
    <row r="21" spans="1:12">
      <c r="A21" s="22"/>
      <c r="B21" s="37">
        <v>1.98</v>
      </c>
      <c r="C21" s="37">
        <v>1.98</v>
      </c>
      <c r="D21" s="37">
        <v>1.98</v>
      </c>
      <c r="E21" s="37">
        <v>1.83</v>
      </c>
      <c r="F21" s="41">
        <v>1.76</v>
      </c>
      <c r="G21" s="38"/>
      <c r="H21" s="37">
        <v>1.31</v>
      </c>
      <c r="I21" s="37">
        <v>1.31</v>
      </c>
      <c r="J21" s="37">
        <v>1.26</v>
      </c>
      <c r="K21" s="37">
        <v>1.1299999999999999</v>
      </c>
      <c r="L21" s="41">
        <v>1.08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0.37120000000000042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1.0907999999999991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0.64722051282051363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0.7855555555555549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12" priority="3" operator="notBetween">
      <formula>0.2</formula>
      <formula>0.404</formula>
    </cfRule>
  </conditionalFormatting>
  <conditionalFormatting sqref="E26">
    <cfRule type="cellIs" dxfId="811" priority="4" operator="notBetween">
      <formula>0.38</formula>
      <formula>0.72</formula>
    </cfRule>
  </conditionalFormatting>
  <conditionalFormatting sqref="K24">
    <cfRule type="cellIs" dxfId="810" priority="2" operator="notBetween">
      <formula>0.77</formula>
      <formula>0.91</formula>
    </cfRule>
  </conditionalFormatting>
  <conditionalFormatting sqref="K26">
    <cfRule type="cellIs" dxfId="8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2.2200000000000002</v>
      </c>
      <c r="D2" s="32">
        <v>2.31</v>
      </c>
      <c r="E2" s="32">
        <v>2.39</v>
      </c>
      <c r="F2" s="44">
        <v>2.38</v>
      </c>
      <c r="G2" s="36" t="s">
        <v>3</v>
      </c>
      <c r="H2" s="32">
        <v>2.34</v>
      </c>
      <c r="I2" s="32">
        <v>2.36</v>
      </c>
      <c r="J2" s="32">
        <v>2.2999999999999998</v>
      </c>
      <c r="K2" s="32">
        <v>2.19</v>
      </c>
      <c r="L2" s="44">
        <v>2.17</v>
      </c>
    </row>
    <row r="3" spans="1:12">
      <c r="A3" s="11"/>
      <c r="B3" s="32">
        <v>2.15</v>
      </c>
      <c r="C3" s="14">
        <v>2.2200000000000002</v>
      </c>
      <c r="D3" s="14">
        <v>2.2999999999999998</v>
      </c>
      <c r="E3" s="14">
        <v>2.39</v>
      </c>
      <c r="F3" s="42">
        <v>2.4</v>
      </c>
      <c r="G3" s="38"/>
      <c r="H3" s="32">
        <v>2.36</v>
      </c>
      <c r="I3" s="14">
        <v>2.4</v>
      </c>
      <c r="J3" s="14">
        <v>2.2999999999999998</v>
      </c>
      <c r="K3" s="14">
        <v>2.21</v>
      </c>
      <c r="L3" s="42">
        <v>2.15</v>
      </c>
    </row>
    <row r="4" spans="1:12">
      <c r="A4" s="11"/>
      <c r="B4" s="32">
        <v>2.16</v>
      </c>
      <c r="C4" s="14">
        <v>2.21</v>
      </c>
      <c r="D4" s="14">
        <v>2.31</v>
      </c>
      <c r="E4" s="14">
        <v>2.41</v>
      </c>
      <c r="F4" s="42">
        <v>2.42</v>
      </c>
      <c r="G4" s="38"/>
      <c r="H4" s="32">
        <v>2.34</v>
      </c>
      <c r="I4" s="14">
        <v>2.38</v>
      </c>
      <c r="J4" s="14">
        <v>2.35</v>
      </c>
      <c r="K4" s="14">
        <v>2.23</v>
      </c>
      <c r="L4" s="42">
        <v>2.17</v>
      </c>
    </row>
    <row r="5" spans="1:12">
      <c r="A5" s="11"/>
      <c r="B5" s="32">
        <v>2.12</v>
      </c>
      <c r="C5" s="14">
        <v>2.2200000000000002</v>
      </c>
      <c r="D5" s="14">
        <v>2.3199999999999998</v>
      </c>
      <c r="E5" s="14">
        <v>2.37</v>
      </c>
      <c r="F5" s="42">
        <v>2.39</v>
      </c>
      <c r="G5" s="38"/>
      <c r="H5" s="32">
        <v>2.4</v>
      </c>
      <c r="I5" s="14">
        <v>2.39</v>
      </c>
      <c r="J5" s="14">
        <v>2.31</v>
      </c>
      <c r="K5" s="14">
        <v>2.19</v>
      </c>
      <c r="L5" s="42">
        <v>2.16</v>
      </c>
    </row>
    <row r="6" spans="1:12">
      <c r="A6" s="11"/>
      <c r="B6" s="32">
        <v>2.12</v>
      </c>
      <c r="C6" s="14">
        <v>2.2000000000000002</v>
      </c>
      <c r="D6" s="14">
        <v>2.29</v>
      </c>
      <c r="E6" s="14">
        <v>2.37</v>
      </c>
      <c r="F6" s="42">
        <v>2.33</v>
      </c>
      <c r="G6" s="38"/>
      <c r="H6" s="32">
        <v>2.41</v>
      </c>
      <c r="I6" s="14">
        <v>2.35</v>
      </c>
      <c r="J6" s="14">
        <v>2.31</v>
      </c>
      <c r="K6" s="14">
        <v>2.19</v>
      </c>
      <c r="L6" s="42">
        <v>2.15</v>
      </c>
    </row>
    <row r="7" spans="1:12">
      <c r="A7" s="38" t="s">
        <v>4</v>
      </c>
      <c r="B7" s="14">
        <v>2.25</v>
      </c>
      <c r="C7" s="14">
        <v>2.33</v>
      </c>
      <c r="D7" s="14">
        <v>2.39</v>
      </c>
      <c r="E7" s="14">
        <v>2.41</v>
      </c>
      <c r="F7" s="42">
        <v>2.34</v>
      </c>
      <c r="G7" s="38" t="s">
        <v>4</v>
      </c>
      <c r="H7" s="14">
        <v>2.39</v>
      </c>
      <c r="I7" s="14">
        <v>2.4300000000000002</v>
      </c>
      <c r="J7" s="14">
        <v>2.36</v>
      </c>
      <c r="K7" s="14">
        <v>2.34</v>
      </c>
      <c r="L7" s="42">
        <v>2.2599999999999998</v>
      </c>
    </row>
    <row r="8" spans="1:12">
      <c r="A8" s="46"/>
      <c r="B8" s="14">
        <v>2.2599999999999998</v>
      </c>
      <c r="C8" s="14">
        <v>2.34</v>
      </c>
      <c r="D8" s="14">
        <v>2.36</v>
      </c>
      <c r="E8" s="14">
        <v>2.41</v>
      </c>
      <c r="F8" s="42">
        <v>2.35</v>
      </c>
      <c r="G8" s="46"/>
      <c r="H8" s="14">
        <v>2.36</v>
      </c>
      <c r="I8" s="14">
        <v>2.4300000000000002</v>
      </c>
      <c r="J8" s="14">
        <v>2.44</v>
      </c>
      <c r="K8" s="14">
        <v>2.36</v>
      </c>
      <c r="L8" s="42">
        <v>2.29</v>
      </c>
    </row>
    <row r="9" spans="1:12">
      <c r="A9" s="11"/>
      <c r="B9" s="47">
        <v>2.2400000000000002</v>
      </c>
      <c r="C9" s="47">
        <v>2.3199999999999998</v>
      </c>
      <c r="D9" s="47">
        <v>2.42</v>
      </c>
      <c r="E9" s="47">
        <v>2.4</v>
      </c>
      <c r="F9" s="49">
        <v>2.36</v>
      </c>
      <c r="G9" s="36"/>
      <c r="H9" s="47">
        <v>2.39</v>
      </c>
      <c r="I9" s="47">
        <v>2.41</v>
      </c>
      <c r="J9" s="47">
        <v>2.38</v>
      </c>
      <c r="K9" s="47">
        <v>2.36</v>
      </c>
      <c r="L9" s="49">
        <v>2.27</v>
      </c>
    </row>
    <row r="10" spans="1:12">
      <c r="A10" s="11"/>
      <c r="B10" s="14">
        <v>2.25</v>
      </c>
      <c r="C10" s="14">
        <v>2.35</v>
      </c>
      <c r="D10" s="14">
        <v>2.38</v>
      </c>
      <c r="E10" s="14">
        <v>2.42</v>
      </c>
      <c r="F10" s="42">
        <v>2.34</v>
      </c>
      <c r="G10" s="38"/>
      <c r="H10" s="14">
        <v>2.39</v>
      </c>
      <c r="I10" s="14">
        <v>2.41</v>
      </c>
      <c r="J10" s="14">
        <v>2.42</v>
      </c>
      <c r="K10" s="14">
        <v>2.3199999999999998</v>
      </c>
      <c r="L10" s="42">
        <v>2.2000000000000002</v>
      </c>
    </row>
    <row r="11" spans="1:12">
      <c r="A11" s="16"/>
      <c r="B11" s="33">
        <v>2.25</v>
      </c>
      <c r="C11" s="33">
        <v>2.34</v>
      </c>
      <c r="D11" s="33">
        <v>2.39</v>
      </c>
      <c r="E11" s="33">
        <v>2.4300000000000002</v>
      </c>
      <c r="F11" s="39">
        <v>2.3199999999999998</v>
      </c>
      <c r="G11" s="48"/>
      <c r="H11" s="33">
        <v>2.34</v>
      </c>
      <c r="I11" s="33">
        <v>2.35</v>
      </c>
      <c r="J11" s="33">
        <v>2.4</v>
      </c>
      <c r="K11" s="33">
        <v>2.33</v>
      </c>
      <c r="L11" s="39">
        <v>2.2599999999999998</v>
      </c>
    </row>
    <row r="12" spans="1:12">
      <c r="A12" s="19" t="s">
        <v>5</v>
      </c>
      <c r="B12" s="47">
        <v>1.78</v>
      </c>
      <c r="C12" s="35">
        <v>1.84</v>
      </c>
      <c r="D12" s="35">
        <v>1.94</v>
      </c>
      <c r="E12" s="35">
        <v>1.99</v>
      </c>
      <c r="F12" s="40">
        <v>1.99</v>
      </c>
      <c r="G12" s="36" t="s">
        <v>6</v>
      </c>
      <c r="H12" s="35">
        <v>1.21</v>
      </c>
      <c r="I12" s="35">
        <v>1.23</v>
      </c>
      <c r="J12" s="35">
        <v>1.1399999999999999</v>
      </c>
      <c r="K12" s="35">
        <v>1.04</v>
      </c>
      <c r="L12" s="40">
        <v>1</v>
      </c>
    </row>
    <row r="13" spans="1:12">
      <c r="A13" s="22"/>
      <c r="B13" s="37">
        <v>1.77</v>
      </c>
      <c r="C13" s="37">
        <v>1.85</v>
      </c>
      <c r="D13" s="37">
        <v>1.98</v>
      </c>
      <c r="E13" s="37">
        <v>2.0099999999999998</v>
      </c>
      <c r="F13" s="41">
        <v>2.04</v>
      </c>
      <c r="G13" s="38"/>
      <c r="H13" s="37">
        <v>1.23</v>
      </c>
      <c r="I13" s="37">
        <v>1.22</v>
      </c>
      <c r="J13" s="37">
        <v>1.1200000000000001</v>
      </c>
      <c r="K13" s="37">
        <v>1.03</v>
      </c>
      <c r="L13" s="41">
        <v>0.98</v>
      </c>
    </row>
    <row r="14" spans="1:12">
      <c r="A14" s="22"/>
      <c r="B14" s="37">
        <v>1.78</v>
      </c>
      <c r="C14" s="37">
        <v>1.85</v>
      </c>
      <c r="D14" s="37">
        <v>1.95</v>
      </c>
      <c r="E14" s="37">
        <v>2.0099999999999998</v>
      </c>
      <c r="F14" s="41">
        <v>2.02</v>
      </c>
      <c r="G14" s="38"/>
      <c r="H14" s="37">
        <v>1.22</v>
      </c>
      <c r="I14" s="37">
        <v>1.23</v>
      </c>
      <c r="J14" s="37">
        <v>1.1299999999999999</v>
      </c>
      <c r="K14" s="37">
        <v>1.05</v>
      </c>
      <c r="L14" s="41">
        <v>1</v>
      </c>
    </row>
    <row r="15" spans="1:12">
      <c r="A15" s="22"/>
      <c r="B15" s="37">
        <v>1.76</v>
      </c>
      <c r="C15" s="37">
        <v>1.86</v>
      </c>
      <c r="D15" s="37">
        <v>1.95</v>
      </c>
      <c r="E15" s="37">
        <v>1.99</v>
      </c>
      <c r="F15" s="41">
        <v>2</v>
      </c>
      <c r="G15" s="38"/>
      <c r="H15" s="37">
        <v>1.26</v>
      </c>
      <c r="I15" s="37">
        <v>1.23</v>
      </c>
      <c r="J15" s="37">
        <v>1.1499999999999999</v>
      </c>
      <c r="K15" s="37">
        <v>1.04</v>
      </c>
      <c r="L15" s="41">
        <v>1.01</v>
      </c>
    </row>
    <row r="16" spans="1:12">
      <c r="A16" s="22"/>
      <c r="B16" s="37">
        <v>1.72</v>
      </c>
      <c r="C16" s="37">
        <v>1.78</v>
      </c>
      <c r="D16" s="37">
        <v>1.89</v>
      </c>
      <c r="E16" s="37">
        <v>1.96</v>
      </c>
      <c r="F16" s="41">
        <v>1.94</v>
      </c>
      <c r="G16" s="38"/>
      <c r="H16" s="37">
        <v>1.24</v>
      </c>
      <c r="I16" s="37">
        <v>1.22</v>
      </c>
      <c r="J16" s="37">
        <v>1.1399999999999999</v>
      </c>
      <c r="K16" s="37">
        <v>1.04</v>
      </c>
      <c r="L16" s="41">
        <v>1</v>
      </c>
    </row>
    <row r="17" spans="1:12">
      <c r="A17" s="22" t="s">
        <v>7</v>
      </c>
      <c r="B17" s="37">
        <v>1.83</v>
      </c>
      <c r="C17" s="37">
        <v>1.94</v>
      </c>
      <c r="D17" s="37">
        <v>1.99</v>
      </c>
      <c r="E17" s="37">
        <v>2.0299999999999998</v>
      </c>
      <c r="F17" s="41">
        <v>1.92</v>
      </c>
      <c r="G17" s="38" t="s">
        <v>8</v>
      </c>
      <c r="H17" s="37">
        <v>1.3</v>
      </c>
      <c r="I17" s="37">
        <v>1.34</v>
      </c>
      <c r="J17" s="37">
        <v>1.3</v>
      </c>
      <c r="K17" s="37">
        <v>1.24</v>
      </c>
      <c r="L17" s="41">
        <v>1.1599999999999999</v>
      </c>
    </row>
    <row r="18" spans="1:12">
      <c r="A18" s="22"/>
      <c r="B18" s="37">
        <v>1.85</v>
      </c>
      <c r="C18" s="37">
        <v>1.96</v>
      </c>
      <c r="D18" s="37">
        <v>1.98</v>
      </c>
      <c r="E18" s="37">
        <v>2.0099999999999998</v>
      </c>
      <c r="F18" s="41">
        <v>1.97</v>
      </c>
      <c r="G18" s="38"/>
      <c r="H18" s="37">
        <v>1.33</v>
      </c>
      <c r="I18" s="37">
        <v>1.33</v>
      </c>
      <c r="J18" s="37">
        <v>1.34</v>
      </c>
      <c r="K18" s="37">
        <v>1.23</v>
      </c>
      <c r="L18" s="41">
        <v>1.18</v>
      </c>
    </row>
    <row r="19" spans="1:12">
      <c r="A19" s="22"/>
      <c r="B19" s="37">
        <v>1.84</v>
      </c>
      <c r="C19" s="37">
        <v>1.95</v>
      </c>
      <c r="D19" s="37">
        <v>1.99</v>
      </c>
      <c r="E19" s="37">
        <v>2.02</v>
      </c>
      <c r="F19" s="41">
        <v>1.98</v>
      </c>
      <c r="G19" s="38"/>
      <c r="H19" s="37">
        <v>1.31</v>
      </c>
      <c r="I19" s="37">
        <v>1.35</v>
      </c>
      <c r="J19" s="37">
        <v>1.32</v>
      </c>
      <c r="K19" s="37">
        <v>1.23</v>
      </c>
      <c r="L19" s="41">
        <v>1.18</v>
      </c>
    </row>
    <row r="20" spans="1:12">
      <c r="A20" s="22"/>
      <c r="B20" s="37">
        <v>1.83</v>
      </c>
      <c r="C20" s="37">
        <v>1.96</v>
      </c>
      <c r="D20" s="37">
        <v>2.02</v>
      </c>
      <c r="E20" s="37">
        <v>2.0499999999999998</v>
      </c>
      <c r="F20" s="41">
        <v>1.98</v>
      </c>
      <c r="G20" s="38"/>
      <c r="H20" s="37">
        <v>1.3</v>
      </c>
      <c r="I20" s="37">
        <v>1.34</v>
      </c>
      <c r="J20" s="37">
        <v>1.3</v>
      </c>
      <c r="K20" s="37">
        <v>1.24</v>
      </c>
      <c r="L20" s="41">
        <v>1.1399999999999999</v>
      </c>
    </row>
    <row r="21" spans="1:12">
      <c r="A21" s="22"/>
      <c r="B21" s="37">
        <v>1.87</v>
      </c>
      <c r="C21" s="37">
        <v>1.93</v>
      </c>
      <c r="D21" s="37">
        <v>1.98</v>
      </c>
      <c r="E21" s="37">
        <v>2</v>
      </c>
      <c r="F21" s="41">
        <v>1.96</v>
      </c>
      <c r="G21" s="38"/>
      <c r="H21" s="37">
        <v>1.27</v>
      </c>
      <c r="I21" s="37">
        <v>1.3</v>
      </c>
      <c r="J21" s="37">
        <v>1.29</v>
      </c>
      <c r="K21" s="37">
        <v>1.23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0.38599999999999923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1.1220000000000006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0.67302564102563978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0.80802469135802513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808" priority="3" operator="notBetween">
      <formula>0.2</formula>
      <formula>0.404</formula>
    </cfRule>
  </conditionalFormatting>
  <conditionalFormatting sqref="E26">
    <cfRule type="cellIs" dxfId="807" priority="4" operator="notBetween">
      <formula>0.38</formula>
      <formula>0.72</formula>
    </cfRule>
  </conditionalFormatting>
  <conditionalFormatting sqref="K24">
    <cfRule type="cellIs" dxfId="806" priority="2" operator="notBetween">
      <formula>0.77</formula>
      <formula>0.91</formula>
    </cfRule>
  </conditionalFormatting>
  <conditionalFormatting sqref="K26">
    <cfRule type="cellIs" dxfId="80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2.38</v>
      </c>
      <c r="C2" s="32">
        <v>2.38</v>
      </c>
      <c r="D2" s="32">
        <v>2.29</v>
      </c>
      <c r="E2" s="32">
        <v>2.19</v>
      </c>
      <c r="F2" s="44">
        <v>2.13</v>
      </c>
      <c r="G2" s="36" t="s">
        <v>3</v>
      </c>
      <c r="H2" s="32">
        <v>2.35</v>
      </c>
      <c r="I2" s="32">
        <v>2.35</v>
      </c>
      <c r="J2" s="32">
        <v>2.27</v>
      </c>
      <c r="K2" s="32">
        <v>2.16</v>
      </c>
      <c r="L2" s="44">
        <v>2.13</v>
      </c>
      <c r="M2" s="36" t="s">
        <v>3</v>
      </c>
      <c r="N2" s="32">
        <v>2.2400000000000002</v>
      </c>
      <c r="O2" s="32">
        <v>2.34</v>
      </c>
      <c r="P2" s="32">
        <v>2.42</v>
      </c>
      <c r="Q2" s="32">
        <v>2.38</v>
      </c>
      <c r="R2" s="44">
        <v>2.38</v>
      </c>
    </row>
    <row r="3" spans="1:18">
      <c r="A3" s="11"/>
      <c r="B3" s="32">
        <v>2.39</v>
      </c>
      <c r="C3" s="14">
        <v>2.4</v>
      </c>
      <c r="D3" s="14">
        <v>2.33</v>
      </c>
      <c r="E3" s="14">
        <v>2.2000000000000002</v>
      </c>
      <c r="F3" s="42">
        <v>2.16</v>
      </c>
      <c r="G3" s="38"/>
      <c r="H3" s="32">
        <v>2.4</v>
      </c>
      <c r="I3" s="14">
        <v>2.37</v>
      </c>
      <c r="J3" s="14">
        <v>2.2599999999999998</v>
      </c>
      <c r="K3" s="14">
        <v>2.17</v>
      </c>
      <c r="L3" s="42">
        <v>2.12</v>
      </c>
      <c r="M3" s="11"/>
      <c r="N3" s="32">
        <v>2.2799999999999998</v>
      </c>
      <c r="O3" s="14">
        <v>2.34</v>
      </c>
      <c r="P3" s="14">
        <v>2.39</v>
      </c>
      <c r="Q3" s="14">
        <v>2.35</v>
      </c>
      <c r="R3" s="42">
        <v>2.36</v>
      </c>
    </row>
    <row r="4" spans="1:18">
      <c r="A4" s="11"/>
      <c r="B4" s="32">
        <v>2.39</v>
      </c>
      <c r="C4" s="14">
        <v>2.37</v>
      </c>
      <c r="D4" s="14">
        <v>2.33</v>
      </c>
      <c r="E4" s="14">
        <v>2.2000000000000002</v>
      </c>
      <c r="F4" s="42">
        <v>2.17</v>
      </c>
      <c r="G4" s="38"/>
      <c r="H4" s="32">
        <v>2.35</v>
      </c>
      <c r="I4" s="14">
        <v>2.34</v>
      </c>
      <c r="J4" s="14">
        <v>2.2599999999999998</v>
      </c>
      <c r="K4" s="14">
        <v>2.1800000000000002</v>
      </c>
      <c r="L4" s="42">
        <v>2.17</v>
      </c>
      <c r="M4" s="11"/>
      <c r="N4" s="32">
        <v>2.29</v>
      </c>
      <c r="O4" s="14">
        <v>2.33</v>
      </c>
      <c r="P4" s="14">
        <v>2.4</v>
      </c>
      <c r="Q4" s="14">
        <v>2.39</v>
      </c>
      <c r="R4" s="42">
        <v>2.38</v>
      </c>
    </row>
    <row r="5" spans="1:18">
      <c r="A5" s="11"/>
      <c r="B5" s="32">
        <v>2.38</v>
      </c>
      <c r="C5" s="14">
        <v>2.38</v>
      </c>
      <c r="D5" s="14">
        <v>2.29</v>
      </c>
      <c r="E5" s="14">
        <v>2.17</v>
      </c>
      <c r="F5" s="42">
        <v>2.14</v>
      </c>
      <c r="G5" s="38"/>
      <c r="H5" s="32">
        <v>2.37</v>
      </c>
      <c r="I5" s="14">
        <v>2.37</v>
      </c>
      <c r="J5" s="14">
        <v>2.2599999999999998</v>
      </c>
      <c r="K5" s="14">
        <v>2.1800000000000002</v>
      </c>
      <c r="L5" s="42">
        <v>2.1</v>
      </c>
      <c r="M5" s="11"/>
      <c r="N5" s="32">
        <v>2.27</v>
      </c>
      <c r="O5" s="14">
        <v>2.38</v>
      </c>
      <c r="P5" s="14">
        <v>2.41</v>
      </c>
      <c r="Q5" s="14">
        <v>2.4</v>
      </c>
      <c r="R5" s="42">
        <v>2.39</v>
      </c>
    </row>
    <row r="6" spans="1:18">
      <c r="A6" s="11"/>
      <c r="B6" s="32">
        <v>2.39</v>
      </c>
      <c r="C6" s="14">
        <v>2.35</v>
      </c>
      <c r="D6" s="14">
        <v>2.25</v>
      </c>
      <c r="E6" s="14">
        <v>2.19</v>
      </c>
      <c r="F6" s="42">
        <v>2.1</v>
      </c>
      <c r="G6" s="38"/>
      <c r="H6" s="32">
        <v>2.36</v>
      </c>
      <c r="I6" s="14">
        <v>2.38</v>
      </c>
      <c r="J6" s="14">
        <v>2.25</v>
      </c>
      <c r="K6" s="14">
        <v>2.15</v>
      </c>
      <c r="L6" s="42">
        <v>2.12</v>
      </c>
      <c r="M6" s="11"/>
      <c r="N6" s="32">
        <v>2.27</v>
      </c>
      <c r="O6" s="14">
        <v>2.31</v>
      </c>
      <c r="P6" s="14">
        <v>2.4</v>
      </c>
      <c r="Q6" s="14">
        <v>2.41</v>
      </c>
      <c r="R6" s="42">
        <v>2.36</v>
      </c>
    </row>
    <row r="7" spans="1:18">
      <c r="A7" s="38" t="s">
        <v>4</v>
      </c>
      <c r="B7" s="14">
        <v>2.33</v>
      </c>
      <c r="C7" s="14">
        <v>2.41</v>
      </c>
      <c r="D7" s="14">
        <v>2.4</v>
      </c>
      <c r="E7" s="14">
        <v>2.33</v>
      </c>
      <c r="F7" s="42">
        <v>2.27</v>
      </c>
      <c r="G7" s="38" t="s">
        <v>4</v>
      </c>
      <c r="H7" s="14">
        <v>2.35</v>
      </c>
      <c r="I7" s="14">
        <v>2.38</v>
      </c>
      <c r="J7" s="14">
        <v>2.33</v>
      </c>
      <c r="K7" s="14">
        <v>2.3199999999999998</v>
      </c>
      <c r="L7" s="42">
        <v>2.23</v>
      </c>
      <c r="M7" s="38" t="s">
        <v>4</v>
      </c>
      <c r="N7" s="14">
        <v>2.15</v>
      </c>
      <c r="O7" s="14">
        <v>2.2200000000000002</v>
      </c>
      <c r="P7" s="14">
        <v>2.3199999999999998</v>
      </c>
      <c r="Q7" s="14">
        <v>2.4300000000000002</v>
      </c>
      <c r="R7" s="42">
        <v>2.33</v>
      </c>
    </row>
    <row r="8" spans="1:18">
      <c r="A8" s="46"/>
      <c r="B8" s="14">
        <v>2.38</v>
      </c>
      <c r="C8" s="14">
        <v>2.4</v>
      </c>
      <c r="D8" s="14">
        <v>2.39</v>
      </c>
      <c r="E8" s="14">
        <v>2.34</v>
      </c>
      <c r="F8" s="42">
        <v>2.2599999999999998</v>
      </c>
      <c r="G8" s="46"/>
      <c r="H8" s="14">
        <v>2.35</v>
      </c>
      <c r="I8" s="14">
        <v>2.41</v>
      </c>
      <c r="J8" s="14">
        <v>2.38</v>
      </c>
      <c r="K8" s="14">
        <v>2.3199999999999998</v>
      </c>
      <c r="L8" s="42">
        <v>2.2400000000000002</v>
      </c>
      <c r="M8" s="46"/>
      <c r="N8" s="14">
        <v>2.13</v>
      </c>
      <c r="O8" s="14">
        <v>2.1800000000000002</v>
      </c>
      <c r="P8" s="14">
        <v>2.29</v>
      </c>
      <c r="Q8" s="14">
        <v>2.35</v>
      </c>
      <c r="R8" s="42">
        <v>2.38</v>
      </c>
    </row>
    <row r="9" spans="1:18">
      <c r="A9" s="11"/>
      <c r="B9" s="47">
        <v>2.35</v>
      </c>
      <c r="C9" s="47">
        <v>2.4500000000000002</v>
      </c>
      <c r="D9" s="47">
        <v>2.4</v>
      </c>
      <c r="E9" s="47">
        <v>2.36</v>
      </c>
      <c r="F9" s="49">
        <v>2.2799999999999998</v>
      </c>
      <c r="G9" s="36"/>
      <c r="H9" s="47">
        <v>2.34</v>
      </c>
      <c r="I9" s="47">
        <v>2.36</v>
      </c>
      <c r="J9" s="47">
        <v>2.41</v>
      </c>
      <c r="K9" s="47">
        <v>2.3199999999999998</v>
      </c>
      <c r="L9" s="49">
        <v>2.2400000000000002</v>
      </c>
      <c r="M9" s="11"/>
      <c r="N9" s="47">
        <v>2.17</v>
      </c>
      <c r="O9" s="47">
        <v>2.2000000000000002</v>
      </c>
      <c r="P9" s="47">
        <v>2.31</v>
      </c>
      <c r="Q9" s="47">
        <v>2.35</v>
      </c>
      <c r="R9" s="49">
        <v>2.38</v>
      </c>
    </row>
    <row r="10" spans="1:18">
      <c r="A10" s="11"/>
      <c r="B10" s="14">
        <v>2.38</v>
      </c>
      <c r="C10" s="14">
        <v>2.4</v>
      </c>
      <c r="D10" s="14">
        <v>2.4300000000000002</v>
      </c>
      <c r="E10" s="14">
        <v>2.36</v>
      </c>
      <c r="F10" s="42">
        <v>2.2400000000000002</v>
      </c>
      <c r="G10" s="38"/>
      <c r="H10" s="14">
        <v>2.35</v>
      </c>
      <c r="I10" s="14">
        <v>2.38</v>
      </c>
      <c r="J10" s="14">
        <v>2.36</v>
      </c>
      <c r="K10" s="14">
        <v>2.33</v>
      </c>
      <c r="L10" s="42">
        <v>2.21</v>
      </c>
      <c r="M10" s="11"/>
      <c r="N10" s="14">
        <v>2.14</v>
      </c>
      <c r="O10" s="14">
        <v>2.1800000000000002</v>
      </c>
      <c r="P10" s="14">
        <v>2.31</v>
      </c>
      <c r="Q10" s="14">
        <v>2.38</v>
      </c>
      <c r="R10" s="42">
        <v>2.36</v>
      </c>
    </row>
    <row r="11" spans="1:18">
      <c r="A11" s="16"/>
      <c r="B11" s="33">
        <v>2.36</v>
      </c>
      <c r="C11" s="33">
        <v>2.4</v>
      </c>
      <c r="D11" s="33">
        <v>2.44</v>
      </c>
      <c r="E11" s="33">
        <v>2.33</v>
      </c>
      <c r="F11" s="39">
        <v>2.2799999999999998</v>
      </c>
      <c r="G11" s="48"/>
      <c r="H11" s="33">
        <v>2.33</v>
      </c>
      <c r="I11" s="33">
        <v>2.34</v>
      </c>
      <c r="J11" s="33">
        <v>2.34</v>
      </c>
      <c r="K11" s="33">
        <v>2.29</v>
      </c>
      <c r="L11" s="39">
        <v>2.21</v>
      </c>
      <c r="M11" s="16"/>
      <c r="N11" s="33">
        <v>2.1</v>
      </c>
      <c r="O11" s="33">
        <v>2.21</v>
      </c>
      <c r="P11" s="33">
        <v>2.2599999999999998</v>
      </c>
      <c r="Q11" s="33">
        <v>2.37</v>
      </c>
      <c r="R11" s="39">
        <v>2.38</v>
      </c>
    </row>
    <row r="12" spans="1:18">
      <c r="A12" s="19" t="s">
        <v>5</v>
      </c>
      <c r="B12" s="47">
        <v>1.97</v>
      </c>
      <c r="C12" s="35">
        <v>1.98</v>
      </c>
      <c r="D12" s="35">
        <v>1.9</v>
      </c>
      <c r="E12" s="35">
        <v>1.78</v>
      </c>
      <c r="F12" s="40">
        <v>1.72</v>
      </c>
      <c r="G12" s="36" t="s">
        <v>6</v>
      </c>
      <c r="H12" s="35">
        <v>1.3</v>
      </c>
      <c r="I12" s="35">
        <v>1.29</v>
      </c>
      <c r="J12" s="35">
        <v>1.23</v>
      </c>
      <c r="K12" s="35">
        <v>1.1299999999999999</v>
      </c>
      <c r="L12" s="40">
        <v>1.0900000000000001</v>
      </c>
      <c r="M12" s="19" t="s">
        <v>5</v>
      </c>
      <c r="N12" s="47">
        <v>1.88</v>
      </c>
      <c r="O12" s="35">
        <v>2</v>
      </c>
      <c r="P12" s="35">
        <v>2.0699999999999998</v>
      </c>
      <c r="Q12" s="35">
        <v>2.06</v>
      </c>
      <c r="R12" s="40">
        <v>1.99</v>
      </c>
    </row>
    <row r="13" spans="1:18">
      <c r="A13" s="22"/>
      <c r="B13" s="37">
        <v>2.0099999999999998</v>
      </c>
      <c r="C13" s="37">
        <v>2.02</v>
      </c>
      <c r="D13" s="37">
        <v>1.94</v>
      </c>
      <c r="E13" s="37">
        <v>1.83</v>
      </c>
      <c r="F13" s="41">
        <v>1.74</v>
      </c>
      <c r="G13" s="38"/>
      <c r="H13" s="37">
        <v>1.35</v>
      </c>
      <c r="I13" s="37">
        <v>1.29</v>
      </c>
      <c r="J13" s="37">
        <v>1.24</v>
      </c>
      <c r="K13" s="37">
        <v>1.1299999999999999</v>
      </c>
      <c r="L13" s="41">
        <v>1.1100000000000001</v>
      </c>
      <c r="M13" s="22"/>
      <c r="N13" s="37">
        <v>1.94</v>
      </c>
      <c r="O13" s="37">
        <v>2.0299999999999998</v>
      </c>
      <c r="P13" s="37">
        <v>2.08</v>
      </c>
      <c r="Q13" s="37">
        <v>2.0699999999999998</v>
      </c>
      <c r="R13" s="41">
        <v>2.02</v>
      </c>
    </row>
    <row r="14" spans="1:18">
      <c r="A14" s="22"/>
      <c r="B14" s="37">
        <v>1.96</v>
      </c>
      <c r="C14" s="37">
        <v>1.99</v>
      </c>
      <c r="D14" s="37">
        <v>1.96</v>
      </c>
      <c r="E14" s="37">
        <v>1.8</v>
      </c>
      <c r="F14" s="41">
        <v>1.71</v>
      </c>
      <c r="G14" s="38"/>
      <c r="H14" s="37">
        <v>1.34</v>
      </c>
      <c r="I14" s="37">
        <v>1.3</v>
      </c>
      <c r="J14" s="37">
        <v>1.22</v>
      </c>
      <c r="K14" s="37">
        <v>1.1399999999999999</v>
      </c>
      <c r="L14" s="41">
        <v>1.1200000000000001</v>
      </c>
      <c r="M14" s="22"/>
      <c r="N14" s="37">
        <v>1.92</v>
      </c>
      <c r="O14" s="37">
        <v>2</v>
      </c>
      <c r="P14" s="37">
        <v>2.0499999999999998</v>
      </c>
      <c r="Q14" s="37">
        <v>2.0499999999999998</v>
      </c>
      <c r="R14" s="41">
        <v>2.0299999999999998</v>
      </c>
    </row>
    <row r="15" spans="1:18">
      <c r="A15" s="22"/>
      <c r="B15" s="37">
        <v>1.94</v>
      </c>
      <c r="C15" s="37">
        <v>1.98</v>
      </c>
      <c r="D15" s="37">
        <v>1.86</v>
      </c>
      <c r="E15" s="37">
        <v>1.78</v>
      </c>
      <c r="F15" s="41">
        <v>1.69</v>
      </c>
      <c r="G15" s="38"/>
      <c r="H15" s="37">
        <v>1.33</v>
      </c>
      <c r="I15" s="37">
        <v>1.28</v>
      </c>
      <c r="J15" s="37">
        <v>1.23</v>
      </c>
      <c r="K15" s="37">
        <v>1.1299999999999999</v>
      </c>
      <c r="L15" s="41">
        <v>1.1000000000000001</v>
      </c>
      <c r="M15" s="22"/>
      <c r="N15" s="37">
        <v>1.93</v>
      </c>
      <c r="O15" s="37">
        <v>2.04</v>
      </c>
      <c r="P15" s="37">
        <v>2.08</v>
      </c>
      <c r="Q15" s="37">
        <v>2.0499999999999998</v>
      </c>
      <c r="R15" s="41">
        <v>2.04</v>
      </c>
    </row>
    <row r="16" spans="1:18">
      <c r="A16" s="22"/>
      <c r="B16" s="37">
        <v>1.93</v>
      </c>
      <c r="C16" s="37">
        <v>1.9</v>
      </c>
      <c r="D16" s="37">
        <v>1.82</v>
      </c>
      <c r="E16" s="37">
        <v>1.73</v>
      </c>
      <c r="F16" s="41">
        <v>1.64</v>
      </c>
      <c r="G16" s="38"/>
      <c r="H16" s="37">
        <v>1.33</v>
      </c>
      <c r="I16" s="37">
        <v>1.32</v>
      </c>
      <c r="J16" s="37">
        <v>1.24</v>
      </c>
      <c r="K16" s="37">
        <v>1.1000000000000001</v>
      </c>
      <c r="L16" s="41">
        <v>1.08</v>
      </c>
      <c r="M16" s="22"/>
      <c r="N16" s="37">
        <v>1.91</v>
      </c>
      <c r="O16" s="37">
        <v>1.96</v>
      </c>
      <c r="P16" s="37">
        <v>2.0499999999999998</v>
      </c>
      <c r="Q16" s="37">
        <v>2.02</v>
      </c>
      <c r="R16" s="41">
        <v>2.02</v>
      </c>
    </row>
    <row r="17" spans="1:18">
      <c r="A17" s="22" t="s">
        <v>7</v>
      </c>
      <c r="B17" s="37">
        <v>1.94</v>
      </c>
      <c r="C17" s="37">
        <v>2.0099999999999998</v>
      </c>
      <c r="D17" s="37">
        <v>1.99</v>
      </c>
      <c r="E17" s="37">
        <v>1.92</v>
      </c>
      <c r="F17" s="41">
        <v>1.82</v>
      </c>
      <c r="G17" s="38" t="s">
        <v>8</v>
      </c>
      <c r="H17" s="37">
        <v>1.37</v>
      </c>
      <c r="I17" s="37">
        <v>1.4</v>
      </c>
      <c r="J17" s="37">
        <v>1.4</v>
      </c>
      <c r="K17" s="37">
        <v>1.37</v>
      </c>
      <c r="L17" s="41">
        <v>1.27</v>
      </c>
      <c r="M17" s="22" t="s">
        <v>7</v>
      </c>
      <c r="N17" s="37">
        <v>1.77</v>
      </c>
      <c r="O17" s="37">
        <v>1.86</v>
      </c>
      <c r="P17" s="37">
        <v>1.97</v>
      </c>
      <c r="Q17" s="37">
        <v>2.0499999999999998</v>
      </c>
      <c r="R17" s="41">
        <v>2</v>
      </c>
    </row>
    <row r="18" spans="1:18">
      <c r="A18" s="22"/>
      <c r="B18" s="37">
        <v>1.93</v>
      </c>
      <c r="C18" s="37">
        <v>2</v>
      </c>
      <c r="D18" s="37">
        <v>1.98</v>
      </c>
      <c r="E18" s="37">
        <v>1.92</v>
      </c>
      <c r="F18" s="41">
        <v>1.83</v>
      </c>
      <c r="G18" s="38"/>
      <c r="H18" s="37">
        <v>1.37</v>
      </c>
      <c r="I18" s="37">
        <v>1.44</v>
      </c>
      <c r="J18" s="37">
        <v>1.39</v>
      </c>
      <c r="K18" s="37">
        <v>1.34</v>
      </c>
      <c r="L18" s="41">
        <v>1.27</v>
      </c>
      <c r="M18" s="22"/>
      <c r="N18" s="37">
        <v>1.79</v>
      </c>
      <c r="O18" s="37">
        <v>1.84</v>
      </c>
      <c r="P18" s="37">
        <v>1.94</v>
      </c>
      <c r="Q18" s="37">
        <v>2</v>
      </c>
      <c r="R18" s="41">
        <v>2.0099999999999998</v>
      </c>
    </row>
    <row r="19" spans="1:18">
      <c r="A19" s="22"/>
      <c r="B19" s="37">
        <v>1.93</v>
      </c>
      <c r="C19" s="37">
        <v>2.0099999999999998</v>
      </c>
      <c r="D19" s="37">
        <v>1.99</v>
      </c>
      <c r="E19" s="37">
        <v>1.95</v>
      </c>
      <c r="F19" s="41">
        <v>1.85</v>
      </c>
      <c r="G19" s="38"/>
      <c r="H19" s="37">
        <v>1.37</v>
      </c>
      <c r="I19" s="37">
        <v>1.4</v>
      </c>
      <c r="J19" s="37">
        <v>1.41</v>
      </c>
      <c r="K19" s="37">
        <v>1.36</v>
      </c>
      <c r="L19" s="41">
        <v>1.3</v>
      </c>
      <c r="M19" s="22"/>
      <c r="N19" s="37">
        <v>1.79</v>
      </c>
      <c r="O19" s="37">
        <v>1.86</v>
      </c>
      <c r="P19" s="37">
        <v>1.93</v>
      </c>
      <c r="Q19" s="37">
        <v>2</v>
      </c>
      <c r="R19" s="41">
        <v>1.99</v>
      </c>
    </row>
    <row r="20" spans="1:18">
      <c r="A20" s="22"/>
      <c r="B20" s="37">
        <v>1.94</v>
      </c>
      <c r="C20" s="37">
        <v>2</v>
      </c>
      <c r="D20" s="37">
        <v>2.0099999999999998</v>
      </c>
      <c r="E20" s="37">
        <v>1.93</v>
      </c>
      <c r="F20" s="41">
        <v>1.84</v>
      </c>
      <c r="G20" s="38"/>
      <c r="H20" s="37">
        <v>1.36</v>
      </c>
      <c r="I20" s="37">
        <v>1.4</v>
      </c>
      <c r="J20" s="37">
        <v>1.39</v>
      </c>
      <c r="K20" s="37">
        <v>1.34</v>
      </c>
      <c r="L20" s="41">
        <v>1.27</v>
      </c>
      <c r="M20" s="22"/>
      <c r="N20" s="37">
        <v>1.78</v>
      </c>
      <c r="O20" s="37">
        <v>1.83</v>
      </c>
      <c r="P20" s="37">
        <v>1.94</v>
      </c>
      <c r="Q20" s="37">
        <v>2.0299999999999998</v>
      </c>
      <c r="R20" s="41">
        <v>1.99</v>
      </c>
    </row>
    <row r="21" spans="1:18">
      <c r="A21" s="22"/>
      <c r="B21" s="37">
        <v>1.9</v>
      </c>
      <c r="C21" s="37">
        <v>1.97</v>
      </c>
      <c r="D21" s="37">
        <v>1.97</v>
      </c>
      <c r="E21" s="37">
        <v>1.9</v>
      </c>
      <c r="F21" s="41">
        <v>1.83</v>
      </c>
      <c r="G21" s="38"/>
      <c r="H21" s="37">
        <v>1.38</v>
      </c>
      <c r="I21" s="37">
        <v>1.37</v>
      </c>
      <c r="J21" s="37">
        <v>1.37</v>
      </c>
      <c r="K21" s="37">
        <v>1.34</v>
      </c>
      <c r="L21" s="41">
        <v>1.27</v>
      </c>
      <c r="M21" s="22"/>
      <c r="N21" s="37">
        <v>1.76</v>
      </c>
      <c r="O21" s="37">
        <v>1.86</v>
      </c>
      <c r="P21" s="37">
        <v>1.95</v>
      </c>
      <c r="Q21" s="37">
        <v>2.0099999999999998</v>
      </c>
      <c r="R21" s="41">
        <v>2.0099999999999998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0.4196000000000002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1.003399999999999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0.34999999999999964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0.73161025641025679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0.72261316872427905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0.71794871794871729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804" priority="5" operator="notBetween">
      <formula>0.2</formula>
      <formula>0.404</formula>
    </cfRule>
  </conditionalFormatting>
  <conditionalFormatting sqref="E26">
    <cfRule type="cellIs" dxfId="803" priority="6" operator="notBetween">
      <formula>0.38</formula>
      <formula>0.72</formula>
    </cfRule>
  </conditionalFormatting>
  <conditionalFormatting sqref="K24">
    <cfRule type="cellIs" dxfId="802" priority="4" operator="notBetween">
      <formula>0.77</formula>
      <formula>0.91</formula>
    </cfRule>
  </conditionalFormatting>
  <conditionalFormatting sqref="K26">
    <cfRule type="cellIs" dxfId="801" priority="3" operator="notBetween">
      <formula>0.68</formula>
      <formula>0.82</formula>
    </cfRule>
  </conditionalFormatting>
  <conditionalFormatting sqref="Q24">
    <cfRule type="cellIs" dxfId="800" priority="1" operator="notBetween">
      <formula>0.2</formula>
      <formula>0.404</formula>
    </cfRule>
  </conditionalFormatting>
  <conditionalFormatting sqref="Q26">
    <cfRule type="cellIs" dxfId="79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L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/>
      <c r="C2" s="32"/>
      <c r="D2" s="32"/>
      <c r="E2" s="32"/>
      <c r="F2" s="44"/>
      <c r="G2" s="36" t="s">
        <v>3</v>
      </c>
      <c r="H2" s="32">
        <v>2.34</v>
      </c>
      <c r="I2" s="32">
        <v>2.38</v>
      </c>
      <c r="J2" s="32">
        <v>2.3199999999999998</v>
      </c>
      <c r="K2" s="32">
        <v>2.2200000000000002</v>
      </c>
      <c r="L2" s="44">
        <v>2.17</v>
      </c>
    </row>
    <row r="3" spans="1:12">
      <c r="A3" s="11"/>
      <c r="B3" s="32"/>
      <c r="C3" s="14"/>
      <c r="D3" s="14"/>
      <c r="E3" s="14"/>
      <c r="F3" s="42"/>
      <c r="G3" s="38"/>
      <c r="H3" s="32">
        <v>2.37</v>
      </c>
      <c r="I3" s="14">
        <v>2.36</v>
      </c>
      <c r="J3" s="14">
        <v>2.2799999999999998</v>
      </c>
      <c r="K3" s="14">
        <v>2.21</v>
      </c>
      <c r="L3" s="42">
        <v>2.16</v>
      </c>
    </row>
    <row r="4" spans="1:12">
      <c r="A4" s="11"/>
      <c r="B4" s="32"/>
      <c r="C4" s="14"/>
      <c r="D4" s="14"/>
      <c r="E4" s="14"/>
      <c r="F4" s="42"/>
      <c r="G4" s="38"/>
      <c r="H4" s="32">
        <v>2.39</v>
      </c>
      <c r="I4" s="14">
        <v>2.39</v>
      </c>
      <c r="J4" s="14">
        <v>2.31</v>
      </c>
      <c r="K4" s="14">
        <v>2.2000000000000002</v>
      </c>
      <c r="L4" s="42">
        <v>2.16</v>
      </c>
    </row>
    <row r="5" spans="1:12">
      <c r="A5" s="11"/>
      <c r="B5" s="32"/>
      <c r="C5" s="14"/>
      <c r="D5" s="14"/>
      <c r="E5" s="14"/>
      <c r="F5" s="42"/>
      <c r="G5" s="38"/>
      <c r="H5" s="32">
        <v>2.38</v>
      </c>
      <c r="I5" s="14">
        <v>2.4</v>
      </c>
      <c r="J5" s="14">
        <v>2.2999999999999998</v>
      </c>
      <c r="K5" s="14">
        <v>2.21</v>
      </c>
      <c r="L5" s="42">
        <v>2.17</v>
      </c>
    </row>
    <row r="6" spans="1:12">
      <c r="A6" s="11"/>
      <c r="B6" s="32"/>
      <c r="C6" s="14"/>
      <c r="D6" s="14"/>
      <c r="E6" s="14"/>
      <c r="F6" s="42"/>
      <c r="G6" s="38"/>
      <c r="H6" s="32">
        <v>2.37</v>
      </c>
      <c r="I6" s="14">
        <v>2.39</v>
      </c>
      <c r="J6" s="14">
        <v>2.29</v>
      </c>
      <c r="K6" s="14">
        <v>2.2000000000000002</v>
      </c>
      <c r="L6" s="42">
        <v>2.15</v>
      </c>
    </row>
    <row r="7" spans="1:12">
      <c r="A7" s="38" t="s">
        <v>4</v>
      </c>
      <c r="B7" s="14"/>
      <c r="C7" s="14"/>
      <c r="D7" s="14"/>
      <c r="E7" s="14"/>
      <c r="F7" s="42"/>
      <c r="G7" s="38" t="s">
        <v>4</v>
      </c>
      <c r="H7" s="14">
        <v>2.37</v>
      </c>
      <c r="I7" s="14">
        <v>2.42</v>
      </c>
      <c r="J7" s="14">
        <v>2.39</v>
      </c>
      <c r="K7" s="14">
        <v>2.3199999999999998</v>
      </c>
      <c r="L7" s="42">
        <v>2.2599999999999998</v>
      </c>
    </row>
    <row r="8" spans="1:12">
      <c r="A8" s="46"/>
      <c r="B8" s="14"/>
      <c r="C8" s="14"/>
      <c r="D8" s="14"/>
      <c r="E8" s="14"/>
      <c r="F8" s="42"/>
      <c r="G8" s="46"/>
      <c r="H8" s="14">
        <v>2.37</v>
      </c>
      <c r="I8" s="14">
        <v>2.41</v>
      </c>
      <c r="J8" s="14">
        <v>2.42</v>
      </c>
      <c r="K8" s="14">
        <v>2.35</v>
      </c>
      <c r="L8" s="42">
        <v>2.25</v>
      </c>
    </row>
    <row r="9" spans="1:12">
      <c r="A9" s="11"/>
      <c r="B9" s="47"/>
      <c r="C9" s="47"/>
      <c r="D9" s="47"/>
      <c r="E9" s="47"/>
      <c r="F9" s="49"/>
      <c r="G9" s="36"/>
      <c r="H9" s="47">
        <v>2.37</v>
      </c>
      <c r="I9" s="47">
        <v>2.39</v>
      </c>
      <c r="J9" s="47">
        <v>2.39</v>
      </c>
      <c r="K9" s="47">
        <v>2.35</v>
      </c>
      <c r="L9" s="49">
        <v>2.2400000000000002</v>
      </c>
    </row>
    <row r="10" spans="1:12">
      <c r="A10" s="11"/>
      <c r="B10" s="14"/>
      <c r="C10" s="14"/>
      <c r="D10" s="14"/>
      <c r="E10" s="14"/>
      <c r="F10" s="42"/>
      <c r="G10" s="38"/>
      <c r="H10" s="14">
        <v>2.37</v>
      </c>
      <c r="I10" s="14">
        <v>2.4300000000000002</v>
      </c>
      <c r="J10" s="14">
        <v>2.41</v>
      </c>
      <c r="K10" s="14">
        <v>2.33</v>
      </c>
      <c r="L10" s="42">
        <v>2.25</v>
      </c>
    </row>
    <row r="11" spans="1:12">
      <c r="A11" s="16"/>
      <c r="B11" s="33"/>
      <c r="C11" s="33"/>
      <c r="D11" s="33"/>
      <c r="E11" s="33"/>
      <c r="F11" s="39"/>
      <c r="G11" s="48"/>
      <c r="H11" s="33">
        <v>2.38</v>
      </c>
      <c r="I11" s="33">
        <v>2.42</v>
      </c>
      <c r="J11" s="33">
        <v>2.4</v>
      </c>
      <c r="K11" s="33">
        <v>2.3199999999999998</v>
      </c>
      <c r="L11" s="39">
        <v>2.2599999999999998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1.3</v>
      </c>
      <c r="I12" s="35">
        <v>1.3</v>
      </c>
      <c r="J12" s="35">
        <v>1.23</v>
      </c>
      <c r="K12" s="35">
        <v>1.1200000000000001</v>
      </c>
      <c r="L12" s="40">
        <v>1.07</v>
      </c>
    </row>
    <row r="13" spans="1:12">
      <c r="A13" s="22"/>
      <c r="B13" s="37"/>
      <c r="C13" s="37"/>
      <c r="D13" s="37"/>
      <c r="E13" s="37"/>
      <c r="F13" s="41"/>
      <c r="G13" s="38"/>
      <c r="H13" s="37">
        <v>1.29</v>
      </c>
      <c r="I13" s="37">
        <v>1.28</v>
      </c>
      <c r="J13" s="37">
        <v>1.17</v>
      </c>
      <c r="K13" s="37">
        <v>1.1000000000000001</v>
      </c>
      <c r="L13" s="41">
        <v>1.05</v>
      </c>
    </row>
    <row r="14" spans="1:12">
      <c r="A14" s="22"/>
      <c r="B14" s="37"/>
      <c r="C14" s="37"/>
      <c r="D14" s="37"/>
      <c r="E14" s="37"/>
      <c r="F14" s="41"/>
      <c r="G14" s="38"/>
      <c r="H14" s="37">
        <v>1.32</v>
      </c>
      <c r="I14" s="37">
        <v>1.29</v>
      </c>
      <c r="J14" s="37">
        <v>1.18</v>
      </c>
      <c r="K14" s="37">
        <v>1.1000000000000001</v>
      </c>
      <c r="L14" s="41">
        <v>1.07</v>
      </c>
    </row>
    <row r="15" spans="1:12">
      <c r="A15" s="22"/>
      <c r="B15" s="37"/>
      <c r="C15" s="37"/>
      <c r="D15" s="37"/>
      <c r="E15" s="37"/>
      <c r="F15" s="41"/>
      <c r="G15" s="38"/>
      <c r="H15" s="37">
        <v>1.31</v>
      </c>
      <c r="I15" s="37">
        <v>1.3</v>
      </c>
      <c r="J15" s="37">
        <v>1.19</v>
      </c>
      <c r="K15" s="37">
        <v>1.1100000000000001</v>
      </c>
      <c r="L15" s="41">
        <v>1.08</v>
      </c>
    </row>
    <row r="16" spans="1:12">
      <c r="A16" s="22"/>
      <c r="B16" s="37"/>
      <c r="C16" s="37"/>
      <c r="D16" s="37"/>
      <c r="E16" s="37"/>
      <c r="F16" s="41"/>
      <c r="G16" s="38"/>
      <c r="H16" s="37">
        <v>1.31</v>
      </c>
      <c r="I16" s="37">
        <v>1.3</v>
      </c>
      <c r="J16" s="37">
        <v>1.2</v>
      </c>
      <c r="K16" s="37">
        <v>1.1000000000000001</v>
      </c>
      <c r="L16" s="41">
        <v>1.07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1.39</v>
      </c>
      <c r="I17" s="37">
        <v>1.43</v>
      </c>
      <c r="J17" s="37">
        <v>1.44</v>
      </c>
      <c r="K17" s="37">
        <v>1.37</v>
      </c>
      <c r="L17" s="41">
        <v>1.26</v>
      </c>
    </row>
    <row r="18" spans="1:12">
      <c r="A18" s="22"/>
      <c r="B18" s="37"/>
      <c r="C18" s="37"/>
      <c r="D18" s="37"/>
      <c r="E18" s="37"/>
      <c r="F18" s="41"/>
      <c r="G18" s="38"/>
      <c r="H18" s="37">
        <v>1.35</v>
      </c>
      <c r="I18" s="37">
        <v>1.39</v>
      </c>
      <c r="J18" s="37">
        <v>1.42</v>
      </c>
      <c r="K18" s="37">
        <v>1.34</v>
      </c>
      <c r="L18" s="41">
        <v>1.28</v>
      </c>
    </row>
    <row r="19" spans="1:12">
      <c r="A19" s="22"/>
      <c r="B19" s="37"/>
      <c r="C19" s="37"/>
      <c r="D19" s="37"/>
      <c r="E19" s="37"/>
      <c r="F19" s="41"/>
      <c r="G19" s="38"/>
      <c r="H19" s="37">
        <v>1.39</v>
      </c>
      <c r="I19" s="37">
        <v>1.37</v>
      </c>
      <c r="J19" s="37">
        <v>1.34</v>
      </c>
      <c r="K19" s="37">
        <v>1.33</v>
      </c>
      <c r="L19" s="41">
        <v>1.26</v>
      </c>
    </row>
    <row r="20" spans="1:12">
      <c r="A20" s="22"/>
      <c r="B20" s="37"/>
      <c r="C20" s="37"/>
      <c r="D20" s="37"/>
      <c r="E20" s="37"/>
      <c r="F20" s="41"/>
      <c r="G20" s="38"/>
      <c r="H20" s="37">
        <v>1.37</v>
      </c>
      <c r="I20" s="37">
        <v>1.42</v>
      </c>
      <c r="J20" s="37">
        <v>1.4</v>
      </c>
      <c r="K20" s="37">
        <v>1.34</v>
      </c>
      <c r="L20" s="41">
        <v>1.26</v>
      </c>
    </row>
    <row r="21" spans="1:12">
      <c r="A21" s="22"/>
      <c r="B21" s="37"/>
      <c r="C21" s="37"/>
      <c r="D21" s="37"/>
      <c r="E21" s="37"/>
      <c r="F21" s="41"/>
      <c r="G21" s="38"/>
      <c r="H21" s="37">
        <v>1.35</v>
      </c>
      <c r="I21" s="37">
        <v>1.38</v>
      </c>
      <c r="J21" s="37">
        <v>1.39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1.0463999999999998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0.75358024691358005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8" priority="3" operator="notBetween">
      <formula>0.2</formula>
      <formula>0.404</formula>
    </cfRule>
  </conditionalFormatting>
  <conditionalFormatting sqref="E26">
    <cfRule type="cellIs" dxfId="797" priority="4" operator="notBetween">
      <formula>0.38</formula>
      <formula>0.72</formula>
    </cfRule>
  </conditionalFormatting>
  <conditionalFormatting sqref="K24">
    <cfRule type="cellIs" dxfId="796" priority="2" operator="notBetween">
      <formula>0.77</formula>
      <formula>0.91</formula>
    </cfRule>
  </conditionalFormatting>
  <conditionalFormatting sqref="K26">
    <cfRule type="cellIs" dxfId="7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2.17</v>
      </c>
      <c r="D2" s="32">
        <v>2.2999999999999998</v>
      </c>
      <c r="E2" s="32">
        <v>2.37</v>
      </c>
      <c r="F2" s="44">
        <v>2.35</v>
      </c>
      <c r="G2" s="36" t="s">
        <v>3</v>
      </c>
      <c r="H2" s="32">
        <v>2.08</v>
      </c>
      <c r="I2" s="32">
        <v>2.19</v>
      </c>
      <c r="J2" s="32">
        <v>2.33</v>
      </c>
      <c r="K2" s="32">
        <v>2.37</v>
      </c>
      <c r="L2" s="44">
        <v>2.37</v>
      </c>
    </row>
    <row r="3" spans="1:12">
      <c r="A3" s="11"/>
      <c r="B3" s="32">
        <v>2.16</v>
      </c>
      <c r="C3" s="14">
        <v>2.17</v>
      </c>
      <c r="D3" s="14">
        <v>2.31</v>
      </c>
      <c r="E3" s="14">
        <v>2.35</v>
      </c>
      <c r="F3" s="42">
        <v>2.38</v>
      </c>
      <c r="G3" s="38"/>
      <c r="H3" s="32">
        <v>2.16</v>
      </c>
      <c r="I3" s="14">
        <v>2.2200000000000002</v>
      </c>
      <c r="J3" s="14">
        <v>2.34</v>
      </c>
      <c r="K3" s="14">
        <v>2.37</v>
      </c>
      <c r="L3" s="42">
        <v>2.38</v>
      </c>
    </row>
    <row r="4" spans="1:12">
      <c r="A4" s="11"/>
      <c r="B4" s="32">
        <v>2.15</v>
      </c>
      <c r="C4" s="14">
        <v>2.2000000000000002</v>
      </c>
      <c r="D4" s="14">
        <v>2.35</v>
      </c>
      <c r="E4" s="14">
        <v>2.38</v>
      </c>
      <c r="F4" s="42">
        <v>2.33</v>
      </c>
      <c r="G4" s="38"/>
      <c r="H4" s="32">
        <v>2.16</v>
      </c>
      <c r="I4" s="14">
        <v>2.17</v>
      </c>
      <c r="J4" s="14">
        <v>2.33</v>
      </c>
      <c r="K4" s="14">
        <v>2.37</v>
      </c>
      <c r="L4" s="42">
        <v>2.4</v>
      </c>
    </row>
    <row r="5" spans="1:12">
      <c r="A5" s="11"/>
      <c r="B5" s="32">
        <v>2.16</v>
      </c>
      <c r="C5" s="14">
        <v>2.2000000000000002</v>
      </c>
      <c r="D5" s="14">
        <v>2.36</v>
      </c>
      <c r="E5" s="14">
        <v>2.4</v>
      </c>
      <c r="F5" s="42">
        <v>2.4</v>
      </c>
      <c r="G5" s="38"/>
      <c r="H5" s="32">
        <v>2.15</v>
      </c>
      <c r="I5" s="14">
        <v>2.19</v>
      </c>
      <c r="J5" s="14">
        <v>2.2999999999999998</v>
      </c>
      <c r="K5" s="14">
        <v>2.37</v>
      </c>
      <c r="L5" s="42">
        <v>2.35</v>
      </c>
    </row>
    <row r="6" spans="1:12">
      <c r="A6" s="11"/>
      <c r="B6" s="32">
        <v>2.12</v>
      </c>
      <c r="C6" s="14">
        <v>2.2000000000000002</v>
      </c>
      <c r="D6" s="14">
        <v>2.27</v>
      </c>
      <c r="E6" s="14">
        <v>2.35</v>
      </c>
      <c r="F6" s="42">
        <v>2.38</v>
      </c>
      <c r="G6" s="38"/>
      <c r="H6" s="32">
        <v>2.1800000000000002</v>
      </c>
      <c r="I6" s="14">
        <v>2.2200000000000002</v>
      </c>
      <c r="J6" s="14">
        <v>2.2999999999999998</v>
      </c>
      <c r="K6" s="14">
        <v>2.39</v>
      </c>
      <c r="L6" s="42">
        <v>2.39</v>
      </c>
    </row>
    <row r="7" spans="1:12">
      <c r="A7" s="38" t="s">
        <v>4</v>
      </c>
      <c r="B7" s="14">
        <v>2.27</v>
      </c>
      <c r="C7" s="14">
        <v>2.35</v>
      </c>
      <c r="D7" s="14">
        <v>2.39</v>
      </c>
      <c r="E7" s="14">
        <v>2.36</v>
      </c>
      <c r="F7" s="42">
        <v>2.36</v>
      </c>
      <c r="G7" s="38" t="s">
        <v>4</v>
      </c>
      <c r="H7" s="14">
        <v>2.2599999999999998</v>
      </c>
      <c r="I7" s="14">
        <v>2.31</v>
      </c>
      <c r="J7" s="14">
        <v>2.39</v>
      </c>
      <c r="K7" s="14">
        <v>2.36</v>
      </c>
      <c r="L7" s="42">
        <v>2.35</v>
      </c>
    </row>
    <row r="8" spans="1:12">
      <c r="A8" s="46"/>
      <c r="B8" s="14">
        <v>2.2799999999999998</v>
      </c>
      <c r="C8" s="14">
        <v>2.34</v>
      </c>
      <c r="D8" s="14">
        <v>2.39</v>
      </c>
      <c r="E8" s="14">
        <v>2.4</v>
      </c>
      <c r="F8" s="42">
        <v>2.36</v>
      </c>
      <c r="G8" s="46"/>
      <c r="H8" s="14">
        <v>2.2799999999999998</v>
      </c>
      <c r="I8" s="14">
        <v>2.35</v>
      </c>
      <c r="J8" s="14">
        <v>2.41</v>
      </c>
      <c r="K8" s="14">
        <v>2.41</v>
      </c>
      <c r="L8" s="42">
        <v>2.36</v>
      </c>
    </row>
    <row r="9" spans="1:12">
      <c r="A9" s="11"/>
      <c r="B9" s="47">
        <v>2.29</v>
      </c>
      <c r="C9" s="47">
        <v>2.36</v>
      </c>
      <c r="D9" s="47">
        <v>2.42</v>
      </c>
      <c r="E9" s="47">
        <v>2.41</v>
      </c>
      <c r="F9" s="49">
        <v>2.38</v>
      </c>
      <c r="G9" s="36"/>
      <c r="H9" s="47">
        <v>2.27</v>
      </c>
      <c r="I9" s="47">
        <v>2.36</v>
      </c>
      <c r="J9" s="47">
        <v>2.39</v>
      </c>
      <c r="K9" s="47">
        <v>2.41</v>
      </c>
      <c r="L9" s="49">
        <v>2.35</v>
      </c>
    </row>
    <row r="10" spans="1:12">
      <c r="A10" s="11"/>
      <c r="B10" s="14">
        <v>2.27</v>
      </c>
      <c r="C10" s="14">
        <v>2.33</v>
      </c>
      <c r="D10" s="14">
        <v>2.39</v>
      </c>
      <c r="E10" s="14">
        <v>2.38</v>
      </c>
      <c r="F10" s="42">
        <v>2.34</v>
      </c>
      <c r="G10" s="38"/>
      <c r="H10" s="14">
        <v>2.2999999999999998</v>
      </c>
      <c r="I10" s="14">
        <v>2.34</v>
      </c>
      <c r="J10" s="14">
        <v>2.38</v>
      </c>
      <c r="K10" s="14">
        <v>2.41</v>
      </c>
      <c r="L10" s="42">
        <v>2.35</v>
      </c>
    </row>
    <row r="11" spans="1:12">
      <c r="A11" s="16"/>
      <c r="B11" s="33">
        <v>2.31</v>
      </c>
      <c r="C11" s="33">
        <v>2.36</v>
      </c>
      <c r="D11" s="33">
        <v>2.41</v>
      </c>
      <c r="E11" s="33">
        <v>2.4</v>
      </c>
      <c r="F11" s="39">
        <v>2.36</v>
      </c>
      <c r="G11" s="48"/>
      <c r="H11" s="33">
        <v>2.2599999999999998</v>
      </c>
      <c r="I11" s="33">
        <v>2.33</v>
      </c>
      <c r="J11" s="33">
        <v>2.41</v>
      </c>
      <c r="K11" s="33">
        <v>2.38</v>
      </c>
      <c r="L11" s="39">
        <v>2.29</v>
      </c>
    </row>
    <row r="12" spans="1:12">
      <c r="A12" s="19" t="s">
        <v>5</v>
      </c>
      <c r="B12" s="47">
        <v>1.76</v>
      </c>
      <c r="C12" s="35">
        <v>1.8</v>
      </c>
      <c r="D12" s="35">
        <v>1.94</v>
      </c>
      <c r="E12" s="35">
        <v>1.97</v>
      </c>
      <c r="F12" s="40">
        <v>1.98</v>
      </c>
      <c r="G12" s="36" t="s">
        <v>6</v>
      </c>
      <c r="H12" s="35">
        <v>1.03</v>
      </c>
      <c r="I12" s="35">
        <v>1.08</v>
      </c>
      <c r="J12" s="35">
        <v>1.21</v>
      </c>
      <c r="K12" s="35">
        <v>1.26</v>
      </c>
      <c r="L12" s="40">
        <v>1.3</v>
      </c>
    </row>
    <row r="13" spans="1:12">
      <c r="A13" s="22"/>
      <c r="B13" s="37">
        <v>1.82</v>
      </c>
      <c r="C13" s="37">
        <v>1.82</v>
      </c>
      <c r="D13" s="37">
        <v>1.97</v>
      </c>
      <c r="E13" s="37">
        <v>2.0099999999999998</v>
      </c>
      <c r="F13" s="41">
        <v>2.0099999999999998</v>
      </c>
      <c r="G13" s="38"/>
      <c r="H13" s="37">
        <v>1.05</v>
      </c>
      <c r="I13" s="37">
        <v>1.1100000000000001</v>
      </c>
      <c r="J13" s="37">
        <v>1.19</v>
      </c>
      <c r="K13" s="37">
        <v>1.26</v>
      </c>
      <c r="L13" s="41">
        <v>1.29</v>
      </c>
    </row>
    <row r="14" spans="1:12">
      <c r="A14" s="22"/>
      <c r="B14" s="37">
        <v>1.78</v>
      </c>
      <c r="C14" s="37">
        <v>1.84</v>
      </c>
      <c r="D14" s="37">
        <v>1.98</v>
      </c>
      <c r="E14" s="37">
        <v>2.0299999999999998</v>
      </c>
      <c r="F14" s="41">
        <v>1.98</v>
      </c>
      <c r="G14" s="38"/>
      <c r="H14" s="37">
        <v>1.05</v>
      </c>
      <c r="I14" s="37">
        <v>1.08</v>
      </c>
      <c r="J14" s="37">
        <v>1.2</v>
      </c>
      <c r="K14" s="37">
        <v>1.26</v>
      </c>
      <c r="L14" s="41">
        <v>1.28</v>
      </c>
    </row>
    <row r="15" spans="1:12">
      <c r="A15" s="22"/>
      <c r="B15" s="37">
        <v>1.77</v>
      </c>
      <c r="C15" s="37">
        <v>1.85</v>
      </c>
      <c r="D15" s="37">
        <v>1.97</v>
      </c>
      <c r="E15" s="37">
        <v>2.0299999999999998</v>
      </c>
      <c r="F15" s="41">
        <v>2.0099999999999998</v>
      </c>
      <c r="G15" s="38"/>
      <c r="H15" s="37">
        <v>1.04</v>
      </c>
      <c r="I15" s="37">
        <v>1.07</v>
      </c>
      <c r="J15" s="37">
        <v>1.19</v>
      </c>
      <c r="K15" s="37">
        <v>1.27</v>
      </c>
      <c r="L15" s="41">
        <v>1.29</v>
      </c>
    </row>
    <row r="16" spans="1:12">
      <c r="A16" s="22"/>
      <c r="B16" s="37">
        <v>1.72</v>
      </c>
      <c r="C16" s="37">
        <v>1.8</v>
      </c>
      <c r="D16" s="37">
        <v>1.87</v>
      </c>
      <c r="E16" s="37">
        <v>1.95</v>
      </c>
      <c r="F16" s="41">
        <v>1.97</v>
      </c>
      <c r="G16" s="38"/>
      <c r="H16" s="37">
        <v>1.04</v>
      </c>
      <c r="I16" s="37">
        <v>1.1000000000000001</v>
      </c>
      <c r="J16" s="37">
        <v>1.19</v>
      </c>
      <c r="K16" s="37">
        <v>1.26</v>
      </c>
      <c r="L16" s="41">
        <v>1.28</v>
      </c>
    </row>
    <row r="17" spans="1:12">
      <c r="A17" s="22" t="s">
        <v>7</v>
      </c>
      <c r="B17" s="37">
        <v>1.87</v>
      </c>
      <c r="C17" s="37">
        <v>1.97</v>
      </c>
      <c r="D17" s="37">
        <v>2.0099999999999998</v>
      </c>
      <c r="E17" s="37">
        <v>2.0299999999999998</v>
      </c>
      <c r="F17" s="41">
        <v>1.99</v>
      </c>
      <c r="G17" s="38" t="s">
        <v>8</v>
      </c>
      <c r="H17" s="37">
        <v>1.28</v>
      </c>
      <c r="I17" s="37">
        <v>1.32</v>
      </c>
      <c r="J17" s="37">
        <v>1.38</v>
      </c>
      <c r="K17" s="37">
        <v>1.35</v>
      </c>
      <c r="L17" s="41">
        <v>1.35</v>
      </c>
    </row>
    <row r="18" spans="1:12">
      <c r="A18" s="22"/>
      <c r="B18" s="37">
        <v>1.85</v>
      </c>
      <c r="C18" s="37">
        <v>1.95</v>
      </c>
      <c r="D18" s="37">
        <v>2.0099999999999998</v>
      </c>
      <c r="E18" s="37">
        <v>2.0299999999999998</v>
      </c>
      <c r="F18" s="41">
        <v>1.93</v>
      </c>
      <c r="G18" s="38"/>
      <c r="H18" s="37">
        <v>1.25</v>
      </c>
      <c r="I18" s="37">
        <v>1.34</v>
      </c>
      <c r="J18" s="37">
        <v>1.39</v>
      </c>
      <c r="K18" s="37">
        <v>1.37</v>
      </c>
      <c r="L18" s="41">
        <v>1.35</v>
      </c>
    </row>
    <row r="19" spans="1:12">
      <c r="A19" s="22"/>
      <c r="B19" s="37">
        <v>1.86</v>
      </c>
      <c r="C19" s="37">
        <v>1.98</v>
      </c>
      <c r="D19" s="37">
        <v>2.0299999999999998</v>
      </c>
      <c r="E19" s="37">
        <v>2.02</v>
      </c>
      <c r="F19" s="41">
        <v>1.99</v>
      </c>
      <c r="G19" s="38"/>
      <c r="H19" s="37">
        <v>1.27</v>
      </c>
      <c r="I19" s="37">
        <v>1.32</v>
      </c>
      <c r="J19" s="37">
        <v>1.39</v>
      </c>
      <c r="K19" s="37">
        <v>1.37</v>
      </c>
      <c r="L19" s="41">
        <v>1.37</v>
      </c>
    </row>
    <row r="20" spans="1:12">
      <c r="A20" s="22"/>
      <c r="B20" s="37">
        <v>1.88</v>
      </c>
      <c r="C20" s="37">
        <v>1.96</v>
      </c>
      <c r="D20" s="37">
        <v>2</v>
      </c>
      <c r="E20" s="37">
        <v>2.0099999999999998</v>
      </c>
      <c r="F20" s="41">
        <v>1.97</v>
      </c>
      <c r="G20" s="38"/>
      <c r="H20" s="37">
        <v>1.28</v>
      </c>
      <c r="I20" s="37">
        <v>1.34</v>
      </c>
      <c r="J20" s="37">
        <v>1.35</v>
      </c>
      <c r="K20" s="37">
        <v>1.39</v>
      </c>
      <c r="L20" s="41">
        <v>1.34</v>
      </c>
    </row>
    <row r="21" spans="1:12">
      <c r="A21" s="22"/>
      <c r="B21" s="37">
        <v>1.88</v>
      </c>
      <c r="C21" s="37">
        <v>1.95</v>
      </c>
      <c r="D21" s="37">
        <v>2.0299999999999998</v>
      </c>
      <c r="E21" s="37">
        <v>2.0099999999999998</v>
      </c>
      <c r="F21" s="41">
        <v>1.95</v>
      </c>
      <c r="G21" s="38"/>
      <c r="H21" s="37">
        <v>1.26</v>
      </c>
      <c r="I21" s="37">
        <v>1.31</v>
      </c>
      <c r="J21" s="37">
        <v>1.32</v>
      </c>
      <c r="K21" s="37">
        <v>1.38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0.38100000000000045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1.0595999999999985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0.66430769230769315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0.76308641975308533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4" priority="3" operator="notBetween">
      <formula>0.2</formula>
      <formula>0.404</formula>
    </cfRule>
  </conditionalFormatting>
  <conditionalFormatting sqref="E26">
    <cfRule type="cellIs" dxfId="793" priority="4" operator="notBetween">
      <formula>0.38</formula>
      <formula>0.72</formula>
    </cfRule>
  </conditionalFormatting>
  <conditionalFormatting sqref="K24">
    <cfRule type="cellIs" dxfId="792" priority="2" operator="notBetween">
      <formula>0.77</formula>
      <formula>0.91</formula>
    </cfRule>
  </conditionalFormatting>
  <conditionalFormatting sqref="K26">
    <cfRule type="cellIs" dxfId="7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</v>
      </c>
      <c r="D2" s="32">
        <v>2.33</v>
      </c>
      <c r="E2" s="32">
        <v>2.19</v>
      </c>
      <c r="F2" s="44">
        <v>2.14</v>
      </c>
      <c r="G2" s="36" t="s">
        <v>3</v>
      </c>
      <c r="H2" s="32">
        <v>2.38</v>
      </c>
      <c r="I2" s="32">
        <v>2.4</v>
      </c>
      <c r="J2" s="32">
        <v>2.29</v>
      </c>
      <c r="K2" s="32">
        <v>2.1800000000000002</v>
      </c>
      <c r="L2" s="44">
        <v>2.15</v>
      </c>
    </row>
    <row r="3" spans="1:12">
      <c r="A3" s="11"/>
      <c r="B3" s="32">
        <v>2.36</v>
      </c>
      <c r="C3" s="14">
        <v>2.44</v>
      </c>
      <c r="D3" s="14">
        <v>2.33</v>
      </c>
      <c r="E3" s="14">
        <v>2.23</v>
      </c>
      <c r="F3" s="42">
        <v>2.16</v>
      </c>
      <c r="G3" s="38"/>
      <c r="H3" s="32">
        <v>2.38</v>
      </c>
      <c r="I3" s="14">
        <v>2.39</v>
      </c>
      <c r="J3" s="14">
        <v>2.33</v>
      </c>
      <c r="K3" s="14">
        <v>2.19</v>
      </c>
      <c r="L3" s="42">
        <v>2.13</v>
      </c>
    </row>
    <row r="4" spans="1:12">
      <c r="A4" s="11"/>
      <c r="B4" s="32">
        <v>2.39</v>
      </c>
      <c r="C4" s="14">
        <v>2.41</v>
      </c>
      <c r="D4" s="14">
        <v>2.35</v>
      </c>
      <c r="E4" s="14">
        <v>2.2200000000000002</v>
      </c>
      <c r="F4" s="42">
        <v>2.14</v>
      </c>
      <c r="G4" s="38"/>
      <c r="H4" s="32">
        <v>2.38</v>
      </c>
      <c r="I4" s="14">
        <v>2.36</v>
      </c>
      <c r="J4" s="14">
        <v>2.33</v>
      </c>
      <c r="K4" s="14">
        <v>2.23</v>
      </c>
      <c r="L4" s="42">
        <v>2.14</v>
      </c>
    </row>
    <row r="5" spans="1:12">
      <c r="A5" s="11"/>
      <c r="B5" s="32">
        <v>2.4</v>
      </c>
      <c r="C5" s="14">
        <v>2.38</v>
      </c>
      <c r="D5" s="14">
        <v>2.33</v>
      </c>
      <c r="E5" s="14">
        <v>2.2000000000000002</v>
      </c>
      <c r="F5" s="42">
        <v>2.17</v>
      </c>
      <c r="G5" s="38"/>
      <c r="H5" s="32">
        <v>2.42</v>
      </c>
      <c r="I5" s="14">
        <v>2.4</v>
      </c>
      <c r="J5" s="14">
        <v>2.29</v>
      </c>
      <c r="K5" s="14">
        <v>2.2400000000000002</v>
      </c>
      <c r="L5" s="42">
        <v>2.14</v>
      </c>
    </row>
    <row r="6" spans="1:12">
      <c r="A6" s="11"/>
      <c r="B6" s="32">
        <v>2.39</v>
      </c>
      <c r="C6" s="14">
        <v>2.39</v>
      </c>
      <c r="D6" s="14">
        <v>2.2799999999999998</v>
      </c>
      <c r="E6" s="14">
        <v>2.2000000000000002</v>
      </c>
      <c r="F6" s="42">
        <v>2.14</v>
      </c>
      <c r="G6" s="38"/>
      <c r="H6" s="32">
        <v>2.37</v>
      </c>
      <c r="I6" s="14">
        <v>2.37</v>
      </c>
      <c r="J6" s="14">
        <v>2.33</v>
      </c>
      <c r="K6" s="14">
        <v>2.2200000000000002</v>
      </c>
      <c r="L6" s="42">
        <v>2.19</v>
      </c>
    </row>
    <row r="7" spans="1:12">
      <c r="A7" s="38" t="s">
        <v>4</v>
      </c>
      <c r="B7" s="14">
        <v>2.36</v>
      </c>
      <c r="C7" s="14">
        <v>2.37</v>
      </c>
      <c r="D7" s="14">
        <v>2.4</v>
      </c>
      <c r="E7" s="14">
        <v>2.35</v>
      </c>
      <c r="F7" s="42">
        <v>2.27</v>
      </c>
      <c r="G7" s="38" t="s">
        <v>4</v>
      </c>
      <c r="H7" s="14">
        <v>2.35</v>
      </c>
      <c r="I7" s="14">
        <v>2.42</v>
      </c>
      <c r="J7" s="14">
        <v>2.39</v>
      </c>
      <c r="K7" s="14">
        <v>2.36</v>
      </c>
      <c r="L7" s="42">
        <v>2.25</v>
      </c>
    </row>
    <row r="8" spans="1:12">
      <c r="A8" s="46"/>
      <c r="B8" s="14">
        <v>2.33</v>
      </c>
      <c r="C8" s="14">
        <v>2.39</v>
      </c>
      <c r="D8" s="14">
        <v>2.38</v>
      </c>
      <c r="E8" s="14">
        <v>2.35</v>
      </c>
      <c r="F8" s="42">
        <v>2.27</v>
      </c>
      <c r="G8" s="46"/>
      <c r="H8" s="14">
        <v>2.36</v>
      </c>
      <c r="I8" s="14">
        <v>2.37</v>
      </c>
      <c r="J8" s="14">
        <v>2.39</v>
      </c>
      <c r="K8" s="14">
        <v>2.3199999999999998</v>
      </c>
      <c r="L8" s="42">
        <v>2.2599999999999998</v>
      </c>
    </row>
    <row r="9" spans="1:12">
      <c r="A9" s="11"/>
      <c r="B9" s="47">
        <v>2.37</v>
      </c>
      <c r="C9" s="47">
        <v>2.4500000000000002</v>
      </c>
      <c r="D9" s="47">
        <v>2.42</v>
      </c>
      <c r="E9" s="47">
        <v>2.37</v>
      </c>
      <c r="F9" s="49">
        <v>2.31</v>
      </c>
      <c r="G9" s="36"/>
      <c r="H9" s="47">
        <v>2.37</v>
      </c>
      <c r="I9" s="47">
        <v>2.4</v>
      </c>
      <c r="J9" s="47">
        <v>2.4</v>
      </c>
      <c r="K9" s="47">
        <v>2.31</v>
      </c>
      <c r="L9" s="49">
        <v>2.25</v>
      </c>
    </row>
    <row r="10" spans="1:12">
      <c r="A10" s="11"/>
      <c r="B10" s="14">
        <v>2.39</v>
      </c>
      <c r="C10" s="14">
        <v>2.4300000000000002</v>
      </c>
      <c r="D10" s="14">
        <v>2.41</v>
      </c>
      <c r="E10" s="14">
        <v>2.37</v>
      </c>
      <c r="F10" s="42">
        <v>2.2799999999999998</v>
      </c>
      <c r="G10" s="38"/>
      <c r="H10" s="14">
        <v>2.4</v>
      </c>
      <c r="I10" s="14">
        <v>2.4</v>
      </c>
      <c r="J10" s="14">
        <v>2.41</v>
      </c>
      <c r="K10" s="14">
        <v>2.37</v>
      </c>
      <c r="L10" s="42">
        <v>2.2999999999999998</v>
      </c>
    </row>
    <row r="11" spans="1:12">
      <c r="A11" s="16"/>
      <c r="B11" s="33">
        <v>2.36</v>
      </c>
      <c r="C11" s="33">
        <v>2.38</v>
      </c>
      <c r="D11" s="33">
        <v>2.36</v>
      </c>
      <c r="E11" s="33">
        <v>2.33</v>
      </c>
      <c r="F11" s="39">
        <v>2.29</v>
      </c>
      <c r="G11" s="48"/>
      <c r="H11" s="33">
        <v>2.39</v>
      </c>
      <c r="I11" s="33">
        <v>2.36</v>
      </c>
      <c r="J11" s="33">
        <v>2.38</v>
      </c>
      <c r="K11" s="33">
        <v>2.35</v>
      </c>
      <c r="L11" s="39">
        <v>2.2599999999999998</v>
      </c>
    </row>
    <row r="12" spans="1:12">
      <c r="A12" s="19" t="s">
        <v>5</v>
      </c>
      <c r="B12" s="47">
        <v>1.99</v>
      </c>
      <c r="C12" s="35">
        <v>2.02</v>
      </c>
      <c r="D12" s="35">
        <v>1.94</v>
      </c>
      <c r="E12" s="35">
        <v>1.81</v>
      </c>
      <c r="F12" s="40">
        <v>1.75</v>
      </c>
      <c r="G12" s="36" t="s">
        <v>6</v>
      </c>
      <c r="H12" s="35">
        <v>1.29</v>
      </c>
      <c r="I12" s="35">
        <v>1.3</v>
      </c>
      <c r="J12" s="35">
        <v>1.19</v>
      </c>
      <c r="K12" s="35">
        <v>1.1200000000000001</v>
      </c>
      <c r="L12" s="40">
        <v>1.06</v>
      </c>
    </row>
    <row r="13" spans="1:12">
      <c r="A13" s="22"/>
      <c r="B13" s="37">
        <v>2</v>
      </c>
      <c r="C13" s="37">
        <v>2.04</v>
      </c>
      <c r="D13" s="37">
        <v>1.93</v>
      </c>
      <c r="E13" s="37">
        <v>1.85</v>
      </c>
      <c r="F13" s="41">
        <v>1.75</v>
      </c>
      <c r="G13" s="38"/>
      <c r="H13" s="37">
        <v>1.28</v>
      </c>
      <c r="I13" s="37">
        <v>1.27</v>
      </c>
      <c r="J13" s="37">
        <v>1.18</v>
      </c>
      <c r="K13" s="37">
        <v>1.08</v>
      </c>
      <c r="L13" s="41">
        <v>1.05</v>
      </c>
    </row>
    <row r="14" spans="1:12">
      <c r="A14" s="22"/>
      <c r="B14" s="37">
        <v>2</v>
      </c>
      <c r="C14" s="37">
        <v>2.04</v>
      </c>
      <c r="D14" s="37">
        <v>1.95</v>
      </c>
      <c r="E14" s="37">
        <v>1.84</v>
      </c>
      <c r="F14" s="41">
        <v>1.73</v>
      </c>
      <c r="G14" s="38"/>
      <c r="H14" s="37">
        <v>1.29</v>
      </c>
      <c r="I14" s="37">
        <v>1.24</v>
      </c>
      <c r="J14" s="37">
        <v>1.2</v>
      </c>
      <c r="K14" s="37">
        <v>1.1100000000000001</v>
      </c>
      <c r="L14" s="41">
        <v>1.06</v>
      </c>
    </row>
    <row r="15" spans="1:12">
      <c r="A15" s="22"/>
      <c r="B15" s="37">
        <v>2.0099999999999998</v>
      </c>
      <c r="C15" s="37">
        <v>2.0099999999999998</v>
      </c>
      <c r="D15" s="37">
        <v>1.92</v>
      </c>
      <c r="E15" s="37">
        <v>1.8</v>
      </c>
      <c r="F15" s="41">
        <v>1.76</v>
      </c>
      <c r="G15" s="38"/>
      <c r="H15" s="37">
        <v>1.31</v>
      </c>
      <c r="I15" s="37">
        <v>1.29</v>
      </c>
      <c r="J15" s="37">
        <v>1.2</v>
      </c>
      <c r="K15" s="37">
        <v>1.1000000000000001</v>
      </c>
      <c r="L15" s="41">
        <v>1.07</v>
      </c>
    </row>
    <row r="16" spans="1:12">
      <c r="A16" s="22"/>
      <c r="B16" s="37">
        <v>1.97</v>
      </c>
      <c r="C16" s="37">
        <v>1.96</v>
      </c>
      <c r="D16" s="37">
        <v>1.89</v>
      </c>
      <c r="E16" s="37">
        <v>1.77</v>
      </c>
      <c r="F16" s="41">
        <v>1.7</v>
      </c>
      <c r="G16" s="38"/>
      <c r="H16" s="37">
        <v>1.28</v>
      </c>
      <c r="I16" s="37">
        <v>1.27</v>
      </c>
      <c r="J16" s="37">
        <v>1.24</v>
      </c>
      <c r="K16" s="37">
        <v>1.1100000000000001</v>
      </c>
      <c r="L16" s="41">
        <v>1.07</v>
      </c>
    </row>
    <row r="17" spans="1:12">
      <c r="A17" s="22" t="s">
        <v>7</v>
      </c>
      <c r="B17" s="37">
        <v>1.94</v>
      </c>
      <c r="C17" s="37">
        <v>2.0099999999999998</v>
      </c>
      <c r="D17" s="37">
        <v>2</v>
      </c>
      <c r="E17" s="37">
        <v>1.93</v>
      </c>
      <c r="F17" s="41">
        <v>1.88</v>
      </c>
      <c r="G17" s="38" t="s">
        <v>8</v>
      </c>
      <c r="H17" s="37">
        <v>1.31</v>
      </c>
      <c r="I17" s="37">
        <v>1.36</v>
      </c>
      <c r="J17" s="37">
        <v>1.34</v>
      </c>
      <c r="K17" s="37">
        <v>1.32</v>
      </c>
      <c r="L17" s="41">
        <v>1.24</v>
      </c>
    </row>
    <row r="18" spans="1:12">
      <c r="A18" s="22"/>
      <c r="B18" s="37">
        <v>1.97</v>
      </c>
      <c r="C18" s="37">
        <v>1.99</v>
      </c>
      <c r="D18" s="37">
        <v>2.0099999999999998</v>
      </c>
      <c r="E18" s="37">
        <v>1.99</v>
      </c>
      <c r="F18" s="41">
        <v>1.9</v>
      </c>
      <c r="G18" s="38"/>
      <c r="H18" s="37">
        <v>1.31</v>
      </c>
      <c r="I18" s="37">
        <v>1.35</v>
      </c>
      <c r="J18" s="37">
        <v>1.34</v>
      </c>
      <c r="K18" s="37">
        <v>1.31</v>
      </c>
      <c r="L18" s="41">
        <v>1.26</v>
      </c>
    </row>
    <row r="19" spans="1:12">
      <c r="A19" s="22"/>
      <c r="B19" s="37">
        <v>1.96</v>
      </c>
      <c r="C19" s="37">
        <v>2.04</v>
      </c>
      <c r="D19" s="37">
        <v>1.99</v>
      </c>
      <c r="E19" s="37">
        <v>1.93</v>
      </c>
      <c r="F19" s="41">
        <v>1.9</v>
      </c>
      <c r="G19" s="38"/>
      <c r="H19" s="37">
        <v>1.33</v>
      </c>
      <c r="I19" s="37">
        <v>1.34</v>
      </c>
      <c r="J19" s="37">
        <v>1.34</v>
      </c>
      <c r="K19" s="37">
        <v>1.3</v>
      </c>
      <c r="L19" s="41">
        <v>1.24</v>
      </c>
    </row>
    <row r="20" spans="1:12">
      <c r="A20" s="22"/>
      <c r="B20" s="37">
        <v>1.96</v>
      </c>
      <c r="C20" s="37">
        <v>2.0099999999999998</v>
      </c>
      <c r="D20" s="37">
        <v>2.0099999999999998</v>
      </c>
      <c r="E20" s="37">
        <v>1.97</v>
      </c>
      <c r="F20" s="41">
        <v>1.89</v>
      </c>
      <c r="G20" s="38"/>
      <c r="H20" s="37">
        <v>1.34</v>
      </c>
      <c r="I20" s="37">
        <v>1.34</v>
      </c>
      <c r="J20" s="37">
        <v>1.35</v>
      </c>
      <c r="K20" s="37">
        <v>1.31</v>
      </c>
      <c r="L20" s="41">
        <v>1.26</v>
      </c>
    </row>
    <row r="21" spans="1:12">
      <c r="A21" s="22"/>
      <c r="B21" s="37">
        <v>1.95</v>
      </c>
      <c r="C21" s="37">
        <v>1.98</v>
      </c>
      <c r="D21" s="37">
        <v>1.97</v>
      </c>
      <c r="E21" s="37">
        <v>1.94</v>
      </c>
      <c r="F21" s="41">
        <v>1.87</v>
      </c>
      <c r="G21" s="38"/>
      <c r="H21" s="37">
        <v>1.34</v>
      </c>
      <c r="I21" s="37">
        <v>1.31</v>
      </c>
      <c r="J21" s="37">
        <v>1.34</v>
      </c>
      <c r="K21" s="37">
        <v>1.31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0.39859999999999962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1.0713999999999995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0.69499487179487118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0.77158436213991732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90" priority="3" operator="notBetween">
      <formula>0.2</formula>
      <formula>0.404</formula>
    </cfRule>
  </conditionalFormatting>
  <conditionalFormatting sqref="E26">
    <cfRule type="cellIs" dxfId="789" priority="4" operator="notBetween">
      <formula>0.38</formula>
      <formula>0.72</formula>
    </cfRule>
  </conditionalFormatting>
  <conditionalFormatting sqref="K24">
    <cfRule type="cellIs" dxfId="788" priority="2" operator="notBetween">
      <formula>0.77</formula>
      <formula>0.91</formula>
    </cfRule>
  </conditionalFormatting>
  <conditionalFormatting sqref="K26">
    <cfRule type="cellIs" dxfId="7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2.34</v>
      </c>
      <c r="D2" s="32">
        <v>2.2799999999999998</v>
      </c>
      <c r="E2" s="32">
        <v>2.2000000000000002</v>
      </c>
      <c r="F2" s="44">
        <v>2.13</v>
      </c>
      <c r="G2" s="36" t="s">
        <v>3</v>
      </c>
      <c r="H2" s="32">
        <v>2.36</v>
      </c>
      <c r="I2" s="32">
        <v>2.38</v>
      </c>
      <c r="J2" s="32">
        <v>2.2799999999999998</v>
      </c>
      <c r="K2" s="32">
        <v>2.21</v>
      </c>
      <c r="L2" s="44">
        <v>2.12</v>
      </c>
    </row>
    <row r="3" spans="1:12">
      <c r="A3" s="11"/>
      <c r="B3" s="32">
        <v>2.37</v>
      </c>
      <c r="C3" s="14">
        <v>2.36</v>
      </c>
      <c r="D3" s="14">
        <v>2.3199999999999998</v>
      </c>
      <c r="E3" s="14">
        <v>2.2400000000000002</v>
      </c>
      <c r="F3" s="42">
        <v>2.16</v>
      </c>
      <c r="G3" s="38"/>
      <c r="H3" s="32">
        <v>2.37</v>
      </c>
      <c r="I3" s="14">
        <v>2.36</v>
      </c>
      <c r="J3" s="14">
        <v>2.29</v>
      </c>
      <c r="K3" s="14">
        <v>2.19</v>
      </c>
      <c r="L3" s="42">
        <v>2.14</v>
      </c>
    </row>
    <row r="4" spans="1:12">
      <c r="A4" s="11"/>
      <c r="B4" s="32">
        <v>2.39</v>
      </c>
      <c r="C4" s="14">
        <v>2.35</v>
      </c>
      <c r="D4" s="14">
        <v>2.27</v>
      </c>
      <c r="E4" s="14">
        <v>2.17</v>
      </c>
      <c r="F4" s="42">
        <v>2.15</v>
      </c>
      <c r="G4" s="38"/>
      <c r="H4" s="32">
        <v>2.37</v>
      </c>
      <c r="I4" s="14">
        <v>2.37</v>
      </c>
      <c r="J4" s="14">
        <v>2.2799999999999998</v>
      </c>
      <c r="K4" s="14">
        <v>2.17</v>
      </c>
      <c r="L4" s="42">
        <v>2.14</v>
      </c>
    </row>
    <row r="5" spans="1:12">
      <c r="A5" s="11"/>
      <c r="B5" s="32">
        <v>2.38</v>
      </c>
      <c r="C5" s="14">
        <v>2.38</v>
      </c>
      <c r="D5" s="14">
        <v>2.2999999999999998</v>
      </c>
      <c r="E5" s="14">
        <v>2.2200000000000002</v>
      </c>
      <c r="F5" s="42">
        <v>2.14</v>
      </c>
      <c r="G5" s="38"/>
      <c r="H5" s="32">
        <v>2.38</v>
      </c>
      <c r="I5" s="14">
        <v>2.36</v>
      </c>
      <c r="J5" s="14">
        <v>2.3199999999999998</v>
      </c>
      <c r="K5" s="14">
        <v>2.19</v>
      </c>
      <c r="L5" s="42">
        <v>2.1800000000000002</v>
      </c>
    </row>
    <row r="6" spans="1:12">
      <c r="A6" s="11"/>
      <c r="B6" s="32">
        <v>2.36</v>
      </c>
      <c r="C6" s="14">
        <v>2.35</v>
      </c>
      <c r="D6" s="14">
        <v>2.2999999999999998</v>
      </c>
      <c r="E6" s="14">
        <v>2.19</v>
      </c>
      <c r="F6" s="42">
        <v>2.15</v>
      </c>
      <c r="G6" s="38"/>
      <c r="H6" s="32">
        <v>2.41</v>
      </c>
      <c r="I6" s="14">
        <v>2.4</v>
      </c>
      <c r="J6" s="14">
        <v>2.34</v>
      </c>
      <c r="K6" s="14">
        <v>2.2000000000000002</v>
      </c>
      <c r="L6" s="42">
        <v>2.14</v>
      </c>
    </row>
    <row r="7" spans="1:12">
      <c r="A7" s="38" t="s">
        <v>4</v>
      </c>
      <c r="B7" s="14">
        <v>2.36</v>
      </c>
      <c r="C7" s="14">
        <v>2.36</v>
      </c>
      <c r="D7" s="14">
        <v>2.4</v>
      </c>
      <c r="E7" s="14">
        <v>2.36</v>
      </c>
      <c r="F7" s="42">
        <v>2.2799999999999998</v>
      </c>
      <c r="G7" s="38" t="s">
        <v>4</v>
      </c>
      <c r="H7" s="14">
        <v>2.38</v>
      </c>
      <c r="I7" s="14">
        <v>2.39</v>
      </c>
      <c r="J7" s="14">
        <v>2.37</v>
      </c>
      <c r="K7" s="14">
        <v>2.3199999999999998</v>
      </c>
      <c r="L7" s="42">
        <v>2.2599999999999998</v>
      </c>
    </row>
    <row r="8" spans="1:12">
      <c r="A8" s="46"/>
      <c r="B8" s="14">
        <v>2.38</v>
      </c>
      <c r="C8" s="14">
        <v>2.38</v>
      </c>
      <c r="D8" s="14">
        <v>2.44</v>
      </c>
      <c r="E8" s="14">
        <v>2.35</v>
      </c>
      <c r="F8" s="42">
        <v>2.29</v>
      </c>
      <c r="G8" s="46"/>
      <c r="H8" s="14">
        <v>2.37</v>
      </c>
      <c r="I8" s="14">
        <v>2.4</v>
      </c>
      <c r="J8" s="14">
        <v>2.38</v>
      </c>
      <c r="K8" s="14">
        <v>2.34</v>
      </c>
      <c r="L8" s="42">
        <v>2.2999999999999998</v>
      </c>
    </row>
    <row r="9" spans="1:12">
      <c r="A9" s="11"/>
      <c r="B9" s="47">
        <v>2.4</v>
      </c>
      <c r="C9" s="47">
        <v>2.4</v>
      </c>
      <c r="D9" s="47">
        <v>2.4300000000000002</v>
      </c>
      <c r="E9" s="47">
        <v>2.39</v>
      </c>
      <c r="F9" s="49">
        <v>2.29</v>
      </c>
      <c r="G9" s="36"/>
      <c r="H9" s="47">
        <v>2.38</v>
      </c>
      <c r="I9" s="47">
        <v>2.41</v>
      </c>
      <c r="J9" s="47">
        <v>2.38</v>
      </c>
      <c r="K9" s="47">
        <v>2.34</v>
      </c>
      <c r="L9" s="49">
        <v>2.27</v>
      </c>
    </row>
    <row r="10" spans="1:12">
      <c r="A10" s="11"/>
      <c r="B10" s="14">
        <v>2.36</v>
      </c>
      <c r="C10" s="14">
        <v>2.36</v>
      </c>
      <c r="D10" s="14">
        <v>2.42</v>
      </c>
      <c r="E10" s="14">
        <v>2.4</v>
      </c>
      <c r="F10" s="42">
        <v>2.31</v>
      </c>
      <c r="G10" s="38"/>
      <c r="H10" s="14">
        <v>2.37</v>
      </c>
      <c r="I10" s="14">
        <v>2.41</v>
      </c>
      <c r="J10" s="14">
        <v>2.38</v>
      </c>
      <c r="K10" s="14">
        <v>2.38</v>
      </c>
      <c r="L10" s="42">
        <v>2.2799999999999998</v>
      </c>
    </row>
    <row r="11" spans="1:12">
      <c r="A11" s="16"/>
      <c r="B11" s="33">
        <v>2.37</v>
      </c>
      <c r="C11" s="33">
        <v>2.39</v>
      </c>
      <c r="D11" s="33">
        <v>2.38</v>
      </c>
      <c r="E11" s="33">
        <v>2.36</v>
      </c>
      <c r="F11" s="39">
        <v>2.2400000000000002</v>
      </c>
      <c r="G11" s="48"/>
      <c r="H11" s="33">
        <v>2.38</v>
      </c>
      <c r="I11" s="33">
        <v>2.37</v>
      </c>
      <c r="J11" s="33">
        <v>2.37</v>
      </c>
      <c r="K11" s="33">
        <v>2.34</v>
      </c>
      <c r="L11" s="39">
        <v>2.27</v>
      </c>
    </row>
    <row r="12" spans="1:12">
      <c r="A12" s="19" t="s">
        <v>5</v>
      </c>
      <c r="B12" s="47">
        <v>2.0099999999999998</v>
      </c>
      <c r="C12" s="35">
        <v>1.97</v>
      </c>
      <c r="D12" s="35">
        <v>1.89</v>
      </c>
      <c r="E12" s="35">
        <v>1.81</v>
      </c>
      <c r="F12" s="40">
        <v>1.73</v>
      </c>
      <c r="G12" s="36" t="s">
        <v>6</v>
      </c>
      <c r="H12" s="35">
        <v>1.31</v>
      </c>
      <c r="I12" s="35">
        <v>1.29</v>
      </c>
      <c r="J12" s="35">
        <v>1.23</v>
      </c>
      <c r="K12" s="35">
        <v>1.1000000000000001</v>
      </c>
      <c r="L12" s="40">
        <v>1.07</v>
      </c>
    </row>
    <row r="13" spans="1:12">
      <c r="A13" s="22"/>
      <c r="B13" s="37">
        <v>2.02</v>
      </c>
      <c r="C13" s="37">
        <v>2.02</v>
      </c>
      <c r="D13" s="37">
        <v>1.95</v>
      </c>
      <c r="E13" s="37">
        <v>1.84</v>
      </c>
      <c r="F13" s="41">
        <v>1.77</v>
      </c>
      <c r="G13" s="38"/>
      <c r="H13" s="37">
        <v>1.31</v>
      </c>
      <c r="I13" s="37">
        <v>1.27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2.0299999999999998</v>
      </c>
      <c r="C14" s="37">
        <v>2.0099999999999998</v>
      </c>
      <c r="D14" s="37">
        <v>1.93</v>
      </c>
      <c r="E14" s="37">
        <v>1.83</v>
      </c>
      <c r="F14" s="41">
        <v>1.77</v>
      </c>
      <c r="G14" s="38"/>
      <c r="H14" s="37">
        <v>1.3</v>
      </c>
      <c r="I14" s="37">
        <v>1.27</v>
      </c>
      <c r="J14" s="37">
        <v>1.21</v>
      </c>
      <c r="K14" s="37">
        <v>1.1000000000000001</v>
      </c>
      <c r="L14" s="41">
        <v>1.07</v>
      </c>
    </row>
    <row r="15" spans="1:12">
      <c r="A15" s="22"/>
      <c r="B15" s="37">
        <v>2.02</v>
      </c>
      <c r="C15" s="37">
        <v>2.02</v>
      </c>
      <c r="D15" s="37">
        <v>1.93</v>
      </c>
      <c r="E15" s="37">
        <v>1.81</v>
      </c>
      <c r="F15" s="41">
        <v>1.75</v>
      </c>
      <c r="G15" s="38"/>
      <c r="H15" s="37">
        <v>1.31</v>
      </c>
      <c r="I15" s="37">
        <v>1.3</v>
      </c>
      <c r="J15" s="37">
        <v>1.22</v>
      </c>
      <c r="K15" s="37">
        <v>1.1000000000000001</v>
      </c>
      <c r="L15" s="41">
        <v>1.1000000000000001</v>
      </c>
    </row>
    <row r="16" spans="1:12">
      <c r="A16" s="22"/>
      <c r="B16" s="37">
        <v>1.98</v>
      </c>
      <c r="C16" s="37">
        <v>1.96</v>
      </c>
      <c r="D16" s="37">
        <v>1.88</v>
      </c>
      <c r="E16" s="37">
        <v>1.79</v>
      </c>
      <c r="F16" s="41">
        <v>1.74</v>
      </c>
      <c r="G16" s="38"/>
      <c r="H16" s="37">
        <v>1.34</v>
      </c>
      <c r="I16" s="37">
        <v>1.31</v>
      </c>
      <c r="J16" s="37">
        <v>1.25</v>
      </c>
      <c r="K16" s="37">
        <v>1.1399999999999999</v>
      </c>
      <c r="L16" s="41">
        <v>1.08</v>
      </c>
    </row>
    <row r="17" spans="1:12">
      <c r="A17" s="22" t="s">
        <v>7</v>
      </c>
      <c r="B17" s="37">
        <v>1.99</v>
      </c>
      <c r="C17" s="37">
        <v>1.98</v>
      </c>
      <c r="D17" s="37">
        <v>2.04</v>
      </c>
      <c r="E17" s="37">
        <v>1.98</v>
      </c>
      <c r="F17" s="41">
        <v>1.85</v>
      </c>
      <c r="G17" s="38" t="s">
        <v>8</v>
      </c>
      <c r="H17" s="37">
        <v>1.34</v>
      </c>
      <c r="I17" s="37">
        <v>1.39</v>
      </c>
      <c r="J17" s="37">
        <v>1.39</v>
      </c>
      <c r="K17" s="37">
        <v>1.33</v>
      </c>
      <c r="L17" s="41">
        <v>1.27</v>
      </c>
    </row>
    <row r="18" spans="1:12">
      <c r="A18" s="22"/>
      <c r="B18" s="37">
        <v>1.98</v>
      </c>
      <c r="C18" s="37">
        <v>1.95</v>
      </c>
      <c r="D18" s="37">
        <v>2.04</v>
      </c>
      <c r="E18" s="37">
        <v>1.97</v>
      </c>
      <c r="F18" s="41">
        <v>1.87</v>
      </c>
      <c r="G18" s="38"/>
      <c r="H18" s="37">
        <v>1.36</v>
      </c>
      <c r="I18" s="37">
        <v>1.39</v>
      </c>
      <c r="J18" s="37">
        <v>1.36</v>
      </c>
      <c r="K18" s="37">
        <v>1.34</v>
      </c>
      <c r="L18" s="41">
        <v>1.29</v>
      </c>
    </row>
    <row r="19" spans="1:12">
      <c r="A19" s="22"/>
      <c r="B19" s="37">
        <v>1.97</v>
      </c>
      <c r="C19" s="37">
        <v>2.02</v>
      </c>
      <c r="D19" s="37">
        <v>2.0299999999999998</v>
      </c>
      <c r="E19" s="37">
        <v>1.96</v>
      </c>
      <c r="F19" s="41">
        <v>1.88</v>
      </c>
      <c r="G19" s="38"/>
      <c r="H19" s="37">
        <v>1.36</v>
      </c>
      <c r="I19" s="37">
        <v>1.39</v>
      </c>
      <c r="J19" s="37">
        <v>1.37</v>
      </c>
      <c r="K19" s="37">
        <v>1.33</v>
      </c>
      <c r="L19" s="41">
        <v>1.28</v>
      </c>
    </row>
    <row r="20" spans="1:12">
      <c r="A20" s="22"/>
      <c r="B20" s="37">
        <v>1.96</v>
      </c>
      <c r="C20" s="37">
        <v>2.02</v>
      </c>
      <c r="D20" s="37">
        <v>2.0099999999999998</v>
      </c>
      <c r="E20" s="37">
        <v>2.0099999999999998</v>
      </c>
      <c r="F20" s="41">
        <v>1.9</v>
      </c>
      <c r="G20" s="38"/>
      <c r="H20" s="37">
        <v>1.35</v>
      </c>
      <c r="I20" s="37">
        <v>1.37</v>
      </c>
      <c r="J20" s="37">
        <v>1.37</v>
      </c>
      <c r="K20" s="37">
        <v>1.34</v>
      </c>
      <c r="L20" s="41">
        <v>1.26</v>
      </c>
    </row>
    <row r="21" spans="1:12">
      <c r="A21" s="22"/>
      <c r="B21" s="37">
        <v>1.97</v>
      </c>
      <c r="C21" s="37">
        <v>1.97</v>
      </c>
      <c r="D21" s="37">
        <v>2.02</v>
      </c>
      <c r="E21" s="37">
        <v>1.95</v>
      </c>
      <c r="F21" s="41">
        <v>1.85</v>
      </c>
      <c r="G21" s="38"/>
      <c r="H21" s="37">
        <v>1.38</v>
      </c>
      <c r="I21" s="37">
        <v>1.35</v>
      </c>
      <c r="J21" s="37">
        <v>1.32</v>
      </c>
      <c r="K21" s="37">
        <v>1.31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0.38640000000000074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1.0443999999999998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0.67372307692307831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0.75213991769547306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86" priority="3" operator="notBetween">
      <formula>0.2</formula>
      <formula>0.404</formula>
    </cfRule>
  </conditionalFormatting>
  <conditionalFormatting sqref="E26">
    <cfRule type="cellIs" dxfId="785" priority="4" operator="notBetween">
      <formula>0.38</formula>
      <formula>0.72</formula>
    </cfRule>
  </conditionalFormatting>
  <conditionalFormatting sqref="K24">
    <cfRule type="cellIs" dxfId="784" priority="2" operator="notBetween">
      <formula>0.77</formula>
      <formula>0.91</formula>
    </cfRule>
  </conditionalFormatting>
  <conditionalFormatting sqref="K26">
    <cfRule type="cellIs" dxfId="7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2.1800000000000002</v>
      </c>
      <c r="D2" s="32">
        <v>2.2999999999999998</v>
      </c>
      <c r="E2" s="32">
        <v>2.39</v>
      </c>
      <c r="F2" s="44">
        <v>2.36</v>
      </c>
      <c r="G2" s="36" t="s">
        <v>3</v>
      </c>
      <c r="H2" s="32">
        <v>2.37</v>
      </c>
      <c r="I2" s="32">
        <v>2.35</v>
      </c>
      <c r="J2" s="32">
        <v>2.2999999999999998</v>
      </c>
      <c r="K2" s="32">
        <v>2.17</v>
      </c>
      <c r="L2" s="44">
        <v>2.11</v>
      </c>
    </row>
    <row r="3" spans="1:12">
      <c r="A3" s="11"/>
      <c r="B3" s="32">
        <v>2.14</v>
      </c>
      <c r="C3" s="14">
        <v>2.19</v>
      </c>
      <c r="D3" s="14">
        <v>2.34</v>
      </c>
      <c r="E3" s="14">
        <v>2.38</v>
      </c>
      <c r="F3" s="42">
        <v>2.38</v>
      </c>
      <c r="G3" s="38"/>
      <c r="H3" s="32">
        <v>2.33</v>
      </c>
      <c r="I3" s="14">
        <v>2.3199999999999998</v>
      </c>
      <c r="J3" s="14">
        <v>2.2599999999999998</v>
      </c>
      <c r="K3" s="14">
        <v>2.15</v>
      </c>
      <c r="L3" s="42">
        <v>2.11</v>
      </c>
    </row>
    <row r="4" spans="1:12">
      <c r="A4" s="11"/>
      <c r="B4" s="32">
        <v>2.15</v>
      </c>
      <c r="C4" s="14">
        <v>2.2200000000000002</v>
      </c>
      <c r="D4" s="14">
        <v>2.3199999999999998</v>
      </c>
      <c r="E4" s="14">
        <v>2.37</v>
      </c>
      <c r="F4" s="42">
        <v>2.39</v>
      </c>
      <c r="G4" s="38"/>
      <c r="H4" s="32">
        <v>2.38</v>
      </c>
      <c r="I4" s="14">
        <v>2.4</v>
      </c>
      <c r="J4" s="14">
        <v>2.29</v>
      </c>
      <c r="K4" s="14">
        <v>2.1800000000000002</v>
      </c>
      <c r="L4" s="42">
        <v>2.14</v>
      </c>
    </row>
    <row r="5" spans="1:12">
      <c r="A5" s="11"/>
      <c r="B5" s="32">
        <v>2.13</v>
      </c>
      <c r="C5" s="14">
        <v>2.1800000000000002</v>
      </c>
      <c r="D5" s="14">
        <v>2.33</v>
      </c>
      <c r="E5" s="14">
        <v>2.36</v>
      </c>
      <c r="F5" s="42">
        <v>2.37</v>
      </c>
      <c r="G5" s="38"/>
      <c r="H5" s="32">
        <v>2.36</v>
      </c>
      <c r="I5" s="14">
        <v>2.37</v>
      </c>
      <c r="J5" s="14">
        <v>2.35</v>
      </c>
      <c r="K5" s="14">
        <v>2.21</v>
      </c>
      <c r="L5" s="42">
        <v>2.15</v>
      </c>
    </row>
    <row r="6" spans="1:12">
      <c r="A6" s="11"/>
      <c r="B6" s="32">
        <v>2.08</v>
      </c>
      <c r="C6" s="14">
        <v>2.1800000000000002</v>
      </c>
      <c r="D6" s="14">
        <v>2.3199999999999998</v>
      </c>
      <c r="E6" s="14">
        <v>2.34</v>
      </c>
      <c r="F6" s="42">
        <v>2.34</v>
      </c>
      <c r="G6" s="38"/>
      <c r="H6" s="32">
        <v>2.34</v>
      </c>
      <c r="I6" s="14">
        <v>2.38</v>
      </c>
      <c r="J6" s="14">
        <v>2.2799999999999998</v>
      </c>
      <c r="K6" s="14">
        <v>2.19</v>
      </c>
      <c r="L6" s="42">
        <v>2.15</v>
      </c>
    </row>
    <row r="7" spans="1:12">
      <c r="A7" s="38" t="s">
        <v>4</v>
      </c>
      <c r="B7" s="14">
        <v>2.2400000000000002</v>
      </c>
      <c r="C7" s="14">
        <v>2.2999999999999998</v>
      </c>
      <c r="D7" s="14">
        <v>2.38</v>
      </c>
      <c r="E7" s="14">
        <v>2.38</v>
      </c>
      <c r="F7" s="42">
        <v>2.36</v>
      </c>
      <c r="G7" s="38" t="s">
        <v>4</v>
      </c>
      <c r="H7" s="14">
        <v>2.37</v>
      </c>
      <c r="I7" s="14">
        <v>2.42</v>
      </c>
      <c r="J7" s="14">
        <v>2.39</v>
      </c>
      <c r="K7" s="14">
        <v>2.35</v>
      </c>
      <c r="L7" s="42">
        <v>2.2599999999999998</v>
      </c>
    </row>
    <row r="8" spans="1:12">
      <c r="A8" s="46"/>
      <c r="B8" s="14">
        <v>2.29</v>
      </c>
      <c r="C8" s="14">
        <v>2.37</v>
      </c>
      <c r="D8" s="14">
        <v>2.41</v>
      </c>
      <c r="E8" s="14">
        <v>2.39</v>
      </c>
      <c r="F8" s="42">
        <v>2.37</v>
      </c>
      <c r="G8" s="46"/>
      <c r="H8" s="14">
        <v>2.34</v>
      </c>
      <c r="I8" s="14">
        <v>2.4</v>
      </c>
      <c r="J8" s="14">
        <v>2.4300000000000002</v>
      </c>
      <c r="K8" s="14">
        <v>2.38</v>
      </c>
      <c r="L8" s="42">
        <v>2.2999999999999998</v>
      </c>
    </row>
    <row r="9" spans="1:12">
      <c r="A9" s="11"/>
      <c r="B9" s="47">
        <v>2.2799999999999998</v>
      </c>
      <c r="C9" s="47">
        <v>2.35</v>
      </c>
      <c r="D9" s="47">
        <v>2.39</v>
      </c>
      <c r="E9" s="47">
        <v>2.41</v>
      </c>
      <c r="F9" s="49">
        <v>2.39</v>
      </c>
      <c r="G9" s="36"/>
      <c r="H9" s="47">
        <v>2.37</v>
      </c>
      <c r="I9" s="47">
        <v>2.41</v>
      </c>
      <c r="J9" s="47">
        <v>2.41</v>
      </c>
      <c r="K9" s="47">
        <v>2.34</v>
      </c>
      <c r="L9" s="49">
        <v>2.2599999999999998</v>
      </c>
    </row>
    <row r="10" spans="1:12">
      <c r="A10" s="11"/>
      <c r="B10" s="14">
        <v>2.29</v>
      </c>
      <c r="C10" s="14">
        <v>2.33</v>
      </c>
      <c r="D10" s="14">
        <v>2.4</v>
      </c>
      <c r="E10" s="14">
        <v>2.41</v>
      </c>
      <c r="F10" s="42">
        <v>2.38</v>
      </c>
      <c r="G10" s="38"/>
      <c r="H10" s="14">
        <v>2.34</v>
      </c>
      <c r="I10" s="14">
        <v>2.39</v>
      </c>
      <c r="J10" s="14">
        <v>2.4</v>
      </c>
      <c r="K10" s="14">
        <v>2.34</v>
      </c>
      <c r="L10" s="42">
        <v>2.2799999999999998</v>
      </c>
    </row>
    <row r="11" spans="1:12">
      <c r="A11" s="16"/>
      <c r="B11" s="33">
        <v>2.25</v>
      </c>
      <c r="C11" s="33">
        <v>2.3199999999999998</v>
      </c>
      <c r="D11" s="33">
        <v>2.37</v>
      </c>
      <c r="E11" s="33">
        <v>2.4</v>
      </c>
      <c r="F11" s="39">
        <v>2.36</v>
      </c>
      <c r="G11" s="48"/>
      <c r="H11" s="33">
        <v>2.35</v>
      </c>
      <c r="I11" s="33">
        <v>2.37</v>
      </c>
      <c r="J11" s="33">
        <v>2.37</v>
      </c>
      <c r="K11" s="33">
        <v>2.36</v>
      </c>
      <c r="L11" s="39">
        <v>2.25</v>
      </c>
    </row>
    <row r="12" spans="1:12">
      <c r="A12" s="19" t="s">
        <v>5</v>
      </c>
      <c r="B12" s="47">
        <v>1.75</v>
      </c>
      <c r="C12" s="35">
        <v>1.82</v>
      </c>
      <c r="D12" s="35">
        <v>1.96</v>
      </c>
      <c r="E12" s="35">
        <v>1.99</v>
      </c>
      <c r="F12" s="40">
        <v>1.99</v>
      </c>
      <c r="G12" s="36" t="s">
        <v>6</v>
      </c>
      <c r="H12" s="35">
        <v>1.33</v>
      </c>
      <c r="I12" s="35">
        <v>1.29</v>
      </c>
      <c r="J12" s="35">
        <v>1.23</v>
      </c>
      <c r="K12" s="35">
        <v>1.1299999999999999</v>
      </c>
      <c r="L12" s="40">
        <v>1.0900000000000001</v>
      </c>
    </row>
    <row r="13" spans="1:12">
      <c r="A13" s="22"/>
      <c r="B13" s="37">
        <v>1.8</v>
      </c>
      <c r="C13" s="37">
        <v>1.83</v>
      </c>
      <c r="D13" s="37">
        <v>1.97</v>
      </c>
      <c r="E13" s="37">
        <v>2.0299999999999998</v>
      </c>
      <c r="F13" s="41">
        <v>2.0099999999999998</v>
      </c>
      <c r="G13" s="38"/>
      <c r="H13" s="37">
        <v>1.31</v>
      </c>
      <c r="I13" s="37">
        <v>1.26</v>
      </c>
      <c r="J13" s="37">
        <v>1.21</v>
      </c>
      <c r="K13" s="37">
        <v>1.1000000000000001</v>
      </c>
      <c r="L13" s="41">
        <v>1.06</v>
      </c>
    </row>
    <row r="14" spans="1:12">
      <c r="A14" s="22"/>
      <c r="B14" s="37">
        <v>1.77</v>
      </c>
      <c r="C14" s="37">
        <v>1.83</v>
      </c>
      <c r="D14" s="37">
        <v>1.96</v>
      </c>
      <c r="E14" s="37">
        <v>2.02</v>
      </c>
      <c r="F14" s="41">
        <v>2.02</v>
      </c>
      <c r="G14" s="38"/>
      <c r="H14" s="37">
        <v>1.33</v>
      </c>
      <c r="I14" s="37">
        <v>1.29</v>
      </c>
      <c r="J14" s="37">
        <v>1.18</v>
      </c>
      <c r="K14" s="37">
        <v>1.08</v>
      </c>
      <c r="L14" s="41">
        <v>1.07</v>
      </c>
    </row>
    <row r="15" spans="1:12">
      <c r="A15" s="22"/>
      <c r="B15" s="37">
        <v>1.79</v>
      </c>
      <c r="C15" s="37">
        <v>1.84</v>
      </c>
      <c r="D15" s="37">
        <v>1.98</v>
      </c>
      <c r="E15" s="37">
        <v>2.02</v>
      </c>
      <c r="F15" s="41">
        <v>2.0099999999999998</v>
      </c>
      <c r="G15" s="38"/>
      <c r="H15" s="37">
        <v>1.33</v>
      </c>
      <c r="I15" s="37">
        <v>1.28</v>
      </c>
      <c r="J15" s="37">
        <v>1.23</v>
      </c>
      <c r="K15" s="37">
        <v>1.1200000000000001</v>
      </c>
      <c r="L15" s="41">
        <v>1.08</v>
      </c>
    </row>
    <row r="16" spans="1:12">
      <c r="A16" s="22"/>
      <c r="B16" s="37">
        <v>1.71</v>
      </c>
      <c r="C16" s="37">
        <v>1.79</v>
      </c>
      <c r="D16" s="37">
        <v>1.92</v>
      </c>
      <c r="E16" s="37">
        <v>1.95</v>
      </c>
      <c r="F16" s="41">
        <v>1.96</v>
      </c>
      <c r="G16" s="38"/>
      <c r="H16" s="37">
        <v>1.33</v>
      </c>
      <c r="I16" s="37">
        <v>1.27</v>
      </c>
      <c r="J16" s="37">
        <v>1.23</v>
      </c>
      <c r="K16" s="37">
        <v>1.1000000000000001</v>
      </c>
      <c r="L16" s="41">
        <v>1.07</v>
      </c>
    </row>
    <row r="17" spans="1:12">
      <c r="A17" s="22" t="s">
        <v>7</v>
      </c>
      <c r="B17" s="37">
        <v>1.88</v>
      </c>
      <c r="C17" s="37">
        <v>1.96</v>
      </c>
      <c r="D17" s="37">
        <v>2</v>
      </c>
      <c r="E17" s="37">
        <v>1.99</v>
      </c>
      <c r="F17" s="41">
        <v>1.99</v>
      </c>
      <c r="G17" s="38" t="s">
        <v>8</v>
      </c>
      <c r="H17" s="37">
        <v>1.39</v>
      </c>
      <c r="I17" s="37">
        <v>1.39</v>
      </c>
      <c r="J17" s="37">
        <v>1.38</v>
      </c>
      <c r="K17" s="37">
        <v>1.37</v>
      </c>
      <c r="L17" s="41">
        <v>1.27</v>
      </c>
    </row>
    <row r="18" spans="1:12">
      <c r="A18" s="22"/>
      <c r="B18" s="37">
        <v>1.87</v>
      </c>
      <c r="C18" s="37">
        <v>2.02</v>
      </c>
      <c r="D18" s="37">
        <v>2.02</v>
      </c>
      <c r="E18" s="37">
        <v>2.0099999999999998</v>
      </c>
      <c r="F18" s="41">
        <v>2</v>
      </c>
      <c r="G18" s="38"/>
      <c r="H18" s="37">
        <v>1.37</v>
      </c>
      <c r="I18" s="37">
        <v>1.39</v>
      </c>
      <c r="J18" s="37">
        <v>1.39</v>
      </c>
      <c r="K18" s="37">
        <v>1.35</v>
      </c>
      <c r="L18" s="41">
        <v>1.29</v>
      </c>
    </row>
    <row r="19" spans="1:12">
      <c r="A19" s="22"/>
      <c r="B19" s="37">
        <v>1.88</v>
      </c>
      <c r="C19" s="37">
        <v>2.0099999999999998</v>
      </c>
      <c r="D19" s="37">
        <v>2.0299999999999998</v>
      </c>
      <c r="E19" s="37">
        <v>2.02</v>
      </c>
      <c r="F19" s="41">
        <v>2</v>
      </c>
      <c r="G19" s="38"/>
      <c r="H19" s="37">
        <v>1.38</v>
      </c>
      <c r="I19" s="37">
        <v>1.36</v>
      </c>
      <c r="J19" s="37">
        <v>1.41</v>
      </c>
      <c r="K19" s="37">
        <v>1.33</v>
      </c>
      <c r="L19" s="41">
        <v>1.27</v>
      </c>
    </row>
    <row r="20" spans="1:12">
      <c r="A20" s="22"/>
      <c r="B20" s="37">
        <v>1.85</v>
      </c>
      <c r="C20" s="37">
        <v>1.95</v>
      </c>
      <c r="D20" s="37">
        <v>2.04</v>
      </c>
      <c r="E20" s="37">
        <v>2.02</v>
      </c>
      <c r="F20" s="41">
        <v>1.99</v>
      </c>
      <c r="G20" s="38"/>
      <c r="H20" s="37">
        <v>1.35</v>
      </c>
      <c r="I20" s="37">
        <v>1.38</v>
      </c>
      <c r="J20" s="37">
        <v>1.37</v>
      </c>
      <c r="K20" s="37">
        <v>1.32</v>
      </c>
      <c r="L20" s="41">
        <v>1.27</v>
      </c>
    </row>
    <row r="21" spans="1:12">
      <c r="A21" s="22"/>
      <c r="B21" s="37">
        <v>1.85</v>
      </c>
      <c r="C21" s="37">
        <v>1.95</v>
      </c>
      <c r="D21" s="37">
        <v>1.99</v>
      </c>
      <c r="E21" s="37">
        <v>1.99</v>
      </c>
      <c r="F21" s="41">
        <v>2.0099999999999998</v>
      </c>
      <c r="G21" s="38"/>
      <c r="H21" s="37">
        <v>1.37</v>
      </c>
      <c r="I21" s="37">
        <v>1.37</v>
      </c>
      <c r="J21" s="37">
        <v>1.36</v>
      </c>
      <c r="K21" s="37">
        <v>1.33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1.0362000000000005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0.65035897435897438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0.74623456790123488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82" priority="3" operator="notBetween">
      <formula>0.2</formula>
      <formula>0.404</formula>
    </cfRule>
  </conditionalFormatting>
  <conditionalFormatting sqref="E26">
    <cfRule type="cellIs" dxfId="781" priority="4" operator="notBetween">
      <formula>0.38</formula>
      <formula>0.72</formula>
    </cfRule>
  </conditionalFormatting>
  <conditionalFormatting sqref="K24">
    <cfRule type="cellIs" dxfId="780" priority="2" operator="notBetween">
      <formula>0.77</formula>
      <formula>0.91</formula>
    </cfRule>
  </conditionalFormatting>
  <conditionalFormatting sqref="K26">
    <cfRule type="cellIs" dxfId="7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2.37</v>
      </c>
      <c r="D2" s="32">
        <v>2.37</v>
      </c>
      <c r="E2" s="32">
        <v>2.3199999999999998</v>
      </c>
      <c r="F2" s="44">
        <v>2.2799999999999998</v>
      </c>
      <c r="G2" s="36" t="s">
        <v>3</v>
      </c>
      <c r="H2" s="32">
        <v>2.34</v>
      </c>
      <c r="I2" s="32">
        <v>2.37</v>
      </c>
      <c r="J2" s="32">
        <v>2.37</v>
      </c>
      <c r="K2" s="32">
        <v>2.37</v>
      </c>
      <c r="L2" s="44">
        <v>2.2599999999999998</v>
      </c>
    </row>
    <row r="3" spans="1:12">
      <c r="A3" s="11"/>
      <c r="B3" s="32">
        <v>2.38</v>
      </c>
      <c r="C3" s="14">
        <v>2.42</v>
      </c>
      <c r="D3" s="14">
        <v>2.37</v>
      </c>
      <c r="E3" s="14">
        <v>2.3199999999999998</v>
      </c>
      <c r="F3" s="42">
        <v>2.2599999999999998</v>
      </c>
      <c r="G3" s="38"/>
      <c r="H3" s="32">
        <v>2.37</v>
      </c>
      <c r="I3" s="14">
        <v>2.4</v>
      </c>
      <c r="J3" s="14">
        <v>2.39</v>
      </c>
      <c r="K3" s="14">
        <v>2.31</v>
      </c>
      <c r="L3" s="42">
        <v>2.25</v>
      </c>
    </row>
    <row r="4" spans="1:12">
      <c r="A4" s="11"/>
      <c r="B4" s="32">
        <v>2.36</v>
      </c>
      <c r="C4" s="14">
        <v>2.41</v>
      </c>
      <c r="D4" s="14">
        <v>2.35</v>
      </c>
      <c r="E4" s="14">
        <v>2.33</v>
      </c>
      <c r="F4" s="42">
        <v>2.2599999999999998</v>
      </c>
      <c r="G4" s="38"/>
      <c r="H4" s="32">
        <v>2.37</v>
      </c>
      <c r="I4" s="14">
        <v>2.4</v>
      </c>
      <c r="J4" s="14">
        <v>2.37</v>
      </c>
      <c r="K4" s="14">
        <v>2.33</v>
      </c>
      <c r="L4" s="42">
        <v>2.2599999999999998</v>
      </c>
    </row>
    <row r="5" spans="1:12">
      <c r="A5" s="11"/>
      <c r="B5" s="32">
        <v>2.33</v>
      </c>
      <c r="C5" s="14">
        <v>2.34</v>
      </c>
      <c r="D5" s="14">
        <v>2.35</v>
      </c>
      <c r="E5" s="14">
        <v>2.34</v>
      </c>
      <c r="F5" s="42">
        <v>2.2400000000000002</v>
      </c>
      <c r="G5" s="38"/>
      <c r="H5" s="32">
        <v>2.36</v>
      </c>
      <c r="I5" s="14">
        <v>2.36</v>
      </c>
      <c r="J5" s="14">
        <v>2.38</v>
      </c>
      <c r="K5" s="14">
        <v>2.34</v>
      </c>
      <c r="L5" s="42">
        <v>2.2599999999999998</v>
      </c>
    </row>
    <row r="6" spans="1:12">
      <c r="A6" s="11"/>
      <c r="B6" s="32">
        <v>2.33</v>
      </c>
      <c r="C6" s="14">
        <v>2.38</v>
      </c>
      <c r="D6" s="14">
        <v>2.37</v>
      </c>
      <c r="E6" s="14">
        <v>2.33</v>
      </c>
      <c r="F6" s="42">
        <v>2.21</v>
      </c>
      <c r="G6" s="38"/>
      <c r="H6" s="32">
        <v>2.34</v>
      </c>
      <c r="I6" s="14">
        <v>2.36</v>
      </c>
      <c r="J6" s="14">
        <v>2.36</v>
      </c>
      <c r="K6" s="14">
        <v>2.3199999999999998</v>
      </c>
      <c r="L6" s="42">
        <v>2.2599999999999998</v>
      </c>
    </row>
    <row r="7" spans="1:12">
      <c r="A7" s="38" t="s">
        <v>4</v>
      </c>
      <c r="B7" s="14">
        <v>2.38</v>
      </c>
      <c r="C7" s="14">
        <v>2.34</v>
      </c>
      <c r="D7" s="14">
        <v>2.23</v>
      </c>
      <c r="E7" s="14">
        <v>2.16</v>
      </c>
      <c r="F7" s="42">
        <v>2.13</v>
      </c>
      <c r="G7" s="38" t="s">
        <v>4</v>
      </c>
      <c r="H7" s="14">
        <v>2.36</v>
      </c>
      <c r="I7" s="14">
        <v>2.38</v>
      </c>
      <c r="J7" s="14">
        <v>2.2799999999999998</v>
      </c>
      <c r="K7" s="14">
        <v>2.15</v>
      </c>
      <c r="L7" s="42">
        <v>2.13</v>
      </c>
    </row>
    <row r="8" spans="1:12">
      <c r="A8" s="46"/>
      <c r="B8" s="14">
        <v>2.37</v>
      </c>
      <c r="C8" s="14">
        <v>2.36</v>
      </c>
      <c r="D8" s="14">
        <v>2.29</v>
      </c>
      <c r="E8" s="14">
        <v>2.17</v>
      </c>
      <c r="F8" s="42">
        <v>2.14</v>
      </c>
      <c r="G8" s="46"/>
      <c r="H8" s="14">
        <v>2.37</v>
      </c>
      <c r="I8" s="14">
        <v>2.38</v>
      </c>
      <c r="J8" s="14">
        <v>2.3199999999999998</v>
      </c>
      <c r="K8" s="14">
        <v>2.19</v>
      </c>
      <c r="L8" s="42">
        <v>2.14</v>
      </c>
    </row>
    <row r="9" spans="1:12">
      <c r="A9" s="11"/>
      <c r="B9" s="47">
        <v>2.35</v>
      </c>
      <c r="C9" s="47">
        <v>2.3199999999999998</v>
      </c>
      <c r="D9" s="47">
        <v>2.2999999999999998</v>
      </c>
      <c r="E9" s="47">
        <v>2.13</v>
      </c>
      <c r="F9" s="49">
        <v>2.11</v>
      </c>
      <c r="G9" s="36"/>
      <c r="H9" s="47">
        <v>2.36</v>
      </c>
      <c r="I9" s="47">
        <v>2.41</v>
      </c>
      <c r="J9" s="47">
        <v>2.33</v>
      </c>
      <c r="K9" s="47">
        <v>2.21</v>
      </c>
      <c r="L9" s="49">
        <v>2.14</v>
      </c>
    </row>
    <row r="10" spans="1:12">
      <c r="A10" s="11"/>
      <c r="B10" s="14">
        <v>2.35</v>
      </c>
      <c r="C10" s="14">
        <v>2.34</v>
      </c>
      <c r="D10" s="14">
        <v>2.29</v>
      </c>
      <c r="E10" s="14">
        <v>2.1800000000000002</v>
      </c>
      <c r="F10" s="42">
        <v>2.12</v>
      </c>
      <c r="G10" s="38"/>
      <c r="H10" s="14">
        <v>2.39</v>
      </c>
      <c r="I10" s="14">
        <v>2.42</v>
      </c>
      <c r="J10" s="14">
        <v>2.27</v>
      </c>
      <c r="K10" s="14">
        <v>2.2000000000000002</v>
      </c>
      <c r="L10" s="42">
        <v>2.14</v>
      </c>
    </row>
    <row r="11" spans="1:12">
      <c r="A11" s="16"/>
      <c r="B11" s="33">
        <v>2.34</v>
      </c>
      <c r="C11" s="33">
        <v>2.34</v>
      </c>
      <c r="D11" s="33">
        <v>2.2599999999999998</v>
      </c>
      <c r="E11" s="33">
        <v>2.17</v>
      </c>
      <c r="F11" s="39">
        <v>2.09</v>
      </c>
      <c r="G11" s="48"/>
      <c r="H11" s="33">
        <v>2.35</v>
      </c>
      <c r="I11" s="33">
        <v>2.35</v>
      </c>
      <c r="J11" s="33">
        <v>2.2799999999999998</v>
      </c>
      <c r="K11" s="33">
        <v>2.19</v>
      </c>
      <c r="L11" s="39">
        <v>2.12</v>
      </c>
    </row>
    <row r="12" spans="1:12">
      <c r="A12" s="19" t="s">
        <v>5</v>
      </c>
      <c r="B12" s="47">
        <v>1.97</v>
      </c>
      <c r="C12" s="35">
        <v>2.02</v>
      </c>
      <c r="D12" s="35">
        <v>1.97</v>
      </c>
      <c r="E12" s="35">
        <v>1.97</v>
      </c>
      <c r="F12" s="40">
        <v>1.86</v>
      </c>
      <c r="G12" s="36" t="s">
        <v>6</v>
      </c>
      <c r="H12" s="35">
        <v>1.29</v>
      </c>
      <c r="I12" s="35">
        <v>1.28</v>
      </c>
      <c r="J12" s="35">
        <v>1.3</v>
      </c>
      <c r="K12" s="35">
        <v>1.28</v>
      </c>
      <c r="L12" s="40">
        <v>1.21</v>
      </c>
    </row>
    <row r="13" spans="1:12">
      <c r="A13" s="22"/>
      <c r="B13" s="37">
        <v>1.98</v>
      </c>
      <c r="C13" s="37">
        <v>2.02</v>
      </c>
      <c r="D13" s="37">
        <v>2.0099999999999998</v>
      </c>
      <c r="E13" s="37">
        <v>1.97</v>
      </c>
      <c r="F13" s="41">
        <v>1.9</v>
      </c>
      <c r="G13" s="38"/>
      <c r="H13" s="37">
        <v>1.29</v>
      </c>
      <c r="I13" s="37">
        <v>1.31</v>
      </c>
      <c r="J13" s="37">
        <v>1.29</v>
      </c>
      <c r="K13" s="37">
        <v>1.25</v>
      </c>
      <c r="L13" s="41">
        <v>1.19</v>
      </c>
    </row>
    <row r="14" spans="1:12">
      <c r="A14" s="22"/>
      <c r="B14" s="37">
        <v>2.0099999999999998</v>
      </c>
      <c r="C14" s="37">
        <v>2.02</v>
      </c>
      <c r="D14" s="37">
        <v>1.98</v>
      </c>
      <c r="E14" s="37">
        <v>1.97</v>
      </c>
      <c r="F14" s="41">
        <v>1.89</v>
      </c>
      <c r="G14" s="38"/>
      <c r="H14" s="37">
        <v>1.3</v>
      </c>
      <c r="I14" s="37">
        <v>1.28</v>
      </c>
      <c r="J14" s="37">
        <v>1.27</v>
      </c>
      <c r="K14" s="37">
        <v>1.27</v>
      </c>
      <c r="L14" s="41">
        <v>1.19</v>
      </c>
    </row>
    <row r="15" spans="1:12">
      <c r="A15" s="22"/>
      <c r="B15" s="37">
        <v>2</v>
      </c>
      <c r="C15" s="37">
        <v>2.02</v>
      </c>
      <c r="D15" s="37">
        <v>2.0099999999999998</v>
      </c>
      <c r="E15" s="37">
        <v>1.97</v>
      </c>
      <c r="F15" s="41">
        <v>1.9</v>
      </c>
      <c r="G15" s="38"/>
      <c r="H15" s="37">
        <v>1.29</v>
      </c>
      <c r="I15" s="37">
        <v>1.28</v>
      </c>
      <c r="J15" s="37">
        <v>1.28</v>
      </c>
      <c r="K15" s="37">
        <v>1.24</v>
      </c>
      <c r="L15" s="41">
        <v>1.22</v>
      </c>
    </row>
    <row r="16" spans="1:12">
      <c r="A16" s="22"/>
      <c r="B16" s="37">
        <v>1.95</v>
      </c>
      <c r="C16" s="37">
        <v>1.97</v>
      </c>
      <c r="D16" s="37">
        <v>1.98</v>
      </c>
      <c r="E16" s="37">
        <v>1.93</v>
      </c>
      <c r="F16" s="41">
        <v>1.85</v>
      </c>
      <c r="G16" s="38"/>
      <c r="H16" s="37">
        <v>1.3</v>
      </c>
      <c r="I16" s="37">
        <v>1.32</v>
      </c>
      <c r="J16" s="37">
        <v>1.28</v>
      </c>
      <c r="K16" s="37">
        <v>1.26</v>
      </c>
      <c r="L16" s="41">
        <v>1.21</v>
      </c>
    </row>
    <row r="17" spans="1:12">
      <c r="A17" s="22" t="s">
        <v>7</v>
      </c>
      <c r="B17" s="37">
        <v>1.98</v>
      </c>
      <c r="C17" s="37">
        <v>2</v>
      </c>
      <c r="D17" s="37">
        <v>1.92</v>
      </c>
      <c r="E17" s="37">
        <v>1.82</v>
      </c>
      <c r="F17" s="41">
        <v>1.77</v>
      </c>
      <c r="G17" s="38" t="s">
        <v>8</v>
      </c>
      <c r="H17" s="37">
        <v>1.39</v>
      </c>
      <c r="I17" s="37">
        <v>1.41</v>
      </c>
      <c r="J17" s="37">
        <v>1.32</v>
      </c>
      <c r="K17" s="37">
        <v>1.21</v>
      </c>
      <c r="L17" s="41">
        <v>1.17</v>
      </c>
    </row>
    <row r="18" spans="1:12">
      <c r="A18" s="22"/>
      <c r="B18" s="37">
        <v>2.0099999999999998</v>
      </c>
      <c r="C18" s="37">
        <v>2</v>
      </c>
      <c r="D18" s="37">
        <v>1.95</v>
      </c>
      <c r="E18" s="37">
        <v>1.83</v>
      </c>
      <c r="F18" s="41">
        <v>1.74</v>
      </c>
      <c r="G18" s="38"/>
      <c r="H18" s="37">
        <v>1.41</v>
      </c>
      <c r="I18" s="37">
        <v>1.39</v>
      </c>
      <c r="J18" s="37">
        <v>1.31</v>
      </c>
      <c r="K18" s="37">
        <v>1.19</v>
      </c>
      <c r="L18" s="41">
        <v>1.1599999999999999</v>
      </c>
    </row>
    <row r="19" spans="1:12">
      <c r="A19" s="22"/>
      <c r="B19" s="37">
        <v>1.96</v>
      </c>
      <c r="C19" s="37">
        <v>1.96</v>
      </c>
      <c r="D19" s="37">
        <v>1.95</v>
      </c>
      <c r="E19" s="37">
        <v>1.84</v>
      </c>
      <c r="F19" s="41">
        <v>1.75</v>
      </c>
      <c r="G19" s="38"/>
      <c r="H19" s="37">
        <v>1.38</v>
      </c>
      <c r="I19" s="37">
        <v>1.41</v>
      </c>
      <c r="J19" s="37">
        <v>1.33</v>
      </c>
      <c r="K19" s="37">
        <v>1.2</v>
      </c>
      <c r="L19" s="41">
        <v>1.17</v>
      </c>
    </row>
    <row r="20" spans="1:12">
      <c r="A20" s="22"/>
      <c r="B20" s="37">
        <v>1.95</v>
      </c>
      <c r="C20" s="37">
        <v>2</v>
      </c>
      <c r="D20" s="37">
        <v>1.94</v>
      </c>
      <c r="E20" s="37">
        <v>1.8</v>
      </c>
      <c r="F20" s="41">
        <v>1.76</v>
      </c>
      <c r="G20" s="38"/>
      <c r="H20" s="37">
        <v>1.41</v>
      </c>
      <c r="I20" s="37">
        <v>1.41</v>
      </c>
      <c r="J20" s="37">
        <v>1.29</v>
      </c>
      <c r="K20" s="37">
        <v>1.2</v>
      </c>
      <c r="L20" s="41">
        <v>1.1499999999999999</v>
      </c>
    </row>
    <row r="21" spans="1:12">
      <c r="A21" s="22"/>
      <c r="B21" s="37">
        <v>1.99</v>
      </c>
      <c r="C21" s="37">
        <v>1.97</v>
      </c>
      <c r="D21" s="37">
        <v>1.93</v>
      </c>
      <c r="E21" s="37">
        <v>1.84</v>
      </c>
      <c r="F21" s="41">
        <v>1.74</v>
      </c>
      <c r="G21" s="38"/>
      <c r="H21" s="37">
        <v>1.37</v>
      </c>
      <c r="I21" s="37">
        <v>1.34</v>
      </c>
      <c r="J21" s="37">
        <v>1.26</v>
      </c>
      <c r="K21" s="37">
        <v>1.19</v>
      </c>
      <c r="L21" s="41">
        <v>1.1399999999999999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0.36220000000000097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1.0293999999999992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0.63152820512820684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0.74133744855967021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8" priority="3" operator="notBetween">
      <formula>0.2</formula>
      <formula>0.404</formula>
    </cfRule>
  </conditionalFormatting>
  <conditionalFormatting sqref="E26">
    <cfRule type="cellIs" dxfId="777" priority="4" operator="notBetween">
      <formula>0.38</formula>
      <formula>0.72</formula>
    </cfRule>
  </conditionalFormatting>
  <conditionalFormatting sqref="K24">
    <cfRule type="cellIs" dxfId="776" priority="2" operator="notBetween">
      <formula>0.77</formula>
      <formula>0.91</formula>
    </cfRule>
  </conditionalFormatting>
  <conditionalFormatting sqref="K26">
    <cfRule type="cellIs" dxfId="7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2.33</v>
      </c>
      <c r="D2" s="32">
        <v>2.38</v>
      </c>
      <c r="E2" s="32">
        <v>2.4</v>
      </c>
      <c r="F2" s="44">
        <v>2.33</v>
      </c>
      <c r="G2" s="36" t="s">
        <v>3</v>
      </c>
      <c r="H2" s="32">
        <v>2.25</v>
      </c>
      <c r="I2" s="32">
        <v>2.33</v>
      </c>
      <c r="J2" s="32">
        <v>2.38</v>
      </c>
      <c r="K2" s="32">
        <v>2.37</v>
      </c>
      <c r="L2" s="44">
        <v>2.39</v>
      </c>
    </row>
    <row r="3" spans="1:12">
      <c r="A3" s="11"/>
      <c r="B3" s="32">
        <v>2.2599999999999998</v>
      </c>
      <c r="C3" s="14">
        <v>2.36</v>
      </c>
      <c r="D3" s="14">
        <v>2.39</v>
      </c>
      <c r="E3" s="14">
        <v>2.41</v>
      </c>
      <c r="F3" s="42">
        <v>2.35</v>
      </c>
      <c r="G3" s="38"/>
      <c r="H3" s="32">
        <v>2.2599999999999998</v>
      </c>
      <c r="I3" s="14">
        <v>2.3199999999999998</v>
      </c>
      <c r="J3" s="14">
        <v>2.41</v>
      </c>
      <c r="K3" s="14">
        <v>2.39</v>
      </c>
      <c r="L3" s="42">
        <v>2.41</v>
      </c>
    </row>
    <row r="4" spans="1:12">
      <c r="A4" s="11"/>
      <c r="B4" s="32">
        <v>2.23</v>
      </c>
      <c r="C4" s="14">
        <v>2.33</v>
      </c>
      <c r="D4" s="14">
        <v>2.41</v>
      </c>
      <c r="E4" s="14">
        <v>2.42</v>
      </c>
      <c r="F4" s="42">
        <v>2.39</v>
      </c>
      <c r="G4" s="38"/>
      <c r="H4" s="32">
        <v>2.2799999999999998</v>
      </c>
      <c r="I4" s="14">
        <v>2.37</v>
      </c>
      <c r="J4" s="14">
        <v>2.37</v>
      </c>
      <c r="K4" s="14">
        <v>2.38</v>
      </c>
      <c r="L4" s="42">
        <v>2.35</v>
      </c>
    </row>
    <row r="5" spans="1:12">
      <c r="A5" s="11"/>
      <c r="B5" s="32">
        <v>2.2799999999999998</v>
      </c>
      <c r="C5" s="14">
        <v>2.33</v>
      </c>
      <c r="D5" s="14">
        <v>2.39</v>
      </c>
      <c r="E5" s="14">
        <v>2.44</v>
      </c>
      <c r="F5" s="42">
        <v>2.36</v>
      </c>
      <c r="G5" s="38"/>
      <c r="H5" s="32">
        <v>2.2799999999999998</v>
      </c>
      <c r="I5" s="14">
        <v>2.31</v>
      </c>
      <c r="J5" s="14">
        <v>2.4300000000000002</v>
      </c>
      <c r="K5" s="14">
        <v>2.39</v>
      </c>
      <c r="L5" s="42">
        <v>2.34</v>
      </c>
    </row>
    <row r="6" spans="1:12">
      <c r="A6" s="11"/>
      <c r="B6" s="32">
        <v>2.21</v>
      </c>
      <c r="C6" s="14">
        <v>2.2999999999999998</v>
      </c>
      <c r="D6" s="14">
        <v>2.36</v>
      </c>
      <c r="E6" s="14">
        <v>2.41</v>
      </c>
      <c r="F6" s="42">
        <v>2.3199999999999998</v>
      </c>
      <c r="G6" s="38"/>
      <c r="H6" s="32">
        <v>2.2599999999999998</v>
      </c>
      <c r="I6" s="14">
        <v>2.36</v>
      </c>
      <c r="J6" s="14">
        <v>2.39</v>
      </c>
      <c r="K6" s="14">
        <v>2.36</v>
      </c>
      <c r="L6" s="42">
        <v>2.39</v>
      </c>
    </row>
    <row r="7" spans="1:12">
      <c r="A7" s="38" t="s">
        <v>4</v>
      </c>
      <c r="B7" s="14">
        <v>2.14</v>
      </c>
      <c r="C7" s="14">
        <v>2.1800000000000002</v>
      </c>
      <c r="D7" s="14">
        <v>2.29</v>
      </c>
      <c r="E7" s="14">
        <v>2.35</v>
      </c>
      <c r="F7" s="42">
        <v>2.35</v>
      </c>
      <c r="G7" s="38" t="s">
        <v>4</v>
      </c>
      <c r="H7" s="14">
        <v>2.15</v>
      </c>
      <c r="I7" s="14">
        <v>2.17</v>
      </c>
      <c r="J7" s="14">
        <v>2.29</v>
      </c>
      <c r="K7" s="14">
        <v>2.35</v>
      </c>
      <c r="L7" s="42">
        <v>2.36</v>
      </c>
    </row>
    <row r="8" spans="1:12">
      <c r="A8" s="46"/>
      <c r="B8" s="14">
        <v>2.12</v>
      </c>
      <c r="C8" s="14">
        <v>2.1800000000000002</v>
      </c>
      <c r="D8" s="14">
        <v>2.3199999999999998</v>
      </c>
      <c r="E8" s="14">
        <v>2.4</v>
      </c>
      <c r="F8" s="42">
        <v>2.38</v>
      </c>
      <c r="G8" s="46"/>
      <c r="H8" s="14">
        <v>2.14</v>
      </c>
      <c r="I8" s="14">
        <v>2.19</v>
      </c>
      <c r="J8" s="14">
        <v>2.33</v>
      </c>
      <c r="K8" s="14">
        <v>2.4</v>
      </c>
      <c r="L8" s="42">
        <v>2.36</v>
      </c>
    </row>
    <row r="9" spans="1:12">
      <c r="A9" s="11"/>
      <c r="B9" s="47">
        <v>2.16</v>
      </c>
      <c r="C9" s="47">
        <v>2.2200000000000002</v>
      </c>
      <c r="D9" s="47">
        <v>2.31</v>
      </c>
      <c r="E9" s="47">
        <v>2.37</v>
      </c>
      <c r="F9" s="49">
        <v>2.42</v>
      </c>
      <c r="G9" s="36"/>
      <c r="H9" s="47">
        <v>2.16</v>
      </c>
      <c r="I9" s="47">
        <v>2.19</v>
      </c>
      <c r="J9" s="47">
        <v>2.31</v>
      </c>
      <c r="K9" s="47">
        <v>2.38</v>
      </c>
      <c r="L9" s="49">
        <v>2.34</v>
      </c>
    </row>
    <row r="10" spans="1:12">
      <c r="A10" s="11"/>
      <c r="B10" s="14">
        <v>2.17</v>
      </c>
      <c r="C10" s="14">
        <v>2.19</v>
      </c>
      <c r="D10" s="14">
        <v>2.29</v>
      </c>
      <c r="E10" s="14">
        <v>2.39</v>
      </c>
      <c r="F10" s="42">
        <v>2.37</v>
      </c>
      <c r="G10" s="38"/>
      <c r="H10" s="14">
        <v>2.14</v>
      </c>
      <c r="I10" s="14">
        <v>2.2000000000000002</v>
      </c>
      <c r="J10" s="14">
        <v>2.29</v>
      </c>
      <c r="K10" s="14">
        <v>2.38</v>
      </c>
      <c r="L10" s="42">
        <v>2.3199999999999998</v>
      </c>
    </row>
    <row r="11" spans="1:12">
      <c r="A11" s="16"/>
      <c r="B11" s="33">
        <v>2.13</v>
      </c>
      <c r="C11" s="33">
        <v>2.19</v>
      </c>
      <c r="D11" s="33">
        <v>2.29</v>
      </c>
      <c r="E11" s="33">
        <v>2.38</v>
      </c>
      <c r="F11" s="39">
        <v>2.37</v>
      </c>
      <c r="G11" s="48"/>
      <c r="H11" s="33">
        <v>2.13</v>
      </c>
      <c r="I11" s="33">
        <v>2.17</v>
      </c>
      <c r="J11" s="33">
        <v>2.2799999999999998</v>
      </c>
      <c r="K11" s="33">
        <v>2.3199999999999998</v>
      </c>
      <c r="L11" s="39">
        <v>2.36</v>
      </c>
    </row>
    <row r="12" spans="1:12">
      <c r="A12" s="19" t="s">
        <v>5</v>
      </c>
      <c r="B12" s="47">
        <v>1.85</v>
      </c>
      <c r="C12" s="35">
        <v>1.91</v>
      </c>
      <c r="D12" s="35">
        <v>1.99</v>
      </c>
      <c r="E12" s="35">
        <v>2.0099999999999998</v>
      </c>
      <c r="F12" s="40">
        <v>1.96</v>
      </c>
      <c r="G12" s="36" t="s">
        <v>6</v>
      </c>
      <c r="H12" s="35">
        <v>1.22</v>
      </c>
      <c r="I12" s="35">
        <v>1.27</v>
      </c>
      <c r="J12" s="35">
        <v>1.27</v>
      </c>
      <c r="K12" s="35">
        <v>1.32</v>
      </c>
      <c r="L12" s="40">
        <v>1.33</v>
      </c>
    </row>
    <row r="13" spans="1:12">
      <c r="A13" s="22"/>
      <c r="B13" s="37">
        <v>1.89</v>
      </c>
      <c r="C13" s="37">
        <v>1.96</v>
      </c>
      <c r="D13" s="37">
        <v>2.0099999999999998</v>
      </c>
      <c r="E13" s="37">
        <v>2.02</v>
      </c>
      <c r="F13" s="41">
        <v>1.97</v>
      </c>
      <c r="G13" s="38"/>
      <c r="H13" s="37">
        <v>1.21</v>
      </c>
      <c r="I13" s="37">
        <v>1.24</v>
      </c>
      <c r="J13" s="37">
        <v>1.3</v>
      </c>
      <c r="K13" s="37">
        <v>1.3</v>
      </c>
      <c r="L13" s="41">
        <v>1.3</v>
      </c>
    </row>
    <row r="14" spans="1:12">
      <c r="A14" s="22"/>
      <c r="B14" s="37">
        <v>1.88</v>
      </c>
      <c r="C14" s="37">
        <v>1.95</v>
      </c>
      <c r="D14" s="37">
        <v>1.99</v>
      </c>
      <c r="E14" s="37">
        <v>2</v>
      </c>
      <c r="F14" s="41">
        <v>1.99</v>
      </c>
      <c r="G14" s="38"/>
      <c r="H14" s="37">
        <v>1.23</v>
      </c>
      <c r="I14" s="37">
        <v>1.25</v>
      </c>
      <c r="J14" s="37">
        <v>1.27</v>
      </c>
      <c r="K14" s="37">
        <v>1.29</v>
      </c>
      <c r="L14" s="41">
        <v>1.3</v>
      </c>
    </row>
    <row r="15" spans="1:12">
      <c r="A15" s="22"/>
      <c r="B15" s="37">
        <v>1.87</v>
      </c>
      <c r="C15" s="37">
        <v>1.95</v>
      </c>
      <c r="D15" s="37">
        <v>1.98</v>
      </c>
      <c r="E15" s="37">
        <v>1.99</v>
      </c>
      <c r="F15" s="41">
        <v>1.98</v>
      </c>
      <c r="G15" s="38"/>
      <c r="H15" s="37">
        <v>1.23</v>
      </c>
      <c r="I15" s="37">
        <v>1.25</v>
      </c>
      <c r="J15" s="37">
        <v>1.3</v>
      </c>
      <c r="K15" s="37">
        <v>1.3</v>
      </c>
      <c r="L15" s="41">
        <v>1.31</v>
      </c>
    </row>
    <row r="16" spans="1:12">
      <c r="A16" s="22"/>
      <c r="B16" s="37">
        <v>1.83</v>
      </c>
      <c r="C16" s="37">
        <v>1.88</v>
      </c>
      <c r="D16" s="37">
        <v>1.94</v>
      </c>
      <c r="E16" s="37">
        <v>1.96</v>
      </c>
      <c r="F16" s="41">
        <v>1.92</v>
      </c>
      <c r="G16" s="38"/>
      <c r="H16" s="37">
        <v>1.2</v>
      </c>
      <c r="I16" s="37">
        <v>1.25</v>
      </c>
      <c r="J16" s="37">
        <v>1.3</v>
      </c>
      <c r="K16" s="37">
        <v>1.28</v>
      </c>
      <c r="L16" s="41">
        <v>1.32</v>
      </c>
    </row>
    <row r="17" spans="1:12">
      <c r="A17" s="22" t="s">
        <v>7</v>
      </c>
      <c r="B17" s="37">
        <v>1.71</v>
      </c>
      <c r="C17" s="37">
        <v>1.8</v>
      </c>
      <c r="D17" s="37">
        <v>1.9</v>
      </c>
      <c r="E17" s="37">
        <v>1.97</v>
      </c>
      <c r="F17" s="41">
        <v>1.96</v>
      </c>
      <c r="G17" s="38" t="s">
        <v>8</v>
      </c>
      <c r="H17" s="37">
        <v>1.1200000000000001</v>
      </c>
      <c r="I17" s="37">
        <v>1.19</v>
      </c>
      <c r="J17" s="37">
        <v>1.29</v>
      </c>
      <c r="K17" s="37">
        <v>1.35</v>
      </c>
      <c r="L17" s="41">
        <v>1.33</v>
      </c>
    </row>
    <row r="18" spans="1:12">
      <c r="A18" s="22"/>
      <c r="B18" s="37">
        <v>1.71</v>
      </c>
      <c r="C18" s="37">
        <v>1.79</v>
      </c>
      <c r="D18" s="37">
        <v>1.89</v>
      </c>
      <c r="E18" s="37">
        <v>1.99</v>
      </c>
      <c r="F18" s="41">
        <v>1.98</v>
      </c>
      <c r="G18" s="38"/>
      <c r="H18" s="37">
        <v>1.1599999999999999</v>
      </c>
      <c r="I18" s="37">
        <v>1.21</v>
      </c>
      <c r="J18" s="37">
        <v>1.29</v>
      </c>
      <c r="K18" s="37">
        <v>1.37</v>
      </c>
      <c r="L18" s="41">
        <v>1.36</v>
      </c>
    </row>
    <row r="19" spans="1:12">
      <c r="A19" s="22"/>
      <c r="B19" s="37">
        <v>1.73</v>
      </c>
      <c r="C19" s="37">
        <v>1.79</v>
      </c>
      <c r="D19" s="37">
        <v>1.92</v>
      </c>
      <c r="E19" s="37">
        <v>1.97</v>
      </c>
      <c r="F19" s="41">
        <v>1.94</v>
      </c>
      <c r="G19" s="38"/>
      <c r="H19" s="37">
        <v>1.1499999999999999</v>
      </c>
      <c r="I19" s="37">
        <v>1.19</v>
      </c>
      <c r="J19" s="37">
        <v>1.28</v>
      </c>
      <c r="K19" s="37">
        <v>1.37</v>
      </c>
      <c r="L19" s="41">
        <v>1.37</v>
      </c>
    </row>
    <row r="20" spans="1:12">
      <c r="A20" s="22"/>
      <c r="B20" s="37">
        <v>1.74</v>
      </c>
      <c r="C20" s="37">
        <v>1.79</v>
      </c>
      <c r="D20" s="37">
        <v>1.93</v>
      </c>
      <c r="E20" s="37">
        <v>1.99</v>
      </c>
      <c r="F20" s="41">
        <v>1.95</v>
      </c>
      <c r="G20" s="38"/>
      <c r="H20" s="37">
        <v>1.1299999999999999</v>
      </c>
      <c r="I20" s="37">
        <v>1.19</v>
      </c>
      <c r="J20" s="37">
        <v>1.26</v>
      </c>
      <c r="K20" s="37">
        <v>1.34</v>
      </c>
      <c r="L20" s="41">
        <v>1.34</v>
      </c>
    </row>
    <row r="21" spans="1:12">
      <c r="A21" s="22"/>
      <c r="B21" s="37">
        <v>1.72</v>
      </c>
      <c r="C21" s="37">
        <v>1.79</v>
      </c>
      <c r="D21" s="37">
        <v>1.89</v>
      </c>
      <c r="E21" s="37">
        <v>1.95</v>
      </c>
      <c r="F21" s="41">
        <v>1.94</v>
      </c>
      <c r="G21" s="38"/>
      <c r="H21" s="37">
        <v>1.1200000000000001</v>
      </c>
      <c r="I21" s="37">
        <v>1.17</v>
      </c>
      <c r="J21" s="37">
        <v>1.25</v>
      </c>
      <c r="K21" s="37">
        <v>1.35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0.40359999999999996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1.0417999999999998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0.70371282051282047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0.75026748971193402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4" priority="3" operator="notBetween">
      <formula>0.2</formula>
      <formula>0.404</formula>
    </cfRule>
  </conditionalFormatting>
  <conditionalFormatting sqref="E26">
    <cfRule type="cellIs" dxfId="773" priority="4" operator="notBetween">
      <formula>0.38</formula>
      <formula>0.72</formula>
    </cfRule>
  </conditionalFormatting>
  <conditionalFormatting sqref="K24">
    <cfRule type="cellIs" dxfId="772" priority="2" operator="notBetween">
      <formula>0.77</formula>
      <formula>0.91</formula>
    </cfRule>
  </conditionalFormatting>
  <conditionalFormatting sqref="K26">
    <cfRule type="cellIs" dxfId="7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2.39</v>
      </c>
      <c r="E2" s="32">
        <v>2.34</v>
      </c>
      <c r="F2" s="44">
        <v>2.3199999999999998</v>
      </c>
      <c r="G2" s="36" t="s">
        <v>3</v>
      </c>
      <c r="H2" s="32">
        <v>2.38</v>
      </c>
      <c r="I2" s="32">
        <v>2.35</v>
      </c>
      <c r="J2" s="32">
        <v>2.2599999999999998</v>
      </c>
      <c r="K2" s="32">
        <v>2.16</v>
      </c>
      <c r="L2" s="44">
        <v>2.17</v>
      </c>
    </row>
    <row r="3" spans="1:12">
      <c r="A3" s="11"/>
      <c r="B3" s="32">
        <v>2.37</v>
      </c>
      <c r="C3" s="14">
        <v>2.42</v>
      </c>
      <c r="D3" s="14">
        <v>2.39</v>
      </c>
      <c r="E3" s="14">
        <v>2.33</v>
      </c>
      <c r="F3" s="42">
        <v>2.3199999999999998</v>
      </c>
      <c r="G3" s="38"/>
      <c r="H3" s="32">
        <v>2.4</v>
      </c>
      <c r="I3" s="14">
        <v>2.36</v>
      </c>
      <c r="J3" s="14">
        <v>2.31</v>
      </c>
      <c r="K3" s="14">
        <v>2.2000000000000002</v>
      </c>
      <c r="L3" s="42">
        <v>2.16</v>
      </c>
    </row>
    <row r="4" spans="1:12">
      <c r="A4" s="11"/>
      <c r="B4" s="32">
        <v>2.39</v>
      </c>
      <c r="C4" s="14">
        <v>2.4</v>
      </c>
      <c r="D4" s="14">
        <v>2.4300000000000002</v>
      </c>
      <c r="E4" s="14">
        <v>2.37</v>
      </c>
      <c r="F4" s="42">
        <v>2.29</v>
      </c>
      <c r="G4" s="38"/>
      <c r="H4" s="32">
        <v>2.4</v>
      </c>
      <c r="I4" s="14">
        <v>2.37</v>
      </c>
      <c r="J4" s="14">
        <v>2.31</v>
      </c>
      <c r="K4" s="14">
        <v>2.21</v>
      </c>
      <c r="L4" s="42">
        <v>2.1800000000000002</v>
      </c>
    </row>
    <row r="5" spans="1:12">
      <c r="A5" s="11"/>
      <c r="B5" s="32">
        <v>2.35</v>
      </c>
      <c r="C5" s="14">
        <v>2.4</v>
      </c>
      <c r="D5" s="14">
        <v>2.4</v>
      </c>
      <c r="E5" s="14">
        <v>2.33</v>
      </c>
      <c r="F5" s="42">
        <v>2.2999999999999998</v>
      </c>
      <c r="G5" s="38"/>
      <c r="H5" s="32">
        <v>2.3199999999999998</v>
      </c>
      <c r="I5" s="14">
        <v>2.35</v>
      </c>
      <c r="J5" s="14">
        <v>2.31</v>
      </c>
      <c r="K5" s="14">
        <v>2.19</v>
      </c>
      <c r="L5" s="42">
        <v>2.1800000000000002</v>
      </c>
    </row>
    <row r="6" spans="1:12">
      <c r="A6" s="11"/>
      <c r="B6" s="32">
        <v>2.37</v>
      </c>
      <c r="C6" s="14">
        <v>2.39</v>
      </c>
      <c r="D6" s="14">
        <v>2.38</v>
      </c>
      <c r="E6" s="14">
        <v>2.34</v>
      </c>
      <c r="F6" s="42">
        <v>2.25</v>
      </c>
      <c r="G6" s="38"/>
      <c r="H6" s="32">
        <v>2.39</v>
      </c>
      <c r="I6" s="14">
        <v>2.4</v>
      </c>
      <c r="J6" s="14">
        <v>2.34</v>
      </c>
      <c r="K6" s="14">
        <v>2.2000000000000002</v>
      </c>
      <c r="L6" s="42">
        <v>2.1800000000000002</v>
      </c>
    </row>
    <row r="7" spans="1:12">
      <c r="A7" s="38" t="s">
        <v>4</v>
      </c>
      <c r="B7" s="14">
        <v>2.39</v>
      </c>
      <c r="C7" s="14">
        <v>2.39</v>
      </c>
      <c r="D7" s="14">
        <v>2.35</v>
      </c>
      <c r="E7" s="14">
        <v>2.19</v>
      </c>
      <c r="F7" s="42">
        <v>2.09</v>
      </c>
      <c r="G7" s="38" t="s">
        <v>4</v>
      </c>
      <c r="H7" s="14">
        <v>2.37</v>
      </c>
      <c r="I7" s="14">
        <v>2.37</v>
      </c>
      <c r="J7" s="14">
        <v>2.41</v>
      </c>
      <c r="K7" s="14">
        <v>2.34</v>
      </c>
      <c r="L7" s="42">
        <v>2.2400000000000002</v>
      </c>
    </row>
    <row r="8" spans="1:12">
      <c r="A8" s="46"/>
      <c r="B8" s="14">
        <v>2.38</v>
      </c>
      <c r="C8" s="14">
        <v>2.34</v>
      </c>
      <c r="D8" s="14">
        <v>2.2799999999999998</v>
      </c>
      <c r="E8" s="14">
        <v>2.1800000000000002</v>
      </c>
      <c r="F8" s="42">
        <v>2.12</v>
      </c>
      <c r="G8" s="46"/>
      <c r="H8" s="14">
        <v>2.38</v>
      </c>
      <c r="I8" s="14">
        <v>2.4300000000000002</v>
      </c>
      <c r="J8" s="14">
        <v>2.38</v>
      </c>
      <c r="K8" s="14">
        <v>2.37</v>
      </c>
      <c r="L8" s="42">
        <v>2.27</v>
      </c>
    </row>
    <row r="9" spans="1:12">
      <c r="A9" s="11"/>
      <c r="B9" s="47">
        <v>2.35</v>
      </c>
      <c r="C9" s="47">
        <v>2.38</v>
      </c>
      <c r="D9" s="47">
        <v>2.29</v>
      </c>
      <c r="E9" s="47">
        <v>2.19</v>
      </c>
      <c r="F9" s="49">
        <v>2.13</v>
      </c>
      <c r="G9" s="36"/>
      <c r="H9" s="47">
        <v>2.39</v>
      </c>
      <c r="I9" s="47">
        <v>2.41</v>
      </c>
      <c r="J9" s="47">
        <v>2.4</v>
      </c>
      <c r="K9" s="47">
        <v>2.35</v>
      </c>
      <c r="L9" s="49">
        <v>2.23</v>
      </c>
    </row>
    <row r="10" spans="1:12">
      <c r="A10" s="11"/>
      <c r="B10" s="14">
        <v>2.36</v>
      </c>
      <c r="C10" s="14">
        <v>2.38</v>
      </c>
      <c r="D10" s="14">
        <v>2.2999999999999998</v>
      </c>
      <c r="E10" s="14">
        <v>2.15</v>
      </c>
      <c r="F10" s="42">
        <v>2.13</v>
      </c>
      <c r="G10" s="38"/>
      <c r="H10" s="14">
        <v>2.34</v>
      </c>
      <c r="I10" s="14">
        <v>2.37</v>
      </c>
      <c r="J10" s="14">
        <v>2.39</v>
      </c>
      <c r="K10" s="14">
        <v>2.33</v>
      </c>
      <c r="L10" s="42">
        <v>2.1800000000000002</v>
      </c>
    </row>
    <row r="11" spans="1:12">
      <c r="A11" s="16"/>
      <c r="B11" s="33">
        <v>2.37</v>
      </c>
      <c r="C11" s="33">
        <v>2.37</v>
      </c>
      <c r="D11" s="33">
        <v>2.31</v>
      </c>
      <c r="E11" s="33">
        <v>2.17</v>
      </c>
      <c r="F11" s="39">
        <v>2.09</v>
      </c>
      <c r="G11" s="48"/>
      <c r="H11" s="33">
        <v>2.37</v>
      </c>
      <c r="I11" s="33">
        <v>2.35</v>
      </c>
      <c r="J11" s="33">
        <v>2.39</v>
      </c>
      <c r="K11" s="33">
        <v>2.35</v>
      </c>
      <c r="L11" s="39">
        <v>2.19</v>
      </c>
    </row>
    <row r="12" spans="1:12">
      <c r="A12" s="19" t="s">
        <v>5</v>
      </c>
      <c r="B12" s="47">
        <v>1.97</v>
      </c>
      <c r="C12" s="35">
        <v>1.97</v>
      </c>
      <c r="D12" s="35">
        <v>1.98</v>
      </c>
      <c r="E12" s="35">
        <v>1.96</v>
      </c>
      <c r="F12" s="40">
        <v>1.9</v>
      </c>
      <c r="G12" s="36" t="s">
        <v>6</v>
      </c>
      <c r="H12" s="35">
        <v>1.31</v>
      </c>
      <c r="I12" s="35">
        <v>1.31</v>
      </c>
      <c r="J12" s="35">
        <v>1.23</v>
      </c>
      <c r="K12" s="35">
        <v>1.1200000000000001</v>
      </c>
      <c r="L12" s="40">
        <v>1.1399999999999999</v>
      </c>
    </row>
    <row r="13" spans="1:12">
      <c r="A13" s="22"/>
      <c r="B13" s="37">
        <v>2.0099999999999998</v>
      </c>
      <c r="C13" s="37">
        <v>2.04</v>
      </c>
      <c r="D13" s="37">
        <v>2</v>
      </c>
      <c r="E13" s="37">
        <v>1.97</v>
      </c>
      <c r="F13" s="41">
        <v>1.92</v>
      </c>
      <c r="G13" s="38"/>
      <c r="H13" s="37">
        <v>1.34</v>
      </c>
      <c r="I13" s="37">
        <v>1.32</v>
      </c>
      <c r="J13" s="37">
        <v>1.22</v>
      </c>
      <c r="K13" s="37">
        <v>1.1499999999999999</v>
      </c>
      <c r="L13" s="41">
        <v>1.1100000000000001</v>
      </c>
    </row>
    <row r="14" spans="1:12">
      <c r="A14" s="22"/>
      <c r="B14" s="37">
        <v>2</v>
      </c>
      <c r="C14" s="37">
        <v>2.0299999999999998</v>
      </c>
      <c r="D14" s="37">
        <v>2.0499999999999998</v>
      </c>
      <c r="E14" s="37">
        <v>1.98</v>
      </c>
      <c r="F14" s="41">
        <v>1.92</v>
      </c>
      <c r="G14" s="38"/>
      <c r="H14" s="37">
        <v>1.34</v>
      </c>
      <c r="I14" s="37">
        <v>1.31</v>
      </c>
      <c r="J14" s="37">
        <v>1.23</v>
      </c>
      <c r="K14" s="37">
        <v>1.1299999999999999</v>
      </c>
      <c r="L14" s="41">
        <v>1.1399999999999999</v>
      </c>
    </row>
    <row r="15" spans="1:12">
      <c r="A15" s="22"/>
      <c r="B15" s="37">
        <v>1.98</v>
      </c>
      <c r="C15" s="37">
        <v>2.04</v>
      </c>
      <c r="D15" s="37">
        <v>2.02</v>
      </c>
      <c r="E15" s="37">
        <v>1.96</v>
      </c>
      <c r="F15" s="41">
        <v>1.91</v>
      </c>
      <c r="G15" s="38"/>
      <c r="H15" s="37">
        <v>1.32</v>
      </c>
      <c r="I15" s="37">
        <v>1.32</v>
      </c>
      <c r="J15" s="37">
        <v>1.24</v>
      </c>
      <c r="K15" s="37">
        <v>1.1200000000000001</v>
      </c>
      <c r="L15" s="41">
        <v>1.1299999999999999</v>
      </c>
    </row>
    <row r="16" spans="1:12">
      <c r="A16" s="22"/>
      <c r="B16" s="37">
        <v>1.94</v>
      </c>
      <c r="C16" s="37">
        <v>1.99</v>
      </c>
      <c r="D16" s="37">
        <v>1.94</v>
      </c>
      <c r="E16" s="37">
        <v>1.89</v>
      </c>
      <c r="F16" s="41">
        <v>1.86</v>
      </c>
      <c r="G16" s="38"/>
      <c r="H16" s="37">
        <v>1.35</v>
      </c>
      <c r="I16" s="37">
        <v>1.33</v>
      </c>
      <c r="J16" s="37">
        <v>1.25</v>
      </c>
      <c r="K16" s="37">
        <v>1.1100000000000001</v>
      </c>
      <c r="L16" s="41">
        <v>1.1299999999999999</v>
      </c>
    </row>
    <row r="17" spans="1:12">
      <c r="A17" s="22" t="s">
        <v>7</v>
      </c>
      <c r="B17" s="37">
        <v>1.99</v>
      </c>
      <c r="C17" s="37">
        <v>2</v>
      </c>
      <c r="D17" s="37">
        <v>1.96</v>
      </c>
      <c r="E17" s="37">
        <v>1.76</v>
      </c>
      <c r="F17" s="41">
        <v>1.7</v>
      </c>
      <c r="G17" s="38" t="s">
        <v>8</v>
      </c>
      <c r="H17" s="37">
        <v>1.38</v>
      </c>
      <c r="I17" s="37">
        <v>1.4</v>
      </c>
      <c r="J17" s="37">
        <v>1.43</v>
      </c>
      <c r="K17" s="37">
        <v>1.36</v>
      </c>
      <c r="L17" s="41">
        <v>1.28</v>
      </c>
    </row>
    <row r="18" spans="1:12">
      <c r="A18" s="22"/>
      <c r="B18" s="37">
        <v>1.98</v>
      </c>
      <c r="C18" s="37">
        <v>1.99</v>
      </c>
      <c r="D18" s="37">
        <v>1.9</v>
      </c>
      <c r="E18" s="37">
        <v>1.79</v>
      </c>
      <c r="F18" s="41">
        <v>1.72</v>
      </c>
      <c r="G18" s="38"/>
      <c r="H18" s="37">
        <v>1.4</v>
      </c>
      <c r="I18" s="37">
        <v>1.39</v>
      </c>
      <c r="J18" s="37">
        <v>1.4</v>
      </c>
      <c r="K18" s="37">
        <v>1.34</v>
      </c>
      <c r="L18" s="41">
        <v>1.3</v>
      </c>
    </row>
    <row r="19" spans="1:12">
      <c r="A19" s="22"/>
      <c r="B19" s="37">
        <v>1.99</v>
      </c>
      <c r="C19" s="37">
        <v>1.99</v>
      </c>
      <c r="D19" s="37">
        <v>1.9</v>
      </c>
      <c r="E19" s="37">
        <v>1.81</v>
      </c>
      <c r="F19" s="41">
        <v>1.72</v>
      </c>
      <c r="G19" s="38"/>
      <c r="H19" s="37">
        <v>1.39</v>
      </c>
      <c r="I19" s="37">
        <v>1.41</v>
      </c>
      <c r="J19" s="37">
        <v>1.41</v>
      </c>
      <c r="K19" s="37">
        <v>1.36</v>
      </c>
      <c r="L19" s="41">
        <v>1.29</v>
      </c>
    </row>
    <row r="20" spans="1:12">
      <c r="A20" s="22"/>
      <c r="B20" s="37">
        <v>2.02</v>
      </c>
      <c r="C20" s="37">
        <v>1.97</v>
      </c>
      <c r="D20" s="37">
        <v>1.92</v>
      </c>
      <c r="E20" s="37">
        <v>1.76</v>
      </c>
      <c r="F20" s="41">
        <v>1.68</v>
      </c>
      <c r="G20" s="38"/>
      <c r="H20" s="37">
        <v>1.4</v>
      </c>
      <c r="I20" s="37">
        <v>1.4</v>
      </c>
      <c r="J20" s="37">
        <v>1.39</v>
      </c>
      <c r="K20" s="37">
        <v>1.35</v>
      </c>
      <c r="L20" s="41">
        <v>1.24</v>
      </c>
    </row>
    <row r="21" spans="1:12">
      <c r="A21" s="22"/>
      <c r="B21" s="37">
        <v>2.0699999999999998</v>
      </c>
      <c r="C21" s="37">
        <v>1.97</v>
      </c>
      <c r="D21" s="37">
        <v>1.92</v>
      </c>
      <c r="E21" s="37">
        <v>1.77</v>
      </c>
      <c r="F21" s="41">
        <v>1.66</v>
      </c>
      <c r="G21" s="38"/>
      <c r="H21" s="37">
        <v>1.4</v>
      </c>
      <c r="I21" s="37">
        <v>1.38</v>
      </c>
      <c r="J21" s="37">
        <v>1.42</v>
      </c>
      <c r="K21" s="37">
        <v>1.36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1.0174000000000003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0.68209230769230778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0.73269547325102902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70" priority="3" operator="notBetween">
      <formula>0.2</formula>
      <formula>0.404</formula>
    </cfRule>
  </conditionalFormatting>
  <conditionalFormatting sqref="E26">
    <cfRule type="cellIs" dxfId="769" priority="4" operator="notBetween">
      <formula>0.38</formula>
      <formula>0.72</formula>
    </cfRule>
  </conditionalFormatting>
  <conditionalFormatting sqref="K24">
    <cfRule type="cellIs" dxfId="768" priority="2" operator="notBetween">
      <formula>0.77</formula>
      <formula>0.91</formula>
    </cfRule>
  </conditionalFormatting>
  <conditionalFormatting sqref="K26">
    <cfRule type="cellIs" dxfId="7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L40"/>
  <sheetViews>
    <sheetView zoomScale="115" zoomScaleNormal="115" workbookViewId="0">
      <selection activeCell="E20" sqref="E2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</v>
      </c>
      <c r="C2" s="32">
        <v>2.35</v>
      </c>
      <c r="D2" s="32">
        <v>2.4</v>
      </c>
      <c r="E2" s="32">
        <v>2.42</v>
      </c>
      <c r="F2" s="44">
        <v>2.34</v>
      </c>
      <c r="G2" s="36" t="s">
        <v>3</v>
      </c>
      <c r="H2" s="32">
        <v>2.37</v>
      </c>
      <c r="I2" s="32">
        <v>2.4</v>
      </c>
      <c r="J2" s="32">
        <v>2.39</v>
      </c>
      <c r="K2" s="32">
        <v>2.35</v>
      </c>
      <c r="L2" s="44">
        <v>2.23</v>
      </c>
    </row>
    <row r="3" spans="1:12">
      <c r="A3" s="11"/>
      <c r="B3" s="32">
        <v>2.2999999999999998</v>
      </c>
      <c r="C3" s="14">
        <v>2.33</v>
      </c>
      <c r="D3" s="14">
        <v>2.4</v>
      </c>
      <c r="E3" s="14">
        <v>2.44</v>
      </c>
      <c r="F3" s="42">
        <v>2.37</v>
      </c>
      <c r="G3" s="38"/>
      <c r="H3" s="32">
        <v>2.36</v>
      </c>
      <c r="I3" s="14">
        <v>2.42</v>
      </c>
      <c r="J3" s="14">
        <v>2.35</v>
      </c>
      <c r="K3" s="14">
        <v>2.33</v>
      </c>
      <c r="L3" s="42">
        <v>2.23</v>
      </c>
    </row>
    <row r="4" spans="1:12">
      <c r="A4" s="11"/>
      <c r="B4" s="32">
        <v>2.25</v>
      </c>
      <c r="C4" s="14">
        <v>2.29</v>
      </c>
      <c r="D4" s="14">
        <v>2.34</v>
      </c>
      <c r="E4" s="14">
        <v>2.36</v>
      </c>
      <c r="F4" s="42">
        <v>2.3199999999999998</v>
      </c>
      <c r="G4" s="38"/>
      <c r="H4" s="32">
        <v>2.33</v>
      </c>
      <c r="I4" s="14">
        <v>2.34</v>
      </c>
      <c r="J4" s="14">
        <v>2.38</v>
      </c>
      <c r="K4" s="14">
        <v>2.2999999999999998</v>
      </c>
      <c r="L4" s="42">
        <v>2.2000000000000002</v>
      </c>
    </row>
    <row r="5" spans="1:12">
      <c r="A5" s="11"/>
      <c r="B5" s="32">
        <v>2.25</v>
      </c>
      <c r="C5" s="14">
        <v>2.2999999999999998</v>
      </c>
      <c r="D5" s="14">
        <v>2.34</v>
      </c>
      <c r="E5" s="14">
        <v>2.36</v>
      </c>
      <c r="F5" s="42">
        <v>2.35</v>
      </c>
      <c r="G5" s="38"/>
      <c r="H5" s="32">
        <v>2.37</v>
      </c>
      <c r="I5" s="14">
        <v>2.39</v>
      </c>
      <c r="J5" s="14">
        <v>2.36</v>
      </c>
      <c r="K5" s="14">
        <v>2.34</v>
      </c>
      <c r="L5" s="42">
        <v>2.1800000000000002</v>
      </c>
    </row>
    <row r="6" spans="1:12">
      <c r="A6" s="11"/>
      <c r="B6" s="32">
        <v>2.2599999999999998</v>
      </c>
      <c r="C6" s="14">
        <v>2.34</v>
      </c>
      <c r="D6" s="14">
        <v>2.41</v>
      </c>
      <c r="E6" s="14">
        <v>2.39</v>
      </c>
      <c r="F6" s="42">
        <v>2.37</v>
      </c>
      <c r="G6" s="38"/>
      <c r="H6" s="32">
        <v>2.31</v>
      </c>
      <c r="I6" s="14">
        <v>2.36</v>
      </c>
      <c r="J6" s="14">
        <v>2.35</v>
      </c>
      <c r="K6" s="14">
        <v>2.29</v>
      </c>
      <c r="L6" s="42">
        <v>2.1800000000000002</v>
      </c>
    </row>
    <row r="7" spans="1:12">
      <c r="A7" s="38" t="s">
        <v>4</v>
      </c>
      <c r="B7" s="14">
        <v>2.1</v>
      </c>
      <c r="C7" s="14">
        <v>2.16</v>
      </c>
      <c r="D7" s="14">
        <v>2.27</v>
      </c>
      <c r="E7" s="14">
        <v>2.34</v>
      </c>
      <c r="F7" s="42">
        <v>2.35</v>
      </c>
      <c r="G7" s="38" t="s">
        <v>4</v>
      </c>
      <c r="H7" s="14">
        <v>2.34</v>
      </c>
      <c r="I7" s="14">
        <v>2.34</v>
      </c>
      <c r="J7" s="14">
        <v>2.2999999999999998</v>
      </c>
      <c r="K7" s="14">
        <v>2.15</v>
      </c>
      <c r="L7" s="42">
        <v>2.09</v>
      </c>
    </row>
    <row r="8" spans="1:12">
      <c r="A8" s="46"/>
      <c r="B8" s="14">
        <v>2.12</v>
      </c>
      <c r="C8" s="14">
        <v>2.17</v>
      </c>
      <c r="D8" s="14">
        <v>2.2400000000000002</v>
      </c>
      <c r="E8" s="14">
        <v>2.35</v>
      </c>
      <c r="F8" s="42">
        <v>2.34</v>
      </c>
      <c r="G8" s="46"/>
      <c r="H8" s="14">
        <v>2.35</v>
      </c>
      <c r="I8" s="14">
        <v>2.3199999999999998</v>
      </c>
      <c r="J8" s="14">
        <v>2.3199999999999998</v>
      </c>
      <c r="K8" s="14">
        <v>2.15</v>
      </c>
      <c r="L8" s="42">
        <v>2.13</v>
      </c>
    </row>
    <row r="9" spans="1:12">
      <c r="A9" s="11"/>
      <c r="B9" s="47">
        <v>2.15</v>
      </c>
      <c r="C9" s="47">
        <v>2.17</v>
      </c>
      <c r="D9" s="47">
        <v>2.2599999999999998</v>
      </c>
      <c r="E9" s="47">
        <v>2.35</v>
      </c>
      <c r="F9" s="49">
        <v>2.3199999999999998</v>
      </c>
      <c r="G9" s="36"/>
      <c r="H9" s="47">
        <v>2.36</v>
      </c>
      <c r="I9" s="47">
        <v>2.36</v>
      </c>
      <c r="J9" s="47">
        <v>2.2799999999999998</v>
      </c>
      <c r="K9" s="47">
        <v>2.19</v>
      </c>
      <c r="L9" s="49">
        <v>2.14</v>
      </c>
    </row>
    <row r="10" spans="1:12">
      <c r="A10" s="11"/>
      <c r="B10" s="14">
        <v>2.1</v>
      </c>
      <c r="C10" s="14">
        <v>2.17</v>
      </c>
      <c r="D10" s="14">
        <v>2.2400000000000002</v>
      </c>
      <c r="E10" s="14">
        <v>2.37</v>
      </c>
      <c r="F10" s="42">
        <v>2.35</v>
      </c>
      <c r="G10" s="38"/>
      <c r="H10" s="14">
        <v>2.35</v>
      </c>
      <c r="I10" s="14">
        <v>2.33</v>
      </c>
      <c r="J10" s="14">
        <v>2.2799999999999998</v>
      </c>
      <c r="K10" s="14">
        <v>2.2000000000000002</v>
      </c>
      <c r="L10" s="42">
        <v>2.13</v>
      </c>
    </row>
    <row r="11" spans="1:12">
      <c r="A11" s="16"/>
      <c r="B11" s="33">
        <v>2.0699999999999998</v>
      </c>
      <c r="C11" s="33">
        <v>2.12</v>
      </c>
      <c r="D11" s="33">
        <v>2.2599999999999998</v>
      </c>
      <c r="E11" s="33">
        <v>2.35</v>
      </c>
      <c r="F11" s="39">
        <v>2.31</v>
      </c>
      <c r="G11" s="48"/>
      <c r="H11" s="33">
        <v>2.31</v>
      </c>
      <c r="I11" s="33">
        <v>2.35</v>
      </c>
      <c r="J11" s="33">
        <v>2.23</v>
      </c>
      <c r="K11" s="33">
        <v>2.16</v>
      </c>
      <c r="L11" s="39">
        <v>2.12</v>
      </c>
    </row>
    <row r="12" spans="1:12">
      <c r="A12" s="19" t="s">
        <v>5</v>
      </c>
      <c r="B12" s="47">
        <v>1.9</v>
      </c>
      <c r="C12" s="35">
        <v>1.96</v>
      </c>
      <c r="D12" s="35">
        <v>2.04</v>
      </c>
      <c r="E12" s="35">
        <v>2.02</v>
      </c>
      <c r="F12" s="40">
        <v>2</v>
      </c>
      <c r="G12" s="36" t="s">
        <v>6</v>
      </c>
      <c r="H12" s="35">
        <v>1.28</v>
      </c>
      <c r="I12" s="35">
        <v>1.32</v>
      </c>
      <c r="J12" s="35">
        <v>1.29</v>
      </c>
      <c r="K12" s="35">
        <v>1.28</v>
      </c>
      <c r="L12" s="40">
        <v>1.18</v>
      </c>
    </row>
    <row r="13" spans="1:12">
      <c r="A13" s="22"/>
      <c r="B13" s="37">
        <v>1.91</v>
      </c>
      <c r="C13" s="37">
        <v>1.96</v>
      </c>
      <c r="D13" s="37">
        <v>2.04</v>
      </c>
      <c r="E13" s="37">
        <v>2.04</v>
      </c>
      <c r="F13" s="41">
        <v>2</v>
      </c>
      <c r="G13" s="38"/>
      <c r="H13" s="37">
        <v>1.29</v>
      </c>
      <c r="I13" s="37">
        <v>1.31</v>
      </c>
      <c r="J13" s="37">
        <v>1.3</v>
      </c>
      <c r="K13" s="37">
        <v>1.25</v>
      </c>
      <c r="L13" s="41">
        <v>1.1599999999999999</v>
      </c>
    </row>
    <row r="14" spans="1:12">
      <c r="A14" s="22"/>
      <c r="B14" s="37">
        <v>1.88</v>
      </c>
      <c r="C14" s="37">
        <v>1.92</v>
      </c>
      <c r="D14" s="37">
        <v>1.99</v>
      </c>
      <c r="E14" s="37">
        <v>1.95</v>
      </c>
      <c r="F14" s="41">
        <v>1.98</v>
      </c>
      <c r="G14" s="38"/>
      <c r="H14" s="37">
        <v>1.3</v>
      </c>
      <c r="I14" s="37">
        <v>1.3</v>
      </c>
      <c r="J14" s="37">
        <v>1.29</v>
      </c>
      <c r="K14" s="37">
        <v>1.26</v>
      </c>
      <c r="L14" s="41">
        <v>1.1599999999999999</v>
      </c>
    </row>
    <row r="15" spans="1:12">
      <c r="A15" s="22"/>
      <c r="B15" s="37">
        <v>1.86</v>
      </c>
      <c r="C15" s="37">
        <v>1.95</v>
      </c>
      <c r="D15" s="37">
        <v>1.99</v>
      </c>
      <c r="E15" s="37">
        <v>1.98</v>
      </c>
      <c r="F15" s="41">
        <v>2.02</v>
      </c>
      <c r="G15" s="38"/>
      <c r="H15" s="37">
        <v>1.29</v>
      </c>
      <c r="I15" s="37">
        <v>1.28</v>
      </c>
      <c r="J15" s="37">
        <v>1.27</v>
      </c>
      <c r="K15" s="37">
        <v>1.25</v>
      </c>
      <c r="L15" s="41">
        <v>1.1399999999999999</v>
      </c>
    </row>
    <row r="16" spans="1:12">
      <c r="A16" s="22"/>
      <c r="B16" s="37">
        <v>1.88</v>
      </c>
      <c r="C16" s="37">
        <v>1.93</v>
      </c>
      <c r="D16" s="37">
        <v>1.98</v>
      </c>
      <c r="E16" s="37">
        <v>1.99</v>
      </c>
      <c r="F16" s="41">
        <v>1.98</v>
      </c>
      <c r="G16" s="38"/>
      <c r="H16" s="37">
        <v>1.27</v>
      </c>
      <c r="I16" s="37">
        <v>1.31</v>
      </c>
      <c r="J16" s="37">
        <v>1.29</v>
      </c>
      <c r="K16" s="37">
        <v>1.26</v>
      </c>
      <c r="L16" s="41">
        <v>1.1200000000000001</v>
      </c>
    </row>
    <row r="17" spans="1:12">
      <c r="A17" s="22" t="s">
        <v>7</v>
      </c>
      <c r="B17" s="37">
        <v>1.69</v>
      </c>
      <c r="C17" s="37">
        <v>1.78</v>
      </c>
      <c r="D17" s="37">
        <v>1.88</v>
      </c>
      <c r="E17" s="37">
        <v>1.96</v>
      </c>
      <c r="F17" s="41">
        <v>1.97</v>
      </c>
      <c r="G17" s="38" t="s">
        <v>8</v>
      </c>
      <c r="H17" s="37">
        <v>1.35</v>
      </c>
      <c r="I17" s="37">
        <v>1.36</v>
      </c>
      <c r="J17" s="37">
        <v>1.29</v>
      </c>
      <c r="K17" s="37">
        <v>1.17</v>
      </c>
      <c r="L17" s="41">
        <v>1.1599999999999999</v>
      </c>
    </row>
    <row r="18" spans="1:12">
      <c r="A18" s="22"/>
      <c r="B18" s="37">
        <v>1.69</v>
      </c>
      <c r="C18" s="37">
        <v>1.76</v>
      </c>
      <c r="D18" s="37">
        <v>1.87</v>
      </c>
      <c r="E18" s="37">
        <v>1.97</v>
      </c>
      <c r="F18" s="41">
        <v>1.97</v>
      </c>
      <c r="G18" s="38"/>
      <c r="H18" s="37">
        <v>1.38</v>
      </c>
      <c r="I18" s="37">
        <v>1.37</v>
      </c>
      <c r="J18" s="37">
        <v>1.29</v>
      </c>
      <c r="K18" s="37">
        <v>1.19</v>
      </c>
      <c r="L18" s="41">
        <v>1.17</v>
      </c>
    </row>
    <row r="19" spans="1:12">
      <c r="A19" s="22"/>
      <c r="B19" s="37">
        <v>1.7</v>
      </c>
      <c r="C19" s="37">
        <v>1.78</v>
      </c>
      <c r="D19" s="37">
        <v>1.9</v>
      </c>
      <c r="E19" s="37">
        <v>1.96</v>
      </c>
      <c r="F19" s="41">
        <v>1.95</v>
      </c>
      <c r="G19" s="38"/>
      <c r="H19" s="37">
        <v>1.41</v>
      </c>
      <c r="I19" s="37">
        <v>1.37</v>
      </c>
      <c r="J19" s="37">
        <v>1.27</v>
      </c>
      <c r="K19" s="37">
        <v>1.21</v>
      </c>
      <c r="L19" s="41">
        <v>1.17</v>
      </c>
    </row>
    <row r="20" spans="1:12">
      <c r="A20" s="22"/>
      <c r="B20" s="37">
        <v>1.7</v>
      </c>
      <c r="C20" s="37">
        <v>1.78</v>
      </c>
      <c r="D20" s="37">
        <v>1.9</v>
      </c>
      <c r="E20" s="37">
        <v>1.97</v>
      </c>
      <c r="F20" s="41">
        <v>1.98</v>
      </c>
      <c r="G20" s="38"/>
      <c r="H20" s="37">
        <v>1.38</v>
      </c>
      <c r="I20" s="37">
        <v>1.36</v>
      </c>
      <c r="J20" s="37">
        <v>1.28</v>
      </c>
      <c r="K20" s="37">
        <v>1.18</v>
      </c>
      <c r="L20" s="41">
        <v>1.18</v>
      </c>
    </row>
    <row r="21" spans="1:12">
      <c r="A21" s="22"/>
      <c r="B21" s="37">
        <v>1.69</v>
      </c>
      <c r="C21" s="37">
        <v>1.76</v>
      </c>
      <c r="D21" s="37">
        <v>1.89</v>
      </c>
      <c r="E21" s="37">
        <v>1.97</v>
      </c>
      <c r="F21" s="41">
        <v>1.95</v>
      </c>
      <c r="G21" s="38"/>
      <c r="H21" s="37">
        <v>1.37</v>
      </c>
      <c r="I21" s="37">
        <v>1.37</v>
      </c>
      <c r="J21" s="37">
        <v>1.24</v>
      </c>
      <c r="K21" s="37">
        <v>1.19</v>
      </c>
      <c r="L21" s="41">
        <v>1.19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0.38019999999999921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1.0207999999999999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0.66291282051281919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0.73514403292181063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66" priority="3" operator="notBetween">
      <formula>0.2</formula>
      <formula>0.404</formula>
    </cfRule>
  </conditionalFormatting>
  <conditionalFormatting sqref="E26">
    <cfRule type="cellIs" dxfId="765" priority="4" operator="notBetween">
      <formula>0.38</formula>
      <formula>0.72</formula>
    </cfRule>
  </conditionalFormatting>
  <conditionalFormatting sqref="K24">
    <cfRule type="cellIs" dxfId="764" priority="2" operator="notBetween">
      <formula>0.77</formula>
      <formula>0.91</formula>
    </cfRule>
  </conditionalFormatting>
  <conditionalFormatting sqref="K26">
    <cfRule type="cellIs" dxfId="7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L40"/>
  <sheetViews>
    <sheetView zoomScale="115" zoomScaleNormal="115" workbookViewId="0">
      <selection activeCell="B17" sqref="B17:F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2.14</v>
      </c>
      <c r="D2" s="32">
        <v>2.25</v>
      </c>
      <c r="E2" s="32">
        <v>2.33</v>
      </c>
      <c r="F2" s="44">
        <v>2.33</v>
      </c>
      <c r="G2" s="36" t="s">
        <v>3</v>
      </c>
      <c r="H2" s="32">
        <v>2.33</v>
      </c>
      <c r="I2" s="32">
        <v>2.36</v>
      </c>
      <c r="J2" s="32">
        <v>2.35</v>
      </c>
      <c r="K2" s="32">
        <v>2.3199999999999998</v>
      </c>
      <c r="L2" s="44">
        <v>2.2400000000000002</v>
      </c>
    </row>
    <row r="3" spans="1:12">
      <c r="A3" s="11"/>
      <c r="B3" s="32">
        <v>2.12</v>
      </c>
      <c r="C3" s="14">
        <v>2.15</v>
      </c>
      <c r="D3" s="14">
        <v>2.2999999999999998</v>
      </c>
      <c r="E3" s="14">
        <v>2.35</v>
      </c>
      <c r="F3" s="42">
        <v>2.31</v>
      </c>
      <c r="G3" s="38"/>
      <c r="H3" s="32">
        <v>2.34</v>
      </c>
      <c r="I3" s="14">
        <v>2.42</v>
      </c>
      <c r="J3" s="14">
        <v>2.39</v>
      </c>
      <c r="K3" s="14">
        <v>2.35</v>
      </c>
      <c r="L3" s="42">
        <v>2.21</v>
      </c>
    </row>
    <row r="4" spans="1:12">
      <c r="A4" s="11"/>
      <c r="B4" s="32">
        <v>2.13</v>
      </c>
      <c r="C4" s="14">
        <v>2.17</v>
      </c>
      <c r="D4" s="14">
        <v>2.2599999999999998</v>
      </c>
      <c r="E4" s="14">
        <v>2.33</v>
      </c>
      <c r="F4" s="42">
        <v>2.35</v>
      </c>
      <c r="G4" s="38"/>
      <c r="H4" s="32">
        <v>2.35</v>
      </c>
      <c r="I4" s="14">
        <v>2.44</v>
      </c>
      <c r="J4" s="14">
        <v>2.39</v>
      </c>
      <c r="K4" s="14">
        <v>2.33</v>
      </c>
      <c r="L4" s="42">
        <v>2.2200000000000002</v>
      </c>
    </row>
    <row r="5" spans="1:12">
      <c r="A5" s="11"/>
      <c r="B5" s="32">
        <v>2.13</v>
      </c>
      <c r="C5" s="14">
        <v>2.17</v>
      </c>
      <c r="D5" s="14">
        <v>2.2999999999999998</v>
      </c>
      <c r="E5" s="14">
        <v>2.36</v>
      </c>
      <c r="F5" s="42">
        <v>2.36</v>
      </c>
      <c r="G5" s="38"/>
      <c r="H5" s="32">
        <v>2.35</v>
      </c>
      <c r="I5" s="14">
        <v>2.39</v>
      </c>
      <c r="J5" s="14">
        <v>2.36</v>
      </c>
      <c r="K5" s="14">
        <v>2.31</v>
      </c>
      <c r="L5" s="42">
        <v>2.2200000000000002</v>
      </c>
    </row>
    <row r="6" spans="1:12">
      <c r="A6" s="11"/>
      <c r="B6" s="32">
        <v>2.13</v>
      </c>
      <c r="C6" s="14">
        <v>2.17</v>
      </c>
      <c r="D6" s="14">
        <v>2.2999999999999998</v>
      </c>
      <c r="E6" s="14">
        <v>2.33</v>
      </c>
      <c r="F6" s="42">
        <v>2.31</v>
      </c>
      <c r="G6" s="38"/>
      <c r="H6" s="32">
        <v>2.35</v>
      </c>
      <c r="I6" s="14">
        <v>2.33</v>
      </c>
      <c r="J6" s="14">
        <v>2.3199999999999998</v>
      </c>
      <c r="K6" s="14">
        <v>2.2799999999999998</v>
      </c>
      <c r="L6" s="42">
        <v>2.2000000000000002</v>
      </c>
    </row>
    <row r="7" spans="1:12">
      <c r="A7" s="38" t="s">
        <v>4</v>
      </c>
      <c r="B7" s="14">
        <v>2.21</v>
      </c>
      <c r="C7" s="14">
        <v>2.2999999999999998</v>
      </c>
      <c r="D7" s="14">
        <v>2.36</v>
      </c>
      <c r="E7" s="14">
        <v>2.38</v>
      </c>
      <c r="F7" s="42">
        <v>2.33</v>
      </c>
      <c r="G7" s="38" t="s">
        <v>4</v>
      </c>
      <c r="H7" s="14">
        <v>2.25</v>
      </c>
      <c r="I7" s="14">
        <v>2.34</v>
      </c>
      <c r="J7" s="14">
        <v>2.2000000000000002</v>
      </c>
      <c r="K7" s="14">
        <v>2.15</v>
      </c>
      <c r="L7" s="42">
        <v>2.11</v>
      </c>
    </row>
    <row r="8" spans="1:12">
      <c r="A8" s="46"/>
      <c r="B8" s="14">
        <v>2.2400000000000002</v>
      </c>
      <c r="C8" s="14">
        <v>2.35</v>
      </c>
      <c r="D8" s="14">
        <v>2.35</v>
      </c>
      <c r="E8" s="14">
        <v>2.37</v>
      </c>
      <c r="F8" s="42">
        <v>2.37</v>
      </c>
      <c r="G8" s="46"/>
      <c r="H8" s="14">
        <v>2.36</v>
      </c>
      <c r="I8" s="14">
        <v>2.35</v>
      </c>
      <c r="J8" s="14">
        <v>2.2400000000000002</v>
      </c>
      <c r="K8" s="14">
        <v>2.13</v>
      </c>
      <c r="L8" s="42">
        <v>2.09</v>
      </c>
    </row>
    <row r="9" spans="1:12">
      <c r="A9" s="11"/>
      <c r="B9" s="47">
        <v>2.2200000000000002</v>
      </c>
      <c r="C9" s="47">
        <v>2.3199999999999998</v>
      </c>
      <c r="D9" s="47">
        <v>2.4</v>
      </c>
      <c r="E9" s="47">
        <v>2.39</v>
      </c>
      <c r="F9" s="49">
        <v>2.34</v>
      </c>
      <c r="G9" s="36"/>
      <c r="H9" s="47">
        <v>2.36</v>
      </c>
      <c r="I9" s="47">
        <v>2.37</v>
      </c>
      <c r="J9" s="47">
        <v>2.27</v>
      </c>
      <c r="K9" s="47">
        <v>2.16</v>
      </c>
      <c r="L9" s="49">
        <v>2.15</v>
      </c>
    </row>
    <row r="10" spans="1:12">
      <c r="A10" s="11"/>
      <c r="B10" s="14">
        <v>2.25</v>
      </c>
      <c r="C10" s="14">
        <v>2.31</v>
      </c>
      <c r="D10" s="14">
        <v>2.4</v>
      </c>
      <c r="E10" s="14">
        <v>2.37</v>
      </c>
      <c r="F10" s="42">
        <v>2.36</v>
      </c>
      <c r="G10" s="38"/>
      <c r="H10" s="14">
        <v>2.2999999999999998</v>
      </c>
      <c r="I10" s="14">
        <v>2.3199999999999998</v>
      </c>
      <c r="J10" s="14">
        <v>2.25</v>
      </c>
      <c r="K10" s="14">
        <v>2.15</v>
      </c>
      <c r="L10" s="42">
        <v>2.13</v>
      </c>
    </row>
    <row r="11" spans="1:12">
      <c r="A11" s="16"/>
      <c r="B11" s="33">
        <v>2.2200000000000002</v>
      </c>
      <c r="C11" s="33">
        <v>2.33</v>
      </c>
      <c r="D11" s="33">
        <v>2.38</v>
      </c>
      <c r="E11" s="33">
        <v>2.39</v>
      </c>
      <c r="F11" s="39">
        <v>2.34</v>
      </c>
      <c r="G11" s="48"/>
      <c r="H11" s="33">
        <v>2.29</v>
      </c>
      <c r="I11" s="33">
        <v>2.31</v>
      </c>
      <c r="J11" s="33">
        <v>2.2200000000000002</v>
      </c>
      <c r="K11" s="33">
        <v>2.11</v>
      </c>
      <c r="L11" s="39">
        <v>2.11</v>
      </c>
    </row>
    <row r="12" spans="1:12">
      <c r="A12" s="19" t="s">
        <v>5</v>
      </c>
      <c r="B12" s="47">
        <v>1.75</v>
      </c>
      <c r="C12" s="35">
        <v>1.79</v>
      </c>
      <c r="D12" s="35">
        <v>1.87</v>
      </c>
      <c r="E12" s="35">
        <v>1.95</v>
      </c>
      <c r="F12" s="40">
        <v>1.96</v>
      </c>
      <c r="G12" s="36" t="s">
        <v>6</v>
      </c>
      <c r="H12" s="35">
        <v>1.29</v>
      </c>
      <c r="I12" s="35">
        <v>1.29</v>
      </c>
      <c r="J12" s="35">
        <v>1.32</v>
      </c>
      <c r="K12" s="35">
        <v>1.26</v>
      </c>
      <c r="L12" s="40">
        <v>1.19</v>
      </c>
    </row>
    <row r="13" spans="1:12">
      <c r="A13" s="22"/>
      <c r="B13" s="37">
        <v>1.77</v>
      </c>
      <c r="C13" s="37">
        <v>1.79</v>
      </c>
      <c r="D13" s="37">
        <v>1.9</v>
      </c>
      <c r="E13" s="37">
        <v>1.98</v>
      </c>
      <c r="F13" s="41">
        <v>1.98</v>
      </c>
      <c r="G13" s="38"/>
      <c r="H13" s="37">
        <v>1.3</v>
      </c>
      <c r="I13" s="37">
        <v>1.33</v>
      </c>
      <c r="J13" s="37">
        <v>1.31</v>
      </c>
      <c r="K13" s="37">
        <v>1.27</v>
      </c>
      <c r="L13" s="41">
        <v>1.17</v>
      </c>
    </row>
    <row r="14" spans="1:12">
      <c r="A14" s="22"/>
      <c r="B14" s="37">
        <v>1.77</v>
      </c>
      <c r="C14" s="37">
        <v>1.8</v>
      </c>
      <c r="D14" s="37">
        <v>1.88</v>
      </c>
      <c r="E14" s="37">
        <v>1.98</v>
      </c>
      <c r="F14" s="41">
        <v>1.99</v>
      </c>
      <c r="G14" s="38"/>
      <c r="H14" s="37">
        <v>1.3</v>
      </c>
      <c r="I14" s="37">
        <v>1.32</v>
      </c>
      <c r="J14" s="37">
        <v>1.3</v>
      </c>
      <c r="K14" s="37">
        <v>1.26</v>
      </c>
      <c r="L14" s="41">
        <v>1.18</v>
      </c>
    </row>
    <row r="15" spans="1:12">
      <c r="A15" s="22"/>
      <c r="B15" s="37">
        <v>1.76</v>
      </c>
      <c r="C15" s="37">
        <v>1.78</v>
      </c>
      <c r="D15" s="37">
        <v>1.92</v>
      </c>
      <c r="E15" s="37">
        <v>1.99</v>
      </c>
      <c r="F15" s="41">
        <v>1.98</v>
      </c>
      <c r="G15" s="38"/>
      <c r="H15" s="37">
        <v>1.3</v>
      </c>
      <c r="I15" s="37">
        <v>1.3</v>
      </c>
      <c r="J15" s="37">
        <v>1.28</v>
      </c>
      <c r="K15" s="37">
        <v>1.26</v>
      </c>
      <c r="L15" s="41">
        <v>1.19</v>
      </c>
    </row>
    <row r="16" spans="1:12">
      <c r="A16" s="22"/>
      <c r="B16" s="37">
        <v>1.72</v>
      </c>
      <c r="C16" s="37">
        <v>1.74</v>
      </c>
      <c r="D16" s="37">
        <v>1.85</v>
      </c>
      <c r="E16" s="37">
        <v>1.88</v>
      </c>
      <c r="F16" s="41">
        <v>1.96</v>
      </c>
      <c r="G16" s="38"/>
      <c r="H16" s="37">
        <v>1.3</v>
      </c>
      <c r="I16" s="37">
        <v>1.3</v>
      </c>
      <c r="J16" s="37">
        <v>1.27</v>
      </c>
      <c r="K16" s="37">
        <v>1.25</v>
      </c>
      <c r="L16" s="41">
        <v>1.21</v>
      </c>
    </row>
    <row r="17" spans="1:12">
      <c r="A17" s="22" t="s">
        <v>7</v>
      </c>
      <c r="B17" s="37">
        <v>1.81</v>
      </c>
      <c r="C17" s="37">
        <v>1.92</v>
      </c>
      <c r="D17" s="37">
        <v>2</v>
      </c>
      <c r="E17" s="37">
        <v>2</v>
      </c>
      <c r="F17" s="41">
        <v>1.98</v>
      </c>
      <c r="G17" s="38" t="s">
        <v>8</v>
      </c>
      <c r="H17" s="37">
        <v>1.31</v>
      </c>
      <c r="I17" s="37">
        <v>1.35</v>
      </c>
      <c r="J17" s="37">
        <v>1.25</v>
      </c>
      <c r="K17" s="37">
        <v>1.19</v>
      </c>
      <c r="L17" s="41">
        <v>1.1000000000000001</v>
      </c>
    </row>
    <row r="18" spans="1:12">
      <c r="A18" s="22"/>
      <c r="B18" s="37">
        <v>1.83</v>
      </c>
      <c r="C18" s="37">
        <v>1.96</v>
      </c>
      <c r="D18" s="37">
        <v>2.0099999999999998</v>
      </c>
      <c r="E18" s="37">
        <v>2.0099999999999998</v>
      </c>
      <c r="F18" s="41">
        <v>1.98</v>
      </c>
      <c r="G18" s="38"/>
      <c r="H18" s="37">
        <v>1.37</v>
      </c>
      <c r="I18" s="37">
        <v>1.33</v>
      </c>
      <c r="J18" s="37">
        <v>1.28</v>
      </c>
      <c r="K18" s="37">
        <v>1.17</v>
      </c>
      <c r="L18" s="41">
        <v>1.1000000000000001</v>
      </c>
    </row>
    <row r="19" spans="1:12">
      <c r="A19" s="22"/>
      <c r="B19" s="37">
        <v>1.82</v>
      </c>
      <c r="C19" s="37">
        <v>1.95</v>
      </c>
      <c r="D19" s="37">
        <v>2.0299999999999998</v>
      </c>
      <c r="E19" s="37">
        <v>2.02</v>
      </c>
      <c r="F19" s="41">
        <v>1.96</v>
      </c>
      <c r="G19" s="38"/>
      <c r="H19" s="37">
        <v>1.39</v>
      </c>
      <c r="I19" s="37">
        <v>1.37</v>
      </c>
      <c r="J19" s="37">
        <v>1.31</v>
      </c>
      <c r="K19" s="37">
        <v>1.2</v>
      </c>
      <c r="L19" s="41">
        <v>1.1299999999999999</v>
      </c>
    </row>
    <row r="20" spans="1:12">
      <c r="A20" s="22"/>
      <c r="B20" s="37">
        <v>1.85</v>
      </c>
      <c r="C20" s="37">
        <v>1.98</v>
      </c>
      <c r="D20" s="37">
        <v>2.02</v>
      </c>
      <c r="E20" s="37">
        <v>1.99</v>
      </c>
      <c r="F20" s="41">
        <v>2</v>
      </c>
      <c r="G20" s="38"/>
      <c r="H20" s="37">
        <v>1.34</v>
      </c>
      <c r="I20" s="37">
        <v>1.35</v>
      </c>
      <c r="J20" s="37">
        <v>1.25</v>
      </c>
      <c r="K20" s="37">
        <v>1.1499999999999999</v>
      </c>
      <c r="L20" s="41">
        <v>1.1100000000000001</v>
      </c>
    </row>
    <row r="21" spans="1:12">
      <c r="A21" s="22"/>
      <c r="B21" s="37">
        <v>1.86</v>
      </c>
      <c r="C21" s="37">
        <v>1.94</v>
      </c>
      <c r="D21" s="37">
        <v>2.02</v>
      </c>
      <c r="E21" s="37">
        <v>1.99</v>
      </c>
      <c r="F21" s="41">
        <v>2</v>
      </c>
      <c r="G21" s="38"/>
      <c r="H21" s="37">
        <v>1.35</v>
      </c>
      <c r="I21" s="37">
        <v>1.34</v>
      </c>
      <c r="J21" s="37">
        <v>1.23</v>
      </c>
      <c r="K21" s="37">
        <v>1.1299999999999999</v>
      </c>
      <c r="L21" s="41">
        <v>1.1299999999999999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0.37580000000000013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1.0177999999999996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0.65524102564102593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0.73298353909464986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62" priority="3" operator="notBetween">
      <formula>0.2</formula>
      <formula>0.404</formula>
    </cfRule>
  </conditionalFormatting>
  <conditionalFormatting sqref="E26">
    <cfRule type="cellIs" dxfId="761" priority="4" operator="notBetween">
      <formula>0.38</formula>
      <formula>0.72</formula>
    </cfRule>
  </conditionalFormatting>
  <conditionalFormatting sqref="K24">
    <cfRule type="cellIs" dxfId="760" priority="2" operator="notBetween">
      <formula>0.77</formula>
      <formula>0.91</formula>
    </cfRule>
  </conditionalFormatting>
  <conditionalFormatting sqref="K26">
    <cfRule type="cellIs" dxfId="7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R40"/>
  <sheetViews>
    <sheetView zoomScale="115" zoomScaleNormal="115" workbookViewId="0">
      <selection activeCell="Q26" sqref="Q26:R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4" width="8.6640625" customWidth="1"/>
    <col min="15" max="15" width="5.88671875" customWidth="1"/>
    <col min="16" max="16" width="7.21875" customWidth="1"/>
    <col min="17" max="17" width="6" customWidth="1"/>
    <col min="18" max="18" width="7.2187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2.17</v>
      </c>
      <c r="C2" s="32">
        <v>2.2000000000000002</v>
      </c>
      <c r="D2" s="32">
        <v>2.29</v>
      </c>
      <c r="E2" s="32">
        <v>2.36</v>
      </c>
      <c r="F2" s="44">
        <v>2.35</v>
      </c>
      <c r="G2" s="36" t="s">
        <v>3</v>
      </c>
      <c r="H2" s="32">
        <v>2.35</v>
      </c>
      <c r="I2" s="32">
        <v>2.39</v>
      </c>
      <c r="J2" s="32">
        <v>2.2799999999999998</v>
      </c>
      <c r="K2" s="32">
        <v>2.16</v>
      </c>
      <c r="L2" s="44">
        <v>2.15</v>
      </c>
      <c r="M2" s="36" t="s">
        <v>3</v>
      </c>
      <c r="N2" s="32">
        <v>2.35</v>
      </c>
      <c r="O2" s="32">
        <v>2.35</v>
      </c>
      <c r="P2" s="32">
        <v>2.4</v>
      </c>
      <c r="Q2" s="32">
        <v>2.34</v>
      </c>
      <c r="R2" s="44">
        <v>2.2400000000000002</v>
      </c>
    </row>
    <row r="3" spans="1:18">
      <c r="A3" s="11"/>
      <c r="B3" s="32">
        <v>2.14</v>
      </c>
      <c r="C3" s="14">
        <v>2.16</v>
      </c>
      <c r="D3" s="14">
        <v>2.3199999999999998</v>
      </c>
      <c r="E3" s="14">
        <v>2.35</v>
      </c>
      <c r="F3" s="42">
        <v>2.37</v>
      </c>
      <c r="G3" s="38"/>
      <c r="H3" s="32">
        <v>2.36</v>
      </c>
      <c r="I3" s="14">
        <v>2.37</v>
      </c>
      <c r="J3" s="14">
        <v>2.2999999999999998</v>
      </c>
      <c r="K3" s="14">
        <v>2.19</v>
      </c>
      <c r="L3" s="42">
        <v>2.15</v>
      </c>
      <c r="M3" s="11"/>
      <c r="N3" s="32">
        <v>2.33</v>
      </c>
      <c r="O3" s="14">
        <v>2.36</v>
      </c>
      <c r="P3" s="14">
        <v>2.35</v>
      </c>
      <c r="Q3" s="14">
        <v>2.3199999999999998</v>
      </c>
      <c r="R3" s="42">
        <v>2.2400000000000002</v>
      </c>
    </row>
    <row r="4" spans="1:18">
      <c r="A4" s="11"/>
      <c r="B4" s="32">
        <v>2.13</v>
      </c>
      <c r="C4" s="14">
        <v>2.19</v>
      </c>
      <c r="D4" s="14">
        <v>2.2799999999999998</v>
      </c>
      <c r="E4" s="14">
        <v>2.37</v>
      </c>
      <c r="F4" s="42">
        <v>2.34</v>
      </c>
      <c r="G4" s="38"/>
      <c r="H4" s="32">
        <v>2.38</v>
      </c>
      <c r="I4" s="14">
        <v>2.38</v>
      </c>
      <c r="J4" s="14">
        <v>2.2999999999999998</v>
      </c>
      <c r="K4" s="14">
        <v>2.19</v>
      </c>
      <c r="L4" s="42">
        <v>2.17</v>
      </c>
      <c r="M4" s="11"/>
      <c r="N4" s="32">
        <v>2.35</v>
      </c>
      <c r="O4" s="14">
        <v>2.37</v>
      </c>
      <c r="P4" s="14">
        <v>2.3199999999999998</v>
      </c>
      <c r="Q4" s="14">
        <v>2.3199999999999998</v>
      </c>
      <c r="R4" s="42">
        <v>2.25</v>
      </c>
    </row>
    <row r="5" spans="1:18">
      <c r="A5" s="11"/>
      <c r="B5" s="32">
        <v>2.15</v>
      </c>
      <c r="C5" s="14">
        <v>2.16</v>
      </c>
      <c r="D5" s="14">
        <v>2.31</v>
      </c>
      <c r="E5" s="14">
        <v>2.37</v>
      </c>
      <c r="F5" s="42">
        <v>2.36</v>
      </c>
      <c r="G5" s="38"/>
      <c r="H5" s="32">
        <v>2.33</v>
      </c>
      <c r="I5" s="14">
        <v>2.35</v>
      </c>
      <c r="J5" s="14">
        <v>2.3199999999999998</v>
      </c>
      <c r="K5" s="14">
        <v>2.17</v>
      </c>
      <c r="L5" s="42">
        <v>2.15</v>
      </c>
      <c r="M5" s="11"/>
      <c r="N5" s="32">
        <v>2.36</v>
      </c>
      <c r="O5" s="14">
        <v>2.36</v>
      </c>
      <c r="P5" s="14">
        <v>2.38</v>
      </c>
      <c r="Q5" s="14">
        <v>2.31</v>
      </c>
      <c r="R5" s="42">
        <v>2.2200000000000002</v>
      </c>
    </row>
    <row r="6" spans="1:18">
      <c r="A6" s="11"/>
      <c r="B6" s="32">
        <v>2.15</v>
      </c>
      <c r="C6" s="14">
        <v>2.19</v>
      </c>
      <c r="D6" s="14">
        <v>2.2599999999999998</v>
      </c>
      <c r="E6" s="14">
        <v>2.36</v>
      </c>
      <c r="F6" s="42">
        <v>2.33</v>
      </c>
      <c r="G6" s="38"/>
      <c r="H6" s="32">
        <v>2.36</v>
      </c>
      <c r="I6" s="14">
        <v>2.35</v>
      </c>
      <c r="J6" s="14">
        <v>2.2799999999999998</v>
      </c>
      <c r="K6" s="14">
        <v>2.14</v>
      </c>
      <c r="L6" s="42">
        <v>2.12</v>
      </c>
      <c r="M6" s="11"/>
      <c r="N6" s="32">
        <v>2.37</v>
      </c>
      <c r="O6" s="14">
        <v>2.39</v>
      </c>
      <c r="P6" s="14">
        <v>2.36</v>
      </c>
      <c r="Q6" s="14">
        <v>2.34</v>
      </c>
      <c r="R6" s="42">
        <v>2.2200000000000002</v>
      </c>
    </row>
    <row r="7" spans="1:18">
      <c r="A7" s="38" t="s">
        <v>4</v>
      </c>
      <c r="B7" s="14">
        <v>2.2599999999999998</v>
      </c>
      <c r="C7" s="14">
        <v>2.33</v>
      </c>
      <c r="D7" s="14">
        <v>2.41</v>
      </c>
      <c r="E7" s="14">
        <v>2.38</v>
      </c>
      <c r="F7" s="42">
        <v>2.38</v>
      </c>
      <c r="G7" s="38" t="s">
        <v>4</v>
      </c>
      <c r="H7" s="14">
        <v>2.39</v>
      </c>
      <c r="I7" s="14">
        <v>2.37</v>
      </c>
      <c r="J7" s="14">
        <v>2.4</v>
      </c>
      <c r="K7" s="14">
        <v>2.31</v>
      </c>
      <c r="L7" s="42">
        <v>2.21</v>
      </c>
      <c r="M7" s="38" t="s">
        <v>4</v>
      </c>
      <c r="N7" s="14">
        <v>2.34</v>
      </c>
      <c r="O7" s="14">
        <v>2.33</v>
      </c>
      <c r="P7" s="14">
        <v>2.23</v>
      </c>
      <c r="Q7" s="14">
        <v>2.15</v>
      </c>
      <c r="R7" s="42">
        <v>2.09</v>
      </c>
    </row>
    <row r="8" spans="1:18">
      <c r="A8" s="46"/>
      <c r="B8" s="14">
        <v>2.2799999999999998</v>
      </c>
      <c r="C8" s="14">
        <v>2.38</v>
      </c>
      <c r="D8" s="14">
        <v>2.4300000000000002</v>
      </c>
      <c r="E8" s="14">
        <v>2.4</v>
      </c>
      <c r="F8" s="42">
        <v>2.37</v>
      </c>
      <c r="G8" s="46"/>
      <c r="H8" s="14">
        <v>2.36</v>
      </c>
      <c r="I8" s="14">
        <v>2.36</v>
      </c>
      <c r="J8" s="14">
        <v>2.4300000000000002</v>
      </c>
      <c r="K8" s="14">
        <v>2.33</v>
      </c>
      <c r="L8" s="42">
        <v>2.2400000000000002</v>
      </c>
      <c r="M8" s="46"/>
      <c r="N8" s="14">
        <v>2.34</v>
      </c>
      <c r="O8" s="14">
        <v>2.33</v>
      </c>
      <c r="P8" s="14">
        <v>2.23</v>
      </c>
      <c r="Q8" s="14">
        <v>2.13</v>
      </c>
      <c r="R8" s="42">
        <v>2.1</v>
      </c>
    </row>
    <row r="9" spans="1:18">
      <c r="A9" s="11"/>
      <c r="B9" s="47">
        <v>2.2799999999999998</v>
      </c>
      <c r="C9" s="47">
        <v>2.34</v>
      </c>
      <c r="D9" s="47">
        <v>2.41</v>
      </c>
      <c r="E9" s="47">
        <v>2.36</v>
      </c>
      <c r="F9" s="49">
        <v>2.4</v>
      </c>
      <c r="G9" s="36"/>
      <c r="H9" s="47">
        <v>2.37</v>
      </c>
      <c r="I9" s="47">
        <v>2.39</v>
      </c>
      <c r="J9" s="47">
        <v>2.4300000000000002</v>
      </c>
      <c r="K9" s="47">
        <v>2.35</v>
      </c>
      <c r="L9" s="49">
        <v>2.25</v>
      </c>
      <c r="M9" s="11"/>
      <c r="N9" s="47">
        <v>2.33</v>
      </c>
      <c r="O9" s="47">
        <v>2.23</v>
      </c>
      <c r="P9" s="47">
        <v>2.13</v>
      </c>
      <c r="Q9" s="47">
        <v>2.11</v>
      </c>
      <c r="R9" s="49">
        <v>2.09</v>
      </c>
    </row>
    <row r="10" spans="1:18">
      <c r="A10" s="11"/>
      <c r="B10" s="14">
        <v>2.25</v>
      </c>
      <c r="C10" s="14">
        <v>2.34</v>
      </c>
      <c r="D10" s="14">
        <v>2.42</v>
      </c>
      <c r="E10" s="14">
        <v>2.39</v>
      </c>
      <c r="F10" s="42">
        <v>2.37</v>
      </c>
      <c r="G10" s="38"/>
      <c r="H10" s="14">
        <v>2.37</v>
      </c>
      <c r="I10" s="14">
        <v>2.39</v>
      </c>
      <c r="J10" s="14">
        <v>2.44</v>
      </c>
      <c r="K10" s="14">
        <v>2.34</v>
      </c>
      <c r="L10" s="42">
        <v>2.25</v>
      </c>
      <c r="M10" s="11"/>
      <c r="N10" s="14">
        <v>2.2999999999999998</v>
      </c>
      <c r="O10" s="14">
        <v>2.33</v>
      </c>
      <c r="P10" s="14">
        <v>2.29</v>
      </c>
      <c r="Q10" s="14">
        <v>2.14</v>
      </c>
      <c r="R10" s="42">
        <v>2.13</v>
      </c>
    </row>
    <row r="11" spans="1:18">
      <c r="A11" s="16"/>
      <c r="B11" s="33">
        <v>2.23</v>
      </c>
      <c r="C11" s="33">
        <v>2.36</v>
      </c>
      <c r="D11" s="33">
        <v>2.42</v>
      </c>
      <c r="E11" s="33">
        <v>2.42</v>
      </c>
      <c r="F11" s="39">
        <v>2.35</v>
      </c>
      <c r="G11" s="48"/>
      <c r="H11" s="33">
        <v>2.36</v>
      </c>
      <c r="I11" s="33">
        <v>2.42</v>
      </c>
      <c r="J11" s="33">
        <v>2.41</v>
      </c>
      <c r="K11" s="33">
        <v>2.3199999999999998</v>
      </c>
      <c r="L11" s="39">
        <v>2.2200000000000002</v>
      </c>
      <c r="M11" s="16"/>
      <c r="N11" s="33">
        <v>2.3199999999999998</v>
      </c>
      <c r="O11" s="33">
        <v>2.31</v>
      </c>
      <c r="P11" s="33">
        <v>2.2799999999999998</v>
      </c>
      <c r="Q11" s="33">
        <v>2.14</v>
      </c>
      <c r="R11" s="39">
        <v>2.1</v>
      </c>
    </row>
    <row r="12" spans="1:18">
      <c r="A12" s="19" t="s">
        <v>5</v>
      </c>
      <c r="B12" s="47">
        <v>1.75</v>
      </c>
      <c r="C12" s="35">
        <v>1.77</v>
      </c>
      <c r="D12" s="35">
        <v>1.88</v>
      </c>
      <c r="E12" s="35">
        <v>1.95</v>
      </c>
      <c r="F12" s="40">
        <v>1.96</v>
      </c>
      <c r="G12" s="36" t="s">
        <v>6</v>
      </c>
      <c r="H12" s="35">
        <v>1.32</v>
      </c>
      <c r="I12" s="35">
        <v>1.31</v>
      </c>
      <c r="J12" s="35">
        <v>1.23</v>
      </c>
      <c r="K12" s="35">
        <v>1.1000000000000001</v>
      </c>
      <c r="L12" s="40">
        <v>1.1000000000000001</v>
      </c>
      <c r="M12" s="19" t="s">
        <v>5</v>
      </c>
      <c r="N12" s="47">
        <v>2.0099999999999998</v>
      </c>
      <c r="O12" s="35">
        <v>2.0499999999999998</v>
      </c>
      <c r="P12" s="35">
        <v>2.0499999999999998</v>
      </c>
      <c r="Q12" s="35">
        <v>1.99</v>
      </c>
      <c r="R12" s="40">
        <v>1.87</v>
      </c>
    </row>
    <row r="13" spans="1:18">
      <c r="A13" s="22"/>
      <c r="B13" s="37">
        <v>1.73</v>
      </c>
      <c r="C13" s="37">
        <v>1.8</v>
      </c>
      <c r="D13" s="37">
        <v>1.91</v>
      </c>
      <c r="E13" s="37">
        <v>1.97</v>
      </c>
      <c r="F13" s="41">
        <v>1.98</v>
      </c>
      <c r="G13" s="38"/>
      <c r="H13" s="37">
        <v>1.3</v>
      </c>
      <c r="I13" s="37">
        <v>1.27</v>
      </c>
      <c r="J13" s="37">
        <v>1.22</v>
      </c>
      <c r="K13" s="37">
        <v>1.1100000000000001</v>
      </c>
      <c r="L13" s="41">
        <v>1.08</v>
      </c>
      <c r="M13" s="22"/>
      <c r="N13" s="37">
        <v>2.0099999999999998</v>
      </c>
      <c r="O13" s="37">
        <v>2.0499999999999998</v>
      </c>
      <c r="P13" s="37">
        <v>2.04</v>
      </c>
      <c r="Q13" s="37">
        <v>1.97</v>
      </c>
      <c r="R13" s="41">
        <v>1.89</v>
      </c>
    </row>
    <row r="14" spans="1:18">
      <c r="A14" s="22"/>
      <c r="B14" s="37">
        <v>1.76</v>
      </c>
      <c r="C14" s="37">
        <v>1.79</v>
      </c>
      <c r="D14" s="37">
        <v>1.9</v>
      </c>
      <c r="E14" s="37">
        <v>1.97</v>
      </c>
      <c r="F14" s="41">
        <v>1.98</v>
      </c>
      <c r="G14" s="38"/>
      <c r="H14" s="37">
        <v>1.32</v>
      </c>
      <c r="I14" s="37">
        <v>1.25</v>
      </c>
      <c r="J14" s="37">
        <v>1.2</v>
      </c>
      <c r="K14" s="37">
        <v>1.1100000000000001</v>
      </c>
      <c r="L14" s="41">
        <v>1.1000000000000001</v>
      </c>
      <c r="M14" s="22"/>
      <c r="N14" s="37">
        <v>2.0299999999999998</v>
      </c>
      <c r="O14" s="37">
        <v>2.02</v>
      </c>
      <c r="P14" s="37">
        <v>2.06</v>
      </c>
      <c r="Q14" s="37">
        <v>2.02</v>
      </c>
      <c r="R14" s="41">
        <v>1.91</v>
      </c>
    </row>
    <row r="15" spans="1:18">
      <c r="A15" s="22"/>
      <c r="B15" s="37">
        <v>1.74</v>
      </c>
      <c r="C15" s="37">
        <v>1.76</v>
      </c>
      <c r="D15" s="37">
        <v>1.89</v>
      </c>
      <c r="E15" s="37">
        <v>1.95</v>
      </c>
      <c r="F15" s="41">
        <v>1.96</v>
      </c>
      <c r="G15" s="38"/>
      <c r="H15" s="37">
        <v>1.3</v>
      </c>
      <c r="I15" s="37">
        <v>1.26</v>
      </c>
      <c r="J15" s="37">
        <v>1.21</v>
      </c>
      <c r="K15" s="37">
        <v>1.07</v>
      </c>
      <c r="L15" s="41">
        <v>1.06</v>
      </c>
      <c r="M15" s="22"/>
      <c r="N15" s="37">
        <v>2.0299999999999998</v>
      </c>
      <c r="O15" s="37">
        <v>2.0499999999999998</v>
      </c>
      <c r="P15" s="37">
        <v>2.0699999999999998</v>
      </c>
      <c r="Q15" s="37">
        <v>1.96</v>
      </c>
      <c r="R15" s="41">
        <v>1.88</v>
      </c>
    </row>
    <row r="16" spans="1:18">
      <c r="A16" s="22"/>
      <c r="B16" s="37">
        <v>1.71</v>
      </c>
      <c r="C16" s="37">
        <v>1.74</v>
      </c>
      <c r="D16" s="37">
        <v>1.82</v>
      </c>
      <c r="E16" s="37">
        <v>1.74</v>
      </c>
      <c r="F16" s="41">
        <v>1.71</v>
      </c>
      <c r="G16" s="38"/>
      <c r="H16" s="37">
        <v>1.3</v>
      </c>
      <c r="I16" s="37">
        <v>1.29</v>
      </c>
      <c r="J16" s="37">
        <v>1.2</v>
      </c>
      <c r="K16" s="37">
        <v>1.07</v>
      </c>
      <c r="L16" s="41">
        <v>1.06</v>
      </c>
      <c r="M16" s="22"/>
      <c r="N16" s="37">
        <v>2.0299999999999998</v>
      </c>
      <c r="O16" s="37">
        <v>2.0499999999999998</v>
      </c>
      <c r="P16" s="37">
        <v>2.0499999999999998</v>
      </c>
      <c r="Q16" s="37">
        <v>2.02</v>
      </c>
      <c r="R16" s="41">
        <v>1.87</v>
      </c>
    </row>
    <row r="17" spans="1:18">
      <c r="A17" s="22" t="s">
        <v>7</v>
      </c>
      <c r="B17" s="37">
        <v>1.83</v>
      </c>
      <c r="C17" s="37">
        <v>1.94</v>
      </c>
      <c r="D17" s="37">
        <v>1.98</v>
      </c>
      <c r="E17" s="37">
        <v>1.95</v>
      </c>
      <c r="F17" s="41">
        <v>1.98</v>
      </c>
      <c r="G17" s="38" t="s">
        <v>8</v>
      </c>
      <c r="H17" s="37">
        <v>1.39</v>
      </c>
      <c r="I17" s="37">
        <v>1.38</v>
      </c>
      <c r="J17" s="37">
        <v>1.38</v>
      </c>
      <c r="K17" s="37">
        <v>1.35</v>
      </c>
      <c r="L17" s="41">
        <v>1.23</v>
      </c>
      <c r="M17" s="22" t="s">
        <v>7</v>
      </c>
      <c r="N17" s="37">
        <v>1.98</v>
      </c>
      <c r="O17" s="37">
        <v>1.97</v>
      </c>
      <c r="P17" s="37">
        <v>1.93</v>
      </c>
      <c r="Q17" s="37">
        <v>1.79</v>
      </c>
      <c r="R17" s="41">
        <v>1.74</v>
      </c>
    </row>
    <row r="18" spans="1:18">
      <c r="A18" s="22"/>
      <c r="B18" s="37">
        <v>1.83</v>
      </c>
      <c r="C18" s="37">
        <v>1.96</v>
      </c>
      <c r="D18" s="37">
        <v>2.0099999999999998</v>
      </c>
      <c r="E18" s="37">
        <v>1.98</v>
      </c>
      <c r="F18" s="41">
        <v>1.98</v>
      </c>
      <c r="G18" s="38"/>
      <c r="H18" s="37">
        <v>1.37</v>
      </c>
      <c r="I18" s="37">
        <v>1.37</v>
      </c>
      <c r="J18" s="37">
        <v>1.38</v>
      </c>
      <c r="K18" s="37">
        <v>1.35</v>
      </c>
      <c r="L18" s="41">
        <v>1.25</v>
      </c>
      <c r="M18" s="22"/>
      <c r="N18" s="37">
        <v>1.97</v>
      </c>
      <c r="O18" s="37">
        <v>1.99</v>
      </c>
      <c r="P18" s="37">
        <v>1.91</v>
      </c>
      <c r="Q18" s="37">
        <v>1.82</v>
      </c>
      <c r="R18" s="41">
        <v>1.77</v>
      </c>
    </row>
    <row r="19" spans="1:18">
      <c r="A19" s="22"/>
      <c r="B19" s="37">
        <v>1.84</v>
      </c>
      <c r="C19" s="37">
        <v>1.93</v>
      </c>
      <c r="D19" s="37">
        <v>2.02</v>
      </c>
      <c r="E19" s="37">
        <v>2</v>
      </c>
      <c r="F19" s="41">
        <v>1.96</v>
      </c>
      <c r="G19" s="38"/>
      <c r="H19" s="37">
        <v>1.36</v>
      </c>
      <c r="I19" s="37">
        <v>1.37</v>
      </c>
      <c r="J19" s="37">
        <v>1.39</v>
      </c>
      <c r="K19" s="37">
        <v>1.36</v>
      </c>
      <c r="L19" s="41">
        <v>1.28</v>
      </c>
      <c r="M19" s="22"/>
      <c r="N19" s="37">
        <v>1.96</v>
      </c>
      <c r="O19" s="37">
        <v>2</v>
      </c>
      <c r="P19" s="37">
        <v>1.93</v>
      </c>
      <c r="Q19" s="37">
        <v>1.8</v>
      </c>
      <c r="R19" s="41">
        <v>1.76</v>
      </c>
    </row>
    <row r="20" spans="1:18">
      <c r="A20" s="22"/>
      <c r="B20" s="37">
        <v>1.83</v>
      </c>
      <c r="C20" s="37">
        <v>1.91</v>
      </c>
      <c r="D20" s="37">
        <v>2.02</v>
      </c>
      <c r="E20" s="37">
        <v>2</v>
      </c>
      <c r="F20" s="41">
        <v>1.97</v>
      </c>
      <c r="G20" s="38"/>
      <c r="H20" s="37">
        <v>1.37</v>
      </c>
      <c r="I20" s="37">
        <v>1.37</v>
      </c>
      <c r="J20" s="37">
        <v>1.4</v>
      </c>
      <c r="K20" s="37">
        <v>1.33</v>
      </c>
      <c r="L20" s="41">
        <v>1.24</v>
      </c>
      <c r="M20" s="22"/>
      <c r="N20" s="37">
        <v>1.99</v>
      </c>
      <c r="O20" s="37">
        <v>2</v>
      </c>
      <c r="P20" s="37">
        <v>1.94</v>
      </c>
      <c r="Q20" s="37">
        <v>1.83</v>
      </c>
      <c r="R20" s="41">
        <v>1.76</v>
      </c>
    </row>
    <row r="21" spans="1:18">
      <c r="A21" s="22"/>
      <c r="B21" s="37">
        <v>1.83</v>
      </c>
      <c r="C21" s="37">
        <v>1.91</v>
      </c>
      <c r="D21" s="37">
        <v>2.0099999999999998</v>
      </c>
      <c r="E21" s="37">
        <v>1.97</v>
      </c>
      <c r="F21" s="41">
        <v>1.99</v>
      </c>
      <c r="G21" s="38"/>
      <c r="H21" s="37">
        <v>1.39</v>
      </c>
      <c r="I21" s="37">
        <v>1.41</v>
      </c>
      <c r="J21" s="37">
        <v>1.39</v>
      </c>
      <c r="K21" s="37">
        <v>1.35</v>
      </c>
      <c r="L21" s="41">
        <v>1.25</v>
      </c>
      <c r="M21" s="22"/>
      <c r="N21" s="37">
        <v>1.97</v>
      </c>
      <c r="O21" s="37">
        <v>1.97</v>
      </c>
      <c r="P21" s="37">
        <v>1.95</v>
      </c>
      <c r="Q21" s="37">
        <v>1.81</v>
      </c>
      <c r="R21" s="41">
        <v>1.76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0.41740000000000044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1.0369999999999999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0.32840000000000025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0.72777435897435983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0.74681069958847734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0.67364102564102613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758" priority="5" operator="notBetween">
      <formula>0.2</formula>
      <formula>0.404</formula>
    </cfRule>
  </conditionalFormatting>
  <conditionalFormatting sqref="E26">
    <cfRule type="cellIs" dxfId="757" priority="6" operator="notBetween">
      <formula>0.38</formula>
      <formula>0.72</formula>
    </cfRule>
  </conditionalFormatting>
  <conditionalFormatting sqref="K24">
    <cfRule type="cellIs" dxfId="756" priority="4" operator="notBetween">
      <formula>0.77</formula>
      <formula>0.91</formula>
    </cfRule>
  </conditionalFormatting>
  <conditionalFormatting sqref="K26">
    <cfRule type="cellIs" dxfId="755" priority="3" operator="notBetween">
      <formula>0.68</formula>
      <formula>0.82</formula>
    </cfRule>
  </conditionalFormatting>
  <conditionalFormatting sqref="Q24">
    <cfRule type="cellIs" dxfId="754" priority="1" operator="notBetween">
      <formula>0.2</formula>
      <formula>0.404</formula>
    </cfRule>
  </conditionalFormatting>
  <conditionalFormatting sqref="Q26">
    <cfRule type="cellIs" dxfId="75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2.2999999999999998</v>
      </c>
      <c r="E2" s="32">
        <v>2.21</v>
      </c>
      <c r="F2" s="44">
        <v>2.15</v>
      </c>
      <c r="G2" s="36" t="s">
        <v>3</v>
      </c>
      <c r="H2" s="32">
        <v>2.39</v>
      </c>
      <c r="I2" s="32">
        <v>2.36</v>
      </c>
      <c r="J2" s="32">
        <v>2.2799999999999998</v>
      </c>
      <c r="K2" s="32">
        <v>2.17</v>
      </c>
      <c r="L2" s="44">
        <v>2.1800000000000002</v>
      </c>
    </row>
    <row r="3" spans="1:12">
      <c r="A3" s="11"/>
      <c r="B3" s="32">
        <v>2.4</v>
      </c>
      <c r="C3" s="14">
        <v>2.36</v>
      </c>
      <c r="D3" s="14">
        <v>2.34</v>
      </c>
      <c r="E3" s="14">
        <v>2.2000000000000002</v>
      </c>
      <c r="F3" s="42">
        <v>2.15</v>
      </c>
      <c r="G3" s="38"/>
      <c r="H3" s="32">
        <v>2.37</v>
      </c>
      <c r="I3" s="14">
        <v>2.34</v>
      </c>
      <c r="J3" s="14">
        <v>2.29</v>
      </c>
      <c r="K3" s="14">
        <v>2.1800000000000002</v>
      </c>
      <c r="L3" s="42">
        <v>2.15</v>
      </c>
    </row>
    <row r="4" spans="1:12">
      <c r="A4" s="11"/>
      <c r="B4" s="32">
        <v>2.39</v>
      </c>
      <c r="C4" s="14">
        <v>2.36</v>
      </c>
      <c r="D4" s="14">
        <v>2.31</v>
      </c>
      <c r="E4" s="14">
        <v>2.23</v>
      </c>
      <c r="F4" s="42">
        <v>2.14</v>
      </c>
      <c r="G4" s="38"/>
      <c r="H4" s="32">
        <v>2.34</v>
      </c>
      <c r="I4" s="14">
        <v>2.38</v>
      </c>
      <c r="J4" s="14">
        <v>2.2999999999999998</v>
      </c>
      <c r="K4" s="14">
        <v>2.1800000000000002</v>
      </c>
      <c r="L4" s="42">
        <v>2.2000000000000002</v>
      </c>
    </row>
    <row r="5" spans="1:12">
      <c r="A5" s="11"/>
      <c r="B5" s="32">
        <v>2.36</v>
      </c>
      <c r="C5" s="14">
        <v>2.41</v>
      </c>
      <c r="D5" s="14">
        <v>2.29</v>
      </c>
      <c r="E5" s="14">
        <v>2.21</v>
      </c>
      <c r="F5" s="42">
        <v>2.19</v>
      </c>
      <c r="G5" s="38"/>
      <c r="H5" s="32">
        <v>2.39</v>
      </c>
      <c r="I5" s="14">
        <v>2.37</v>
      </c>
      <c r="J5" s="14">
        <v>2.3199999999999998</v>
      </c>
      <c r="K5" s="14">
        <v>2.21</v>
      </c>
      <c r="L5" s="42">
        <v>2.15</v>
      </c>
    </row>
    <row r="6" spans="1:12">
      <c r="A6" s="11"/>
      <c r="B6" s="32">
        <v>2.39</v>
      </c>
      <c r="C6" s="14">
        <v>2.39</v>
      </c>
      <c r="D6" s="14">
        <v>2.2999999999999998</v>
      </c>
      <c r="E6" s="14">
        <v>2.2200000000000002</v>
      </c>
      <c r="F6" s="42">
        <v>2.15</v>
      </c>
      <c r="G6" s="38"/>
      <c r="H6" s="32">
        <v>2.35</v>
      </c>
      <c r="I6" s="14">
        <v>2.41</v>
      </c>
      <c r="J6" s="14">
        <v>2.25</v>
      </c>
      <c r="K6" s="14">
        <v>2.2000000000000002</v>
      </c>
      <c r="L6" s="42">
        <v>2.14</v>
      </c>
    </row>
    <row r="7" spans="1:12">
      <c r="A7" s="38" t="s">
        <v>4</v>
      </c>
      <c r="B7" s="14">
        <v>2.35</v>
      </c>
      <c r="C7" s="14">
        <v>2.39</v>
      </c>
      <c r="D7" s="14">
        <v>2.38</v>
      </c>
      <c r="E7" s="14">
        <v>2.35</v>
      </c>
      <c r="F7" s="42">
        <v>2.27</v>
      </c>
      <c r="G7" s="38" t="s">
        <v>4</v>
      </c>
      <c r="H7" s="14">
        <v>2.37</v>
      </c>
      <c r="I7" s="14">
        <v>2.4</v>
      </c>
      <c r="J7" s="14">
        <v>2.37</v>
      </c>
      <c r="K7" s="14">
        <v>2.3199999999999998</v>
      </c>
      <c r="L7" s="42">
        <v>2.27</v>
      </c>
    </row>
    <row r="8" spans="1:12">
      <c r="A8" s="46"/>
      <c r="B8" s="14">
        <v>2.35</v>
      </c>
      <c r="C8" s="14">
        <v>2.39</v>
      </c>
      <c r="D8" s="14">
        <v>2.37</v>
      </c>
      <c r="E8" s="14">
        <v>2.33</v>
      </c>
      <c r="F8" s="42">
        <v>2.25</v>
      </c>
      <c r="G8" s="46"/>
      <c r="H8" s="14">
        <v>2.38</v>
      </c>
      <c r="I8" s="14">
        <v>2.41</v>
      </c>
      <c r="J8" s="14">
        <v>2.41</v>
      </c>
      <c r="K8" s="14">
        <v>2.35</v>
      </c>
      <c r="L8" s="42">
        <v>2.2400000000000002</v>
      </c>
    </row>
    <row r="9" spans="1:12">
      <c r="A9" s="11"/>
      <c r="B9" s="47">
        <v>2.42</v>
      </c>
      <c r="C9" s="47">
        <v>2.4</v>
      </c>
      <c r="D9" s="47">
        <v>2.46</v>
      </c>
      <c r="E9" s="47">
        <v>2.3199999999999998</v>
      </c>
      <c r="F9" s="49">
        <v>2.2599999999999998</v>
      </c>
      <c r="G9" s="36"/>
      <c r="H9" s="47">
        <v>2.35</v>
      </c>
      <c r="I9" s="47">
        <v>2.38</v>
      </c>
      <c r="J9" s="47">
        <v>2.36</v>
      </c>
      <c r="K9" s="47">
        <v>2.37</v>
      </c>
      <c r="L9" s="49">
        <v>2.27</v>
      </c>
    </row>
    <row r="10" spans="1:12">
      <c r="A10" s="11"/>
      <c r="B10" s="14">
        <v>2.38</v>
      </c>
      <c r="C10" s="14">
        <v>2.41</v>
      </c>
      <c r="D10" s="14">
        <v>2.39</v>
      </c>
      <c r="E10" s="14">
        <v>2.37</v>
      </c>
      <c r="F10" s="42">
        <v>2.2400000000000002</v>
      </c>
      <c r="G10" s="38"/>
      <c r="H10" s="14">
        <v>2.35</v>
      </c>
      <c r="I10" s="14">
        <v>2.41</v>
      </c>
      <c r="J10" s="14">
        <v>2.4300000000000002</v>
      </c>
      <c r="K10" s="14">
        <v>2.38</v>
      </c>
      <c r="L10" s="42">
        <v>2.25</v>
      </c>
    </row>
    <row r="11" spans="1:12">
      <c r="A11" s="16"/>
      <c r="B11" s="33">
        <v>2.36</v>
      </c>
      <c r="C11" s="33">
        <v>2.42</v>
      </c>
      <c r="D11" s="33">
        <v>2.35</v>
      </c>
      <c r="E11" s="33">
        <v>2.31</v>
      </c>
      <c r="F11" s="39">
        <v>2.2599999999999998</v>
      </c>
      <c r="G11" s="48"/>
      <c r="H11" s="33">
        <v>2.37</v>
      </c>
      <c r="I11" s="33">
        <v>2.44</v>
      </c>
      <c r="J11" s="33">
        <v>2.4300000000000002</v>
      </c>
      <c r="K11" s="33">
        <v>2.3199999999999998</v>
      </c>
      <c r="L11" s="39">
        <v>2.25</v>
      </c>
    </row>
    <row r="12" spans="1:12">
      <c r="A12" s="19" t="s">
        <v>5</v>
      </c>
      <c r="B12" s="47">
        <v>1.99</v>
      </c>
      <c r="C12" s="35">
        <v>1.99</v>
      </c>
      <c r="D12" s="35">
        <v>1.91</v>
      </c>
      <c r="E12" s="35">
        <v>1.79</v>
      </c>
      <c r="F12" s="40">
        <v>1.74</v>
      </c>
      <c r="G12" s="36" t="s">
        <v>6</v>
      </c>
      <c r="H12" s="35">
        <v>1.32</v>
      </c>
      <c r="I12" s="35">
        <v>1.32</v>
      </c>
      <c r="J12" s="35">
        <v>1.2</v>
      </c>
      <c r="K12" s="35">
        <v>1.1200000000000001</v>
      </c>
      <c r="L12" s="40">
        <v>1.1100000000000001</v>
      </c>
    </row>
    <row r="13" spans="1:12">
      <c r="A13" s="22"/>
      <c r="B13" s="37">
        <v>2.0099999999999998</v>
      </c>
      <c r="C13" s="37">
        <v>2.0099999999999998</v>
      </c>
      <c r="D13" s="37">
        <v>1.93</v>
      </c>
      <c r="E13" s="37">
        <v>1.84</v>
      </c>
      <c r="F13" s="41">
        <v>1.8</v>
      </c>
      <c r="G13" s="38"/>
      <c r="H13" s="37">
        <v>1.31</v>
      </c>
      <c r="I13" s="37">
        <v>1.25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1.99</v>
      </c>
      <c r="C14" s="37">
        <v>2.0099999999999998</v>
      </c>
      <c r="D14" s="37">
        <v>1.92</v>
      </c>
      <c r="E14" s="37">
        <v>1.84</v>
      </c>
      <c r="F14" s="41">
        <v>1.79</v>
      </c>
      <c r="G14" s="38"/>
      <c r="H14" s="37">
        <v>1.31</v>
      </c>
      <c r="I14" s="37">
        <v>1.3</v>
      </c>
      <c r="J14" s="37">
        <v>1.19</v>
      </c>
      <c r="K14" s="37">
        <v>1.1200000000000001</v>
      </c>
      <c r="L14" s="41">
        <v>1.1000000000000001</v>
      </c>
    </row>
    <row r="15" spans="1:12">
      <c r="A15" s="22"/>
      <c r="B15" s="37">
        <v>1.98</v>
      </c>
      <c r="C15" s="37">
        <v>2.0299999999999998</v>
      </c>
      <c r="D15" s="37">
        <v>1.91</v>
      </c>
      <c r="E15" s="37">
        <v>1.83</v>
      </c>
      <c r="F15" s="41">
        <v>1.81</v>
      </c>
      <c r="G15" s="38"/>
      <c r="H15" s="37">
        <v>1.3</v>
      </c>
      <c r="I15" s="37">
        <v>1.27</v>
      </c>
      <c r="J15" s="37">
        <v>1.2</v>
      </c>
      <c r="K15" s="37">
        <v>1.1100000000000001</v>
      </c>
      <c r="L15" s="41">
        <v>1.07</v>
      </c>
    </row>
    <row r="16" spans="1:12">
      <c r="A16" s="22"/>
      <c r="B16" s="37">
        <v>1.93</v>
      </c>
      <c r="C16" s="37">
        <v>1.97</v>
      </c>
      <c r="D16" s="37">
        <v>1.85</v>
      </c>
      <c r="E16" s="37">
        <v>1.78</v>
      </c>
      <c r="F16" s="41">
        <v>1.75</v>
      </c>
      <c r="G16" s="38"/>
      <c r="H16" s="37">
        <v>1.28</v>
      </c>
      <c r="I16" s="37">
        <v>1.32</v>
      </c>
      <c r="J16" s="37">
        <v>1.17</v>
      </c>
      <c r="K16" s="37">
        <v>1.1000000000000001</v>
      </c>
      <c r="L16" s="41">
        <v>1.1000000000000001</v>
      </c>
    </row>
    <row r="17" spans="1:12">
      <c r="A17" s="22" t="s">
        <v>7</v>
      </c>
      <c r="B17" s="37">
        <v>1.96</v>
      </c>
      <c r="C17" s="37">
        <v>2</v>
      </c>
      <c r="D17" s="37">
        <v>2.02</v>
      </c>
      <c r="E17" s="37">
        <v>1.95</v>
      </c>
      <c r="F17" s="41">
        <v>1.85</v>
      </c>
      <c r="G17" s="38" t="s">
        <v>8</v>
      </c>
      <c r="H17" s="37">
        <v>1.38</v>
      </c>
      <c r="I17" s="37">
        <v>1.38</v>
      </c>
      <c r="J17" s="37">
        <v>1.38</v>
      </c>
      <c r="K17" s="37">
        <v>1.3</v>
      </c>
      <c r="L17" s="41">
        <v>1.26</v>
      </c>
    </row>
    <row r="18" spans="1:12">
      <c r="A18" s="22"/>
      <c r="B18" s="37">
        <v>1.93</v>
      </c>
      <c r="C18" s="37">
        <v>1.99</v>
      </c>
      <c r="D18" s="37">
        <v>1.99</v>
      </c>
      <c r="E18" s="37">
        <v>1.93</v>
      </c>
      <c r="F18" s="41">
        <v>1.83</v>
      </c>
      <c r="G18" s="38"/>
      <c r="H18" s="37">
        <v>1.35</v>
      </c>
      <c r="I18" s="37">
        <v>1.41</v>
      </c>
      <c r="J18" s="37">
        <v>1.38</v>
      </c>
      <c r="K18" s="37">
        <v>1.33</v>
      </c>
      <c r="L18" s="41">
        <v>1.24</v>
      </c>
    </row>
    <row r="19" spans="1:12">
      <c r="A19" s="22"/>
      <c r="B19" s="37">
        <v>1.97</v>
      </c>
      <c r="C19" s="37">
        <v>1.98</v>
      </c>
      <c r="D19" s="37">
        <v>2.02</v>
      </c>
      <c r="E19" s="37">
        <v>1.92</v>
      </c>
      <c r="F19" s="41">
        <v>1.84</v>
      </c>
      <c r="G19" s="38"/>
      <c r="H19" s="37">
        <v>1.36</v>
      </c>
      <c r="I19" s="37">
        <v>1.38</v>
      </c>
      <c r="J19" s="37">
        <v>1.37</v>
      </c>
      <c r="K19" s="37">
        <v>1.34</v>
      </c>
      <c r="L19" s="41">
        <v>1.25</v>
      </c>
    </row>
    <row r="20" spans="1:12">
      <c r="A20" s="22"/>
      <c r="B20" s="37">
        <v>1.95</v>
      </c>
      <c r="C20" s="37">
        <v>1.99</v>
      </c>
      <c r="D20" s="37">
        <v>2</v>
      </c>
      <c r="E20" s="37">
        <v>1.93</v>
      </c>
      <c r="F20" s="41">
        <v>1.83</v>
      </c>
      <c r="G20" s="38"/>
      <c r="H20" s="37">
        <v>1.37</v>
      </c>
      <c r="I20" s="37">
        <v>1.36</v>
      </c>
      <c r="J20" s="37">
        <v>1.38</v>
      </c>
      <c r="K20" s="37">
        <v>1.32</v>
      </c>
      <c r="L20" s="41">
        <v>1.25</v>
      </c>
    </row>
    <row r="21" spans="1:12">
      <c r="A21" s="22"/>
      <c r="B21" s="37">
        <v>1.95</v>
      </c>
      <c r="C21" s="37">
        <v>1.99</v>
      </c>
      <c r="D21" s="37">
        <v>2</v>
      </c>
      <c r="E21" s="37">
        <v>1.89</v>
      </c>
      <c r="F21" s="41">
        <v>1.85</v>
      </c>
      <c r="G21" s="38"/>
      <c r="H21" s="37">
        <v>1.35</v>
      </c>
      <c r="I21" s="37">
        <v>1.41</v>
      </c>
      <c r="J21" s="37">
        <v>1.38</v>
      </c>
      <c r="K21" s="37">
        <v>1.3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0.40099999999999913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1.0469999999999988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0.69917948717948575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0.75401234567901154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52" priority="3" operator="notBetween">
      <formula>0.2</formula>
      <formula>0.404</formula>
    </cfRule>
  </conditionalFormatting>
  <conditionalFormatting sqref="E26">
    <cfRule type="cellIs" dxfId="751" priority="4" operator="notBetween">
      <formula>0.38</formula>
      <formula>0.72</formula>
    </cfRule>
  </conditionalFormatting>
  <conditionalFormatting sqref="K24">
    <cfRule type="cellIs" dxfId="750" priority="2" operator="notBetween">
      <formula>0.77</formula>
      <formula>0.91</formula>
    </cfRule>
  </conditionalFormatting>
  <conditionalFormatting sqref="K26">
    <cfRule type="cellIs" dxfId="7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2.17</v>
      </c>
      <c r="C2" s="32">
        <v>2.16</v>
      </c>
      <c r="D2" s="32">
        <v>2.2799999999999998</v>
      </c>
      <c r="E2" s="32">
        <v>2.35</v>
      </c>
      <c r="F2" s="44">
        <v>2.36</v>
      </c>
      <c r="G2" s="36" t="s">
        <v>3</v>
      </c>
      <c r="H2" s="32">
        <v>2.16</v>
      </c>
      <c r="I2" s="32">
        <v>2.21</v>
      </c>
      <c r="J2" s="32">
        <v>2.3199999999999998</v>
      </c>
      <c r="K2" s="32">
        <v>2.36</v>
      </c>
      <c r="L2" s="44">
        <v>2.38</v>
      </c>
    </row>
    <row r="3" spans="1:12">
      <c r="A3" s="11"/>
      <c r="B3" s="32">
        <v>2.19</v>
      </c>
      <c r="C3" s="14">
        <v>2.19</v>
      </c>
      <c r="D3" s="14">
        <v>2.31</v>
      </c>
      <c r="E3" s="14">
        <v>2.37</v>
      </c>
      <c r="F3" s="42">
        <v>2.38</v>
      </c>
      <c r="G3" s="38"/>
      <c r="H3" s="32">
        <v>2.1800000000000002</v>
      </c>
      <c r="I3" s="14">
        <v>2.21</v>
      </c>
      <c r="J3" s="14">
        <v>2.31</v>
      </c>
      <c r="K3" s="14">
        <v>2.37</v>
      </c>
      <c r="L3" s="42">
        <v>2.37</v>
      </c>
    </row>
    <row r="4" spans="1:12">
      <c r="A4" s="11"/>
      <c r="B4" s="32">
        <v>2.1800000000000002</v>
      </c>
      <c r="C4" s="14">
        <v>2.2000000000000002</v>
      </c>
      <c r="D4" s="14">
        <v>2.31</v>
      </c>
      <c r="E4" s="14">
        <v>2.4</v>
      </c>
      <c r="F4" s="42">
        <v>2.39</v>
      </c>
      <c r="G4" s="38"/>
      <c r="H4" s="32">
        <v>2.1800000000000002</v>
      </c>
      <c r="I4" s="14">
        <v>2.21</v>
      </c>
      <c r="J4" s="14">
        <v>2.38</v>
      </c>
      <c r="K4" s="14">
        <v>2.36</v>
      </c>
      <c r="L4" s="42">
        <v>2.39</v>
      </c>
    </row>
    <row r="5" spans="1:12">
      <c r="A5" s="11"/>
      <c r="B5" s="32">
        <v>2.17</v>
      </c>
      <c r="C5" s="14">
        <v>2.19</v>
      </c>
      <c r="D5" s="14">
        <v>2.2999999999999998</v>
      </c>
      <c r="E5" s="14">
        <v>2.42</v>
      </c>
      <c r="F5" s="42">
        <v>2.37</v>
      </c>
      <c r="G5" s="38"/>
      <c r="H5" s="32">
        <v>2.19</v>
      </c>
      <c r="I5" s="14">
        <v>2.2200000000000002</v>
      </c>
      <c r="J5" s="14">
        <v>2.31</v>
      </c>
      <c r="K5" s="14">
        <v>2.38</v>
      </c>
      <c r="L5" s="42">
        <v>2.37</v>
      </c>
    </row>
    <row r="6" spans="1:12">
      <c r="A6" s="11"/>
      <c r="B6" s="32">
        <v>2.1800000000000002</v>
      </c>
      <c r="C6" s="14">
        <v>2.21</v>
      </c>
      <c r="D6" s="14">
        <v>2.2999999999999998</v>
      </c>
      <c r="E6" s="14">
        <v>2.37</v>
      </c>
      <c r="F6" s="42">
        <v>2.39</v>
      </c>
      <c r="G6" s="38"/>
      <c r="H6" s="32">
        <v>2.19</v>
      </c>
      <c r="I6" s="14">
        <v>2.2000000000000002</v>
      </c>
      <c r="J6" s="14">
        <v>2.3199999999999998</v>
      </c>
      <c r="K6" s="14">
        <v>2.38</v>
      </c>
      <c r="L6" s="42">
        <v>2.36</v>
      </c>
    </row>
    <row r="7" spans="1:12">
      <c r="A7" s="38" t="s">
        <v>4</v>
      </c>
      <c r="B7" s="14">
        <v>2.2000000000000002</v>
      </c>
      <c r="C7" s="14">
        <v>2.34</v>
      </c>
      <c r="D7" s="14">
        <v>2.39</v>
      </c>
      <c r="E7" s="14">
        <v>2.39</v>
      </c>
      <c r="F7" s="42">
        <v>2.36</v>
      </c>
      <c r="G7" s="38" t="s">
        <v>4</v>
      </c>
      <c r="H7" s="14">
        <v>2.25</v>
      </c>
      <c r="I7" s="14">
        <v>2.34</v>
      </c>
      <c r="J7" s="14">
        <v>2.39</v>
      </c>
      <c r="K7" s="14">
        <v>2.39</v>
      </c>
      <c r="L7" s="42">
        <v>2.37</v>
      </c>
    </row>
    <row r="8" spans="1:12">
      <c r="A8" s="46"/>
      <c r="B8" s="14">
        <v>2.2599999999999998</v>
      </c>
      <c r="C8" s="14">
        <v>2.35</v>
      </c>
      <c r="D8" s="14">
        <v>2.4</v>
      </c>
      <c r="E8" s="14">
        <v>2.36</v>
      </c>
      <c r="F8" s="42">
        <v>2.39</v>
      </c>
      <c r="G8" s="46"/>
      <c r="H8" s="14">
        <v>2.2599999999999998</v>
      </c>
      <c r="I8" s="14">
        <v>2.33</v>
      </c>
      <c r="J8" s="14">
        <v>2.42</v>
      </c>
      <c r="K8" s="14">
        <v>2.4</v>
      </c>
      <c r="L8" s="42">
        <v>2.35</v>
      </c>
    </row>
    <row r="9" spans="1:12">
      <c r="A9" s="11"/>
      <c r="B9" s="47">
        <v>2.2400000000000002</v>
      </c>
      <c r="C9" s="47">
        <v>2.35</v>
      </c>
      <c r="D9" s="47">
        <v>2.44</v>
      </c>
      <c r="E9" s="47">
        <v>2.39</v>
      </c>
      <c r="F9" s="49">
        <v>2.34</v>
      </c>
      <c r="G9" s="36"/>
      <c r="H9" s="47">
        <v>2.25</v>
      </c>
      <c r="I9" s="47">
        <v>2.35</v>
      </c>
      <c r="J9" s="47">
        <v>2.4300000000000002</v>
      </c>
      <c r="K9" s="47">
        <v>2.41</v>
      </c>
      <c r="L9" s="49">
        <v>2.37</v>
      </c>
    </row>
    <row r="10" spans="1:12">
      <c r="A10" s="11"/>
      <c r="B10" s="14">
        <v>2.2400000000000002</v>
      </c>
      <c r="C10" s="14">
        <v>2.33</v>
      </c>
      <c r="D10" s="14">
        <v>2.38</v>
      </c>
      <c r="E10" s="14">
        <v>2.39</v>
      </c>
      <c r="F10" s="42">
        <v>2.36</v>
      </c>
      <c r="G10" s="38"/>
      <c r="H10" s="14">
        <v>2.2200000000000002</v>
      </c>
      <c r="I10" s="14">
        <v>2.2999999999999998</v>
      </c>
      <c r="J10" s="14">
        <v>2.38</v>
      </c>
      <c r="K10" s="14">
        <v>2.36</v>
      </c>
      <c r="L10" s="42">
        <v>2.34</v>
      </c>
    </row>
    <row r="11" spans="1:12">
      <c r="A11" s="16"/>
      <c r="B11" s="33">
        <v>2.2400000000000002</v>
      </c>
      <c r="C11" s="33">
        <v>2.31</v>
      </c>
      <c r="D11" s="33">
        <v>2.41</v>
      </c>
      <c r="E11" s="33">
        <v>2.38</v>
      </c>
      <c r="F11" s="39">
        <v>2.39</v>
      </c>
      <c r="G11" s="48"/>
      <c r="H11" s="33">
        <v>2.17</v>
      </c>
      <c r="I11" s="33">
        <v>2.31</v>
      </c>
      <c r="J11" s="33">
        <v>2.38</v>
      </c>
      <c r="K11" s="33">
        <v>2.34</v>
      </c>
      <c r="L11" s="39">
        <v>2.3199999999999998</v>
      </c>
    </row>
    <row r="12" spans="1:12">
      <c r="A12" s="19" t="s">
        <v>5</v>
      </c>
      <c r="B12" s="47">
        <v>1.8</v>
      </c>
      <c r="C12" s="35">
        <v>1.81</v>
      </c>
      <c r="D12" s="35">
        <v>1.92</v>
      </c>
      <c r="E12" s="35">
        <v>1.99</v>
      </c>
      <c r="F12" s="40">
        <v>1.99</v>
      </c>
      <c r="G12" s="36" t="s">
        <v>6</v>
      </c>
      <c r="H12" s="35">
        <v>1.1000000000000001</v>
      </c>
      <c r="I12" s="35">
        <v>1.1100000000000001</v>
      </c>
      <c r="J12" s="35">
        <v>1.17</v>
      </c>
      <c r="K12" s="35">
        <v>1.31</v>
      </c>
      <c r="L12" s="40">
        <v>1.34</v>
      </c>
    </row>
    <row r="13" spans="1:12">
      <c r="A13" s="22"/>
      <c r="B13" s="37">
        <v>1.8</v>
      </c>
      <c r="C13" s="37">
        <v>1.84</v>
      </c>
      <c r="D13" s="37">
        <v>1.96</v>
      </c>
      <c r="E13" s="37">
        <v>2.0299999999999998</v>
      </c>
      <c r="F13" s="41">
        <v>2</v>
      </c>
      <c r="G13" s="38"/>
      <c r="H13" s="37">
        <v>1.0900000000000001</v>
      </c>
      <c r="I13" s="37">
        <v>1.0900000000000001</v>
      </c>
      <c r="J13" s="37">
        <v>1.22</v>
      </c>
      <c r="K13" s="37">
        <v>1.3</v>
      </c>
      <c r="L13" s="41">
        <v>1.32</v>
      </c>
    </row>
    <row r="14" spans="1:12">
      <c r="A14" s="22"/>
      <c r="B14" s="37">
        <v>1.8</v>
      </c>
      <c r="C14" s="37">
        <v>1.83</v>
      </c>
      <c r="D14" s="37">
        <v>1.95</v>
      </c>
      <c r="E14" s="37">
        <v>2.04</v>
      </c>
      <c r="F14" s="41">
        <v>2.02</v>
      </c>
      <c r="G14" s="38"/>
      <c r="H14" s="37">
        <v>1.1100000000000001</v>
      </c>
      <c r="I14" s="37">
        <v>1.1200000000000001</v>
      </c>
      <c r="J14" s="37">
        <v>1.25</v>
      </c>
      <c r="K14" s="37">
        <v>1.3</v>
      </c>
      <c r="L14" s="41">
        <v>1.33</v>
      </c>
    </row>
    <row r="15" spans="1:12">
      <c r="A15" s="22"/>
      <c r="B15" s="37">
        <v>1.8</v>
      </c>
      <c r="C15" s="37">
        <v>1.83</v>
      </c>
      <c r="D15" s="37">
        <v>1.97</v>
      </c>
      <c r="E15" s="37">
        <v>2.04</v>
      </c>
      <c r="F15" s="41">
        <v>2.0099999999999998</v>
      </c>
      <c r="G15" s="38"/>
      <c r="H15" s="37">
        <v>1.1299999999999999</v>
      </c>
      <c r="I15" s="37">
        <v>1.1200000000000001</v>
      </c>
      <c r="J15" s="37">
        <v>1.21</v>
      </c>
      <c r="K15" s="37">
        <v>1.29</v>
      </c>
      <c r="L15" s="41">
        <v>1.34</v>
      </c>
    </row>
    <row r="16" spans="1:12">
      <c r="A16" s="22"/>
      <c r="B16" s="37">
        <v>1.75</v>
      </c>
      <c r="C16" s="37">
        <v>1.81</v>
      </c>
      <c r="D16" s="37">
        <v>1.9</v>
      </c>
      <c r="E16" s="37">
        <v>1.95</v>
      </c>
      <c r="F16" s="41">
        <v>2</v>
      </c>
      <c r="G16" s="38"/>
      <c r="H16" s="37">
        <v>1.1200000000000001</v>
      </c>
      <c r="I16" s="37">
        <v>1.1399999999999999</v>
      </c>
      <c r="J16" s="37">
        <v>1.24</v>
      </c>
      <c r="K16" s="37">
        <v>1.3</v>
      </c>
      <c r="L16" s="41">
        <v>1.35</v>
      </c>
    </row>
    <row r="17" spans="1:12">
      <c r="A17" s="22" t="s">
        <v>7</v>
      </c>
      <c r="B17" s="37">
        <v>1.84</v>
      </c>
      <c r="C17" s="37">
        <v>1.95</v>
      </c>
      <c r="D17" s="37">
        <v>2.02</v>
      </c>
      <c r="E17" s="37">
        <v>2.02</v>
      </c>
      <c r="F17" s="41">
        <v>2</v>
      </c>
      <c r="G17" s="38" t="s">
        <v>8</v>
      </c>
      <c r="H17" s="37">
        <v>1.27</v>
      </c>
      <c r="I17" s="37">
        <v>1.33</v>
      </c>
      <c r="J17" s="37">
        <v>1.4</v>
      </c>
      <c r="K17" s="37">
        <v>1.39</v>
      </c>
      <c r="L17" s="41">
        <v>1.39</v>
      </c>
    </row>
    <row r="18" spans="1:12">
      <c r="A18" s="22"/>
      <c r="B18" s="37">
        <v>1.84</v>
      </c>
      <c r="C18" s="37">
        <v>1.98</v>
      </c>
      <c r="D18" s="37">
        <v>2.02</v>
      </c>
      <c r="E18" s="37">
        <v>1.99</v>
      </c>
      <c r="F18" s="41">
        <v>1.99</v>
      </c>
      <c r="G18" s="38"/>
      <c r="H18" s="37">
        <v>1.23</v>
      </c>
      <c r="I18" s="37">
        <v>1.35</v>
      </c>
      <c r="J18" s="37">
        <v>1.37</v>
      </c>
      <c r="K18" s="37">
        <v>1.37</v>
      </c>
      <c r="L18" s="41">
        <v>1.38</v>
      </c>
    </row>
    <row r="19" spans="1:12">
      <c r="A19" s="22"/>
      <c r="B19" s="37">
        <v>1.81</v>
      </c>
      <c r="C19" s="37">
        <v>1.97</v>
      </c>
      <c r="D19" s="37">
        <v>2.0499999999999998</v>
      </c>
      <c r="E19" s="37">
        <v>2.0099999999999998</v>
      </c>
      <c r="F19" s="41">
        <v>1.95</v>
      </c>
      <c r="G19" s="38"/>
      <c r="H19" s="37">
        <v>1.24</v>
      </c>
      <c r="I19" s="37">
        <v>1.35</v>
      </c>
      <c r="J19" s="37">
        <v>1.39</v>
      </c>
      <c r="K19" s="37">
        <v>1.39</v>
      </c>
      <c r="L19" s="41">
        <v>1.39</v>
      </c>
    </row>
    <row r="20" spans="1:12">
      <c r="A20" s="22"/>
      <c r="B20" s="37">
        <v>1.85</v>
      </c>
      <c r="C20" s="37">
        <v>1.96</v>
      </c>
      <c r="D20" s="37">
        <v>2</v>
      </c>
      <c r="E20" s="37">
        <v>2.0099999999999998</v>
      </c>
      <c r="F20" s="41">
        <v>1.98</v>
      </c>
      <c r="G20" s="38"/>
      <c r="H20" s="37">
        <v>1.23</v>
      </c>
      <c r="I20" s="37">
        <v>1.31</v>
      </c>
      <c r="J20" s="37">
        <v>1.38</v>
      </c>
      <c r="K20" s="37">
        <v>1.39</v>
      </c>
      <c r="L20" s="41">
        <v>1.35</v>
      </c>
    </row>
    <row r="21" spans="1:12">
      <c r="A21" s="22"/>
      <c r="B21" s="37">
        <v>1.85</v>
      </c>
      <c r="C21" s="37">
        <v>1.94</v>
      </c>
      <c r="D21" s="37">
        <v>2.0099999999999998</v>
      </c>
      <c r="E21" s="37">
        <v>2</v>
      </c>
      <c r="F21" s="41">
        <v>2.0099999999999998</v>
      </c>
      <c r="G21" s="38"/>
      <c r="H21" s="37">
        <v>1.22</v>
      </c>
      <c r="I21" s="37">
        <v>1.32</v>
      </c>
      <c r="J21" s="37">
        <v>1.37</v>
      </c>
      <c r="K21" s="37">
        <v>1.34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0.37759999999999927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1.0367999999999997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0.65837948717948591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0.74666666666666648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8" priority="3" operator="notBetween">
      <formula>0.2</formula>
      <formula>0.404</formula>
    </cfRule>
  </conditionalFormatting>
  <conditionalFormatting sqref="E26">
    <cfRule type="cellIs" dxfId="747" priority="4" operator="notBetween">
      <formula>0.38</formula>
      <formula>0.72</formula>
    </cfRule>
  </conditionalFormatting>
  <conditionalFormatting sqref="K24">
    <cfRule type="cellIs" dxfId="746" priority="2" operator="notBetween">
      <formula>0.77</formula>
      <formula>0.91</formula>
    </cfRule>
  </conditionalFormatting>
  <conditionalFormatting sqref="K26">
    <cfRule type="cellIs" dxfId="7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L40"/>
  <sheetViews>
    <sheetView zoomScale="115" zoomScaleNormal="115" workbookViewId="0">
      <selection activeCell="H13" sqref="H1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2.37</v>
      </c>
      <c r="D2" s="32">
        <v>2.2799999999999998</v>
      </c>
      <c r="E2" s="32">
        <v>2.1800000000000002</v>
      </c>
      <c r="F2" s="44">
        <v>2.17</v>
      </c>
      <c r="G2" s="36" t="s">
        <v>3</v>
      </c>
      <c r="H2" s="32">
        <v>2.14</v>
      </c>
      <c r="I2" s="32">
        <v>2.2000000000000002</v>
      </c>
      <c r="J2" s="32">
        <v>2.34</v>
      </c>
      <c r="K2" s="32">
        <v>2.41</v>
      </c>
      <c r="L2" s="44">
        <v>2.41</v>
      </c>
    </row>
    <row r="3" spans="1:12">
      <c r="A3" s="11"/>
      <c r="B3" s="32">
        <v>2.36</v>
      </c>
      <c r="C3" s="14">
        <v>2.39</v>
      </c>
      <c r="D3" s="14">
        <v>2.33</v>
      </c>
      <c r="E3" s="14">
        <v>2.2000000000000002</v>
      </c>
      <c r="F3" s="42">
        <v>2.14</v>
      </c>
      <c r="G3" s="38"/>
      <c r="H3" s="32">
        <v>2.15</v>
      </c>
      <c r="I3" s="14">
        <v>2.21</v>
      </c>
      <c r="J3" s="14">
        <v>2.35</v>
      </c>
      <c r="K3" s="14">
        <v>2.39</v>
      </c>
      <c r="L3" s="42">
        <v>2.39</v>
      </c>
    </row>
    <row r="4" spans="1:12">
      <c r="A4" s="11"/>
      <c r="B4" s="32">
        <v>2.4</v>
      </c>
      <c r="C4" s="14">
        <v>2.38</v>
      </c>
      <c r="D4" s="14">
        <v>2.33</v>
      </c>
      <c r="E4" s="14">
        <v>2.2000000000000002</v>
      </c>
      <c r="F4" s="42">
        <v>2.19</v>
      </c>
      <c r="G4" s="38"/>
      <c r="H4" s="32">
        <v>2.14</v>
      </c>
      <c r="I4" s="14">
        <v>2.21</v>
      </c>
      <c r="J4" s="14">
        <v>2.34</v>
      </c>
      <c r="K4" s="14">
        <v>2.42</v>
      </c>
      <c r="L4" s="42">
        <v>2.4300000000000002</v>
      </c>
    </row>
    <row r="5" spans="1:12">
      <c r="A5" s="11"/>
      <c r="B5" s="32">
        <v>2.41</v>
      </c>
      <c r="C5" s="14">
        <v>2.38</v>
      </c>
      <c r="D5" s="14">
        <v>2.34</v>
      </c>
      <c r="E5" s="14">
        <v>2.19</v>
      </c>
      <c r="F5" s="42">
        <v>2.2000000000000002</v>
      </c>
      <c r="G5" s="38"/>
      <c r="H5" s="32">
        <v>2.15</v>
      </c>
      <c r="I5" s="14">
        <v>2.21</v>
      </c>
      <c r="J5" s="14">
        <v>2.3199999999999998</v>
      </c>
      <c r="K5" s="14">
        <v>2.38</v>
      </c>
      <c r="L5" s="42">
        <v>2.37</v>
      </c>
    </row>
    <row r="6" spans="1:12">
      <c r="A6" s="11"/>
      <c r="B6" s="32">
        <v>2.38</v>
      </c>
      <c r="C6" s="14">
        <v>2.3199999999999998</v>
      </c>
      <c r="D6" s="14">
        <v>2.31</v>
      </c>
      <c r="E6" s="14">
        <v>2.17</v>
      </c>
      <c r="F6" s="42">
        <v>2.14</v>
      </c>
      <c r="G6" s="38"/>
      <c r="H6" s="32">
        <v>2.16</v>
      </c>
      <c r="I6" s="14">
        <v>2.23</v>
      </c>
      <c r="J6" s="14">
        <v>2.37</v>
      </c>
      <c r="K6" s="14">
        <v>2.41</v>
      </c>
      <c r="L6" s="42">
        <v>2.4</v>
      </c>
    </row>
    <row r="7" spans="1:12">
      <c r="A7" s="38" t="s">
        <v>4</v>
      </c>
      <c r="B7" s="14">
        <v>2.35</v>
      </c>
      <c r="C7" s="14">
        <v>2.38</v>
      </c>
      <c r="D7" s="14">
        <v>2.37</v>
      </c>
      <c r="E7" s="14">
        <v>2.36</v>
      </c>
      <c r="F7" s="42">
        <v>2.25</v>
      </c>
      <c r="G7" s="38" t="s">
        <v>4</v>
      </c>
      <c r="H7" s="14">
        <v>2.27</v>
      </c>
      <c r="I7" s="14">
        <v>2.3199999999999998</v>
      </c>
      <c r="J7" s="14">
        <v>2.41</v>
      </c>
      <c r="K7" s="14">
        <v>2.39</v>
      </c>
      <c r="L7" s="42">
        <v>2.36</v>
      </c>
    </row>
    <row r="8" spans="1:12">
      <c r="A8" s="46"/>
      <c r="B8" s="14">
        <v>2.4</v>
      </c>
      <c r="C8" s="14">
        <v>2.38</v>
      </c>
      <c r="D8" s="14">
        <v>2.39</v>
      </c>
      <c r="E8" s="14">
        <v>2.35</v>
      </c>
      <c r="F8" s="42">
        <v>2.27</v>
      </c>
      <c r="G8" s="46"/>
      <c r="H8" s="14">
        <v>2.25</v>
      </c>
      <c r="I8" s="14">
        <v>2.35</v>
      </c>
      <c r="J8" s="14">
        <v>2.4300000000000002</v>
      </c>
      <c r="K8" s="14">
        <v>2.4</v>
      </c>
      <c r="L8" s="42">
        <v>2.37</v>
      </c>
    </row>
    <row r="9" spans="1:12">
      <c r="A9" s="11"/>
      <c r="B9" s="47">
        <v>2.4</v>
      </c>
      <c r="C9" s="47">
        <v>2.42</v>
      </c>
      <c r="D9" s="47">
        <v>2.4</v>
      </c>
      <c r="E9" s="47">
        <v>2.35</v>
      </c>
      <c r="F9" s="49">
        <v>2.29</v>
      </c>
      <c r="G9" s="36"/>
      <c r="H9" s="47">
        <v>2.27</v>
      </c>
      <c r="I9" s="47">
        <v>2.33</v>
      </c>
      <c r="J9" s="47">
        <v>2.4</v>
      </c>
      <c r="K9" s="47">
        <v>2.36</v>
      </c>
      <c r="L9" s="49">
        <v>2.36</v>
      </c>
    </row>
    <row r="10" spans="1:12">
      <c r="A10" s="11"/>
      <c r="B10" s="14">
        <v>2.37</v>
      </c>
      <c r="C10" s="14">
        <v>2.39</v>
      </c>
      <c r="D10" s="14">
        <v>2.41</v>
      </c>
      <c r="E10" s="14">
        <v>2.37</v>
      </c>
      <c r="F10" s="42">
        <v>2.29</v>
      </c>
      <c r="G10" s="38"/>
      <c r="H10" s="14">
        <v>2.2599999999999998</v>
      </c>
      <c r="I10" s="14">
        <v>2.36</v>
      </c>
      <c r="J10" s="14">
        <v>2.41</v>
      </c>
      <c r="K10" s="14">
        <v>2.41</v>
      </c>
      <c r="L10" s="42">
        <v>2.4</v>
      </c>
    </row>
    <row r="11" spans="1:12">
      <c r="A11" s="16"/>
      <c r="B11" s="33">
        <v>2.36</v>
      </c>
      <c r="C11" s="33">
        <v>2.41</v>
      </c>
      <c r="D11" s="33">
        <v>2.38</v>
      </c>
      <c r="E11" s="33">
        <v>2.31</v>
      </c>
      <c r="F11" s="39">
        <v>2.2400000000000002</v>
      </c>
      <c r="G11" s="48"/>
      <c r="H11" s="33">
        <v>2.25</v>
      </c>
      <c r="I11" s="33">
        <v>2.36</v>
      </c>
      <c r="J11" s="33">
        <v>2.39</v>
      </c>
      <c r="K11" s="33">
        <v>2.41</v>
      </c>
      <c r="L11" s="39">
        <v>2.39</v>
      </c>
    </row>
    <row r="12" spans="1:12">
      <c r="A12" s="19" t="s">
        <v>5</v>
      </c>
      <c r="B12" s="47">
        <v>1.99</v>
      </c>
      <c r="C12" s="35">
        <v>2</v>
      </c>
      <c r="D12" s="35">
        <v>1.92</v>
      </c>
      <c r="E12" s="35">
        <v>1.81</v>
      </c>
      <c r="F12" s="40">
        <v>1.77</v>
      </c>
      <c r="G12" s="36" t="s">
        <v>6</v>
      </c>
      <c r="H12" s="35">
        <v>1.08</v>
      </c>
      <c r="I12" s="35">
        <v>1.1299999999999999</v>
      </c>
      <c r="J12" s="35">
        <v>1.24</v>
      </c>
      <c r="K12" s="35">
        <v>1.34</v>
      </c>
      <c r="L12" s="40">
        <v>1.3</v>
      </c>
    </row>
    <row r="13" spans="1:12">
      <c r="A13" s="22"/>
      <c r="B13" s="37">
        <v>2.02</v>
      </c>
      <c r="C13" s="37">
        <v>2.0299999999999998</v>
      </c>
      <c r="D13" s="37">
        <v>1.96</v>
      </c>
      <c r="E13" s="37">
        <v>1.83</v>
      </c>
      <c r="F13" s="41">
        <v>1.78</v>
      </c>
      <c r="G13" s="38"/>
      <c r="H13" s="37">
        <v>1.08</v>
      </c>
      <c r="I13" s="37">
        <v>1.1200000000000001</v>
      </c>
      <c r="J13" s="37">
        <v>1.25</v>
      </c>
      <c r="K13" s="37">
        <v>1.33</v>
      </c>
      <c r="L13" s="41">
        <v>1.34</v>
      </c>
    </row>
    <row r="14" spans="1:12">
      <c r="A14" s="22"/>
      <c r="B14" s="37">
        <v>2.0299999999999998</v>
      </c>
      <c r="C14" s="37">
        <v>2.0099999999999998</v>
      </c>
      <c r="D14" s="37">
        <v>1.94</v>
      </c>
      <c r="E14" s="37">
        <v>1.81</v>
      </c>
      <c r="F14" s="41">
        <v>1.79</v>
      </c>
      <c r="G14" s="38"/>
      <c r="H14" s="37">
        <v>1.0900000000000001</v>
      </c>
      <c r="I14" s="37">
        <v>1.1299999999999999</v>
      </c>
      <c r="J14" s="37">
        <v>1.21</v>
      </c>
      <c r="K14" s="37">
        <v>1.33</v>
      </c>
      <c r="L14" s="41">
        <v>1.34</v>
      </c>
    </row>
    <row r="15" spans="1:12">
      <c r="A15" s="22"/>
      <c r="B15" s="37">
        <v>2.0099999999999998</v>
      </c>
      <c r="C15" s="37">
        <v>2.0099999999999998</v>
      </c>
      <c r="D15" s="37">
        <v>1.93</v>
      </c>
      <c r="E15" s="37">
        <v>1.81</v>
      </c>
      <c r="F15" s="41">
        <v>1.79</v>
      </c>
      <c r="G15" s="38"/>
      <c r="H15" s="37">
        <v>1.1000000000000001</v>
      </c>
      <c r="I15" s="37">
        <v>1.1499999999999999</v>
      </c>
      <c r="J15" s="37">
        <v>1.25</v>
      </c>
      <c r="K15" s="37">
        <v>1.32</v>
      </c>
      <c r="L15" s="41">
        <v>1.34</v>
      </c>
    </row>
    <row r="16" spans="1:12">
      <c r="A16" s="22"/>
      <c r="B16" s="37">
        <v>1.96</v>
      </c>
      <c r="C16" s="37">
        <v>1.94</v>
      </c>
      <c r="D16" s="37">
        <v>1.88</v>
      </c>
      <c r="E16" s="37">
        <v>1.76</v>
      </c>
      <c r="F16" s="41">
        <v>1.75</v>
      </c>
      <c r="G16" s="38"/>
      <c r="H16" s="37">
        <v>1.1200000000000001</v>
      </c>
      <c r="I16" s="37">
        <v>1.17</v>
      </c>
      <c r="J16" s="37">
        <v>1.27</v>
      </c>
      <c r="K16" s="37">
        <v>1.35</v>
      </c>
      <c r="L16" s="41">
        <v>1.35</v>
      </c>
    </row>
    <row r="17" spans="1:12">
      <c r="A17" s="22" t="s">
        <v>7</v>
      </c>
      <c r="B17" s="37">
        <v>1.97</v>
      </c>
      <c r="C17" s="37">
        <v>2</v>
      </c>
      <c r="D17" s="37">
        <v>2</v>
      </c>
      <c r="E17" s="37">
        <v>1.95</v>
      </c>
      <c r="F17" s="41">
        <v>1.89</v>
      </c>
      <c r="G17" s="38" t="s">
        <v>8</v>
      </c>
      <c r="H17" s="37">
        <v>1.22</v>
      </c>
      <c r="I17" s="37">
        <v>1.32</v>
      </c>
      <c r="J17" s="37">
        <v>1.37</v>
      </c>
      <c r="K17" s="37">
        <v>1.39</v>
      </c>
      <c r="L17" s="41">
        <v>1.36</v>
      </c>
    </row>
    <row r="18" spans="1:12">
      <c r="A18" s="22"/>
      <c r="B18" s="37">
        <v>1.99</v>
      </c>
      <c r="C18" s="37">
        <v>2.02</v>
      </c>
      <c r="D18" s="37">
        <v>1.99</v>
      </c>
      <c r="E18" s="37">
        <v>1.94</v>
      </c>
      <c r="F18" s="41">
        <v>1.87</v>
      </c>
      <c r="G18" s="38"/>
      <c r="H18" s="37">
        <v>1.22</v>
      </c>
      <c r="I18" s="37">
        <v>1.32</v>
      </c>
      <c r="J18" s="37">
        <v>1.37</v>
      </c>
      <c r="K18" s="37">
        <v>1.38</v>
      </c>
      <c r="L18" s="41">
        <v>1.38</v>
      </c>
    </row>
    <row r="19" spans="1:12">
      <c r="A19" s="22"/>
      <c r="B19" s="37">
        <v>1.96</v>
      </c>
      <c r="C19" s="37">
        <v>2.02</v>
      </c>
      <c r="D19" s="37">
        <v>2.04</v>
      </c>
      <c r="E19" s="37">
        <v>1.95</v>
      </c>
      <c r="F19" s="41">
        <v>1.84</v>
      </c>
      <c r="G19" s="38"/>
      <c r="H19" s="37">
        <v>1.24</v>
      </c>
      <c r="I19" s="37">
        <v>1.32</v>
      </c>
      <c r="J19" s="37">
        <v>1.38</v>
      </c>
      <c r="K19" s="37">
        <v>1.37</v>
      </c>
      <c r="L19" s="41">
        <v>1.38</v>
      </c>
    </row>
    <row r="20" spans="1:12">
      <c r="A20" s="22"/>
      <c r="B20" s="37">
        <v>1.96</v>
      </c>
      <c r="C20" s="37">
        <v>1.98</v>
      </c>
      <c r="D20" s="37">
        <v>2.0099999999999998</v>
      </c>
      <c r="E20" s="37">
        <v>1.94</v>
      </c>
      <c r="F20" s="41">
        <v>1.88</v>
      </c>
      <c r="G20" s="38"/>
      <c r="H20" s="37">
        <v>1.24</v>
      </c>
      <c r="I20" s="37">
        <v>1.3</v>
      </c>
      <c r="J20" s="37">
        <v>1.38</v>
      </c>
      <c r="K20" s="37">
        <v>1.39</v>
      </c>
      <c r="L20" s="41">
        <v>1.37</v>
      </c>
    </row>
    <row r="21" spans="1:12">
      <c r="A21" s="22"/>
      <c r="B21" s="37">
        <v>1.98</v>
      </c>
      <c r="C21" s="37">
        <v>1.99</v>
      </c>
      <c r="D21" s="37">
        <v>1.97</v>
      </c>
      <c r="E21" s="37">
        <v>1.93</v>
      </c>
      <c r="F21" s="41">
        <v>1.86</v>
      </c>
      <c r="G21" s="38"/>
      <c r="H21" s="37">
        <v>1.22</v>
      </c>
      <c r="I21" s="37">
        <v>1.33</v>
      </c>
      <c r="J21" s="37">
        <v>1.37</v>
      </c>
      <c r="K21" s="37">
        <v>1.4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1.0464000000000004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0.68209230769230778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0.75358024691358061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4" priority="3" operator="notBetween">
      <formula>0.2</formula>
      <formula>0.404</formula>
    </cfRule>
  </conditionalFormatting>
  <conditionalFormatting sqref="E26">
    <cfRule type="cellIs" dxfId="743" priority="4" operator="notBetween">
      <formula>0.38</formula>
      <formula>0.72</formula>
    </cfRule>
  </conditionalFormatting>
  <conditionalFormatting sqref="K24">
    <cfRule type="cellIs" dxfId="742" priority="2" operator="notBetween">
      <formula>0.77</formula>
      <formula>0.91</formula>
    </cfRule>
  </conditionalFormatting>
  <conditionalFormatting sqref="K26">
    <cfRule type="cellIs" dxfId="7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2.09</v>
      </c>
      <c r="C2" s="32">
        <v>2.1800000000000002</v>
      </c>
      <c r="D2" s="32">
        <v>2.2599999999999998</v>
      </c>
      <c r="E2" s="32">
        <v>2.33</v>
      </c>
      <c r="F2" s="44">
        <v>2.33</v>
      </c>
      <c r="G2" s="36" t="s">
        <v>3</v>
      </c>
      <c r="H2" s="32">
        <v>2.1</v>
      </c>
      <c r="I2" s="32">
        <v>2.16</v>
      </c>
      <c r="J2" s="32">
        <v>2.29</v>
      </c>
      <c r="K2" s="32">
        <v>2.3199999999999998</v>
      </c>
      <c r="L2" s="44">
        <v>2.36</v>
      </c>
    </row>
    <row r="3" spans="1:12">
      <c r="A3" s="11"/>
      <c r="B3" s="32">
        <v>2.1800000000000002</v>
      </c>
      <c r="C3" s="14">
        <v>2.2000000000000002</v>
      </c>
      <c r="D3" s="14">
        <v>2.31</v>
      </c>
      <c r="E3" s="14">
        <v>2.36</v>
      </c>
      <c r="F3" s="42">
        <v>2.37</v>
      </c>
      <c r="G3" s="38"/>
      <c r="H3" s="32">
        <v>2.16</v>
      </c>
      <c r="I3" s="14">
        <v>2.1800000000000002</v>
      </c>
      <c r="J3" s="14">
        <v>2.29</v>
      </c>
      <c r="K3" s="14">
        <v>2.36</v>
      </c>
      <c r="L3" s="42">
        <v>2.38</v>
      </c>
    </row>
    <row r="4" spans="1:12">
      <c r="A4" s="11"/>
      <c r="B4" s="32">
        <v>2.15</v>
      </c>
      <c r="C4" s="14">
        <v>2.21</v>
      </c>
      <c r="D4" s="14">
        <v>2.31</v>
      </c>
      <c r="E4" s="14">
        <v>2.38</v>
      </c>
      <c r="F4" s="42">
        <v>2.33</v>
      </c>
      <c r="G4" s="38"/>
      <c r="H4" s="32">
        <v>2.17</v>
      </c>
      <c r="I4" s="14">
        <v>2.2000000000000002</v>
      </c>
      <c r="J4" s="14">
        <v>2.29</v>
      </c>
      <c r="K4" s="14">
        <v>2.35</v>
      </c>
      <c r="L4" s="42">
        <v>2.36</v>
      </c>
    </row>
    <row r="5" spans="1:12">
      <c r="A5" s="11"/>
      <c r="B5" s="32">
        <v>2.15</v>
      </c>
      <c r="C5" s="14">
        <v>2.19</v>
      </c>
      <c r="D5" s="14">
        <v>2.29</v>
      </c>
      <c r="E5" s="14">
        <v>2.39</v>
      </c>
      <c r="F5" s="42">
        <v>2.37</v>
      </c>
      <c r="G5" s="38"/>
      <c r="H5" s="32">
        <v>2.2200000000000002</v>
      </c>
      <c r="I5" s="14">
        <v>2.2000000000000002</v>
      </c>
      <c r="J5" s="14">
        <v>2.29</v>
      </c>
      <c r="K5" s="14">
        <v>2.38</v>
      </c>
      <c r="L5" s="42">
        <v>2.35</v>
      </c>
    </row>
    <row r="6" spans="1:12">
      <c r="A6" s="11"/>
      <c r="B6" s="32">
        <v>2.14</v>
      </c>
      <c r="C6" s="14">
        <v>2.15</v>
      </c>
      <c r="D6" s="14">
        <v>2.2799999999999998</v>
      </c>
      <c r="E6" s="14">
        <v>2.36</v>
      </c>
      <c r="F6" s="42">
        <v>2.36</v>
      </c>
      <c r="G6" s="38"/>
      <c r="H6" s="32">
        <v>2.15</v>
      </c>
      <c r="I6" s="14">
        <v>2.19</v>
      </c>
      <c r="J6" s="14">
        <v>2.2799999999999998</v>
      </c>
      <c r="K6" s="14">
        <v>2.36</v>
      </c>
      <c r="L6" s="42">
        <v>2.38</v>
      </c>
    </row>
    <row r="7" spans="1:12">
      <c r="A7" s="38" t="s">
        <v>4</v>
      </c>
      <c r="B7" s="14">
        <v>2.2400000000000002</v>
      </c>
      <c r="C7" s="14">
        <v>2.2999999999999998</v>
      </c>
      <c r="D7" s="14">
        <v>2.37</v>
      </c>
      <c r="E7" s="14">
        <v>2.37</v>
      </c>
      <c r="F7" s="42">
        <v>2.3199999999999998</v>
      </c>
      <c r="G7" s="38" t="s">
        <v>4</v>
      </c>
      <c r="H7" s="14">
        <v>2.19</v>
      </c>
      <c r="I7" s="14">
        <v>2.2999999999999998</v>
      </c>
      <c r="J7" s="14">
        <v>2.39</v>
      </c>
      <c r="K7" s="14">
        <v>2.35</v>
      </c>
      <c r="L7" s="42">
        <v>2.3199999999999998</v>
      </c>
    </row>
    <row r="8" spans="1:12">
      <c r="A8" s="46"/>
      <c r="B8" s="14">
        <v>2.19</v>
      </c>
      <c r="C8" s="14">
        <v>2.3199999999999998</v>
      </c>
      <c r="D8" s="14">
        <v>2.42</v>
      </c>
      <c r="E8" s="14">
        <v>2.44</v>
      </c>
      <c r="F8" s="42">
        <v>2.38</v>
      </c>
      <c r="G8" s="46"/>
      <c r="H8" s="14">
        <v>2.23</v>
      </c>
      <c r="I8" s="14">
        <v>2.3199999999999998</v>
      </c>
      <c r="J8" s="14">
        <v>2.37</v>
      </c>
      <c r="K8" s="14">
        <v>2.36</v>
      </c>
      <c r="L8" s="42">
        <v>2.33</v>
      </c>
    </row>
    <row r="9" spans="1:12">
      <c r="A9" s="11"/>
      <c r="B9" s="47">
        <v>2.21</v>
      </c>
      <c r="C9" s="47">
        <v>2.33</v>
      </c>
      <c r="D9" s="47">
        <v>2.38</v>
      </c>
      <c r="E9" s="47">
        <v>2.38</v>
      </c>
      <c r="F9" s="49">
        <v>2.37</v>
      </c>
      <c r="G9" s="36"/>
      <c r="H9" s="47">
        <v>2.23</v>
      </c>
      <c r="I9" s="47">
        <v>2.29</v>
      </c>
      <c r="J9" s="47">
        <v>2.35</v>
      </c>
      <c r="K9" s="47">
        <v>2.34</v>
      </c>
      <c r="L9" s="49">
        <v>2.35</v>
      </c>
    </row>
    <row r="10" spans="1:12">
      <c r="A10" s="11"/>
      <c r="B10" s="14">
        <v>2.19</v>
      </c>
      <c r="C10" s="14">
        <v>2.2999999999999998</v>
      </c>
      <c r="D10" s="14">
        <v>2.37</v>
      </c>
      <c r="E10" s="14">
        <v>2.36</v>
      </c>
      <c r="F10" s="42">
        <v>2.33</v>
      </c>
      <c r="G10" s="38"/>
      <c r="H10" s="14">
        <v>2.21</v>
      </c>
      <c r="I10" s="14">
        <v>2.2999999999999998</v>
      </c>
      <c r="J10" s="14">
        <v>2.36</v>
      </c>
      <c r="K10" s="14">
        <v>2.4</v>
      </c>
      <c r="L10" s="42">
        <v>2.35</v>
      </c>
    </row>
    <row r="11" spans="1:12">
      <c r="A11" s="16"/>
      <c r="B11" s="33">
        <v>2.2200000000000002</v>
      </c>
      <c r="C11" s="33">
        <v>2.2999999999999998</v>
      </c>
      <c r="D11" s="33">
        <v>2.39</v>
      </c>
      <c r="E11" s="33">
        <v>2.36</v>
      </c>
      <c r="F11" s="39">
        <v>2.34</v>
      </c>
      <c r="G11" s="48"/>
      <c r="H11" s="33">
        <v>2.2599999999999998</v>
      </c>
      <c r="I11" s="33">
        <v>2.33</v>
      </c>
      <c r="J11" s="33">
        <v>2.38</v>
      </c>
      <c r="K11" s="33">
        <v>2.37</v>
      </c>
      <c r="L11" s="39">
        <v>2.34</v>
      </c>
    </row>
    <row r="12" spans="1:12">
      <c r="A12" s="19" t="s">
        <v>5</v>
      </c>
      <c r="B12" s="47">
        <v>1.75</v>
      </c>
      <c r="C12" s="35">
        <v>1.79</v>
      </c>
      <c r="D12" s="35">
        <v>1.92</v>
      </c>
      <c r="E12" s="35">
        <v>1.98</v>
      </c>
      <c r="F12" s="40">
        <v>1.99</v>
      </c>
      <c r="G12" s="36" t="s">
        <v>6</v>
      </c>
      <c r="H12" s="35">
        <v>1.1100000000000001</v>
      </c>
      <c r="I12" s="35">
        <v>1.1499999999999999</v>
      </c>
      <c r="J12" s="35">
        <v>1.29</v>
      </c>
      <c r="K12" s="35">
        <v>1.34</v>
      </c>
      <c r="L12" s="40">
        <v>1.39</v>
      </c>
    </row>
    <row r="13" spans="1:12">
      <c r="A13" s="22"/>
      <c r="B13" s="37">
        <v>1.81</v>
      </c>
      <c r="C13" s="37">
        <v>1.86</v>
      </c>
      <c r="D13" s="37">
        <v>1.98</v>
      </c>
      <c r="E13" s="37">
        <v>2.0499999999999998</v>
      </c>
      <c r="F13" s="41">
        <v>2.04</v>
      </c>
      <c r="G13" s="38"/>
      <c r="H13" s="37">
        <v>1.1499999999999999</v>
      </c>
      <c r="I13" s="37">
        <v>1.17</v>
      </c>
      <c r="J13" s="37">
        <v>1.26</v>
      </c>
      <c r="K13" s="37">
        <v>1.34</v>
      </c>
      <c r="L13" s="41">
        <v>1.38</v>
      </c>
    </row>
    <row r="14" spans="1:12">
      <c r="A14" s="22"/>
      <c r="B14" s="37">
        <v>1.82</v>
      </c>
      <c r="C14" s="37">
        <v>1.85</v>
      </c>
      <c r="D14" s="37">
        <v>1.98</v>
      </c>
      <c r="E14" s="37">
        <v>2.02</v>
      </c>
      <c r="F14" s="41">
        <v>2.02</v>
      </c>
      <c r="G14" s="38"/>
      <c r="H14" s="37">
        <v>1.1299999999999999</v>
      </c>
      <c r="I14" s="37">
        <v>1.1599999999999999</v>
      </c>
      <c r="J14" s="37">
        <v>1.28</v>
      </c>
      <c r="K14" s="37">
        <v>1.36</v>
      </c>
      <c r="L14" s="41">
        <v>1.34</v>
      </c>
    </row>
    <row r="15" spans="1:12">
      <c r="A15" s="22"/>
      <c r="B15" s="37">
        <v>1.78</v>
      </c>
      <c r="C15" s="37">
        <v>1.84</v>
      </c>
      <c r="D15" s="37">
        <v>1.94</v>
      </c>
      <c r="E15" s="37">
        <v>2.0099999999999998</v>
      </c>
      <c r="F15" s="41">
        <v>2</v>
      </c>
      <c r="G15" s="38"/>
      <c r="H15" s="37">
        <v>1.1599999999999999</v>
      </c>
      <c r="I15" s="37">
        <v>1.1399999999999999</v>
      </c>
      <c r="J15" s="37">
        <v>1.27</v>
      </c>
      <c r="K15" s="37">
        <v>1.33</v>
      </c>
      <c r="L15" s="41">
        <v>1.35</v>
      </c>
    </row>
    <row r="16" spans="1:12">
      <c r="A16" s="22"/>
      <c r="B16" s="37">
        <v>1.76</v>
      </c>
      <c r="C16" s="37">
        <v>1.78</v>
      </c>
      <c r="D16" s="37">
        <v>1.9</v>
      </c>
      <c r="E16" s="37">
        <v>1.97</v>
      </c>
      <c r="F16" s="41">
        <v>1.99</v>
      </c>
      <c r="G16" s="38"/>
      <c r="H16" s="37">
        <v>1.1200000000000001</v>
      </c>
      <c r="I16" s="37">
        <v>1.17</v>
      </c>
      <c r="J16" s="37">
        <v>1.28</v>
      </c>
      <c r="K16" s="37">
        <v>1.35</v>
      </c>
      <c r="L16" s="41">
        <v>1.36</v>
      </c>
    </row>
    <row r="17" spans="1:12">
      <c r="A17" s="22" t="s">
        <v>7</v>
      </c>
      <c r="B17" s="37">
        <v>1.86</v>
      </c>
      <c r="C17" s="37">
        <v>1.97</v>
      </c>
      <c r="D17" s="37">
        <v>2.0299999999999998</v>
      </c>
      <c r="E17" s="37">
        <v>2.0299999999999998</v>
      </c>
      <c r="F17" s="41">
        <v>1.96</v>
      </c>
      <c r="G17" s="38" t="s">
        <v>8</v>
      </c>
      <c r="H17" s="37">
        <v>1.24</v>
      </c>
      <c r="I17" s="37">
        <v>1.38</v>
      </c>
      <c r="J17" s="37">
        <v>1.43</v>
      </c>
      <c r="K17" s="37">
        <v>1.43</v>
      </c>
      <c r="L17" s="41">
        <v>1.39</v>
      </c>
    </row>
    <row r="18" spans="1:12">
      <c r="A18" s="22"/>
      <c r="B18" s="37">
        <v>1.85</v>
      </c>
      <c r="C18" s="37">
        <v>1.94</v>
      </c>
      <c r="D18" s="37">
        <v>2.0299999999999998</v>
      </c>
      <c r="E18" s="37">
        <v>2.0299999999999998</v>
      </c>
      <c r="F18" s="41">
        <v>1.98</v>
      </c>
      <c r="G18" s="38"/>
      <c r="H18" s="37">
        <v>1.23</v>
      </c>
      <c r="I18" s="37">
        <v>1.34</v>
      </c>
      <c r="J18" s="37">
        <v>1.42</v>
      </c>
      <c r="K18" s="37">
        <v>1.45</v>
      </c>
      <c r="L18" s="41">
        <v>1.39</v>
      </c>
    </row>
    <row r="19" spans="1:12">
      <c r="A19" s="22"/>
      <c r="B19" s="37">
        <v>1.84</v>
      </c>
      <c r="C19" s="37">
        <v>1.97</v>
      </c>
      <c r="D19" s="37">
        <v>2.04</v>
      </c>
      <c r="E19" s="37">
        <v>2.02</v>
      </c>
      <c r="F19" s="41">
        <v>1.99</v>
      </c>
      <c r="G19" s="38"/>
      <c r="H19" s="37">
        <v>1.26</v>
      </c>
      <c r="I19" s="37">
        <v>1.35</v>
      </c>
      <c r="J19" s="37">
        <v>1.4</v>
      </c>
      <c r="K19" s="37">
        <v>1.4</v>
      </c>
      <c r="L19" s="41">
        <v>1.38</v>
      </c>
    </row>
    <row r="20" spans="1:12">
      <c r="A20" s="22"/>
      <c r="B20" s="37">
        <v>1.85</v>
      </c>
      <c r="C20" s="37">
        <v>1.97</v>
      </c>
      <c r="D20" s="37">
        <v>2.04</v>
      </c>
      <c r="E20" s="37">
        <v>2</v>
      </c>
      <c r="F20" s="41">
        <v>1.94</v>
      </c>
      <c r="G20" s="38"/>
      <c r="H20" s="37">
        <v>1.25</v>
      </c>
      <c r="I20" s="37">
        <v>1.34</v>
      </c>
      <c r="J20" s="37">
        <v>1.43</v>
      </c>
      <c r="K20" s="37">
        <v>1.41</v>
      </c>
      <c r="L20" s="41">
        <v>1.38</v>
      </c>
    </row>
    <row r="21" spans="1:12">
      <c r="A21" s="22"/>
      <c r="B21" s="37">
        <v>1.83</v>
      </c>
      <c r="C21" s="37">
        <v>1.92</v>
      </c>
      <c r="D21" s="37">
        <v>2.0299999999999998</v>
      </c>
      <c r="E21" s="37">
        <v>2</v>
      </c>
      <c r="F21" s="41">
        <v>1.94</v>
      </c>
      <c r="G21" s="38"/>
      <c r="H21" s="37">
        <v>1.31</v>
      </c>
      <c r="I21" s="37">
        <v>1.37</v>
      </c>
      <c r="J21" s="37">
        <v>1.43</v>
      </c>
      <c r="K21" s="37">
        <v>1.44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0.35919999999999885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0.98339999999999939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0.62629743589743392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0.70820987654320944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40" priority="3" operator="notBetween">
      <formula>0.2</formula>
      <formula>0.404</formula>
    </cfRule>
  </conditionalFormatting>
  <conditionalFormatting sqref="E26">
    <cfRule type="cellIs" dxfId="739" priority="4" operator="notBetween">
      <formula>0.38</formula>
      <formula>0.72</formula>
    </cfRule>
  </conditionalFormatting>
  <conditionalFormatting sqref="K24">
    <cfRule type="cellIs" dxfId="738" priority="2" operator="notBetween">
      <formula>0.77</formula>
      <formula>0.91</formula>
    </cfRule>
  </conditionalFormatting>
  <conditionalFormatting sqref="K26">
    <cfRule type="cellIs" dxfId="7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2.2999999999999998</v>
      </c>
      <c r="E2" s="32">
        <v>2.37</v>
      </c>
      <c r="F2" s="44">
        <v>2.34</v>
      </c>
      <c r="G2" s="36" t="s">
        <v>3</v>
      </c>
      <c r="H2" s="32">
        <v>2.2799999999999998</v>
      </c>
      <c r="I2" s="32">
        <v>2.34</v>
      </c>
      <c r="J2" s="32">
        <v>2.4300000000000002</v>
      </c>
      <c r="K2" s="32">
        <v>2.39</v>
      </c>
      <c r="L2" s="44">
        <v>2.38</v>
      </c>
    </row>
    <row r="3" spans="1:12">
      <c r="A3" s="11"/>
      <c r="B3" s="32">
        <v>2.16</v>
      </c>
      <c r="C3" s="14">
        <v>2.2200000000000002</v>
      </c>
      <c r="D3" s="14">
        <v>2.31</v>
      </c>
      <c r="E3" s="14">
        <v>2.37</v>
      </c>
      <c r="F3" s="42">
        <v>2.36</v>
      </c>
      <c r="G3" s="38"/>
      <c r="H3" s="32">
        <v>2.27</v>
      </c>
      <c r="I3" s="14">
        <v>2.36</v>
      </c>
      <c r="J3" s="14">
        <v>2.41</v>
      </c>
      <c r="K3" s="14">
        <v>2.41</v>
      </c>
      <c r="L3" s="42">
        <v>2.38</v>
      </c>
    </row>
    <row r="4" spans="1:12">
      <c r="A4" s="11"/>
      <c r="B4" s="32">
        <v>2.14</v>
      </c>
      <c r="C4" s="14">
        <v>2.2000000000000002</v>
      </c>
      <c r="D4" s="14">
        <v>2.3199999999999998</v>
      </c>
      <c r="E4" s="14">
        <v>2.41</v>
      </c>
      <c r="F4" s="42">
        <v>2.4</v>
      </c>
      <c r="G4" s="38"/>
      <c r="H4" s="32">
        <v>2.27</v>
      </c>
      <c r="I4" s="14">
        <v>2.35</v>
      </c>
      <c r="J4" s="14">
        <v>2.42</v>
      </c>
      <c r="K4" s="14">
        <v>2.4</v>
      </c>
      <c r="L4" s="42">
        <v>2.42</v>
      </c>
    </row>
    <row r="5" spans="1:12">
      <c r="A5" s="11"/>
      <c r="B5" s="32">
        <v>2.15</v>
      </c>
      <c r="C5" s="14">
        <v>2.2000000000000002</v>
      </c>
      <c r="D5" s="14">
        <v>2.3199999999999998</v>
      </c>
      <c r="E5" s="14">
        <v>2.39</v>
      </c>
      <c r="F5" s="42">
        <v>2.37</v>
      </c>
      <c r="G5" s="38"/>
      <c r="H5" s="32">
        <v>2.2400000000000002</v>
      </c>
      <c r="I5" s="14">
        <v>2.36</v>
      </c>
      <c r="J5" s="14">
        <v>2.42</v>
      </c>
      <c r="K5" s="14">
        <v>2.41</v>
      </c>
      <c r="L5" s="42">
        <v>2.39</v>
      </c>
    </row>
    <row r="6" spans="1:12">
      <c r="A6" s="11"/>
      <c r="B6" s="32">
        <v>2.15</v>
      </c>
      <c r="C6" s="14">
        <v>2.21</v>
      </c>
      <c r="D6" s="14">
        <v>2.3199999999999998</v>
      </c>
      <c r="E6" s="14">
        <v>2.38</v>
      </c>
      <c r="F6" s="42">
        <v>2.37</v>
      </c>
      <c r="G6" s="38"/>
      <c r="H6" s="32">
        <v>2.2599999999999998</v>
      </c>
      <c r="I6" s="14">
        <v>2.33</v>
      </c>
      <c r="J6" s="14">
        <v>2.39</v>
      </c>
      <c r="K6" s="14">
        <v>2.37</v>
      </c>
      <c r="L6" s="42">
        <v>2.38</v>
      </c>
    </row>
    <row r="7" spans="1:12">
      <c r="A7" s="38" t="s">
        <v>4</v>
      </c>
      <c r="B7" s="14">
        <v>2.27</v>
      </c>
      <c r="C7" s="14">
        <v>2.35</v>
      </c>
      <c r="D7" s="14">
        <v>2.39</v>
      </c>
      <c r="E7" s="14">
        <v>2.4</v>
      </c>
      <c r="F7" s="42">
        <v>2.37</v>
      </c>
      <c r="G7" s="38" t="s">
        <v>4</v>
      </c>
      <c r="H7" s="14">
        <v>2.16</v>
      </c>
      <c r="I7" s="14">
        <v>2.2000000000000002</v>
      </c>
      <c r="J7" s="14">
        <v>2.31</v>
      </c>
      <c r="K7" s="14">
        <v>2.34</v>
      </c>
      <c r="L7" s="42">
        <v>2.39</v>
      </c>
    </row>
    <row r="8" spans="1:12">
      <c r="A8" s="46"/>
      <c r="B8" s="14">
        <v>2.2599999999999998</v>
      </c>
      <c r="C8" s="14">
        <v>2.36</v>
      </c>
      <c r="D8" s="14">
        <v>2.4</v>
      </c>
      <c r="E8" s="14">
        <v>2.34</v>
      </c>
      <c r="F8" s="42">
        <v>2.36</v>
      </c>
      <c r="G8" s="46"/>
      <c r="H8" s="14">
        <v>2.17</v>
      </c>
      <c r="I8" s="14">
        <v>2.21</v>
      </c>
      <c r="J8" s="14">
        <v>2.35</v>
      </c>
      <c r="K8" s="14">
        <v>2.4</v>
      </c>
      <c r="L8" s="42">
        <v>2.4</v>
      </c>
    </row>
    <row r="9" spans="1:12">
      <c r="A9" s="11"/>
      <c r="B9" s="47">
        <v>2.25</v>
      </c>
      <c r="C9" s="47">
        <v>2.34</v>
      </c>
      <c r="D9" s="47">
        <v>2.44</v>
      </c>
      <c r="E9" s="47">
        <v>2.4300000000000002</v>
      </c>
      <c r="F9" s="49">
        <v>2.35</v>
      </c>
      <c r="G9" s="36"/>
      <c r="H9" s="47">
        <v>2.2000000000000002</v>
      </c>
      <c r="I9" s="47">
        <v>2.21</v>
      </c>
      <c r="J9" s="47">
        <v>2.3199999999999998</v>
      </c>
      <c r="K9" s="47">
        <v>2.39</v>
      </c>
      <c r="L9" s="49">
        <v>2.41</v>
      </c>
    </row>
    <row r="10" spans="1:12">
      <c r="A10" s="11"/>
      <c r="B10" s="14">
        <v>2.2599999999999998</v>
      </c>
      <c r="C10" s="14">
        <v>2.36</v>
      </c>
      <c r="D10" s="14">
        <v>2.42</v>
      </c>
      <c r="E10" s="14">
        <v>2.42</v>
      </c>
      <c r="F10" s="42">
        <v>2.39</v>
      </c>
      <c r="G10" s="38"/>
      <c r="H10" s="14">
        <v>2.15</v>
      </c>
      <c r="I10" s="14">
        <v>2.2200000000000002</v>
      </c>
      <c r="J10" s="14">
        <v>2.37</v>
      </c>
      <c r="K10" s="14">
        <v>2.38</v>
      </c>
      <c r="L10" s="42">
        <v>2.37</v>
      </c>
    </row>
    <row r="11" spans="1:12">
      <c r="A11" s="16"/>
      <c r="B11" s="33">
        <v>2.27</v>
      </c>
      <c r="C11" s="33">
        <v>2.33</v>
      </c>
      <c r="D11" s="33">
        <v>2.4</v>
      </c>
      <c r="E11" s="33">
        <v>2.4</v>
      </c>
      <c r="F11" s="39">
        <v>2.4</v>
      </c>
      <c r="G11" s="48"/>
      <c r="H11" s="33">
        <v>2.16</v>
      </c>
      <c r="I11" s="33">
        <v>2.2000000000000002</v>
      </c>
      <c r="J11" s="33">
        <v>2.3199999999999998</v>
      </c>
      <c r="K11" s="33">
        <v>2.33</v>
      </c>
      <c r="L11" s="39">
        <v>2.35</v>
      </c>
    </row>
    <row r="12" spans="1:12">
      <c r="A12" s="19" t="s">
        <v>5</v>
      </c>
      <c r="B12" s="47">
        <v>1.75</v>
      </c>
      <c r="C12" s="35">
        <v>1.8</v>
      </c>
      <c r="D12" s="35">
        <v>1.91</v>
      </c>
      <c r="E12" s="35">
        <v>1.98</v>
      </c>
      <c r="F12" s="40">
        <v>1.98</v>
      </c>
      <c r="G12" s="36" t="s">
        <v>6</v>
      </c>
      <c r="H12" s="35">
        <v>1.22</v>
      </c>
      <c r="I12" s="35">
        <v>1.29</v>
      </c>
      <c r="J12" s="35">
        <v>1.31</v>
      </c>
      <c r="K12" s="35">
        <v>1.33</v>
      </c>
      <c r="L12" s="40">
        <v>1.31</v>
      </c>
    </row>
    <row r="13" spans="1:12">
      <c r="A13" s="22"/>
      <c r="B13" s="37">
        <v>1.78</v>
      </c>
      <c r="C13" s="37">
        <v>1.83</v>
      </c>
      <c r="D13" s="37">
        <v>1.95</v>
      </c>
      <c r="E13" s="37">
        <v>1.99</v>
      </c>
      <c r="F13" s="41">
        <v>1.97</v>
      </c>
      <c r="G13" s="38"/>
      <c r="H13" s="37">
        <v>1.19</v>
      </c>
      <c r="I13" s="37">
        <v>1.24</v>
      </c>
      <c r="J13" s="37">
        <v>1.28</v>
      </c>
      <c r="K13" s="37">
        <v>1.3</v>
      </c>
      <c r="L13" s="41">
        <v>1.31</v>
      </c>
    </row>
    <row r="14" spans="1:12">
      <c r="A14" s="22"/>
      <c r="B14" s="37">
        <v>1.77</v>
      </c>
      <c r="C14" s="37">
        <v>1.83</v>
      </c>
      <c r="D14" s="37">
        <v>1.94</v>
      </c>
      <c r="E14" s="37">
        <v>2.02</v>
      </c>
      <c r="F14" s="41">
        <v>1.99</v>
      </c>
      <c r="G14" s="38"/>
      <c r="H14" s="37">
        <v>1.18</v>
      </c>
      <c r="I14" s="37">
        <v>1.21</v>
      </c>
      <c r="J14" s="37">
        <v>1.3</v>
      </c>
      <c r="K14" s="37">
        <v>1.26</v>
      </c>
      <c r="L14" s="41">
        <v>1.3</v>
      </c>
    </row>
    <row r="15" spans="1:12">
      <c r="A15" s="22"/>
      <c r="B15" s="37">
        <v>1.77</v>
      </c>
      <c r="C15" s="37">
        <v>1.82</v>
      </c>
      <c r="D15" s="37">
        <v>1.93</v>
      </c>
      <c r="E15" s="37">
        <v>2</v>
      </c>
      <c r="F15" s="41">
        <v>1.99</v>
      </c>
      <c r="G15" s="38"/>
      <c r="H15" s="37">
        <v>1.19</v>
      </c>
      <c r="I15" s="37">
        <v>1.29</v>
      </c>
      <c r="J15" s="37">
        <v>1.29</v>
      </c>
      <c r="K15" s="37">
        <v>1.29</v>
      </c>
      <c r="L15" s="41">
        <v>1.29</v>
      </c>
    </row>
    <row r="16" spans="1:12">
      <c r="A16" s="22"/>
      <c r="B16" s="37">
        <v>1.73</v>
      </c>
      <c r="C16" s="37">
        <v>1.79</v>
      </c>
      <c r="D16" s="37">
        <v>1.89</v>
      </c>
      <c r="E16" s="37">
        <v>1.94</v>
      </c>
      <c r="F16" s="41">
        <v>1.96</v>
      </c>
      <c r="G16" s="38"/>
      <c r="H16" s="37">
        <v>1.18</v>
      </c>
      <c r="I16" s="37">
        <v>1.24</v>
      </c>
      <c r="J16" s="37">
        <v>1.28</v>
      </c>
      <c r="K16" s="37">
        <v>1.3</v>
      </c>
      <c r="L16" s="41">
        <v>1.32</v>
      </c>
    </row>
    <row r="17" spans="1:12">
      <c r="A17" s="22" t="s">
        <v>7</v>
      </c>
      <c r="B17" s="37">
        <v>1.85</v>
      </c>
      <c r="C17" s="37">
        <v>1.96</v>
      </c>
      <c r="D17" s="37">
        <v>2</v>
      </c>
      <c r="E17" s="37">
        <v>1.99</v>
      </c>
      <c r="F17" s="41">
        <v>1.95</v>
      </c>
      <c r="G17" s="38" t="s">
        <v>8</v>
      </c>
      <c r="H17" s="37">
        <v>1.1100000000000001</v>
      </c>
      <c r="I17" s="37">
        <v>1.1299999999999999</v>
      </c>
      <c r="J17" s="37">
        <v>1.26</v>
      </c>
      <c r="K17" s="37">
        <v>1.35</v>
      </c>
      <c r="L17" s="41">
        <v>1.33</v>
      </c>
    </row>
    <row r="18" spans="1:12">
      <c r="A18" s="22"/>
      <c r="B18" s="37">
        <v>1.82</v>
      </c>
      <c r="C18" s="37">
        <v>1.96</v>
      </c>
      <c r="D18" s="37">
        <v>2.02</v>
      </c>
      <c r="E18" s="37">
        <v>1.97</v>
      </c>
      <c r="F18" s="41">
        <v>1.97</v>
      </c>
      <c r="G18" s="38"/>
      <c r="H18" s="37">
        <v>1.1200000000000001</v>
      </c>
      <c r="I18" s="37">
        <v>1.1599999999999999</v>
      </c>
      <c r="J18" s="37">
        <v>1.31</v>
      </c>
      <c r="K18" s="37">
        <v>1.36</v>
      </c>
      <c r="L18" s="41">
        <v>1.33</v>
      </c>
    </row>
    <row r="19" spans="1:12">
      <c r="A19" s="22"/>
      <c r="B19" s="37">
        <v>1.85</v>
      </c>
      <c r="C19" s="37">
        <v>1.95</v>
      </c>
      <c r="D19" s="37">
        <v>2.0299999999999998</v>
      </c>
      <c r="E19" s="37">
        <v>2.0099999999999998</v>
      </c>
      <c r="F19" s="41">
        <v>1.97</v>
      </c>
      <c r="G19" s="38"/>
      <c r="H19" s="37">
        <v>1.1399999999999999</v>
      </c>
      <c r="I19" s="37">
        <v>1.1499999999999999</v>
      </c>
      <c r="J19" s="37">
        <v>1.24</v>
      </c>
      <c r="K19" s="37">
        <v>1.36</v>
      </c>
      <c r="L19" s="41">
        <v>1.35</v>
      </c>
    </row>
    <row r="20" spans="1:12">
      <c r="A20" s="22"/>
      <c r="B20" s="37">
        <v>1.84</v>
      </c>
      <c r="C20" s="37">
        <v>1.95</v>
      </c>
      <c r="D20" s="37">
        <v>2.02</v>
      </c>
      <c r="E20" s="37">
        <v>2.02</v>
      </c>
      <c r="F20" s="41">
        <v>1.99</v>
      </c>
      <c r="G20" s="38"/>
      <c r="H20" s="37">
        <v>1.1200000000000001</v>
      </c>
      <c r="I20" s="37">
        <v>1.17</v>
      </c>
      <c r="J20" s="37">
        <v>1.29</v>
      </c>
      <c r="K20" s="37">
        <v>1.37</v>
      </c>
      <c r="L20" s="41">
        <v>1.35</v>
      </c>
    </row>
    <row r="21" spans="1:12">
      <c r="A21" s="22"/>
      <c r="B21" s="37">
        <v>1.86</v>
      </c>
      <c r="C21" s="37">
        <v>1.93</v>
      </c>
      <c r="D21" s="37">
        <v>2.0299999999999998</v>
      </c>
      <c r="E21" s="37">
        <v>2</v>
      </c>
      <c r="F21" s="41">
        <v>1.98</v>
      </c>
      <c r="G21" s="38"/>
      <c r="H21" s="37">
        <v>1.1100000000000001</v>
      </c>
      <c r="I21" s="37">
        <v>1.1399999999999999</v>
      </c>
      <c r="J21" s="37">
        <v>1.26</v>
      </c>
      <c r="K21" s="37">
        <v>1.3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0.39640000000000075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1.0706000000000002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0.69115897435897566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0.77100823045267508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36" priority="3" operator="notBetween">
      <formula>0.2</formula>
      <formula>0.404</formula>
    </cfRule>
  </conditionalFormatting>
  <conditionalFormatting sqref="E26">
    <cfRule type="cellIs" dxfId="735" priority="4" operator="notBetween">
      <formula>0.38</formula>
      <formula>0.72</formula>
    </cfRule>
  </conditionalFormatting>
  <conditionalFormatting sqref="K24">
    <cfRule type="cellIs" dxfId="734" priority="2" operator="notBetween">
      <formula>0.77</formula>
      <formula>0.91</formula>
    </cfRule>
  </conditionalFormatting>
  <conditionalFormatting sqref="K26">
    <cfRule type="cellIs" dxfId="7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L40"/>
  <sheetViews>
    <sheetView zoomScale="115" zoomScaleNormal="115" workbookViewId="0">
      <selection activeCell="M21" sqref="M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2.35</v>
      </c>
      <c r="D2" s="32">
        <v>2.38</v>
      </c>
      <c r="E2" s="32">
        <v>2.31</v>
      </c>
      <c r="F2" s="44">
        <v>2.25</v>
      </c>
      <c r="G2" s="36" t="s">
        <v>3</v>
      </c>
      <c r="H2" s="32">
        <v>2.3199999999999998</v>
      </c>
      <c r="I2" s="32">
        <v>2.38</v>
      </c>
      <c r="J2" s="32">
        <v>2.39</v>
      </c>
      <c r="K2" s="32">
        <v>2.31</v>
      </c>
      <c r="L2" s="44">
        <v>2.2400000000000002</v>
      </c>
    </row>
    <row r="3" spans="1:12">
      <c r="A3" s="11"/>
      <c r="B3" s="32">
        <v>2.37</v>
      </c>
      <c r="C3" s="14">
        <v>2.39</v>
      </c>
      <c r="D3" s="14">
        <v>2.4300000000000002</v>
      </c>
      <c r="E3" s="14">
        <v>2.3199999999999998</v>
      </c>
      <c r="F3" s="42">
        <v>2.2799999999999998</v>
      </c>
      <c r="G3" s="38"/>
      <c r="H3" s="32">
        <v>2.34</v>
      </c>
      <c r="I3" s="14">
        <v>2.4</v>
      </c>
      <c r="J3" s="14">
        <v>2.37</v>
      </c>
      <c r="K3" s="14">
        <v>2.34</v>
      </c>
      <c r="L3" s="42">
        <v>2.2799999999999998</v>
      </c>
    </row>
    <row r="4" spans="1:12">
      <c r="A4" s="11"/>
      <c r="B4" s="32">
        <v>2.3199999999999998</v>
      </c>
      <c r="C4" s="14">
        <v>2.37</v>
      </c>
      <c r="D4" s="14">
        <v>2.4</v>
      </c>
      <c r="E4" s="14">
        <v>2.35</v>
      </c>
      <c r="F4" s="42">
        <v>2.2799999999999998</v>
      </c>
      <c r="G4" s="38"/>
      <c r="H4" s="32">
        <v>2.35</v>
      </c>
      <c r="I4" s="14">
        <v>2.37</v>
      </c>
      <c r="J4" s="14">
        <v>2.38</v>
      </c>
      <c r="K4" s="14">
        <v>2.35</v>
      </c>
      <c r="L4" s="42">
        <v>2.2000000000000002</v>
      </c>
    </row>
    <row r="5" spans="1:12">
      <c r="A5" s="11"/>
      <c r="B5" s="32">
        <v>2.37</v>
      </c>
      <c r="C5" s="14">
        <v>2.34</v>
      </c>
      <c r="D5" s="14">
        <v>2.39</v>
      </c>
      <c r="E5" s="14">
        <v>2.35</v>
      </c>
      <c r="F5" s="42">
        <v>2.2799999999999998</v>
      </c>
      <c r="G5" s="38"/>
      <c r="H5" s="32">
        <v>2.34</v>
      </c>
      <c r="I5" s="14">
        <v>2.39</v>
      </c>
      <c r="J5" s="14">
        <v>2.42</v>
      </c>
      <c r="K5" s="14">
        <v>2.3199999999999998</v>
      </c>
      <c r="L5" s="42">
        <v>2.2799999999999998</v>
      </c>
    </row>
    <row r="6" spans="1:12">
      <c r="A6" s="11"/>
      <c r="B6" s="32">
        <v>2.33</v>
      </c>
      <c r="C6" s="14">
        <v>2.34</v>
      </c>
      <c r="D6" s="14">
        <v>2.34</v>
      </c>
      <c r="E6" s="14">
        <v>2.34</v>
      </c>
      <c r="F6" s="42">
        <v>2.27</v>
      </c>
      <c r="G6" s="38"/>
      <c r="H6" s="32">
        <v>2.34</v>
      </c>
      <c r="I6" s="14">
        <v>2.4</v>
      </c>
      <c r="J6" s="14">
        <v>2.34</v>
      </c>
      <c r="K6" s="14">
        <v>2.2999999999999998</v>
      </c>
      <c r="L6" s="42">
        <v>2.27</v>
      </c>
    </row>
    <row r="7" spans="1:12">
      <c r="A7" s="38" t="s">
        <v>4</v>
      </c>
      <c r="B7" s="14">
        <v>2.3199999999999998</v>
      </c>
      <c r="C7" s="14">
        <v>2.33</v>
      </c>
      <c r="D7" s="14">
        <v>2.25</v>
      </c>
      <c r="E7" s="14">
        <v>2.1800000000000002</v>
      </c>
      <c r="F7" s="42">
        <v>2.08</v>
      </c>
      <c r="G7" s="38" t="s">
        <v>4</v>
      </c>
      <c r="H7" s="14">
        <v>2.38</v>
      </c>
      <c r="I7" s="14">
        <v>2.33</v>
      </c>
      <c r="J7" s="14">
        <v>2.2000000000000002</v>
      </c>
      <c r="K7" s="14">
        <v>2.15</v>
      </c>
      <c r="L7" s="42">
        <v>2.08</v>
      </c>
    </row>
    <row r="8" spans="1:12">
      <c r="A8" s="46"/>
      <c r="B8" s="14">
        <v>2.36</v>
      </c>
      <c r="C8" s="14">
        <v>2.34</v>
      </c>
      <c r="D8" s="14">
        <v>2.2400000000000002</v>
      </c>
      <c r="E8" s="14">
        <v>2.1800000000000002</v>
      </c>
      <c r="F8" s="42">
        <v>2.13</v>
      </c>
      <c r="G8" s="46"/>
      <c r="H8" s="14">
        <v>2.35</v>
      </c>
      <c r="I8" s="14">
        <v>2.33</v>
      </c>
      <c r="J8" s="14">
        <v>2.2400000000000002</v>
      </c>
      <c r="K8" s="14">
        <v>2.12</v>
      </c>
      <c r="L8" s="42">
        <v>2.08</v>
      </c>
    </row>
    <row r="9" spans="1:12">
      <c r="A9" s="11"/>
      <c r="B9" s="47">
        <v>2.39</v>
      </c>
      <c r="C9" s="47">
        <v>2.37</v>
      </c>
      <c r="D9" s="47">
        <v>2.29</v>
      </c>
      <c r="E9" s="47">
        <v>2.1800000000000002</v>
      </c>
      <c r="F9" s="49">
        <v>2.16</v>
      </c>
      <c r="G9" s="36"/>
      <c r="H9" s="47">
        <v>2.33</v>
      </c>
      <c r="I9" s="47">
        <v>2.38</v>
      </c>
      <c r="J9" s="47">
        <v>2.2599999999999998</v>
      </c>
      <c r="K9" s="47">
        <v>2.16</v>
      </c>
      <c r="L9" s="49">
        <v>2.12</v>
      </c>
    </row>
    <row r="10" spans="1:12">
      <c r="A10" s="11"/>
      <c r="B10" s="14">
        <v>2.37</v>
      </c>
      <c r="C10" s="14">
        <v>2.34</v>
      </c>
      <c r="D10" s="14">
        <v>2.31</v>
      </c>
      <c r="E10" s="14">
        <v>2.16</v>
      </c>
      <c r="F10" s="42">
        <v>2.14</v>
      </c>
      <c r="G10" s="38"/>
      <c r="H10" s="14">
        <v>2.35</v>
      </c>
      <c r="I10" s="14">
        <v>2.37</v>
      </c>
      <c r="J10" s="14">
        <v>2.25</v>
      </c>
      <c r="K10" s="14">
        <v>2.19</v>
      </c>
      <c r="L10" s="42">
        <v>2.08</v>
      </c>
    </row>
    <row r="11" spans="1:12">
      <c r="A11" s="16"/>
      <c r="B11" s="33">
        <v>2.34</v>
      </c>
      <c r="C11" s="33">
        <v>2.37</v>
      </c>
      <c r="D11" s="33">
        <v>2.25</v>
      </c>
      <c r="E11" s="33">
        <v>2.17</v>
      </c>
      <c r="F11" s="39">
        <v>2.12</v>
      </c>
      <c r="G11" s="48"/>
      <c r="H11" s="33">
        <v>2.36</v>
      </c>
      <c r="I11" s="33">
        <v>2.37</v>
      </c>
      <c r="J11" s="33">
        <v>2.2799999999999998</v>
      </c>
      <c r="K11" s="33">
        <v>2.16</v>
      </c>
      <c r="L11" s="39">
        <v>2.0499999999999998</v>
      </c>
    </row>
    <row r="12" spans="1:12">
      <c r="A12" s="19" t="s">
        <v>5</v>
      </c>
      <c r="B12" s="47">
        <v>1.78</v>
      </c>
      <c r="C12" s="35">
        <v>1.84</v>
      </c>
      <c r="D12" s="35">
        <v>1.92</v>
      </c>
      <c r="E12" s="35">
        <v>2.0099999999999998</v>
      </c>
      <c r="F12" s="40">
        <v>2.02</v>
      </c>
      <c r="G12" s="36" t="s">
        <v>6</v>
      </c>
      <c r="H12" s="35">
        <v>1.1000000000000001</v>
      </c>
      <c r="I12" s="35">
        <v>1.1399999999999999</v>
      </c>
      <c r="J12" s="35">
        <v>1.28</v>
      </c>
      <c r="K12" s="35">
        <v>1.34</v>
      </c>
      <c r="L12" s="40">
        <v>1.33</v>
      </c>
    </row>
    <row r="13" spans="1:12">
      <c r="A13" s="22"/>
      <c r="B13" s="37">
        <v>1.82</v>
      </c>
      <c r="C13" s="37">
        <v>1.87</v>
      </c>
      <c r="D13" s="37">
        <v>1.96</v>
      </c>
      <c r="E13" s="37">
        <v>2.0299999999999998</v>
      </c>
      <c r="F13" s="41">
        <v>2.02</v>
      </c>
      <c r="G13" s="38"/>
      <c r="H13" s="37">
        <v>1.1399999999999999</v>
      </c>
      <c r="I13" s="37">
        <v>1.1499999999999999</v>
      </c>
      <c r="J13" s="37">
        <v>1.27</v>
      </c>
      <c r="K13" s="37">
        <v>1.34</v>
      </c>
      <c r="L13" s="41">
        <v>1.34</v>
      </c>
    </row>
    <row r="14" spans="1:12">
      <c r="A14" s="22"/>
      <c r="B14" s="37">
        <v>1.79</v>
      </c>
      <c r="C14" s="37">
        <v>1.86</v>
      </c>
      <c r="D14" s="37">
        <v>1.96</v>
      </c>
      <c r="E14" s="37">
        <v>2</v>
      </c>
      <c r="F14" s="41">
        <v>2.02</v>
      </c>
      <c r="G14" s="38"/>
      <c r="H14" s="37">
        <v>1.1299999999999999</v>
      </c>
      <c r="I14" s="37">
        <v>1.1499999999999999</v>
      </c>
      <c r="J14" s="37">
        <v>1.2</v>
      </c>
      <c r="K14" s="37">
        <v>1.3</v>
      </c>
      <c r="L14" s="41">
        <v>1.33</v>
      </c>
    </row>
    <row r="15" spans="1:12">
      <c r="A15" s="22"/>
      <c r="B15" s="37">
        <v>1.8</v>
      </c>
      <c r="C15" s="37">
        <v>1.85</v>
      </c>
      <c r="D15" s="37">
        <v>1.93</v>
      </c>
      <c r="E15" s="37">
        <v>2.0299999999999998</v>
      </c>
      <c r="F15" s="41">
        <v>2.04</v>
      </c>
      <c r="G15" s="38"/>
      <c r="H15" s="37">
        <v>1.1299999999999999</v>
      </c>
      <c r="I15" s="37">
        <v>1.1399999999999999</v>
      </c>
      <c r="J15" s="37">
        <v>1.22</v>
      </c>
      <c r="K15" s="37">
        <v>1.33</v>
      </c>
      <c r="L15" s="41">
        <v>1.33</v>
      </c>
    </row>
    <row r="16" spans="1:12">
      <c r="A16" s="22"/>
      <c r="B16" s="37">
        <v>1.75</v>
      </c>
      <c r="C16" s="37">
        <v>1.79</v>
      </c>
      <c r="D16" s="37">
        <v>1.9</v>
      </c>
      <c r="E16" s="37">
        <v>1.94</v>
      </c>
      <c r="F16" s="41">
        <v>1.95</v>
      </c>
      <c r="G16" s="38"/>
      <c r="H16" s="37">
        <v>1.1200000000000001</v>
      </c>
      <c r="I16" s="37">
        <v>1.1399999999999999</v>
      </c>
      <c r="J16" s="37">
        <v>1.26</v>
      </c>
      <c r="K16" s="37">
        <v>1.32</v>
      </c>
      <c r="L16" s="41">
        <v>1.34</v>
      </c>
    </row>
    <row r="17" spans="1:12">
      <c r="A17" s="22" t="s">
        <v>7</v>
      </c>
      <c r="B17" s="37">
        <v>1.88</v>
      </c>
      <c r="C17" s="37">
        <v>1.99</v>
      </c>
      <c r="D17" s="37">
        <v>2.0099999999999998</v>
      </c>
      <c r="E17" s="37">
        <v>2.0499999999999998</v>
      </c>
      <c r="F17" s="41">
        <v>2.0099999999999998</v>
      </c>
      <c r="G17" s="38" t="s">
        <v>8</v>
      </c>
      <c r="H17" s="37">
        <v>1.3</v>
      </c>
      <c r="I17" s="37">
        <v>1.38</v>
      </c>
      <c r="J17" s="37">
        <v>1.43</v>
      </c>
      <c r="K17" s="37">
        <v>1.43</v>
      </c>
      <c r="L17" s="41">
        <v>1.38</v>
      </c>
    </row>
    <row r="18" spans="1:12">
      <c r="A18" s="22"/>
      <c r="B18" s="37">
        <v>1.9</v>
      </c>
      <c r="C18" s="37">
        <v>1.98</v>
      </c>
      <c r="D18" s="37">
        <v>2.0499999999999998</v>
      </c>
      <c r="E18" s="37">
        <v>2.04</v>
      </c>
      <c r="F18" s="41">
        <v>2.02</v>
      </c>
      <c r="G18" s="38"/>
      <c r="H18" s="37">
        <v>1.3</v>
      </c>
      <c r="I18" s="37">
        <v>1.39</v>
      </c>
      <c r="J18" s="37">
        <v>1.44</v>
      </c>
      <c r="K18" s="37">
        <v>1.42</v>
      </c>
      <c r="L18" s="41">
        <v>1.36</v>
      </c>
    </row>
    <row r="19" spans="1:12">
      <c r="A19" s="22"/>
      <c r="B19" s="37">
        <v>1.89</v>
      </c>
      <c r="C19" s="37">
        <v>1.99</v>
      </c>
      <c r="D19" s="37">
        <v>2.06</v>
      </c>
      <c r="E19" s="37">
        <v>2.04</v>
      </c>
      <c r="F19" s="41">
        <v>2.02</v>
      </c>
      <c r="G19" s="38"/>
      <c r="H19" s="37">
        <v>1.26</v>
      </c>
      <c r="I19" s="37">
        <v>1.36</v>
      </c>
      <c r="J19" s="37">
        <v>1.39</v>
      </c>
      <c r="K19" s="37">
        <v>1.42</v>
      </c>
      <c r="L19" s="41">
        <v>1.39</v>
      </c>
    </row>
    <row r="20" spans="1:12">
      <c r="A20" s="22"/>
      <c r="B20" s="37">
        <v>1.91</v>
      </c>
      <c r="C20" s="37">
        <v>2</v>
      </c>
      <c r="D20" s="37">
        <v>2.04</v>
      </c>
      <c r="E20" s="37">
        <v>2.02</v>
      </c>
      <c r="F20" s="41">
        <v>1.99</v>
      </c>
      <c r="G20" s="38"/>
      <c r="H20" s="37">
        <v>1.29</v>
      </c>
      <c r="I20" s="37">
        <v>1.36</v>
      </c>
      <c r="J20" s="37">
        <v>1.41</v>
      </c>
      <c r="K20" s="37">
        <v>1.37</v>
      </c>
      <c r="L20" s="41">
        <v>1.38</v>
      </c>
    </row>
    <row r="21" spans="1:12">
      <c r="A21" s="22"/>
      <c r="B21" s="37">
        <v>1.9</v>
      </c>
      <c r="C21" s="37">
        <v>1.95</v>
      </c>
      <c r="D21" s="37">
        <v>2.0299999999999998</v>
      </c>
      <c r="E21" s="37">
        <v>2.02</v>
      </c>
      <c r="F21" s="41">
        <v>2.02</v>
      </c>
      <c r="G21" s="38"/>
      <c r="H21" s="37">
        <v>1.29</v>
      </c>
      <c r="I21" s="37">
        <v>1.37</v>
      </c>
      <c r="J21" s="37">
        <v>1.41</v>
      </c>
      <c r="K21" s="37">
        <v>1.41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0.34360000000000124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0.98340000000000005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0.59909743589743814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0.70820987654320988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32" priority="3" operator="notBetween">
      <formula>0.2</formula>
      <formula>0.404</formula>
    </cfRule>
  </conditionalFormatting>
  <conditionalFormatting sqref="E26">
    <cfRule type="cellIs" dxfId="731" priority="4" operator="notBetween">
      <formula>0.38</formula>
      <formula>0.72</formula>
    </cfRule>
  </conditionalFormatting>
  <conditionalFormatting sqref="K24">
    <cfRule type="cellIs" dxfId="730" priority="2" operator="notBetween">
      <formula>0.77</formula>
      <formula>0.91</formula>
    </cfRule>
  </conditionalFormatting>
  <conditionalFormatting sqref="K26">
    <cfRule type="cellIs" dxfId="7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2.37</v>
      </c>
      <c r="D2" s="32">
        <v>2.2799999999999998</v>
      </c>
      <c r="E2" s="32">
        <v>2.17</v>
      </c>
      <c r="F2" s="44">
        <v>2.14</v>
      </c>
      <c r="G2" s="36" t="s">
        <v>3</v>
      </c>
      <c r="H2" s="32">
        <v>2.34</v>
      </c>
      <c r="I2" s="32">
        <v>2.34</v>
      </c>
      <c r="J2" s="32">
        <v>2.27</v>
      </c>
      <c r="K2" s="32">
        <v>2.16</v>
      </c>
      <c r="L2" s="44">
        <v>2.15</v>
      </c>
    </row>
    <row r="3" spans="1:12">
      <c r="A3" s="11"/>
      <c r="B3" s="32">
        <v>2.37</v>
      </c>
      <c r="C3" s="14">
        <v>2.38</v>
      </c>
      <c r="D3" s="14">
        <v>2.31</v>
      </c>
      <c r="E3" s="14">
        <v>2.1800000000000002</v>
      </c>
      <c r="F3" s="42">
        <v>2.11</v>
      </c>
      <c r="G3" s="38"/>
      <c r="H3" s="32">
        <v>2.39</v>
      </c>
      <c r="I3" s="14">
        <v>2.35</v>
      </c>
      <c r="J3" s="14">
        <v>2.2999999999999998</v>
      </c>
      <c r="K3" s="14">
        <v>2.16</v>
      </c>
      <c r="L3" s="42">
        <v>2.14</v>
      </c>
    </row>
    <row r="4" spans="1:12">
      <c r="A4" s="11"/>
      <c r="B4" s="32">
        <v>2.4</v>
      </c>
      <c r="C4" s="14">
        <v>2.4</v>
      </c>
      <c r="D4" s="14">
        <v>2.2799999999999998</v>
      </c>
      <c r="E4" s="14">
        <v>2.17</v>
      </c>
      <c r="F4" s="42">
        <v>2.11</v>
      </c>
      <c r="G4" s="38"/>
      <c r="H4" s="32">
        <v>2.42</v>
      </c>
      <c r="I4" s="14">
        <v>2.41</v>
      </c>
      <c r="J4" s="14">
        <v>2.29</v>
      </c>
      <c r="K4" s="14">
        <v>2.1800000000000002</v>
      </c>
      <c r="L4" s="42">
        <v>2.09</v>
      </c>
    </row>
    <row r="5" spans="1:12">
      <c r="A5" s="11"/>
      <c r="B5" s="32">
        <v>2.35</v>
      </c>
      <c r="C5" s="14">
        <v>2.39</v>
      </c>
      <c r="D5" s="14">
        <v>2.2799999999999998</v>
      </c>
      <c r="E5" s="14">
        <v>2.16</v>
      </c>
      <c r="F5" s="42">
        <v>2.09</v>
      </c>
      <c r="G5" s="38"/>
      <c r="H5" s="32">
        <v>2.37</v>
      </c>
      <c r="I5" s="14">
        <v>2.36</v>
      </c>
      <c r="J5" s="14">
        <v>2.2999999999999998</v>
      </c>
      <c r="K5" s="14">
        <v>2.13</v>
      </c>
      <c r="L5" s="42">
        <v>2.09</v>
      </c>
    </row>
    <row r="6" spans="1:12">
      <c r="A6" s="11"/>
      <c r="B6" s="32">
        <v>2.35</v>
      </c>
      <c r="C6" s="14">
        <v>2.34</v>
      </c>
      <c r="D6" s="14">
        <v>2.27</v>
      </c>
      <c r="E6" s="14">
        <v>2.16</v>
      </c>
      <c r="F6" s="42">
        <v>2.06</v>
      </c>
      <c r="G6" s="38"/>
      <c r="H6" s="32">
        <v>2.34</v>
      </c>
      <c r="I6" s="14">
        <v>2.34</v>
      </c>
      <c r="J6" s="14">
        <v>2.2400000000000002</v>
      </c>
      <c r="K6" s="14">
        <v>2.16</v>
      </c>
      <c r="L6" s="42">
        <v>2.11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2.3199999999999998</v>
      </c>
      <c r="F7" s="42">
        <v>2.2799999999999998</v>
      </c>
      <c r="G7" s="38" t="s">
        <v>4</v>
      </c>
      <c r="H7" s="14">
        <v>2.36</v>
      </c>
      <c r="I7" s="14">
        <v>2.41</v>
      </c>
      <c r="J7" s="14">
        <v>2.4300000000000002</v>
      </c>
      <c r="K7" s="14">
        <v>2.35</v>
      </c>
      <c r="L7" s="42">
        <v>2.29</v>
      </c>
    </row>
    <row r="8" spans="1:12">
      <c r="A8" s="46"/>
      <c r="B8" s="14">
        <v>2.36</v>
      </c>
      <c r="C8" s="14">
        <v>2.4</v>
      </c>
      <c r="D8" s="14">
        <v>2.4300000000000002</v>
      </c>
      <c r="E8" s="14">
        <v>2.34</v>
      </c>
      <c r="F8" s="42">
        <v>2.25</v>
      </c>
      <c r="G8" s="46"/>
      <c r="H8" s="14">
        <v>2.38</v>
      </c>
      <c r="I8" s="14">
        <v>2.37</v>
      </c>
      <c r="J8" s="14">
        <v>2.37</v>
      </c>
      <c r="K8" s="14">
        <v>2.31</v>
      </c>
      <c r="L8" s="42">
        <v>2.25</v>
      </c>
    </row>
    <row r="9" spans="1:12">
      <c r="A9" s="11"/>
      <c r="B9" s="47">
        <v>2.4</v>
      </c>
      <c r="C9" s="47">
        <v>2.4</v>
      </c>
      <c r="D9" s="47">
        <v>2.4</v>
      </c>
      <c r="E9" s="47">
        <v>2.37</v>
      </c>
      <c r="F9" s="49">
        <v>2.2799999999999998</v>
      </c>
      <c r="G9" s="36"/>
      <c r="H9" s="47">
        <v>2.37</v>
      </c>
      <c r="I9" s="47">
        <v>2.4</v>
      </c>
      <c r="J9" s="47">
        <v>2.37</v>
      </c>
      <c r="K9" s="47">
        <v>2.36</v>
      </c>
      <c r="L9" s="49">
        <v>2.2599999999999998</v>
      </c>
    </row>
    <row r="10" spans="1:12">
      <c r="A10" s="11"/>
      <c r="B10" s="14">
        <v>2.36</v>
      </c>
      <c r="C10" s="14">
        <v>2.4500000000000002</v>
      </c>
      <c r="D10" s="14">
        <v>2.41</v>
      </c>
      <c r="E10" s="14">
        <v>2.37</v>
      </c>
      <c r="F10" s="42">
        <v>2.2599999999999998</v>
      </c>
      <c r="G10" s="38"/>
      <c r="H10" s="14">
        <v>2.4</v>
      </c>
      <c r="I10" s="14">
        <v>2.4</v>
      </c>
      <c r="J10" s="14">
        <v>2.42</v>
      </c>
      <c r="K10" s="14">
        <v>2.35</v>
      </c>
      <c r="L10" s="42">
        <v>2.27</v>
      </c>
    </row>
    <row r="11" spans="1:12">
      <c r="A11" s="16"/>
      <c r="B11" s="33">
        <v>2.39</v>
      </c>
      <c r="C11" s="33">
        <v>2.37</v>
      </c>
      <c r="D11" s="33">
        <v>2.38</v>
      </c>
      <c r="E11" s="33">
        <v>2.2999999999999998</v>
      </c>
      <c r="F11" s="39">
        <v>2.2799999999999998</v>
      </c>
      <c r="G11" s="48"/>
      <c r="H11" s="33">
        <v>2.38</v>
      </c>
      <c r="I11" s="33">
        <v>2.42</v>
      </c>
      <c r="J11" s="33">
        <v>2.44</v>
      </c>
      <c r="K11" s="33">
        <v>2.35</v>
      </c>
      <c r="L11" s="39">
        <v>2.2599999999999998</v>
      </c>
    </row>
    <row r="12" spans="1:12">
      <c r="A12" s="19" t="s">
        <v>5</v>
      </c>
      <c r="B12" s="47">
        <v>2</v>
      </c>
      <c r="C12" s="35">
        <v>1.99</v>
      </c>
      <c r="D12" s="35">
        <v>1.89</v>
      </c>
      <c r="E12" s="35">
        <v>1.8</v>
      </c>
      <c r="F12" s="40">
        <v>1.77</v>
      </c>
      <c r="G12" s="36" t="s">
        <v>6</v>
      </c>
      <c r="H12" s="35">
        <v>1.32</v>
      </c>
      <c r="I12" s="35">
        <v>1.27</v>
      </c>
      <c r="J12" s="35">
        <v>1.19</v>
      </c>
      <c r="K12" s="35">
        <v>1.1000000000000001</v>
      </c>
      <c r="L12" s="40">
        <v>1.0900000000000001</v>
      </c>
    </row>
    <row r="13" spans="1:12">
      <c r="A13" s="22"/>
      <c r="B13" s="37">
        <v>1.99</v>
      </c>
      <c r="C13" s="37">
        <v>2</v>
      </c>
      <c r="D13" s="37">
        <v>1.95</v>
      </c>
      <c r="E13" s="37">
        <v>1.81</v>
      </c>
      <c r="F13" s="41">
        <v>1.75</v>
      </c>
      <c r="G13" s="38"/>
      <c r="H13" s="37">
        <v>1.32</v>
      </c>
      <c r="I13" s="37">
        <v>1.27</v>
      </c>
      <c r="J13" s="37">
        <v>1.2</v>
      </c>
      <c r="K13" s="37">
        <v>1.1000000000000001</v>
      </c>
      <c r="L13" s="41">
        <v>1.06</v>
      </c>
    </row>
    <row r="14" spans="1:12">
      <c r="A14" s="22"/>
      <c r="B14" s="37">
        <v>2.02</v>
      </c>
      <c r="C14" s="37">
        <v>2.0099999999999998</v>
      </c>
      <c r="D14" s="37">
        <v>1.91</v>
      </c>
      <c r="E14" s="37">
        <v>1.81</v>
      </c>
      <c r="F14" s="41">
        <v>1.73</v>
      </c>
      <c r="G14" s="38"/>
      <c r="H14" s="37">
        <v>1.35</v>
      </c>
      <c r="I14" s="37">
        <v>1.29</v>
      </c>
      <c r="J14" s="37">
        <v>1.2</v>
      </c>
      <c r="K14" s="37">
        <v>1.1200000000000001</v>
      </c>
      <c r="L14" s="41">
        <v>1.02</v>
      </c>
    </row>
    <row r="15" spans="1:12">
      <c r="A15" s="22"/>
      <c r="B15" s="37">
        <v>1.99</v>
      </c>
      <c r="C15" s="37">
        <v>2</v>
      </c>
      <c r="D15" s="37">
        <v>1.9</v>
      </c>
      <c r="E15" s="37">
        <v>1.81</v>
      </c>
      <c r="F15" s="41">
        <v>1.73</v>
      </c>
      <c r="G15" s="38"/>
      <c r="H15" s="37">
        <v>1.3</v>
      </c>
      <c r="I15" s="37">
        <v>1.3</v>
      </c>
      <c r="J15" s="37">
        <v>1.22</v>
      </c>
      <c r="K15" s="37">
        <v>1.08</v>
      </c>
      <c r="L15" s="41">
        <v>1.03</v>
      </c>
    </row>
    <row r="16" spans="1:12">
      <c r="A16" s="22"/>
      <c r="B16" s="37">
        <v>1.94</v>
      </c>
      <c r="C16" s="37">
        <v>1.92</v>
      </c>
      <c r="D16" s="37">
        <v>1.87</v>
      </c>
      <c r="E16" s="37">
        <v>1.76</v>
      </c>
      <c r="F16" s="41">
        <v>1.68</v>
      </c>
      <c r="G16" s="38"/>
      <c r="H16" s="37">
        <v>1.32</v>
      </c>
      <c r="I16" s="37">
        <v>1.29</v>
      </c>
      <c r="J16" s="37">
        <v>1.21</v>
      </c>
      <c r="K16" s="37">
        <v>1.1000000000000001</v>
      </c>
      <c r="L16" s="41">
        <v>1.04</v>
      </c>
    </row>
    <row r="17" spans="1:12">
      <c r="A17" s="22" t="s">
        <v>7</v>
      </c>
      <c r="B17" s="37">
        <v>1.97</v>
      </c>
      <c r="C17" s="37">
        <v>2.0099999999999998</v>
      </c>
      <c r="D17" s="37">
        <v>2.0499999999999998</v>
      </c>
      <c r="E17" s="37">
        <v>1.94</v>
      </c>
      <c r="F17" s="41">
        <v>1.9</v>
      </c>
      <c r="G17" s="38" t="s">
        <v>8</v>
      </c>
      <c r="H17" s="37">
        <v>1.39</v>
      </c>
      <c r="I17" s="37">
        <v>1.42</v>
      </c>
      <c r="J17" s="37">
        <v>1.39</v>
      </c>
      <c r="K17" s="37">
        <v>1.34</v>
      </c>
      <c r="L17" s="41">
        <v>1.31</v>
      </c>
    </row>
    <row r="18" spans="1:12">
      <c r="A18" s="22"/>
      <c r="B18" s="37">
        <v>1.96</v>
      </c>
      <c r="C18" s="37">
        <v>2.02</v>
      </c>
      <c r="D18" s="37">
        <v>2.02</v>
      </c>
      <c r="E18" s="37">
        <v>1.95</v>
      </c>
      <c r="F18" s="41">
        <v>1.86</v>
      </c>
      <c r="G18" s="38"/>
      <c r="H18" s="37">
        <v>1.38</v>
      </c>
      <c r="I18" s="37">
        <v>1.39</v>
      </c>
      <c r="J18" s="37">
        <v>1.38</v>
      </c>
      <c r="K18" s="37">
        <v>1.34</v>
      </c>
      <c r="L18" s="41">
        <v>1.29</v>
      </c>
    </row>
    <row r="19" spans="1:12">
      <c r="A19" s="22"/>
      <c r="B19" s="37">
        <v>1.99</v>
      </c>
      <c r="C19" s="37">
        <v>2.02</v>
      </c>
      <c r="D19" s="37">
        <v>2.02</v>
      </c>
      <c r="E19" s="37">
        <v>1.97</v>
      </c>
      <c r="F19" s="41">
        <v>1.87</v>
      </c>
      <c r="G19" s="38"/>
      <c r="H19" s="37">
        <v>1.37</v>
      </c>
      <c r="I19" s="37">
        <v>1.41</v>
      </c>
      <c r="J19" s="37">
        <v>1.37</v>
      </c>
      <c r="K19" s="37">
        <v>1.34</v>
      </c>
      <c r="L19" s="41">
        <v>1.26</v>
      </c>
    </row>
    <row r="20" spans="1:12">
      <c r="A20" s="22"/>
      <c r="B20" s="37">
        <v>1.95</v>
      </c>
      <c r="C20" s="37">
        <v>2.0499999999999998</v>
      </c>
      <c r="D20" s="37">
        <v>2.04</v>
      </c>
      <c r="E20" s="37">
        <v>1.99</v>
      </c>
      <c r="F20" s="41">
        <v>1.89</v>
      </c>
      <c r="G20" s="38"/>
      <c r="H20" s="37">
        <v>1.37</v>
      </c>
      <c r="I20" s="37">
        <v>1.39</v>
      </c>
      <c r="J20" s="37">
        <v>1.37</v>
      </c>
      <c r="K20" s="37">
        <v>1.35</v>
      </c>
      <c r="L20" s="41">
        <v>1.28</v>
      </c>
    </row>
    <row r="21" spans="1:12">
      <c r="A21" s="22"/>
      <c r="B21" s="37">
        <v>1.97</v>
      </c>
      <c r="C21" s="37">
        <v>1.98</v>
      </c>
      <c r="D21" s="37">
        <v>1.99</v>
      </c>
      <c r="E21" s="37">
        <v>1.93</v>
      </c>
      <c r="F21" s="41">
        <v>1.88</v>
      </c>
      <c r="G21" s="38"/>
      <c r="H21" s="37">
        <v>1.35</v>
      </c>
      <c r="I21" s="37">
        <v>1.4</v>
      </c>
      <c r="J21" s="37">
        <v>1.4</v>
      </c>
      <c r="K21" s="37">
        <v>1.37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0.3834000000000013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1.0338000000000007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0.66849230769231005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0.74450617283950671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8" priority="3" operator="notBetween">
      <formula>0.2</formula>
      <formula>0.404</formula>
    </cfRule>
  </conditionalFormatting>
  <conditionalFormatting sqref="E26">
    <cfRule type="cellIs" dxfId="727" priority="4" operator="notBetween">
      <formula>0.38</formula>
      <formula>0.72</formula>
    </cfRule>
  </conditionalFormatting>
  <conditionalFormatting sqref="K24">
    <cfRule type="cellIs" dxfId="726" priority="2" operator="notBetween">
      <formula>0.77</formula>
      <formula>0.91</formula>
    </cfRule>
  </conditionalFormatting>
  <conditionalFormatting sqref="K26">
    <cfRule type="cellIs" dxfId="7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2.12</v>
      </c>
      <c r="F2" s="44">
        <v>2.08</v>
      </c>
      <c r="G2" s="36" t="s">
        <v>3</v>
      </c>
      <c r="H2" s="32">
        <v>2.38</v>
      </c>
      <c r="I2" s="32">
        <v>2.38</v>
      </c>
      <c r="J2" s="32">
        <v>2.2799999999999998</v>
      </c>
      <c r="K2" s="32">
        <v>2.16</v>
      </c>
      <c r="L2" s="44">
        <v>2.1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2.21</v>
      </c>
      <c r="F3" s="42">
        <v>2.1</v>
      </c>
      <c r="G3" s="38"/>
      <c r="H3" s="32">
        <v>2.41</v>
      </c>
      <c r="I3" s="14">
        <v>2.35</v>
      </c>
      <c r="J3" s="14">
        <v>2.2999999999999998</v>
      </c>
      <c r="K3" s="14">
        <v>2.14</v>
      </c>
      <c r="L3" s="42">
        <v>2.12</v>
      </c>
    </row>
    <row r="4" spans="1:12">
      <c r="A4" s="11"/>
      <c r="B4" s="32">
        <v>2.4300000000000002</v>
      </c>
      <c r="C4" s="14">
        <v>2.38</v>
      </c>
      <c r="D4" s="14">
        <v>2.29</v>
      </c>
      <c r="E4" s="14">
        <v>2.15</v>
      </c>
      <c r="F4" s="42">
        <v>2.15</v>
      </c>
      <c r="G4" s="38"/>
      <c r="H4" s="32">
        <v>2.38</v>
      </c>
      <c r="I4" s="14">
        <v>2.33</v>
      </c>
      <c r="J4" s="14">
        <v>2.27</v>
      </c>
      <c r="K4" s="14">
        <v>2.15</v>
      </c>
      <c r="L4" s="42">
        <v>2.08</v>
      </c>
    </row>
    <row r="5" spans="1:12">
      <c r="A5" s="11"/>
      <c r="B5" s="32">
        <v>2.37</v>
      </c>
      <c r="C5" s="14">
        <v>2.37</v>
      </c>
      <c r="D5" s="14">
        <v>2.2799999999999998</v>
      </c>
      <c r="E5" s="14">
        <v>2.14</v>
      </c>
      <c r="F5" s="42">
        <v>2.11</v>
      </c>
      <c r="G5" s="38"/>
      <c r="H5" s="32">
        <v>2.4</v>
      </c>
      <c r="I5" s="14">
        <v>2.39</v>
      </c>
      <c r="J5" s="14">
        <v>2.2999999999999998</v>
      </c>
      <c r="K5" s="14">
        <v>2.16</v>
      </c>
      <c r="L5" s="42">
        <v>2.14</v>
      </c>
    </row>
    <row r="6" spans="1:12">
      <c r="A6" s="11"/>
      <c r="B6" s="32">
        <v>2.42</v>
      </c>
      <c r="C6" s="14">
        <v>2.38</v>
      </c>
      <c r="D6" s="14">
        <v>2.29</v>
      </c>
      <c r="E6" s="14">
        <v>2.14</v>
      </c>
      <c r="F6" s="42">
        <v>2.06</v>
      </c>
      <c r="G6" s="38"/>
      <c r="H6" s="32">
        <v>2.39</v>
      </c>
      <c r="I6" s="14">
        <v>2.34</v>
      </c>
      <c r="J6" s="14">
        <v>2.25</v>
      </c>
      <c r="K6" s="14">
        <v>2.16</v>
      </c>
      <c r="L6" s="42">
        <v>2.11</v>
      </c>
    </row>
    <row r="7" spans="1:12">
      <c r="A7" s="38" t="s">
        <v>4</v>
      </c>
      <c r="B7" s="14">
        <v>2.38</v>
      </c>
      <c r="C7" s="14">
        <v>2.4</v>
      </c>
      <c r="D7" s="14">
        <v>2.4300000000000002</v>
      </c>
      <c r="E7" s="14">
        <v>2.36</v>
      </c>
      <c r="F7" s="42">
        <v>2.27</v>
      </c>
      <c r="G7" s="38" t="s">
        <v>4</v>
      </c>
      <c r="H7" s="14">
        <v>2.34</v>
      </c>
      <c r="I7" s="14">
        <v>2.39</v>
      </c>
      <c r="J7" s="14">
        <v>2.4700000000000002</v>
      </c>
      <c r="K7" s="14">
        <v>2.37</v>
      </c>
      <c r="L7" s="42">
        <v>2.34</v>
      </c>
    </row>
    <row r="8" spans="1:12">
      <c r="A8" s="46"/>
      <c r="B8" s="14">
        <v>2.42</v>
      </c>
      <c r="C8" s="14">
        <v>2.44</v>
      </c>
      <c r="D8" s="14">
        <v>2.42</v>
      </c>
      <c r="E8" s="14">
        <v>2.36</v>
      </c>
      <c r="F8" s="42">
        <v>2.31</v>
      </c>
      <c r="G8" s="46"/>
      <c r="H8" s="14">
        <v>2.36</v>
      </c>
      <c r="I8" s="14">
        <v>2.4</v>
      </c>
      <c r="J8" s="14">
        <v>2.41</v>
      </c>
      <c r="K8" s="14">
        <v>2.35</v>
      </c>
      <c r="L8" s="42">
        <v>2.29</v>
      </c>
    </row>
    <row r="9" spans="1:12">
      <c r="A9" s="11"/>
      <c r="B9" s="47">
        <v>2.39</v>
      </c>
      <c r="C9" s="47">
        <v>2.41</v>
      </c>
      <c r="D9" s="47">
        <v>2.4300000000000002</v>
      </c>
      <c r="E9" s="47">
        <v>2.33</v>
      </c>
      <c r="F9" s="49">
        <v>2.2799999999999998</v>
      </c>
      <c r="G9" s="36"/>
      <c r="H9" s="47">
        <v>2.36</v>
      </c>
      <c r="I9" s="47">
        <v>2.42</v>
      </c>
      <c r="J9" s="47">
        <v>2.4</v>
      </c>
      <c r="K9" s="47">
        <v>2.38</v>
      </c>
      <c r="L9" s="49">
        <v>2.3199999999999998</v>
      </c>
    </row>
    <row r="10" spans="1:12">
      <c r="A10" s="11"/>
      <c r="B10" s="14">
        <v>2.37</v>
      </c>
      <c r="C10" s="14">
        <v>2.46</v>
      </c>
      <c r="D10" s="14">
        <v>2.44</v>
      </c>
      <c r="E10" s="14">
        <v>2.3199999999999998</v>
      </c>
      <c r="F10" s="42">
        <v>2.2799999999999998</v>
      </c>
      <c r="G10" s="38"/>
      <c r="H10" s="14">
        <v>2.4</v>
      </c>
      <c r="I10" s="14">
        <v>2.41</v>
      </c>
      <c r="J10" s="14">
        <v>2.4500000000000002</v>
      </c>
      <c r="K10" s="14">
        <v>2.36</v>
      </c>
      <c r="L10" s="42">
        <v>2.2999999999999998</v>
      </c>
    </row>
    <row r="11" spans="1:12">
      <c r="A11" s="16"/>
      <c r="B11" s="33">
        <v>2.37</v>
      </c>
      <c r="C11" s="33">
        <v>2.41</v>
      </c>
      <c r="D11" s="33">
        <v>2.37</v>
      </c>
      <c r="E11" s="33">
        <v>2.31</v>
      </c>
      <c r="F11" s="39">
        <v>2.27</v>
      </c>
      <c r="G11" s="48"/>
      <c r="H11" s="33">
        <v>2.38</v>
      </c>
      <c r="I11" s="33">
        <v>2.39</v>
      </c>
      <c r="J11" s="33">
        <v>2.39</v>
      </c>
      <c r="K11" s="33">
        <v>2.36</v>
      </c>
      <c r="L11" s="39">
        <v>2.29</v>
      </c>
    </row>
    <row r="12" spans="1:12">
      <c r="A12" s="19" t="s">
        <v>5</v>
      </c>
      <c r="B12" s="47">
        <v>2.0299999999999998</v>
      </c>
      <c r="C12" s="35">
        <v>2.0099999999999998</v>
      </c>
      <c r="D12" s="35">
        <v>1.91</v>
      </c>
      <c r="E12" s="35">
        <v>1.77</v>
      </c>
      <c r="F12" s="40">
        <v>1.74</v>
      </c>
      <c r="G12" s="36" t="s">
        <v>6</v>
      </c>
      <c r="H12" s="35">
        <v>1.4</v>
      </c>
      <c r="I12" s="35">
        <v>1.38</v>
      </c>
      <c r="J12" s="35">
        <v>1.29</v>
      </c>
      <c r="K12" s="35">
        <v>1.17</v>
      </c>
      <c r="L12" s="40">
        <v>1.1200000000000001</v>
      </c>
    </row>
    <row r="13" spans="1:12">
      <c r="A13" s="22"/>
      <c r="B13" s="37">
        <v>2.0499999999999998</v>
      </c>
      <c r="C13" s="37">
        <v>2.02</v>
      </c>
      <c r="D13" s="37">
        <v>1.96</v>
      </c>
      <c r="E13" s="37">
        <v>1.85</v>
      </c>
      <c r="F13" s="41">
        <v>1.75</v>
      </c>
      <c r="G13" s="38"/>
      <c r="H13" s="37">
        <v>1.39</v>
      </c>
      <c r="I13" s="37">
        <v>1.33</v>
      </c>
      <c r="J13" s="37">
        <v>1.28</v>
      </c>
      <c r="K13" s="37">
        <v>1.1599999999999999</v>
      </c>
      <c r="L13" s="41">
        <v>1.1599999999999999</v>
      </c>
    </row>
    <row r="14" spans="1:12">
      <c r="A14" s="22"/>
      <c r="B14" s="37">
        <v>2.0699999999999998</v>
      </c>
      <c r="C14" s="37">
        <v>2.0699999999999998</v>
      </c>
      <c r="D14" s="37">
        <v>1.95</v>
      </c>
      <c r="E14" s="37">
        <v>1.83</v>
      </c>
      <c r="F14" s="41">
        <v>1.78</v>
      </c>
      <c r="G14" s="38"/>
      <c r="H14" s="37">
        <v>1.37</v>
      </c>
      <c r="I14" s="37">
        <v>1.36</v>
      </c>
      <c r="J14" s="37">
        <v>1.25</v>
      </c>
      <c r="K14" s="37">
        <v>1.1599999999999999</v>
      </c>
      <c r="L14" s="41">
        <v>1.0900000000000001</v>
      </c>
    </row>
    <row r="15" spans="1:12">
      <c r="A15" s="22"/>
      <c r="B15" s="37">
        <v>2.0099999999999998</v>
      </c>
      <c r="C15" s="37">
        <v>2.02</v>
      </c>
      <c r="D15" s="37">
        <v>1.92</v>
      </c>
      <c r="E15" s="37">
        <v>1.82</v>
      </c>
      <c r="F15" s="41">
        <v>1.76</v>
      </c>
      <c r="G15" s="38"/>
      <c r="H15" s="37">
        <v>1.41</v>
      </c>
      <c r="I15" s="37">
        <v>1.39</v>
      </c>
      <c r="J15" s="37">
        <v>1.27</v>
      </c>
      <c r="K15" s="37">
        <v>1.18</v>
      </c>
      <c r="L15" s="41">
        <v>1.1299999999999999</v>
      </c>
    </row>
    <row r="16" spans="1:12">
      <c r="A16" s="22"/>
      <c r="B16" s="37">
        <v>2.0099999999999998</v>
      </c>
      <c r="C16" s="37">
        <v>1.98</v>
      </c>
      <c r="D16" s="37">
        <v>1.89</v>
      </c>
      <c r="E16" s="37">
        <v>1.77</v>
      </c>
      <c r="F16" s="41">
        <v>1.71</v>
      </c>
      <c r="G16" s="38"/>
      <c r="H16" s="37">
        <v>1.4</v>
      </c>
      <c r="I16" s="37">
        <v>1.35</v>
      </c>
      <c r="J16" s="37">
        <v>1.28</v>
      </c>
      <c r="K16" s="37">
        <v>1.17</v>
      </c>
      <c r="L16" s="41">
        <v>1.1100000000000001</v>
      </c>
    </row>
    <row r="17" spans="1:12">
      <c r="A17" s="22" t="s">
        <v>7</v>
      </c>
      <c r="B17" s="37">
        <v>2</v>
      </c>
      <c r="C17" s="37">
        <v>2.0499999999999998</v>
      </c>
      <c r="D17" s="37">
        <v>2.04</v>
      </c>
      <c r="E17" s="37">
        <v>1.99</v>
      </c>
      <c r="F17" s="41">
        <v>1.95</v>
      </c>
      <c r="G17" s="38" t="s">
        <v>8</v>
      </c>
      <c r="H17" s="37">
        <v>1.41</v>
      </c>
      <c r="I17" s="37">
        <v>1.48</v>
      </c>
      <c r="J17" s="37">
        <v>1.5</v>
      </c>
      <c r="K17" s="37">
        <v>1.42</v>
      </c>
      <c r="L17" s="41">
        <v>1.38</v>
      </c>
    </row>
    <row r="18" spans="1:12">
      <c r="A18" s="22"/>
      <c r="B18" s="37">
        <v>2.0099999999999998</v>
      </c>
      <c r="C18" s="37">
        <v>2.0699999999999998</v>
      </c>
      <c r="D18" s="37">
        <v>2.0499999999999998</v>
      </c>
      <c r="E18" s="37">
        <v>1.97</v>
      </c>
      <c r="F18" s="41">
        <v>1.94</v>
      </c>
      <c r="G18" s="38"/>
      <c r="H18" s="37">
        <v>1.42</v>
      </c>
      <c r="I18" s="37">
        <v>1.47</v>
      </c>
      <c r="J18" s="37">
        <v>1.45</v>
      </c>
      <c r="K18" s="37">
        <v>1.41</v>
      </c>
      <c r="L18" s="41">
        <v>1.37</v>
      </c>
    </row>
    <row r="19" spans="1:12">
      <c r="A19" s="22"/>
      <c r="B19" s="37">
        <v>2.02</v>
      </c>
      <c r="C19" s="37">
        <v>2</v>
      </c>
      <c r="D19" s="37">
        <v>2.09</v>
      </c>
      <c r="E19" s="37">
        <v>1.99</v>
      </c>
      <c r="F19" s="41">
        <v>1.92</v>
      </c>
      <c r="G19" s="38"/>
      <c r="H19" s="37">
        <v>1.42</v>
      </c>
      <c r="I19" s="37">
        <v>1.45</v>
      </c>
      <c r="J19" s="37">
        <v>1.46</v>
      </c>
      <c r="K19" s="37">
        <v>1.4</v>
      </c>
      <c r="L19" s="41">
        <v>1.34</v>
      </c>
    </row>
    <row r="20" spans="1:12">
      <c r="A20" s="22"/>
      <c r="B20" s="37">
        <v>2.02</v>
      </c>
      <c r="C20" s="37">
        <v>2.1</v>
      </c>
      <c r="D20" s="37">
        <v>2.09</v>
      </c>
      <c r="E20" s="37">
        <v>1.99</v>
      </c>
      <c r="F20" s="41">
        <v>1.93</v>
      </c>
      <c r="G20" s="38"/>
      <c r="H20" s="37">
        <v>1.44</v>
      </c>
      <c r="I20" s="37">
        <v>1.48</v>
      </c>
      <c r="J20" s="37">
        <v>1.5</v>
      </c>
      <c r="K20" s="37">
        <v>1.42</v>
      </c>
      <c r="L20" s="41">
        <v>1.37</v>
      </c>
    </row>
    <row r="21" spans="1:12">
      <c r="A21" s="22"/>
      <c r="B21" s="37">
        <v>2.0099999999999998</v>
      </c>
      <c r="C21" s="37">
        <v>2.0499999999999998</v>
      </c>
      <c r="D21" s="37">
        <v>2.0099999999999998</v>
      </c>
      <c r="E21" s="37">
        <v>1.98</v>
      </c>
      <c r="F21" s="41">
        <v>1.94</v>
      </c>
      <c r="G21" s="38"/>
      <c r="H21" s="37">
        <v>1.44</v>
      </c>
      <c r="I21" s="37">
        <v>1.42</v>
      </c>
      <c r="J21" s="37">
        <v>1.45</v>
      </c>
      <c r="K21" s="37">
        <v>1.41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0.3577999999999999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0.97060000000000035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0.62385641025641014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0.69899176954732534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4" priority="3" operator="notBetween">
      <formula>0.2</formula>
      <formula>0.404</formula>
    </cfRule>
  </conditionalFormatting>
  <conditionalFormatting sqref="E26">
    <cfRule type="cellIs" dxfId="723" priority="4" operator="notBetween">
      <formula>0.38</formula>
      <formula>0.72</formula>
    </cfRule>
  </conditionalFormatting>
  <conditionalFormatting sqref="K24">
    <cfRule type="cellIs" dxfId="722" priority="2" operator="notBetween">
      <formula>0.77</formula>
      <formula>0.91</formula>
    </cfRule>
  </conditionalFormatting>
  <conditionalFormatting sqref="K26">
    <cfRule type="cellIs" dxfId="7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2.38</v>
      </c>
      <c r="D2" s="32">
        <v>2.2599999999999998</v>
      </c>
      <c r="E2" s="32">
        <v>2.1800000000000002</v>
      </c>
      <c r="F2" s="44">
        <v>2.11</v>
      </c>
      <c r="G2" s="36" t="s">
        <v>3</v>
      </c>
      <c r="H2" s="32">
        <v>2.34</v>
      </c>
      <c r="I2" s="32">
        <v>2.34</v>
      </c>
      <c r="J2" s="32">
        <v>2.29</v>
      </c>
      <c r="K2" s="32">
        <v>2.2000000000000002</v>
      </c>
      <c r="L2" s="44">
        <v>2.09</v>
      </c>
    </row>
    <row r="3" spans="1:12">
      <c r="A3" s="11"/>
      <c r="B3" s="32">
        <v>2.42</v>
      </c>
      <c r="C3" s="14">
        <v>2.42</v>
      </c>
      <c r="D3" s="14">
        <v>2.2999999999999998</v>
      </c>
      <c r="E3" s="14">
        <v>2.2000000000000002</v>
      </c>
      <c r="F3" s="42">
        <v>2.16</v>
      </c>
      <c r="G3" s="38"/>
      <c r="H3" s="32">
        <v>2.39</v>
      </c>
      <c r="I3" s="14">
        <v>2.36</v>
      </c>
      <c r="J3" s="14">
        <v>2.29</v>
      </c>
      <c r="K3" s="14">
        <v>2.1800000000000002</v>
      </c>
      <c r="L3" s="42">
        <v>2.11</v>
      </c>
    </row>
    <row r="4" spans="1:12">
      <c r="A4" s="11"/>
      <c r="B4" s="32">
        <v>2.37</v>
      </c>
      <c r="C4" s="14">
        <v>2.37</v>
      </c>
      <c r="D4" s="14">
        <v>2.33</v>
      </c>
      <c r="E4" s="14">
        <v>2.21</v>
      </c>
      <c r="F4" s="42">
        <v>2.12</v>
      </c>
      <c r="G4" s="38"/>
      <c r="H4" s="32">
        <v>2.38</v>
      </c>
      <c r="I4" s="14">
        <v>2.33</v>
      </c>
      <c r="J4" s="14">
        <v>2.29</v>
      </c>
      <c r="K4" s="14">
        <v>2.1800000000000002</v>
      </c>
      <c r="L4" s="42">
        <v>2.1</v>
      </c>
    </row>
    <row r="5" spans="1:12">
      <c r="A5" s="11"/>
      <c r="B5" s="32">
        <v>2.37</v>
      </c>
      <c r="C5" s="14">
        <v>2.37</v>
      </c>
      <c r="D5" s="14">
        <v>2.31</v>
      </c>
      <c r="E5" s="14">
        <v>2.1800000000000002</v>
      </c>
      <c r="F5" s="42">
        <v>2.12</v>
      </c>
      <c r="G5" s="38"/>
      <c r="H5" s="32">
        <v>2.35</v>
      </c>
      <c r="I5" s="14">
        <v>2.39</v>
      </c>
      <c r="J5" s="14">
        <v>2.35</v>
      </c>
      <c r="K5" s="14">
        <v>2.19</v>
      </c>
      <c r="L5" s="42">
        <v>2.12</v>
      </c>
    </row>
    <row r="6" spans="1:12">
      <c r="A6" s="11"/>
      <c r="B6" s="32">
        <v>2.36</v>
      </c>
      <c r="C6" s="14">
        <v>2.36</v>
      </c>
      <c r="D6" s="14">
        <v>2.29</v>
      </c>
      <c r="E6" s="14">
        <v>2.1800000000000002</v>
      </c>
      <c r="F6" s="42">
        <v>2.09</v>
      </c>
      <c r="G6" s="38"/>
      <c r="H6" s="32">
        <v>2.38</v>
      </c>
      <c r="I6" s="14">
        <v>2.33</v>
      </c>
      <c r="J6" s="14">
        <v>2.29</v>
      </c>
      <c r="K6" s="14">
        <v>2.14</v>
      </c>
      <c r="L6" s="42">
        <v>2.08</v>
      </c>
    </row>
    <row r="7" spans="1:12">
      <c r="A7" s="38" t="s">
        <v>4</v>
      </c>
      <c r="B7" s="14">
        <v>2.37</v>
      </c>
      <c r="C7" s="14">
        <v>2.37</v>
      </c>
      <c r="D7" s="14">
        <v>2.38</v>
      </c>
      <c r="E7" s="14">
        <v>2.3199999999999998</v>
      </c>
      <c r="F7" s="42">
        <v>2.29</v>
      </c>
      <c r="G7" s="38" t="s">
        <v>4</v>
      </c>
      <c r="H7" s="14">
        <v>2.37</v>
      </c>
      <c r="I7" s="14">
        <v>2.39</v>
      </c>
      <c r="J7" s="14">
        <v>2.38</v>
      </c>
      <c r="K7" s="14">
        <v>2.36</v>
      </c>
      <c r="L7" s="42">
        <v>2.2999999999999998</v>
      </c>
    </row>
    <row r="8" spans="1:12">
      <c r="A8" s="46"/>
      <c r="B8" s="14">
        <v>2.42</v>
      </c>
      <c r="C8" s="14">
        <v>2.4300000000000002</v>
      </c>
      <c r="D8" s="14">
        <v>2.4300000000000002</v>
      </c>
      <c r="E8" s="14">
        <v>2.33</v>
      </c>
      <c r="F8" s="42">
        <v>2.2999999999999998</v>
      </c>
      <c r="G8" s="46"/>
      <c r="H8" s="14">
        <v>2.4</v>
      </c>
      <c r="I8" s="14">
        <v>2.4</v>
      </c>
      <c r="J8" s="14">
        <v>2.41</v>
      </c>
      <c r="K8" s="14">
        <v>2.33</v>
      </c>
      <c r="L8" s="42">
        <v>2.3199999999999998</v>
      </c>
    </row>
    <row r="9" spans="1:12">
      <c r="A9" s="11"/>
      <c r="B9" s="47">
        <v>2.36</v>
      </c>
      <c r="C9" s="47">
        <v>2.44</v>
      </c>
      <c r="D9" s="47">
        <v>2.4300000000000002</v>
      </c>
      <c r="E9" s="47">
        <v>2.33</v>
      </c>
      <c r="F9" s="49">
        <v>2.29</v>
      </c>
      <c r="G9" s="36"/>
      <c r="H9" s="47">
        <v>2.39</v>
      </c>
      <c r="I9" s="47">
        <v>2.41</v>
      </c>
      <c r="J9" s="47">
        <v>2.4</v>
      </c>
      <c r="K9" s="47">
        <v>2.36</v>
      </c>
      <c r="L9" s="49">
        <v>2.27</v>
      </c>
    </row>
    <row r="10" spans="1:12">
      <c r="A10" s="11"/>
      <c r="B10" s="14">
        <v>2.35</v>
      </c>
      <c r="C10" s="14">
        <v>2.39</v>
      </c>
      <c r="D10" s="14">
        <v>2.41</v>
      </c>
      <c r="E10" s="14">
        <v>2.3199999999999998</v>
      </c>
      <c r="F10" s="42">
        <v>2.3199999999999998</v>
      </c>
      <c r="G10" s="38"/>
      <c r="H10" s="14">
        <v>2.4</v>
      </c>
      <c r="I10" s="14">
        <v>2.4500000000000002</v>
      </c>
      <c r="J10" s="14">
        <v>2.44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2.38</v>
      </c>
      <c r="D11" s="33">
        <v>2.38</v>
      </c>
      <c r="E11" s="33">
        <v>2.33</v>
      </c>
      <c r="F11" s="39">
        <v>2.2599999999999998</v>
      </c>
      <c r="G11" s="48"/>
      <c r="H11" s="33">
        <v>2.34</v>
      </c>
      <c r="I11" s="33">
        <v>2.36</v>
      </c>
      <c r="J11" s="33">
        <v>2.38</v>
      </c>
      <c r="K11" s="33">
        <v>2.3199999999999998</v>
      </c>
      <c r="L11" s="39">
        <v>2.3199999999999998</v>
      </c>
    </row>
    <row r="12" spans="1:12">
      <c r="A12" s="19" t="s">
        <v>5</v>
      </c>
      <c r="B12" s="47">
        <v>1.99</v>
      </c>
      <c r="C12" s="35">
        <v>1.98</v>
      </c>
      <c r="D12" s="35">
        <v>1.86</v>
      </c>
      <c r="E12" s="35">
        <v>1.82</v>
      </c>
      <c r="F12" s="40">
        <v>1.73</v>
      </c>
      <c r="G12" s="36" t="s">
        <v>6</v>
      </c>
      <c r="H12" s="35">
        <v>1.34</v>
      </c>
      <c r="I12" s="35">
        <v>1.31</v>
      </c>
      <c r="J12" s="35">
        <v>1.24</v>
      </c>
      <c r="K12" s="35">
        <v>1.1200000000000001</v>
      </c>
      <c r="L12" s="40">
        <v>1.05</v>
      </c>
    </row>
    <row r="13" spans="1:12">
      <c r="A13" s="22"/>
      <c r="B13" s="37">
        <v>2.04</v>
      </c>
      <c r="C13" s="37">
        <v>2.04</v>
      </c>
      <c r="D13" s="37">
        <v>1.94</v>
      </c>
      <c r="E13" s="37">
        <v>1.84</v>
      </c>
      <c r="F13" s="41">
        <v>1.81</v>
      </c>
      <c r="G13" s="38"/>
      <c r="H13" s="37">
        <v>1.35</v>
      </c>
      <c r="I13" s="37">
        <v>1.29</v>
      </c>
      <c r="J13" s="37">
        <v>1.23</v>
      </c>
      <c r="K13" s="37">
        <v>1.1200000000000001</v>
      </c>
      <c r="L13" s="41">
        <v>1.06</v>
      </c>
    </row>
    <row r="14" spans="1:12">
      <c r="A14" s="22"/>
      <c r="B14" s="37">
        <v>2.0299999999999998</v>
      </c>
      <c r="C14" s="37">
        <v>2.0099999999999998</v>
      </c>
      <c r="D14" s="37">
        <v>1.93</v>
      </c>
      <c r="E14" s="37">
        <v>1.84</v>
      </c>
      <c r="F14" s="41">
        <v>1.76</v>
      </c>
      <c r="G14" s="38"/>
      <c r="H14" s="37">
        <v>1.34</v>
      </c>
      <c r="I14" s="37">
        <v>1.29</v>
      </c>
      <c r="J14" s="37">
        <v>1.21</v>
      </c>
      <c r="K14" s="37">
        <v>1.1299999999999999</v>
      </c>
      <c r="L14" s="41">
        <v>1.04</v>
      </c>
    </row>
    <row r="15" spans="1:12">
      <c r="A15" s="22"/>
      <c r="B15" s="37">
        <v>2.0099999999999998</v>
      </c>
      <c r="C15" s="37">
        <v>2.0099999999999998</v>
      </c>
      <c r="D15" s="37">
        <v>1.92</v>
      </c>
      <c r="E15" s="37">
        <v>1.82</v>
      </c>
      <c r="F15" s="41">
        <v>1.75</v>
      </c>
      <c r="G15" s="38"/>
      <c r="H15" s="37">
        <v>1.33</v>
      </c>
      <c r="I15" s="37">
        <v>1.34</v>
      </c>
      <c r="J15" s="37">
        <v>1.23</v>
      </c>
      <c r="K15" s="37">
        <v>1.1200000000000001</v>
      </c>
      <c r="L15" s="41">
        <v>1.07</v>
      </c>
    </row>
    <row r="16" spans="1:12">
      <c r="A16" s="22"/>
      <c r="B16" s="37">
        <v>1.97</v>
      </c>
      <c r="C16" s="37">
        <v>1.94</v>
      </c>
      <c r="D16" s="37">
        <v>1.89</v>
      </c>
      <c r="E16" s="37">
        <v>1.76</v>
      </c>
      <c r="F16" s="41">
        <v>1.7</v>
      </c>
      <c r="G16" s="38"/>
      <c r="H16" s="37">
        <v>1.34</v>
      </c>
      <c r="I16" s="37">
        <v>1.3</v>
      </c>
      <c r="J16" s="37">
        <v>1.23</v>
      </c>
      <c r="K16" s="37">
        <v>1.1299999999999999</v>
      </c>
      <c r="L16" s="41">
        <v>1.05</v>
      </c>
    </row>
    <row r="17" spans="1:12">
      <c r="A17" s="22" t="s">
        <v>7</v>
      </c>
      <c r="B17" s="37">
        <v>2.0099999999999998</v>
      </c>
      <c r="C17" s="37">
        <v>2.0099999999999998</v>
      </c>
      <c r="D17" s="37">
        <v>2.0499999999999998</v>
      </c>
      <c r="E17" s="37">
        <v>1.98</v>
      </c>
      <c r="F17" s="41">
        <v>1.92</v>
      </c>
      <c r="G17" s="38" t="s">
        <v>8</v>
      </c>
      <c r="H17" s="37">
        <v>1.39</v>
      </c>
      <c r="I17" s="37">
        <v>1.41</v>
      </c>
      <c r="J17" s="37">
        <v>1.41</v>
      </c>
      <c r="K17" s="37">
        <v>1.37</v>
      </c>
      <c r="L17" s="41">
        <v>1.35</v>
      </c>
    </row>
    <row r="18" spans="1:12">
      <c r="A18" s="22"/>
      <c r="B18" s="37">
        <v>2.0099999999999998</v>
      </c>
      <c r="C18" s="37">
        <v>2.0499999999999998</v>
      </c>
      <c r="D18" s="37">
        <v>2.06</v>
      </c>
      <c r="E18" s="37">
        <v>2</v>
      </c>
      <c r="F18" s="41">
        <v>1.93</v>
      </c>
      <c r="G18" s="38"/>
      <c r="H18" s="37">
        <v>1.39</v>
      </c>
      <c r="I18" s="37">
        <v>1.41</v>
      </c>
      <c r="J18" s="37">
        <v>1.4</v>
      </c>
      <c r="K18" s="37">
        <v>1.35</v>
      </c>
      <c r="L18" s="41">
        <v>1.34</v>
      </c>
    </row>
    <row r="19" spans="1:12">
      <c r="A19" s="22"/>
      <c r="B19" s="37">
        <v>1.97</v>
      </c>
      <c r="C19" s="37">
        <v>2.06</v>
      </c>
      <c r="D19" s="37">
        <v>2.06</v>
      </c>
      <c r="E19" s="37">
        <v>1.97</v>
      </c>
      <c r="F19" s="41">
        <v>1.92</v>
      </c>
      <c r="G19" s="38"/>
      <c r="H19" s="37">
        <v>1.39</v>
      </c>
      <c r="I19" s="37">
        <v>1.41</v>
      </c>
      <c r="J19" s="37">
        <v>1.41</v>
      </c>
      <c r="K19" s="37">
        <v>1.37</v>
      </c>
      <c r="L19" s="41">
        <v>1.32</v>
      </c>
    </row>
    <row r="20" spans="1:12">
      <c r="A20" s="22"/>
      <c r="B20" s="37">
        <v>1.96</v>
      </c>
      <c r="C20" s="37">
        <v>2.02</v>
      </c>
      <c r="D20" s="37">
        <v>2.04</v>
      </c>
      <c r="E20" s="37">
        <v>1.96</v>
      </c>
      <c r="F20" s="41">
        <v>1.92</v>
      </c>
      <c r="G20" s="38"/>
      <c r="H20" s="37">
        <v>1.39</v>
      </c>
      <c r="I20" s="37">
        <v>1.43</v>
      </c>
      <c r="J20" s="37">
        <v>1.41</v>
      </c>
      <c r="K20" s="37">
        <v>1.35</v>
      </c>
      <c r="L20" s="41">
        <v>1.34</v>
      </c>
    </row>
    <row r="21" spans="1:12">
      <c r="A21" s="22"/>
      <c r="B21" s="37">
        <v>1.98</v>
      </c>
      <c r="C21" s="37">
        <v>2.0099999999999998</v>
      </c>
      <c r="D21" s="37">
        <v>2.02</v>
      </c>
      <c r="E21" s="37">
        <v>1.96</v>
      </c>
      <c r="F21" s="41">
        <v>1.91</v>
      </c>
      <c r="G21" s="38"/>
      <c r="H21" s="37">
        <v>1.35</v>
      </c>
      <c r="I21" s="37">
        <v>1.38</v>
      </c>
      <c r="J21" s="37">
        <v>1.39</v>
      </c>
      <c r="K21" s="37">
        <v>1.33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0.37319999999999998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1.0196000000000001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0.65070769230769232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0.73427983539094654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20" priority="3" operator="notBetween">
      <formula>0.2</formula>
      <formula>0.404</formula>
    </cfRule>
  </conditionalFormatting>
  <conditionalFormatting sqref="E26">
    <cfRule type="cellIs" dxfId="719" priority="4" operator="notBetween">
      <formula>0.38</formula>
      <formula>0.72</formula>
    </cfRule>
  </conditionalFormatting>
  <conditionalFormatting sqref="K24">
    <cfRule type="cellIs" dxfId="718" priority="2" operator="notBetween">
      <formula>0.77</formula>
      <formula>0.91</formula>
    </cfRule>
  </conditionalFormatting>
  <conditionalFormatting sqref="K26">
    <cfRule type="cellIs" dxfId="71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2.34</v>
      </c>
      <c r="D2" s="32">
        <v>2.27</v>
      </c>
      <c r="E2" s="32">
        <v>2.1800000000000002</v>
      </c>
      <c r="F2" s="44">
        <v>2.09</v>
      </c>
      <c r="G2" s="36" t="s">
        <v>3</v>
      </c>
      <c r="H2" s="32">
        <v>2.37</v>
      </c>
      <c r="I2" s="32">
        <v>2.34</v>
      </c>
      <c r="J2" s="32">
        <v>2.33</v>
      </c>
      <c r="K2" s="32">
        <v>2.1800000000000002</v>
      </c>
      <c r="L2" s="44">
        <v>2.1</v>
      </c>
    </row>
    <row r="3" spans="1:12">
      <c r="A3" s="11"/>
      <c r="B3" s="32">
        <v>2.36</v>
      </c>
      <c r="C3" s="14">
        <v>2.38</v>
      </c>
      <c r="D3" s="14">
        <v>2.29</v>
      </c>
      <c r="E3" s="14">
        <v>2.21</v>
      </c>
      <c r="F3" s="42">
        <v>2.16</v>
      </c>
      <c r="G3" s="38"/>
      <c r="H3" s="32">
        <v>2.4</v>
      </c>
      <c r="I3" s="14">
        <v>2.37</v>
      </c>
      <c r="J3" s="14">
        <v>2.33</v>
      </c>
      <c r="K3" s="14">
        <v>2.2000000000000002</v>
      </c>
      <c r="L3" s="42">
        <v>2.17</v>
      </c>
    </row>
    <row r="4" spans="1:12">
      <c r="A4" s="11"/>
      <c r="B4" s="32">
        <v>2.39</v>
      </c>
      <c r="C4" s="14">
        <v>2.38</v>
      </c>
      <c r="D4" s="14">
        <v>2.3199999999999998</v>
      </c>
      <c r="E4" s="14">
        <v>2.21</v>
      </c>
      <c r="F4" s="42">
        <v>2.08</v>
      </c>
      <c r="G4" s="38"/>
      <c r="H4" s="32">
        <v>2.37</v>
      </c>
      <c r="I4" s="14">
        <v>2.33</v>
      </c>
      <c r="J4" s="14">
        <v>2.2999999999999998</v>
      </c>
      <c r="K4" s="14">
        <v>2.1800000000000002</v>
      </c>
      <c r="L4" s="42">
        <v>2.1</v>
      </c>
    </row>
    <row r="5" spans="1:12">
      <c r="A5" s="11"/>
      <c r="B5" s="32">
        <v>2.37</v>
      </c>
      <c r="C5" s="14">
        <v>2.4</v>
      </c>
      <c r="D5" s="14">
        <v>2.33</v>
      </c>
      <c r="E5" s="14">
        <v>2.2000000000000002</v>
      </c>
      <c r="F5" s="42">
        <v>2.11</v>
      </c>
      <c r="G5" s="38"/>
      <c r="H5" s="32">
        <v>2.35</v>
      </c>
      <c r="I5" s="14">
        <v>2.37</v>
      </c>
      <c r="J5" s="14">
        <v>2.31</v>
      </c>
      <c r="K5" s="14">
        <v>2.2000000000000002</v>
      </c>
      <c r="L5" s="42">
        <v>2.11</v>
      </c>
    </row>
    <row r="6" spans="1:12">
      <c r="A6" s="11"/>
      <c r="B6" s="32">
        <v>2.38</v>
      </c>
      <c r="C6" s="14">
        <v>2.34</v>
      </c>
      <c r="D6" s="14">
        <v>2.2799999999999998</v>
      </c>
      <c r="E6" s="14">
        <v>2.17</v>
      </c>
      <c r="F6" s="42">
        <v>2.1</v>
      </c>
      <c r="G6" s="38"/>
      <c r="H6" s="32">
        <v>2.38</v>
      </c>
      <c r="I6" s="14">
        <v>2.35</v>
      </c>
      <c r="J6" s="14">
        <v>2.29</v>
      </c>
      <c r="K6" s="14">
        <v>2.21</v>
      </c>
      <c r="L6" s="42">
        <v>2.13</v>
      </c>
    </row>
    <row r="7" spans="1:12">
      <c r="A7" s="38" t="s">
        <v>4</v>
      </c>
      <c r="B7" s="14">
        <v>2.38</v>
      </c>
      <c r="C7" s="14">
        <v>2.41</v>
      </c>
      <c r="D7" s="14">
        <v>2.4300000000000002</v>
      </c>
      <c r="E7" s="14">
        <v>2.3199999999999998</v>
      </c>
      <c r="F7" s="42">
        <v>2.27</v>
      </c>
      <c r="G7" s="38" t="s">
        <v>4</v>
      </c>
      <c r="H7" s="14">
        <v>2.37</v>
      </c>
      <c r="I7" s="14">
        <v>2.41</v>
      </c>
      <c r="J7" s="14">
        <v>2.4</v>
      </c>
      <c r="K7" s="14">
        <v>2.35</v>
      </c>
      <c r="L7" s="42">
        <v>2.2599999999999998</v>
      </c>
    </row>
    <row r="8" spans="1:12">
      <c r="A8" s="46"/>
      <c r="B8" s="14">
        <v>2.38</v>
      </c>
      <c r="C8" s="14">
        <v>2.42</v>
      </c>
      <c r="D8" s="14">
        <v>2.4500000000000002</v>
      </c>
      <c r="E8" s="14">
        <v>2.35</v>
      </c>
      <c r="F8" s="42">
        <v>2.2999999999999998</v>
      </c>
      <c r="G8" s="46"/>
      <c r="H8" s="14">
        <v>2.42</v>
      </c>
      <c r="I8" s="14">
        <v>2.42</v>
      </c>
      <c r="J8" s="14">
        <v>2.44</v>
      </c>
      <c r="K8" s="14">
        <v>2.34</v>
      </c>
      <c r="L8" s="42">
        <v>2.29</v>
      </c>
    </row>
    <row r="9" spans="1:12">
      <c r="A9" s="11"/>
      <c r="B9" s="47">
        <v>2.35</v>
      </c>
      <c r="C9" s="47">
        <v>2.38</v>
      </c>
      <c r="D9" s="47">
        <v>2.38</v>
      </c>
      <c r="E9" s="47">
        <v>2.3199999999999998</v>
      </c>
      <c r="F9" s="49">
        <v>2.2799999999999998</v>
      </c>
      <c r="G9" s="36"/>
      <c r="H9" s="47">
        <v>2.35</v>
      </c>
      <c r="I9" s="47">
        <v>2.34</v>
      </c>
      <c r="J9" s="47">
        <v>2.42</v>
      </c>
      <c r="K9" s="47">
        <v>2.35</v>
      </c>
      <c r="L9" s="49">
        <v>2.31</v>
      </c>
    </row>
    <row r="10" spans="1:12">
      <c r="A10" s="11"/>
      <c r="B10" s="14">
        <v>2.37</v>
      </c>
      <c r="C10" s="14">
        <v>2.36</v>
      </c>
      <c r="D10" s="14">
        <v>2.41</v>
      </c>
      <c r="E10" s="14">
        <v>2.36</v>
      </c>
      <c r="F10" s="42">
        <v>2.29</v>
      </c>
      <c r="G10" s="38"/>
      <c r="H10" s="14">
        <v>2.38</v>
      </c>
      <c r="I10" s="14">
        <v>2.37</v>
      </c>
      <c r="J10" s="14">
        <v>2.37</v>
      </c>
      <c r="K10" s="14">
        <v>2.33</v>
      </c>
      <c r="L10" s="42">
        <v>2.3199999999999998</v>
      </c>
    </row>
    <row r="11" spans="1:12">
      <c r="A11" s="16"/>
      <c r="B11" s="33">
        <v>2.35</v>
      </c>
      <c r="C11" s="33">
        <v>2.38</v>
      </c>
      <c r="D11" s="33">
        <v>2.39</v>
      </c>
      <c r="E11" s="33">
        <v>2.3199999999999998</v>
      </c>
      <c r="F11" s="39">
        <v>2.2400000000000002</v>
      </c>
      <c r="G11" s="48"/>
      <c r="H11" s="33">
        <v>2.34</v>
      </c>
      <c r="I11" s="33">
        <v>2.39</v>
      </c>
      <c r="J11" s="33">
        <v>2.4</v>
      </c>
      <c r="K11" s="33">
        <v>2.2999999999999998</v>
      </c>
      <c r="L11" s="39">
        <v>2.27</v>
      </c>
    </row>
    <row r="12" spans="1:12">
      <c r="A12" s="19" t="s">
        <v>5</v>
      </c>
      <c r="B12" s="47">
        <v>2</v>
      </c>
      <c r="C12" s="35">
        <v>1.98</v>
      </c>
      <c r="D12" s="35">
        <v>1.89</v>
      </c>
      <c r="E12" s="35">
        <v>1.81</v>
      </c>
      <c r="F12" s="40">
        <v>1.73</v>
      </c>
      <c r="G12" s="36" t="s">
        <v>6</v>
      </c>
      <c r="H12" s="35">
        <v>1.39</v>
      </c>
      <c r="I12" s="35">
        <v>1.35</v>
      </c>
      <c r="J12" s="35">
        <v>1.29</v>
      </c>
      <c r="K12" s="35">
        <v>1.2</v>
      </c>
      <c r="L12" s="40">
        <v>1.0900000000000001</v>
      </c>
    </row>
    <row r="13" spans="1:12">
      <c r="A13" s="22"/>
      <c r="B13" s="37">
        <v>2.04</v>
      </c>
      <c r="C13" s="37">
        <v>2.0099999999999998</v>
      </c>
      <c r="D13" s="37">
        <v>1.94</v>
      </c>
      <c r="E13" s="37">
        <v>1.85</v>
      </c>
      <c r="F13" s="41">
        <v>1.81</v>
      </c>
      <c r="G13" s="38"/>
      <c r="H13" s="37">
        <v>1.39</v>
      </c>
      <c r="I13" s="37">
        <v>1.37</v>
      </c>
      <c r="J13" s="37">
        <v>1.31</v>
      </c>
      <c r="K13" s="37">
        <v>1.19</v>
      </c>
      <c r="L13" s="41">
        <v>1.1599999999999999</v>
      </c>
    </row>
    <row r="14" spans="1:12">
      <c r="A14" s="22"/>
      <c r="B14" s="37">
        <v>2.0499999999999998</v>
      </c>
      <c r="C14" s="37">
        <v>2.0499999999999998</v>
      </c>
      <c r="D14" s="37">
        <v>1.96</v>
      </c>
      <c r="E14" s="37">
        <v>1.84</v>
      </c>
      <c r="F14" s="41">
        <v>1.74</v>
      </c>
      <c r="G14" s="38"/>
      <c r="H14" s="37">
        <v>1.36</v>
      </c>
      <c r="I14" s="37">
        <v>1.34</v>
      </c>
      <c r="J14" s="37">
        <v>1.24</v>
      </c>
      <c r="K14" s="37">
        <v>1.1499999999999999</v>
      </c>
      <c r="L14" s="41">
        <v>1.1200000000000001</v>
      </c>
    </row>
    <row r="15" spans="1:12">
      <c r="A15" s="22"/>
      <c r="B15" s="37">
        <v>2.0499999999999998</v>
      </c>
      <c r="C15" s="37">
        <v>2.02</v>
      </c>
      <c r="D15" s="37">
        <v>1.95</v>
      </c>
      <c r="E15" s="37">
        <v>1.82</v>
      </c>
      <c r="F15" s="41">
        <v>1.76</v>
      </c>
      <c r="G15" s="38"/>
      <c r="H15" s="37">
        <v>1.36</v>
      </c>
      <c r="I15" s="37">
        <v>1.37</v>
      </c>
      <c r="J15" s="37">
        <v>1.23</v>
      </c>
      <c r="K15" s="37">
        <v>1.1599999999999999</v>
      </c>
      <c r="L15" s="41">
        <v>1.1000000000000001</v>
      </c>
    </row>
    <row r="16" spans="1:12">
      <c r="A16" s="22"/>
      <c r="B16" s="37">
        <v>1.99</v>
      </c>
      <c r="C16" s="37">
        <v>1.96</v>
      </c>
      <c r="D16" s="37">
        <v>1.86</v>
      </c>
      <c r="E16" s="37">
        <v>1.79</v>
      </c>
      <c r="F16" s="41">
        <v>1.73</v>
      </c>
      <c r="G16" s="38"/>
      <c r="H16" s="37">
        <v>1.36</v>
      </c>
      <c r="I16" s="37">
        <v>1.35</v>
      </c>
      <c r="J16" s="37">
        <v>1.24</v>
      </c>
      <c r="K16" s="37">
        <v>1.17</v>
      </c>
      <c r="L16" s="41">
        <v>1.1100000000000001</v>
      </c>
    </row>
    <row r="17" spans="1:12">
      <c r="A17" s="22" t="s">
        <v>7</v>
      </c>
      <c r="B17" s="37">
        <v>1.99</v>
      </c>
      <c r="C17" s="37">
        <v>2.04</v>
      </c>
      <c r="D17" s="37">
        <v>2.0699999999999998</v>
      </c>
      <c r="E17" s="37">
        <v>1.98</v>
      </c>
      <c r="F17" s="41">
        <v>1.93</v>
      </c>
      <c r="G17" s="38" t="s">
        <v>8</v>
      </c>
      <c r="H17" s="37">
        <v>1.41</v>
      </c>
      <c r="I17" s="37">
        <v>1.45</v>
      </c>
      <c r="J17" s="37">
        <v>1.45</v>
      </c>
      <c r="K17" s="37">
        <v>1.38</v>
      </c>
      <c r="L17" s="41">
        <v>1.3</v>
      </c>
    </row>
    <row r="18" spans="1:12">
      <c r="A18" s="22"/>
      <c r="B18" s="37">
        <v>2.0099999999999998</v>
      </c>
      <c r="C18" s="37">
        <v>2.06</v>
      </c>
      <c r="D18" s="37">
        <v>2.09</v>
      </c>
      <c r="E18" s="37">
        <v>1.98</v>
      </c>
      <c r="F18" s="41">
        <v>1.93</v>
      </c>
      <c r="G18" s="38"/>
      <c r="H18" s="37">
        <v>1.43</v>
      </c>
      <c r="I18" s="37">
        <v>1.46</v>
      </c>
      <c r="J18" s="37">
        <v>1.47</v>
      </c>
      <c r="K18" s="37">
        <v>1.39</v>
      </c>
      <c r="L18" s="41">
        <v>1.34</v>
      </c>
    </row>
    <row r="19" spans="1:12">
      <c r="A19" s="22"/>
      <c r="B19" s="37">
        <v>1.98</v>
      </c>
      <c r="C19" s="37">
        <v>2.0099999999999998</v>
      </c>
      <c r="D19" s="37">
        <v>2.06</v>
      </c>
      <c r="E19" s="37">
        <v>1.97</v>
      </c>
      <c r="F19" s="41">
        <v>1.92</v>
      </c>
      <c r="G19" s="38"/>
      <c r="H19" s="37">
        <v>1.39</v>
      </c>
      <c r="I19" s="37">
        <v>1.41</v>
      </c>
      <c r="J19" s="37">
        <v>1.44</v>
      </c>
      <c r="K19" s="37">
        <v>1.37</v>
      </c>
      <c r="L19" s="41">
        <v>1.33</v>
      </c>
    </row>
    <row r="20" spans="1:12">
      <c r="A20" s="22"/>
      <c r="B20" s="37">
        <v>2.02</v>
      </c>
      <c r="C20" s="37">
        <v>2.0099999999999998</v>
      </c>
      <c r="D20" s="37">
        <v>2.06</v>
      </c>
      <c r="E20" s="37">
        <v>2.0099999999999998</v>
      </c>
      <c r="F20" s="41">
        <v>1.95</v>
      </c>
      <c r="G20" s="38"/>
      <c r="H20" s="37">
        <v>1.41</v>
      </c>
      <c r="I20" s="37">
        <v>1.42</v>
      </c>
      <c r="J20" s="37">
        <v>1.42</v>
      </c>
      <c r="K20" s="37">
        <v>1.36</v>
      </c>
      <c r="L20" s="41">
        <v>1.34</v>
      </c>
    </row>
    <row r="21" spans="1:12">
      <c r="A21" s="22"/>
      <c r="B21" s="37">
        <v>2.0099999999999998</v>
      </c>
      <c r="C21" s="37">
        <v>2.0299999999999998</v>
      </c>
      <c r="D21" s="37">
        <v>2.02</v>
      </c>
      <c r="E21" s="37">
        <v>1.98</v>
      </c>
      <c r="F21" s="41">
        <v>1.92</v>
      </c>
      <c r="G21" s="38"/>
      <c r="H21" s="37">
        <v>1.41</v>
      </c>
      <c r="I21" s="37">
        <v>1.43</v>
      </c>
      <c r="J21" s="37">
        <v>1.41</v>
      </c>
      <c r="K21" s="37">
        <v>1.36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0.35899999999999821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0.98860000000000081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0.62594871794871487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0.71195473251028862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16" priority="3" operator="notBetween">
      <formula>0.2</formula>
      <formula>0.404</formula>
    </cfRule>
  </conditionalFormatting>
  <conditionalFormatting sqref="E26">
    <cfRule type="cellIs" dxfId="715" priority="4" operator="notBetween">
      <formula>0.38</formula>
      <formula>0.72</formula>
    </cfRule>
  </conditionalFormatting>
  <conditionalFormatting sqref="K24">
    <cfRule type="cellIs" dxfId="714" priority="2" operator="notBetween">
      <formula>0.77</formula>
      <formula>0.91</formula>
    </cfRule>
  </conditionalFormatting>
  <conditionalFormatting sqref="K26">
    <cfRule type="cellIs" dxfId="7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L40"/>
  <sheetViews>
    <sheetView zoomScale="115" zoomScaleNormal="115" workbookViewId="0">
      <selection activeCell="B2" sqref="B2:F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2.12</v>
      </c>
      <c r="F2" s="44">
        <v>2.08</v>
      </c>
      <c r="G2" s="36" t="s">
        <v>3</v>
      </c>
      <c r="H2" s="32">
        <v>2.36</v>
      </c>
      <c r="I2" s="32">
        <v>2.36</v>
      </c>
      <c r="J2" s="32">
        <v>2.29</v>
      </c>
      <c r="K2" s="32">
        <v>2.19</v>
      </c>
      <c r="L2" s="44">
        <v>2.13</v>
      </c>
    </row>
    <row r="3" spans="1:12">
      <c r="A3" s="11"/>
      <c r="B3" s="32">
        <v>2.39</v>
      </c>
      <c r="C3" s="14">
        <v>2.38</v>
      </c>
      <c r="D3" s="14">
        <v>2.31</v>
      </c>
      <c r="E3" s="14">
        <v>2.21</v>
      </c>
      <c r="F3" s="42">
        <v>2.1</v>
      </c>
      <c r="G3" s="38"/>
      <c r="H3" s="32">
        <v>2.41</v>
      </c>
      <c r="I3" s="14">
        <v>2.39</v>
      </c>
      <c r="J3" s="14">
        <v>2.35</v>
      </c>
      <c r="K3" s="14">
        <v>2.2000000000000002</v>
      </c>
      <c r="L3" s="42">
        <v>2.15</v>
      </c>
    </row>
    <row r="4" spans="1:12">
      <c r="A4" s="11"/>
      <c r="B4" s="32">
        <v>2.4300000000000002</v>
      </c>
      <c r="C4" s="14">
        <v>2.38</v>
      </c>
      <c r="D4" s="14">
        <v>2.29</v>
      </c>
      <c r="E4" s="14">
        <v>2.15</v>
      </c>
      <c r="F4" s="42">
        <v>2.15</v>
      </c>
      <c r="G4" s="38"/>
      <c r="H4" s="32">
        <v>2.39</v>
      </c>
      <c r="I4" s="14">
        <v>2.39</v>
      </c>
      <c r="J4" s="14">
        <v>2.3199999999999998</v>
      </c>
      <c r="K4" s="14">
        <v>2.2000000000000002</v>
      </c>
      <c r="L4" s="42">
        <v>2.13</v>
      </c>
    </row>
    <row r="5" spans="1:12">
      <c r="A5" s="11"/>
      <c r="B5" s="32">
        <v>2.37</v>
      </c>
      <c r="C5" s="14">
        <v>2.37</v>
      </c>
      <c r="D5" s="14">
        <v>2.2799999999999998</v>
      </c>
      <c r="E5" s="14">
        <v>2.14</v>
      </c>
      <c r="F5" s="42">
        <v>2.11</v>
      </c>
      <c r="G5" s="38"/>
      <c r="H5" s="32">
        <v>2.42</v>
      </c>
      <c r="I5" s="14">
        <v>2.37</v>
      </c>
      <c r="J5" s="14">
        <v>2.33</v>
      </c>
      <c r="K5" s="14">
        <v>2.2200000000000002</v>
      </c>
      <c r="L5" s="42">
        <v>2.14</v>
      </c>
    </row>
    <row r="6" spans="1:12">
      <c r="A6" s="11"/>
      <c r="B6" s="32">
        <v>2.42</v>
      </c>
      <c r="C6" s="14">
        <v>2.38</v>
      </c>
      <c r="D6" s="14">
        <v>2.29</v>
      </c>
      <c r="E6" s="14">
        <v>2.14</v>
      </c>
      <c r="F6" s="42">
        <v>2.06</v>
      </c>
      <c r="G6" s="38"/>
      <c r="H6" s="32">
        <v>2.37</v>
      </c>
      <c r="I6" s="14">
        <v>2.37</v>
      </c>
      <c r="J6" s="14">
        <v>2.2799999999999998</v>
      </c>
      <c r="K6" s="14">
        <v>2.1800000000000002</v>
      </c>
      <c r="L6" s="42">
        <v>2.13</v>
      </c>
    </row>
    <row r="7" spans="1:12">
      <c r="A7" s="38" t="s">
        <v>4</v>
      </c>
      <c r="B7" s="14">
        <v>2.38</v>
      </c>
      <c r="C7" s="14">
        <v>2.4</v>
      </c>
      <c r="D7" s="14">
        <v>2.4300000000000002</v>
      </c>
      <c r="E7" s="14">
        <v>2.36</v>
      </c>
      <c r="F7" s="42">
        <v>2.27</v>
      </c>
      <c r="G7" s="38" t="s">
        <v>4</v>
      </c>
      <c r="H7" s="14">
        <v>2.36</v>
      </c>
      <c r="I7" s="14">
        <v>2.39</v>
      </c>
      <c r="J7" s="14">
        <v>2.4</v>
      </c>
      <c r="K7" s="14">
        <v>2.35</v>
      </c>
      <c r="L7" s="42">
        <v>2.3199999999999998</v>
      </c>
    </row>
    <row r="8" spans="1:12">
      <c r="A8" s="46"/>
      <c r="B8" s="14">
        <v>2.42</v>
      </c>
      <c r="C8" s="14">
        <v>2.44</v>
      </c>
      <c r="D8" s="14">
        <v>2.42</v>
      </c>
      <c r="E8" s="14">
        <v>2.36</v>
      </c>
      <c r="F8" s="42">
        <v>2.31</v>
      </c>
      <c r="G8" s="46"/>
      <c r="H8" s="14">
        <v>2.37</v>
      </c>
      <c r="I8" s="14">
        <v>2.4300000000000002</v>
      </c>
      <c r="J8" s="14">
        <v>2.44</v>
      </c>
      <c r="K8" s="14">
        <v>2.37</v>
      </c>
      <c r="L8" s="42">
        <v>2.3199999999999998</v>
      </c>
    </row>
    <row r="9" spans="1:12">
      <c r="A9" s="11"/>
      <c r="B9" s="47">
        <v>2.39</v>
      </c>
      <c r="C9" s="47">
        <v>2.41</v>
      </c>
      <c r="D9" s="47">
        <v>2.4300000000000002</v>
      </c>
      <c r="E9" s="47">
        <v>2.33</v>
      </c>
      <c r="F9" s="49">
        <v>2.2799999999999998</v>
      </c>
      <c r="G9" s="36"/>
      <c r="H9" s="47">
        <v>2.39</v>
      </c>
      <c r="I9" s="47">
        <v>2.44</v>
      </c>
      <c r="J9" s="47">
        <v>2.42</v>
      </c>
      <c r="K9" s="47">
        <v>2.37</v>
      </c>
      <c r="L9" s="49">
        <v>2.3199999999999998</v>
      </c>
    </row>
    <row r="10" spans="1:12">
      <c r="A10" s="11"/>
      <c r="B10" s="14">
        <v>2.37</v>
      </c>
      <c r="C10" s="14">
        <v>2.46</v>
      </c>
      <c r="D10" s="14">
        <v>2.44</v>
      </c>
      <c r="E10" s="14">
        <v>2.3199999999999998</v>
      </c>
      <c r="F10" s="42">
        <v>2.2799999999999998</v>
      </c>
      <c r="G10" s="38"/>
      <c r="H10" s="14">
        <v>2.39</v>
      </c>
      <c r="I10" s="14">
        <v>2.42</v>
      </c>
      <c r="J10" s="14">
        <v>2.4300000000000002</v>
      </c>
      <c r="K10" s="14">
        <v>2.37</v>
      </c>
      <c r="L10" s="42">
        <v>2.33</v>
      </c>
    </row>
    <row r="11" spans="1:12">
      <c r="A11" s="16"/>
      <c r="B11" s="33">
        <v>2.37</v>
      </c>
      <c r="C11" s="33">
        <v>2.41</v>
      </c>
      <c r="D11" s="33">
        <v>2.37</v>
      </c>
      <c r="E11" s="33">
        <v>2.31</v>
      </c>
      <c r="F11" s="39">
        <v>2.27</v>
      </c>
      <c r="G11" s="48"/>
      <c r="H11" s="33">
        <v>2.36</v>
      </c>
      <c r="I11" s="33">
        <v>2.41</v>
      </c>
      <c r="J11" s="33">
        <v>2.4300000000000002</v>
      </c>
      <c r="K11" s="33">
        <v>2.33</v>
      </c>
      <c r="L11" s="39">
        <v>2.29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>
        <v>1.373</v>
      </c>
      <c r="I12" s="35">
        <v>1.347</v>
      </c>
      <c r="J12" s="35">
        <v>1.244</v>
      </c>
      <c r="K12" s="35">
        <v>1.181</v>
      </c>
      <c r="L12" s="40">
        <v>1.1279999999999999</v>
      </c>
    </row>
    <row r="13" spans="1:12">
      <c r="A13" s="22"/>
      <c r="B13" s="37"/>
      <c r="C13" s="37"/>
      <c r="D13" s="37"/>
      <c r="E13" s="37"/>
      <c r="F13" s="41"/>
      <c r="G13" s="38"/>
      <c r="H13" s="37">
        <v>1.3939999999999999</v>
      </c>
      <c r="I13" s="37">
        <v>1.3520000000000001</v>
      </c>
      <c r="J13" s="37">
        <v>1.262</v>
      </c>
      <c r="K13" s="37">
        <v>1.177</v>
      </c>
      <c r="L13" s="41">
        <v>1.1319999999999999</v>
      </c>
    </row>
    <row r="14" spans="1:12">
      <c r="A14" s="22"/>
      <c r="B14" s="37"/>
      <c r="C14" s="37"/>
      <c r="D14" s="37"/>
      <c r="E14" s="37"/>
      <c r="F14" s="41"/>
      <c r="G14" s="38"/>
      <c r="H14" s="37">
        <v>1.3859999999999999</v>
      </c>
      <c r="I14" s="37">
        <v>1.3660000000000001</v>
      </c>
      <c r="J14" s="37">
        <v>1.2270000000000001</v>
      </c>
      <c r="K14" s="37">
        <v>1.171</v>
      </c>
      <c r="L14" s="41">
        <v>1.1060000000000001</v>
      </c>
    </row>
    <row r="15" spans="1:12">
      <c r="A15" s="22"/>
      <c r="B15" s="37"/>
      <c r="C15" s="37"/>
      <c r="D15" s="37"/>
      <c r="E15" s="37"/>
      <c r="F15" s="41"/>
      <c r="G15" s="38"/>
      <c r="H15" s="37">
        <v>1.401</v>
      </c>
      <c r="I15" s="37">
        <v>1.351</v>
      </c>
      <c r="J15" s="37">
        <v>1.288</v>
      </c>
      <c r="K15" s="37">
        <v>1.2</v>
      </c>
      <c r="L15" s="41">
        <v>1.135</v>
      </c>
    </row>
    <row r="16" spans="1:12">
      <c r="A16" s="22"/>
      <c r="B16" s="37"/>
      <c r="C16" s="37"/>
      <c r="D16" s="37"/>
      <c r="E16" s="37"/>
      <c r="F16" s="41"/>
      <c r="G16" s="38"/>
      <c r="H16" s="37">
        <v>1.369</v>
      </c>
      <c r="I16" s="37">
        <v>1.351</v>
      </c>
      <c r="J16" s="37">
        <v>1.2589999999999999</v>
      </c>
      <c r="K16" s="37">
        <v>1.165</v>
      </c>
      <c r="L16" s="41">
        <v>1.1100000000000001</v>
      </c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>
        <v>1.448</v>
      </c>
      <c r="I17" s="37">
        <v>1.48</v>
      </c>
      <c r="J17" s="37">
        <v>1.4690000000000001</v>
      </c>
      <c r="K17" s="37">
        <v>1.4139999999999999</v>
      </c>
      <c r="L17" s="41">
        <v>1.3720000000000001</v>
      </c>
    </row>
    <row r="18" spans="1:12">
      <c r="A18" s="22"/>
      <c r="B18" s="37"/>
      <c r="C18" s="37"/>
      <c r="D18" s="37"/>
      <c r="E18" s="37"/>
      <c r="F18" s="41"/>
      <c r="G18" s="38"/>
      <c r="H18" s="37">
        <v>1.4219999999999999</v>
      </c>
      <c r="I18" s="37">
        <v>1.468</v>
      </c>
      <c r="J18" s="37">
        <v>1.4710000000000001</v>
      </c>
      <c r="K18" s="37">
        <v>1.425</v>
      </c>
      <c r="L18" s="41">
        <v>1.353</v>
      </c>
    </row>
    <row r="19" spans="1:12">
      <c r="A19" s="22"/>
      <c r="B19" s="37"/>
      <c r="C19" s="37"/>
      <c r="D19" s="37"/>
      <c r="E19" s="37"/>
      <c r="F19" s="41"/>
      <c r="G19" s="38"/>
      <c r="H19" s="37">
        <v>1.4410000000000001</v>
      </c>
      <c r="I19" s="37">
        <v>1.4590000000000001</v>
      </c>
      <c r="J19" s="37">
        <v>1.4650000000000001</v>
      </c>
      <c r="K19" s="37">
        <v>1.4179999999999999</v>
      </c>
      <c r="L19" s="41">
        <v>1.3759999999999999</v>
      </c>
    </row>
    <row r="20" spans="1:12">
      <c r="A20" s="22"/>
      <c r="B20" s="37"/>
      <c r="C20" s="37"/>
      <c r="D20" s="37"/>
      <c r="E20" s="37"/>
      <c r="F20" s="41"/>
      <c r="G20" s="38"/>
      <c r="H20" s="37">
        <v>1.4379999999999999</v>
      </c>
      <c r="I20" s="37">
        <v>1.4359999999999999</v>
      </c>
      <c r="J20" s="37">
        <v>1.4430000000000001</v>
      </c>
      <c r="K20" s="37">
        <v>1.397</v>
      </c>
      <c r="L20" s="41">
        <v>1.391</v>
      </c>
    </row>
    <row r="21" spans="1:12">
      <c r="A21" s="22"/>
      <c r="B21" s="37"/>
      <c r="C21" s="37"/>
      <c r="D21" s="37"/>
      <c r="E21" s="37"/>
      <c r="F21" s="41"/>
      <c r="G21" s="38"/>
      <c r="H21" s="37">
        <v>1.4390000000000001</v>
      </c>
      <c r="I21" s="37">
        <v>1.454</v>
      </c>
      <c r="J21" s="37">
        <v>1.4570000000000001</v>
      </c>
      <c r="K21" s="37">
        <v>1.39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0.98718000000000039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0.7109320987654324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12" priority="3" operator="notBetween">
      <formula>0.2</formula>
      <formula>0.404</formula>
    </cfRule>
  </conditionalFormatting>
  <conditionalFormatting sqref="E26">
    <cfRule type="cellIs" dxfId="711" priority="4" operator="notBetween">
      <formula>0.38</formula>
      <formula>0.72</formula>
    </cfRule>
  </conditionalFormatting>
  <conditionalFormatting sqref="K24">
    <cfRule type="cellIs" dxfId="710" priority="2" operator="notBetween">
      <formula>0.77</formula>
      <formula>0.91</formula>
    </cfRule>
  </conditionalFormatting>
  <conditionalFormatting sqref="K26">
    <cfRule type="cellIs" dxfId="7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L40"/>
  <sheetViews>
    <sheetView zoomScale="115" zoomScaleNormal="115" workbookViewId="0">
      <selection activeCell="O12" sqref="O1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2.36</v>
      </c>
      <c r="D2" s="32">
        <v>2.29</v>
      </c>
      <c r="E2" s="32">
        <v>2.1800000000000002</v>
      </c>
      <c r="F2" s="44">
        <v>2.0499999999999998</v>
      </c>
      <c r="G2" s="36" t="s">
        <v>3</v>
      </c>
      <c r="H2" s="32">
        <v>2.38</v>
      </c>
      <c r="I2" s="32">
        <v>2.36</v>
      </c>
      <c r="J2" s="32">
        <v>2.33</v>
      </c>
      <c r="K2" s="32">
        <v>2.19</v>
      </c>
      <c r="L2" s="44">
        <v>2.11</v>
      </c>
    </row>
    <row r="3" spans="1:12">
      <c r="A3" s="11"/>
      <c r="B3" s="32">
        <v>2.41</v>
      </c>
      <c r="C3" s="14">
        <v>2.41</v>
      </c>
      <c r="D3" s="14">
        <v>2.37</v>
      </c>
      <c r="E3" s="14">
        <v>2.1800000000000002</v>
      </c>
      <c r="F3" s="42">
        <v>2.09</v>
      </c>
      <c r="G3" s="38"/>
      <c r="H3" s="32">
        <v>2.37</v>
      </c>
      <c r="I3" s="14">
        <v>2.38</v>
      </c>
      <c r="J3" s="14">
        <v>2.2799999999999998</v>
      </c>
      <c r="K3" s="14">
        <v>2.14</v>
      </c>
      <c r="L3" s="42">
        <v>2.09</v>
      </c>
    </row>
    <row r="4" spans="1:12">
      <c r="A4" s="11"/>
      <c r="B4" s="32">
        <v>2.39</v>
      </c>
      <c r="C4" s="14">
        <v>2.37</v>
      </c>
      <c r="D4" s="14">
        <v>2.29</v>
      </c>
      <c r="E4" s="14">
        <v>2.19</v>
      </c>
      <c r="F4" s="42">
        <v>2.13</v>
      </c>
      <c r="G4" s="38"/>
      <c r="H4" s="32">
        <v>2.4</v>
      </c>
      <c r="I4" s="14">
        <v>2.37</v>
      </c>
      <c r="J4" s="14">
        <v>2.2799999999999998</v>
      </c>
      <c r="K4" s="14">
        <v>2.1800000000000002</v>
      </c>
      <c r="L4" s="42">
        <v>2.09</v>
      </c>
    </row>
    <row r="5" spans="1:12">
      <c r="A5" s="11"/>
      <c r="B5" s="32">
        <v>2.36</v>
      </c>
      <c r="C5" s="14">
        <v>2.38</v>
      </c>
      <c r="D5" s="14">
        <v>2.31</v>
      </c>
      <c r="E5" s="14">
        <v>2.2200000000000002</v>
      </c>
      <c r="F5" s="42">
        <v>2.1</v>
      </c>
      <c r="G5" s="38"/>
      <c r="H5" s="32">
        <v>2.39</v>
      </c>
      <c r="I5" s="14">
        <v>2.41</v>
      </c>
      <c r="J5" s="14">
        <v>2.31</v>
      </c>
      <c r="K5" s="14">
        <v>2.17</v>
      </c>
      <c r="L5" s="42">
        <v>2.12</v>
      </c>
    </row>
    <row r="6" spans="1:12">
      <c r="A6" s="11"/>
      <c r="B6" s="32">
        <v>2.35</v>
      </c>
      <c r="C6" s="14">
        <v>2.35</v>
      </c>
      <c r="D6" s="14">
        <v>2.29</v>
      </c>
      <c r="E6" s="14">
        <v>2.17</v>
      </c>
      <c r="F6" s="42">
        <v>2.13</v>
      </c>
      <c r="G6" s="38"/>
      <c r="H6" s="32">
        <v>2.37</v>
      </c>
      <c r="I6" s="14">
        <v>2.39</v>
      </c>
      <c r="J6" s="14">
        <v>2.31</v>
      </c>
      <c r="K6" s="14">
        <v>2.15</v>
      </c>
      <c r="L6" s="42">
        <v>2.11</v>
      </c>
    </row>
    <row r="7" spans="1:12">
      <c r="A7" s="38" t="s">
        <v>4</v>
      </c>
      <c r="B7" s="14">
        <v>2.35</v>
      </c>
      <c r="C7" s="14">
        <v>2.4300000000000002</v>
      </c>
      <c r="D7" s="14">
        <v>2.41</v>
      </c>
      <c r="E7" s="14">
        <v>2.34</v>
      </c>
      <c r="F7" s="42">
        <v>2.29</v>
      </c>
      <c r="G7" s="38" t="s">
        <v>4</v>
      </c>
      <c r="H7" s="14">
        <v>2.35</v>
      </c>
      <c r="I7" s="14">
        <v>2.4</v>
      </c>
      <c r="J7" s="14">
        <v>2.39</v>
      </c>
      <c r="K7" s="14">
        <v>2.33</v>
      </c>
      <c r="L7" s="42">
        <v>2.27</v>
      </c>
    </row>
    <row r="8" spans="1:12">
      <c r="A8" s="46"/>
      <c r="B8" s="14">
        <v>2.37</v>
      </c>
      <c r="C8" s="14">
        <v>2.44</v>
      </c>
      <c r="D8" s="14">
        <v>2.4300000000000002</v>
      </c>
      <c r="E8" s="14">
        <v>2.34</v>
      </c>
      <c r="F8" s="42">
        <v>2.31</v>
      </c>
      <c r="G8" s="46"/>
      <c r="H8" s="14">
        <v>2.39</v>
      </c>
      <c r="I8" s="14">
        <v>2.42</v>
      </c>
      <c r="J8" s="14">
        <v>2.42</v>
      </c>
      <c r="K8" s="14">
        <v>2.33</v>
      </c>
      <c r="L8" s="42">
        <v>2.2799999999999998</v>
      </c>
    </row>
    <row r="9" spans="1:12">
      <c r="A9" s="11"/>
      <c r="B9" s="47">
        <v>2.41</v>
      </c>
      <c r="C9" s="47">
        <v>2.4300000000000002</v>
      </c>
      <c r="D9" s="47">
        <v>2.41</v>
      </c>
      <c r="E9" s="47">
        <v>2.33</v>
      </c>
      <c r="F9" s="49">
        <v>2.29</v>
      </c>
      <c r="G9" s="36"/>
      <c r="H9" s="47">
        <v>2.33</v>
      </c>
      <c r="I9" s="47">
        <v>2.41</v>
      </c>
      <c r="J9" s="47">
        <v>2.39</v>
      </c>
      <c r="K9" s="47">
        <v>2.31</v>
      </c>
      <c r="L9" s="49">
        <v>2.33</v>
      </c>
    </row>
    <row r="10" spans="1:12">
      <c r="A10" s="11"/>
      <c r="B10" s="14">
        <v>2.34</v>
      </c>
      <c r="C10" s="14">
        <v>2.38</v>
      </c>
      <c r="D10" s="14">
        <v>2.38</v>
      </c>
      <c r="E10" s="14">
        <v>2.35</v>
      </c>
      <c r="F10" s="42">
        <v>2.29</v>
      </c>
      <c r="G10" s="38"/>
      <c r="H10" s="14">
        <v>2.36</v>
      </c>
      <c r="I10" s="14">
        <v>2.41</v>
      </c>
      <c r="J10" s="14">
        <v>2.41</v>
      </c>
      <c r="K10" s="14">
        <v>2.38</v>
      </c>
      <c r="L10" s="42">
        <v>2.3199999999999998</v>
      </c>
    </row>
    <row r="11" spans="1:12">
      <c r="A11" s="16"/>
      <c r="B11" s="33">
        <v>2.35</v>
      </c>
      <c r="C11" s="33">
        <v>2.39</v>
      </c>
      <c r="D11" s="33">
        <v>2.39</v>
      </c>
      <c r="E11" s="33">
        <v>2.29</v>
      </c>
      <c r="F11" s="39">
        <v>2.27</v>
      </c>
      <c r="G11" s="48"/>
      <c r="H11" s="33">
        <v>2.35</v>
      </c>
      <c r="I11" s="33">
        <v>2.38</v>
      </c>
      <c r="J11" s="33">
        <v>2.41</v>
      </c>
      <c r="K11" s="33">
        <v>2.36</v>
      </c>
      <c r="L11" s="39">
        <v>2.2599999999999998</v>
      </c>
    </row>
    <row r="12" spans="1:12">
      <c r="A12" s="19" t="s">
        <v>5</v>
      </c>
      <c r="B12" s="47">
        <v>2</v>
      </c>
      <c r="C12" s="35">
        <v>1.98</v>
      </c>
      <c r="D12" s="35">
        <v>1.9</v>
      </c>
      <c r="E12" s="35">
        <v>1.8</v>
      </c>
      <c r="F12" s="40">
        <v>1.7</v>
      </c>
      <c r="G12" s="36" t="s">
        <v>6</v>
      </c>
      <c r="H12" s="35">
        <v>1.4370000000000001</v>
      </c>
      <c r="I12" s="35">
        <v>1.41</v>
      </c>
      <c r="J12" s="35">
        <v>1.3560000000000001</v>
      </c>
      <c r="K12" s="35">
        <v>1.2509999999999999</v>
      </c>
      <c r="L12" s="40">
        <v>1.157</v>
      </c>
    </row>
    <row r="13" spans="1:12">
      <c r="A13" s="22"/>
      <c r="B13" s="37">
        <v>2.0299999999999998</v>
      </c>
      <c r="C13" s="37">
        <v>2.0099999999999998</v>
      </c>
      <c r="D13" s="37">
        <v>1.94</v>
      </c>
      <c r="E13" s="37">
        <v>1.81</v>
      </c>
      <c r="F13" s="41">
        <v>1.76</v>
      </c>
      <c r="G13" s="38"/>
      <c r="H13" s="37">
        <v>1.4019999999999999</v>
      </c>
      <c r="I13" s="37">
        <v>1.3979999999999999</v>
      </c>
      <c r="J13" s="37">
        <v>1.31</v>
      </c>
      <c r="K13" s="37">
        <v>1.22</v>
      </c>
      <c r="L13" s="41">
        <v>1.117</v>
      </c>
    </row>
    <row r="14" spans="1:12">
      <c r="A14" s="22"/>
      <c r="B14" s="37">
        <v>2.02</v>
      </c>
      <c r="C14" s="37">
        <v>2.0099999999999998</v>
      </c>
      <c r="D14" s="37">
        <v>1.89</v>
      </c>
      <c r="E14" s="37">
        <v>1.79</v>
      </c>
      <c r="F14" s="41">
        <v>1.75</v>
      </c>
      <c r="G14" s="38"/>
      <c r="H14" s="37">
        <v>1.4430000000000001</v>
      </c>
      <c r="I14" s="37">
        <v>1.403</v>
      </c>
      <c r="J14" s="37">
        <v>1.2829999999999999</v>
      </c>
      <c r="K14" s="37">
        <v>1.1970000000000001</v>
      </c>
      <c r="L14" s="41">
        <v>1.1359999999999999</v>
      </c>
    </row>
    <row r="15" spans="1:12">
      <c r="A15" s="22"/>
      <c r="B15" s="37">
        <v>2.0099999999999998</v>
      </c>
      <c r="C15" s="37">
        <v>2.02</v>
      </c>
      <c r="D15" s="37">
        <v>1.96</v>
      </c>
      <c r="E15" s="37">
        <v>1.83</v>
      </c>
      <c r="F15" s="41">
        <v>1.74</v>
      </c>
      <c r="G15" s="38"/>
      <c r="H15" s="37">
        <v>1.4259999999999999</v>
      </c>
      <c r="I15" s="37">
        <v>1.4139999999999999</v>
      </c>
      <c r="J15" s="37">
        <v>1.2869999999999999</v>
      </c>
      <c r="K15" s="37">
        <v>1.1919999999999999</v>
      </c>
      <c r="L15" s="41">
        <v>1.1519999999999999</v>
      </c>
    </row>
    <row r="16" spans="1:12">
      <c r="A16" s="22"/>
      <c r="B16" s="37">
        <v>2</v>
      </c>
      <c r="C16" s="37">
        <v>1.96</v>
      </c>
      <c r="D16" s="37">
        <v>1.86</v>
      </c>
      <c r="E16" s="37">
        <v>1.76</v>
      </c>
      <c r="F16" s="41">
        <v>1.71</v>
      </c>
      <c r="G16" s="38"/>
      <c r="H16" s="37">
        <v>1.403</v>
      </c>
      <c r="I16" s="37">
        <v>1.41</v>
      </c>
      <c r="J16" s="37">
        <v>1.3140000000000001</v>
      </c>
      <c r="K16" s="37">
        <v>1.198</v>
      </c>
      <c r="L16" s="41">
        <v>1.1240000000000001</v>
      </c>
    </row>
    <row r="17" spans="1:12">
      <c r="A17" s="22" t="s">
        <v>7</v>
      </c>
      <c r="B17" s="37">
        <v>2</v>
      </c>
      <c r="C17" s="37">
        <v>2.0499999999999998</v>
      </c>
      <c r="D17" s="37">
        <v>2.02</v>
      </c>
      <c r="E17" s="37">
        <v>1.96</v>
      </c>
      <c r="F17" s="41">
        <v>1.9</v>
      </c>
      <c r="G17" s="38" t="s">
        <v>8</v>
      </c>
      <c r="H17" s="37">
        <v>1.45</v>
      </c>
      <c r="I17" s="37">
        <v>1.4790000000000001</v>
      </c>
      <c r="J17" s="37">
        <v>1.484</v>
      </c>
      <c r="K17" s="37">
        <v>1.429</v>
      </c>
      <c r="L17" s="41">
        <v>1.379</v>
      </c>
    </row>
    <row r="18" spans="1:12">
      <c r="A18" s="22"/>
      <c r="B18" s="37">
        <v>2</v>
      </c>
      <c r="C18" s="37">
        <v>2.0499999999999998</v>
      </c>
      <c r="D18" s="37">
        <v>2.06</v>
      </c>
      <c r="E18" s="37">
        <v>1.99</v>
      </c>
      <c r="F18" s="41">
        <v>1.94</v>
      </c>
      <c r="G18" s="38"/>
      <c r="H18" s="37">
        <v>1.4530000000000001</v>
      </c>
      <c r="I18" s="37">
        <v>1.502</v>
      </c>
      <c r="J18" s="37">
        <v>1.5029999999999999</v>
      </c>
      <c r="K18" s="37">
        <v>1.429</v>
      </c>
      <c r="L18" s="41">
        <v>1.38</v>
      </c>
    </row>
    <row r="19" spans="1:12">
      <c r="A19" s="22"/>
      <c r="B19" s="37">
        <v>2.0299999999999998</v>
      </c>
      <c r="C19" s="37">
        <v>2.0499999999999998</v>
      </c>
      <c r="D19" s="37">
        <v>2.0499999999999998</v>
      </c>
      <c r="E19" s="37">
        <v>1.99</v>
      </c>
      <c r="F19" s="41">
        <v>1.91</v>
      </c>
      <c r="G19" s="38"/>
      <c r="H19" s="37">
        <v>1.43</v>
      </c>
      <c r="I19" s="37">
        <v>1.4890000000000001</v>
      </c>
      <c r="J19" s="37">
        <v>1.48</v>
      </c>
      <c r="K19" s="37">
        <v>1.427</v>
      </c>
      <c r="L19" s="41">
        <v>1.3959999999999999</v>
      </c>
    </row>
    <row r="20" spans="1:12">
      <c r="A20" s="22"/>
      <c r="B20" s="37">
        <v>1.97</v>
      </c>
      <c r="C20" s="37">
        <v>2.0099999999999998</v>
      </c>
      <c r="D20" s="37">
        <v>2.02</v>
      </c>
      <c r="E20" s="37">
        <v>1.98</v>
      </c>
      <c r="F20" s="41">
        <v>1.91</v>
      </c>
      <c r="G20" s="38"/>
      <c r="H20" s="37">
        <v>1.4810000000000001</v>
      </c>
      <c r="I20" s="37">
        <v>1.5</v>
      </c>
      <c r="J20" s="37">
        <v>1.4730000000000001</v>
      </c>
      <c r="K20" s="37">
        <v>1.4410000000000001</v>
      </c>
      <c r="L20" s="41">
        <v>1.375</v>
      </c>
    </row>
    <row r="21" spans="1:12">
      <c r="A21" s="22"/>
      <c r="B21" s="37">
        <v>2.0099999999999998</v>
      </c>
      <c r="C21" s="37">
        <v>2.0299999999999998</v>
      </c>
      <c r="D21" s="37">
        <v>2.02</v>
      </c>
      <c r="E21" s="37">
        <v>1.94</v>
      </c>
      <c r="F21" s="41">
        <v>1.92</v>
      </c>
      <c r="G21" s="38"/>
      <c r="H21" s="37">
        <v>1.4490000000000001</v>
      </c>
      <c r="I21" s="37">
        <v>1.4590000000000001</v>
      </c>
      <c r="J21" s="37">
        <v>1.48</v>
      </c>
      <c r="K21" s="37">
        <v>1.4319999999999999</v>
      </c>
      <c r="L21" s="41">
        <v>1.36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0.37400000000000122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0.94139999999999957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0.65210256410256628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0.67796296296296266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08" priority="5" operator="notBetween">
      <formula>0.2</formula>
      <formula>0.404</formula>
    </cfRule>
  </conditionalFormatting>
  <conditionalFormatting sqref="E26">
    <cfRule type="cellIs" dxfId="707" priority="6" operator="notBetween">
      <formula>0.38</formula>
      <formula>0.72</formula>
    </cfRule>
  </conditionalFormatting>
  <conditionalFormatting sqref="K24">
    <cfRule type="cellIs" dxfId="706" priority="4" operator="notBetween">
      <formula>0.77</formula>
      <formula>0.91</formula>
    </cfRule>
  </conditionalFormatting>
  <conditionalFormatting sqref="K26">
    <cfRule type="cellIs" dxfId="705" priority="3" operator="notBetween">
      <formula>0.67</formula>
      <formula>0.83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2.2799999999999998</v>
      </c>
      <c r="E2" s="32">
        <v>2.13</v>
      </c>
      <c r="F2" s="44">
        <v>2.14</v>
      </c>
      <c r="G2" s="36" t="s">
        <v>3</v>
      </c>
      <c r="H2" s="32">
        <v>2.37</v>
      </c>
      <c r="I2" s="32">
        <v>2.34</v>
      </c>
      <c r="J2" s="32">
        <v>2.2599999999999998</v>
      </c>
      <c r="K2" s="32">
        <v>2.1800000000000002</v>
      </c>
      <c r="L2" s="44">
        <v>2.13</v>
      </c>
    </row>
    <row r="3" spans="1:12">
      <c r="A3" s="11"/>
      <c r="B3" s="32">
        <v>2.4</v>
      </c>
      <c r="C3" s="14">
        <v>2.37</v>
      </c>
      <c r="D3" s="14">
        <v>2.29</v>
      </c>
      <c r="E3" s="14">
        <v>2.1800000000000002</v>
      </c>
      <c r="F3" s="42">
        <v>2.11</v>
      </c>
      <c r="G3" s="38"/>
      <c r="H3" s="32">
        <v>2.4</v>
      </c>
      <c r="I3" s="14">
        <v>2.38</v>
      </c>
      <c r="J3" s="14">
        <v>2.2799999999999998</v>
      </c>
      <c r="K3" s="14">
        <v>2.1800000000000002</v>
      </c>
      <c r="L3" s="42">
        <v>2.14</v>
      </c>
    </row>
    <row r="4" spans="1:12">
      <c r="A4" s="11"/>
      <c r="B4" s="32">
        <v>2.4</v>
      </c>
      <c r="C4" s="14">
        <v>2.34</v>
      </c>
      <c r="D4" s="14">
        <v>2.33</v>
      </c>
      <c r="E4" s="14">
        <v>2.1800000000000002</v>
      </c>
      <c r="F4" s="42">
        <v>2.11</v>
      </c>
      <c r="G4" s="38"/>
      <c r="H4" s="32">
        <v>2.36</v>
      </c>
      <c r="I4" s="14">
        <v>2.36</v>
      </c>
      <c r="J4" s="14">
        <v>2.29</v>
      </c>
      <c r="K4" s="14">
        <v>2.2000000000000002</v>
      </c>
      <c r="L4" s="42">
        <v>2.12</v>
      </c>
    </row>
    <row r="5" spans="1:12">
      <c r="A5" s="11"/>
      <c r="B5" s="32">
        <v>2.39</v>
      </c>
      <c r="C5" s="14">
        <v>2.39</v>
      </c>
      <c r="D5" s="14">
        <v>2.2599999999999998</v>
      </c>
      <c r="E5" s="14">
        <v>2.1800000000000002</v>
      </c>
      <c r="F5" s="42">
        <v>2.12</v>
      </c>
      <c r="G5" s="38"/>
      <c r="H5" s="32">
        <v>2.35</v>
      </c>
      <c r="I5" s="14">
        <v>2.37</v>
      </c>
      <c r="J5" s="14">
        <v>2.27</v>
      </c>
      <c r="K5" s="14">
        <v>2.19</v>
      </c>
      <c r="L5" s="42">
        <v>2.14</v>
      </c>
    </row>
    <row r="6" spans="1:12">
      <c r="A6" s="11"/>
      <c r="B6" s="32">
        <v>2.36</v>
      </c>
      <c r="C6" s="14">
        <v>2.33</v>
      </c>
      <c r="D6" s="14">
        <v>2.2999999999999998</v>
      </c>
      <c r="E6" s="14">
        <v>2.19</v>
      </c>
      <c r="F6" s="42">
        <v>2.11</v>
      </c>
      <c r="G6" s="38"/>
      <c r="H6" s="32">
        <v>2.38</v>
      </c>
      <c r="I6" s="14">
        <v>2.36</v>
      </c>
      <c r="J6" s="14">
        <v>2.29</v>
      </c>
      <c r="K6" s="14">
        <v>2.16</v>
      </c>
      <c r="L6" s="42">
        <v>2.1</v>
      </c>
    </row>
    <row r="7" spans="1:12">
      <c r="A7" s="38" t="s">
        <v>4</v>
      </c>
      <c r="B7" s="14">
        <v>2.38</v>
      </c>
      <c r="C7" s="14">
        <v>2.4</v>
      </c>
      <c r="D7" s="14">
        <v>2.41</v>
      </c>
      <c r="E7" s="14">
        <v>2.37</v>
      </c>
      <c r="F7" s="42">
        <v>2.31</v>
      </c>
      <c r="G7" s="38" t="s">
        <v>4</v>
      </c>
      <c r="H7" s="14">
        <v>2.4</v>
      </c>
      <c r="I7" s="14">
        <v>2.4300000000000002</v>
      </c>
      <c r="J7" s="14">
        <v>2.38</v>
      </c>
      <c r="K7" s="14">
        <v>2.37</v>
      </c>
      <c r="L7" s="42">
        <v>2.2999999999999998</v>
      </c>
    </row>
    <row r="8" spans="1:12">
      <c r="A8" s="46"/>
      <c r="B8" s="14">
        <v>2.38</v>
      </c>
      <c r="C8" s="14">
        <v>2.42</v>
      </c>
      <c r="D8" s="14">
        <v>2.4300000000000002</v>
      </c>
      <c r="E8" s="14">
        <v>2.31</v>
      </c>
      <c r="F8" s="42">
        <v>2.3199999999999998</v>
      </c>
      <c r="G8" s="46"/>
      <c r="H8" s="14">
        <v>2.4</v>
      </c>
      <c r="I8" s="14">
        <v>2.42</v>
      </c>
      <c r="J8" s="14">
        <v>2.41</v>
      </c>
      <c r="K8" s="14">
        <v>2.38</v>
      </c>
      <c r="L8" s="42">
        <v>2.2999999999999998</v>
      </c>
    </row>
    <row r="9" spans="1:12">
      <c r="A9" s="11"/>
      <c r="B9" s="47">
        <v>2.38</v>
      </c>
      <c r="C9" s="47">
        <v>2.41</v>
      </c>
      <c r="D9" s="47">
        <v>2.4300000000000002</v>
      </c>
      <c r="E9" s="47">
        <v>2.35</v>
      </c>
      <c r="F9" s="49">
        <v>2.31</v>
      </c>
      <c r="G9" s="36"/>
      <c r="H9" s="47">
        <v>2.41</v>
      </c>
      <c r="I9" s="47">
        <v>2.42</v>
      </c>
      <c r="J9" s="47">
        <v>2.41</v>
      </c>
      <c r="K9" s="47">
        <v>2.35</v>
      </c>
      <c r="L9" s="49">
        <v>2.27</v>
      </c>
    </row>
    <row r="10" spans="1:12">
      <c r="A10" s="11"/>
      <c r="B10" s="14">
        <v>2.39</v>
      </c>
      <c r="C10" s="14">
        <v>2.44</v>
      </c>
      <c r="D10" s="14">
        <v>2.41</v>
      </c>
      <c r="E10" s="14">
        <v>2.38</v>
      </c>
      <c r="F10" s="42">
        <v>2.3199999999999998</v>
      </c>
      <c r="G10" s="38"/>
      <c r="H10" s="14">
        <v>2.39</v>
      </c>
      <c r="I10" s="14">
        <v>2.42</v>
      </c>
      <c r="J10" s="14">
        <v>2.4300000000000002</v>
      </c>
      <c r="K10" s="14">
        <v>2.36</v>
      </c>
      <c r="L10" s="42">
        <v>2.2999999999999998</v>
      </c>
    </row>
    <row r="11" spans="1:12">
      <c r="A11" s="16"/>
      <c r="B11" s="33">
        <v>2.37</v>
      </c>
      <c r="C11" s="33">
        <v>2.4</v>
      </c>
      <c r="D11" s="33">
        <v>2.4</v>
      </c>
      <c r="E11" s="33">
        <v>2.33</v>
      </c>
      <c r="F11" s="39">
        <v>2.2999999999999998</v>
      </c>
      <c r="G11" s="48"/>
      <c r="H11" s="33">
        <v>2.39</v>
      </c>
      <c r="I11" s="33">
        <v>2.42</v>
      </c>
      <c r="J11" s="33">
        <v>2.39</v>
      </c>
      <c r="K11" s="33">
        <v>2.33</v>
      </c>
      <c r="L11" s="39">
        <v>2.2999999999999998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1.94</v>
      </c>
      <c r="E12" s="35">
        <v>1.82</v>
      </c>
      <c r="F12" s="40">
        <v>1.8</v>
      </c>
      <c r="G12" s="36" t="s">
        <v>6</v>
      </c>
      <c r="H12" s="35">
        <v>1.4</v>
      </c>
      <c r="I12" s="35">
        <v>1.35</v>
      </c>
      <c r="J12" s="35">
        <v>1.29</v>
      </c>
      <c r="K12" s="35">
        <v>1.22</v>
      </c>
      <c r="L12" s="40">
        <v>1.1399999999999999</v>
      </c>
    </row>
    <row r="13" spans="1:12">
      <c r="A13" s="22"/>
      <c r="B13" s="37">
        <v>2.0499999999999998</v>
      </c>
      <c r="C13" s="37">
        <v>2.0499999999999998</v>
      </c>
      <c r="D13" s="37">
        <v>1.95</v>
      </c>
      <c r="E13" s="37">
        <v>1.84</v>
      </c>
      <c r="F13" s="41">
        <v>1.79</v>
      </c>
      <c r="G13" s="38"/>
      <c r="H13" s="37">
        <v>1.4</v>
      </c>
      <c r="I13" s="37">
        <v>1.36</v>
      </c>
      <c r="J13" s="37">
        <v>1.3</v>
      </c>
      <c r="K13" s="37">
        <v>1.19</v>
      </c>
      <c r="L13" s="41">
        <v>1.1599999999999999</v>
      </c>
    </row>
    <row r="14" spans="1:12">
      <c r="A14" s="22"/>
      <c r="B14" s="37">
        <v>2.0699999999999998</v>
      </c>
      <c r="C14" s="37">
        <v>2.02</v>
      </c>
      <c r="D14" s="37">
        <v>1.96</v>
      </c>
      <c r="E14" s="37">
        <v>1.86</v>
      </c>
      <c r="F14" s="41">
        <v>1.79</v>
      </c>
      <c r="G14" s="38"/>
      <c r="H14" s="37">
        <v>1.38</v>
      </c>
      <c r="I14" s="37">
        <v>1.35</v>
      </c>
      <c r="J14" s="37">
        <v>1.29</v>
      </c>
      <c r="K14" s="37">
        <v>1.19</v>
      </c>
      <c r="L14" s="41">
        <v>1.1299999999999999</v>
      </c>
    </row>
    <row r="15" spans="1:12">
      <c r="A15" s="22"/>
      <c r="B15" s="37">
        <v>2.04</v>
      </c>
      <c r="C15" s="37">
        <v>2.0499999999999998</v>
      </c>
      <c r="D15" s="37">
        <v>1.92</v>
      </c>
      <c r="E15" s="37">
        <v>1.84</v>
      </c>
      <c r="F15" s="41">
        <v>1.79</v>
      </c>
      <c r="G15" s="38"/>
      <c r="H15" s="37">
        <v>1.36</v>
      </c>
      <c r="I15" s="37">
        <v>1.35</v>
      </c>
      <c r="J15" s="37">
        <v>1.28</v>
      </c>
      <c r="K15" s="37">
        <v>1.2</v>
      </c>
      <c r="L15" s="41">
        <v>1.1299999999999999</v>
      </c>
    </row>
    <row r="16" spans="1:12">
      <c r="A16" s="22"/>
      <c r="B16" s="37">
        <v>2.0099999999999998</v>
      </c>
      <c r="C16" s="37">
        <v>1.99</v>
      </c>
      <c r="D16" s="37">
        <v>1.91</v>
      </c>
      <c r="E16" s="37">
        <v>1.8</v>
      </c>
      <c r="F16" s="41">
        <v>1.76</v>
      </c>
      <c r="G16" s="38"/>
      <c r="H16" s="37">
        <v>1.4</v>
      </c>
      <c r="I16" s="37">
        <v>1.39</v>
      </c>
      <c r="J16" s="37">
        <v>1.32</v>
      </c>
      <c r="K16" s="37">
        <v>1.21</v>
      </c>
      <c r="L16" s="41">
        <v>1.1299999999999999</v>
      </c>
    </row>
    <row r="17" spans="1:12">
      <c r="A17" s="22" t="s">
        <v>7</v>
      </c>
      <c r="B17" s="37">
        <v>2.04</v>
      </c>
      <c r="C17" s="37">
        <v>2.08</v>
      </c>
      <c r="D17" s="37">
        <v>2.08</v>
      </c>
      <c r="E17" s="37">
        <v>2.0499999999999998</v>
      </c>
      <c r="F17" s="41">
        <v>1.93</v>
      </c>
      <c r="G17" s="38" t="s">
        <v>8</v>
      </c>
      <c r="H17" s="37">
        <v>1.47</v>
      </c>
      <c r="I17" s="37">
        <v>1.5</v>
      </c>
      <c r="J17" s="37">
        <v>1.47</v>
      </c>
      <c r="K17" s="37">
        <v>1.42</v>
      </c>
      <c r="L17" s="41">
        <v>1.36</v>
      </c>
    </row>
    <row r="18" spans="1:12">
      <c r="A18" s="22"/>
      <c r="B18" s="37">
        <v>2.04</v>
      </c>
      <c r="C18" s="37">
        <v>2.1</v>
      </c>
      <c r="D18" s="37">
        <v>2.08</v>
      </c>
      <c r="E18" s="37">
        <v>1.97</v>
      </c>
      <c r="F18" s="41">
        <v>1.94</v>
      </c>
      <c r="G18" s="38"/>
      <c r="H18" s="37">
        <v>1.45</v>
      </c>
      <c r="I18" s="37">
        <v>1.49</v>
      </c>
      <c r="J18" s="37">
        <v>1.47</v>
      </c>
      <c r="K18" s="37">
        <v>1.42</v>
      </c>
      <c r="L18" s="41">
        <v>1.37</v>
      </c>
    </row>
    <row r="19" spans="1:12">
      <c r="A19" s="22"/>
      <c r="B19" s="37">
        <v>2.02</v>
      </c>
      <c r="C19" s="37">
        <v>2.08</v>
      </c>
      <c r="D19" s="37">
        <v>2.06</v>
      </c>
      <c r="E19" s="37">
        <v>1.98</v>
      </c>
      <c r="F19" s="41">
        <v>1.91</v>
      </c>
      <c r="G19" s="38"/>
      <c r="H19" s="37">
        <v>1.45</v>
      </c>
      <c r="I19" s="37">
        <v>1.48</v>
      </c>
      <c r="J19" s="37">
        <v>1.46</v>
      </c>
      <c r="K19" s="37">
        <v>1.4</v>
      </c>
      <c r="L19" s="41">
        <v>1.33</v>
      </c>
    </row>
    <row r="20" spans="1:12">
      <c r="A20" s="22"/>
      <c r="B20" s="37">
        <v>2.0099999999999998</v>
      </c>
      <c r="C20" s="37">
        <v>2.08</v>
      </c>
      <c r="D20" s="37">
        <v>2.09</v>
      </c>
      <c r="E20" s="37">
        <v>2.02</v>
      </c>
      <c r="F20" s="41">
        <v>1.98</v>
      </c>
      <c r="G20" s="38"/>
      <c r="H20" s="37">
        <v>1.44</v>
      </c>
      <c r="I20" s="37">
        <v>1.46</v>
      </c>
      <c r="J20" s="37">
        <v>1.43</v>
      </c>
      <c r="K20" s="37">
        <v>1.38</v>
      </c>
      <c r="L20" s="41">
        <v>1.35</v>
      </c>
    </row>
    <row r="21" spans="1:12">
      <c r="A21" s="22"/>
      <c r="B21" s="37">
        <v>2.02</v>
      </c>
      <c r="C21" s="37">
        <v>2.08</v>
      </c>
      <c r="D21" s="37">
        <v>2.08</v>
      </c>
      <c r="E21" s="37">
        <v>1.96</v>
      </c>
      <c r="F21" s="41">
        <v>1.94</v>
      </c>
      <c r="G21" s="38"/>
      <c r="H21" s="37">
        <v>1.46</v>
      </c>
      <c r="I21" s="37">
        <v>1.48</v>
      </c>
      <c r="J21" s="37">
        <v>1.46</v>
      </c>
      <c r="K21" s="37">
        <v>1.37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0.34420000000000073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0.96719999999999984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0.60014358974359105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0.69654320987654306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704" priority="3" operator="notBetween">
      <formula>0.2</formula>
      <formula>0.404</formula>
    </cfRule>
  </conditionalFormatting>
  <conditionalFormatting sqref="E26">
    <cfRule type="cellIs" dxfId="703" priority="4" operator="notBetween">
      <formula>0.38</formula>
      <formula>0.72</formula>
    </cfRule>
  </conditionalFormatting>
  <conditionalFormatting sqref="K24">
    <cfRule type="cellIs" dxfId="702" priority="2" operator="notBetween">
      <formula>0.77</formula>
      <formula>0.91</formula>
    </cfRule>
  </conditionalFormatting>
  <conditionalFormatting sqref="K26">
    <cfRule type="cellIs" dxfId="7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R40"/>
  <sheetViews>
    <sheetView zoomScale="115" zoomScaleNormal="115" workbookViewId="0">
      <selection activeCell="V24" sqref="V2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2.33</v>
      </c>
      <c r="D2" s="32">
        <v>2.2599999999999998</v>
      </c>
      <c r="E2" s="32">
        <v>2.13</v>
      </c>
      <c r="F2" s="44">
        <v>2.11</v>
      </c>
      <c r="G2" s="36" t="s">
        <v>3</v>
      </c>
      <c r="H2" s="32">
        <v>2.3199999999999998</v>
      </c>
      <c r="I2" s="32">
        <v>2.33</v>
      </c>
      <c r="J2" s="32">
        <v>2.25</v>
      </c>
      <c r="K2" s="32">
        <v>2.14</v>
      </c>
      <c r="L2" s="44">
        <v>2.13</v>
      </c>
      <c r="M2" s="36" t="s">
        <v>3</v>
      </c>
      <c r="N2" s="32">
        <v>2.37</v>
      </c>
      <c r="O2" s="32">
        <v>2.35</v>
      </c>
      <c r="P2" s="32">
        <v>2.31</v>
      </c>
      <c r="Q2" s="32">
        <v>2.17</v>
      </c>
      <c r="R2" s="44">
        <v>2.1</v>
      </c>
    </row>
    <row r="3" spans="1:18">
      <c r="A3" s="11"/>
      <c r="B3" s="32">
        <v>2.39</v>
      </c>
      <c r="C3" s="14">
        <v>2.4</v>
      </c>
      <c r="D3" s="14">
        <v>2.2799999999999998</v>
      </c>
      <c r="E3" s="14">
        <v>2.2000000000000002</v>
      </c>
      <c r="F3" s="42">
        <v>2.14</v>
      </c>
      <c r="G3" s="38"/>
      <c r="H3" s="32">
        <v>2.38</v>
      </c>
      <c r="I3" s="14">
        <v>2.34</v>
      </c>
      <c r="J3" s="14">
        <v>2.25</v>
      </c>
      <c r="K3" s="14">
        <v>2.17</v>
      </c>
      <c r="L3" s="42">
        <v>2.1</v>
      </c>
      <c r="M3" s="38"/>
      <c r="N3" s="32">
        <v>2.41</v>
      </c>
      <c r="O3" s="14">
        <v>2.37</v>
      </c>
      <c r="P3" s="14">
        <v>2.35</v>
      </c>
      <c r="Q3" s="14">
        <v>2.19</v>
      </c>
      <c r="R3" s="42">
        <v>2.12</v>
      </c>
    </row>
    <row r="4" spans="1:18">
      <c r="A4" s="11"/>
      <c r="B4" s="32">
        <v>2.36</v>
      </c>
      <c r="C4" s="14">
        <v>2.34</v>
      </c>
      <c r="D4" s="14">
        <v>2.2599999999999998</v>
      </c>
      <c r="E4" s="14">
        <v>2.13</v>
      </c>
      <c r="F4" s="42">
        <v>2.11</v>
      </c>
      <c r="G4" s="38"/>
      <c r="H4" s="32">
        <v>2.36</v>
      </c>
      <c r="I4" s="14">
        <v>2.37</v>
      </c>
      <c r="J4" s="14">
        <v>2.27</v>
      </c>
      <c r="K4" s="14">
        <v>2.2000000000000002</v>
      </c>
      <c r="L4" s="42">
        <v>2.09</v>
      </c>
      <c r="M4" s="38"/>
      <c r="N4" s="32">
        <v>2.38</v>
      </c>
      <c r="O4" s="14">
        <v>2.35</v>
      </c>
      <c r="P4" s="14">
        <v>2.2999999999999998</v>
      </c>
      <c r="Q4" s="14">
        <v>2.1800000000000002</v>
      </c>
      <c r="R4" s="42">
        <v>2.12</v>
      </c>
    </row>
    <row r="5" spans="1:18">
      <c r="A5" s="11"/>
      <c r="B5" s="32">
        <v>2.35</v>
      </c>
      <c r="C5" s="14">
        <v>2.37</v>
      </c>
      <c r="D5" s="14">
        <v>2.2799999999999998</v>
      </c>
      <c r="E5" s="14">
        <v>2.1800000000000002</v>
      </c>
      <c r="F5" s="42">
        <v>2.1</v>
      </c>
      <c r="G5" s="38"/>
      <c r="H5" s="32">
        <v>2.36</v>
      </c>
      <c r="I5" s="14">
        <v>2.37</v>
      </c>
      <c r="J5" s="14">
        <v>2.2799999999999998</v>
      </c>
      <c r="K5" s="14">
        <v>2.15</v>
      </c>
      <c r="L5" s="42">
        <v>2.13</v>
      </c>
      <c r="M5" s="38"/>
      <c r="N5" s="32">
        <v>2.37</v>
      </c>
      <c r="O5" s="14">
        <v>2.38</v>
      </c>
      <c r="P5" s="14">
        <v>2.31</v>
      </c>
      <c r="Q5" s="14">
        <v>2.2200000000000002</v>
      </c>
      <c r="R5" s="42">
        <v>2.14</v>
      </c>
    </row>
    <row r="6" spans="1:18">
      <c r="A6" s="11"/>
      <c r="B6" s="32">
        <v>2.34</v>
      </c>
      <c r="C6" s="14">
        <v>2.36</v>
      </c>
      <c r="D6" s="14">
        <v>2.25</v>
      </c>
      <c r="E6" s="14">
        <v>2.19</v>
      </c>
      <c r="F6" s="42">
        <v>2.09</v>
      </c>
      <c r="G6" s="38"/>
      <c r="H6" s="32">
        <v>2.33</v>
      </c>
      <c r="I6" s="14">
        <v>2.34</v>
      </c>
      <c r="J6" s="14">
        <v>2.21</v>
      </c>
      <c r="K6" s="14">
        <v>2.16</v>
      </c>
      <c r="L6" s="42">
        <v>2.12</v>
      </c>
      <c r="M6" s="38"/>
      <c r="N6" s="32">
        <v>2.36</v>
      </c>
      <c r="O6" s="14">
        <v>2.35</v>
      </c>
      <c r="P6" s="14">
        <v>2.2799999999999998</v>
      </c>
      <c r="Q6" s="14">
        <v>2.15</v>
      </c>
      <c r="R6" s="42">
        <v>2.14</v>
      </c>
    </row>
    <row r="7" spans="1:18">
      <c r="A7" s="38" t="s">
        <v>4</v>
      </c>
      <c r="B7" s="14">
        <v>2.39</v>
      </c>
      <c r="C7" s="14">
        <v>2.39</v>
      </c>
      <c r="D7" s="14">
        <v>2.42</v>
      </c>
      <c r="E7" s="14">
        <v>2.37</v>
      </c>
      <c r="F7" s="42">
        <v>2.31</v>
      </c>
      <c r="G7" s="38" t="s">
        <v>4</v>
      </c>
      <c r="H7" s="14">
        <v>2.38</v>
      </c>
      <c r="I7" s="14">
        <v>2.39</v>
      </c>
      <c r="J7" s="14">
        <v>2.41</v>
      </c>
      <c r="K7" s="14">
        <v>2.35</v>
      </c>
      <c r="L7" s="42">
        <v>2.27</v>
      </c>
      <c r="M7" s="38" t="s">
        <v>4</v>
      </c>
      <c r="N7" s="14">
        <v>2.38</v>
      </c>
      <c r="O7" s="14">
        <v>2.4</v>
      </c>
      <c r="P7" s="14">
        <v>2.41</v>
      </c>
      <c r="Q7" s="14">
        <v>2.34</v>
      </c>
      <c r="R7" s="42">
        <v>2.27</v>
      </c>
    </row>
    <row r="8" spans="1:18">
      <c r="A8" s="46"/>
      <c r="B8" s="14">
        <v>2.39</v>
      </c>
      <c r="C8" s="14">
        <v>2.4300000000000002</v>
      </c>
      <c r="D8" s="14">
        <v>2.4300000000000002</v>
      </c>
      <c r="E8" s="14">
        <v>2.38</v>
      </c>
      <c r="F8" s="42">
        <v>2.33</v>
      </c>
      <c r="G8" s="46"/>
      <c r="H8" s="14">
        <v>2.38</v>
      </c>
      <c r="I8" s="14">
        <v>2.4</v>
      </c>
      <c r="J8" s="14">
        <v>2.38</v>
      </c>
      <c r="K8" s="14">
        <v>2.33</v>
      </c>
      <c r="L8" s="42">
        <v>2.31</v>
      </c>
      <c r="M8" s="46"/>
      <c r="N8" s="14">
        <v>2.37</v>
      </c>
      <c r="O8" s="14">
        <v>2.39</v>
      </c>
      <c r="P8" s="14">
        <v>2.4500000000000002</v>
      </c>
      <c r="Q8" s="14">
        <v>2.36</v>
      </c>
      <c r="R8" s="42">
        <v>2.2799999999999998</v>
      </c>
    </row>
    <row r="9" spans="1:18">
      <c r="A9" s="11"/>
      <c r="B9" s="47">
        <v>2.37</v>
      </c>
      <c r="C9" s="47">
        <v>2.42</v>
      </c>
      <c r="D9" s="47">
        <v>2.44</v>
      </c>
      <c r="E9" s="47">
        <v>2.37</v>
      </c>
      <c r="F9" s="49">
        <v>2.3199999999999998</v>
      </c>
      <c r="G9" s="36"/>
      <c r="H9" s="47">
        <v>2.38</v>
      </c>
      <c r="I9" s="47">
        <v>2.4300000000000002</v>
      </c>
      <c r="J9" s="47">
        <v>2.37</v>
      </c>
      <c r="K9" s="47">
        <v>2.33</v>
      </c>
      <c r="L9" s="49">
        <v>2.31</v>
      </c>
      <c r="M9" s="36"/>
      <c r="N9" s="47">
        <v>2.39</v>
      </c>
      <c r="O9" s="47">
        <v>2.4300000000000002</v>
      </c>
      <c r="P9" s="47">
        <v>2.41</v>
      </c>
      <c r="Q9" s="47">
        <v>2.31</v>
      </c>
      <c r="R9" s="49">
        <v>2.27</v>
      </c>
    </row>
    <row r="10" spans="1:18">
      <c r="A10" s="11"/>
      <c r="B10" s="14">
        <v>2.4</v>
      </c>
      <c r="C10" s="14">
        <v>2.4</v>
      </c>
      <c r="D10" s="14">
        <v>2.41</v>
      </c>
      <c r="E10" s="14">
        <v>2.35</v>
      </c>
      <c r="F10" s="42">
        <v>2.3199999999999998</v>
      </c>
      <c r="G10" s="38"/>
      <c r="H10" s="14">
        <v>2.4</v>
      </c>
      <c r="I10" s="14">
        <v>2.38</v>
      </c>
      <c r="J10" s="14">
        <v>2.4300000000000002</v>
      </c>
      <c r="K10" s="14">
        <v>2.34</v>
      </c>
      <c r="L10" s="42">
        <v>2.29</v>
      </c>
      <c r="M10" s="38"/>
      <c r="N10" s="14">
        <v>2.38</v>
      </c>
      <c r="O10" s="14">
        <v>2.4300000000000002</v>
      </c>
      <c r="P10" s="14">
        <v>2.4</v>
      </c>
      <c r="Q10" s="14">
        <v>2.36</v>
      </c>
      <c r="R10" s="42">
        <v>2.2999999999999998</v>
      </c>
    </row>
    <row r="11" spans="1:18">
      <c r="A11" s="16"/>
      <c r="B11" s="33">
        <v>2.39</v>
      </c>
      <c r="C11" s="33">
        <v>2.4500000000000002</v>
      </c>
      <c r="D11" s="33">
        <v>2.41</v>
      </c>
      <c r="E11" s="33">
        <v>2.3199999999999998</v>
      </c>
      <c r="F11" s="39">
        <v>2.2599999999999998</v>
      </c>
      <c r="G11" s="48"/>
      <c r="H11" s="33">
        <v>2.35</v>
      </c>
      <c r="I11" s="33">
        <v>2.41</v>
      </c>
      <c r="J11" s="33">
        <v>2.38</v>
      </c>
      <c r="K11" s="33">
        <v>2.3199999999999998</v>
      </c>
      <c r="L11" s="39">
        <v>2.27</v>
      </c>
      <c r="M11" s="48"/>
      <c r="N11" s="33">
        <v>2.37</v>
      </c>
      <c r="O11" s="33">
        <v>2.4300000000000002</v>
      </c>
      <c r="P11" s="33">
        <v>2.41</v>
      </c>
      <c r="Q11" s="33">
        <v>2.2999999999999998</v>
      </c>
      <c r="R11" s="39">
        <v>2.2599999999999998</v>
      </c>
    </row>
    <row r="12" spans="1:18">
      <c r="A12" s="19" t="s">
        <v>5</v>
      </c>
      <c r="B12" s="47">
        <v>2.02</v>
      </c>
      <c r="C12" s="35">
        <v>2.0099999999999998</v>
      </c>
      <c r="D12" s="35">
        <v>1.94</v>
      </c>
      <c r="E12" s="35">
        <v>1.83</v>
      </c>
      <c r="F12" s="40">
        <v>1.76</v>
      </c>
      <c r="G12" s="36" t="s">
        <v>6</v>
      </c>
      <c r="H12" s="35">
        <v>1.39</v>
      </c>
      <c r="I12" s="35">
        <v>1.4</v>
      </c>
      <c r="J12" s="35">
        <v>1.31</v>
      </c>
      <c r="K12" s="35">
        <v>1.22</v>
      </c>
      <c r="L12" s="40">
        <v>1.17</v>
      </c>
      <c r="M12" s="36" t="s">
        <v>6</v>
      </c>
      <c r="N12" s="35">
        <v>1.39</v>
      </c>
      <c r="O12" s="35">
        <v>1.38</v>
      </c>
      <c r="P12" s="35">
        <v>1.34</v>
      </c>
      <c r="Q12" s="35">
        <v>1.2</v>
      </c>
      <c r="R12" s="40">
        <v>1.1399999999999999</v>
      </c>
    </row>
    <row r="13" spans="1:18">
      <c r="A13" s="22"/>
      <c r="B13" s="37">
        <v>2.06</v>
      </c>
      <c r="C13" s="37">
        <v>2.0699999999999998</v>
      </c>
      <c r="D13" s="37">
        <v>1.97</v>
      </c>
      <c r="E13" s="37">
        <v>1.88</v>
      </c>
      <c r="F13" s="41">
        <v>1.79</v>
      </c>
      <c r="G13" s="38"/>
      <c r="H13" s="37">
        <v>1.41</v>
      </c>
      <c r="I13" s="37">
        <v>1.38</v>
      </c>
      <c r="J13" s="37">
        <v>1.31</v>
      </c>
      <c r="K13" s="37">
        <v>1.21</v>
      </c>
      <c r="L13" s="41">
        <v>1.1599999999999999</v>
      </c>
      <c r="M13" s="38"/>
      <c r="N13" s="37">
        <v>1.41</v>
      </c>
      <c r="O13" s="37">
        <v>1.38</v>
      </c>
      <c r="P13" s="37">
        <v>1.31</v>
      </c>
      <c r="Q13" s="37">
        <v>1.2</v>
      </c>
      <c r="R13" s="41">
        <v>1.1399999999999999</v>
      </c>
    </row>
    <row r="14" spans="1:18">
      <c r="A14" s="22"/>
      <c r="B14" s="37">
        <v>2.06</v>
      </c>
      <c r="C14" s="37">
        <v>2.0499999999999998</v>
      </c>
      <c r="D14" s="37">
        <v>1.96</v>
      </c>
      <c r="E14" s="37">
        <v>1.81</v>
      </c>
      <c r="F14" s="41">
        <v>1.78</v>
      </c>
      <c r="G14" s="38"/>
      <c r="H14" s="37">
        <v>1.42</v>
      </c>
      <c r="I14" s="37">
        <v>1.38</v>
      </c>
      <c r="J14" s="37">
        <v>1.3</v>
      </c>
      <c r="K14" s="37">
        <v>1.24</v>
      </c>
      <c r="L14" s="41">
        <v>1.1399999999999999</v>
      </c>
      <c r="M14" s="38"/>
      <c r="N14" s="37">
        <v>1.39</v>
      </c>
      <c r="O14" s="37">
        <v>1.39</v>
      </c>
      <c r="P14" s="37">
        <v>1.28</v>
      </c>
      <c r="Q14" s="37">
        <v>1.19</v>
      </c>
      <c r="R14" s="41">
        <v>1.1299999999999999</v>
      </c>
    </row>
    <row r="15" spans="1:18">
      <c r="A15" s="22"/>
      <c r="B15" s="37">
        <v>2.0299999999999998</v>
      </c>
      <c r="C15" s="37">
        <v>2.0499999999999998</v>
      </c>
      <c r="D15" s="37">
        <v>1.96</v>
      </c>
      <c r="E15" s="37">
        <v>1.85</v>
      </c>
      <c r="F15" s="41">
        <v>1.78</v>
      </c>
      <c r="G15" s="38"/>
      <c r="H15" s="37">
        <v>1.42</v>
      </c>
      <c r="I15" s="37">
        <v>1.38</v>
      </c>
      <c r="J15" s="37">
        <v>1.31</v>
      </c>
      <c r="K15" s="37">
        <v>1.1599999999999999</v>
      </c>
      <c r="L15" s="41">
        <v>1.1399999999999999</v>
      </c>
      <c r="M15" s="38"/>
      <c r="N15" s="37">
        <v>1.38</v>
      </c>
      <c r="O15" s="37">
        <v>1.34</v>
      </c>
      <c r="P15" s="37">
        <v>1.3</v>
      </c>
      <c r="Q15" s="37">
        <v>1.2</v>
      </c>
      <c r="R15" s="41">
        <v>1.1299999999999999</v>
      </c>
    </row>
    <row r="16" spans="1:18">
      <c r="A16" s="22"/>
      <c r="B16" s="37">
        <v>2.0499999999999998</v>
      </c>
      <c r="C16" s="37">
        <v>2.0299999999999998</v>
      </c>
      <c r="D16" s="37">
        <v>1.91</v>
      </c>
      <c r="E16" s="37">
        <v>1.86</v>
      </c>
      <c r="F16" s="41">
        <v>1.77</v>
      </c>
      <c r="G16" s="38"/>
      <c r="H16" s="37">
        <v>1.38</v>
      </c>
      <c r="I16" s="37">
        <v>1.38</v>
      </c>
      <c r="J16" s="37">
        <v>1.26</v>
      </c>
      <c r="K16" s="37">
        <v>1.18</v>
      </c>
      <c r="L16" s="41">
        <v>1.1299999999999999</v>
      </c>
      <c r="M16" s="38"/>
      <c r="N16" s="37">
        <v>1.38</v>
      </c>
      <c r="O16" s="37">
        <v>1.35</v>
      </c>
      <c r="P16" s="37">
        <v>1.28</v>
      </c>
      <c r="Q16" s="37">
        <v>1.1599999999999999</v>
      </c>
      <c r="R16" s="41">
        <v>1.1299999999999999</v>
      </c>
    </row>
    <row r="17" spans="1:18">
      <c r="A17" s="22" t="s">
        <v>7</v>
      </c>
      <c r="B17" s="37">
        <v>2.0299999999999998</v>
      </c>
      <c r="C17" s="37">
        <v>2.06</v>
      </c>
      <c r="D17" s="37">
        <v>2.12</v>
      </c>
      <c r="E17" s="37">
        <v>2.0299999999999998</v>
      </c>
      <c r="F17" s="41">
        <v>1.99</v>
      </c>
      <c r="G17" s="38" t="s">
        <v>8</v>
      </c>
      <c r="H17" s="37">
        <v>1.46</v>
      </c>
      <c r="I17" s="37">
        <v>1.49</v>
      </c>
      <c r="J17" s="37">
        <v>1.48</v>
      </c>
      <c r="K17" s="37">
        <v>1.43</v>
      </c>
      <c r="L17" s="41">
        <v>1.38</v>
      </c>
      <c r="M17" s="38" t="s">
        <v>8</v>
      </c>
      <c r="N17" s="37">
        <v>1.45</v>
      </c>
      <c r="O17" s="37">
        <v>1.45</v>
      </c>
      <c r="P17" s="37">
        <v>1.45</v>
      </c>
      <c r="Q17" s="37">
        <v>1.39</v>
      </c>
      <c r="R17" s="41">
        <v>1.29</v>
      </c>
    </row>
    <row r="18" spans="1:18">
      <c r="A18" s="22"/>
      <c r="B18" s="37">
        <v>2.0299999999999998</v>
      </c>
      <c r="C18" s="37">
        <v>2.09</v>
      </c>
      <c r="D18" s="37">
        <v>2.11</v>
      </c>
      <c r="E18" s="37">
        <v>2.06</v>
      </c>
      <c r="F18" s="41">
        <v>2</v>
      </c>
      <c r="G18" s="38"/>
      <c r="H18" s="37">
        <v>1.44</v>
      </c>
      <c r="I18" s="37">
        <v>1.51</v>
      </c>
      <c r="J18" s="37">
        <v>1.47</v>
      </c>
      <c r="K18" s="37">
        <v>1.45</v>
      </c>
      <c r="L18" s="41">
        <v>1.41</v>
      </c>
      <c r="M18" s="38"/>
      <c r="N18" s="37">
        <v>1.4</v>
      </c>
      <c r="O18" s="37">
        <v>1.42</v>
      </c>
      <c r="P18" s="37">
        <v>1.45</v>
      </c>
      <c r="Q18" s="37">
        <v>1.41</v>
      </c>
      <c r="R18" s="41">
        <v>1.31</v>
      </c>
    </row>
    <row r="19" spans="1:18">
      <c r="A19" s="22"/>
      <c r="B19" s="37">
        <v>2.0499999999999998</v>
      </c>
      <c r="C19" s="37">
        <v>2.08</v>
      </c>
      <c r="D19" s="37">
        <v>2.11</v>
      </c>
      <c r="E19" s="37">
        <v>2.04</v>
      </c>
      <c r="F19" s="41">
        <v>1.99</v>
      </c>
      <c r="G19" s="38"/>
      <c r="H19" s="37">
        <v>1.48</v>
      </c>
      <c r="I19" s="37">
        <v>1.52</v>
      </c>
      <c r="J19" s="37">
        <v>1.48</v>
      </c>
      <c r="K19" s="37">
        <v>1.43</v>
      </c>
      <c r="L19" s="41">
        <v>1.38</v>
      </c>
      <c r="M19" s="38"/>
      <c r="N19" s="37">
        <v>1.44</v>
      </c>
      <c r="O19" s="37">
        <v>1.43</v>
      </c>
      <c r="P19" s="37">
        <v>1.44</v>
      </c>
      <c r="Q19" s="37">
        <v>1.36</v>
      </c>
      <c r="R19" s="41">
        <v>1.32</v>
      </c>
    </row>
    <row r="20" spans="1:18">
      <c r="A20" s="22"/>
      <c r="B20" s="37">
        <v>2.0699999999999998</v>
      </c>
      <c r="C20" s="37">
        <v>2.0699999999999998</v>
      </c>
      <c r="D20" s="37">
        <v>2.11</v>
      </c>
      <c r="E20" s="37">
        <v>2.0299999999999998</v>
      </c>
      <c r="F20" s="41">
        <v>1.99</v>
      </c>
      <c r="G20" s="38"/>
      <c r="H20" s="37">
        <v>1.49</v>
      </c>
      <c r="I20" s="37">
        <v>1.5</v>
      </c>
      <c r="J20" s="37">
        <v>1.49</v>
      </c>
      <c r="K20" s="37">
        <v>1.41</v>
      </c>
      <c r="L20" s="41">
        <v>1.34</v>
      </c>
      <c r="M20" s="38"/>
      <c r="N20" s="37">
        <v>1.43</v>
      </c>
      <c r="O20" s="37">
        <v>1.45</v>
      </c>
      <c r="P20" s="37">
        <v>1.44</v>
      </c>
      <c r="Q20" s="37">
        <v>1.38</v>
      </c>
      <c r="R20" s="41">
        <v>1.35</v>
      </c>
    </row>
    <row r="21" spans="1:18">
      <c r="A21" s="22"/>
      <c r="B21" s="37">
        <v>2.06</v>
      </c>
      <c r="C21" s="37">
        <v>2.08</v>
      </c>
      <c r="D21" s="37">
        <v>2.08</v>
      </c>
      <c r="E21" s="37">
        <v>2.0099999999999998</v>
      </c>
      <c r="F21" s="41">
        <v>1.96</v>
      </c>
      <c r="G21" s="38"/>
      <c r="H21" s="37">
        <v>1.42</v>
      </c>
      <c r="I21" s="37">
        <v>1.48</v>
      </c>
      <c r="J21" s="37">
        <v>1.47</v>
      </c>
      <c r="K21" s="37">
        <v>1.38</v>
      </c>
      <c r="L21" s="41">
        <v>1.36</v>
      </c>
      <c r="M21" s="38"/>
      <c r="N21" s="37">
        <v>1.43</v>
      </c>
      <c r="O21" s="37">
        <v>1.46</v>
      </c>
      <c r="P21" s="37">
        <v>1.48</v>
      </c>
      <c r="Q21" s="37">
        <v>1.4</v>
      </c>
      <c r="R21" s="41">
        <v>1.31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0.32480000000000064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0.93619999999999948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0.97620000000000018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0.56631794871794983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0.67421810699588436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0.70302469135802481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700" priority="5" operator="notBetween">
      <formula>0.2</formula>
      <formula>0.404</formula>
    </cfRule>
  </conditionalFormatting>
  <conditionalFormatting sqref="E26">
    <cfRule type="cellIs" dxfId="699" priority="6" operator="notBetween">
      <formula>0.38</formula>
      <formula>0.72</formula>
    </cfRule>
  </conditionalFormatting>
  <conditionalFormatting sqref="K24">
    <cfRule type="cellIs" dxfId="698" priority="4" operator="notBetween">
      <formula>0.77</formula>
      <formula>0.91</formula>
    </cfRule>
  </conditionalFormatting>
  <conditionalFormatting sqref="K26">
    <cfRule type="cellIs" dxfId="697" priority="3" operator="notBetween">
      <formula>0.68</formula>
      <formula>0.82</formula>
    </cfRule>
  </conditionalFormatting>
  <conditionalFormatting sqref="Q24">
    <cfRule type="cellIs" dxfId="696" priority="2" operator="notBetween">
      <formula>0.77</formula>
      <formula>0.91</formula>
    </cfRule>
  </conditionalFormatting>
  <conditionalFormatting sqref="Q26">
    <cfRule type="cellIs" dxfId="69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2.33</v>
      </c>
      <c r="D2" s="32">
        <v>2.31</v>
      </c>
      <c r="E2" s="32">
        <v>2.16</v>
      </c>
      <c r="F2" s="44">
        <v>2.08</v>
      </c>
      <c r="G2" s="36" t="s">
        <v>3</v>
      </c>
      <c r="H2" s="32">
        <v>2.37</v>
      </c>
      <c r="I2" s="32">
        <v>2.34</v>
      </c>
      <c r="J2" s="32">
        <v>2.2799999999999998</v>
      </c>
      <c r="K2" s="32">
        <v>2.2000000000000002</v>
      </c>
      <c r="L2" s="44">
        <v>2.1</v>
      </c>
    </row>
    <row r="3" spans="1:12">
      <c r="A3" s="11"/>
      <c r="B3" s="32">
        <v>2.37</v>
      </c>
      <c r="C3" s="14">
        <v>2.36</v>
      </c>
      <c r="D3" s="14">
        <v>2.27</v>
      </c>
      <c r="E3" s="14">
        <v>2.19</v>
      </c>
      <c r="F3" s="42">
        <v>2.09</v>
      </c>
      <c r="G3" s="38"/>
      <c r="H3" s="32">
        <v>2.36</v>
      </c>
      <c r="I3" s="14">
        <v>2.41</v>
      </c>
      <c r="J3" s="14">
        <v>2.31</v>
      </c>
      <c r="K3" s="14">
        <v>2.15</v>
      </c>
      <c r="L3" s="42">
        <v>2.14</v>
      </c>
    </row>
    <row r="4" spans="1:12">
      <c r="A4" s="11"/>
      <c r="B4" s="32">
        <v>2.37</v>
      </c>
      <c r="C4" s="14">
        <v>2.37</v>
      </c>
      <c r="D4" s="14">
        <v>2.2799999999999998</v>
      </c>
      <c r="E4" s="14">
        <v>2.1800000000000002</v>
      </c>
      <c r="F4" s="42">
        <v>2.11</v>
      </c>
      <c r="G4" s="38"/>
      <c r="H4" s="32">
        <v>2.4</v>
      </c>
      <c r="I4" s="14">
        <v>2.39</v>
      </c>
      <c r="J4" s="14">
        <v>2.31</v>
      </c>
      <c r="K4" s="14">
        <v>2.1800000000000002</v>
      </c>
      <c r="L4" s="42">
        <v>2.17</v>
      </c>
    </row>
    <row r="5" spans="1:12">
      <c r="A5" s="11"/>
      <c r="B5" s="32">
        <v>2.38</v>
      </c>
      <c r="C5" s="14">
        <v>2.37</v>
      </c>
      <c r="D5" s="14">
        <v>2.29</v>
      </c>
      <c r="E5" s="14">
        <v>2.17</v>
      </c>
      <c r="F5" s="42">
        <v>2.12</v>
      </c>
      <c r="G5" s="38"/>
      <c r="H5" s="32">
        <v>2.39</v>
      </c>
      <c r="I5" s="14">
        <v>2.35</v>
      </c>
      <c r="J5" s="14">
        <v>2.3199999999999998</v>
      </c>
      <c r="K5" s="14">
        <v>2.1800000000000002</v>
      </c>
      <c r="L5" s="42">
        <v>2.16</v>
      </c>
    </row>
    <row r="6" spans="1:12">
      <c r="A6" s="11"/>
      <c r="B6" s="32">
        <v>2.37</v>
      </c>
      <c r="C6" s="14">
        <v>2.35</v>
      </c>
      <c r="D6" s="14">
        <v>2.2799999999999998</v>
      </c>
      <c r="E6" s="14">
        <v>2.1800000000000002</v>
      </c>
      <c r="F6" s="42">
        <v>2.12</v>
      </c>
      <c r="G6" s="38"/>
      <c r="H6" s="32">
        <v>2.39</v>
      </c>
      <c r="I6" s="14">
        <v>2.35</v>
      </c>
      <c r="J6" s="14">
        <v>2.2799999999999998</v>
      </c>
      <c r="K6" s="14">
        <v>2.15</v>
      </c>
      <c r="L6" s="42">
        <v>2.1</v>
      </c>
    </row>
    <row r="7" spans="1:12">
      <c r="A7" s="38" t="s">
        <v>4</v>
      </c>
      <c r="B7" s="14">
        <v>2.37</v>
      </c>
      <c r="C7" s="14">
        <v>2.42</v>
      </c>
      <c r="D7" s="14">
        <v>2.44</v>
      </c>
      <c r="E7" s="14">
        <v>2.37</v>
      </c>
      <c r="F7" s="42">
        <v>2.2999999999999998</v>
      </c>
      <c r="G7" s="38" t="s">
        <v>4</v>
      </c>
      <c r="H7" s="14">
        <v>2.35</v>
      </c>
      <c r="I7" s="14">
        <v>2.41</v>
      </c>
      <c r="J7" s="14">
        <v>2.4300000000000002</v>
      </c>
      <c r="K7" s="14">
        <v>2.3199999999999998</v>
      </c>
      <c r="L7" s="42">
        <v>2.2999999999999998</v>
      </c>
    </row>
    <row r="8" spans="1:12">
      <c r="A8" s="46"/>
      <c r="B8" s="14">
        <v>2.38</v>
      </c>
      <c r="C8" s="14">
        <v>2.39</v>
      </c>
      <c r="D8" s="14">
        <v>2.4</v>
      </c>
      <c r="E8" s="14">
        <v>2.35</v>
      </c>
      <c r="F8" s="42">
        <v>2.31</v>
      </c>
      <c r="G8" s="46"/>
      <c r="H8" s="14">
        <v>2.34</v>
      </c>
      <c r="I8" s="14">
        <v>2.4</v>
      </c>
      <c r="J8" s="14">
        <v>2.41</v>
      </c>
      <c r="K8" s="14">
        <v>2.36</v>
      </c>
      <c r="L8" s="42">
        <v>2.3199999999999998</v>
      </c>
    </row>
    <row r="9" spans="1:12">
      <c r="A9" s="11"/>
      <c r="B9" s="47">
        <v>2.37</v>
      </c>
      <c r="C9" s="47">
        <v>2.39</v>
      </c>
      <c r="D9" s="47">
        <v>2.4300000000000002</v>
      </c>
      <c r="E9" s="47">
        <v>2.37</v>
      </c>
      <c r="F9" s="49">
        <v>2.2999999999999998</v>
      </c>
      <c r="G9" s="36"/>
      <c r="H9" s="47">
        <v>2.4</v>
      </c>
      <c r="I9" s="47">
        <v>2.41</v>
      </c>
      <c r="J9" s="47">
        <v>2.4500000000000002</v>
      </c>
      <c r="K9" s="47">
        <v>2.37</v>
      </c>
      <c r="L9" s="49">
        <v>2.3199999999999998</v>
      </c>
    </row>
    <row r="10" spans="1:12">
      <c r="A10" s="11"/>
      <c r="B10" s="14">
        <v>2.39</v>
      </c>
      <c r="C10" s="14">
        <v>2.41</v>
      </c>
      <c r="D10" s="14">
        <v>2.4</v>
      </c>
      <c r="E10" s="14">
        <v>2.38</v>
      </c>
      <c r="F10" s="42">
        <v>2.31</v>
      </c>
      <c r="G10" s="38"/>
      <c r="H10" s="14">
        <v>2.36</v>
      </c>
      <c r="I10" s="14">
        <v>2.41</v>
      </c>
      <c r="J10" s="14">
        <v>2.37</v>
      </c>
      <c r="K10" s="14">
        <v>2.37</v>
      </c>
      <c r="L10" s="42">
        <v>2.2799999999999998</v>
      </c>
    </row>
    <row r="11" spans="1:12">
      <c r="A11" s="16"/>
      <c r="B11" s="33">
        <v>2.39</v>
      </c>
      <c r="C11" s="33">
        <v>2.41</v>
      </c>
      <c r="D11" s="33">
        <v>2.4</v>
      </c>
      <c r="E11" s="33">
        <v>2.34</v>
      </c>
      <c r="F11" s="39">
        <v>2.2999999999999998</v>
      </c>
      <c r="G11" s="48"/>
      <c r="H11" s="33">
        <v>2.36</v>
      </c>
      <c r="I11" s="33">
        <v>2.41</v>
      </c>
      <c r="J11" s="33">
        <v>2.42</v>
      </c>
      <c r="K11" s="33">
        <v>2.34</v>
      </c>
      <c r="L11" s="39">
        <v>2.2599999999999998</v>
      </c>
    </row>
    <row r="12" spans="1:12">
      <c r="A12" s="19" t="s">
        <v>5</v>
      </c>
      <c r="B12" s="47">
        <v>2.0299999999999998</v>
      </c>
      <c r="C12" s="35">
        <v>2.02</v>
      </c>
      <c r="D12" s="35">
        <v>1.98</v>
      </c>
      <c r="E12" s="35">
        <v>1.83</v>
      </c>
      <c r="F12" s="40">
        <v>1.76</v>
      </c>
      <c r="G12" s="36" t="s">
        <v>6</v>
      </c>
      <c r="H12" s="35">
        <v>1.36</v>
      </c>
      <c r="I12" s="35">
        <v>1.33</v>
      </c>
      <c r="J12" s="35">
        <v>1.29</v>
      </c>
      <c r="K12" s="35">
        <v>1.2</v>
      </c>
      <c r="L12" s="40">
        <v>1.1200000000000001</v>
      </c>
    </row>
    <row r="13" spans="1:12">
      <c r="A13" s="22"/>
      <c r="B13" s="37">
        <v>2.06</v>
      </c>
      <c r="C13" s="37">
        <v>2.04</v>
      </c>
      <c r="D13" s="37">
        <v>1.96</v>
      </c>
      <c r="E13" s="37">
        <v>1.87</v>
      </c>
      <c r="F13" s="41">
        <v>1.78</v>
      </c>
      <c r="G13" s="38"/>
      <c r="H13" s="37">
        <v>1.39</v>
      </c>
      <c r="I13" s="37">
        <v>1.39</v>
      </c>
      <c r="J13" s="37">
        <v>1.29</v>
      </c>
      <c r="K13" s="37">
        <v>1.1599999999999999</v>
      </c>
      <c r="L13" s="41">
        <v>1.1499999999999999</v>
      </c>
    </row>
    <row r="14" spans="1:12">
      <c r="A14" s="22"/>
      <c r="B14" s="37">
        <v>2.02</v>
      </c>
      <c r="C14" s="37">
        <v>2.06</v>
      </c>
      <c r="D14" s="37">
        <v>1.93</v>
      </c>
      <c r="E14" s="37">
        <v>1.88</v>
      </c>
      <c r="F14" s="41">
        <v>1.8</v>
      </c>
      <c r="G14" s="38"/>
      <c r="H14" s="37">
        <v>1.38</v>
      </c>
      <c r="I14" s="37">
        <v>1.38</v>
      </c>
      <c r="J14" s="37">
        <v>1.27</v>
      </c>
      <c r="K14" s="37">
        <v>1.1599999999999999</v>
      </c>
      <c r="L14" s="41">
        <v>1.1399999999999999</v>
      </c>
    </row>
    <row r="15" spans="1:12">
      <c r="A15" s="22"/>
      <c r="B15" s="37">
        <v>2.06</v>
      </c>
      <c r="C15" s="37">
        <v>2.0299999999999998</v>
      </c>
      <c r="D15" s="37">
        <v>1.96</v>
      </c>
      <c r="E15" s="37">
        <v>1.86</v>
      </c>
      <c r="F15" s="41">
        <v>1.81</v>
      </c>
      <c r="G15" s="38"/>
      <c r="H15" s="37">
        <v>1.36</v>
      </c>
      <c r="I15" s="37">
        <v>1.34</v>
      </c>
      <c r="J15" s="37">
        <v>1.29</v>
      </c>
      <c r="K15" s="37">
        <v>1.17</v>
      </c>
      <c r="L15" s="41">
        <v>1.1399999999999999</v>
      </c>
    </row>
    <row r="16" spans="1:12">
      <c r="A16" s="22"/>
      <c r="B16" s="37">
        <v>2.0099999999999998</v>
      </c>
      <c r="C16" s="37">
        <v>2.0099999999999998</v>
      </c>
      <c r="D16" s="37">
        <v>1.95</v>
      </c>
      <c r="E16" s="37">
        <v>1.82</v>
      </c>
      <c r="F16" s="41">
        <v>1.79</v>
      </c>
      <c r="G16" s="38"/>
      <c r="H16" s="37">
        <v>1.37</v>
      </c>
      <c r="I16" s="37">
        <v>1.34</v>
      </c>
      <c r="J16" s="37">
        <v>1.25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2.0099999999999998</v>
      </c>
      <c r="C17" s="37">
        <v>2.08</v>
      </c>
      <c r="D17" s="37">
        <v>2.0699999999999998</v>
      </c>
      <c r="E17" s="37">
        <v>2.02</v>
      </c>
      <c r="F17" s="41">
        <v>1.95</v>
      </c>
      <c r="G17" s="38" t="s">
        <v>8</v>
      </c>
      <c r="H17" s="37">
        <v>1.41</v>
      </c>
      <c r="I17" s="37">
        <v>1.44</v>
      </c>
      <c r="J17" s="37">
        <v>1.44</v>
      </c>
      <c r="K17" s="37">
        <v>1.37</v>
      </c>
      <c r="L17" s="41">
        <v>1.32</v>
      </c>
    </row>
    <row r="18" spans="1:12">
      <c r="A18" s="22"/>
      <c r="B18" s="37">
        <v>2.0299999999999998</v>
      </c>
      <c r="C18" s="37">
        <v>2.0499999999999998</v>
      </c>
      <c r="D18" s="37">
        <v>2.06</v>
      </c>
      <c r="E18" s="37">
        <v>1.99</v>
      </c>
      <c r="F18" s="41">
        <v>1.95</v>
      </c>
      <c r="G18" s="38"/>
      <c r="H18" s="37">
        <v>1.39</v>
      </c>
      <c r="I18" s="37">
        <v>1.44</v>
      </c>
      <c r="J18" s="37">
        <v>1.41</v>
      </c>
      <c r="K18" s="37">
        <v>1.37</v>
      </c>
      <c r="L18" s="41">
        <v>1.34</v>
      </c>
    </row>
    <row r="19" spans="1:12">
      <c r="A19" s="22"/>
      <c r="B19" s="37">
        <v>2.0099999999999998</v>
      </c>
      <c r="C19" s="37">
        <v>2.06</v>
      </c>
      <c r="D19" s="37">
        <v>2.09</v>
      </c>
      <c r="E19" s="37">
        <v>2.02</v>
      </c>
      <c r="F19" s="41">
        <v>1.95</v>
      </c>
      <c r="G19" s="38"/>
      <c r="H19" s="37">
        <v>1.41</v>
      </c>
      <c r="I19" s="37">
        <v>1.42</v>
      </c>
      <c r="J19" s="37">
        <v>1.44</v>
      </c>
      <c r="K19" s="37">
        <v>1.4</v>
      </c>
      <c r="L19" s="41">
        <v>1.33</v>
      </c>
    </row>
    <row r="20" spans="1:12">
      <c r="A20" s="22"/>
      <c r="B20" s="37">
        <v>2.0099999999999998</v>
      </c>
      <c r="C20" s="37">
        <v>2.0699999999999998</v>
      </c>
      <c r="D20" s="37">
        <v>2.0499999999999998</v>
      </c>
      <c r="E20" s="37">
        <v>1.99</v>
      </c>
      <c r="F20" s="41">
        <v>1.93</v>
      </c>
      <c r="G20" s="38"/>
      <c r="H20" s="37">
        <v>1.39</v>
      </c>
      <c r="I20" s="37">
        <v>1.42</v>
      </c>
      <c r="J20" s="37">
        <v>1.42</v>
      </c>
      <c r="K20" s="37">
        <v>1.36</v>
      </c>
      <c r="L20" s="41">
        <v>1.3</v>
      </c>
    </row>
    <row r="21" spans="1:12">
      <c r="A21" s="22"/>
      <c r="B21" s="37">
        <v>2.0299999999999998</v>
      </c>
      <c r="C21" s="37">
        <v>2.0499999999999998</v>
      </c>
      <c r="D21" s="37">
        <v>2.0299999999999998</v>
      </c>
      <c r="E21" s="37">
        <v>2</v>
      </c>
      <c r="F21" s="41">
        <v>1.95</v>
      </c>
      <c r="G21" s="38"/>
      <c r="H21" s="37">
        <v>1.37</v>
      </c>
      <c r="I21" s="37">
        <v>1.4</v>
      </c>
      <c r="J21" s="37">
        <v>1.41</v>
      </c>
      <c r="K21" s="37">
        <v>1.37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0.34060000000000001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0.99560000000000093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0.59386666666666676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0.71699588477366327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94" priority="3" operator="notBetween">
      <formula>0.2</formula>
      <formula>0.404</formula>
    </cfRule>
  </conditionalFormatting>
  <conditionalFormatting sqref="E26">
    <cfRule type="cellIs" dxfId="693" priority="4" operator="notBetween">
      <formula>0.38</formula>
      <formula>0.72</formula>
    </cfRule>
  </conditionalFormatting>
  <conditionalFormatting sqref="K24">
    <cfRule type="cellIs" dxfId="692" priority="2" operator="notBetween">
      <formula>0.77</formula>
      <formula>0.91</formula>
    </cfRule>
  </conditionalFormatting>
  <conditionalFormatting sqref="K26">
    <cfRule type="cellIs" dxfId="69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2.33</v>
      </c>
      <c r="D2" s="32">
        <v>2.2799999999999998</v>
      </c>
      <c r="E2" s="32">
        <v>2.16</v>
      </c>
      <c r="F2" s="44">
        <v>2.1</v>
      </c>
      <c r="G2" s="36" t="s">
        <v>3</v>
      </c>
      <c r="H2" s="32">
        <v>2.36</v>
      </c>
      <c r="I2" s="32">
        <v>2.35</v>
      </c>
      <c r="J2" s="32">
        <v>2.35</v>
      </c>
      <c r="K2" s="32">
        <v>2.15</v>
      </c>
      <c r="L2" s="44">
        <v>2.14</v>
      </c>
    </row>
    <row r="3" spans="1:12">
      <c r="A3" s="11"/>
      <c r="B3" s="32">
        <v>2.37</v>
      </c>
      <c r="C3" s="14">
        <v>2.38</v>
      </c>
      <c r="D3" s="14">
        <v>2.2599999999999998</v>
      </c>
      <c r="E3" s="14">
        <v>2.12</v>
      </c>
      <c r="F3" s="42">
        <v>2.12</v>
      </c>
      <c r="G3" s="38"/>
      <c r="H3" s="32">
        <v>2.37</v>
      </c>
      <c r="I3" s="14">
        <v>2.35</v>
      </c>
      <c r="J3" s="14">
        <v>2.29</v>
      </c>
      <c r="K3" s="14">
        <v>2.21</v>
      </c>
      <c r="L3" s="42">
        <v>2.13</v>
      </c>
    </row>
    <row r="4" spans="1:12">
      <c r="A4" s="11"/>
      <c r="B4" s="32">
        <v>2.35</v>
      </c>
      <c r="C4" s="14">
        <v>2.37</v>
      </c>
      <c r="D4" s="14">
        <v>2.2999999999999998</v>
      </c>
      <c r="E4" s="14">
        <v>2.1800000000000002</v>
      </c>
      <c r="F4" s="42">
        <v>2.14</v>
      </c>
      <c r="G4" s="38"/>
      <c r="H4" s="32">
        <v>2.39</v>
      </c>
      <c r="I4" s="14">
        <v>2.37</v>
      </c>
      <c r="J4" s="14">
        <v>2.2799999999999998</v>
      </c>
      <c r="K4" s="14">
        <v>2.15</v>
      </c>
      <c r="L4" s="42">
        <v>2.12</v>
      </c>
    </row>
    <row r="5" spans="1:12">
      <c r="A5" s="11"/>
      <c r="B5" s="32">
        <v>2.37</v>
      </c>
      <c r="C5" s="14">
        <v>2.38</v>
      </c>
      <c r="D5" s="14">
        <v>2.25</v>
      </c>
      <c r="E5" s="14">
        <v>2.15</v>
      </c>
      <c r="F5" s="42">
        <v>2.1</v>
      </c>
      <c r="G5" s="38"/>
      <c r="H5" s="32">
        <v>2.38</v>
      </c>
      <c r="I5" s="14">
        <v>2.37</v>
      </c>
      <c r="J5" s="14">
        <v>2.3199999999999998</v>
      </c>
      <c r="K5" s="14">
        <v>2.19</v>
      </c>
      <c r="L5" s="42">
        <v>2.1</v>
      </c>
    </row>
    <row r="6" spans="1:12">
      <c r="A6" s="11"/>
      <c r="B6" s="32">
        <v>2.33</v>
      </c>
      <c r="C6" s="14">
        <v>2.3199999999999998</v>
      </c>
      <c r="D6" s="14">
        <v>2.25</v>
      </c>
      <c r="E6" s="14">
        <v>2.16</v>
      </c>
      <c r="F6" s="42">
        <v>2.13</v>
      </c>
      <c r="G6" s="38"/>
      <c r="H6" s="32">
        <v>2.35</v>
      </c>
      <c r="I6" s="14">
        <v>2.34</v>
      </c>
      <c r="J6" s="14">
        <v>2.27</v>
      </c>
      <c r="K6" s="14">
        <v>2.16</v>
      </c>
      <c r="L6" s="42">
        <v>2.11</v>
      </c>
    </row>
    <row r="7" spans="1:12">
      <c r="A7" s="38" t="s">
        <v>4</v>
      </c>
      <c r="B7" s="14">
        <v>2.36</v>
      </c>
      <c r="C7" s="14">
        <v>2.42</v>
      </c>
      <c r="D7" s="14">
        <v>2.37</v>
      </c>
      <c r="E7" s="14">
        <v>2.34</v>
      </c>
      <c r="F7" s="42">
        <v>2.27</v>
      </c>
      <c r="G7" s="38" t="s">
        <v>4</v>
      </c>
      <c r="H7" s="14">
        <v>2.37</v>
      </c>
      <c r="I7" s="14">
        <v>2.38</v>
      </c>
      <c r="J7" s="14">
        <v>2.42</v>
      </c>
      <c r="K7" s="14">
        <v>2.33</v>
      </c>
      <c r="L7" s="42">
        <v>2.2799999999999998</v>
      </c>
    </row>
    <row r="8" spans="1:12">
      <c r="A8" s="46"/>
      <c r="B8" s="14">
        <v>2.37</v>
      </c>
      <c r="C8" s="14">
        <v>2.39</v>
      </c>
      <c r="D8" s="14">
        <v>2.44</v>
      </c>
      <c r="E8" s="14">
        <v>2.36</v>
      </c>
      <c r="F8" s="42">
        <v>2.2799999999999998</v>
      </c>
      <c r="G8" s="46"/>
      <c r="H8" s="14">
        <v>2.34</v>
      </c>
      <c r="I8" s="14">
        <v>2.4</v>
      </c>
      <c r="J8" s="14">
        <v>2.44</v>
      </c>
      <c r="K8" s="14">
        <v>2.2999999999999998</v>
      </c>
      <c r="L8" s="42">
        <v>2.29</v>
      </c>
    </row>
    <row r="9" spans="1:12">
      <c r="A9" s="11"/>
      <c r="B9" s="47">
        <v>2.38</v>
      </c>
      <c r="C9" s="47">
        <v>2.4</v>
      </c>
      <c r="D9" s="47">
        <v>2.44</v>
      </c>
      <c r="E9" s="47">
        <v>2.36</v>
      </c>
      <c r="F9" s="49">
        <v>2.33</v>
      </c>
      <c r="G9" s="36"/>
      <c r="H9" s="47">
        <v>2.38</v>
      </c>
      <c r="I9" s="47">
        <v>2.39</v>
      </c>
      <c r="J9" s="47">
        <v>2.4</v>
      </c>
      <c r="K9" s="47">
        <v>2.3199999999999998</v>
      </c>
      <c r="L9" s="49">
        <v>2.31</v>
      </c>
    </row>
    <row r="10" spans="1:12">
      <c r="A10" s="11"/>
      <c r="B10" s="14">
        <v>2.36</v>
      </c>
      <c r="C10" s="14">
        <v>2.42</v>
      </c>
      <c r="D10" s="14">
        <v>2.4</v>
      </c>
      <c r="E10" s="14">
        <v>2.36</v>
      </c>
      <c r="F10" s="42">
        <v>2.27</v>
      </c>
      <c r="G10" s="38"/>
      <c r="H10" s="14">
        <v>2.35</v>
      </c>
      <c r="I10" s="14">
        <v>2.38</v>
      </c>
      <c r="J10" s="14">
        <v>2.42</v>
      </c>
      <c r="K10" s="14">
        <v>2.38</v>
      </c>
      <c r="L10" s="42">
        <v>2.2999999999999998</v>
      </c>
    </row>
    <row r="11" spans="1:12">
      <c r="A11" s="16"/>
      <c r="B11" s="33">
        <v>2.38</v>
      </c>
      <c r="C11" s="33">
        <v>2.38</v>
      </c>
      <c r="D11" s="33">
        <v>2.4300000000000002</v>
      </c>
      <c r="E11" s="33">
        <v>2.3199999999999998</v>
      </c>
      <c r="F11" s="39">
        <v>2.25</v>
      </c>
      <c r="G11" s="48"/>
      <c r="H11" s="33">
        <v>2.34</v>
      </c>
      <c r="I11" s="33">
        <v>2.39</v>
      </c>
      <c r="J11" s="33">
        <v>2.39</v>
      </c>
      <c r="K11" s="33">
        <v>2.34</v>
      </c>
      <c r="L11" s="39">
        <v>2.3199999999999998</v>
      </c>
    </row>
    <row r="12" spans="1:12">
      <c r="A12" s="19" t="s">
        <v>5</v>
      </c>
      <c r="B12" s="47">
        <v>2.02</v>
      </c>
      <c r="C12" s="35">
        <v>2.02</v>
      </c>
      <c r="D12" s="35">
        <v>1.96</v>
      </c>
      <c r="E12" s="35">
        <v>1.86</v>
      </c>
      <c r="F12" s="40">
        <v>1.79</v>
      </c>
      <c r="G12" s="36" t="s">
        <v>6</v>
      </c>
      <c r="H12" s="35">
        <v>1.39</v>
      </c>
      <c r="I12" s="35">
        <v>1.37</v>
      </c>
      <c r="J12" s="35">
        <v>1.29</v>
      </c>
      <c r="K12" s="35">
        <v>1.19</v>
      </c>
      <c r="L12" s="40">
        <v>1.1499999999999999</v>
      </c>
    </row>
    <row r="13" spans="1:12">
      <c r="A13" s="22"/>
      <c r="B13" s="37">
        <v>2.06</v>
      </c>
      <c r="C13" s="37">
        <v>2.04</v>
      </c>
      <c r="D13" s="37">
        <v>1.96</v>
      </c>
      <c r="E13" s="37">
        <v>1.82</v>
      </c>
      <c r="F13" s="41">
        <v>1.79</v>
      </c>
      <c r="G13" s="38"/>
      <c r="H13" s="37">
        <v>1.41</v>
      </c>
      <c r="I13" s="37">
        <v>1.36</v>
      </c>
      <c r="J13" s="37">
        <v>1.28</v>
      </c>
      <c r="K13" s="37">
        <v>1.2</v>
      </c>
      <c r="L13" s="41">
        <v>1.1100000000000001</v>
      </c>
    </row>
    <row r="14" spans="1:12">
      <c r="A14" s="22"/>
      <c r="B14" s="37">
        <v>2.08</v>
      </c>
      <c r="C14" s="37">
        <v>2.0499999999999998</v>
      </c>
      <c r="D14" s="37">
        <v>2</v>
      </c>
      <c r="E14" s="37">
        <v>1.89</v>
      </c>
      <c r="F14" s="41">
        <v>1.83</v>
      </c>
      <c r="G14" s="38"/>
      <c r="H14" s="37">
        <v>1.38</v>
      </c>
      <c r="I14" s="37">
        <v>1.32</v>
      </c>
      <c r="J14" s="37">
        <v>1.28</v>
      </c>
      <c r="K14" s="37">
        <v>1.1399999999999999</v>
      </c>
      <c r="L14" s="41">
        <v>1.1200000000000001</v>
      </c>
    </row>
    <row r="15" spans="1:12">
      <c r="A15" s="22"/>
      <c r="B15" s="37">
        <v>2.06</v>
      </c>
      <c r="C15" s="37">
        <v>2.06</v>
      </c>
      <c r="D15" s="37">
        <v>1.97</v>
      </c>
      <c r="E15" s="37">
        <v>1.81</v>
      </c>
      <c r="F15" s="41">
        <v>1.81</v>
      </c>
      <c r="G15" s="38"/>
      <c r="H15" s="37">
        <v>1.38</v>
      </c>
      <c r="I15" s="37">
        <v>1.35</v>
      </c>
      <c r="J15" s="37">
        <v>1.28</v>
      </c>
      <c r="K15" s="37">
        <v>1.17</v>
      </c>
      <c r="L15" s="41">
        <v>1.0900000000000001</v>
      </c>
    </row>
    <row r="16" spans="1:12">
      <c r="A16" s="22"/>
      <c r="B16" s="37">
        <v>2.0299999999999998</v>
      </c>
      <c r="C16" s="37">
        <v>2.02</v>
      </c>
      <c r="D16" s="37">
        <v>1.94</v>
      </c>
      <c r="E16" s="37">
        <v>1.81</v>
      </c>
      <c r="F16" s="41">
        <v>1.78</v>
      </c>
      <c r="G16" s="38"/>
      <c r="H16" s="37">
        <v>1.36</v>
      </c>
      <c r="I16" s="37">
        <v>1.36</v>
      </c>
      <c r="J16" s="37">
        <v>1.26</v>
      </c>
      <c r="K16" s="37">
        <v>1.1399999999999999</v>
      </c>
      <c r="L16" s="41">
        <v>1.1100000000000001</v>
      </c>
    </row>
    <row r="17" spans="1:12">
      <c r="A17" s="22" t="s">
        <v>7</v>
      </c>
      <c r="B17" s="37">
        <v>2.0099999999999998</v>
      </c>
      <c r="C17" s="37">
        <v>2.0699999999999998</v>
      </c>
      <c r="D17" s="37">
        <v>2.0499999999999998</v>
      </c>
      <c r="E17" s="37">
        <v>2.02</v>
      </c>
      <c r="F17" s="41">
        <v>1.95</v>
      </c>
      <c r="G17" s="38" t="s">
        <v>8</v>
      </c>
      <c r="H17" s="37">
        <v>1.39</v>
      </c>
      <c r="I17" s="37">
        <v>1.46</v>
      </c>
      <c r="J17" s="37">
        <v>1.42</v>
      </c>
      <c r="K17" s="37">
        <v>1.4</v>
      </c>
      <c r="L17" s="41">
        <v>1.31</v>
      </c>
    </row>
    <row r="18" spans="1:12">
      <c r="A18" s="22"/>
      <c r="B18" s="37">
        <v>2.0499999999999998</v>
      </c>
      <c r="C18" s="37">
        <v>2.0699999999999998</v>
      </c>
      <c r="D18" s="37">
        <v>2.08</v>
      </c>
      <c r="E18" s="37">
        <v>2.04</v>
      </c>
      <c r="F18" s="41">
        <v>1.95</v>
      </c>
      <c r="G18" s="38"/>
      <c r="H18" s="37">
        <v>1.37</v>
      </c>
      <c r="I18" s="37">
        <v>1.45</v>
      </c>
      <c r="J18" s="37">
        <v>1.43</v>
      </c>
      <c r="K18" s="37">
        <v>1.35</v>
      </c>
      <c r="L18" s="41">
        <v>1.31</v>
      </c>
    </row>
    <row r="19" spans="1:12">
      <c r="A19" s="22"/>
      <c r="B19" s="37">
        <v>2.02</v>
      </c>
      <c r="C19" s="37">
        <v>2.0699999999999998</v>
      </c>
      <c r="D19" s="37">
        <v>2.09</v>
      </c>
      <c r="E19" s="37">
        <v>2.06</v>
      </c>
      <c r="F19" s="41">
        <v>1.96</v>
      </c>
      <c r="G19" s="38"/>
      <c r="H19" s="37">
        <v>1.37</v>
      </c>
      <c r="I19" s="37">
        <v>1.43</v>
      </c>
      <c r="J19" s="37">
        <v>1.43</v>
      </c>
      <c r="K19" s="37">
        <v>1.38</v>
      </c>
      <c r="L19" s="41">
        <v>1.33</v>
      </c>
    </row>
    <row r="20" spans="1:12">
      <c r="A20" s="22"/>
      <c r="B20" s="37">
        <v>2.04</v>
      </c>
      <c r="C20" s="37">
        <v>2.06</v>
      </c>
      <c r="D20" s="37">
        <v>2.06</v>
      </c>
      <c r="E20" s="37">
        <v>2.02</v>
      </c>
      <c r="F20" s="41">
        <v>1.99</v>
      </c>
      <c r="G20" s="38"/>
      <c r="H20" s="37">
        <v>1.4</v>
      </c>
      <c r="I20" s="37">
        <v>1.42</v>
      </c>
      <c r="J20" s="37">
        <v>1.42</v>
      </c>
      <c r="K20" s="37">
        <v>1.39</v>
      </c>
      <c r="L20" s="41">
        <v>1.32</v>
      </c>
    </row>
    <row r="21" spans="1:12">
      <c r="A21" s="22"/>
      <c r="B21" s="37">
        <v>2.02</v>
      </c>
      <c r="C21" s="37">
        <v>2.04</v>
      </c>
      <c r="D21" s="37">
        <v>2.0699999999999998</v>
      </c>
      <c r="E21" s="37">
        <v>1.98</v>
      </c>
      <c r="F21" s="41">
        <v>1.92</v>
      </c>
      <c r="G21" s="38"/>
      <c r="H21" s="37">
        <v>1.38</v>
      </c>
      <c r="I21" s="37">
        <v>1.42</v>
      </c>
      <c r="J21" s="37">
        <v>1.42</v>
      </c>
      <c r="K21" s="37">
        <v>1.38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0.32399999999999984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0.98719999999999963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0.56492307692307664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0.71094650205761289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90" priority="3" operator="notBetween">
      <formula>0.2</formula>
      <formula>0.404</formula>
    </cfRule>
  </conditionalFormatting>
  <conditionalFormatting sqref="E26">
    <cfRule type="cellIs" dxfId="689" priority="4" operator="notBetween">
      <formula>0.38</formula>
      <formula>0.72</formula>
    </cfRule>
  </conditionalFormatting>
  <conditionalFormatting sqref="K24">
    <cfRule type="cellIs" dxfId="688" priority="2" operator="notBetween">
      <formula>0.77</formula>
      <formula>0.91</formula>
    </cfRule>
  </conditionalFormatting>
  <conditionalFormatting sqref="K26">
    <cfRule type="cellIs" dxfId="6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L40"/>
  <sheetViews>
    <sheetView zoomScale="115" zoomScaleNormal="115" workbookViewId="0">
      <selection activeCell="O28" sqref="O2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2.29</v>
      </c>
      <c r="E2" s="32">
        <v>2.17</v>
      </c>
      <c r="F2" s="44">
        <v>2.15</v>
      </c>
      <c r="G2" s="36" t="s">
        <v>3</v>
      </c>
      <c r="H2" s="32">
        <v>2.4</v>
      </c>
      <c r="I2" s="32">
        <v>2.39</v>
      </c>
      <c r="J2" s="32">
        <v>2.27</v>
      </c>
      <c r="K2" s="32">
        <v>2.2000000000000002</v>
      </c>
      <c r="L2" s="44">
        <v>2.12</v>
      </c>
    </row>
    <row r="3" spans="1:12">
      <c r="A3" s="11"/>
      <c r="B3" s="32">
        <v>2.35</v>
      </c>
      <c r="C3" s="14">
        <v>2.34</v>
      </c>
      <c r="D3" s="14">
        <v>2.25</v>
      </c>
      <c r="E3" s="14">
        <v>2.16</v>
      </c>
      <c r="F3" s="42">
        <v>2.11</v>
      </c>
      <c r="G3" s="38"/>
      <c r="H3" s="32">
        <v>2.39</v>
      </c>
      <c r="I3" s="14">
        <v>2.38</v>
      </c>
      <c r="J3" s="14">
        <v>2.2999999999999998</v>
      </c>
      <c r="K3" s="14">
        <v>2.21</v>
      </c>
      <c r="L3" s="42">
        <v>2.12</v>
      </c>
    </row>
    <row r="4" spans="1:12">
      <c r="A4" s="11"/>
      <c r="B4" s="32">
        <v>2.4300000000000002</v>
      </c>
      <c r="C4" s="14">
        <v>2.35</v>
      </c>
      <c r="D4" s="14">
        <v>2.29</v>
      </c>
      <c r="E4" s="14">
        <v>2.2000000000000002</v>
      </c>
      <c r="F4" s="42">
        <v>2.12</v>
      </c>
      <c r="G4" s="38"/>
      <c r="H4" s="32">
        <v>2.35</v>
      </c>
      <c r="I4" s="14">
        <v>2.34</v>
      </c>
      <c r="J4" s="14">
        <v>2.27</v>
      </c>
      <c r="K4" s="14">
        <v>2.1800000000000002</v>
      </c>
      <c r="L4" s="42">
        <v>2.09</v>
      </c>
    </row>
    <row r="5" spans="1:12">
      <c r="A5" s="11"/>
      <c r="B5" s="32">
        <v>2.42</v>
      </c>
      <c r="C5" s="14">
        <v>2.36</v>
      </c>
      <c r="D5" s="14">
        <v>2.2599999999999998</v>
      </c>
      <c r="E5" s="14">
        <v>2.19</v>
      </c>
      <c r="F5" s="42">
        <v>2.1</v>
      </c>
      <c r="G5" s="38"/>
      <c r="H5" s="32">
        <v>2.39</v>
      </c>
      <c r="I5" s="14">
        <v>2.38</v>
      </c>
      <c r="J5" s="14">
        <v>2.2999999999999998</v>
      </c>
      <c r="K5" s="14">
        <v>2.25</v>
      </c>
      <c r="L5" s="42">
        <v>2.15</v>
      </c>
    </row>
    <row r="6" spans="1:12">
      <c r="A6" s="11"/>
      <c r="B6" s="32">
        <v>2.33</v>
      </c>
      <c r="C6" s="14">
        <v>2.33</v>
      </c>
      <c r="D6" s="14">
        <v>2.25</v>
      </c>
      <c r="E6" s="14">
        <v>2.19</v>
      </c>
      <c r="F6" s="42">
        <v>2.12</v>
      </c>
      <c r="G6" s="38"/>
      <c r="H6" s="32">
        <v>2.35</v>
      </c>
      <c r="I6" s="14">
        <v>2.39</v>
      </c>
      <c r="J6" s="14">
        <v>2.2599999999999998</v>
      </c>
      <c r="K6" s="14">
        <v>2.17</v>
      </c>
      <c r="L6" s="42">
        <v>2.09</v>
      </c>
    </row>
    <row r="7" spans="1:12">
      <c r="A7" s="38" t="s">
        <v>4</v>
      </c>
      <c r="B7" s="14">
        <v>2.35</v>
      </c>
      <c r="C7" s="14">
        <v>2.37</v>
      </c>
      <c r="D7" s="14">
        <v>2.37</v>
      </c>
      <c r="E7" s="14">
        <v>2.3199999999999998</v>
      </c>
      <c r="F7" s="42">
        <v>2.3199999999999998</v>
      </c>
      <c r="G7" s="38" t="s">
        <v>4</v>
      </c>
      <c r="H7" s="14">
        <v>2.35</v>
      </c>
      <c r="I7" s="14">
        <v>2.37</v>
      </c>
      <c r="J7" s="14">
        <v>2.39</v>
      </c>
      <c r="K7" s="14">
        <v>2.33</v>
      </c>
      <c r="L7" s="42">
        <v>2.2999999999999998</v>
      </c>
    </row>
    <row r="8" spans="1:12">
      <c r="A8" s="46"/>
      <c r="B8" s="14">
        <v>2.41</v>
      </c>
      <c r="C8" s="14">
        <v>2.41</v>
      </c>
      <c r="D8" s="14">
        <v>2.42</v>
      </c>
      <c r="E8" s="14">
        <v>2.3199999999999998</v>
      </c>
      <c r="F8" s="42">
        <v>2.31</v>
      </c>
      <c r="G8" s="46"/>
      <c r="H8" s="14">
        <v>2.37</v>
      </c>
      <c r="I8" s="14">
        <v>2.4</v>
      </c>
      <c r="J8" s="14">
        <v>2.4</v>
      </c>
      <c r="K8" s="14">
        <v>2.36</v>
      </c>
      <c r="L8" s="42">
        <v>2.2999999999999998</v>
      </c>
    </row>
    <row r="9" spans="1:12">
      <c r="A9" s="11"/>
      <c r="B9" s="47">
        <v>2.37</v>
      </c>
      <c r="C9" s="47">
        <v>2.42</v>
      </c>
      <c r="D9" s="47">
        <v>2.37</v>
      </c>
      <c r="E9" s="47">
        <v>2.34</v>
      </c>
      <c r="F9" s="49">
        <v>2.35</v>
      </c>
      <c r="G9" s="36"/>
      <c r="H9" s="47">
        <v>2.41</v>
      </c>
      <c r="I9" s="47">
        <v>2.42</v>
      </c>
      <c r="J9" s="47">
        <v>2.38</v>
      </c>
      <c r="K9" s="47">
        <v>2.35</v>
      </c>
      <c r="L9" s="49">
        <v>2.3199999999999998</v>
      </c>
    </row>
    <row r="10" spans="1:12">
      <c r="A10" s="11"/>
      <c r="B10" s="14">
        <v>2.36</v>
      </c>
      <c r="C10" s="14">
        <v>2.41</v>
      </c>
      <c r="D10" s="14">
        <v>2.42</v>
      </c>
      <c r="E10" s="14">
        <v>2.34</v>
      </c>
      <c r="F10" s="42">
        <v>2.34</v>
      </c>
      <c r="G10" s="38"/>
      <c r="H10" s="14">
        <v>2.37</v>
      </c>
      <c r="I10" s="14">
        <v>2.4</v>
      </c>
      <c r="J10" s="14">
        <v>2.37</v>
      </c>
      <c r="K10" s="14">
        <v>2.34</v>
      </c>
      <c r="L10" s="42">
        <v>2.29</v>
      </c>
    </row>
    <row r="11" spans="1:12">
      <c r="A11" s="16"/>
      <c r="B11" s="33">
        <v>2.36</v>
      </c>
      <c r="C11" s="33">
        <v>2.4</v>
      </c>
      <c r="D11" s="33">
        <v>2.42</v>
      </c>
      <c r="E11" s="33">
        <v>2.3199999999999998</v>
      </c>
      <c r="F11" s="39">
        <v>2.29</v>
      </c>
      <c r="G11" s="48"/>
      <c r="H11" s="33">
        <v>2.38</v>
      </c>
      <c r="I11" s="33">
        <v>2.42</v>
      </c>
      <c r="J11" s="33">
        <v>2.41</v>
      </c>
      <c r="K11" s="33">
        <v>2.35</v>
      </c>
      <c r="L11" s="39">
        <v>2.29</v>
      </c>
    </row>
    <row r="12" spans="1:12">
      <c r="A12" s="19" t="s">
        <v>5</v>
      </c>
      <c r="B12" s="47">
        <v>2.0299999999999998</v>
      </c>
      <c r="C12" s="35">
        <v>2.0299999999999998</v>
      </c>
      <c r="D12" s="35">
        <v>1.92</v>
      </c>
      <c r="E12" s="35">
        <v>1.82</v>
      </c>
      <c r="F12" s="40">
        <v>1.76</v>
      </c>
      <c r="G12" s="36" t="s">
        <v>6</v>
      </c>
      <c r="H12" s="35">
        <v>1.32</v>
      </c>
      <c r="I12" s="35">
        <v>1.27</v>
      </c>
      <c r="J12" s="35">
        <v>1.21</v>
      </c>
      <c r="K12" s="35">
        <v>1.1200000000000001</v>
      </c>
      <c r="L12" s="40">
        <v>1.05</v>
      </c>
    </row>
    <row r="13" spans="1:12">
      <c r="A13" s="22"/>
      <c r="B13" s="37">
        <v>2.02</v>
      </c>
      <c r="C13" s="37">
        <v>2.0499999999999998</v>
      </c>
      <c r="D13" s="37">
        <v>1.94</v>
      </c>
      <c r="E13" s="37">
        <v>1.82</v>
      </c>
      <c r="F13" s="41">
        <v>1.79</v>
      </c>
      <c r="G13" s="38"/>
      <c r="H13" s="37">
        <v>1.32</v>
      </c>
      <c r="I13" s="37">
        <v>1.27</v>
      </c>
      <c r="J13" s="37">
        <v>1.22</v>
      </c>
      <c r="K13" s="37">
        <v>1.1100000000000001</v>
      </c>
      <c r="L13" s="41">
        <v>1.04</v>
      </c>
    </row>
    <row r="14" spans="1:12">
      <c r="A14" s="22"/>
      <c r="B14" s="37">
        <v>2.0299999999999998</v>
      </c>
      <c r="C14" s="37">
        <v>2.0499999999999998</v>
      </c>
      <c r="D14" s="37">
        <v>1.98</v>
      </c>
      <c r="E14" s="37">
        <v>1.85</v>
      </c>
      <c r="F14" s="41">
        <v>1.8</v>
      </c>
      <c r="G14" s="38"/>
      <c r="H14" s="37">
        <v>1.3</v>
      </c>
      <c r="I14" s="37">
        <v>1.29</v>
      </c>
      <c r="J14" s="37">
        <v>1.2</v>
      </c>
      <c r="K14" s="37">
        <v>1.1100000000000001</v>
      </c>
      <c r="L14" s="41">
        <v>1.06</v>
      </c>
    </row>
    <row r="15" spans="1:12">
      <c r="A15" s="22"/>
      <c r="B15" s="37">
        <v>2.0499999999999998</v>
      </c>
      <c r="C15" s="37">
        <v>2.0499999999999998</v>
      </c>
      <c r="D15" s="37">
        <v>1.94</v>
      </c>
      <c r="E15" s="37">
        <v>1.85</v>
      </c>
      <c r="F15" s="41">
        <v>1.77</v>
      </c>
      <c r="G15" s="38"/>
      <c r="H15" s="37">
        <v>1.32</v>
      </c>
      <c r="I15" s="37">
        <v>1.3</v>
      </c>
      <c r="J15" s="37">
        <v>1.22</v>
      </c>
      <c r="K15" s="37">
        <v>1.1399999999999999</v>
      </c>
      <c r="L15" s="41">
        <v>1.08</v>
      </c>
    </row>
    <row r="16" spans="1:12">
      <c r="A16" s="22"/>
      <c r="B16" s="37">
        <v>2.02</v>
      </c>
      <c r="C16" s="37">
        <v>1.98</v>
      </c>
      <c r="D16" s="37">
        <v>1.89</v>
      </c>
      <c r="E16" s="37">
        <v>1.81</v>
      </c>
      <c r="F16" s="41">
        <v>1.74</v>
      </c>
      <c r="G16" s="38"/>
      <c r="H16" s="37">
        <v>1.27</v>
      </c>
      <c r="I16" s="37">
        <v>1.26</v>
      </c>
      <c r="J16" s="37">
        <v>1.2</v>
      </c>
      <c r="K16" s="37">
        <v>1.07</v>
      </c>
      <c r="L16" s="41">
        <v>0.99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2.0299999999999998</v>
      </c>
      <c r="E17" s="37">
        <v>1.97</v>
      </c>
      <c r="F17" s="41">
        <v>1.94</v>
      </c>
      <c r="G17" s="38" t="s">
        <v>8</v>
      </c>
      <c r="H17" s="37">
        <v>1.35</v>
      </c>
      <c r="I17" s="37">
        <v>1.38</v>
      </c>
      <c r="J17" s="37">
        <v>1.35</v>
      </c>
      <c r="K17" s="37">
        <v>1.3</v>
      </c>
      <c r="L17" s="41">
        <v>1.25</v>
      </c>
    </row>
    <row r="18" spans="1:12">
      <c r="A18" s="22"/>
      <c r="B18" s="37">
        <v>2.02</v>
      </c>
      <c r="C18" s="37">
        <v>2.04</v>
      </c>
      <c r="D18" s="37">
        <v>2.06</v>
      </c>
      <c r="E18" s="37">
        <v>1.94</v>
      </c>
      <c r="F18" s="41">
        <v>1.94</v>
      </c>
      <c r="G18" s="38"/>
      <c r="H18" s="37">
        <v>1.34</v>
      </c>
      <c r="I18" s="37">
        <v>1.37</v>
      </c>
      <c r="J18" s="37">
        <v>1.33</v>
      </c>
      <c r="K18" s="37">
        <v>1.3</v>
      </c>
      <c r="L18" s="41">
        <v>1.24</v>
      </c>
    </row>
    <row r="19" spans="1:12">
      <c r="A19" s="22"/>
      <c r="B19" s="37">
        <v>2.02</v>
      </c>
      <c r="C19" s="37">
        <v>2.02</v>
      </c>
      <c r="D19" s="37">
        <v>2.04</v>
      </c>
      <c r="E19" s="37">
        <v>1.97</v>
      </c>
      <c r="F19" s="41">
        <v>1.97</v>
      </c>
      <c r="G19" s="38"/>
      <c r="H19" s="37">
        <v>1.34</v>
      </c>
      <c r="I19" s="37">
        <v>1.33</v>
      </c>
      <c r="J19" s="37">
        <v>1.35</v>
      </c>
      <c r="K19" s="37">
        <v>1.27</v>
      </c>
      <c r="L19" s="41">
        <v>1.26</v>
      </c>
    </row>
    <row r="20" spans="1:12">
      <c r="A20" s="22"/>
      <c r="B20" s="37">
        <v>2.0099999999999998</v>
      </c>
      <c r="C20" s="37">
        <v>2.0299999999999998</v>
      </c>
      <c r="D20" s="37">
        <v>2.02</v>
      </c>
      <c r="E20" s="37">
        <v>1.94</v>
      </c>
      <c r="F20" s="41">
        <v>1.94</v>
      </c>
      <c r="G20" s="38"/>
      <c r="H20" s="37">
        <v>1.33</v>
      </c>
      <c r="I20" s="37">
        <v>1.33</v>
      </c>
      <c r="J20" s="37">
        <v>1.33</v>
      </c>
      <c r="K20" s="37">
        <v>1.27</v>
      </c>
      <c r="L20" s="41">
        <v>1.24</v>
      </c>
    </row>
    <row r="21" spans="1:12">
      <c r="A21" s="22"/>
      <c r="B21" s="37">
        <v>1.99</v>
      </c>
      <c r="C21" s="37">
        <v>2.02</v>
      </c>
      <c r="D21" s="37">
        <v>2.0099999999999998</v>
      </c>
      <c r="E21" s="37">
        <v>1.93</v>
      </c>
      <c r="F21" s="41">
        <v>1.92</v>
      </c>
      <c r="G21" s="38"/>
      <c r="H21" s="37">
        <v>1.3</v>
      </c>
      <c r="I21" s="37">
        <v>1.33</v>
      </c>
      <c r="J21" s="37">
        <v>1.33</v>
      </c>
      <c r="K21" s="37">
        <v>1.29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0.35479999999999956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1.0664000000000005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0.61862564102564033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0.76798353909465056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86" priority="3" operator="notBetween">
      <formula>0.2</formula>
      <formula>0.404</formula>
    </cfRule>
  </conditionalFormatting>
  <conditionalFormatting sqref="E26">
    <cfRule type="cellIs" dxfId="685" priority="4" operator="notBetween">
      <formula>0.38</formula>
      <formula>0.72</formula>
    </cfRule>
  </conditionalFormatting>
  <conditionalFormatting sqref="K24">
    <cfRule type="cellIs" dxfId="684" priority="2" operator="notBetween">
      <formula>0.77</formula>
      <formula>0.91</formula>
    </cfRule>
  </conditionalFormatting>
  <conditionalFormatting sqref="K26">
    <cfRule type="cellIs" dxfId="6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L40"/>
  <sheetViews>
    <sheetView zoomScale="115" zoomScaleNormal="115" workbookViewId="0">
      <selection activeCell="N17" sqref="N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2.31</v>
      </c>
      <c r="E2" s="32">
        <v>2.17</v>
      </c>
      <c r="F2" s="44">
        <v>2.13</v>
      </c>
      <c r="G2" s="36" t="s">
        <v>3</v>
      </c>
      <c r="H2" s="32">
        <v>2.36</v>
      </c>
      <c r="I2" s="32">
        <v>2.36</v>
      </c>
      <c r="J2" s="32">
        <v>2.29</v>
      </c>
      <c r="K2" s="32">
        <v>2.16</v>
      </c>
      <c r="L2" s="44">
        <v>2.1</v>
      </c>
    </row>
    <row r="3" spans="1:12">
      <c r="A3" s="11"/>
      <c r="B3" s="32">
        <v>2.37</v>
      </c>
      <c r="C3" s="14">
        <v>2.37</v>
      </c>
      <c r="D3" s="14">
        <v>2.3199999999999998</v>
      </c>
      <c r="E3" s="14">
        <v>2.1800000000000002</v>
      </c>
      <c r="F3" s="42">
        <v>2.11</v>
      </c>
      <c r="G3" s="38"/>
      <c r="H3" s="32">
        <v>2.37</v>
      </c>
      <c r="I3" s="14">
        <v>2.39</v>
      </c>
      <c r="J3" s="14">
        <v>2.31</v>
      </c>
      <c r="K3" s="14">
        <v>2.14</v>
      </c>
      <c r="L3" s="42">
        <v>2.13</v>
      </c>
    </row>
    <row r="4" spans="1:12">
      <c r="A4" s="11"/>
      <c r="B4" s="32">
        <v>2.37</v>
      </c>
      <c r="C4" s="14">
        <v>2.39</v>
      </c>
      <c r="D4" s="14">
        <v>2.31</v>
      </c>
      <c r="E4" s="14">
        <v>2.15</v>
      </c>
      <c r="F4" s="42">
        <v>2.12</v>
      </c>
      <c r="G4" s="38"/>
      <c r="H4" s="32">
        <v>2.4</v>
      </c>
      <c r="I4" s="14">
        <v>2.39</v>
      </c>
      <c r="J4" s="14">
        <v>2.33</v>
      </c>
      <c r="K4" s="14">
        <v>2.19</v>
      </c>
      <c r="L4" s="42">
        <v>2.11</v>
      </c>
    </row>
    <row r="5" spans="1:12">
      <c r="A5" s="11"/>
      <c r="B5" s="32">
        <v>2.38</v>
      </c>
      <c r="C5" s="14">
        <v>2.4</v>
      </c>
      <c r="D5" s="14">
        <v>2.35</v>
      </c>
      <c r="E5" s="14">
        <v>2.1800000000000002</v>
      </c>
      <c r="F5" s="42">
        <v>2.15</v>
      </c>
      <c r="G5" s="38"/>
      <c r="H5" s="32">
        <v>2.37</v>
      </c>
      <c r="I5" s="14">
        <v>2.37</v>
      </c>
      <c r="J5" s="14">
        <v>2.2999999999999998</v>
      </c>
      <c r="K5" s="14">
        <v>2.2000000000000002</v>
      </c>
      <c r="L5" s="42">
        <v>2.15</v>
      </c>
    </row>
    <row r="6" spans="1:12">
      <c r="A6" s="11"/>
      <c r="B6" s="32">
        <v>2.38</v>
      </c>
      <c r="C6" s="14">
        <v>2.34</v>
      </c>
      <c r="D6" s="14">
        <v>2.29</v>
      </c>
      <c r="E6" s="14">
        <v>2.2000000000000002</v>
      </c>
      <c r="F6" s="42">
        <v>2.12</v>
      </c>
      <c r="G6" s="38"/>
      <c r="H6" s="32">
        <v>2.37</v>
      </c>
      <c r="I6" s="14">
        <v>2.35</v>
      </c>
      <c r="J6" s="14">
        <v>2.2599999999999998</v>
      </c>
      <c r="K6" s="14">
        <v>2.14</v>
      </c>
      <c r="L6" s="42">
        <v>2.11</v>
      </c>
    </row>
    <row r="7" spans="1:12">
      <c r="A7" s="38" t="s">
        <v>4</v>
      </c>
      <c r="B7" s="14">
        <v>2.36</v>
      </c>
      <c r="C7" s="14">
        <v>2.38</v>
      </c>
      <c r="D7" s="14">
        <v>2.4</v>
      </c>
      <c r="E7" s="14">
        <v>2.36</v>
      </c>
      <c r="F7" s="42">
        <v>2.34</v>
      </c>
      <c r="G7" s="38" t="s">
        <v>4</v>
      </c>
      <c r="H7" s="14">
        <v>2.36</v>
      </c>
      <c r="I7" s="14">
        <v>2.38</v>
      </c>
      <c r="J7" s="14">
        <v>2.4</v>
      </c>
      <c r="K7" s="14">
        <v>2.31</v>
      </c>
      <c r="L7" s="42">
        <v>2.29</v>
      </c>
    </row>
    <row r="8" spans="1:12">
      <c r="A8" s="46"/>
      <c r="B8" s="14">
        <v>2.4</v>
      </c>
      <c r="C8" s="14">
        <v>2.42</v>
      </c>
      <c r="D8" s="14">
        <v>2.4300000000000002</v>
      </c>
      <c r="E8" s="14">
        <v>2.33</v>
      </c>
      <c r="F8" s="42">
        <v>2.35</v>
      </c>
      <c r="G8" s="46"/>
      <c r="H8" s="14">
        <v>2.39</v>
      </c>
      <c r="I8" s="14">
        <v>2.39</v>
      </c>
      <c r="J8" s="14">
        <v>2.4</v>
      </c>
      <c r="K8" s="14">
        <v>2.36</v>
      </c>
      <c r="L8" s="42">
        <v>2.2999999999999998</v>
      </c>
    </row>
    <row r="9" spans="1:12">
      <c r="A9" s="11"/>
      <c r="B9" s="47">
        <v>2.39</v>
      </c>
      <c r="C9" s="47">
        <v>2.42</v>
      </c>
      <c r="D9" s="47">
        <v>2.4</v>
      </c>
      <c r="E9" s="47">
        <v>2.37</v>
      </c>
      <c r="F9" s="49">
        <v>2.3199999999999998</v>
      </c>
      <c r="G9" s="36"/>
      <c r="H9" s="47">
        <v>2.39</v>
      </c>
      <c r="I9" s="47">
        <v>2.4</v>
      </c>
      <c r="J9" s="47">
        <v>2.4300000000000002</v>
      </c>
      <c r="K9" s="47">
        <v>2.36</v>
      </c>
      <c r="L9" s="49">
        <v>2.33</v>
      </c>
    </row>
    <row r="10" spans="1:12">
      <c r="A10" s="11"/>
      <c r="B10" s="14">
        <v>2.4</v>
      </c>
      <c r="C10" s="14">
        <v>2.41</v>
      </c>
      <c r="D10" s="14">
        <v>2.41</v>
      </c>
      <c r="E10" s="14">
        <v>2.35</v>
      </c>
      <c r="F10" s="42">
        <v>2.2799999999999998</v>
      </c>
      <c r="G10" s="38"/>
      <c r="H10" s="14">
        <v>2.38</v>
      </c>
      <c r="I10" s="14">
        <v>2.42</v>
      </c>
      <c r="J10" s="14">
        <v>2.41</v>
      </c>
      <c r="K10" s="14">
        <v>2.35</v>
      </c>
      <c r="L10" s="42">
        <v>2.2799999999999998</v>
      </c>
    </row>
    <row r="11" spans="1:12">
      <c r="A11" s="16"/>
      <c r="B11" s="33">
        <v>2.35</v>
      </c>
      <c r="C11" s="33">
        <v>2.4</v>
      </c>
      <c r="D11" s="33">
        <v>2.4</v>
      </c>
      <c r="E11" s="33">
        <v>2.34</v>
      </c>
      <c r="F11" s="39">
        <v>2.29</v>
      </c>
      <c r="G11" s="48"/>
      <c r="H11" s="33">
        <v>2.36</v>
      </c>
      <c r="I11" s="33">
        <v>2.37</v>
      </c>
      <c r="J11" s="33">
        <v>2.4</v>
      </c>
      <c r="K11" s="33">
        <v>2.34</v>
      </c>
      <c r="L11" s="39">
        <v>2.29</v>
      </c>
    </row>
    <row r="12" spans="1:12">
      <c r="A12" s="19" t="s">
        <v>5</v>
      </c>
      <c r="B12" s="47">
        <v>2.0699999999999998</v>
      </c>
      <c r="C12" s="35">
        <v>2.06</v>
      </c>
      <c r="D12" s="35">
        <v>1.96</v>
      </c>
      <c r="E12" s="35">
        <v>1.87</v>
      </c>
      <c r="F12" s="40">
        <v>1.79</v>
      </c>
      <c r="G12" s="36" t="s">
        <v>6</v>
      </c>
      <c r="H12" s="35">
        <v>1.34</v>
      </c>
      <c r="I12" s="35">
        <v>1.3</v>
      </c>
      <c r="J12" s="35">
        <v>1.25</v>
      </c>
      <c r="K12" s="35">
        <v>1.1499999999999999</v>
      </c>
      <c r="L12" s="40">
        <v>1.08</v>
      </c>
    </row>
    <row r="13" spans="1:12">
      <c r="A13" s="22"/>
      <c r="B13" s="37">
        <v>2.06</v>
      </c>
      <c r="C13" s="37">
        <v>2.0499999999999998</v>
      </c>
      <c r="D13" s="37">
        <v>2</v>
      </c>
      <c r="E13" s="37">
        <v>1.87</v>
      </c>
      <c r="F13" s="41">
        <v>1.78</v>
      </c>
      <c r="G13" s="38"/>
      <c r="H13" s="37">
        <v>1.33</v>
      </c>
      <c r="I13" s="37">
        <v>1.32</v>
      </c>
      <c r="J13" s="37">
        <v>1.23</v>
      </c>
      <c r="K13" s="37">
        <v>1.08</v>
      </c>
      <c r="L13" s="41">
        <v>1.06</v>
      </c>
    </row>
    <row r="14" spans="1:12">
      <c r="A14" s="22"/>
      <c r="B14" s="37">
        <v>2.0499999999999998</v>
      </c>
      <c r="C14" s="37">
        <v>2.06</v>
      </c>
      <c r="D14" s="37">
        <v>2</v>
      </c>
      <c r="E14" s="37">
        <v>1.84</v>
      </c>
      <c r="F14" s="41">
        <v>1.81</v>
      </c>
      <c r="G14" s="38"/>
      <c r="H14" s="37">
        <v>1.33</v>
      </c>
      <c r="I14" s="37">
        <v>1.33</v>
      </c>
      <c r="J14" s="37">
        <v>1.23</v>
      </c>
      <c r="K14" s="37">
        <v>1.1200000000000001</v>
      </c>
      <c r="L14" s="41">
        <v>1.06</v>
      </c>
    </row>
    <row r="15" spans="1:12">
      <c r="A15" s="22"/>
      <c r="B15" s="37">
        <v>2.06</v>
      </c>
      <c r="C15" s="37">
        <v>2.0699999999999998</v>
      </c>
      <c r="D15" s="37">
        <v>2.0099999999999998</v>
      </c>
      <c r="E15" s="37">
        <v>1.85</v>
      </c>
      <c r="F15" s="41">
        <v>1.83</v>
      </c>
      <c r="G15" s="38"/>
      <c r="H15" s="37">
        <v>1.31</v>
      </c>
      <c r="I15" s="37">
        <v>1.31</v>
      </c>
      <c r="J15" s="37">
        <v>1.22</v>
      </c>
      <c r="K15" s="37">
        <v>1.0900000000000001</v>
      </c>
      <c r="L15" s="41">
        <v>1.05</v>
      </c>
    </row>
    <row r="16" spans="1:12">
      <c r="A16" s="22"/>
      <c r="B16" s="37">
        <v>2.0099999999999998</v>
      </c>
      <c r="C16" s="37">
        <v>2.0099999999999998</v>
      </c>
      <c r="D16" s="37">
        <v>1.93</v>
      </c>
      <c r="E16" s="37">
        <v>1.83</v>
      </c>
      <c r="F16" s="41">
        <v>1.75</v>
      </c>
      <c r="G16" s="38"/>
      <c r="H16" s="37">
        <v>1.29</v>
      </c>
      <c r="I16" s="37">
        <v>1.28</v>
      </c>
      <c r="J16" s="37">
        <v>1.19</v>
      </c>
      <c r="K16" s="37">
        <v>1.04</v>
      </c>
      <c r="L16" s="41">
        <v>1.04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2.06</v>
      </c>
      <c r="E17" s="37">
        <v>1.99</v>
      </c>
      <c r="F17" s="41">
        <v>1.98</v>
      </c>
      <c r="G17" s="38" t="s">
        <v>8</v>
      </c>
      <c r="H17" s="37">
        <v>1.33</v>
      </c>
      <c r="I17" s="37">
        <v>1.35</v>
      </c>
      <c r="J17" s="37">
        <v>1.38</v>
      </c>
      <c r="K17" s="37">
        <v>1.29</v>
      </c>
      <c r="L17" s="41">
        <v>1.27</v>
      </c>
    </row>
    <row r="18" spans="1:12">
      <c r="A18" s="22"/>
      <c r="B18" s="37">
        <v>2.0299999999999998</v>
      </c>
      <c r="C18" s="37">
        <v>2.06</v>
      </c>
      <c r="D18" s="37">
        <v>2.08</v>
      </c>
      <c r="E18" s="37">
        <v>1.99</v>
      </c>
      <c r="F18" s="41">
        <v>1.98</v>
      </c>
      <c r="G18" s="38"/>
      <c r="H18" s="37">
        <v>1.31</v>
      </c>
      <c r="I18" s="37">
        <v>1.33</v>
      </c>
      <c r="J18" s="37">
        <v>1.36</v>
      </c>
      <c r="K18" s="37">
        <v>1.31</v>
      </c>
      <c r="L18" s="41">
        <v>1.25</v>
      </c>
    </row>
    <row r="19" spans="1:12">
      <c r="A19" s="22"/>
      <c r="B19" s="37">
        <v>2</v>
      </c>
      <c r="C19" s="37">
        <v>2.0699999999999998</v>
      </c>
      <c r="D19" s="37">
        <v>2.0699999999999998</v>
      </c>
      <c r="E19" s="37">
        <v>1.98</v>
      </c>
      <c r="F19" s="41">
        <v>1.96</v>
      </c>
      <c r="G19" s="38"/>
      <c r="H19" s="37">
        <v>1.32</v>
      </c>
      <c r="I19" s="37">
        <v>1.34</v>
      </c>
      <c r="J19" s="37">
        <v>1.34</v>
      </c>
      <c r="K19" s="37">
        <v>1.29</v>
      </c>
      <c r="L19" s="41">
        <v>1.26</v>
      </c>
    </row>
    <row r="20" spans="1:12">
      <c r="A20" s="22"/>
      <c r="B20" s="37">
        <v>2.0299999999999998</v>
      </c>
      <c r="C20" s="37">
        <v>2.0699999999999998</v>
      </c>
      <c r="D20" s="37">
        <v>2.06</v>
      </c>
      <c r="E20" s="37">
        <v>1.98</v>
      </c>
      <c r="F20" s="41">
        <v>1.97</v>
      </c>
      <c r="G20" s="38"/>
      <c r="H20" s="37">
        <v>1.32</v>
      </c>
      <c r="I20" s="37">
        <v>1.34</v>
      </c>
      <c r="J20" s="37">
        <v>1.36</v>
      </c>
      <c r="K20" s="37">
        <v>1.3</v>
      </c>
      <c r="L20" s="41">
        <v>1.25</v>
      </c>
    </row>
    <row r="21" spans="1:12">
      <c r="A21" s="22"/>
      <c r="B21" s="37">
        <v>2.04</v>
      </c>
      <c r="C21" s="37">
        <v>2.04</v>
      </c>
      <c r="D21" s="37">
        <v>2.04</v>
      </c>
      <c r="E21" s="37">
        <v>1.99</v>
      </c>
      <c r="F21" s="41">
        <v>1.97</v>
      </c>
      <c r="G21" s="38"/>
      <c r="H21" s="37">
        <v>1.31</v>
      </c>
      <c r="I21" s="37">
        <v>1.31</v>
      </c>
      <c r="J21" s="37">
        <v>1.33</v>
      </c>
      <c r="K21" s="37">
        <v>1.28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0.3402000000000005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1.0588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0.59316923076923167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0.76251028806584364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82" priority="3" operator="notBetween">
      <formula>0.2</formula>
      <formula>0.404</formula>
    </cfRule>
  </conditionalFormatting>
  <conditionalFormatting sqref="E26">
    <cfRule type="cellIs" dxfId="681" priority="4" operator="notBetween">
      <formula>0.38</formula>
      <formula>0.72</formula>
    </cfRule>
  </conditionalFormatting>
  <conditionalFormatting sqref="K24">
    <cfRule type="cellIs" dxfId="680" priority="2" operator="notBetween">
      <formula>0.77</formula>
      <formula>0.91</formula>
    </cfRule>
  </conditionalFormatting>
  <conditionalFormatting sqref="K26">
    <cfRule type="cellIs" dxfId="6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L40"/>
  <sheetViews>
    <sheetView zoomScale="115" zoomScaleNormal="115" workbookViewId="0">
      <selection activeCell="P23" sqref="P2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2.38</v>
      </c>
      <c r="D2" s="32">
        <v>2.31</v>
      </c>
      <c r="E2" s="32">
        <v>2.17</v>
      </c>
      <c r="F2" s="44">
        <v>2.12</v>
      </c>
      <c r="G2" s="36" t="s">
        <v>3</v>
      </c>
      <c r="H2" s="32">
        <v>2.34</v>
      </c>
      <c r="I2" s="32">
        <v>2.38</v>
      </c>
      <c r="J2" s="32">
        <v>2.27</v>
      </c>
      <c r="K2" s="32">
        <v>2.1800000000000002</v>
      </c>
      <c r="L2" s="44">
        <v>2.1</v>
      </c>
    </row>
    <row r="3" spans="1:12">
      <c r="A3" s="11"/>
      <c r="B3" s="32">
        <v>2.36</v>
      </c>
      <c r="C3" s="14">
        <v>2.33</v>
      </c>
      <c r="D3" s="14">
        <v>2.2799999999999998</v>
      </c>
      <c r="E3" s="14">
        <v>2.1800000000000002</v>
      </c>
      <c r="F3" s="42">
        <v>2.11</v>
      </c>
      <c r="G3" s="38"/>
      <c r="H3" s="32">
        <v>2.36</v>
      </c>
      <c r="I3" s="14">
        <v>2.37</v>
      </c>
      <c r="J3" s="14">
        <v>2.31</v>
      </c>
      <c r="K3" s="14">
        <v>2.16</v>
      </c>
      <c r="L3" s="42">
        <v>2.11</v>
      </c>
    </row>
    <row r="4" spans="1:12">
      <c r="A4" s="11"/>
      <c r="B4" s="32">
        <v>2.38</v>
      </c>
      <c r="C4" s="14">
        <v>2.35</v>
      </c>
      <c r="D4" s="14">
        <v>2.29</v>
      </c>
      <c r="E4" s="14">
        <v>2.16</v>
      </c>
      <c r="F4" s="42">
        <v>2.13</v>
      </c>
      <c r="G4" s="38"/>
      <c r="H4" s="32">
        <v>2.37</v>
      </c>
      <c r="I4" s="14">
        <v>2.38</v>
      </c>
      <c r="J4" s="14">
        <v>2.29</v>
      </c>
      <c r="K4" s="14">
        <v>2.17</v>
      </c>
      <c r="L4" s="42">
        <v>2.12</v>
      </c>
    </row>
    <row r="5" spans="1:12">
      <c r="A5" s="11"/>
      <c r="B5" s="32">
        <v>2.38</v>
      </c>
      <c r="C5" s="14">
        <v>2.39</v>
      </c>
      <c r="D5" s="14">
        <v>2.34</v>
      </c>
      <c r="E5" s="14">
        <v>2.1800000000000002</v>
      </c>
      <c r="F5" s="42">
        <v>2.13</v>
      </c>
      <c r="G5" s="38"/>
      <c r="H5" s="32">
        <v>2.37</v>
      </c>
      <c r="I5" s="14">
        <v>2.38</v>
      </c>
      <c r="J5" s="14">
        <v>2.2799999999999998</v>
      </c>
      <c r="K5" s="14">
        <v>2.1800000000000002</v>
      </c>
      <c r="L5" s="42">
        <v>2.15</v>
      </c>
    </row>
    <row r="6" spans="1:12">
      <c r="A6" s="11"/>
      <c r="B6" s="32">
        <v>2.38</v>
      </c>
      <c r="C6" s="14">
        <v>2.33</v>
      </c>
      <c r="D6" s="14">
        <v>2.2999999999999998</v>
      </c>
      <c r="E6" s="14">
        <v>2.19</v>
      </c>
      <c r="F6" s="42">
        <v>2.14</v>
      </c>
      <c r="G6" s="38"/>
      <c r="H6" s="32">
        <v>2.37</v>
      </c>
      <c r="I6" s="14">
        <v>2.33</v>
      </c>
      <c r="J6" s="14">
        <v>2.2599999999999998</v>
      </c>
      <c r="K6" s="14">
        <v>2.16</v>
      </c>
      <c r="L6" s="42">
        <v>2.12</v>
      </c>
    </row>
    <row r="7" spans="1:12">
      <c r="A7" s="38" t="s">
        <v>4</v>
      </c>
      <c r="B7" s="14">
        <v>2.37</v>
      </c>
      <c r="C7" s="14">
        <v>2.42</v>
      </c>
      <c r="D7" s="14">
        <v>2.39</v>
      </c>
      <c r="E7" s="14">
        <v>2.35</v>
      </c>
      <c r="F7" s="42">
        <v>2.33</v>
      </c>
      <c r="G7" s="38" t="s">
        <v>4</v>
      </c>
      <c r="H7" s="14">
        <v>2.37</v>
      </c>
      <c r="I7" s="14">
        <v>2.41</v>
      </c>
      <c r="J7" s="14">
        <v>2.38</v>
      </c>
      <c r="K7" s="14">
        <v>2.34</v>
      </c>
      <c r="L7" s="42">
        <v>2.2999999999999998</v>
      </c>
    </row>
    <row r="8" spans="1:12">
      <c r="A8" s="46"/>
      <c r="B8" s="14">
        <v>2.37</v>
      </c>
      <c r="C8" s="14">
        <v>2.42</v>
      </c>
      <c r="D8" s="14">
        <v>2.39</v>
      </c>
      <c r="E8" s="14">
        <v>2.36</v>
      </c>
      <c r="F8" s="42">
        <v>2.33</v>
      </c>
      <c r="G8" s="46"/>
      <c r="H8" s="14">
        <v>2.39</v>
      </c>
      <c r="I8" s="14">
        <v>2.36</v>
      </c>
      <c r="J8" s="14">
        <v>2.37</v>
      </c>
      <c r="K8" s="14">
        <v>2.34</v>
      </c>
      <c r="L8" s="42">
        <v>2.3199999999999998</v>
      </c>
    </row>
    <row r="9" spans="1:12">
      <c r="A9" s="11"/>
      <c r="B9" s="47">
        <v>2.35</v>
      </c>
      <c r="C9" s="47">
        <v>2.41</v>
      </c>
      <c r="D9" s="47">
        <v>2.41</v>
      </c>
      <c r="E9" s="47">
        <v>2.34</v>
      </c>
      <c r="F9" s="49">
        <v>2.31</v>
      </c>
      <c r="G9" s="36"/>
      <c r="H9" s="47">
        <v>2.38</v>
      </c>
      <c r="I9" s="47">
        <v>2.39</v>
      </c>
      <c r="J9" s="47">
        <v>2.4</v>
      </c>
      <c r="K9" s="47">
        <v>2.35</v>
      </c>
      <c r="L9" s="49">
        <v>2.29</v>
      </c>
    </row>
    <row r="10" spans="1:12">
      <c r="A10" s="11"/>
      <c r="B10" s="14">
        <v>2.34</v>
      </c>
      <c r="C10" s="14">
        <v>2.4</v>
      </c>
      <c r="D10" s="14">
        <v>2.38</v>
      </c>
      <c r="E10" s="14">
        <v>2.35</v>
      </c>
      <c r="F10" s="42">
        <v>2.2999999999999998</v>
      </c>
      <c r="G10" s="38"/>
      <c r="H10" s="14">
        <v>2.37</v>
      </c>
      <c r="I10" s="14">
        <v>2.44</v>
      </c>
      <c r="J10" s="14">
        <v>2.36</v>
      </c>
      <c r="K10" s="14">
        <v>2.3199999999999998</v>
      </c>
      <c r="L10" s="42">
        <v>2.2599999999999998</v>
      </c>
    </row>
    <row r="11" spans="1:12">
      <c r="A11" s="16"/>
      <c r="B11" s="33">
        <v>2.3199999999999998</v>
      </c>
      <c r="C11" s="33">
        <v>2.37</v>
      </c>
      <c r="D11" s="33">
        <v>2.38</v>
      </c>
      <c r="E11" s="33">
        <v>2.33</v>
      </c>
      <c r="F11" s="39">
        <v>2.29</v>
      </c>
      <c r="G11" s="48"/>
      <c r="H11" s="33">
        <v>2.34</v>
      </c>
      <c r="I11" s="33">
        <v>2.38</v>
      </c>
      <c r="J11" s="33">
        <v>2.38</v>
      </c>
      <c r="K11" s="33">
        <v>2.31</v>
      </c>
      <c r="L11" s="39">
        <v>2.2999999999999998</v>
      </c>
    </row>
    <row r="12" spans="1:12">
      <c r="A12" s="19" t="s">
        <v>5</v>
      </c>
      <c r="B12" s="47">
        <v>2</v>
      </c>
      <c r="C12" s="35">
        <v>2.0099999999999998</v>
      </c>
      <c r="D12" s="35">
        <v>1.95</v>
      </c>
      <c r="E12" s="35">
        <v>1.84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1.23</v>
      </c>
      <c r="K12" s="35">
        <v>1.1399999999999999</v>
      </c>
      <c r="L12" s="40">
        <v>1.08</v>
      </c>
    </row>
    <row r="13" spans="1:12">
      <c r="A13" s="22"/>
      <c r="B13" s="37">
        <v>2.02</v>
      </c>
      <c r="C13" s="37">
        <v>2.0099999999999998</v>
      </c>
      <c r="D13" s="37">
        <v>1.94</v>
      </c>
      <c r="E13" s="37">
        <v>1.85</v>
      </c>
      <c r="F13" s="41">
        <v>1.77</v>
      </c>
      <c r="G13" s="38"/>
      <c r="H13" s="37">
        <v>1.31</v>
      </c>
      <c r="I13" s="37">
        <v>1.27</v>
      </c>
      <c r="J13" s="37">
        <v>1.2</v>
      </c>
      <c r="K13" s="37">
        <v>1.1100000000000001</v>
      </c>
      <c r="L13" s="41">
        <v>1.05</v>
      </c>
    </row>
    <row r="14" spans="1:12">
      <c r="A14" s="22"/>
      <c r="B14" s="37">
        <v>2.0299999999999998</v>
      </c>
      <c r="C14" s="37">
        <v>2.02</v>
      </c>
      <c r="D14" s="37">
        <v>1.95</v>
      </c>
      <c r="E14" s="37">
        <v>1.83</v>
      </c>
      <c r="F14" s="41">
        <v>1.8</v>
      </c>
      <c r="G14" s="38"/>
      <c r="H14" s="37">
        <v>1.32</v>
      </c>
      <c r="I14" s="37">
        <v>1.3</v>
      </c>
      <c r="J14" s="37">
        <v>1.21</v>
      </c>
      <c r="K14" s="37">
        <v>1.1200000000000001</v>
      </c>
      <c r="L14" s="41">
        <v>1.08</v>
      </c>
    </row>
    <row r="15" spans="1:12">
      <c r="A15" s="22"/>
      <c r="B15" s="37">
        <v>2.0299999999999998</v>
      </c>
      <c r="C15" s="37">
        <v>2.0499999999999998</v>
      </c>
      <c r="D15" s="37">
        <v>1.98</v>
      </c>
      <c r="E15" s="37">
        <v>1.84</v>
      </c>
      <c r="F15" s="41">
        <v>1.8</v>
      </c>
      <c r="G15" s="38"/>
      <c r="H15" s="37">
        <v>1.3</v>
      </c>
      <c r="I15" s="37">
        <v>1.28</v>
      </c>
      <c r="J15" s="37">
        <v>1.21</v>
      </c>
      <c r="K15" s="37">
        <v>1.0900000000000001</v>
      </c>
      <c r="L15" s="41">
        <v>1.07</v>
      </c>
    </row>
    <row r="16" spans="1:12">
      <c r="A16" s="22"/>
      <c r="B16" s="37">
        <v>2.0099999999999998</v>
      </c>
      <c r="C16" s="37">
        <v>1.98</v>
      </c>
      <c r="D16" s="37">
        <v>1.92</v>
      </c>
      <c r="E16" s="37">
        <v>1.8</v>
      </c>
      <c r="F16" s="41">
        <v>1.77</v>
      </c>
      <c r="G16" s="38"/>
      <c r="H16" s="37">
        <v>1.31</v>
      </c>
      <c r="I16" s="37">
        <v>1.26</v>
      </c>
      <c r="J16" s="37">
        <v>1.18</v>
      </c>
      <c r="K16" s="37">
        <v>1.1000000000000001</v>
      </c>
      <c r="L16" s="41">
        <v>1.04</v>
      </c>
    </row>
    <row r="17" spans="1:12">
      <c r="A17" s="22" t="s">
        <v>7</v>
      </c>
      <c r="B17" s="37">
        <v>2.0099999999999998</v>
      </c>
      <c r="C17" s="37">
        <v>2.06</v>
      </c>
      <c r="D17" s="37">
        <v>2.06</v>
      </c>
      <c r="E17" s="37">
        <v>1.97</v>
      </c>
      <c r="F17" s="41">
        <v>1.94</v>
      </c>
      <c r="G17" s="38" t="s">
        <v>8</v>
      </c>
      <c r="H17" s="37">
        <v>1.32</v>
      </c>
      <c r="I17" s="37">
        <v>1.39</v>
      </c>
      <c r="J17" s="37">
        <v>1.35</v>
      </c>
      <c r="K17" s="37">
        <v>1.33</v>
      </c>
      <c r="L17" s="41">
        <v>1.28</v>
      </c>
    </row>
    <row r="18" spans="1:12">
      <c r="A18" s="22"/>
      <c r="B18" s="37">
        <v>1.99</v>
      </c>
      <c r="C18" s="37">
        <v>2.0499999999999998</v>
      </c>
      <c r="D18" s="37">
        <v>2.0299999999999998</v>
      </c>
      <c r="E18" s="37">
        <v>2</v>
      </c>
      <c r="F18" s="41">
        <v>1.94</v>
      </c>
      <c r="G18" s="38"/>
      <c r="H18" s="37">
        <v>1.35</v>
      </c>
      <c r="I18" s="37">
        <v>1.32</v>
      </c>
      <c r="J18" s="37">
        <v>1.35</v>
      </c>
      <c r="K18" s="37">
        <v>1.29</v>
      </c>
      <c r="L18" s="41">
        <v>1.26</v>
      </c>
    </row>
    <row r="19" spans="1:12">
      <c r="A19" s="22"/>
      <c r="B19" s="37">
        <v>2</v>
      </c>
      <c r="C19" s="37">
        <v>2.06</v>
      </c>
      <c r="D19" s="37">
        <v>2.02</v>
      </c>
      <c r="E19" s="37">
        <v>1.98</v>
      </c>
      <c r="F19" s="41">
        <v>1.95</v>
      </c>
      <c r="G19" s="38"/>
      <c r="H19" s="37">
        <v>1.32</v>
      </c>
      <c r="I19" s="37">
        <v>1.35</v>
      </c>
      <c r="J19" s="37">
        <v>1.37</v>
      </c>
      <c r="K19" s="37">
        <v>1.32</v>
      </c>
      <c r="L19" s="41">
        <v>1.28</v>
      </c>
    </row>
    <row r="20" spans="1:12">
      <c r="A20" s="22"/>
      <c r="B20" s="37">
        <v>2.0099999999999998</v>
      </c>
      <c r="C20" s="37">
        <v>2.0499999999999998</v>
      </c>
      <c r="D20" s="37">
        <v>2.0499999999999998</v>
      </c>
      <c r="E20" s="37">
        <v>1.98</v>
      </c>
      <c r="F20" s="41">
        <v>1.97</v>
      </c>
      <c r="G20" s="38"/>
      <c r="H20" s="37">
        <v>1.34</v>
      </c>
      <c r="I20" s="37">
        <v>1.36</v>
      </c>
      <c r="J20" s="37">
        <v>1.34</v>
      </c>
      <c r="K20" s="37">
        <v>1.3</v>
      </c>
      <c r="L20" s="41">
        <v>1.25</v>
      </c>
    </row>
    <row r="21" spans="1:12">
      <c r="A21" s="22"/>
      <c r="B21" s="37">
        <v>2</v>
      </c>
      <c r="C21" s="37">
        <v>2.04</v>
      </c>
      <c r="D21" s="37">
        <v>2.02</v>
      </c>
      <c r="E21" s="37">
        <v>1.97</v>
      </c>
      <c r="F21" s="41">
        <v>1.94</v>
      </c>
      <c r="G21" s="38"/>
      <c r="H21" s="37">
        <v>1.3</v>
      </c>
      <c r="I21" s="37">
        <v>1.33</v>
      </c>
      <c r="J21" s="37">
        <v>1.33</v>
      </c>
      <c r="K21" s="37">
        <v>1.27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1.0499999999999992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0.61409230769230749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0.7561728395061722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8" priority="3" operator="notBetween">
      <formula>0.2</formula>
      <formula>0.404</formula>
    </cfRule>
  </conditionalFormatting>
  <conditionalFormatting sqref="E26">
    <cfRule type="cellIs" dxfId="677" priority="4" operator="notBetween">
      <formula>0.38</formula>
      <formula>0.72</formula>
    </cfRule>
  </conditionalFormatting>
  <conditionalFormatting sqref="K24">
    <cfRule type="cellIs" dxfId="676" priority="2" operator="notBetween">
      <formula>0.77</formula>
      <formula>0.91</formula>
    </cfRule>
  </conditionalFormatting>
  <conditionalFormatting sqref="K26">
    <cfRule type="cellIs" dxfId="6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2.3199999999999998</v>
      </c>
      <c r="D2" s="32">
        <v>2.2799999999999998</v>
      </c>
      <c r="E2" s="32">
        <v>2.14</v>
      </c>
      <c r="F2" s="44">
        <v>2.11</v>
      </c>
      <c r="G2" s="36" t="s">
        <v>3</v>
      </c>
      <c r="H2" s="32">
        <v>2.37</v>
      </c>
      <c r="I2" s="32">
        <v>2.36</v>
      </c>
      <c r="J2" s="32">
        <v>2.2599999999999998</v>
      </c>
      <c r="K2" s="32">
        <v>2.17</v>
      </c>
      <c r="L2" s="44">
        <v>2.09</v>
      </c>
    </row>
    <row r="3" spans="1:12">
      <c r="A3" s="11"/>
      <c r="B3" s="32">
        <v>2.35</v>
      </c>
      <c r="C3" s="14">
        <v>2.35</v>
      </c>
      <c r="D3" s="14">
        <v>2.2799999999999998</v>
      </c>
      <c r="E3" s="14">
        <v>2.15</v>
      </c>
      <c r="F3" s="42">
        <v>2.08</v>
      </c>
      <c r="G3" s="38"/>
      <c r="H3" s="32">
        <v>2.37</v>
      </c>
      <c r="I3" s="14">
        <v>2.38</v>
      </c>
      <c r="J3" s="14">
        <v>2.2799999999999998</v>
      </c>
      <c r="K3" s="14">
        <v>2.1800000000000002</v>
      </c>
      <c r="L3" s="42">
        <v>2.11</v>
      </c>
    </row>
    <row r="4" spans="1:12">
      <c r="A4" s="11"/>
      <c r="B4" s="32">
        <v>2.37</v>
      </c>
      <c r="C4" s="14">
        <v>2.35</v>
      </c>
      <c r="D4" s="14">
        <v>2.27</v>
      </c>
      <c r="E4" s="14">
        <v>2.15</v>
      </c>
      <c r="F4" s="42">
        <v>2.15</v>
      </c>
      <c r="G4" s="38"/>
      <c r="H4" s="32">
        <v>2.39</v>
      </c>
      <c r="I4" s="14">
        <v>2.37</v>
      </c>
      <c r="J4" s="14">
        <v>2.2999999999999998</v>
      </c>
      <c r="K4" s="14">
        <v>2.15</v>
      </c>
      <c r="L4" s="42">
        <v>2.11</v>
      </c>
    </row>
    <row r="5" spans="1:12">
      <c r="A5" s="11"/>
      <c r="B5" s="32">
        <v>2.39</v>
      </c>
      <c r="C5" s="14">
        <v>2.36</v>
      </c>
      <c r="D5" s="14">
        <v>2.31</v>
      </c>
      <c r="E5" s="14">
        <v>2.16</v>
      </c>
      <c r="F5" s="42">
        <v>2.14</v>
      </c>
      <c r="G5" s="38"/>
      <c r="H5" s="32">
        <v>2.34</v>
      </c>
      <c r="I5" s="14">
        <v>2.34</v>
      </c>
      <c r="J5" s="14">
        <v>2.2799999999999998</v>
      </c>
      <c r="K5" s="14">
        <v>2.1800000000000002</v>
      </c>
      <c r="L5" s="42">
        <v>2.1</v>
      </c>
    </row>
    <row r="6" spans="1:12">
      <c r="A6" s="11"/>
      <c r="B6" s="32">
        <v>2.36</v>
      </c>
      <c r="C6" s="14">
        <v>2.36</v>
      </c>
      <c r="D6" s="14">
        <v>2.2999999999999998</v>
      </c>
      <c r="E6" s="14">
        <v>2.16</v>
      </c>
      <c r="F6" s="42">
        <v>2.09</v>
      </c>
      <c r="G6" s="38"/>
      <c r="H6" s="32">
        <v>2.36</v>
      </c>
      <c r="I6" s="14">
        <v>2.34</v>
      </c>
      <c r="J6" s="14">
        <v>2.25</v>
      </c>
      <c r="K6" s="14">
        <v>2.16</v>
      </c>
      <c r="L6" s="42">
        <v>2.09</v>
      </c>
    </row>
    <row r="7" spans="1:12">
      <c r="A7" s="38" t="s">
        <v>4</v>
      </c>
      <c r="B7" s="14">
        <v>2.4</v>
      </c>
      <c r="C7" s="14">
        <v>2.4</v>
      </c>
      <c r="D7" s="14">
        <v>2.4</v>
      </c>
      <c r="E7" s="14">
        <v>2.33</v>
      </c>
      <c r="F7" s="42">
        <v>2.27</v>
      </c>
      <c r="G7" s="38" t="s">
        <v>4</v>
      </c>
      <c r="H7" s="14">
        <v>2.35</v>
      </c>
      <c r="I7" s="14">
        <v>2.37</v>
      </c>
      <c r="J7" s="14">
        <v>2.35</v>
      </c>
      <c r="K7" s="14">
        <v>2.2999999999999998</v>
      </c>
      <c r="L7" s="42">
        <v>2.29</v>
      </c>
    </row>
    <row r="8" spans="1:12">
      <c r="A8" s="46"/>
      <c r="B8" s="14">
        <v>2.34</v>
      </c>
      <c r="C8" s="14">
        <v>2.42</v>
      </c>
      <c r="D8" s="14">
        <v>2.41</v>
      </c>
      <c r="E8" s="14">
        <v>2.3199999999999998</v>
      </c>
      <c r="F8" s="42">
        <v>2.2599999999999998</v>
      </c>
      <c r="G8" s="46"/>
      <c r="H8" s="14">
        <v>2.37</v>
      </c>
      <c r="I8" s="14">
        <v>2.41</v>
      </c>
      <c r="J8" s="14">
        <v>2.42</v>
      </c>
      <c r="K8" s="14">
        <v>2.33</v>
      </c>
      <c r="L8" s="42">
        <v>2.31</v>
      </c>
    </row>
    <row r="9" spans="1:12">
      <c r="A9" s="11"/>
      <c r="B9" s="47">
        <v>2.37</v>
      </c>
      <c r="C9" s="47">
        <v>2.39</v>
      </c>
      <c r="D9" s="47">
        <v>2.41</v>
      </c>
      <c r="E9" s="47">
        <v>2.36</v>
      </c>
      <c r="F9" s="49">
        <v>2.31</v>
      </c>
      <c r="G9" s="36"/>
      <c r="H9" s="47">
        <v>2.42</v>
      </c>
      <c r="I9" s="47">
        <v>2.41</v>
      </c>
      <c r="J9" s="47">
        <v>2.4</v>
      </c>
      <c r="K9" s="47">
        <v>2.34</v>
      </c>
      <c r="L9" s="49">
        <v>2.2799999999999998</v>
      </c>
    </row>
    <row r="10" spans="1:12">
      <c r="A10" s="11"/>
      <c r="B10" s="14">
        <v>2.38</v>
      </c>
      <c r="C10" s="14">
        <v>2.42</v>
      </c>
      <c r="D10" s="14">
        <v>2.42</v>
      </c>
      <c r="E10" s="14">
        <v>2.34</v>
      </c>
      <c r="F10" s="42">
        <v>2.31</v>
      </c>
      <c r="G10" s="38"/>
      <c r="H10" s="14">
        <v>2.38</v>
      </c>
      <c r="I10" s="14">
        <v>2.4</v>
      </c>
      <c r="J10" s="14">
        <v>2.37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2.41</v>
      </c>
      <c r="D11" s="33">
        <v>2.39</v>
      </c>
      <c r="E11" s="33">
        <v>2.35</v>
      </c>
      <c r="F11" s="39">
        <v>2.2999999999999998</v>
      </c>
      <c r="G11" s="48"/>
      <c r="H11" s="33">
        <v>2.35</v>
      </c>
      <c r="I11" s="33">
        <v>2.38</v>
      </c>
      <c r="J11" s="33">
        <v>2.37</v>
      </c>
      <c r="K11" s="33">
        <v>2.2999999999999998</v>
      </c>
      <c r="L11" s="39">
        <v>2.2799999999999998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1.95</v>
      </c>
      <c r="E12" s="35">
        <v>1.81</v>
      </c>
      <c r="F12" s="40">
        <v>1.8</v>
      </c>
      <c r="G12" s="36" t="s">
        <v>6</v>
      </c>
      <c r="H12" s="35">
        <v>1.34</v>
      </c>
      <c r="I12" s="35">
        <v>1.33</v>
      </c>
      <c r="J12" s="35">
        <v>1.26</v>
      </c>
      <c r="K12" s="35">
        <v>1.17</v>
      </c>
      <c r="L12" s="40">
        <v>1.0900000000000001</v>
      </c>
    </row>
    <row r="13" spans="1:12">
      <c r="A13" s="22"/>
      <c r="B13" s="37">
        <v>2.0499999999999998</v>
      </c>
      <c r="C13" s="37">
        <v>2.0299999999999998</v>
      </c>
      <c r="D13" s="37">
        <v>1.97</v>
      </c>
      <c r="E13" s="37">
        <v>1.83</v>
      </c>
      <c r="F13" s="41">
        <v>1.77</v>
      </c>
      <c r="G13" s="38"/>
      <c r="H13" s="37">
        <v>1.36</v>
      </c>
      <c r="I13" s="37">
        <v>1.34</v>
      </c>
      <c r="J13" s="37">
        <v>1.24</v>
      </c>
      <c r="K13" s="37">
        <v>1.1499999999999999</v>
      </c>
      <c r="L13" s="41">
        <v>1.1200000000000001</v>
      </c>
    </row>
    <row r="14" spans="1:12">
      <c r="A14" s="22"/>
      <c r="B14" s="37">
        <v>2.0499999999999998</v>
      </c>
      <c r="C14" s="37">
        <v>2.0299999999999998</v>
      </c>
      <c r="D14" s="37">
        <v>1.98</v>
      </c>
      <c r="E14" s="37">
        <v>1.81</v>
      </c>
      <c r="F14" s="41">
        <v>1.78</v>
      </c>
      <c r="G14" s="38"/>
      <c r="H14" s="37">
        <v>1.36</v>
      </c>
      <c r="I14" s="37">
        <v>1.34</v>
      </c>
      <c r="J14" s="37">
        <v>1.25</v>
      </c>
      <c r="K14" s="37">
        <v>1.1299999999999999</v>
      </c>
      <c r="L14" s="41">
        <v>1.1100000000000001</v>
      </c>
    </row>
    <row r="15" spans="1:12">
      <c r="A15" s="22"/>
      <c r="B15" s="37">
        <v>2.0499999999999998</v>
      </c>
      <c r="C15" s="37">
        <v>2.0299999999999998</v>
      </c>
      <c r="D15" s="37">
        <v>1.97</v>
      </c>
      <c r="E15" s="37">
        <v>1.84</v>
      </c>
      <c r="F15" s="41">
        <v>1.79</v>
      </c>
      <c r="G15" s="38"/>
      <c r="H15" s="37">
        <v>1.35</v>
      </c>
      <c r="I15" s="37">
        <v>1.31</v>
      </c>
      <c r="J15" s="37">
        <v>1.25</v>
      </c>
      <c r="K15" s="37">
        <v>1.1499999999999999</v>
      </c>
      <c r="L15" s="41">
        <v>1.08</v>
      </c>
    </row>
    <row r="16" spans="1:12">
      <c r="A16" s="22"/>
      <c r="B16" s="37">
        <v>2.0099999999999998</v>
      </c>
      <c r="C16" s="37">
        <v>2.02</v>
      </c>
      <c r="D16" s="37">
        <v>1.95</v>
      </c>
      <c r="E16" s="37">
        <v>1.81</v>
      </c>
      <c r="F16" s="41">
        <v>1.73</v>
      </c>
      <c r="G16" s="38"/>
      <c r="H16" s="37">
        <v>1.35</v>
      </c>
      <c r="I16" s="37">
        <v>1.29</v>
      </c>
      <c r="J16" s="37">
        <v>1.23</v>
      </c>
      <c r="K16" s="37">
        <v>1.1499999999999999</v>
      </c>
      <c r="L16" s="41">
        <v>1.0900000000000001</v>
      </c>
    </row>
    <row r="17" spans="1:12">
      <c r="A17" s="22" t="s">
        <v>7</v>
      </c>
      <c r="B17" s="37">
        <v>2.0299999999999998</v>
      </c>
      <c r="C17" s="37">
        <v>2.0699999999999998</v>
      </c>
      <c r="D17" s="37">
        <v>2.08</v>
      </c>
      <c r="E17" s="37">
        <v>2.0299999999999998</v>
      </c>
      <c r="F17" s="41">
        <v>1.92</v>
      </c>
      <c r="G17" s="38" t="s">
        <v>8</v>
      </c>
      <c r="H17" s="37">
        <v>1.33</v>
      </c>
      <c r="I17" s="37">
        <v>1.41</v>
      </c>
      <c r="J17" s="37">
        <v>1.39</v>
      </c>
      <c r="K17" s="37">
        <v>1.34</v>
      </c>
      <c r="L17" s="41">
        <v>1.31</v>
      </c>
    </row>
    <row r="18" spans="1:12">
      <c r="A18" s="22"/>
      <c r="B18" s="37">
        <v>2.0099999999999998</v>
      </c>
      <c r="C18" s="37">
        <v>2.09</v>
      </c>
      <c r="D18" s="37">
        <v>2.0699999999999998</v>
      </c>
      <c r="E18" s="37">
        <v>2.0299999999999998</v>
      </c>
      <c r="F18" s="41">
        <v>1.95</v>
      </c>
      <c r="G18" s="38"/>
      <c r="H18" s="37">
        <v>1.36</v>
      </c>
      <c r="I18" s="37">
        <v>1.44</v>
      </c>
      <c r="J18" s="37">
        <v>1.4</v>
      </c>
      <c r="K18" s="37">
        <v>1.35</v>
      </c>
      <c r="L18" s="41">
        <v>1.31</v>
      </c>
    </row>
    <row r="19" spans="1:12">
      <c r="A19" s="22"/>
      <c r="B19" s="37">
        <v>2.04</v>
      </c>
      <c r="C19" s="37">
        <v>2.09</v>
      </c>
      <c r="D19" s="37">
        <v>2.11</v>
      </c>
      <c r="E19" s="37">
        <v>2.0099999999999998</v>
      </c>
      <c r="F19" s="41">
        <v>1.95</v>
      </c>
      <c r="G19" s="38"/>
      <c r="H19" s="37">
        <v>1.39</v>
      </c>
      <c r="I19" s="37">
        <v>1.39</v>
      </c>
      <c r="J19" s="37">
        <v>1.41</v>
      </c>
      <c r="K19" s="37">
        <v>1.35</v>
      </c>
      <c r="L19" s="41">
        <v>1.3</v>
      </c>
    </row>
    <row r="20" spans="1:12">
      <c r="A20" s="22"/>
      <c r="B20" s="37">
        <v>2.0299999999999998</v>
      </c>
      <c r="C20" s="37">
        <v>2.0499999999999998</v>
      </c>
      <c r="D20" s="37">
        <v>2.1</v>
      </c>
      <c r="E20" s="37">
        <v>2.02</v>
      </c>
      <c r="F20" s="41">
        <v>1.93</v>
      </c>
      <c r="G20" s="38"/>
      <c r="H20" s="37">
        <v>1.38</v>
      </c>
      <c r="I20" s="37">
        <v>1.39</v>
      </c>
      <c r="J20" s="37">
        <v>1.36</v>
      </c>
      <c r="K20" s="37">
        <v>1.3</v>
      </c>
      <c r="L20" s="41">
        <v>1.3</v>
      </c>
    </row>
    <row r="21" spans="1:12">
      <c r="A21" s="22"/>
      <c r="B21" s="37">
        <v>2.0099999999999998</v>
      </c>
      <c r="C21" s="37">
        <v>2.0699999999999998</v>
      </c>
      <c r="D21" s="37">
        <v>2.0699999999999998</v>
      </c>
      <c r="E21" s="37">
        <v>2.02</v>
      </c>
      <c r="F21" s="41">
        <v>1.98</v>
      </c>
      <c r="G21" s="38"/>
      <c r="H21" s="37">
        <v>1.31</v>
      </c>
      <c r="I21" s="37">
        <v>1.35</v>
      </c>
      <c r="J21" s="37">
        <v>1.36</v>
      </c>
      <c r="K21" s="37">
        <v>1.3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0.33079999999999976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1.0106000000000011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0.57677948717948679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0.72779835390946579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4" priority="3" operator="notBetween">
      <formula>0.2</formula>
      <formula>0.404</formula>
    </cfRule>
  </conditionalFormatting>
  <conditionalFormatting sqref="E26">
    <cfRule type="cellIs" dxfId="673" priority="4" operator="notBetween">
      <formula>0.38</formula>
      <formula>0.72</formula>
    </cfRule>
  </conditionalFormatting>
  <conditionalFormatting sqref="K24">
    <cfRule type="cellIs" dxfId="672" priority="2" operator="notBetween">
      <formula>0.77</formula>
      <formula>0.91</formula>
    </cfRule>
  </conditionalFormatting>
  <conditionalFormatting sqref="K26">
    <cfRule type="cellIs" dxfId="6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2.35</v>
      </c>
      <c r="D2" s="32">
        <v>2.25</v>
      </c>
      <c r="E2" s="32">
        <v>2.14</v>
      </c>
      <c r="F2" s="44">
        <v>2.1</v>
      </c>
      <c r="G2" s="36" t="s">
        <v>3</v>
      </c>
      <c r="H2" s="32">
        <v>2.35</v>
      </c>
      <c r="I2" s="32">
        <v>2.3199999999999998</v>
      </c>
      <c r="J2" s="32">
        <v>2.2400000000000002</v>
      </c>
      <c r="K2" s="32">
        <v>2.1800000000000002</v>
      </c>
      <c r="L2" s="44">
        <v>2.1</v>
      </c>
    </row>
    <row r="3" spans="1:12">
      <c r="A3" s="11"/>
      <c r="B3" s="32">
        <v>2.37</v>
      </c>
      <c r="C3" s="14">
        <v>2.39</v>
      </c>
      <c r="D3" s="14">
        <v>2.3199999999999998</v>
      </c>
      <c r="E3" s="14">
        <v>2.2000000000000002</v>
      </c>
      <c r="F3" s="42">
        <v>2.1</v>
      </c>
      <c r="G3" s="38"/>
      <c r="H3" s="32">
        <v>2.42</v>
      </c>
      <c r="I3" s="14">
        <v>2.37</v>
      </c>
      <c r="J3" s="14">
        <v>2.2599999999999998</v>
      </c>
      <c r="K3" s="14">
        <v>2.19</v>
      </c>
      <c r="L3" s="42">
        <v>2.16</v>
      </c>
    </row>
    <row r="4" spans="1:12">
      <c r="A4" s="11"/>
      <c r="B4" s="32">
        <v>2.36</v>
      </c>
      <c r="C4" s="14">
        <v>2.38</v>
      </c>
      <c r="D4" s="14">
        <v>2.31</v>
      </c>
      <c r="E4" s="14">
        <v>2.16</v>
      </c>
      <c r="F4" s="42">
        <v>2.12</v>
      </c>
      <c r="G4" s="38"/>
      <c r="H4" s="32">
        <v>2.36</v>
      </c>
      <c r="I4" s="14">
        <v>2.37</v>
      </c>
      <c r="J4" s="14">
        <v>2.31</v>
      </c>
      <c r="K4" s="14">
        <v>2.19</v>
      </c>
      <c r="L4" s="42">
        <v>2.0699999999999998</v>
      </c>
    </row>
    <row r="5" spans="1:12">
      <c r="A5" s="11"/>
      <c r="B5" s="32">
        <v>2.36</v>
      </c>
      <c r="C5" s="14">
        <v>2.38</v>
      </c>
      <c r="D5" s="14">
        <v>2.2799999999999998</v>
      </c>
      <c r="E5" s="14">
        <v>2.21</v>
      </c>
      <c r="F5" s="42">
        <v>2.13</v>
      </c>
      <c r="G5" s="38"/>
      <c r="H5" s="32">
        <v>2.39</v>
      </c>
      <c r="I5" s="14">
        <v>2.38</v>
      </c>
      <c r="J5" s="14">
        <v>2.2799999999999998</v>
      </c>
      <c r="K5" s="14">
        <v>2.17</v>
      </c>
      <c r="L5" s="42">
        <v>2.11</v>
      </c>
    </row>
    <row r="6" spans="1:12">
      <c r="A6" s="11"/>
      <c r="B6" s="32">
        <v>2.36</v>
      </c>
      <c r="C6" s="14">
        <v>2.36</v>
      </c>
      <c r="D6" s="14">
        <v>2.2999999999999998</v>
      </c>
      <c r="E6" s="14">
        <v>2.21</v>
      </c>
      <c r="F6" s="42">
        <v>2.14</v>
      </c>
      <c r="G6" s="38"/>
      <c r="H6" s="32">
        <v>2.41</v>
      </c>
      <c r="I6" s="14">
        <v>2.36</v>
      </c>
      <c r="J6" s="14">
        <v>2.31</v>
      </c>
      <c r="K6" s="14">
        <v>2.17</v>
      </c>
      <c r="L6" s="42">
        <v>2.11</v>
      </c>
    </row>
    <row r="7" spans="1:12">
      <c r="A7" s="38" t="s">
        <v>4</v>
      </c>
      <c r="B7" s="14">
        <v>2.33</v>
      </c>
      <c r="C7" s="14">
        <v>2.38</v>
      </c>
      <c r="D7" s="14">
        <v>2.37</v>
      </c>
      <c r="E7" s="14">
        <v>2.33</v>
      </c>
      <c r="F7" s="42">
        <v>2.2799999999999998</v>
      </c>
      <c r="G7" s="38" t="s">
        <v>4</v>
      </c>
      <c r="H7" s="14">
        <v>2.4</v>
      </c>
      <c r="I7" s="14">
        <v>2.38</v>
      </c>
      <c r="J7" s="14">
        <v>2.39</v>
      </c>
      <c r="K7" s="14">
        <v>2.34</v>
      </c>
      <c r="L7" s="42">
        <v>2.2999999999999998</v>
      </c>
    </row>
    <row r="8" spans="1:12">
      <c r="A8" s="46"/>
      <c r="B8" s="14">
        <v>2.4</v>
      </c>
      <c r="C8" s="14">
        <v>2.42</v>
      </c>
      <c r="D8" s="14">
        <v>2.39</v>
      </c>
      <c r="E8" s="14">
        <v>2.35</v>
      </c>
      <c r="F8" s="42">
        <v>2.27</v>
      </c>
      <c r="G8" s="46"/>
      <c r="H8" s="14">
        <v>2.37</v>
      </c>
      <c r="I8" s="14">
        <v>2.39</v>
      </c>
      <c r="J8" s="14">
        <v>2.4</v>
      </c>
      <c r="K8" s="14">
        <v>2.36</v>
      </c>
      <c r="L8" s="42">
        <v>2.3199999999999998</v>
      </c>
    </row>
    <row r="9" spans="1:12">
      <c r="A9" s="11"/>
      <c r="B9" s="47">
        <v>2.39</v>
      </c>
      <c r="C9" s="47">
        <v>2.4</v>
      </c>
      <c r="D9" s="47">
        <v>2.4</v>
      </c>
      <c r="E9" s="47">
        <v>2.3199999999999998</v>
      </c>
      <c r="F9" s="49">
        <v>2.31</v>
      </c>
      <c r="G9" s="36"/>
      <c r="H9" s="47">
        <v>2.4</v>
      </c>
      <c r="I9" s="47">
        <v>2.39</v>
      </c>
      <c r="J9" s="47">
        <v>2.37</v>
      </c>
      <c r="K9" s="47">
        <v>2.33</v>
      </c>
      <c r="L9" s="49">
        <v>2.31</v>
      </c>
    </row>
    <row r="10" spans="1:12">
      <c r="A10" s="11"/>
      <c r="B10" s="14">
        <v>2.39</v>
      </c>
      <c r="C10" s="14">
        <v>2.4</v>
      </c>
      <c r="D10" s="14">
        <v>2.4</v>
      </c>
      <c r="E10" s="14">
        <v>2.33</v>
      </c>
      <c r="F10" s="42">
        <v>2.29</v>
      </c>
      <c r="G10" s="38"/>
      <c r="H10" s="14">
        <v>2.36</v>
      </c>
      <c r="I10" s="14">
        <v>2.4</v>
      </c>
      <c r="J10" s="14">
        <v>2.41</v>
      </c>
      <c r="K10" s="14">
        <v>2.3199999999999998</v>
      </c>
      <c r="L10" s="42">
        <v>2.29</v>
      </c>
    </row>
    <row r="11" spans="1:12">
      <c r="A11" s="16"/>
      <c r="B11" s="33">
        <v>2.31</v>
      </c>
      <c r="C11" s="33">
        <v>2.37</v>
      </c>
      <c r="D11" s="33">
        <v>2.38</v>
      </c>
      <c r="E11" s="33">
        <v>2.29</v>
      </c>
      <c r="F11" s="39">
        <v>2.2400000000000002</v>
      </c>
      <c r="G11" s="48"/>
      <c r="H11" s="33">
        <v>2.35</v>
      </c>
      <c r="I11" s="33">
        <v>2.39</v>
      </c>
      <c r="J11" s="33">
        <v>2.37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2.0099999999999998</v>
      </c>
      <c r="C12" s="35">
        <v>1.98</v>
      </c>
      <c r="D12" s="35">
        <v>1.91</v>
      </c>
      <c r="E12" s="35">
        <v>1.8</v>
      </c>
      <c r="F12" s="40">
        <v>1.76</v>
      </c>
      <c r="G12" s="36" t="s">
        <v>6</v>
      </c>
      <c r="H12" s="35">
        <v>1.27</v>
      </c>
      <c r="I12" s="35">
        <v>1.26</v>
      </c>
      <c r="J12" s="35">
        <v>1.17</v>
      </c>
      <c r="K12" s="35">
        <v>1.1100000000000001</v>
      </c>
      <c r="L12" s="40">
        <v>1.02</v>
      </c>
    </row>
    <row r="13" spans="1:12">
      <c r="A13" s="22"/>
      <c r="B13" s="37">
        <v>2.04</v>
      </c>
      <c r="C13" s="37">
        <v>2.0499999999999998</v>
      </c>
      <c r="D13" s="37">
        <v>1.96</v>
      </c>
      <c r="E13" s="37">
        <v>1.84</v>
      </c>
      <c r="F13" s="41">
        <v>1.77</v>
      </c>
      <c r="G13" s="38"/>
      <c r="H13" s="37">
        <v>1.29</v>
      </c>
      <c r="I13" s="37">
        <v>1.26</v>
      </c>
      <c r="J13" s="37">
        <v>1.17</v>
      </c>
      <c r="K13" s="37">
        <v>1.1000000000000001</v>
      </c>
      <c r="L13" s="41">
        <v>1.04</v>
      </c>
    </row>
    <row r="14" spans="1:12">
      <c r="A14" s="22"/>
      <c r="B14" s="37">
        <v>2.0299999999999998</v>
      </c>
      <c r="C14" s="37">
        <v>2.04</v>
      </c>
      <c r="D14" s="37">
        <v>1.95</v>
      </c>
      <c r="E14" s="37">
        <v>1.8</v>
      </c>
      <c r="F14" s="41">
        <v>1.78</v>
      </c>
      <c r="G14" s="38"/>
      <c r="H14" s="37">
        <v>1.26</v>
      </c>
      <c r="I14" s="37">
        <v>1.25</v>
      </c>
      <c r="J14" s="37">
        <v>1.19</v>
      </c>
      <c r="K14" s="37">
        <v>1.07</v>
      </c>
      <c r="L14" s="41">
        <v>1</v>
      </c>
    </row>
    <row r="15" spans="1:12">
      <c r="A15" s="22"/>
      <c r="B15" s="37">
        <v>2.0099999999999998</v>
      </c>
      <c r="C15" s="37">
        <v>2.02</v>
      </c>
      <c r="D15" s="37">
        <v>1.94</v>
      </c>
      <c r="E15" s="37">
        <v>1.85</v>
      </c>
      <c r="F15" s="41">
        <v>1.78</v>
      </c>
      <c r="G15" s="38"/>
      <c r="H15" s="37">
        <v>1.28</v>
      </c>
      <c r="I15" s="37">
        <v>1.25</v>
      </c>
      <c r="J15" s="37">
        <v>1.19</v>
      </c>
      <c r="K15" s="37">
        <v>1.08</v>
      </c>
      <c r="L15" s="41">
        <v>1.02</v>
      </c>
    </row>
    <row r="16" spans="1:12">
      <c r="A16" s="22"/>
      <c r="B16" s="37">
        <v>1.99</v>
      </c>
      <c r="C16" s="37">
        <v>1.96</v>
      </c>
      <c r="D16" s="37">
        <v>1.92</v>
      </c>
      <c r="E16" s="37">
        <v>1.79</v>
      </c>
      <c r="F16" s="41">
        <v>1.76</v>
      </c>
      <c r="G16" s="38"/>
      <c r="H16" s="37">
        <v>1.29</v>
      </c>
      <c r="I16" s="37">
        <v>1.26</v>
      </c>
      <c r="J16" s="37">
        <v>1.2</v>
      </c>
      <c r="K16" s="37">
        <v>1.06</v>
      </c>
      <c r="L16" s="41">
        <v>1.01</v>
      </c>
    </row>
    <row r="17" spans="1:12">
      <c r="A17" s="22" t="s">
        <v>7</v>
      </c>
      <c r="B17" s="37">
        <v>1.94</v>
      </c>
      <c r="C17" s="37">
        <v>2</v>
      </c>
      <c r="D17" s="37">
        <v>1.99</v>
      </c>
      <c r="E17" s="37">
        <v>1.96</v>
      </c>
      <c r="F17" s="41">
        <v>1.9</v>
      </c>
      <c r="G17" s="38" t="s">
        <v>8</v>
      </c>
      <c r="H17" s="37">
        <v>1.32</v>
      </c>
      <c r="I17" s="37">
        <v>1.36</v>
      </c>
      <c r="J17" s="37">
        <v>1.35</v>
      </c>
      <c r="K17" s="37">
        <v>1.3</v>
      </c>
      <c r="L17" s="41">
        <v>1.28</v>
      </c>
    </row>
    <row r="18" spans="1:12">
      <c r="A18" s="22"/>
      <c r="B18" s="37">
        <v>2</v>
      </c>
      <c r="C18" s="37">
        <v>2.02</v>
      </c>
      <c r="D18" s="37">
        <v>2</v>
      </c>
      <c r="E18" s="37">
        <v>1.99</v>
      </c>
      <c r="F18" s="41">
        <v>1.87</v>
      </c>
      <c r="G18" s="38"/>
      <c r="H18" s="37">
        <v>1.33</v>
      </c>
      <c r="I18" s="37">
        <v>1.35</v>
      </c>
      <c r="J18" s="37">
        <v>1.35</v>
      </c>
      <c r="K18" s="37">
        <v>1.3</v>
      </c>
      <c r="L18" s="41">
        <v>1.26</v>
      </c>
    </row>
    <row r="19" spans="1:12">
      <c r="A19" s="22"/>
      <c r="B19" s="37">
        <v>1.98</v>
      </c>
      <c r="C19" s="37">
        <v>2.0299999999999998</v>
      </c>
      <c r="D19" s="37">
        <v>1.99</v>
      </c>
      <c r="E19" s="37">
        <v>1.95</v>
      </c>
      <c r="F19" s="41">
        <v>1.91</v>
      </c>
      <c r="G19" s="38"/>
      <c r="H19" s="37">
        <v>1.3</v>
      </c>
      <c r="I19" s="37">
        <v>1.31</v>
      </c>
      <c r="J19" s="37">
        <v>1.33</v>
      </c>
      <c r="K19" s="37">
        <v>1.28</v>
      </c>
      <c r="L19" s="41">
        <v>1.24</v>
      </c>
    </row>
    <row r="20" spans="1:12">
      <c r="A20" s="22"/>
      <c r="B20" s="37">
        <v>1.99</v>
      </c>
      <c r="C20" s="37">
        <v>2.0299999999999998</v>
      </c>
      <c r="D20" s="37">
        <v>2.0499999999999998</v>
      </c>
      <c r="E20" s="37">
        <v>1.99</v>
      </c>
      <c r="F20" s="41">
        <v>1.94</v>
      </c>
      <c r="G20" s="38"/>
      <c r="H20" s="37">
        <v>1.3</v>
      </c>
      <c r="I20" s="37">
        <v>1.32</v>
      </c>
      <c r="J20" s="37">
        <v>1.33</v>
      </c>
      <c r="K20" s="37">
        <v>1.29</v>
      </c>
      <c r="L20" s="41">
        <v>1.22</v>
      </c>
    </row>
    <row r="21" spans="1:12">
      <c r="A21" s="22"/>
      <c r="B21" s="37">
        <v>1.99</v>
      </c>
      <c r="C21" s="37">
        <v>2.02</v>
      </c>
      <c r="D21" s="37">
        <v>2.02</v>
      </c>
      <c r="E21" s="37">
        <v>1.95</v>
      </c>
      <c r="F21" s="41">
        <v>1.91</v>
      </c>
      <c r="G21" s="38"/>
      <c r="H21" s="37">
        <v>1.31</v>
      </c>
      <c r="I21" s="37">
        <v>1.34</v>
      </c>
      <c r="J21" s="37">
        <v>1.32</v>
      </c>
      <c r="K21" s="37">
        <v>1.29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0.36460000000000115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1.0764000000000009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0.63571282051282252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0.77518518518518587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70" priority="3" operator="notBetween">
      <formula>0.2</formula>
      <formula>0.404</formula>
    </cfRule>
  </conditionalFormatting>
  <conditionalFormatting sqref="E26">
    <cfRule type="cellIs" dxfId="669" priority="4" operator="notBetween">
      <formula>0.38</formula>
      <formula>0.72</formula>
    </cfRule>
  </conditionalFormatting>
  <conditionalFormatting sqref="K24">
    <cfRule type="cellIs" dxfId="668" priority="2" operator="notBetween">
      <formula>0.77</formula>
      <formula>0.91</formula>
    </cfRule>
  </conditionalFormatting>
  <conditionalFormatting sqref="K26">
    <cfRule type="cellIs" dxfId="66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L40"/>
  <sheetViews>
    <sheetView zoomScale="115" zoomScaleNormal="115" workbookViewId="0">
      <selection activeCell="C30" sqref="C3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2.35</v>
      </c>
      <c r="D2" s="32">
        <v>2.2799999999999998</v>
      </c>
      <c r="E2" s="32">
        <v>2.15</v>
      </c>
      <c r="F2" s="44">
        <v>2.08</v>
      </c>
      <c r="G2" s="36" t="s">
        <v>3</v>
      </c>
      <c r="H2" s="32">
        <v>2.35</v>
      </c>
      <c r="I2" s="32">
        <v>2.36</v>
      </c>
      <c r="J2" s="32">
        <v>2.2599999999999998</v>
      </c>
      <c r="K2" s="32">
        <v>2.16</v>
      </c>
      <c r="L2" s="44">
        <v>2.1</v>
      </c>
    </row>
    <row r="3" spans="1:12">
      <c r="A3" s="11"/>
      <c r="B3" s="32">
        <v>2.37</v>
      </c>
      <c r="C3" s="14">
        <v>2.36</v>
      </c>
      <c r="D3" s="14">
        <v>2.29</v>
      </c>
      <c r="E3" s="14">
        <v>2.19</v>
      </c>
      <c r="F3" s="42">
        <v>2.11</v>
      </c>
      <c r="G3" s="38"/>
      <c r="H3" s="32">
        <v>2.38</v>
      </c>
      <c r="I3" s="14">
        <v>2.37</v>
      </c>
      <c r="J3" s="14">
        <v>2.29</v>
      </c>
      <c r="K3" s="14">
        <v>2.19</v>
      </c>
      <c r="L3" s="42">
        <v>2.1</v>
      </c>
    </row>
    <row r="4" spans="1:12">
      <c r="A4" s="11"/>
      <c r="B4" s="32">
        <v>2.37</v>
      </c>
      <c r="C4" s="14">
        <v>2.33</v>
      </c>
      <c r="D4" s="14">
        <v>2.27</v>
      </c>
      <c r="E4" s="14">
        <v>2.14</v>
      </c>
      <c r="F4" s="42">
        <v>2.08</v>
      </c>
      <c r="G4" s="38"/>
      <c r="H4" s="32">
        <v>2.37</v>
      </c>
      <c r="I4" s="14">
        <v>2.36</v>
      </c>
      <c r="J4" s="14">
        <v>2.27</v>
      </c>
      <c r="K4" s="14">
        <v>2.1800000000000002</v>
      </c>
      <c r="L4" s="42">
        <v>2.11</v>
      </c>
    </row>
    <row r="5" spans="1:12">
      <c r="A5" s="11"/>
      <c r="B5" s="32">
        <v>2.38</v>
      </c>
      <c r="C5" s="14">
        <v>2.38</v>
      </c>
      <c r="D5" s="14">
        <v>2.31</v>
      </c>
      <c r="E5" s="14">
        <v>2.2000000000000002</v>
      </c>
      <c r="F5" s="42">
        <v>2.15</v>
      </c>
      <c r="G5" s="38"/>
      <c r="H5" s="32">
        <v>2.38</v>
      </c>
      <c r="I5" s="14">
        <v>2.33</v>
      </c>
      <c r="J5" s="14">
        <v>2.2799999999999998</v>
      </c>
      <c r="K5" s="14">
        <v>2.17</v>
      </c>
      <c r="L5" s="42">
        <v>2.09</v>
      </c>
    </row>
    <row r="6" spans="1:12">
      <c r="A6" s="11"/>
      <c r="B6" s="32">
        <v>2.38</v>
      </c>
      <c r="C6" s="14">
        <v>2.36</v>
      </c>
      <c r="D6" s="14">
        <v>2.2799999999999998</v>
      </c>
      <c r="E6" s="14">
        <v>2.15</v>
      </c>
      <c r="F6" s="42">
        <v>2.1</v>
      </c>
      <c r="G6" s="38"/>
      <c r="H6" s="32">
        <v>2.35</v>
      </c>
      <c r="I6" s="14">
        <v>2.2999999999999998</v>
      </c>
      <c r="J6" s="14">
        <v>2.2200000000000002</v>
      </c>
      <c r="K6" s="14">
        <v>2.14</v>
      </c>
      <c r="L6" s="42">
        <v>2.09</v>
      </c>
    </row>
    <row r="7" spans="1:12">
      <c r="A7" s="38" t="s">
        <v>4</v>
      </c>
      <c r="B7" s="14">
        <v>2.34</v>
      </c>
      <c r="C7" s="14">
        <v>2.36</v>
      </c>
      <c r="D7" s="14">
        <v>2.38</v>
      </c>
      <c r="E7" s="14">
        <v>2.33</v>
      </c>
      <c r="F7" s="42">
        <v>2.29</v>
      </c>
      <c r="G7" s="38" t="s">
        <v>4</v>
      </c>
      <c r="H7" s="14">
        <v>2.36</v>
      </c>
      <c r="I7" s="14">
        <v>2.35</v>
      </c>
      <c r="J7" s="14">
        <v>2.37</v>
      </c>
      <c r="K7" s="14">
        <v>2.3199999999999998</v>
      </c>
      <c r="L7" s="42">
        <v>2.29</v>
      </c>
    </row>
    <row r="8" spans="1:12">
      <c r="A8" s="46"/>
      <c r="B8" s="14">
        <v>2.37</v>
      </c>
      <c r="C8" s="14">
        <v>2.39</v>
      </c>
      <c r="D8" s="14">
        <v>2.4</v>
      </c>
      <c r="E8" s="14">
        <v>2.31</v>
      </c>
      <c r="F8" s="42">
        <v>2.2999999999999998</v>
      </c>
      <c r="G8" s="46"/>
      <c r="H8" s="14">
        <v>2.38</v>
      </c>
      <c r="I8" s="14">
        <v>2.38</v>
      </c>
      <c r="J8" s="14">
        <v>2.39</v>
      </c>
      <c r="K8" s="14">
        <v>2.35</v>
      </c>
      <c r="L8" s="42">
        <v>2.31</v>
      </c>
    </row>
    <row r="9" spans="1:12">
      <c r="A9" s="11"/>
      <c r="B9" s="47">
        <v>2.36</v>
      </c>
      <c r="C9" s="47">
        <v>2.37</v>
      </c>
      <c r="D9" s="47">
        <v>2.38</v>
      </c>
      <c r="E9" s="47">
        <v>2.3199999999999998</v>
      </c>
      <c r="F9" s="49">
        <v>2.2999999999999998</v>
      </c>
      <c r="G9" s="36"/>
      <c r="H9" s="47">
        <v>2.35</v>
      </c>
      <c r="I9" s="47">
        <v>2.39</v>
      </c>
      <c r="J9" s="47">
        <v>2.37</v>
      </c>
      <c r="K9" s="47">
        <v>2.33</v>
      </c>
      <c r="L9" s="49">
        <v>2.29</v>
      </c>
    </row>
    <row r="10" spans="1:12">
      <c r="A10" s="11"/>
      <c r="B10" s="14">
        <v>2.38</v>
      </c>
      <c r="C10" s="14">
        <v>2.4</v>
      </c>
      <c r="D10" s="14">
        <v>2.39</v>
      </c>
      <c r="E10" s="14">
        <v>2.3199999999999998</v>
      </c>
      <c r="F10" s="42">
        <v>2.29</v>
      </c>
      <c r="G10" s="38"/>
      <c r="H10" s="14">
        <v>2.35</v>
      </c>
      <c r="I10" s="14">
        <v>2.39</v>
      </c>
      <c r="J10" s="14">
        <v>2.39</v>
      </c>
      <c r="K10" s="14">
        <v>2.2999999999999998</v>
      </c>
      <c r="L10" s="42">
        <v>2.2599999999999998</v>
      </c>
    </row>
    <row r="11" spans="1:12">
      <c r="A11" s="16"/>
      <c r="B11" s="33">
        <v>2.35</v>
      </c>
      <c r="C11" s="33">
        <v>2.35</v>
      </c>
      <c r="D11" s="33">
        <v>2.4</v>
      </c>
      <c r="E11" s="33">
        <v>2.36</v>
      </c>
      <c r="F11" s="39">
        <v>2.29</v>
      </c>
      <c r="G11" s="48"/>
      <c r="H11" s="33">
        <v>2.3199999999999998</v>
      </c>
      <c r="I11" s="33">
        <v>2.4</v>
      </c>
      <c r="J11" s="33">
        <v>2.33</v>
      </c>
      <c r="K11" s="33">
        <v>2.29</v>
      </c>
      <c r="L11" s="39">
        <v>2.27</v>
      </c>
    </row>
    <row r="12" spans="1:12">
      <c r="A12" s="19" t="s">
        <v>5</v>
      </c>
      <c r="B12" s="47">
        <v>2.0299999999999998</v>
      </c>
      <c r="C12" s="35">
        <v>2.0299999999999998</v>
      </c>
      <c r="D12" s="35">
        <v>1.96</v>
      </c>
      <c r="E12" s="35">
        <v>1.82</v>
      </c>
      <c r="F12" s="40">
        <v>1.73</v>
      </c>
      <c r="G12" s="36" t="s">
        <v>6</v>
      </c>
      <c r="H12" s="35">
        <v>1.26</v>
      </c>
      <c r="I12" s="35">
        <v>1.26</v>
      </c>
      <c r="J12" s="35">
        <v>1.1499999999999999</v>
      </c>
      <c r="K12" s="35">
        <v>1.08</v>
      </c>
      <c r="L12" s="40">
        <v>1.01</v>
      </c>
    </row>
    <row r="13" spans="1:12">
      <c r="A13" s="22"/>
      <c r="B13" s="37">
        <v>2.0499999999999998</v>
      </c>
      <c r="C13" s="37">
        <v>2</v>
      </c>
      <c r="D13" s="37">
        <v>1.96</v>
      </c>
      <c r="E13" s="37">
        <v>1.85</v>
      </c>
      <c r="F13" s="41">
        <v>1.79</v>
      </c>
      <c r="G13" s="38"/>
      <c r="H13" s="37">
        <v>1.27</v>
      </c>
      <c r="I13" s="37">
        <v>1.25</v>
      </c>
      <c r="J13" s="37">
        <v>1.1499999999999999</v>
      </c>
      <c r="K13" s="37">
        <v>1.0900000000000001</v>
      </c>
      <c r="L13" s="41">
        <v>1.03</v>
      </c>
    </row>
    <row r="14" spans="1:12">
      <c r="A14" s="22"/>
      <c r="B14" s="37">
        <v>2.04</v>
      </c>
      <c r="C14" s="37">
        <v>2.0299999999999998</v>
      </c>
      <c r="D14" s="37">
        <v>1.94</v>
      </c>
      <c r="E14" s="37">
        <v>1.8</v>
      </c>
      <c r="F14" s="41">
        <v>1.74</v>
      </c>
      <c r="G14" s="38"/>
      <c r="H14" s="37">
        <v>1.27</v>
      </c>
      <c r="I14" s="37">
        <v>1.23</v>
      </c>
      <c r="J14" s="37">
        <v>1.19</v>
      </c>
      <c r="K14" s="37">
        <v>1.07</v>
      </c>
      <c r="L14" s="41">
        <v>1</v>
      </c>
    </row>
    <row r="15" spans="1:12">
      <c r="A15" s="22"/>
      <c r="B15" s="37">
        <v>2.04</v>
      </c>
      <c r="C15" s="37">
        <v>2.0699999999999998</v>
      </c>
      <c r="D15" s="37">
        <v>2</v>
      </c>
      <c r="E15" s="37">
        <v>1.83</v>
      </c>
      <c r="F15" s="41">
        <v>1.81</v>
      </c>
      <c r="G15" s="38"/>
      <c r="H15" s="37">
        <v>1.25</v>
      </c>
      <c r="I15" s="37">
        <v>1.24</v>
      </c>
      <c r="J15" s="37">
        <v>1.1399999999999999</v>
      </c>
      <c r="K15" s="37">
        <v>1.06</v>
      </c>
      <c r="L15" s="41">
        <v>0.99</v>
      </c>
    </row>
    <row r="16" spans="1:12">
      <c r="A16" s="22"/>
      <c r="B16" s="37">
        <v>2.04</v>
      </c>
      <c r="C16" s="37">
        <v>2</v>
      </c>
      <c r="D16" s="37">
        <v>1.92</v>
      </c>
      <c r="E16" s="37">
        <v>1.78</v>
      </c>
      <c r="F16" s="41">
        <v>1.75</v>
      </c>
      <c r="G16" s="38"/>
      <c r="H16" s="37">
        <v>1.24</v>
      </c>
      <c r="I16" s="37">
        <v>1.23</v>
      </c>
      <c r="J16" s="37">
        <v>1.1299999999999999</v>
      </c>
      <c r="K16" s="37">
        <v>1.03</v>
      </c>
      <c r="L16" s="41">
        <v>1</v>
      </c>
    </row>
    <row r="17" spans="1:12">
      <c r="A17" s="22" t="s">
        <v>7</v>
      </c>
      <c r="B17" s="37">
        <v>2</v>
      </c>
      <c r="C17" s="37">
        <v>2</v>
      </c>
      <c r="D17" s="37">
        <v>2.04</v>
      </c>
      <c r="E17" s="37">
        <v>1.96</v>
      </c>
      <c r="F17" s="41">
        <v>1.93</v>
      </c>
      <c r="G17" s="38" t="s">
        <v>8</v>
      </c>
      <c r="H17" s="37">
        <v>1.31</v>
      </c>
      <c r="I17" s="37">
        <v>1.3</v>
      </c>
      <c r="J17" s="37">
        <v>1.34</v>
      </c>
      <c r="K17" s="37">
        <v>1.29</v>
      </c>
      <c r="L17" s="41">
        <v>1.23</v>
      </c>
    </row>
    <row r="18" spans="1:12">
      <c r="A18" s="22"/>
      <c r="B18" s="37">
        <v>1.97</v>
      </c>
      <c r="C18" s="37">
        <v>2.04</v>
      </c>
      <c r="D18" s="37">
        <v>2.0499999999999998</v>
      </c>
      <c r="E18" s="37">
        <v>1.99</v>
      </c>
      <c r="F18" s="41">
        <v>1.91</v>
      </c>
      <c r="G18" s="38"/>
      <c r="H18" s="37">
        <v>1.28</v>
      </c>
      <c r="I18" s="37">
        <v>1.34</v>
      </c>
      <c r="J18" s="37">
        <v>1.35</v>
      </c>
      <c r="K18" s="37">
        <v>1.29</v>
      </c>
      <c r="L18" s="41">
        <v>1.25</v>
      </c>
    </row>
    <row r="19" spans="1:12">
      <c r="A19" s="22"/>
      <c r="B19" s="37">
        <v>1.97</v>
      </c>
      <c r="C19" s="37">
        <v>2</v>
      </c>
      <c r="D19" s="37">
        <v>2.02</v>
      </c>
      <c r="E19" s="37">
        <v>1.96</v>
      </c>
      <c r="F19" s="41">
        <v>1.94</v>
      </c>
      <c r="G19" s="38"/>
      <c r="H19" s="37">
        <v>1.3</v>
      </c>
      <c r="I19" s="37">
        <v>1.34</v>
      </c>
      <c r="J19" s="37">
        <v>1.3</v>
      </c>
      <c r="K19" s="37">
        <v>1.3</v>
      </c>
      <c r="L19" s="41">
        <v>1.22</v>
      </c>
    </row>
    <row r="20" spans="1:12">
      <c r="A20" s="22"/>
      <c r="B20" s="37">
        <v>1.99</v>
      </c>
      <c r="C20" s="37">
        <v>2.02</v>
      </c>
      <c r="D20" s="37">
        <v>2.02</v>
      </c>
      <c r="E20" s="37">
        <v>1.93</v>
      </c>
      <c r="F20" s="41">
        <v>1.91</v>
      </c>
      <c r="G20" s="38"/>
      <c r="H20" s="37">
        <v>1.29</v>
      </c>
      <c r="I20" s="37">
        <v>1.33</v>
      </c>
      <c r="J20" s="37">
        <v>1.29</v>
      </c>
      <c r="K20" s="37">
        <v>1.25</v>
      </c>
      <c r="L20" s="41">
        <v>1.21</v>
      </c>
    </row>
    <row r="21" spans="1:12">
      <c r="A21" s="22"/>
      <c r="B21" s="37">
        <v>1.98</v>
      </c>
      <c r="C21" s="37">
        <v>2</v>
      </c>
      <c r="D21" s="37">
        <v>2</v>
      </c>
      <c r="E21" s="37">
        <v>1.94</v>
      </c>
      <c r="F21" s="41">
        <v>1.9</v>
      </c>
      <c r="G21" s="38"/>
      <c r="H21" s="37">
        <v>1.27</v>
      </c>
      <c r="I21" s="37">
        <v>1.31</v>
      </c>
      <c r="J21" s="37">
        <v>1.28</v>
      </c>
      <c r="K21" s="37">
        <v>1.24</v>
      </c>
      <c r="L21" s="41">
        <v>1.2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0.3536000000000008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0.61653333333333482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0.77777777777777779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66" priority="3" operator="notBetween">
      <formula>0.2</formula>
      <formula>0.404</formula>
    </cfRule>
  </conditionalFormatting>
  <conditionalFormatting sqref="E26">
    <cfRule type="cellIs" dxfId="665" priority="4" operator="notBetween">
      <formula>0.38</formula>
      <formula>0.72</formula>
    </cfRule>
  </conditionalFormatting>
  <conditionalFormatting sqref="K24">
    <cfRule type="cellIs" dxfId="664" priority="2" operator="notBetween">
      <formula>0.77</formula>
      <formula>0.91</formula>
    </cfRule>
  </conditionalFormatting>
  <conditionalFormatting sqref="K26">
    <cfRule type="cellIs" dxfId="66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Y59"/>
  <sheetViews>
    <sheetView zoomScale="130" zoomScaleNormal="130" workbookViewId="0">
      <selection activeCell="N47" sqref="N47"/>
    </sheetView>
  </sheetViews>
  <sheetFormatPr defaultColWidth="11.21875" defaultRowHeight="14.95"/>
  <cols>
    <col min="1" max="1" width="12.44140625" customWidth="1"/>
    <col min="2" max="6" width="6.6640625" customWidth="1"/>
    <col min="8" max="8" width="8.88671875" customWidth="1"/>
    <col min="9" max="9" width="12.44140625" customWidth="1"/>
    <col min="10" max="14" width="6.6640625" customWidth="1"/>
    <col min="16" max="16" width="8.88671875" customWidth="1"/>
    <col min="18" max="18" width="12.44140625" customWidth="1"/>
    <col min="19" max="23" width="6.6640625" customWidth="1"/>
    <col min="25" max="25" width="8.88671875" customWidth="1"/>
  </cols>
  <sheetData>
    <row r="1" spans="1:23" ht="48.1" customHeight="1">
      <c r="A1" s="323" t="s">
        <v>79</v>
      </c>
      <c r="B1" s="324"/>
      <c r="C1" s="324"/>
      <c r="D1" s="324"/>
      <c r="E1" s="324"/>
      <c r="F1" s="325"/>
      <c r="I1" s="323" t="s">
        <v>80</v>
      </c>
      <c r="J1" s="324"/>
      <c r="K1" s="324"/>
      <c r="L1" s="324"/>
      <c r="M1" s="324"/>
      <c r="N1" s="325"/>
      <c r="R1" s="300" t="s">
        <v>81</v>
      </c>
      <c r="S1" s="301"/>
      <c r="T1" s="301"/>
      <c r="U1" s="301"/>
      <c r="V1" s="301"/>
      <c r="W1" s="302"/>
    </row>
    <row r="2" spans="1:23" hidden="1">
      <c r="A2" s="36" t="s">
        <v>3</v>
      </c>
      <c r="B2" s="32"/>
      <c r="C2" s="32"/>
      <c r="D2" s="32"/>
      <c r="E2" s="32"/>
      <c r="F2" s="44"/>
      <c r="I2" s="36" t="s">
        <v>3</v>
      </c>
      <c r="J2" s="32"/>
      <c r="K2" s="32"/>
      <c r="L2" s="32"/>
      <c r="M2" s="32"/>
      <c r="N2" s="44"/>
      <c r="R2" s="36" t="s">
        <v>3</v>
      </c>
      <c r="S2" s="32"/>
      <c r="T2" s="32"/>
      <c r="U2" s="32"/>
      <c r="V2" s="32"/>
      <c r="W2" s="44"/>
    </row>
    <row r="3" spans="1:23" hidden="1">
      <c r="A3" s="11"/>
      <c r="B3" s="32"/>
      <c r="C3" s="14"/>
      <c r="D3" s="14"/>
      <c r="E3" s="14"/>
      <c r="F3" s="42"/>
      <c r="I3" s="11"/>
      <c r="J3" s="32"/>
      <c r="K3" s="14"/>
      <c r="L3" s="14"/>
      <c r="M3" s="14"/>
      <c r="N3" s="42"/>
      <c r="R3" s="11"/>
      <c r="S3" s="32"/>
      <c r="T3" s="14"/>
      <c r="U3" s="14"/>
      <c r="V3" s="14"/>
      <c r="W3" s="42"/>
    </row>
    <row r="4" spans="1:23" hidden="1">
      <c r="A4" s="11"/>
      <c r="B4" s="32"/>
      <c r="C4" s="14"/>
      <c r="D4" s="14"/>
      <c r="E4" s="14"/>
      <c r="F4" s="42"/>
      <c r="I4" s="11"/>
      <c r="J4" s="32"/>
      <c r="K4" s="14"/>
      <c r="L4" s="14"/>
      <c r="M4" s="14"/>
      <c r="N4" s="42"/>
      <c r="R4" s="11"/>
      <c r="S4" s="32"/>
      <c r="T4" s="14"/>
      <c r="U4" s="14"/>
      <c r="V4" s="14"/>
      <c r="W4" s="42"/>
    </row>
    <row r="5" spans="1:23" hidden="1">
      <c r="A5" s="11"/>
      <c r="B5" s="32"/>
      <c r="C5" s="14"/>
      <c r="D5" s="14"/>
      <c r="E5" s="14"/>
      <c r="F5" s="42"/>
      <c r="I5" s="11"/>
      <c r="J5" s="32"/>
      <c r="K5" s="14"/>
      <c r="L5" s="14"/>
      <c r="M5" s="14"/>
      <c r="N5" s="42"/>
      <c r="R5" s="11"/>
      <c r="S5" s="32"/>
      <c r="T5" s="14"/>
      <c r="U5" s="14"/>
      <c r="V5" s="14"/>
      <c r="W5" s="42"/>
    </row>
    <row r="6" spans="1:23" hidden="1">
      <c r="A6" s="11"/>
      <c r="B6" s="32"/>
      <c r="C6" s="14"/>
      <c r="D6" s="14"/>
      <c r="E6" s="14"/>
      <c r="F6" s="42"/>
      <c r="I6" s="11"/>
      <c r="J6" s="32"/>
      <c r="K6" s="14"/>
      <c r="L6" s="14"/>
      <c r="M6" s="14"/>
      <c r="N6" s="42"/>
      <c r="R6" s="11"/>
      <c r="S6" s="32"/>
      <c r="T6" s="14"/>
      <c r="U6" s="14"/>
      <c r="V6" s="14"/>
      <c r="W6" s="42"/>
    </row>
    <row r="7" spans="1:23" hidden="1">
      <c r="A7" s="11"/>
      <c r="B7" s="32"/>
      <c r="C7" s="14"/>
      <c r="D7" s="14"/>
      <c r="E7" s="14"/>
      <c r="F7" s="42"/>
      <c r="I7" s="11"/>
      <c r="J7" s="32"/>
      <c r="K7" s="14"/>
      <c r="L7" s="14"/>
      <c r="M7" s="14"/>
      <c r="N7" s="42"/>
      <c r="R7" s="11"/>
      <c r="S7" s="32"/>
      <c r="T7" s="14"/>
      <c r="U7" s="14"/>
      <c r="V7" s="14"/>
      <c r="W7" s="42"/>
    </row>
    <row r="8" spans="1:23" hidden="1">
      <c r="A8" s="11"/>
      <c r="B8" s="32"/>
      <c r="C8" s="14"/>
      <c r="D8" s="14"/>
      <c r="E8" s="14"/>
      <c r="F8" s="42"/>
      <c r="I8" s="11"/>
      <c r="J8" s="32"/>
      <c r="K8" s="14"/>
      <c r="L8" s="14"/>
      <c r="M8" s="14"/>
      <c r="N8" s="42"/>
      <c r="R8" s="11"/>
      <c r="S8" s="32"/>
      <c r="T8" s="14"/>
      <c r="U8" s="14"/>
      <c r="V8" s="14"/>
      <c r="W8" s="42"/>
    </row>
    <row r="9" spans="1:23" hidden="1">
      <c r="A9" s="11"/>
      <c r="B9" s="32"/>
      <c r="C9" s="14"/>
      <c r="D9" s="14"/>
      <c r="E9" s="14"/>
      <c r="F9" s="42"/>
      <c r="I9" s="11"/>
      <c r="J9" s="32"/>
      <c r="K9" s="14"/>
      <c r="L9" s="14"/>
      <c r="M9" s="14"/>
      <c r="N9" s="42"/>
      <c r="R9" s="11"/>
      <c r="S9" s="32"/>
      <c r="T9" s="14"/>
      <c r="U9" s="14"/>
      <c r="V9" s="14"/>
      <c r="W9" s="42"/>
    </row>
    <row r="10" spans="1:23" hidden="1">
      <c r="A10" s="11"/>
      <c r="B10" s="32"/>
      <c r="C10" s="14"/>
      <c r="D10" s="14"/>
      <c r="E10" s="14"/>
      <c r="F10" s="42"/>
      <c r="I10" s="11"/>
      <c r="J10" s="32"/>
      <c r="K10" s="14"/>
      <c r="L10" s="14"/>
      <c r="M10" s="14"/>
      <c r="N10" s="42"/>
      <c r="R10" s="11"/>
      <c r="S10" s="32"/>
      <c r="T10" s="14"/>
      <c r="U10" s="14"/>
      <c r="V10" s="14"/>
      <c r="W10" s="42"/>
    </row>
    <row r="11" spans="1:23" hidden="1">
      <c r="A11" s="11"/>
      <c r="B11" s="32"/>
      <c r="C11" s="14"/>
      <c r="D11" s="14"/>
      <c r="E11" s="14"/>
      <c r="F11" s="42"/>
      <c r="I11" s="11"/>
      <c r="J11" s="32"/>
      <c r="K11" s="14"/>
      <c r="L11" s="14"/>
      <c r="M11" s="14"/>
      <c r="N11" s="42"/>
      <c r="R11" s="11"/>
      <c r="S11" s="32"/>
      <c r="T11" s="14"/>
      <c r="U11" s="14"/>
      <c r="V11" s="14"/>
      <c r="W11" s="42"/>
    </row>
    <row r="12" spans="1:23" hidden="1">
      <c r="A12" s="38" t="s">
        <v>4</v>
      </c>
      <c r="B12" s="14"/>
      <c r="C12" s="14"/>
      <c r="D12" s="14"/>
      <c r="E12" s="14"/>
      <c r="F12" s="42"/>
      <c r="I12" s="38" t="s">
        <v>4</v>
      </c>
      <c r="J12" s="14"/>
      <c r="K12" s="14"/>
      <c r="L12" s="14"/>
      <c r="M12" s="14"/>
      <c r="N12" s="42"/>
      <c r="R12" s="38" t="s">
        <v>4</v>
      </c>
      <c r="S12" s="14"/>
      <c r="T12" s="14"/>
      <c r="U12" s="14"/>
      <c r="V12" s="14"/>
      <c r="W12" s="42"/>
    </row>
    <row r="13" spans="1:23" hidden="1">
      <c r="A13" s="46"/>
      <c r="B13" s="14"/>
      <c r="C13" s="14"/>
      <c r="D13" s="14"/>
      <c r="E13" s="14"/>
      <c r="F13" s="42"/>
      <c r="I13" s="46"/>
      <c r="J13" s="14"/>
      <c r="K13" s="14"/>
      <c r="L13" s="14"/>
      <c r="M13" s="14"/>
      <c r="N13" s="42"/>
      <c r="R13" s="46"/>
      <c r="S13" s="14"/>
      <c r="T13" s="14"/>
      <c r="U13" s="14"/>
      <c r="V13" s="14"/>
      <c r="W13" s="42"/>
    </row>
    <row r="14" spans="1:23" hidden="1">
      <c r="A14" s="11"/>
      <c r="B14" s="47"/>
      <c r="C14" s="47"/>
      <c r="D14" s="47"/>
      <c r="E14" s="47"/>
      <c r="F14" s="49"/>
      <c r="I14" s="11"/>
      <c r="J14" s="47"/>
      <c r="K14" s="47"/>
      <c r="L14" s="47"/>
      <c r="M14" s="47"/>
      <c r="N14" s="49"/>
      <c r="R14" s="11"/>
      <c r="S14" s="47"/>
      <c r="T14" s="47"/>
      <c r="U14" s="47"/>
      <c r="V14" s="47"/>
      <c r="W14" s="49"/>
    </row>
    <row r="15" spans="1:23" hidden="1">
      <c r="A15" s="11"/>
      <c r="B15" s="14"/>
      <c r="C15" s="14"/>
      <c r="D15" s="14"/>
      <c r="E15" s="14"/>
      <c r="F15" s="42"/>
      <c r="I15" s="11"/>
      <c r="J15" s="14"/>
      <c r="K15" s="14"/>
      <c r="L15" s="14"/>
      <c r="M15" s="14"/>
      <c r="N15" s="42"/>
      <c r="R15" s="11"/>
      <c r="S15" s="14"/>
      <c r="T15" s="14"/>
      <c r="U15" s="14"/>
      <c r="V15" s="14"/>
      <c r="W15" s="42"/>
    </row>
    <row r="16" spans="1:23" hidden="1">
      <c r="A16" s="54"/>
      <c r="B16" s="55"/>
      <c r="C16" s="55"/>
      <c r="D16" s="55"/>
      <c r="E16" s="55"/>
      <c r="F16" s="56"/>
      <c r="I16" s="54"/>
      <c r="J16" s="55"/>
      <c r="K16" s="55"/>
      <c r="L16" s="55"/>
      <c r="M16" s="55"/>
      <c r="N16" s="56"/>
      <c r="R16" s="54"/>
      <c r="S16" s="55"/>
      <c r="T16" s="55"/>
      <c r="U16" s="55"/>
      <c r="V16" s="55"/>
      <c r="W16" s="56"/>
    </row>
    <row r="17" spans="1:25" hidden="1">
      <c r="A17" s="54"/>
      <c r="B17" s="55"/>
      <c r="C17" s="55"/>
      <c r="D17" s="55"/>
      <c r="E17" s="55"/>
      <c r="F17" s="56"/>
      <c r="I17" s="54"/>
      <c r="J17" s="55"/>
      <c r="K17" s="55"/>
      <c r="L17" s="55"/>
      <c r="M17" s="55"/>
      <c r="N17" s="56"/>
      <c r="R17" s="54"/>
      <c r="S17" s="55"/>
      <c r="T17" s="55"/>
      <c r="U17" s="55"/>
      <c r="V17" s="55"/>
      <c r="W17" s="56"/>
    </row>
    <row r="18" spans="1:25" hidden="1">
      <c r="A18" s="54"/>
      <c r="B18" s="55"/>
      <c r="C18" s="55"/>
      <c r="D18" s="55"/>
      <c r="E18" s="55"/>
      <c r="F18" s="56"/>
      <c r="I18" s="54"/>
      <c r="J18" s="55"/>
      <c r="K18" s="55"/>
      <c r="L18" s="55"/>
      <c r="M18" s="55"/>
      <c r="N18" s="56"/>
      <c r="R18" s="54"/>
      <c r="S18" s="55"/>
      <c r="T18" s="55"/>
      <c r="U18" s="55"/>
      <c r="V18" s="55"/>
      <c r="W18" s="56"/>
    </row>
    <row r="19" spans="1:25" hidden="1">
      <c r="A19" s="54"/>
      <c r="B19" s="55"/>
      <c r="C19" s="55"/>
      <c r="D19" s="55"/>
      <c r="E19" s="55"/>
      <c r="F19" s="56"/>
      <c r="I19" s="54"/>
      <c r="J19" s="55"/>
      <c r="K19" s="55"/>
      <c r="L19" s="55"/>
      <c r="M19" s="55"/>
      <c r="N19" s="56"/>
      <c r="R19" s="54"/>
      <c r="S19" s="55"/>
      <c r="T19" s="55"/>
      <c r="U19" s="55"/>
      <c r="V19" s="55"/>
      <c r="W19" s="56"/>
    </row>
    <row r="20" spans="1:25" hidden="1">
      <c r="A20" s="54"/>
      <c r="B20" s="55"/>
      <c r="C20" s="55"/>
      <c r="D20" s="55"/>
      <c r="E20" s="55"/>
      <c r="F20" s="56"/>
      <c r="I20" s="54"/>
      <c r="J20" s="55"/>
      <c r="K20" s="55"/>
      <c r="L20" s="55"/>
      <c r="M20" s="55"/>
      <c r="N20" s="56"/>
      <c r="R20" s="54"/>
      <c r="S20" s="55"/>
      <c r="T20" s="55"/>
      <c r="U20" s="55"/>
      <c r="V20" s="55"/>
      <c r="W20" s="56"/>
    </row>
    <row r="21" spans="1:25" hidden="1">
      <c r="A21" s="54"/>
      <c r="B21" s="55"/>
      <c r="C21" s="55"/>
      <c r="D21" s="55"/>
      <c r="E21" s="55"/>
      <c r="F21" s="56"/>
      <c r="I21" s="54"/>
      <c r="J21" s="55"/>
      <c r="K21" s="55"/>
      <c r="L21" s="55"/>
      <c r="M21" s="55"/>
      <c r="N21" s="56"/>
      <c r="R21" s="54"/>
      <c r="S21" s="55"/>
      <c r="T21" s="55"/>
      <c r="U21" s="55"/>
      <c r="V21" s="55"/>
      <c r="W21" s="56"/>
    </row>
    <row r="22" spans="1:25">
      <c r="A22" s="65" t="s">
        <v>82</v>
      </c>
      <c r="B22" s="66">
        <v>13.35</v>
      </c>
      <c r="C22" s="67">
        <v>12.74</v>
      </c>
      <c r="D22" s="67">
        <v>12.65</v>
      </c>
      <c r="E22" s="67">
        <v>12.8</v>
      </c>
      <c r="F22" s="68">
        <v>13.18</v>
      </c>
      <c r="G22" s="69" t="s">
        <v>83</v>
      </c>
      <c r="H22" s="59">
        <f>MAX(B22:F31)</f>
        <v>14.03</v>
      </c>
      <c r="I22" s="65" t="s">
        <v>82</v>
      </c>
      <c r="J22" s="66">
        <v>13.15</v>
      </c>
      <c r="K22" s="67">
        <v>12.69</v>
      </c>
      <c r="L22" s="67">
        <v>12.68</v>
      </c>
      <c r="M22" s="67">
        <v>12.76</v>
      </c>
      <c r="N22" s="68">
        <v>13.13</v>
      </c>
      <c r="O22" s="69" t="s">
        <v>83</v>
      </c>
      <c r="P22" s="59">
        <f>MAX(J22:N31)</f>
        <v>14.19</v>
      </c>
      <c r="R22" s="65" t="s">
        <v>82</v>
      </c>
      <c r="S22" s="66">
        <v>12.97</v>
      </c>
      <c r="T22" s="67">
        <v>12.7</v>
      </c>
      <c r="U22" s="67">
        <v>12.61</v>
      </c>
      <c r="V22" s="67">
        <v>12.81</v>
      </c>
      <c r="W22" s="68">
        <v>13.06</v>
      </c>
      <c r="X22" s="69" t="s">
        <v>83</v>
      </c>
      <c r="Y22" s="59">
        <f>MAX(S22:W31)</f>
        <v>13.84</v>
      </c>
    </row>
    <row r="23" spans="1:25">
      <c r="A23" s="70" t="s">
        <v>84</v>
      </c>
      <c r="B23" s="37">
        <v>13.59</v>
      </c>
      <c r="C23" s="37">
        <v>12.93</v>
      </c>
      <c r="D23" s="37">
        <v>13.18</v>
      </c>
      <c r="E23" s="37">
        <v>13.17</v>
      </c>
      <c r="F23" s="41">
        <v>13.77</v>
      </c>
      <c r="G23" s="69" t="s">
        <v>85</v>
      </c>
      <c r="H23" s="59">
        <f>MIN(B22:F31)</f>
        <v>12.65</v>
      </c>
      <c r="I23" s="70" t="s">
        <v>84</v>
      </c>
      <c r="J23" s="37">
        <v>13.7</v>
      </c>
      <c r="K23" s="37">
        <v>13.07</v>
      </c>
      <c r="L23" s="37">
        <v>13.06</v>
      </c>
      <c r="M23" s="37">
        <v>13.04</v>
      </c>
      <c r="N23" s="41">
        <v>13.81</v>
      </c>
      <c r="O23" s="69" t="s">
        <v>85</v>
      </c>
      <c r="P23" s="59">
        <f>MIN(J22:N31)</f>
        <v>12.68</v>
      </c>
      <c r="R23" s="70" t="s">
        <v>84</v>
      </c>
      <c r="S23" s="37">
        <v>13.27</v>
      </c>
      <c r="T23" s="37">
        <v>13</v>
      </c>
      <c r="U23" s="37">
        <v>12.82</v>
      </c>
      <c r="V23" s="37">
        <v>12.84</v>
      </c>
      <c r="W23" s="41">
        <v>13.46</v>
      </c>
      <c r="X23" s="69" t="s">
        <v>85</v>
      </c>
      <c r="Y23" s="59">
        <f>MIN(S22:W31)</f>
        <v>12.25</v>
      </c>
    </row>
    <row r="24" spans="1:25">
      <c r="A24" s="24"/>
      <c r="B24" s="37">
        <v>13.76</v>
      </c>
      <c r="C24" s="37">
        <v>13.16</v>
      </c>
      <c r="D24" s="37">
        <v>13.25</v>
      </c>
      <c r="E24" s="37">
        <v>13.41</v>
      </c>
      <c r="F24" s="41">
        <v>13.86</v>
      </c>
      <c r="G24" s="69" t="s">
        <v>86</v>
      </c>
      <c r="H24" s="59">
        <f>MAX(B22:F31)-MIN(B22:F31)</f>
        <v>1.379999999999999</v>
      </c>
      <c r="I24" s="24"/>
      <c r="J24" s="37">
        <v>13.71</v>
      </c>
      <c r="K24" s="37">
        <v>13.1</v>
      </c>
      <c r="L24" s="37">
        <v>13.04</v>
      </c>
      <c r="M24" s="37">
        <v>13.18</v>
      </c>
      <c r="N24" s="41">
        <v>13.85</v>
      </c>
      <c r="O24" s="69" t="s">
        <v>86</v>
      </c>
      <c r="P24" s="59">
        <f>MAX(J22:N31)-MIN(J22:N31)</f>
        <v>1.5099999999999998</v>
      </c>
      <c r="R24" s="24"/>
      <c r="S24" s="37">
        <v>13.42</v>
      </c>
      <c r="T24" s="37">
        <v>13.02</v>
      </c>
      <c r="U24" s="37">
        <v>12.97</v>
      </c>
      <c r="V24" s="37">
        <v>13.09</v>
      </c>
      <c r="W24" s="41">
        <v>13.42</v>
      </c>
      <c r="X24" s="69" t="s">
        <v>86</v>
      </c>
      <c r="Y24" s="59">
        <f>MAX(S22:W31)-MIN(S22:W31)</f>
        <v>1.5899999999999999</v>
      </c>
    </row>
    <row r="25" spans="1:25">
      <c r="A25" s="24"/>
      <c r="B25" s="37">
        <v>13.73</v>
      </c>
      <c r="C25" s="37">
        <v>13.08</v>
      </c>
      <c r="D25" s="37">
        <v>13.23</v>
      </c>
      <c r="E25" s="37">
        <v>13.36</v>
      </c>
      <c r="F25" s="41">
        <v>13.68</v>
      </c>
      <c r="G25" s="69" t="s">
        <v>87</v>
      </c>
      <c r="H25" s="60">
        <f>AVERAGE(B22:F31)</f>
        <v>13.434800000000001</v>
      </c>
      <c r="I25" s="24"/>
      <c r="J25" s="37">
        <v>13.77</v>
      </c>
      <c r="K25" s="37">
        <v>13.23</v>
      </c>
      <c r="L25" s="37">
        <v>13.16</v>
      </c>
      <c r="M25" s="37">
        <v>13.28</v>
      </c>
      <c r="N25" s="41">
        <v>13.66</v>
      </c>
      <c r="O25" s="69" t="s">
        <v>87</v>
      </c>
      <c r="P25" s="60">
        <f>AVERAGE(J22:N31)</f>
        <v>13.404400000000003</v>
      </c>
      <c r="R25" s="24"/>
      <c r="S25" s="37">
        <v>13.43</v>
      </c>
      <c r="T25" s="37">
        <v>13.04</v>
      </c>
      <c r="U25" s="37">
        <v>12.98</v>
      </c>
      <c r="V25" s="37">
        <v>13.13</v>
      </c>
      <c r="W25" s="41">
        <v>13.32</v>
      </c>
      <c r="X25" s="69" t="s">
        <v>87</v>
      </c>
      <c r="Y25" s="60">
        <f>AVERAGE(S22:W31)</f>
        <v>13.1546</v>
      </c>
    </row>
    <row r="26" spans="1:25">
      <c r="A26" s="24"/>
      <c r="B26" s="37">
        <v>13.92</v>
      </c>
      <c r="C26" s="37">
        <v>13.34</v>
      </c>
      <c r="D26" s="37">
        <v>13.25</v>
      </c>
      <c r="E26" s="37">
        <v>13.26</v>
      </c>
      <c r="F26" s="41">
        <v>13.99</v>
      </c>
      <c r="G26" s="69" t="s">
        <v>88</v>
      </c>
      <c r="H26" s="71">
        <f>(1-H24/H25)</f>
        <v>0.8972816863667491</v>
      </c>
      <c r="I26" s="24"/>
      <c r="J26" s="37">
        <v>13.79</v>
      </c>
      <c r="K26" s="37">
        <v>13.13</v>
      </c>
      <c r="L26" s="37">
        <v>13.16</v>
      </c>
      <c r="M26" s="37">
        <v>13.39</v>
      </c>
      <c r="N26" s="41">
        <v>13.88</v>
      </c>
      <c r="O26" s="69" t="s">
        <v>88</v>
      </c>
      <c r="P26" s="71">
        <f>(1-P24/P25)</f>
        <v>0.88735042224941063</v>
      </c>
      <c r="R26" s="24"/>
      <c r="S26" s="37">
        <v>13.52</v>
      </c>
      <c r="T26" s="37">
        <v>13.21</v>
      </c>
      <c r="U26" s="37">
        <v>13.25</v>
      </c>
      <c r="V26" s="37">
        <v>13.14</v>
      </c>
      <c r="W26" s="41">
        <v>13.58</v>
      </c>
      <c r="X26" s="69" t="s">
        <v>88</v>
      </c>
      <c r="Y26" s="71">
        <f>(1-Y24/Y25)</f>
        <v>0.87912973408541495</v>
      </c>
    </row>
    <row r="27" spans="1:25">
      <c r="A27" s="24"/>
      <c r="B27" s="37">
        <v>13.96</v>
      </c>
      <c r="C27" s="37">
        <v>13.41</v>
      </c>
      <c r="D27" s="37">
        <v>13.45</v>
      </c>
      <c r="E27" s="37">
        <v>13.59</v>
      </c>
      <c r="F27" s="41">
        <v>13.91</v>
      </c>
      <c r="G27" s="69" t="s">
        <v>89</v>
      </c>
      <c r="H27" s="72">
        <f>STDEV(B22:F31)</f>
        <v>0.3617770200619409</v>
      </c>
      <c r="I27" s="24"/>
      <c r="J27" s="37">
        <v>14.01</v>
      </c>
      <c r="K27" s="37">
        <v>13.17</v>
      </c>
      <c r="L27" s="37">
        <v>13.43</v>
      </c>
      <c r="M27" s="37">
        <v>13.47</v>
      </c>
      <c r="N27" s="41">
        <v>14.07</v>
      </c>
      <c r="O27" s="69" t="s">
        <v>89</v>
      </c>
      <c r="P27" s="72">
        <f>STDEV(J22:N31)</f>
        <v>0.37616843817304918</v>
      </c>
      <c r="R27" s="24"/>
      <c r="S27" s="37">
        <v>13.69</v>
      </c>
      <c r="T27" s="37">
        <v>13.12</v>
      </c>
      <c r="U27" s="37">
        <v>13.25</v>
      </c>
      <c r="V27" s="37">
        <v>13.3</v>
      </c>
      <c r="W27" s="41">
        <v>13.62</v>
      </c>
      <c r="X27" s="69" t="s">
        <v>89</v>
      </c>
      <c r="Y27" s="72">
        <f>STDEV(S22:W31)</f>
        <v>0.3338899366496666</v>
      </c>
    </row>
    <row r="28" spans="1:25">
      <c r="A28" s="24"/>
      <c r="B28" s="37">
        <v>14.01</v>
      </c>
      <c r="C28" s="37">
        <v>13.46</v>
      </c>
      <c r="D28" s="37">
        <v>13.55</v>
      </c>
      <c r="E28" s="37">
        <v>13.57</v>
      </c>
      <c r="F28" s="41">
        <v>13.94</v>
      </c>
      <c r="I28" s="24"/>
      <c r="J28" s="37">
        <v>13.89</v>
      </c>
      <c r="K28" s="37">
        <v>13.44</v>
      </c>
      <c r="L28" s="37">
        <v>13.4</v>
      </c>
      <c r="M28" s="37">
        <v>13.52</v>
      </c>
      <c r="N28" s="41">
        <v>14.19</v>
      </c>
      <c r="R28" s="24"/>
      <c r="S28" s="37">
        <v>13.67</v>
      </c>
      <c r="T28" s="37">
        <v>13.15</v>
      </c>
      <c r="U28" s="37">
        <v>13.25</v>
      </c>
      <c r="V28" s="37">
        <v>13.47</v>
      </c>
      <c r="W28" s="41">
        <v>13.65</v>
      </c>
    </row>
    <row r="29" spans="1:25">
      <c r="A29" s="24"/>
      <c r="B29" s="37">
        <v>13.83</v>
      </c>
      <c r="C29" s="37">
        <v>13.46</v>
      </c>
      <c r="D29" s="37">
        <v>13.35</v>
      </c>
      <c r="E29" s="37">
        <v>13.63</v>
      </c>
      <c r="F29" s="41">
        <v>14.03</v>
      </c>
      <c r="I29" s="24"/>
      <c r="J29" s="37">
        <v>13.88</v>
      </c>
      <c r="K29" s="37">
        <v>13.45</v>
      </c>
      <c r="L29" s="37">
        <v>13.57</v>
      </c>
      <c r="M29" s="37">
        <v>13.53</v>
      </c>
      <c r="N29" s="41">
        <v>14.01</v>
      </c>
      <c r="R29" s="24"/>
      <c r="S29" s="37">
        <v>13.44</v>
      </c>
      <c r="T29" s="37">
        <v>13.23</v>
      </c>
      <c r="U29" s="37">
        <v>13.19</v>
      </c>
      <c r="V29" s="37">
        <v>13.24</v>
      </c>
      <c r="W29" s="41">
        <v>13.84</v>
      </c>
    </row>
    <row r="30" spans="1:25">
      <c r="A30" s="24"/>
      <c r="B30" s="37">
        <v>13.87</v>
      </c>
      <c r="C30" s="37">
        <v>13.28</v>
      </c>
      <c r="D30" s="37">
        <v>13.17</v>
      </c>
      <c r="E30" s="37">
        <v>13.37</v>
      </c>
      <c r="F30" s="41">
        <v>13.74</v>
      </c>
      <c r="I30" s="24"/>
      <c r="J30" s="37">
        <v>13.77</v>
      </c>
      <c r="K30" s="37">
        <v>13.22</v>
      </c>
      <c r="L30" s="37">
        <v>13.19</v>
      </c>
      <c r="M30" s="37">
        <v>13.37</v>
      </c>
      <c r="N30" s="41">
        <v>13.77</v>
      </c>
      <c r="R30" s="24"/>
      <c r="S30" s="37">
        <v>13.27</v>
      </c>
      <c r="T30" s="37">
        <v>12.97</v>
      </c>
      <c r="U30" s="37">
        <v>13.04</v>
      </c>
      <c r="V30" s="37">
        <v>13.12</v>
      </c>
      <c r="W30" s="41">
        <v>13.35</v>
      </c>
    </row>
    <row r="31" spans="1:25">
      <c r="A31" s="73"/>
      <c r="B31" s="74">
        <v>13.51</v>
      </c>
      <c r="C31" s="74">
        <v>13.03</v>
      </c>
      <c r="D31" s="74">
        <v>12.69</v>
      </c>
      <c r="E31" s="74">
        <v>13.1</v>
      </c>
      <c r="F31" s="75">
        <v>13.19</v>
      </c>
      <c r="I31" s="73"/>
      <c r="J31" s="74">
        <v>13.33</v>
      </c>
      <c r="K31" s="74">
        <v>12.94</v>
      </c>
      <c r="L31" s="74">
        <v>12.95</v>
      </c>
      <c r="M31" s="74">
        <v>13</v>
      </c>
      <c r="N31" s="75">
        <v>13.23</v>
      </c>
      <c r="R31" s="73"/>
      <c r="S31" s="74">
        <v>12.84</v>
      </c>
      <c r="T31" s="74">
        <v>12.25</v>
      </c>
      <c r="U31" s="74">
        <v>12.47</v>
      </c>
      <c r="V31" s="74">
        <v>12.53</v>
      </c>
      <c r="W31" s="75">
        <v>12.72</v>
      </c>
    </row>
    <row r="32" spans="1:25">
      <c r="A32" s="65" t="s">
        <v>90</v>
      </c>
      <c r="B32" s="66">
        <v>12.96</v>
      </c>
      <c r="C32" s="67">
        <v>12.58</v>
      </c>
      <c r="D32" s="67">
        <v>12.6</v>
      </c>
      <c r="E32" s="67">
        <v>12.67</v>
      </c>
      <c r="F32" s="68">
        <v>13.05</v>
      </c>
      <c r="G32" s="69" t="s">
        <v>83</v>
      </c>
      <c r="H32" s="59">
        <f>MAX(B32:F41)</f>
        <v>13.89</v>
      </c>
      <c r="I32" s="65" t="s">
        <v>90</v>
      </c>
      <c r="J32" s="66">
        <v>12.86</v>
      </c>
      <c r="K32" s="67">
        <v>12.43</v>
      </c>
      <c r="L32" s="67">
        <v>12.56</v>
      </c>
      <c r="M32" s="67">
        <v>12.69</v>
      </c>
      <c r="N32" s="68">
        <v>12.98</v>
      </c>
      <c r="O32" s="69" t="s">
        <v>83</v>
      </c>
      <c r="P32" s="59">
        <f>MAX(J32:N41)</f>
        <v>13.89</v>
      </c>
      <c r="R32" s="65" t="s">
        <v>90</v>
      </c>
      <c r="S32" s="66">
        <v>12.95</v>
      </c>
      <c r="T32" s="67">
        <v>12.54</v>
      </c>
      <c r="U32" s="67">
        <v>12.71</v>
      </c>
      <c r="V32" s="67">
        <v>12.85</v>
      </c>
      <c r="W32" s="68">
        <v>13.05</v>
      </c>
      <c r="X32" s="69" t="s">
        <v>83</v>
      </c>
      <c r="Y32" s="59">
        <f>MAX(S32:W41)</f>
        <v>13.76</v>
      </c>
    </row>
    <row r="33" spans="1:25">
      <c r="A33" s="24" t="s">
        <v>91</v>
      </c>
      <c r="B33" s="37">
        <v>13.56</v>
      </c>
      <c r="C33" s="37">
        <v>13.11</v>
      </c>
      <c r="D33" s="37">
        <v>13.15</v>
      </c>
      <c r="E33" s="37">
        <v>13.09</v>
      </c>
      <c r="F33" s="41">
        <v>13.5</v>
      </c>
      <c r="G33" s="69" t="s">
        <v>85</v>
      </c>
      <c r="H33" s="59">
        <f>MIN(B32:F41)</f>
        <v>12.58</v>
      </c>
      <c r="I33" s="24" t="s">
        <v>91</v>
      </c>
      <c r="J33" s="37">
        <v>13.58</v>
      </c>
      <c r="K33" s="37">
        <v>12.81</v>
      </c>
      <c r="L33" s="37">
        <v>12.93</v>
      </c>
      <c r="M33" s="37">
        <v>13.1</v>
      </c>
      <c r="N33" s="41">
        <v>13.56</v>
      </c>
      <c r="O33" s="69" t="s">
        <v>85</v>
      </c>
      <c r="P33" s="59">
        <f>MIN(J32:N41)</f>
        <v>12.43</v>
      </c>
      <c r="R33" s="24" t="s">
        <v>91</v>
      </c>
      <c r="S33" s="37">
        <v>13.25</v>
      </c>
      <c r="T33" s="37">
        <v>12.76</v>
      </c>
      <c r="U33" s="37">
        <v>13.06</v>
      </c>
      <c r="V33" s="37">
        <v>13.01</v>
      </c>
      <c r="W33" s="41">
        <v>13.3</v>
      </c>
      <c r="X33" s="69" t="s">
        <v>85</v>
      </c>
      <c r="Y33" s="59">
        <f>MIN(S32:W41)</f>
        <v>12.35</v>
      </c>
    </row>
    <row r="34" spans="1:25">
      <c r="A34" s="24"/>
      <c r="B34" s="37">
        <v>13.61</v>
      </c>
      <c r="C34" s="37">
        <v>13.04</v>
      </c>
      <c r="D34" s="37">
        <v>13.19</v>
      </c>
      <c r="E34" s="37">
        <v>13.15</v>
      </c>
      <c r="F34" s="41">
        <v>13.63</v>
      </c>
      <c r="G34" s="69" t="s">
        <v>86</v>
      </c>
      <c r="H34" s="59">
        <f>MAX(B32:F41)-MIN(B32:F41)</f>
        <v>1.3100000000000005</v>
      </c>
      <c r="I34" s="24"/>
      <c r="J34" s="37">
        <v>13.47</v>
      </c>
      <c r="K34" s="37">
        <v>12.97</v>
      </c>
      <c r="L34" s="37">
        <v>13.2</v>
      </c>
      <c r="M34" s="37">
        <v>13.09</v>
      </c>
      <c r="N34" s="41">
        <v>13.45</v>
      </c>
      <c r="O34" s="69" t="s">
        <v>86</v>
      </c>
      <c r="P34" s="59">
        <f>MAX(J32:N41)-MIN(J32:N41)</f>
        <v>1.4600000000000009</v>
      </c>
      <c r="R34" s="24"/>
      <c r="S34" s="37">
        <v>13.18</v>
      </c>
      <c r="T34" s="37">
        <v>12.94</v>
      </c>
      <c r="U34" s="37">
        <v>13.13</v>
      </c>
      <c r="V34" s="37">
        <v>13.04</v>
      </c>
      <c r="W34" s="41">
        <v>13.4</v>
      </c>
      <c r="X34" s="69" t="s">
        <v>86</v>
      </c>
      <c r="Y34" s="59">
        <f>MAX(S32:W41)-MIN(S32:W41)</f>
        <v>1.4100000000000001</v>
      </c>
    </row>
    <row r="35" spans="1:25">
      <c r="A35" s="24"/>
      <c r="B35" s="37">
        <v>13.48</v>
      </c>
      <c r="C35" s="37">
        <v>13.14</v>
      </c>
      <c r="D35" s="37">
        <v>13.28</v>
      </c>
      <c r="E35" s="37">
        <v>13.04</v>
      </c>
      <c r="F35" s="41">
        <v>13.82</v>
      </c>
      <c r="G35" s="69" t="s">
        <v>87</v>
      </c>
      <c r="H35" s="60">
        <f>AVERAGE(B32:F41)</f>
        <v>13.283399999999999</v>
      </c>
      <c r="I35" s="24"/>
      <c r="J35" s="37">
        <v>13.41</v>
      </c>
      <c r="K35" s="37">
        <v>13.15</v>
      </c>
      <c r="L35" s="37">
        <v>13.35</v>
      </c>
      <c r="M35" s="37">
        <v>13.1</v>
      </c>
      <c r="N35" s="41">
        <v>13.89</v>
      </c>
      <c r="O35" s="69" t="s">
        <v>87</v>
      </c>
      <c r="P35" s="60">
        <f>AVERAGE(J32:N41)</f>
        <v>13.2646</v>
      </c>
      <c r="R35" s="24"/>
      <c r="S35" s="37">
        <v>13.49</v>
      </c>
      <c r="T35" s="37">
        <v>12.91</v>
      </c>
      <c r="U35" s="37">
        <v>13.09</v>
      </c>
      <c r="V35" s="37">
        <v>13.07</v>
      </c>
      <c r="W35" s="41">
        <v>13.76</v>
      </c>
      <c r="X35" s="69" t="s">
        <v>87</v>
      </c>
      <c r="Y35" s="60">
        <f>AVERAGE(S32:W41)</f>
        <v>13.098600000000003</v>
      </c>
    </row>
    <row r="36" spans="1:25">
      <c r="A36" s="24"/>
      <c r="B36" s="37">
        <v>13.83</v>
      </c>
      <c r="C36" s="37">
        <v>13.1</v>
      </c>
      <c r="D36" s="37">
        <v>13.31</v>
      </c>
      <c r="E36" s="37">
        <v>13.26</v>
      </c>
      <c r="F36" s="41">
        <v>13.69</v>
      </c>
      <c r="G36" s="69" t="s">
        <v>88</v>
      </c>
      <c r="H36" s="71">
        <f>(1-H34/H35)</f>
        <v>0.90138067061143978</v>
      </c>
      <c r="I36" s="24"/>
      <c r="J36" s="37">
        <v>13.58</v>
      </c>
      <c r="K36" s="37">
        <v>13.08</v>
      </c>
      <c r="L36" s="37">
        <v>13.34</v>
      </c>
      <c r="M36" s="37">
        <v>13.21</v>
      </c>
      <c r="N36" s="41">
        <v>13.75</v>
      </c>
      <c r="O36" s="69" t="s">
        <v>88</v>
      </c>
      <c r="P36" s="71">
        <f>(1-P34/P35)</f>
        <v>0.88993260256622886</v>
      </c>
      <c r="R36" s="24"/>
      <c r="S36" s="37">
        <v>13.46</v>
      </c>
      <c r="T36" s="37">
        <v>13.11</v>
      </c>
      <c r="U36" s="37">
        <v>13.05</v>
      </c>
      <c r="V36" s="37">
        <v>13.24</v>
      </c>
      <c r="W36" s="41">
        <v>13.61</v>
      </c>
      <c r="X36" s="69" t="s">
        <v>88</v>
      </c>
      <c r="Y36" s="71">
        <f>(1-Y34/Y35)</f>
        <v>0.89235490815812379</v>
      </c>
    </row>
    <row r="37" spans="1:25">
      <c r="A37" s="24"/>
      <c r="B37" s="37">
        <v>13.81</v>
      </c>
      <c r="C37" s="37">
        <v>13.02</v>
      </c>
      <c r="D37" s="37">
        <v>13.09</v>
      </c>
      <c r="E37" s="37">
        <v>13.22</v>
      </c>
      <c r="F37" s="41">
        <v>13.89</v>
      </c>
      <c r="G37" s="69" t="s">
        <v>89</v>
      </c>
      <c r="H37" s="72">
        <f>STDEV(B32:F41)</f>
        <v>0.34426858285771184</v>
      </c>
      <c r="I37" s="24"/>
      <c r="J37" s="37">
        <v>13.73</v>
      </c>
      <c r="K37" s="37">
        <v>13.15</v>
      </c>
      <c r="L37" s="37">
        <v>13.16</v>
      </c>
      <c r="M37" s="37">
        <v>13.15</v>
      </c>
      <c r="N37" s="41">
        <v>13.89</v>
      </c>
      <c r="O37" s="69" t="s">
        <v>89</v>
      </c>
      <c r="P37" s="72">
        <f>STDEV(J32:N41)</f>
        <v>0.35975734452374375</v>
      </c>
      <c r="R37" s="24"/>
      <c r="S37" s="37">
        <v>13.58</v>
      </c>
      <c r="T37" s="37">
        <v>13.24</v>
      </c>
      <c r="U37" s="37">
        <v>13</v>
      </c>
      <c r="V37" s="37">
        <v>13.26</v>
      </c>
      <c r="W37" s="41">
        <v>13.4</v>
      </c>
      <c r="X37" s="69" t="s">
        <v>89</v>
      </c>
      <c r="Y37" s="72">
        <f>STDEV(S32:W41)</f>
        <v>0.28688339379032229</v>
      </c>
    </row>
    <row r="38" spans="1:25">
      <c r="A38" s="24"/>
      <c r="B38" s="37">
        <v>13.88</v>
      </c>
      <c r="C38" s="37">
        <v>13.18</v>
      </c>
      <c r="D38" s="37">
        <v>13.3</v>
      </c>
      <c r="E38" s="37">
        <v>13.27</v>
      </c>
      <c r="F38" s="41">
        <v>13.87</v>
      </c>
      <c r="I38" s="24"/>
      <c r="J38" s="37">
        <v>13.8</v>
      </c>
      <c r="K38" s="37">
        <v>13.09</v>
      </c>
      <c r="L38" s="37">
        <v>13.13</v>
      </c>
      <c r="M38" s="37">
        <v>13.33</v>
      </c>
      <c r="N38" s="41">
        <v>13.85</v>
      </c>
      <c r="R38" s="24"/>
      <c r="S38" s="37">
        <v>13.36</v>
      </c>
      <c r="T38" s="37">
        <v>13.24</v>
      </c>
      <c r="U38" s="37">
        <v>13.16</v>
      </c>
      <c r="V38" s="37">
        <v>13.14</v>
      </c>
      <c r="W38" s="41">
        <v>13.12</v>
      </c>
    </row>
    <row r="39" spans="1:25">
      <c r="A39" s="24"/>
      <c r="B39" s="37">
        <v>13.62</v>
      </c>
      <c r="C39" s="37">
        <v>13.16</v>
      </c>
      <c r="D39" s="37">
        <v>13.16</v>
      </c>
      <c r="E39" s="37">
        <v>13.35</v>
      </c>
      <c r="F39" s="41">
        <v>13.77</v>
      </c>
      <c r="I39" s="24"/>
      <c r="J39" s="37">
        <v>13.88</v>
      </c>
      <c r="K39" s="37">
        <v>13.25</v>
      </c>
      <c r="L39" s="37">
        <v>13.27</v>
      </c>
      <c r="M39" s="37">
        <v>13.29</v>
      </c>
      <c r="N39" s="41">
        <v>13.74</v>
      </c>
      <c r="R39" s="24"/>
      <c r="S39" s="37">
        <v>13.49</v>
      </c>
      <c r="T39" s="37">
        <v>13.1</v>
      </c>
      <c r="U39" s="37">
        <v>13.29</v>
      </c>
      <c r="V39" s="37">
        <v>13.19</v>
      </c>
      <c r="W39" s="41">
        <v>13.23</v>
      </c>
    </row>
    <row r="40" spans="1:25">
      <c r="A40" s="24"/>
      <c r="B40" s="37">
        <v>13.58</v>
      </c>
      <c r="C40" s="37">
        <v>13.11</v>
      </c>
      <c r="D40" s="37">
        <v>13.05</v>
      </c>
      <c r="E40" s="37">
        <v>13.25</v>
      </c>
      <c r="F40" s="41">
        <v>13.61</v>
      </c>
      <c r="I40" s="24"/>
      <c r="J40" s="37">
        <v>13.72</v>
      </c>
      <c r="K40" s="37">
        <v>13.08</v>
      </c>
      <c r="L40" s="37">
        <v>12.99</v>
      </c>
      <c r="M40" s="37">
        <v>13.24</v>
      </c>
      <c r="N40" s="41">
        <v>13.56</v>
      </c>
      <c r="R40" s="24"/>
      <c r="S40" s="37">
        <v>13.06</v>
      </c>
      <c r="T40" s="37">
        <v>12.84</v>
      </c>
      <c r="U40" s="37">
        <v>12.9</v>
      </c>
      <c r="V40" s="37">
        <v>12.98</v>
      </c>
      <c r="W40" s="41">
        <v>13.21</v>
      </c>
    </row>
    <row r="41" spans="1:25">
      <c r="A41" s="73"/>
      <c r="B41" s="74">
        <v>13.4</v>
      </c>
      <c r="C41" s="74">
        <v>12.72</v>
      </c>
      <c r="D41" s="74">
        <v>12.79</v>
      </c>
      <c r="E41" s="74">
        <v>12.87</v>
      </c>
      <c r="F41" s="75">
        <v>13.36</v>
      </c>
      <c r="I41" s="73"/>
      <c r="J41" s="74">
        <v>13.33</v>
      </c>
      <c r="K41" s="74">
        <v>12.84</v>
      </c>
      <c r="L41" s="74">
        <v>12.78</v>
      </c>
      <c r="M41" s="74">
        <v>12.87</v>
      </c>
      <c r="N41" s="75">
        <v>13.57</v>
      </c>
      <c r="R41" s="73"/>
      <c r="S41" s="74">
        <v>12.82</v>
      </c>
      <c r="T41" s="74">
        <v>12.35</v>
      </c>
      <c r="U41" s="74">
        <v>12.44</v>
      </c>
      <c r="V41" s="74">
        <v>12.65</v>
      </c>
      <c r="W41" s="75">
        <v>12.92</v>
      </c>
    </row>
    <row r="42" spans="1:25">
      <c r="A42" s="62"/>
      <c r="B42" s="47"/>
      <c r="C42" s="47"/>
      <c r="D42" s="47"/>
      <c r="E42" s="47"/>
      <c r="F42" s="47"/>
      <c r="I42" s="62"/>
      <c r="J42" s="47"/>
      <c r="K42" s="47"/>
      <c r="L42" s="47"/>
      <c r="M42" s="47"/>
      <c r="N42" s="47"/>
      <c r="R42" s="62"/>
      <c r="S42" s="47"/>
      <c r="T42" s="47"/>
      <c r="U42" s="47"/>
      <c r="V42" s="47"/>
      <c r="W42" s="47"/>
    </row>
    <row r="43" spans="1:25">
      <c r="A43" s="25"/>
      <c r="B43" s="25"/>
      <c r="C43" s="25"/>
      <c r="D43" s="25"/>
      <c r="E43" s="25"/>
      <c r="F43" s="25"/>
      <c r="I43" s="25"/>
      <c r="J43" s="25"/>
      <c r="K43" s="25"/>
      <c r="L43" s="25"/>
      <c r="M43" s="25"/>
      <c r="N43" s="25"/>
      <c r="R43" s="25"/>
      <c r="S43" s="25"/>
      <c r="T43" s="25"/>
      <c r="U43" s="25"/>
      <c r="V43" s="25"/>
      <c r="W43" s="25"/>
    </row>
    <row r="44" spans="1:25" ht="17">
      <c r="A44" s="76" t="s">
        <v>9</v>
      </c>
      <c r="B44" s="76" t="s">
        <v>10</v>
      </c>
      <c r="C44" s="326" t="s">
        <v>12</v>
      </c>
      <c r="D44" s="326"/>
      <c r="I44" s="76" t="s">
        <v>9</v>
      </c>
      <c r="J44" s="76" t="s">
        <v>10</v>
      </c>
      <c r="K44" s="326" t="s">
        <v>12</v>
      </c>
      <c r="L44" s="326"/>
      <c r="R44" s="76" t="s">
        <v>9</v>
      </c>
      <c r="S44" s="76" t="s">
        <v>10</v>
      </c>
      <c r="T44" s="326" t="s">
        <v>12</v>
      </c>
      <c r="U44" s="326"/>
    </row>
    <row r="45" spans="1:25" ht="17">
      <c r="A45" s="77" t="s">
        <v>92</v>
      </c>
      <c r="B45" s="78" t="s">
        <v>14</v>
      </c>
      <c r="C45" s="322">
        <f>AVERAGE(B22:F31)-10</f>
        <v>3.434800000000001</v>
      </c>
      <c r="D45" s="322"/>
      <c r="I45" s="77" t="s">
        <v>92</v>
      </c>
      <c r="J45" s="78" t="s">
        <v>14</v>
      </c>
      <c r="K45" s="322">
        <f>AVERAGE(J22:N31)-10</f>
        <v>3.4044000000000025</v>
      </c>
      <c r="L45" s="322"/>
      <c r="R45" s="77" t="s">
        <v>92</v>
      </c>
      <c r="S45" s="78" t="s">
        <v>14</v>
      </c>
      <c r="T45" s="322">
        <f>AVERAGE(S22:W31)-10</f>
        <v>3.1546000000000003</v>
      </c>
      <c r="U45" s="322"/>
    </row>
    <row r="46" spans="1:25" ht="17">
      <c r="A46" s="77" t="s">
        <v>93</v>
      </c>
      <c r="B46" s="78" t="s">
        <v>14</v>
      </c>
      <c r="C46" s="322">
        <f>AVERAGE(B32:F41)-10</f>
        <v>3.2833999999999985</v>
      </c>
      <c r="D46" s="322"/>
      <c r="I46" s="77" t="s">
        <v>93</v>
      </c>
      <c r="J46" s="78" t="s">
        <v>14</v>
      </c>
      <c r="K46" s="322">
        <f>AVERAGE(J32:N41)-10</f>
        <v>3.2645999999999997</v>
      </c>
      <c r="L46" s="322"/>
      <c r="R46" s="77" t="s">
        <v>93</v>
      </c>
      <c r="S46" s="78" t="s">
        <v>14</v>
      </c>
      <c r="T46" s="322">
        <f>AVERAGE(S32:W41)-10</f>
        <v>3.0986000000000029</v>
      </c>
      <c r="U46" s="322"/>
    </row>
    <row r="47" spans="1:25" ht="17">
      <c r="A47" s="27"/>
      <c r="B47" s="27"/>
      <c r="C47" s="27"/>
      <c r="D47" s="27"/>
      <c r="E47" s="27"/>
      <c r="F47" s="27"/>
      <c r="I47" s="27"/>
      <c r="J47" s="27"/>
      <c r="K47" s="27"/>
      <c r="L47" s="27"/>
      <c r="M47" s="27"/>
      <c r="N47" s="27"/>
      <c r="R47" s="27"/>
      <c r="S47" s="27"/>
      <c r="T47" s="27"/>
      <c r="U47" s="27"/>
      <c r="V47" s="27"/>
      <c r="W47" s="27"/>
    </row>
    <row r="48" spans="1:25" ht="17">
      <c r="A48" s="289" t="s">
        <v>23</v>
      </c>
      <c r="B48" s="289"/>
      <c r="C48" s="303">
        <v>45474</v>
      </c>
      <c r="D48" s="303"/>
      <c r="E48" s="303"/>
      <c r="F48" s="303"/>
      <c r="I48" s="289" t="s">
        <v>23</v>
      </c>
      <c r="J48" s="289"/>
      <c r="K48" s="303">
        <v>45471</v>
      </c>
      <c r="L48" s="303"/>
      <c r="M48" s="303"/>
      <c r="N48" s="303"/>
      <c r="R48" s="289" t="s">
        <v>23</v>
      </c>
      <c r="S48" s="289"/>
      <c r="T48" s="303">
        <v>45463</v>
      </c>
      <c r="U48" s="303"/>
      <c r="V48" s="303"/>
      <c r="W48" s="303"/>
    </row>
    <row r="49" spans="1:23">
      <c r="A49" s="29"/>
      <c r="B49" s="29"/>
      <c r="C49" s="29"/>
      <c r="D49" s="29"/>
      <c r="E49" s="29"/>
      <c r="F49" s="29"/>
      <c r="I49" s="29"/>
      <c r="J49" s="29"/>
      <c r="K49" s="29"/>
      <c r="L49" s="29"/>
      <c r="M49" s="29"/>
      <c r="N49" s="29"/>
      <c r="R49" s="29"/>
      <c r="S49" s="29"/>
      <c r="T49" s="29"/>
      <c r="U49" s="29"/>
      <c r="V49" s="29"/>
      <c r="W49" s="29"/>
    </row>
    <row r="50" spans="1:23">
      <c r="A50" s="29"/>
      <c r="B50" s="29"/>
      <c r="C50" s="29"/>
      <c r="D50" s="29"/>
      <c r="E50" s="29"/>
      <c r="F50" s="29"/>
      <c r="I50" s="29"/>
      <c r="J50" s="29"/>
      <c r="K50" s="29"/>
      <c r="L50" s="29"/>
      <c r="M50" s="29"/>
      <c r="N50" s="29"/>
      <c r="R50" s="29"/>
      <c r="S50" s="29"/>
      <c r="T50" s="29"/>
      <c r="U50" s="29"/>
      <c r="V50" s="29"/>
      <c r="W50" s="29"/>
    </row>
    <row r="51" spans="1:23">
      <c r="A51" s="29"/>
      <c r="B51" s="29"/>
      <c r="C51" s="29"/>
      <c r="D51" s="29"/>
      <c r="E51" s="29"/>
      <c r="F51" s="29"/>
      <c r="I51" s="29"/>
      <c r="J51" s="29"/>
      <c r="K51" s="29"/>
      <c r="L51" s="29"/>
      <c r="M51" s="29"/>
      <c r="N51" s="29"/>
      <c r="R51" s="29"/>
      <c r="S51" s="29"/>
      <c r="T51" s="29"/>
      <c r="U51" s="29"/>
      <c r="V51" s="29"/>
      <c r="W51" s="29"/>
    </row>
    <row r="52" spans="1:23">
      <c r="A52" s="29"/>
      <c r="B52" s="29"/>
      <c r="C52" s="29"/>
      <c r="D52" s="29"/>
      <c r="E52" s="29"/>
      <c r="F52" s="29"/>
      <c r="I52" s="29"/>
      <c r="J52" s="29"/>
      <c r="K52" s="29"/>
      <c r="L52" s="29"/>
      <c r="M52" s="29"/>
      <c r="N52" s="29"/>
      <c r="R52" s="29"/>
      <c r="S52" s="29"/>
      <c r="T52" s="29"/>
      <c r="U52" s="29"/>
      <c r="V52" s="29"/>
      <c r="W52" s="29"/>
    </row>
    <row r="53" spans="1:23">
      <c r="A53" s="29"/>
      <c r="B53" s="29"/>
      <c r="C53" s="29"/>
      <c r="D53" s="29"/>
      <c r="E53" s="29"/>
      <c r="F53" s="29"/>
      <c r="I53" s="29"/>
      <c r="J53" s="29"/>
      <c r="K53" s="29"/>
      <c r="L53" s="29"/>
      <c r="M53" s="29"/>
      <c r="N53" s="29"/>
      <c r="R53" s="29"/>
      <c r="S53" s="29"/>
      <c r="T53" s="29"/>
      <c r="U53" s="29"/>
      <c r="V53" s="29"/>
      <c r="W53" s="29"/>
    </row>
    <row r="54" spans="1:23">
      <c r="A54" s="29"/>
      <c r="B54" s="29"/>
      <c r="C54" s="29"/>
      <c r="D54" s="29"/>
      <c r="E54" s="29"/>
      <c r="F54" s="29"/>
      <c r="I54" s="29"/>
      <c r="J54" s="29"/>
      <c r="K54" s="29"/>
      <c r="L54" s="29"/>
      <c r="M54" s="29"/>
      <c r="N54" s="29"/>
      <c r="R54" s="29"/>
      <c r="S54" s="29"/>
      <c r="T54" s="29"/>
      <c r="U54" s="29"/>
      <c r="V54" s="29"/>
      <c r="W54" s="29"/>
    </row>
    <row r="55" spans="1:23">
      <c r="A55" s="29"/>
      <c r="B55" s="29"/>
      <c r="C55" s="29"/>
      <c r="D55" s="29"/>
      <c r="E55" s="29"/>
      <c r="F55" s="29"/>
      <c r="I55" s="29"/>
      <c r="J55" s="29"/>
      <c r="K55" s="29"/>
      <c r="L55" s="29"/>
      <c r="M55" s="29"/>
      <c r="N55" s="29"/>
      <c r="R55" s="29"/>
      <c r="S55" s="29"/>
      <c r="T55" s="29"/>
      <c r="U55" s="29"/>
      <c r="V55" s="29"/>
      <c r="W55" s="29"/>
    </row>
    <row r="56" spans="1:23">
      <c r="A56" s="29"/>
      <c r="B56" s="29"/>
      <c r="C56" s="29"/>
      <c r="D56" s="29"/>
      <c r="E56" s="29"/>
      <c r="F56" s="29"/>
      <c r="I56" s="29"/>
      <c r="J56" s="29"/>
      <c r="K56" s="29"/>
      <c r="L56" s="29"/>
      <c r="M56" s="29"/>
      <c r="N56" s="29"/>
      <c r="R56" s="29"/>
      <c r="S56" s="29"/>
      <c r="T56" s="29"/>
      <c r="U56" s="29"/>
      <c r="V56" s="29"/>
      <c r="W56" s="29"/>
    </row>
    <row r="57" spans="1:23">
      <c r="A57" s="29"/>
      <c r="B57" s="29"/>
      <c r="C57" s="29"/>
      <c r="D57" s="29"/>
      <c r="E57" s="29"/>
      <c r="F57" s="29"/>
      <c r="I57" s="29"/>
      <c r="J57" s="29"/>
      <c r="K57" s="29"/>
      <c r="L57" s="29"/>
      <c r="M57" s="29"/>
      <c r="N57" s="29"/>
      <c r="R57" s="29"/>
      <c r="S57" s="29"/>
      <c r="T57" s="29"/>
      <c r="U57" s="29"/>
      <c r="V57" s="29"/>
      <c r="W57" s="29"/>
    </row>
    <row r="58" spans="1:23">
      <c r="A58" s="29"/>
      <c r="B58" s="29"/>
      <c r="C58" s="29"/>
      <c r="D58" s="29"/>
      <c r="E58" s="29"/>
      <c r="F58" s="29"/>
      <c r="I58" s="29"/>
      <c r="J58" s="29"/>
      <c r="K58" s="29"/>
      <c r="L58" s="29"/>
      <c r="M58" s="29"/>
      <c r="N58" s="29"/>
      <c r="R58" s="29"/>
      <c r="S58" s="29"/>
      <c r="T58" s="29"/>
      <c r="U58" s="29"/>
      <c r="V58" s="29"/>
      <c r="W58" s="29"/>
    </row>
    <row r="59" spans="1:23">
      <c r="A59" s="29"/>
      <c r="B59" s="29"/>
      <c r="C59" s="29"/>
      <c r="D59" s="29"/>
      <c r="E59" s="29"/>
      <c r="F59" s="29"/>
      <c r="I59" s="29"/>
      <c r="J59" s="29"/>
      <c r="K59" s="29"/>
      <c r="L59" s="29"/>
      <c r="M59" s="29"/>
      <c r="N59" s="29"/>
      <c r="R59" s="29"/>
      <c r="S59" s="29"/>
      <c r="T59" s="29"/>
      <c r="U59" s="29"/>
      <c r="V59" s="29"/>
      <c r="W59" s="29"/>
    </row>
  </sheetData>
  <sheetProtection selectLockedCells="1" selectUnlockedCells="1"/>
  <mergeCells count="18">
    <mergeCell ref="A1:F1"/>
    <mergeCell ref="I1:N1"/>
    <mergeCell ref="R1:W1"/>
    <mergeCell ref="C44:D44"/>
    <mergeCell ref="K44:L44"/>
    <mergeCell ref="T44:U44"/>
    <mergeCell ref="C45:D45"/>
    <mergeCell ref="K45:L45"/>
    <mergeCell ref="T45:U45"/>
    <mergeCell ref="C46:D46"/>
    <mergeCell ref="K46:L46"/>
    <mergeCell ref="T46:U46"/>
    <mergeCell ref="T48:W48"/>
    <mergeCell ref="A48:B48"/>
    <mergeCell ref="C48:F48"/>
    <mergeCell ref="I48:J48"/>
    <mergeCell ref="K48:N48"/>
    <mergeCell ref="R48:S48"/>
  </mergeCells>
  <phoneticPr fontId="24" type="noConversion"/>
  <conditionalFormatting sqref="B22:F31">
    <cfRule type="colorScale" priority="2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1">
      <colorScale>
        <cfvo type="min"/>
        <cfvo type="max"/>
        <color rgb="FFFCFCFF"/>
        <color rgb="FF63BE7B"/>
      </colorScale>
    </cfRule>
  </conditionalFormatting>
  <conditionalFormatting sqref="J22:N31">
    <cfRule type="colorScale" priority="8">
      <colorScale>
        <cfvo type="min"/>
        <cfvo type="max"/>
        <color rgb="FFFCFCFF"/>
        <color rgb="FFF8696B"/>
      </colorScale>
    </cfRule>
  </conditionalFormatting>
  <conditionalFormatting sqref="J32:N41">
    <cfRule type="colorScale" priority="7">
      <colorScale>
        <cfvo type="min"/>
        <cfvo type="max"/>
        <color rgb="FFFCFCFF"/>
        <color rgb="FF63BE7B"/>
      </colorScale>
    </cfRule>
  </conditionalFormatting>
  <conditionalFormatting sqref="S22:W31">
    <cfRule type="colorScale" priority="4">
      <colorScale>
        <cfvo type="min"/>
        <cfvo type="max"/>
        <color rgb="FFFCFCFF"/>
        <color rgb="FFF8696B"/>
      </colorScale>
    </cfRule>
  </conditionalFormatting>
  <conditionalFormatting sqref="S32:W41">
    <cfRule type="colorScale" priority="3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L40"/>
  <sheetViews>
    <sheetView topLeftCell="A4" zoomScale="115" zoomScaleNormal="115" workbookViewId="0">
      <selection activeCell="T28" sqref="T2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2.3199999999999998</v>
      </c>
      <c r="D2" s="32">
        <v>2.2799999999999998</v>
      </c>
      <c r="E2" s="32">
        <v>2.17</v>
      </c>
      <c r="F2" s="44">
        <v>2.08</v>
      </c>
      <c r="G2" s="36" t="s">
        <v>3</v>
      </c>
      <c r="H2" s="32">
        <v>2.4300000000000002</v>
      </c>
      <c r="I2" s="32">
        <v>2.39</v>
      </c>
      <c r="J2" s="32">
        <v>2.33</v>
      </c>
      <c r="K2" s="32">
        <v>2.17</v>
      </c>
      <c r="L2" s="44">
        <v>2.13</v>
      </c>
    </row>
    <row r="3" spans="1:12">
      <c r="A3" s="11"/>
      <c r="B3" s="32">
        <v>2.39</v>
      </c>
      <c r="C3" s="14">
        <v>2.37</v>
      </c>
      <c r="D3" s="14">
        <v>2.29</v>
      </c>
      <c r="E3" s="14">
        <v>2.23</v>
      </c>
      <c r="F3" s="42">
        <v>2.13</v>
      </c>
      <c r="G3" s="38"/>
      <c r="H3" s="32">
        <v>2.37</v>
      </c>
      <c r="I3" s="14">
        <v>2.4</v>
      </c>
      <c r="J3" s="14">
        <v>2.33</v>
      </c>
      <c r="K3" s="14">
        <v>2.1800000000000002</v>
      </c>
      <c r="L3" s="42">
        <v>2.15</v>
      </c>
    </row>
    <row r="4" spans="1:12">
      <c r="A4" s="11"/>
      <c r="B4" s="32">
        <v>2.38</v>
      </c>
      <c r="C4" s="14">
        <v>2.38</v>
      </c>
      <c r="D4" s="14">
        <v>2.29</v>
      </c>
      <c r="E4" s="14">
        <v>2.16</v>
      </c>
      <c r="F4" s="42">
        <v>2.13</v>
      </c>
      <c r="G4" s="38"/>
      <c r="H4" s="32">
        <v>2.42</v>
      </c>
      <c r="I4" s="14">
        <v>2.41</v>
      </c>
      <c r="J4" s="14">
        <v>2.2999999999999998</v>
      </c>
      <c r="K4" s="14">
        <v>2.2000000000000002</v>
      </c>
      <c r="L4" s="42">
        <v>2.15</v>
      </c>
    </row>
    <row r="5" spans="1:12">
      <c r="A5" s="11"/>
      <c r="B5" s="32">
        <v>2.36</v>
      </c>
      <c r="C5" s="14">
        <v>2.41</v>
      </c>
      <c r="D5" s="14">
        <v>2.29</v>
      </c>
      <c r="E5" s="14">
        <v>2.2200000000000002</v>
      </c>
      <c r="F5" s="42">
        <v>2.15</v>
      </c>
      <c r="G5" s="38"/>
      <c r="H5" s="32">
        <v>2.38</v>
      </c>
      <c r="I5" s="14">
        <v>2.35</v>
      </c>
      <c r="J5" s="14">
        <v>2.2999999999999998</v>
      </c>
      <c r="K5" s="14">
        <v>2.17</v>
      </c>
      <c r="L5" s="42">
        <v>2.15</v>
      </c>
    </row>
    <row r="6" spans="1:12">
      <c r="A6" s="11"/>
      <c r="B6" s="32">
        <v>2.37</v>
      </c>
      <c r="C6" s="14">
        <v>2.39</v>
      </c>
      <c r="D6" s="14">
        <v>2.31</v>
      </c>
      <c r="E6" s="14">
        <v>2.1800000000000002</v>
      </c>
      <c r="F6" s="42">
        <v>2.09</v>
      </c>
      <c r="G6" s="38"/>
      <c r="H6" s="32">
        <v>2.39</v>
      </c>
      <c r="I6" s="14">
        <v>2.37</v>
      </c>
      <c r="J6" s="14">
        <v>2.27</v>
      </c>
      <c r="K6" s="14">
        <v>2.16</v>
      </c>
      <c r="L6" s="42">
        <v>2.09</v>
      </c>
    </row>
    <row r="7" spans="1:12">
      <c r="A7" s="38" t="s">
        <v>4</v>
      </c>
      <c r="B7" s="14">
        <v>2.4</v>
      </c>
      <c r="C7" s="14">
        <v>2.4</v>
      </c>
      <c r="D7" s="14">
        <v>2.41</v>
      </c>
      <c r="E7" s="14">
        <v>2.35</v>
      </c>
      <c r="F7" s="42">
        <v>2.31</v>
      </c>
      <c r="G7" s="38" t="s">
        <v>4</v>
      </c>
      <c r="H7" s="14">
        <v>2.38</v>
      </c>
      <c r="I7" s="14">
        <v>2.37</v>
      </c>
      <c r="J7" s="14">
        <v>2.4</v>
      </c>
      <c r="K7" s="14">
        <v>2.34</v>
      </c>
      <c r="L7" s="42">
        <v>2.2799999999999998</v>
      </c>
    </row>
    <row r="8" spans="1:12">
      <c r="A8" s="46"/>
      <c r="B8" s="14">
        <v>2.39</v>
      </c>
      <c r="C8" s="14">
        <v>2.42</v>
      </c>
      <c r="D8" s="14">
        <v>2.4300000000000002</v>
      </c>
      <c r="E8" s="14">
        <v>2.36</v>
      </c>
      <c r="F8" s="42">
        <v>2.34</v>
      </c>
      <c r="G8" s="46"/>
      <c r="H8" s="14">
        <v>2.37</v>
      </c>
      <c r="I8" s="14">
        <v>2.39</v>
      </c>
      <c r="J8" s="14">
        <v>2.38</v>
      </c>
      <c r="K8" s="14">
        <v>2.33</v>
      </c>
      <c r="L8" s="42">
        <v>2.2999999999999998</v>
      </c>
    </row>
    <row r="9" spans="1:12">
      <c r="A9" s="11"/>
      <c r="B9" s="47">
        <v>2.4300000000000002</v>
      </c>
      <c r="C9" s="47">
        <v>2.44</v>
      </c>
      <c r="D9" s="47">
        <v>2.4300000000000002</v>
      </c>
      <c r="E9" s="47">
        <v>2.37</v>
      </c>
      <c r="F9" s="49">
        <v>2.33</v>
      </c>
      <c r="G9" s="36"/>
      <c r="H9" s="47">
        <v>2.4</v>
      </c>
      <c r="I9" s="47">
        <v>2.4300000000000002</v>
      </c>
      <c r="J9" s="47">
        <v>2.42</v>
      </c>
      <c r="K9" s="47">
        <v>2.35</v>
      </c>
      <c r="L9" s="49">
        <v>2.3199999999999998</v>
      </c>
    </row>
    <row r="10" spans="1:12">
      <c r="A10" s="11"/>
      <c r="B10" s="14">
        <v>2.39</v>
      </c>
      <c r="C10" s="14">
        <v>2.4300000000000002</v>
      </c>
      <c r="D10" s="14">
        <v>2.44</v>
      </c>
      <c r="E10" s="14">
        <v>2.36</v>
      </c>
      <c r="F10" s="42">
        <v>2.29</v>
      </c>
      <c r="G10" s="38"/>
      <c r="H10" s="14">
        <v>2.39</v>
      </c>
      <c r="I10" s="14">
        <v>2.4300000000000002</v>
      </c>
      <c r="J10" s="14">
        <v>2.41</v>
      </c>
      <c r="K10" s="14">
        <v>2.33</v>
      </c>
      <c r="L10" s="42">
        <v>2.2799999999999998</v>
      </c>
    </row>
    <row r="11" spans="1:12">
      <c r="A11" s="16"/>
      <c r="B11" s="33">
        <v>2.36</v>
      </c>
      <c r="C11" s="33">
        <v>2.41</v>
      </c>
      <c r="D11" s="33">
        <v>2.4300000000000002</v>
      </c>
      <c r="E11" s="33">
        <v>2.3199999999999998</v>
      </c>
      <c r="F11" s="39">
        <v>2.29</v>
      </c>
      <c r="G11" s="48"/>
      <c r="H11" s="33">
        <v>2.36</v>
      </c>
      <c r="I11" s="33">
        <v>2.42</v>
      </c>
      <c r="J11" s="33">
        <v>2.39</v>
      </c>
      <c r="K11" s="33">
        <v>2.35</v>
      </c>
      <c r="L11" s="39">
        <v>2.25</v>
      </c>
    </row>
    <row r="12" spans="1:12">
      <c r="A12" s="19" t="s">
        <v>5</v>
      </c>
      <c r="B12" s="47">
        <v>2.0499999999999998</v>
      </c>
      <c r="C12" s="35">
        <v>2</v>
      </c>
      <c r="D12" s="35">
        <v>1.95</v>
      </c>
      <c r="E12" s="35">
        <v>1.83</v>
      </c>
      <c r="F12" s="40">
        <v>1.75</v>
      </c>
      <c r="G12" s="36" t="s">
        <v>6</v>
      </c>
      <c r="H12" s="35">
        <v>1.37</v>
      </c>
      <c r="I12" s="35">
        <v>1.32</v>
      </c>
      <c r="J12" s="35">
        <v>1.25</v>
      </c>
      <c r="K12" s="35">
        <v>1.1299999999999999</v>
      </c>
      <c r="L12" s="40">
        <v>1.0900000000000001</v>
      </c>
    </row>
    <row r="13" spans="1:12">
      <c r="A13" s="22"/>
      <c r="B13" s="37">
        <v>2.06</v>
      </c>
      <c r="C13" s="37">
        <v>2.02</v>
      </c>
      <c r="D13" s="37">
        <v>1.96</v>
      </c>
      <c r="E13" s="37">
        <v>1.88</v>
      </c>
      <c r="F13" s="41">
        <v>1.79</v>
      </c>
      <c r="G13" s="38"/>
      <c r="H13" s="37">
        <v>1.35</v>
      </c>
      <c r="I13" s="37">
        <v>1.31</v>
      </c>
      <c r="J13" s="37">
        <v>1.24</v>
      </c>
      <c r="K13" s="37">
        <v>1.1499999999999999</v>
      </c>
      <c r="L13" s="41">
        <v>1.0900000000000001</v>
      </c>
    </row>
    <row r="14" spans="1:12">
      <c r="A14" s="22"/>
      <c r="B14" s="37">
        <v>2.0699999999999998</v>
      </c>
      <c r="C14" s="37">
        <v>2.0499999999999998</v>
      </c>
      <c r="D14" s="37">
        <v>1.98</v>
      </c>
      <c r="E14" s="37">
        <v>1.82</v>
      </c>
      <c r="F14" s="41">
        <v>1.81</v>
      </c>
      <c r="G14" s="38"/>
      <c r="H14" s="37">
        <v>1.34</v>
      </c>
      <c r="I14" s="37">
        <v>1.34</v>
      </c>
      <c r="J14" s="37">
        <v>1.23</v>
      </c>
      <c r="K14" s="37">
        <v>1.1200000000000001</v>
      </c>
      <c r="L14" s="41">
        <v>1.1000000000000001</v>
      </c>
    </row>
    <row r="15" spans="1:12">
      <c r="A15" s="22"/>
      <c r="B15" s="37">
        <v>2.0699999999999998</v>
      </c>
      <c r="C15" s="37">
        <v>2.09</v>
      </c>
      <c r="D15" s="37">
        <v>1.98</v>
      </c>
      <c r="E15" s="37">
        <v>1.85</v>
      </c>
      <c r="F15" s="41">
        <v>1.8</v>
      </c>
      <c r="G15" s="38"/>
      <c r="H15" s="37">
        <v>1.33</v>
      </c>
      <c r="I15" s="37">
        <v>1.31</v>
      </c>
      <c r="J15" s="37">
        <v>1.25</v>
      </c>
      <c r="K15" s="37">
        <v>1.1200000000000001</v>
      </c>
      <c r="L15" s="41">
        <v>1.08</v>
      </c>
    </row>
    <row r="16" spans="1:12">
      <c r="A16" s="22"/>
      <c r="B16" s="37">
        <v>2.02</v>
      </c>
      <c r="C16" s="37">
        <v>1.99</v>
      </c>
      <c r="D16" s="37">
        <v>1.92</v>
      </c>
      <c r="E16" s="37">
        <v>1.78</v>
      </c>
      <c r="F16" s="41">
        <v>1.76</v>
      </c>
      <c r="G16" s="38"/>
      <c r="H16" s="37">
        <v>1.33</v>
      </c>
      <c r="I16" s="37">
        <v>1.31</v>
      </c>
      <c r="J16" s="37">
        <v>1.22</v>
      </c>
      <c r="K16" s="37">
        <v>1.1200000000000001</v>
      </c>
      <c r="L16" s="41">
        <v>1.05</v>
      </c>
    </row>
    <row r="17" spans="1:12">
      <c r="A17" s="22" t="s">
        <v>7</v>
      </c>
      <c r="B17" s="37">
        <v>1.99</v>
      </c>
      <c r="C17" s="37">
        <v>2.04</v>
      </c>
      <c r="D17" s="37">
        <v>2.0299999999999998</v>
      </c>
      <c r="E17" s="37">
        <v>1.97</v>
      </c>
      <c r="F17" s="41">
        <v>1.9</v>
      </c>
      <c r="G17" s="38" t="s">
        <v>8</v>
      </c>
      <c r="H17" s="37">
        <v>1.34</v>
      </c>
      <c r="I17" s="37">
        <v>1.35</v>
      </c>
      <c r="J17" s="37">
        <v>1.34</v>
      </c>
      <c r="K17" s="37">
        <v>1.31</v>
      </c>
      <c r="L17" s="41">
        <v>1.25</v>
      </c>
    </row>
    <row r="18" spans="1:12">
      <c r="A18" s="22"/>
      <c r="B18" s="37">
        <v>1.96</v>
      </c>
      <c r="C18" s="37">
        <v>2.0299999999999998</v>
      </c>
      <c r="D18" s="37">
        <v>2.0499999999999998</v>
      </c>
      <c r="E18" s="37">
        <v>1.95</v>
      </c>
      <c r="F18" s="41">
        <v>1.92</v>
      </c>
      <c r="G18" s="38"/>
      <c r="H18" s="37">
        <v>1.32</v>
      </c>
      <c r="I18" s="37">
        <v>1.35</v>
      </c>
      <c r="J18" s="37">
        <v>1.35</v>
      </c>
      <c r="K18" s="37">
        <v>1.31</v>
      </c>
      <c r="L18" s="41">
        <v>1.24</v>
      </c>
    </row>
    <row r="19" spans="1:12">
      <c r="A19" s="22"/>
      <c r="B19" s="37">
        <v>1.99</v>
      </c>
      <c r="C19" s="37">
        <v>2.0299999999999998</v>
      </c>
      <c r="D19" s="37">
        <v>2.0499999999999998</v>
      </c>
      <c r="E19" s="37">
        <v>1.95</v>
      </c>
      <c r="F19" s="41">
        <v>1.93</v>
      </c>
      <c r="G19" s="38"/>
      <c r="H19" s="37">
        <v>1.33</v>
      </c>
      <c r="I19" s="37">
        <v>1.36</v>
      </c>
      <c r="J19" s="37">
        <v>1.37</v>
      </c>
      <c r="K19" s="37">
        <v>1.3</v>
      </c>
      <c r="L19" s="41">
        <v>1.25</v>
      </c>
    </row>
    <row r="20" spans="1:12">
      <c r="A20" s="22"/>
      <c r="B20" s="37">
        <v>1.99</v>
      </c>
      <c r="C20" s="37">
        <v>2.0499999999999998</v>
      </c>
      <c r="D20" s="37">
        <v>2.0699999999999998</v>
      </c>
      <c r="E20" s="37">
        <v>1.97</v>
      </c>
      <c r="F20" s="41">
        <v>1.91</v>
      </c>
      <c r="G20" s="38"/>
      <c r="H20" s="37">
        <v>1.33</v>
      </c>
      <c r="I20" s="37">
        <v>1.35</v>
      </c>
      <c r="J20" s="37">
        <v>1.34</v>
      </c>
      <c r="K20" s="37">
        <v>1.31</v>
      </c>
      <c r="L20" s="41">
        <v>1.25</v>
      </c>
    </row>
    <row r="21" spans="1:12">
      <c r="A21" s="22"/>
      <c r="B21" s="37">
        <v>1.99</v>
      </c>
      <c r="C21" s="37">
        <v>2.04</v>
      </c>
      <c r="D21" s="37">
        <v>2.04</v>
      </c>
      <c r="E21" s="37">
        <v>1.97</v>
      </c>
      <c r="F21" s="41">
        <v>1.91</v>
      </c>
      <c r="G21" s="38"/>
      <c r="H21" s="37">
        <v>1.31</v>
      </c>
      <c r="I21" s="37">
        <v>1.34</v>
      </c>
      <c r="J21" s="37">
        <v>1.37</v>
      </c>
      <c r="K21" s="37">
        <v>1.32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0.36540000000000084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1.0513999999999999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0.63710769230769382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0.75718106995884771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62" priority="3" operator="notBetween">
      <formula>0.2</formula>
      <formula>0.404</formula>
    </cfRule>
  </conditionalFormatting>
  <conditionalFormatting sqref="E26">
    <cfRule type="cellIs" dxfId="661" priority="4" operator="notBetween">
      <formula>0.38</formula>
      <formula>0.72</formula>
    </cfRule>
  </conditionalFormatting>
  <conditionalFormatting sqref="K24">
    <cfRule type="cellIs" dxfId="660" priority="2" operator="notBetween">
      <formula>0.77</formula>
      <formula>0.91</formula>
    </cfRule>
  </conditionalFormatting>
  <conditionalFormatting sqref="K26">
    <cfRule type="cellIs" dxfId="65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L40"/>
  <sheetViews>
    <sheetView zoomScale="115" zoomScaleNormal="115" workbookViewId="0">
      <selection activeCell="S20" sqref="S2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2.38</v>
      </c>
      <c r="D2" s="32">
        <v>2.25</v>
      </c>
      <c r="E2" s="32">
        <v>2.1800000000000002</v>
      </c>
      <c r="F2" s="44">
        <v>2.13</v>
      </c>
      <c r="G2" s="36" t="s">
        <v>3</v>
      </c>
      <c r="H2" s="32">
        <v>2.34</v>
      </c>
      <c r="I2" s="32">
        <v>2.36</v>
      </c>
      <c r="J2" s="32">
        <v>2.27</v>
      </c>
      <c r="K2" s="32">
        <v>2.17</v>
      </c>
      <c r="L2" s="44">
        <v>2.1</v>
      </c>
    </row>
    <row r="3" spans="1:12">
      <c r="A3" s="11"/>
      <c r="B3" s="32">
        <v>2.38</v>
      </c>
      <c r="C3" s="14">
        <v>2.36</v>
      </c>
      <c r="D3" s="14">
        <v>2.31</v>
      </c>
      <c r="E3" s="14">
        <v>2.2000000000000002</v>
      </c>
      <c r="F3" s="42">
        <v>2.11</v>
      </c>
      <c r="G3" s="38"/>
      <c r="H3" s="32">
        <v>2.35</v>
      </c>
      <c r="I3" s="14">
        <v>2.4300000000000002</v>
      </c>
      <c r="J3" s="14">
        <v>2.2999999999999998</v>
      </c>
      <c r="K3" s="14">
        <v>2.2400000000000002</v>
      </c>
      <c r="L3" s="42">
        <v>2.13</v>
      </c>
    </row>
    <row r="4" spans="1:12">
      <c r="A4" s="11"/>
      <c r="B4" s="32">
        <v>2.4</v>
      </c>
      <c r="C4" s="14">
        <v>2.39</v>
      </c>
      <c r="D4" s="14">
        <v>2.31</v>
      </c>
      <c r="E4" s="14">
        <v>2.16</v>
      </c>
      <c r="F4" s="42">
        <v>2.13</v>
      </c>
      <c r="G4" s="38"/>
      <c r="H4" s="32">
        <v>2.41</v>
      </c>
      <c r="I4" s="14">
        <v>2.36</v>
      </c>
      <c r="J4" s="14">
        <v>2.29</v>
      </c>
      <c r="K4" s="14">
        <v>2.2000000000000002</v>
      </c>
      <c r="L4" s="42">
        <v>2.12</v>
      </c>
    </row>
    <row r="5" spans="1:12">
      <c r="A5" s="11"/>
      <c r="B5" s="32">
        <v>2.4</v>
      </c>
      <c r="C5" s="14">
        <v>2.36</v>
      </c>
      <c r="D5" s="14">
        <v>2.33</v>
      </c>
      <c r="E5" s="14">
        <v>2.2000000000000002</v>
      </c>
      <c r="F5" s="42">
        <v>2.12</v>
      </c>
      <c r="G5" s="38"/>
      <c r="H5" s="32">
        <v>2.42</v>
      </c>
      <c r="I5" s="14">
        <v>2.36</v>
      </c>
      <c r="J5" s="14">
        <v>2.2799999999999998</v>
      </c>
      <c r="K5" s="14">
        <v>2.21</v>
      </c>
      <c r="L5" s="42">
        <v>2.17</v>
      </c>
    </row>
    <row r="6" spans="1:12">
      <c r="A6" s="11"/>
      <c r="B6" s="32">
        <v>2.39</v>
      </c>
      <c r="C6" s="14">
        <v>2.37</v>
      </c>
      <c r="D6" s="14">
        <v>2.29</v>
      </c>
      <c r="E6" s="14">
        <v>2.17</v>
      </c>
      <c r="F6" s="42">
        <v>2.09</v>
      </c>
      <c r="G6" s="38"/>
      <c r="H6" s="32">
        <v>2.36</v>
      </c>
      <c r="I6" s="14">
        <v>2.34</v>
      </c>
      <c r="J6" s="14">
        <v>2.29</v>
      </c>
      <c r="K6" s="14">
        <v>2.16</v>
      </c>
      <c r="L6" s="42">
        <v>2.1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2.36</v>
      </c>
      <c r="F7" s="42">
        <v>2.27</v>
      </c>
      <c r="G7" s="38" t="s">
        <v>4</v>
      </c>
      <c r="H7" s="14">
        <v>2.37</v>
      </c>
      <c r="I7" s="14">
        <v>2.36</v>
      </c>
      <c r="J7" s="14">
        <v>2.39</v>
      </c>
      <c r="K7" s="14">
        <v>2.33</v>
      </c>
      <c r="L7" s="42">
        <v>2.2799999999999998</v>
      </c>
    </row>
    <row r="8" spans="1:12">
      <c r="A8" s="46"/>
      <c r="B8" s="14">
        <v>2.36</v>
      </c>
      <c r="C8" s="14">
        <v>2.39</v>
      </c>
      <c r="D8" s="14">
        <v>2.4</v>
      </c>
      <c r="E8" s="14">
        <v>2.34</v>
      </c>
      <c r="F8" s="42">
        <v>2.3199999999999998</v>
      </c>
      <c r="G8" s="46"/>
      <c r="H8" s="14">
        <v>2.37</v>
      </c>
      <c r="I8" s="14">
        <v>2.41</v>
      </c>
      <c r="J8" s="14">
        <v>2.41</v>
      </c>
      <c r="K8" s="14">
        <v>2.34</v>
      </c>
      <c r="L8" s="42">
        <v>2.3199999999999998</v>
      </c>
    </row>
    <row r="9" spans="1:12">
      <c r="A9" s="11"/>
      <c r="B9" s="47">
        <v>2.36</v>
      </c>
      <c r="C9" s="47">
        <v>2.39</v>
      </c>
      <c r="D9" s="47">
        <v>2.39</v>
      </c>
      <c r="E9" s="47">
        <v>2.37</v>
      </c>
      <c r="F9" s="49">
        <v>2.33</v>
      </c>
      <c r="G9" s="36"/>
      <c r="H9" s="47">
        <v>2.4</v>
      </c>
      <c r="I9" s="47">
        <v>2.4</v>
      </c>
      <c r="J9" s="47">
        <v>2.38</v>
      </c>
      <c r="K9" s="47">
        <v>2.36</v>
      </c>
      <c r="L9" s="49">
        <v>2.2999999999999998</v>
      </c>
    </row>
    <row r="10" spans="1:12">
      <c r="A10" s="11"/>
      <c r="B10" s="14">
        <v>2.41</v>
      </c>
      <c r="C10" s="14">
        <v>2.39</v>
      </c>
      <c r="D10" s="14">
        <v>2.42</v>
      </c>
      <c r="E10" s="14">
        <v>2.37</v>
      </c>
      <c r="F10" s="42">
        <v>2.29</v>
      </c>
      <c r="G10" s="38"/>
      <c r="H10" s="14">
        <v>2.36</v>
      </c>
      <c r="I10" s="14">
        <v>2.42</v>
      </c>
      <c r="J10" s="14">
        <v>2.41</v>
      </c>
      <c r="K10" s="14">
        <v>2.37</v>
      </c>
      <c r="L10" s="42">
        <v>2.33</v>
      </c>
    </row>
    <row r="11" spans="1:12">
      <c r="A11" s="16"/>
      <c r="B11" s="33">
        <v>2.37</v>
      </c>
      <c r="C11" s="33">
        <v>2.37</v>
      </c>
      <c r="D11" s="33">
        <v>2.38</v>
      </c>
      <c r="E11" s="33">
        <v>2.34</v>
      </c>
      <c r="F11" s="39">
        <v>2.27</v>
      </c>
      <c r="G11" s="48"/>
      <c r="H11" s="33">
        <v>2.36</v>
      </c>
      <c r="I11" s="33">
        <v>2.41</v>
      </c>
      <c r="J11" s="33">
        <v>2.4</v>
      </c>
      <c r="K11" s="33">
        <v>2.35</v>
      </c>
      <c r="L11" s="39">
        <v>2.2999999999999998</v>
      </c>
    </row>
    <row r="12" spans="1:12">
      <c r="A12" s="19" t="s">
        <v>5</v>
      </c>
      <c r="B12" s="47">
        <v>1.99</v>
      </c>
      <c r="C12" s="35">
        <v>1.96</v>
      </c>
      <c r="D12" s="35">
        <v>1.89</v>
      </c>
      <c r="E12" s="35">
        <v>1.79</v>
      </c>
      <c r="F12" s="40">
        <v>1.73</v>
      </c>
      <c r="G12" s="36" t="s">
        <v>6</v>
      </c>
      <c r="H12" s="35">
        <v>1.33</v>
      </c>
      <c r="I12" s="35">
        <v>1.33</v>
      </c>
      <c r="J12" s="35">
        <v>1.24</v>
      </c>
      <c r="K12" s="35">
        <v>1.1399999999999999</v>
      </c>
      <c r="L12" s="40">
        <v>1.0900000000000001</v>
      </c>
    </row>
    <row r="13" spans="1:12">
      <c r="A13" s="22"/>
      <c r="B13" s="37">
        <v>1.99</v>
      </c>
      <c r="C13" s="37">
        <v>1.99</v>
      </c>
      <c r="D13" s="37">
        <v>1.91</v>
      </c>
      <c r="E13" s="37">
        <v>1.81</v>
      </c>
      <c r="F13" s="41">
        <v>1.75</v>
      </c>
      <c r="G13" s="38"/>
      <c r="H13" s="37">
        <v>1.32</v>
      </c>
      <c r="I13" s="37">
        <v>1.35</v>
      </c>
      <c r="J13" s="37">
        <v>1.24</v>
      </c>
      <c r="K13" s="37">
        <v>1.18</v>
      </c>
      <c r="L13" s="41">
        <v>1.0900000000000001</v>
      </c>
    </row>
    <row r="14" spans="1:12">
      <c r="A14" s="22"/>
      <c r="B14" s="37">
        <v>2.0099999999999998</v>
      </c>
      <c r="C14" s="37">
        <v>2</v>
      </c>
      <c r="D14" s="37">
        <v>1.93</v>
      </c>
      <c r="E14" s="37">
        <v>1.79</v>
      </c>
      <c r="F14" s="41">
        <v>1.74</v>
      </c>
      <c r="G14" s="38"/>
      <c r="H14" s="37">
        <v>1.34</v>
      </c>
      <c r="I14" s="37">
        <v>1.32</v>
      </c>
      <c r="J14" s="37">
        <v>1.24</v>
      </c>
      <c r="K14" s="37">
        <v>1.1499999999999999</v>
      </c>
      <c r="L14" s="41">
        <v>1.06</v>
      </c>
    </row>
    <row r="15" spans="1:12">
      <c r="A15" s="22"/>
      <c r="B15" s="37">
        <v>2</v>
      </c>
      <c r="C15" s="37">
        <v>1.98</v>
      </c>
      <c r="D15" s="37">
        <v>1.94</v>
      </c>
      <c r="E15" s="37">
        <v>1.78</v>
      </c>
      <c r="F15" s="41">
        <v>1.75</v>
      </c>
      <c r="G15" s="38"/>
      <c r="H15" s="37">
        <v>1.33</v>
      </c>
      <c r="I15" s="37">
        <v>1.29</v>
      </c>
      <c r="J15" s="37">
        <v>1.24</v>
      </c>
      <c r="K15" s="37">
        <v>1.1399999999999999</v>
      </c>
      <c r="L15" s="41">
        <v>1.1100000000000001</v>
      </c>
    </row>
    <row r="16" spans="1:12">
      <c r="A16" s="22"/>
      <c r="B16" s="37">
        <v>1.96</v>
      </c>
      <c r="C16" s="37">
        <v>1.91</v>
      </c>
      <c r="D16" s="37">
        <v>1.86</v>
      </c>
      <c r="E16" s="37">
        <v>1.74</v>
      </c>
      <c r="F16" s="41">
        <v>1.69</v>
      </c>
      <c r="G16" s="38"/>
      <c r="H16" s="37">
        <v>1.3</v>
      </c>
      <c r="I16" s="37">
        <v>1.28</v>
      </c>
      <c r="J16" s="37">
        <v>1.25</v>
      </c>
      <c r="K16" s="37">
        <v>1.1200000000000001</v>
      </c>
      <c r="L16" s="41">
        <v>1.05</v>
      </c>
    </row>
    <row r="17" spans="1:12">
      <c r="A17" s="22" t="s">
        <v>7</v>
      </c>
      <c r="B17" s="37">
        <v>1.92</v>
      </c>
      <c r="C17" s="37">
        <v>2.02</v>
      </c>
      <c r="D17" s="37">
        <v>1.99</v>
      </c>
      <c r="E17" s="37">
        <v>1.95</v>
      </c>
      <c r="F17" s="41">
        <v>1.86</v>
      </c>
      <c r="G17" s="38" t="s">
        <v>8</v>
      </c>
      <c r="H17" s="37">
        <v>1.38</v>
      </c>
      <c r="I17" s="37">
        <v>1.37</v>
      </c>
      <c r="J17" s="37">
        <v>1.4</v>
      </c>
      <c r="K17" s="37">
        <v>1.34</v>
      </c>
      <c r="L17" s="41">
        <v>1.28</v>
      </c>
    </row>
    <row r="18" spans="1:12">
      <c r="A18" s="22"/>
      <c r="B18" s="37">
        <v>1.94</v>
      </c>
      <c r="C18" s="37">
        <v>2.02</v>
      </c>
      <c r="D18" s="37">
        <v>2.0299999999999998</v>
      </c>
      <c r="E18" s="37">
        <v>1.95</v>
      </c>
      <c r="F18" s="41">
        <v>1.9</v>
      </c>
      <c r="G18" s="38"/>
      <c r="H18" s="37">
        <v>1.38</v>
      </c>
      <c r="I18" s="37">
        <v>1.4</v>
      </c>
      <c r="J18" s="37">
        <v>1.42</v>
      </c>
      <c r="K18" s="37">
        <v>1.33</v>
      </c>
      <c r="L18" s="41">
        <v>1.32</v>
      </c>
    </row>
    <row r="19" spans="1:12">
      <c r="A19" s="22"/>
      <c r="B19" s="37">
        <v>1.95</v>
      </c>
      <c r="C19" s="37">
        <v>2.0099999999999998</v>
      </c>
      <c r="D19" s="37">
        <v>1.97</v>
      </c>
      <c r="E19" s="37">
        <v>1.95</v>
      </c>
      <c r="F19" s="41">
        <v>1.91</v>
      </c>
      <c r="G19" s="38"/>
      <c r="H19" s="37">
        <v>1.37</v>
      </c>
      <c r="I19" s="37">
        <v>1.4</v>
      </c>
      <c r="J19" s="37">
        <v>1.39</v>
      </c>
      <c r="K19" s="37">
        <v>1.32</v>
      </c>
      <c r="L19" s="41">
        <v>1.32</v>
      </c>
    </row>
    <row r="20" spans="1:12">
      <c r="A20" s="22"/>
      <c r="B20" s="37">
        <v>2.0099999999999998</v>
      </c>
      <c r="C20" s="37">
        <v>2.0099999999999998</v>
      </c>
      <c r="D20" s="37">
        <v>2.04</v>
      </c>
      <c r="E20" s="37">
        <v>1.94</v>
      </c>
      <c r="F20" s="41">
        <v>1.89</v>
      </c>
      <c r="G20" s="38"/>
      <c r="H20" s="37">
        <v>1.35</v>
      </c>
      <c r="I20" s="37">
        <v>1.39</v>
      </c>
      <c r="J20" s="37">
        <v>1.4</v>
      </c>
      <c r="K20" s="37">
        <v>1.37</v>
      </c>
      <c r="L20" s="41">
        <v>1.28</v>
      </c>
    </row>
    <row r="21" spans="1:12">
      <c r="A21" s="22"/>
      <c r="B21" s="37">
        <v>1.98</v>
      </c>
      <c r="C21" s="37">
        <v>1.97</v>
      </c>
      <c r="D21" s="37">
        <v>1.97</v>
      </c>
      <c r="E21" s="37">
        <v>1.93</v>
      </c>
      <c r="F21" s="41">
        <v>1.88</v>
      </c>
      <c r="G21" s="38"/>
      <c r="H21" s="37">
        <v>1.37</v>
      </c>
      <c r="I21" s="37">
        <v>1.39</v>
      </c>
      <c r="J21" s="37">
        <v>1.4</v>
      </c>
      <c r="K21" s="37">
        <v>1.34</v>
      </c>
      <c r="L21" s="41">
        <v>1.28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0.39919999999999933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1.0274000000000001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0.69604102564102455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0.73989711934156388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8" priority="3" operator="notBetween">
      <formula>0.2</formula>
      <formula>0.404</formula>
    </cfRule>
  </conditionalFormatting>
  <conditionalFormatting sqref="E26">
    <cfRule type="cellIs" dxfId="657" priority="4" operator="notBetween">
      <formula>0.38</formula>
      <formula>0.72</formula>
    </cfRule>
  </conditionalFormatting>
  <conditionalFormatting sqref="K24">
    <cfRule type="cellIs" dxfId="656" priority="2" operator="notBetween">
      <formula>0.77</formula>
      <formula>0.91</formula>
    </cfRule>
  </conditionalFormatting>
  <conditionalFormatting sqref="K26">
    <cfRule type="cellIs" dxfId="6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2.2999999999999998</v>
      </c>
      <c r="E2" s="32">
        <v>2.1800000000000002</v>
      </c>
      <c r="F2" s="44">
        <v>2.12</v>
      </c>
      <c r="G2" s="36" t="s">
        <v>3</v>
      </c>
      <c r="H2" s="32">
        <v>2.3199999999999998</v>
      </c>
      <c r="I2" s="32">
        <v>2.3199999999999998</v>
      </c>
      <c r="J2" s="32">
        <v>2.27</v>
      </c>
      <c r="K2" s="32">
        <v>2.16</v>
      </c>
      <c r="L2" s="44">
        <v>2.08</v>
      </c>
    </row>
    <row r="3" spans="1:12">
      <c r="A3" s="11"/>
      <c r="B3" s="32">
        <v>2.33</v>
      </c>
      <c r="C3" s="14">
        <v>2.39</v>
      </c>
      <c r="D3" s="14">
        <v>2.2799999999999998</v>
      </c>
      <c r="E3" s="14">
        <v>2.19</v>
      </c>
      <c r="F3" s="42">
        <v>2.09</v>
      </c>
      <c r="G3" s="38"/>
      <c r="H3" s="32">
        <v>2.37</v>
      </c>
      <c r="I3" s="14">
        <v>2.35</v>
      </c>
      <c r="J3" s="14">
        <v>2.27</v>
      </c>
      <c r="K3" s="14">
        <v>2.17</v>
      </c>
      <c r="L3" s="42">
        <v>2.09</v>
      </c>
    </row>
    <row r="4" spans="1:12">
      <c r="A4" s="11"/>
      <c r="B4" s="32">
        <v>2.35</v>
      </c>
      <c r="C4" s="14">
        <v>2.36</v>
      </c>
      <c r="D4" s="14">
        <v>2.2799999999999998</v>
      </c>
      <c r="E4" s="14">
        <v>2.19</v>
      </c>
      <c r="F4" s="42">
        <v>2.08</v>
      </c>
      <c r="G4" s="38"/>
      <c r="H4" s="32">
        <v>2.36</v>
      </c>
      <c r="I4" s="14">
        <v>2.35</v>
      </c>
      <c r="J4" s="14">
        <v>2.2999999999999998</v>
      </c>
      <c r="K4" s="14">
        <v>2.21</v>
      </c>
      <c r="L4" s="42">
        <v>2.1</v>
      </c>
    </row>
    <row r="5" spans="1:12">
      <c r="A5" s="11"/>
      <c r="B5" s="32">
        <v>2.35</v>
      </c>
      <c r="C5" s="14">
        <v>2.39</v>
      </c>
      <c r="D5" s="14">
        <v>2.3199999999999998</v>
      </c>
      <c r="E5" s="14">
        <v>2.21</v>
      </c>
      <c r="F5" s="42">
        <v>2.13</v>
      </c>
      <c r="G5" s="38"/>
      <c r="H5" s="32">
        <v>2.35</v>
      </c>
      <c r="I5" s="14">
        <v>2.37</v>
      </c>
      <c r="J5" s="14">
        <v>2.3199999999999998</v>
      </c>
      <c r="K5" s="14">
        <v>2.15</v>
      </c>
      <c r="L5" s="42">
        <v>2.11</v>
      </c>
    </row>
    <row r="6" spans="1:12">
      <c r="A6" s="11"/>
      <c r="B6" s="32">
        <v>2.36</v>
      </c>
      <c r="C6" s="14">
        <v>2.34</v>
      </c>
      <c r="D6" s="14">
        <v>2.29</v>
      </c>
      <c r="E6" s="14">
        <v>2.15</v>
      </c>
      <c r="F6" s="42">
        <v>2.08</v>
      </c>
      <c r="G6" s="38"/>
      <c r="H6" s="32">
        <v>2.37</v>
      </c>
      <c r="I6" s="14">
        <v>2.33</v>
      </c>
      <c r="J6" s="14">
        <v>2.27</v>
      </c>
      <c r="K6" s="14">
        <v>2.14</v>
      </c>
      <c r="L6" s="42">
        <v>2.09</v>
      </c>
    </row>
    <row r="7" spans="1:12">
      <c r="A7" s="38" t="s">
        <v>4</v>
      </c>
      <c r="B7" s="14">
        <v>2.36</v>
      </c>
      <c r="C7" s="14">
        <v>2.4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2.38</v>
      </c>
      <c r="I7" s="14">
        <v>2.41</v>
      </c>
      <c r="J7" s="14">
        <v>2.37</v>
      </c>
      <c r="K7" s="14">
        <v>2.33</v>
      </c>
      <c r="L7" s="42">
        <v>2.2599999999999998</v>
      </c>
    </row>
    <row r="8" spans="1:12">
      <c r="A8" s="46"/>
      <c r="B8" s="14">
        <v>2.4</v>
      </c>
      <c r="C8" s="14">
        <v>2.4300000000000002</v>
      </c>
      <c r="D8" s="14">
        <v>2.44</v>
      </c>
      <c r="E8" s="14">
        <v>2.36</v>
      </c>
      <c r="F8" s="42">
        <v>2.2799999999999998</v>
      </c>
      <c r="G8" s="46"/>
      <c r="H8" s="14">
        <v>2.42</v>
      </c>
      <c r="I8" s="14">
        <v>2.42</v>
      </c>
      <c r="J8" s="14">
        <v>2.42</v>
      </c>
      <c r="K8" s="14">
        <v>2.34</v>
      </c>
      <c r="L8" s="42">
        <v>2.2999999999999998</v>
      </c>
    </row>
    <row r="9" spans="1:12">
      <c r="A9" s="11"/>
      <c r="B9" s="47">
        <v>2.37</v>
      </c>
      <c r="C9" s="47">
        <v>2.4</v>
      </c>
      <c r="D9" s="47">
        <v>2.4</v>
      </c>
      <c r="E9" s="47">
        <v>2.35</v>
      </c>
      <c r="F9" s="49">
        <v>2.2400000000000002</v>
      </c>
      <c r="G9" s="36"/>
      <c r="H9" s="47">
        <v>2.41</v>
      </c>
      <c r="I9" s="47">
        <v>2.4500000000000002</v>
      </c>
      <c r="J9" s="47">
        <v>2.4300000000000002</v>
      </c>
      <c r="K9" s="47">
        <v>2.37</v>
      </c>
      <c r="L9" s="49">
        <v>2.3199999999999998</v>
      </c>
    </row>
    <row r="10" spans="1:12">
      <c r="A10" s="11"/>
      <c r="B10" s="14">
        <v>2.36</v>
      </c>
      <c r="C10" s="14">
        <v>2.37</v>
      </c>
      <c r="D10" s="14">
        <v>2.42</v>
      </c>
      <c r="E10" s="14">
        <v>2.34</v>
      </c>
      <c r="F10" s="42">
        <v>2.31</v>
      </c>
      <c r="G10" s="38"/>
      <c r="H10" s="14">
        <v>2.42</v>
      </c>
      <c r="I10" s="14">
        <v>2.42</v>
      </c>
      <c r="J10" s="14">
        <v>2.4300000000000002</v>
      </c>
      <c r="K10" s="14">
        <v>2.35</v>
      </c>
      <c r="L10" s="42">
        <v>2.31</v>
      </c>
    </row>
    <row r="11" spans="1:12">
      <c r="A11" s="16"/>
      <c r="B11" s="33">
        <v>2.36</v>
      </c>
      <c r="C11" s="33">
        <v>2.4</v>
      </c>
      <c r="D11" s="33">
        <v>2.4</v>
      </c>
      <c r="E11" s="33">
        <v>2.36</v>
      </c>
      <c r="F11" s="39">
        <v>2.25</v>
      </c>
      <c r="G11" s="48"/>
      <c r="H11" s="33">
        <v>2.39</v>
      </c>
      <c r="I11" s="33">
        <v>2.41</v>
      </c>
      <c r="J11" s="33">
        <v>2.44</v>
      </c>
      <c r="K11" s="33">
        <v>2.36</v>
      </c>
      <c r="L11" s="39">
        <v>2.2400000000000002</v>
      </c>
    </row>
    <row r="12" spans="1:12">
      <c r="A12" s="19" t="s">
        <v>5</v>
      </c>
      <c r="B12" s="47">
        <v>1.99</v>
      </c>
      <c r="C12" s="35">
        <v>1.98</v>
      </c>
      <c r="D12" s="35">
        <v>1.9</v>
      </c>
      <c r="E12" s="35">
        <v>1.78</v>
      </c>
      <c r="F12" s="40">
        <v>1.72</v>
      </c>
      <c r="G12" s="36" t="s">
        <v>6</v>
      </c>
      <c r="H12" s="35">
        <v>1.38</v>
      </c>
      <c r="I12" s="35">
        <v>1.37</v>
      </c>
      <c r="J12" s="35">
        <v>1.32</v>
      </c>
      <c r="K12" s="35">
        <v>1.21</v>
      </c>
      <c r="L12" s="40">
        <v>1.1299999999999999</v>
      </c>
    </row>
    <row r="13" spans="1:12">
      <c r="A13" s="22"/>
      <c r="B13" s="37">
        <v>1.98</v>
      </c>
      <c r="C13" s="37">
        <v>2.0099999999999998</v>
      </c>
      <c r="D13" s="37">
        <v>1.92</v>
      </c>
      <c r="E13" s="37">
        <v>1.82</v>
      </c>
      <c r="F13" s="41">
        <v>1.75</v>
      </c>
      <c r="G13" s="38"/>
      <c r="H13" s="37">
        <v>1.42</v>
      </c>
      <c r="I13" s="37">
        <v>1.38</v>
      </c>
      <c r="J13" s="37">
        <v>1.29</v>
      </c>
      <c r="K13" s="37">
        <v>1.22</v>
      </c>
      <c r="L13" s="41">
        <v>1.1599999999999999</v>
      </c>
    </row>
    <row r="14" spans="1:12">
      <c r="A14" s="22"/>
      <c r="B14" s="37">
        <v>2.0099999999999998</v>
      </c>
      <c r="C14" s="37">
        <v>2.02</v>
      </c>
      <c r="D14" s="37">
        <v>1.93</v>
      </c>
      <c r="E14" s="37">
        <v>1.83</v>
      </c>
      <c r="F14" s="41">
        <v>1.76</v>
      </c>
      <c r="G14" s="38"/>
      <c r="H14" s="37">
        <v>1.39</v>
      </c>
      <c r="I14" s="37">
        <v>1.38</v>
      </c>
      <c r="J14" s="37">
        <v>1.3</v>
      </c>
      <c r="K14" s="37">
        <v>1.22</v>
      </c>
      <c r="L14" s="41">
        <v>1.1200000000000001</v>
      </c>
    </row>
    <row r="15" spans="1:12">
      <c r="A15" s="22"/>
      <c r="B15" s="37">
        <v>1.98</v>
      </c>
      <c r="C15" s="37">
        <v>2.0099999999999998</v>
      </c>
      <c r="D15" s="37">
        <v>1.94</v>
      </c>
      <c r="E15" s="37">
        <v>1.83</v>
      </c>
      <c r="F15" s="41">
        <v>1.76</v>
      </c>
      <c r="G15" s="38"/>
      <c r="H15" s="37">
        <v>1.4</v>
      </c>
      <c r="I15" s="37">
        <v>1.39</v>
      </c>
      <c r="J15" s="37">
        <v>1.31</v>
      </c>
      <c r="K15" s="37">
        <v>1.17</v>
      </c>
      <c r="L15" s="41">
        <v>1.1299999999999999</v>
      </c>
    </row>
    <row r="16" spans="1:12">
      <c r="A16" s="22"/>
      <c r="B16" s="37">
        <v>1.99</v>
      </c>
      <c r="C16" s="37">
        <v>1.99</v>
      </c>
      <c r="D16" s="37">
        <v>1.9</v>
      </c>
      <c r="E16" s="37">
        <v>1.76</v>
      </c>
      <c r="F16" s="41">
        <v>1.71</v>
      </c>
      <c r="G16" s="38"/>
      <c r="H16" s="37">
        <v>1.39</v>
      </c>
      <c r="I16" s="37">
        <v>1.36</v>
      </c>
      <c r="J16" s="37">
        <v>1.27</v>
      </c>
      <c r="K16" s="37">
        <v>1.17</v>
      </c>
      <c r="L16" s="41">
        <v>1.1200000000000001</v>
      </c>
    </row>
    <row r="17" spans="1:12">
      <c r="A17" s="22" t="s">
        <v>7</v>
      </c>
      <c r="B17" s="37">
        <v>1.98</v>
      </c>
      <c r="C17" s="37">
        <v>2.02</v>
      </c>
      <c r="D17" s="37">
        <v>2.0299999999999998</v>
      </c>
      <c r="E17" s="37">
        <v>1.97</v>
      </c>
      <c r="F17" s="41">
        <v>1.9</v>
      </c>
      <c r="G17" s="38" t="s">
        <v>8</v>
      </c>
      <c r="H17" s="37">
        <v>1.45</v>
      </c>
      <c r="I17" s="37">
        <v>1.47</v>
      </c>
      <c r="J17" s="37">
        <v>1.46</v>
      </c>
      <c r="K17" s="37">
        <v>1.42</v>
      </c>
      <c r="L17" s="41">
        <v>1.33</v>
      </c>
    </row>
    <row r="18" spans="1:12">
      <c r="A18" s="22"/>
      <c r="B18" s="37">
        <v>2</v>
      </c>
      <c r="C18" s="37">
        <v>2.06</v>
      </c>
      <c r="D18" s="37">
        <v>2.0499999999999998</v>
      </c>
      <c r="E18" s="37">
        <v>2</v>
      </c>
      <c r="F18" s="41">
        <v>1.89</v>
      </c>
      <c r="G18" s="38"/>
      <c r="H18" s="37">
        <v>1.43</v>
      </c>
      <c r="I18" s="37">
        <v>1.44</v>
      </c>
      <c r="J18" s="37">
        <v>1.45</v>
      </c>
      <c r="K18" s="37">
        <v>1.4</v>
      </c>
      <c r="L18" s="41">
        <v>1.36</v>
      </c>
    </row>
    <row r="19" spans="1:12">
      <c r="A19" s="22"/>
      <c r="B19" s="37">
        <v>1.99</v>
      </c>
      <c r="C19" s="37">
        <v>2.02</v>
      </c>
      <c r="D19" s="37">
        <v>2.02</v>
      </c>
      <c r="E19" s="37">
        <v>1.98</v>
      </c>
      <c r="F19" s="41">
        <v>1.89</v>
      </c>
      <c r="G19" s="38"/>
      <c r="H19" s="37">
        <v>1.46</v>
      </c>
      <c r="I19" s="37">
        <v>1.47</v>
      </c>
      <c r="J19" s="37">
        <v>1.45</v>
      </c>
      <c r="K19" s="37">
        <v>1.41</v>
      </c>
      <c r="L19" s="41">
        <v>1.36</v>
      </c>
    </row>
    <row r="20" spans="1:12">
      <c r="A20" s="22"/>
      <c r="B20" s="37">
        <v>2.0099999999999998</v>
      </c>
      <c r="C20" s="37">
        <v>2.02</v>
      </c>
      <c r="D20" s="37">
        <v>2.02</v>
      </c>
      <c r="E20" s="37">
        <v>1.99</v>
      </c>
      <c r="F20" s="41">
        <v>1.9</v>
      </c>
      <c r="G20" s="38"/>
      <c r="H20" s="37">
        <v>1.44</v>
      </c>
      <c r="I20" s="37">
        <v>1.45</v>
      </c>
      <c r="J20" s="37">
        <v>1.45</v>
      </c>
      <c r="K20" s="37">
        <v>1.4</v>
      </c>
      <c r="L20" s="41">
        <v>1.36</v>
      </c>
    </row>
    <row r="21" spans="1:12">
      <c r="A21" s="22"/>
      <c r="B21" s="37">
        <v>1.96</v>
      </c>
      <c r="C21" s="37">
        <v>2.0299999999999998</v>
      </c>
      <c r="D21" s="37">
        <v>2.0099999999999998</v>
      </c>
      <c r="E21" s="37">
        <v>1.98</v>
      </c>
      <c r="F21" s="41">
        <v>1.87</v>
      </c>
      <c r="G21" s="38"/>
      <c r="H21" s="37">
        <v>1.44</v>
      </c>
      <c r="I21" s="37">
        <v>1.45</v>
      </c>
      <c r="J21" s="37">
        <v>1.46</v>
      </c>
      <c r="K21" s="37">
        <v>1.39</v>
      </c>
      <c r="L21" s="41">
        <v>1.33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0.96180000000000021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0.64861538461538637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0.69265432098765445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4" priority="3" operator="notBetween">
      <formula>0.2</formula>
      <formula>0.404</formula>
    </cfRule>
  </conditionalFormatting>
  <conditionalFormatting sqref="E26">
    <cfRule type="cellIs" dxfId="653" priority="4" operator="notBetween">
      <formula>0.38</formula>
      <formula>0.72</formula>
    </cfRule>
  </conditionalFormatting>
  <conditionalFormatting sqref="K24">
    <cfRule type="cellIs" dxfId="652" priority="2" operator="notBetween">
      <formula>0.77</formula>
      <formula>0.91</formula>
    </cfRule>
  </conditionalFormatting>
  <conditionalFormatting sqref="K26">
    <cfRule type="cellIs" dxfId="65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2.35</v>
      </c>
      <c r="D2" s="32">
        <v>2.2599999999999998</v>
      </c>
      <c r="E2" s="32">
        <v>2.15</v>
      </c>
      <c r="F2" s="44">
        <v>2.1</v>
      </c>
      <c r="G2" s="36" t="s">
        <v>3</v>
      </c>
      <c r="H2" s="32">
        <v>2.35</v>
      </c>
      <c r="I2" s="32">
        <v>2.33</v>
      </c>
      <c r="J2" s="32">
        <v>2.27</v>
      </c>
      <c r="K2" s="32">
        <v>2.16</v>
      </c>
      <c r="L2" s="44">
        <v>2.0699999999999998</v>
      </c>
    </row>
    <row r="3" spans="1:12">
      <c r="A3" s="11"/>
      <c r="B3" s="32">
        <v>2.39</v>
      </c>
      <c r="C3" s="14">
        <v>2.36</v>
      </c>
      <c r="D3" s="14">
        <v>2.2999999999999998</v>
      </c>
      <c r="E3" s="14">
        <v>2.16</v>
      </c>
      <c r="F3" s="42">
        <v>2.13</v>
      </c>
      <c r="G3" s="38"/>
      <c r="H3" s="32">
        <v>2.39</v>
      </c>
      <c r="I3" s="14">
        <v>2.35</v>
      </c>
      <c r="J3" s="14">
        <v>2.3199999999999998</v>
      </c>
      <c r="K3" s="14">
        <v>2.1800000000000002</v>
      </c>
      <c r="L3" s="42">
        <v>2.12</v>
      </c>
    </row>
    <row r="4" spans="1:12">
      <c r="A4" s="11"/>
      <c r="B4" s="32">
        <v>2.4</v>
      </c>
      <c r="C4" s="14">
        <v>2.37</v>
      </c>
      <c r="D4" s="14">
        <v>2.31</v>
      </c>
      <c r="E4" s="14">
        <v>2.2000000000000002</v>
      </c>
      <c r="F4" s="42">
        <v>2.11</v>
      </c>
      <c r="G4" s="38"/>
      <c r="H4" s="32">
        <v>2.36</v>
      </c>
      <c r="I4" s="14">
        <v>2.34</v>
      </c>
      <c r="J4" s="14">
        <v>2.2999999999999998</v>
      </c>
      <c r="K4" s="14">
        <v>2.16</v>
      </c>
      <c r="L4" s="42">
        <v>2.09</v>
      </c>
    </row>
    <row r="5" spans="1:12">
      <c r="A5" s="11"/>
      <c r="B5" s="32">
        <v>2.38</v>
      </c>
      <c r="C5" s="14">
        <v>2.37</v>
      </c>
      <c r="D5" s="14">
        <v>2.2999999999999998</v>
      </c>
      <c r="E5" s="14">
        <v>2.1800000000000002</v>
      </c>
      <c r="F5" s="42">
        <v>2.08</v>
      </c>
      <c r="G5" s="38"/>
      <c r="H5" s="32">
        <v>2.4</v>
      </c>
      <c r="I5" s="14">
        <v>2.37</v>
      </c>
      <c r="J5" s="14">
        <v>2.2999999999999998</v>
      </c>
      <c r="K5" s="14">
        <v>2.13</v>
      </c>
      <c r="L5" s="42">
        <v>2.09</v>
      </c>
    </row>
    <row r="6" spans="1:12">
      <c r="A6" s="11"/>
      <c r="B6" s="32">
        <v>2.39</v>
      </c>
      <c r="C6" s="14">
        <v>2.38</v>
      </c>
      <c r="D6" s="14">
        <v>2.33</v>
      </c>
      <c r="E6" s="14">
        <v>2.16</v>
      </c>
      <c r="F6" s="42">
        <v>2.09</v>
      </c>
      <c r="G6" s="38"/>
      <c r="H6" s="32">
        <v>2.38</v>
      </c>
      <c r="I6" s="14">
        <v>2.3199999999999998</v>
      </c>
      <c r="J6" s="14">
        <v>2.2599999999999998</v>
      </c>
      <c r="K6" s="14">
        <v>2.13</v>
      </c>
      <c r="L6" s="42">
        <v>2.08</v>
      </c>
    </row>
    <row r="7" spans="1:12">
      <c r="A7" s="38" t="s">
        <v>4</v>
      </c>
      <c r="B7" s="14">
        <v>2.35</v>
      </c>
      <c r="C7" s="14">
        <v>2.38</v>
      </c>
      <c r="D7" s="14">
        <v>2.39</v>
      </c>
      <c r="E7" s="14">
        <v>2.3199999999999998</v>
      </c>
      <c r="F7" s="42">
        <v>2.2599999999999998</v>
      </c>
      <c r="G7" s="38" t="s">
        <v>4</v>
      </c>
      <c r="H7" s="14">
        <v>2.33</v>
      </c>
      <c r="I7" s="14">
        <v>2.37</v>
      </c>
      <c r="J7" s="14">
        <v>2.37</v>
      </c>
      <c r="K7" s="14">
        <v>2.33</v>
      </c>
      <c r="L7" s="42">
        <v>2.25</v>
      </c>
    </row>
    <row r="8" spans="1:12">
      <c r="A8" s="46"/>
      <c r="B8" s="14">
        <v>2.38</v>
      </c>
      <c r="C8" s="14">
        <v>2.37</v>
      </c>
      <c r="D8" s="14">
        <v>2.4</v>
      </c>
      <c r="E8" s="14">
        <v>2.36</v>
      </c>
      <c r="F8" s="42">
        <v>2.2799999999999998</v>
      </c>
      <c r="G8" s="46"/>
      <c r="H8" s="14">
        <v>2.35</v>
      </c>
      <c r="I8" s="14">
        <v>2.4</v>
      </c>
      <c r="J8" s="14">
        <v>2.39</v>
      </c>
      <c r="K8" s="14">
        <v>2.35</v>
      </c>
      <c r="L8" s="42">
        <v>2.29</v>
      </c>
    </row>
    <row r="9" spans="1:12">
      <c r="A9" s="11"/>
      <c r="B9" s="47">
        <v>2.37</v>
      </c>
      <c r="C9" s="47">
        <v>2.38</v>
      </c>
      <c r="D9" s="47">
        <v>2.41</v>
      </c>
      <c r="E9" s="47">
        <v>2.35</v>
      </c>
      <c r="F9" s="49">
        <v>2.23</v>
      </c>
      <c r="G9" s="36"/>
      <c r="H9" s="47">
        <v>2.39</v>
      </c>
      <c r="I9" s="47">
        <v>2.41</v>
      </c>
      <c r="J9" s="47">
        <v>2.37</v>
      </c>
      <c r="K9" s="47">
        <v>2.35</v>
      </c>
      <c r="L9" s="49">
        <v>2.2799999999999998</v>
      </c>
    </row>
    <row r="10" spans="1:12">
      <c r="A10" s="11"/>
      <c r="B10" s="14">
        <v>2.38</v>
      </c>
      <c r="C10" s="14">
        <v>2.4300000000000002</v>
      </c>
      <c r="D10" s="14">
        <v>2.41</v>
      </c>
      <c r="E10" s="14">
        <v>2.37</v>
      </c>
      <c r="F10" s="42">
        <v>2.3199999999999998</v>
      </c>
      <c r="G10" s="38"/>
      <c r="H10" s="14">
        <v>2.34</v>
      </c>
      <c r="I10" s="14">
        <v>2.38</v>
      </c>
      <c r="J10" s="14">
        <v>2.39</v>
      </c>
      <c r="K10" s="14">
        <v>2.33</v>
      </c>
      <c r="L10" s="42">
        <v>2.2999999999999998</v>
      </c>
    </row>
    <row r="11" spans="1:12">
      <c r="A11" s="16"/>
      <c r="B11" s="33">
        <v>2.34</v>
      </c>
      <c r="C11" s="33">
        <v>2.34</v>
      </c>
      <c r="D11" s="33">
        <v>2.38</v>
      </c>
      <c r="E11" s="33">
        <v>2.35</v>
      </c>
      <c r="F11" s="39">
        <v>2.27</v>
      </c>
      <c r="G11" s="48"/>
      <c r="H11" s="33">
        <v>2.34</v>
      </c>
      <c r="I11" s="33">
        <v>2.36</v>
      </c>
      <c r="J11" s="33">
        <v>2.36</v>
      </c>
      <c r="K11" s="33">
        <v>2.33</v>
      </c>
      <c r="L11" s="39">
        <v>2.2599999999999998</v>
      </c>
    </row>
    <row r="12" spans="1:12">
      <c r="A12" s="19" t="s">
        <v>5</v>
      </c>
      <c r="B12" s="47">
        <v>2</v>
      </c>
      <c r="C12" s="35">
        <v>2.0099999999999998</v>
      </c>
      <c r="D12" s="35">
        <v>1.91</v>
      </c>
      <c r="E12" s="35">
        <v>1.81</v>
      </c>
      <c r="F12" s="40">
        <v>1.75</v>
      </c>
      <c r="G12" s="36" t="s">
        <v>6</v>
      </c>
      <c r="H12" s="35">
        <v>1.38</v>
      </c>
      <c r="I12" s="35">
        <v>1.38</v>
      </c>
      <c r="J12" s="35">
        <v>1.3</v>
      </c>
      <c r="K12" s="35">
        <v>1.19</v>
      </c>
      <c r="L12" s="40">
        <v>1.1299999999999999</v>
      </c>
    </row>
    <row r="13" spans="1:12">
      <c r="A13" s="22"/>
      <c r="B13" s="37">
        <v>2.0699999999999998</v>
      </c>
      <c r="C13" s="37">
        <v>2.06</v>
      </c>
      <c r="D13" s="37">
        <v>1.98</v>
      </c>
      <c r="E13" s="37">
        <v>1.84</v>
      </c>
      <c r="F13" s="41">
        <v>1.79</v>
      </c>
      <c r="G13" s="38"/>
      <c r="H13" s="37">
        <v>1.41</v>
      </c>
      <c r="I13" s="37">
        <v>1.38</v>
      </c>
      <c r="J13" s="37">
        <v>1.31</v>
      </c>
      <c r="K13" s="37">
        <v>1.2</v>
      </c>
      <c r="L13" s="41">
        <v>1.1499999999999999</v>
      </c>
    </row>
    <row r="14" spans="1:12">
      <c r="A14" s="22"/>
      <c r="B14" s="37">
        <v>2.06</v>
      </c>
      <c r="C14" s="37">
        <v>2.0499999999999998</v>
      </c>
      <c r="D14" s="37">
        <v>1.97</v>
      </c>
      <c r="E14" s="37">
        <v>1.86</v>
      </c>
      <c r="F14" s="41">
        <v>1.79</v>
      </c>
      <c r="G14" s="38"/>
      <c r="H14" s="37">
        <v>1.39</v>
      </c>
      <c r="I14" s="37">
        <v>1.36</v>
      </c>
      <c r="J14" s="37">
        <v>1.32</v>
      </c>
      <c r="K14" s="37">
        <v>1.17</v>
      </c>
      <c r="L14" s="41">
        <v>1.1299999999999999</v>
      </c>
    </row>
    <row r="15" spans="1:12">
      <c r="A15" s="22"/>
      <c r="B15" s="37">
        <v>2.04</v>
      </c>
      <c r="C15" s="37">
        <v>2.0299999999999998</v>
      </c>
      <c r="D15" s="37">
        <v>1.98</v>
      </c>
      <c r="E15" s="37">
        <v>1.82</v>
      </c>
      <c r="F15" s="41">
        <v>1.78</v>
      </c>
      <c r="G15" s="38"/>
      <c r="H15" s="37">
        <v>1.4</v>
      </c>
      <c r="I15" s="37">
        <v>1.37</v>
      </c>
      <c r="J15" s="37">
        <v>1.29</v>
      </c>
      <c r="K15" s="37">
        <v>1.18</v>
      </c>
      <c r="L15" s="41">
        <v>1.1100000000000001</v>
      </c>
    </row>
    <row r="16" spans="1:12">
      <c r="A16" s="22"/>
      <c r="B16" s="37">
        <v>2</v>
      </c>
      <c r="C16" s="37">
        <v>2</v>
      </c>
      <c r="D16" s="37">
        <v>1.96</v>
      </c>
      <c r="E16" s="37">
        <v>1.79</v>
      </c>
      <c r="F16" s="41">
        <v>1.76</v>
      </c>
      <c r="G16" s="38"/>
      <c r="H16" s="37">
        <v>1.38</v>
      </c>
      <c r="I16" s="37">
        <v>1.36</v>
      </c>
      <c r="J16" s="37">
        <v>1.26</v>
      </c>
      <c r="K16" s="37">
        <v>1.1399999999999999</v>
      </c>
      <c r="L16" s="41">
        <v>1.1000000000000001</v>
      </c>
    </row>
    <row r="17" spans="1:12">
      <c r="A17" s="22" t="s">
        <v>7</v>
      </c>
      <c r="B17" s="37">
        <v>1.97</v>
      </c>
      <c r="C17" s="37">
        <v>2.0499999999999998</v>
      </c>
      <c r="D17" s="37">
        <v>2.08</v>
      </c>
      <c r="E17" s="37">
        <v>2.0099999999999998</v>
      </c>
      <c r="F17" s="41">
        <v>1.89</v>
      </c>
      <c r="G17" s="38" t="s">
        <v>8</v>
      </c>
      <c r="H17" s="37">
        <v>1.41</v>
      </c>
      <c r="I17" s="37">
        <v>1.43</v>
      </c>
      <c r="J17" s="37">
        <v>1.44</v>
      </c>
      <c r="K17" s="37">
        <v>1.39</v>
      </c>
      <c r="L17" s="41">
        <v>1.3</v>
      </c>
    </row>
    <row r="18" spans="1:12">
      <c r="A18" s="22"/>
      <c r="B18" s="37">
        <v>1.98</v>
      </c>
      <c r="C18" s="37">
        <v>2.0299999999999998</v>
      </c>
      <c r="D18" s="37">
        <v>2.0499999999999998</v>
      </c>
      <c r="E18" s="37">
        <v>2.02</v>
      </c>
      <c r="F18" s="41">
        <v>1.92</v>
      </c>
      <c r="G18" s="38"/>
      <c r="H18" s="37">
        <v>1.4</v>
      </c>
      <c r="I18" s="37">
        <v>1.45</v>
      </c>
      <c r="J18" s="37">
        <v>1.43</v>
      </c>
      <c r="K18" s="37">
        <v>1.38</v>
      </c>
      <c r="L18" s="41">
        <v>1.33</v>
      </c>
    </row>
    <row r="19" spans="1:12">
      <c r="A19" s="22"/>
      <c r="B19" s="37">
        <v>1.99</v>
      </c>
      <c r="C19" s="37">
        <v>2.04</v>
      </c>
      <c r="D19" s="37">
        <v>2.0699999999999998</v>
      </c>
      <c r="E19" s="37">
        <v>2.0299999999999998</v>
      </c>
      <c r="F19" s="41">
        <v>1.9</v>
      </c>
      <c r="G19" s="38"/>
      <c r="H19" s="37">
        <v>1.39</v>
      </c>
      <c r="I19" s="37">
        <v>1.42</v>
      </c>
      <c r="J19" s="37">
        <v>1.42</v>
      </c>
      <c r="K19" s="37">
        <v>1.37</v>
      </c>
      <c r="L19" s="41">
        <v>1.3</v>
      </c>
    </row>
    <row r="20" spans="1:12">
      <c r="A20" s="22"/>
      <c r="B20" s="37">
        <v>1.99</v>
      </c>
      <c r="C20" s="37">
        <v>2.08</v>
      </c>
      <c r="D20" s="37">
        <v>2.06</v>
      </c>
      <c r="E20" s="37">
        <v>1.99</v>
      </c>
      <c r="F20" s="41">
        <v>1.95</v>
      </c>
      <c r="G20" s="38"/>
      <c r="H20" s="37">
        <v>1.37</v>
      </c>
      <c r="I20" s="37">
        <v>1.45</v>
      </c>
      <c r="J20" s="37">
        <v>1.42</v>
      </c>
      <c r="K20" s="37">
        <v>1.4</v>
      </c>
      <c r="L20" s="41">
        <v>1.32</v>
      </c>
    </row>
    <row r="21" spans="1:12">
      <c r="A21" s="22"/>
      <c r="B21" s="37">
        <v>1.98</v>
      </c>
      <c r="C21" s="37">
        <v>2.02</v>
      </c>
      <c r="D21" s="37">
        <v>2.0099999999999998</v>
      </c>
      <c r="E21" s="37">
        <v>1.99</v>
      </c>
      <c r="F21" s="41">
        <v>1.92</v>
      </c>
      <c r="G21" s="38"/>
      <c r="H21" s="37">
        <v>1.39</v>
      </c>
      <c r="I21" s="37">
        <v>1.41</v>
      </c>
      <c r="J21" s="37">
        <v>1.41</v>
      </c>
      <c r="K21" s="37">
        <v>1.37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0.34540000000000015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0.96760000000000002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0.60223589743589778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0.69683127572016457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50" priority="3" operator="notBetween">
      <formula>0.2</formula>
      <formula>0.404</formula>
    </cfRule>
  </conditionalFormatting>
  <conditionalFormatting sqref="E26">
    <cfRule type="cellIs" dxfId="649" priority="4" operator="notBetween">
      <formula>0.38</formula>
      <formula>0.72</formula>
    </cfRule>
  </conditionalFormatting>
  <conditionalFormatting sqref="K24">
    <cfRule type="cellIs" dxfId="648" priority="2" operator="notBetween">
      <formula>0.77</formula>
      <formula>0.91</formula>
    </cfRule>
  </conditionalFormatting>
  <conditionalFormatting sqref="K26">
    <cfRule type="cellIs" dxfId="64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2.34</v>
      </c>
      <c r="D2" s="32">
        <v>2.2999999999999998</v>
      </c>
      <c r="E2" s="32">
        <v>2.1800000000000002</v>
      </c>
      <c r="F2" s="44">
        <v>2.12</v>
      </c>
      <c r="G2" s="36" t="s">
        <v>3</v>
      </c>
      <c r="H2" s="32">
        <v>2.41</v>
      </c>
      <c r="I2" s="32">
        <v>2.35</v>
      </c>
      <c r="J2" s="32">
        <v>2.29</v>
      </c>
      <c r="K2" s="32">
        <v>2.17</v>
      </c>
      <c r="L2" s="44">
        <v>2.09</v>
      </c>
    </row>
    <row r="3" spans="1:12">
      <c r="A3" s="11"/>
      <c r="B3" s="32">
        <v>2.38</v>
      </c>
      <c r="C3" s="14">
        <v>2.37</v>
      </c>
      <c r="D3" s="14">
        <v>2.3199999999999998</v>
      </c>
      <c r="E3" s="14">
        <v>2.21</v>
      </c>
      <c r="F3" s="42">
        <v>2.12</v>
      </c>
      <c r="G3" s="38"/>
      <c r="H3" s="32">
        <v>2.39</v>
      </c>
      <c r="I3" s="14">
        <v>2.38</v>
      </c>
      <c r="J3" s="14">
        <v>2.27</v>
      </c>
      <c r="K3" s="14">
        <v>2.2000000000000002</v>
      </c>
      <c r="L3" s="42">
        <v>2.14</v>
      </c>
    </row>
    <row r="4" spans="1:12">
      <c r="A4" s="11"/>
      <c r="B4" s="32">
        <v>2.37</v>
      </c>
      <c r="C4" s="14">
        <v>2.38</v>
      </c>
      <c r="D4" s="14">
        <v>2.2999999999999998</v>
      </c>
      <c r="E4" s="14">
        <v>2.2000000000000002</v>
      </c>
      <c r="F4" s="42">
        <v>2.09</v>
      </c>
      <c r="G4" s="38"/>
      <c r="H4" s="32">
        <v>2.41</v>
      </c>
      <c r="I4" s="14">
        <v>2.39</v>
      </c>
      <c r="J4" s="14">
        <v>2.34</v>
      </c>
      <c r="K4" s="14">
        <v>2.2000000000000002</v>
      </c>
      <c r="L4" s="42">
        <v>2.12</v>
      </c>
    </row>
    <row r="5" spans="1:12">
      <c r="A5" s="11"/>
      <c r="B5" s="32">
        <v>2.31</v>
      </c>
      <c r="C5" s="14">
        <v>2.35</v>
      </c>
      <c r="D5" s="14">
        <v>2.3199999999999998</v>
      </c>
      <c r="E5" s="14">
        <v>2.17</v>
      </c>
      <c r="F5" s="42">
        <v>2.12</v>
      </c>
      <c r="G5" s="38"/>
      <c r="H5" s="32">
        <v>2.34</v>
      </c>
      <c r="I5" s="14">
        <v>2.36</v>
      </c>
      <c r="J5" s="14">
        <v>2.3199999999999998</v>
      </c>
      <c r="K5" s="14">
        <v>2.17</v>
      </c>
      <c r="L5" s="42">
        <v>2.14</v>
      </c>
    </row>
    <row r="6" spans="1:12">
      <c r="A6" s="11"/>
      <c r="B6" s="32">
        <v>2.35</v>
      </c>
      <c r="C6" s="14">
        <v>2.35</v>
      </c>
      <c r="D6" s="14">
        <v>2.2799999999999998</v>
      </c>
      <c r="E6" s="14">
        <v>2.15</v>
      </c>
      <c r="F6" s="42">
        <v>2.13</v>
      </c>
      <c r="G6" s="38"/>
      <c r="H6" s="32">
        <v>2.34</v>
      </c>
      <c r="I6" s="14">
        <v>2.34</v>
      </c>
      <c r="J6" s="14">
        <v>2.29</v>
      </c>
      <c r="K6" s="14">
        <v>2.1800000000000002</v>
      </c>
      <c r="L6" s="42">
        <v>2.0699999999999998</v>
      </c>
    </row>
    <row r="7" spans="1:12">
      <c r="A7" s="38" t="s">
        <v>4</v>
      </c>
      <c r="B7" s="14">
        <v>2.36</v>
      </c>
      <c r="C7" s="14">
        <v>2.41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2.34</v>
      </c>
      <c r="I7" s="14">
        <v>2.38</v>
      </c>
      <c r="J7" s="14">
        <v>2.38</v>
      </c>
      <c r="K7" s="14">
        <v>2.3199999999999998</v>
      </c>
      <c r="L7" s="42">
        <v>2.2599999999999998</v>
      </c>
    </row>
    <row r="8" spans="1:12">
      <c r="A8" s="46"/>
      <c r="B8" s="14">
        <v>2.33</v>
      </c>
      <c r="C8" s="14">
        <v>2.42</v>
      </c>
      <c r="D8" s="14">
        <v>2.42</v>
      </c>
      <c r="E8" s="14">
        <v>2.34</v>
      </c>
      <c r="F8" s="42">
        <v>2.29</v>
      </c>
      <c r="G8" s="46"/>
      <c r="H8" s="14">
        <v>2.35</v>
      </c>
      <c r="I8" s="14">
        <v>2.41</v>
      </c>
      <c r="J8" s="14">
        <v>2.4</v>
      </c>
      <c r="K8" s="14">
        <v>2.36</v>
      </c>
      <c r="L8" s="42">
        <v>2.29</v>
      </c>
    </row>
    <row r="9" spans="1:12">
      <c r="A9" s="11"/>
      <c r="B9" s="47">
        <v>2.35</v>
      </c>
      <c r="C9" s="47">
        <v>2.4</v>
      </c>
      <c r="D9" s="47">
        <v>2.4</v>
      </c>
      <c r="E9" s="47">
        <v>2.33</v>
      </c>
      <c r="F9" s="49">
        <v>2.27</v>
      </c>
      <c r="G9" s="36"/>
      <c r="H9" s="47">
        <v>2.36</v>
      </c>
      <c r="I9" s="47">
        <v>2.37</v>
      </c>
      <c r="J9" s="47">
        <v>2.39</v>
      </c>
      <c r="K9" s="47">
        <v>2.33</v>
      </c>
      <c r="L9" s="49">
        <v>2.2599999999999998</v>
      </c>
    </row>
    <row r="10" spans="1:12">
      <c r="A10" s="11"/>
      <c r="B10" s="14">
        <v>2.36</v>
      </c>
      <c r="C10" s="14">
        <v>2.38</v>
      </c>
      <c r="D10" s="14">
        <v>2.4500000000000002</v>
      </c>
      <c r="E10" s="14">
        <v>2.35</v>
      </c>
      <c r="F10" s="42">
        <v>2.29</v>
      </c>
      <c r="G10" s="38"/>
      <c r="H10" s="14">
        <v>2.37</v>
      </c>
      <c r="I10" s="14">
        <v>2.39</v>
      </c>
      <c r="J10" s="14">
        <v>2.41</v>
      </c>
      <c r="K10" s="14">
        <v>2.35</v>
      </c>
      <c r="L10" s="42">
        <v>2.25</v>
      </c>
    </row>
    <row r="11" spans="1:12">
      <c r="A11" s="16"/>
      <c r="B11" s="33">
        <v>2.33</v>
      </c>
      <c r="C11" s="33">
        <v>2.38</v>
      </c>
      <c r="D11" s="33">
        <v>2.39</v>
      </c>
      <c r="E11" s="33">
        <v>2.2999999999999998</v>
      </c>
      <c r="F11" s="39">
        <v>2.27</v>
      </c>
      <c r="G11" s="48"/>
      <c r="H11" s="33">
        <v>2.35</v>
      </c>
      <c r="I11" s="33">
        <v>2.4</v>
      </c>
      <c r="J11" s="33">
        <v>2.38</v>
      </c>
      <c r="K11" s="33">
        <v>2.33</v>
      </c>
      <c r="L11" s="39">
        <v>2.2599999999999998</v>
      </c>
    </row>
    <row r="12" spans="1:12">
      <c r="A12" s="19" t="s">
        <v>5</v>
      </c>
      <c r="B12" s="47">
        <v>2</v>
      </c>
      <c r="C12" s="35">
        <v>2</v>
      </c>
      <c r="D12" s="35">
        <v>1.94</v>
      </c>
      <c r="E12" s="35">
        <v>1.81</v>
      </c>
      <c r="F12" s="40">
        <v>1.78</v>
      </c>
      <c r="G12" s="36" t="s">
        <v>6</v>
      </c>
      <c r="H12" s="35">
        <v>1.37</v>
      </c>
      <c r="I12" s="35">
        <v>1.35</v>
      </c>
      <c r="J12" s="35">
        <v>1.24</v>
      </c>
      <c r="K12" s="35">
        <v>1.18</v>
      </c>
      <c r="L12" s="40">
        <v>1.0900000000000001</v>
      </c>
    </row>
    <row r="13" spans="1:12">
      <c r="A13" s="22"/>
      <c r="B13" s="37">
        <v>2.04</v>
      </c>
      <c r="C13" s="37">
        <v>2.0499999999999998</v>
      </c>
      <c r="D13" s="37">
        <v>1.98</v>
      </c>
      <c r="E13" s="37">
        <v>1.87</v>
      </c>
      <c r="F13" s="41">
        <v>1.78</v>
      </c>
      <c r="G13" s="38"/>
      <c r="H13" s="37">
        <v>1.34</v>
      </c>
      <c r="I13" s="37">
        <v>1.31</v>
      </c>
      <c r="J13" s="37">
        <v>1.24</v>
      </c>
      <c r="K13" s="37">
        <v>1.1599999999999999</v>
      </c>
      <c r="L13" s="41">
        <v>1.1000000000000001</v>
      </c>
    </row>
    <row r="14" spans="1:12">
      <c r="A14" s="22"/>
      <c r="B14" s="37">
        <v>2.0499999999999998</v>
      </c>
      <c r="C14" s="37">
        <v>2.06</v>
      </c>
      <c r="D14" s="37">
        <v>1.98</v>
      </c>
      <c r="E14" s="37">
        <v>1.83</v>
      </c>
      <c r="F14" s="41">
        <v>1.77</v>
      </c>
      <c r="G14" s="38"/>
      <c r="H14" s="37">
        <v>1.37</v>
      </c>
      <c r="I14" s="37">
        <v>1.32</v>
      </c>
      <c r="J14" s="37">
        <v>1.25</v>
      </c>
      <c r="K14" s="37">
        <v>1.1499999999999999</v>
      </c>
      <c r="L14" s="41">
        <v>1.08</v>
      </c>
    </row>
    <row r="15" spans="1:12">
      <c r="A15" s="22"/>
      <c r="B15" s="37">
        <v>2.0099999999999998</v>
      </c>
      <c r="C15" s="37">
        <v>2.04</v>
      </c>
      <c r="D15" s="37">
        <v>1.97</v>
      </c>
      <c r="E15" s="37">
        <v>1.81</v>
      </c>
      <c r="F15" s="41">
        <v>1.76</v>
      </c>
      <c r="G15" s="38"/>
      <c r="H15" s="37">
        <v>1.35</v>
      </c>
      <c r="I15" s="37">
        <v>1.31</v>
      </c>
      <c r="J15" s="37">
        <v>1.27</v>
      </c>
      <c r="K15" s="37">
        <v>1.1299999999999999</v>
      </c>
      <c r="L15" s="41">
        <v>1.08</v>
      </c>
    </row>
    <row r="16" spans="1:12">
      <c r="A16" s="22"/>
      <c r="B16" s="37">
        <v>1.97</v>
      </c>
      <c r="C16" s="37">
        <v>2</v>
      </c>
      <c r="D16" s="37">
        <v>1.91</v>
      </c>
      <c r="E16" s="37">
        <v>1.78</v>
      </c>
      <c r="F16" s="41">
        <v>1.77</v>
      </c>
      <c r="G16" s="38"/>
      <c r="H16" s="37">
        <v>1.31</v>
      </c>
      <c r="I16" s="37">
        <v>1.32</v>
      </c>
      <c r="J16" s="37">
        <v>1.25</v>
      </c>
      <c r="K16" s="37">
        <v>1.1399999999999999</v>
      </c>
      <c r="L16" s="41">
        <v>1.07</v>
      </c>
    </row>
    <row r="17" spans="1:12">
      <c r="A17" s="22" t="s">
        <v>7</v>
      </c>
      <c r="B17" s="37">
        <v>1.98</v>
      </c>
      <c r="C17" s="37">
        <v>2.0299999999999998</v>
      </c>
      <c r="D17" s="37">
        <v>2.0499999999999998</v>
      </c>
      <c r="E17" s="37">
        <v>1.97</v>
      </c>
      <c r="F17" s="41">
        <v>1.91</v>
      </c>
      <c r="G17" s="38" t="s">
        <v>8</v>
      </c>
      <c r="H17" s="37">
        <v>1.32</v>
      </c>
      <c r="I17" s="37">
        <v>1.39</v>
      </c>
      <c r="J17" s="37">
        <v>1.37</v>
      </c>
      <c r="K17" s="37">
        <v>1.3</v>
      </c>
      <c r="L17" s="41">
        <v>1.26</v>
      </c>
    </row>
    <row r="18" spans="1:12">
      <c r="A18" s="22"/>
      <c r="B18" s="37">
        <v>1.96</v>
      </c>
      <c r="C18" s="37">
        <v>2.06</v>
      </c>
      <c r="D18" s="37">
        <v>2.08</v>
      </c>
      <c r="E18" s="37">
        <v>2</v>
      </c>
      <c r="F18" s="41">
        <v>1.91</v>
      </c>
      <c r="G18" s="38"/>
      <c r="H18" s="37">
        <v>1.35</v>
      </c>
      <c r="I18" s="37">
        <v>1.38</v>
      </c>
      <c r="J18" s="37">
        <v>1.39</v>
      </c>
      <c r="K18" s="37">
        <v>1.33</v>
      </c>
      <c r="L18" s="41">
        <v>1.29</v>
      </c>
    </row>
    <row r="19" spans="1:12">
      <c r="A19" s="22"/>
      <c r="B19" s="37">
        <v>1.98</v>
      </c>
      <c r="C19" s="37">
        <v>2.04</v>
      </c>
      <c r="D19" s="37">
        <v>2.04</v>
      </c>
      <c r="E19" s="37">
        <v>1.97</v>
      </c>
      <c r="F19" s="41">
        <v>1.91</v>
      </c>
      <c r="G19" s="38"/>
      <c r="H19" s="37">
        <v>1.34</v>
      </c>
      <c r="I19" s="37">
        <v>1.38</v>
      </c>
      <c r="J19" s="37">
        <v>1.38</v>
      </c>
      <c r="K19" s="37">
        <v>1.28</v>
      </c>
      <c r="L19" s="41">
        <v>1.26</v>
      </c>
    </row>
    <row r="20" spans="1:12">
      <c r="A20" s="22"/>
      <c r="B20" s="37">
        <v>1.96</v>
      </c>
      <c r="C20" s="37">
        <v>2.02</v>
      </c>
      <c r="D20" s="37">
        <v>2.0699999999999998</v>
      </c>
      <c r="E20" s="37">
        <v>1.97</v>
      </c>
      <c r="F20" s="41">
        <v>1.9</v>
      </c>
      <c r="G20" s="38"/>
      <c r="H20" s="37">
        <v>1.33</v>
      </c>
      <c r="I20" s="37">
        <v>1.37</v>
      </c>
      <c r="J20" s="37">
        <v>1.37</v>
      </c>
      <c r="K20" s="37">
        <v>1.32</v>
      </c>
      <c r="L20" s="41">
        <v>1.24</v>
      </c>
    </row>
    <row r="21" spans="1:12">
      <c r="A21" s="22"/>
      <c r="B21" s="37">
        <v>1.94</v>
      </c>
      <c r="C21" s="37">
        <v>2.0299999999999998</v>
      </c>
      <c r="D21" s="37">
        <v>2.0299999999999998</v>
      </c>
      <c r="E21" s="37">
        <v>1.96</v>
      </c>
      <c r="F21" s="41">
        <v>1.87</v>
      </c>
      <c r="G21" s="38"/>
      <c r="H21" s="37">
        <v>1.34</v>
      </c>
      <c r="I21" s="37">
        <v>1.37</v>
      </c>
      <c r="J21" s="37">
        <v>1.35</v>
      </c>
      <c r="K21" s="37">
        <v>1.3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0.35580000000000034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1.0266000000000002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0.62036923076923145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0.73932098765432108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46" priority="3" operator="notBetween">
      <formula>0.2</formula>
      <formula>0.404</formula>
    </cfRule>
  </conditionalFormatting>
  <conditionalFormatting sqref="E26">
    <cfRule type="cellIs" dxfId="645" priority="4" operator="notBetween">
      <formula>0.38</formula>
      <formula>0.72</formula>
    </cfRule>
  </conditionalFormatting>
  <conditionalFormatting sqref="K24">
    <cfRule type="cellIs" dxfId="644" priority="2" operator="notBetween">
      <formula>0.77</formula>
      <formula>0.91</formula>
    </cfRule>
  </conditionalFormatting>
  <conditionalFormatting sqref="K26">
    <cfRule type="cellIs" dxfId="64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L59"/>
  <sheetViews>
    <sheetView zoomScale="120" zoomScaleNormal="120" workbookViewId="0">
      <selection activeCell="C49" sqref="C49"/>
    </sheetView>
  </sheetViews>
  <sheetFormatPr defaultColWidth="11.21875" defaultRowHeight="14.95"/>
  <cols>
    <col min="1" max="1" width="12.44140625" customWidth="1"/>
    <col min="2" max="6" width="6.6640625" customWidth="1"/>
    <col min="8" max="8" width="8.88671875" customWidth="1"/>
  </cols>
  <sheetData>
    <row r="1" spans="1:6" ht="48.1" customHeight="1">
      <c r="A1" s="300" t="s">
        <v>94</v>
      </c>
      <c r="B1" s="301"/>
      <c r="C1" s="301"/>
      <c r="D1" s="301"/>
      <c r="E1" s="301"/>
      <c r="F1" s="302"/>
    </row>
    <row r="2" spans="1:6" hidden="1">
      <c r="A2" s="36" t="s">
        <v>3</v>
      </c>
      <c r="B2" s="32"/>
      <c r="C2" s="32"/>
      <c r="D2" s="32"/>
      <c r="E2" s="32"/>
      <c r="F2" s="44"/>
    </row>
    <row r="3" spans="1:6" hidden="1">
      <c r="A3" s="11"/>
      <c r="B3" s="32"/>
      <c r="C3" s="14"/>
      <c r="D3" s="14"/>
      <c r="E3" s="14"/>
      <c r="F3" s="42"/>
    </row>
    <row r="4" spans="1:6" hidden="1">
      <c r="A4" s="11"/>
      <c r="B4" s="32"/>
      <c r="C4" s="14"/>
      <c r="D4" s="14"/>
      <c r="E4" s="14"/>
      <c r="F4" s="42"/>
    </row>
    <row r="5" spans="1:6" hidden="1">
      <c r="A5" s="11"/>
      <c r="B5" s="32"/>
      <c r="C5" s="14"/>
      <c r="D5" s="14"/>
      <c r="E5" s="14"/>
      <c r="F5" s="42"/>
    </row>
    <row r="6" spans="1:6" hidden="1">
      <c r="A6" s="11"/>
      <c r="B6" s="32"/>
      <c r="C6" s="14"/>
      <c r="D6" s="14"/>
      <c r="E6" s="14"/>
      <c r="F6" s="42"/>
    </row>
    <row r="7" spans="1:6" hidden="1">
      <c r="A7" s="11"/>
      <c r="B7" s="32"/>
      <c r="C7" s="14"/>
      <c r="D7" s="14"/>
      <c r="E7" s="14"/>
      <c r="F7" s="42"/>
    </row>
    <row r="8" spans="1:6" hidden="1">
      <c r="A8" s="11"/>
      <c r="B8" s="32"/>
      <c r="C8" s="14"/>
      <c r="D8" s="14"/>
      <c r="E8" s="14"/>
      <c r="F8" s="42"/>
    </row>
    <row r="9" spans="1:6" hidden="1">
      <c r="A9" s="11"/>
      <c r="B9" s="32"/>
      <c r="C9" s="14"/>
      <c r="D9" s="14"/>
      <c r="E9" s="14"/>
      <c r="F9" s="42"/>
    </row>
    <row r="10" spans="1:6" hidden="1">
      <c r="A10" s="11"/>
      <c r="B10" s="32"/>
      <c r="C10" s="14"/>
      <c r="D10" s="14"/>
      <c r="E10" s="14"/>
      <c r="F10" s="42"/>
    </row>
    <row r="11" spans="1:6" hidden="1">
      <c r="A11" s="11"/>
      <c r="B11" s="32"/>
      <c r="C11" s="14"/>
      <c r="D11" s="14"/>
      <c r="E11" s="14"/>
      <c r="F11" s="42"/>
    </row>
    <row r="12" spans="1:6" hidden="1">
      <c r="A12" s="38" t="s">
        <v>4</v>
      </c>
      <c r="B12" s="14"/>
      <c r="C12" s="14"/>
      <c r="D12" s="14"/>
      <c r="E12" s="14"/>
      <c r="F12" s="42"/>
    </row>
    <row r="13" spans="1:6" hidden="1">
      <c r="A13" s="46"/>
      <c r="B13" s="14"/>
      <c r="C13" s="14"/>
      <c r="D13" s="14"/>
      <c r="E13" s="14"/>
      <c r="F13" s="42"/>
    </row>
    <row r="14" spans="1:6" hidden="1">
      <c r="A14" s="11"/>
      <c r="B14" s="47"/>
      <c r="C14" s="47"/>
      <c r="D14" s="47"/>
      <c r="E14" s="47"/>
      <c r="F14" s="49"/>
    </row>
    <row r="15" spans="1:6" hidden="1">
      <c r="A15" s="11"/>
      <c r="B15" s="14"/>
      <c r="C15" s="14"/>
      <c r="D15" s="14"/>
      <c r="E15" s="14"/>
      <c r="F15" s="42"/>
    </row>
    <row r="16" spans="1:6" hidden="1">
      <c r="A16" s="54"/>
      <c r="B16" s="55"/>
      <c r="C16" s="55"/>
      <c r="D16" s="55"/>
      <c r="E16" s="55"/>
      <c r="F16" s="56"/>
    </row>
    <row r="17" spans="1:12" hidden="1">
      <c r="A17" s="54"/>
      <c r="B17" s="55"/>
      <c r="C17" s="55"/>
      <c r="D17" s="55"/>
      <c r="E17" s="55"/>
      <c r="F17" s="56"/>
    </row>
    <row r="18" spans="1:12" hidden="1">
      <c r="A18" s="54"/>
      <c r="B18" s="55"/>
      <c r="C18" s="55"/>
      <c r="D18" s="55"/>
      <c r="E18" s="55"/>
      <c r="F18" s="56"/>
    </row>
    <row r="19" spans="1:12" hidden="1">
      <c r="A19" s="54"/>
      <c r="B19" s="55"/>
      <c r="C19" s="55"/>
      <c r="D19" s="55"/>
      <c r="E19" s="55"/>
      <c r="F19" s="56"/>
    </row>
    <row r="20" spans="1:12" hidden="1">
      <c r="A20" s="54"/>
      <c r="B20" s="55"/>
      <c r="C20" s="55"/>
      <c r="D20" s="55"/>
      <c r="E20" s="55"/>
      <c r="F20" s="56"/>
    </row>
    <row r="21" spans="1:12" hidden="1">
      <c r="A21" s="54"/>
      <c r="B21" s="55"/>
      <c r="C21" s="55"/>
      <c r="D21" s="55"/>
      <c r="E21" s="55"/>
      <c r="F21" s="56"/>
    </row>
    <row r="22" spans="1:12">
      <c r="A22" s="65" t="s">
        <v>82</v>
      </c>
      <c r="B22" s="66">
        <v>12.64</v>
      </c>
      <c r="C22" s="67">
        <v>12.63</v>
      </c>
      <c r="D22" s="67">
        <v>12.63</v>
      </c>
      <c r="E22" s="67">
        <v>12.49</v>
      </c>
      <c r="F22" s="68">
        <v>12.79</v>
      </c>
      <c r="G22" s="69" t="s">
        <v>83</v>
      </c>
      <c r="H22" s="59">
        <f>MAX(B22:F31)</f>
        <v>14.15</v>
      </c>
    </row>
    <row r="23" spans="1:12">
      <c r="A23" s="24" t="s">
        <v>91</v>
      </c>
      <c r="B23" s="37">
        <v>13.11</v>
      </c>
      <c r="C23" s="37">
        <v>14.15</v>
      </c>
      <c r="D23" s="37">
        <v>13.49</v>
      </c>
      <c r="E23" s="37">
        <v>12.71</v>
      </c>
      <c r="F23" s="41">
        <v>12.82</v>
      </c>
      <c r="G23" s="69" t="s">
        <v>85</v>
      </c>
      <c r="H23" s="59">
        <f>MIN(B22:F31)</f>
        <v>12.36</v>
      </c>
    </row>
    <row r="24" spans="1:12">
      <c r="A24" s="24"/>
      <c r="B24" s="37">
        <v>13.01</v>
      </c>
      <c r="C24" s="37">
        <v>13.36</v>
      </c>
      <c r="D24" s="37">
        <v>13.23</v>
      </c>
      <c r="E24" s="37">
        <v>12.75</v>
      </c>
      <c r="F24" s="41">
        <v>13.17</v>
      </c>
      <c r="G24" s="69" t="s">
        <v>86</v>
      </c>
      <c r="H24" s="59">
        <f>MAX(B22:F31)-MIN(B22:F31)</f>
        <v>1.7900000000000009</v>
      </c>
    </row>
    <row r="25" spans="1:12">
      <c r="A25" s="24"/>
      <c r="B25" s="37">
        <v>13.02</v>
      </c>
      <c r="C25" s="37">
        <v>13.05</v>
      </c>
      <c r="D25" s="37">
        <v>13.45</v>
      </c>
      <c r="E25" s="37">
        <v>13.17</v>
      </c>
      <c r="F25" s="41">
        <v>13.56</v>
      </c>
      <c r="G25" s="69" t="s">
        <v>87</v>
      </c>
      <c r="H25" s="60">
        <f>AVERAGE(B22:F31)</f>
        <v>13.059799999999996</v>
      </c>
      <c r="K25" t="s">
        <v>95</v>
      </c>
      <c r="L25" t="s">
        <v>96</v>
      </c>
    </row>
    <row r="26" spans="1:12">
      <c r="A26" s="24"/>
      <c r="B26" s="37">
        <v>13.07</v>
      </c>
      <c r="C26" s="37">
        <v>12.87</v>
      </c>
      <c r="D26" s="37">
        <v>13.47</v>
      </c>
      <c r="E26" s="37">
        <v>13.13</v>
      </c>
      <c r="F26" s="41">
        <v>13.87</v>
      </c>
      <c r="G26" s="69" t="s">
        <v>88</v>
      </c>
      <c r="H26" s="71">
        <f>(1-H24/H25)</f>
        <v>0.8629381766948957</v>
      </c>
      <c r="K26">
        <v>12.58</v>
      </c>
      <c r="L26">
        <v>14.15</v>
      </c>
    </row>
    <row r="27" spans="1:12">
      <c r="A27" s="24"/>
      <c r="B27" s="37">
        <v>13.26</v>
      </c>
      <c r="C27" s="37">
        <v>13.41</v>
      </c>
      <c r="D27" s="37">
        <v>13.44</v>
      </c>
      <c r="E27" s="37">
        <v>13.46</v>
      </c>
      <c r="F27" s="41">
        <v>13.29</v>
      </c>
      <c r="G27" s="69" t="s">
        <v>89</v>
      </c>
      <c r="H27" s="72">
        <f>STDEV(B22:F31)</f>
        <v>0.35987236966594083</v>
      </c>
    </row>
    <row r="28" spans="1:12">
      <c r="A28" s="24"/>
      <c r="B28" s="37">
        <v>12.73</v>
      </c>
      <c r="C28" s="37">
        <v>13.02</v>
      </c>
      <c r="D28" s="37">
        <v>13.18</v>
      </c>
      <c r="E28" s="37">
        <v>13.01</v>
      </c>
      <c r="F28" s="41">
        <v>13.04</v>
      </c>
    </row>
    <row r="29" spans="1:12">
      <c r="A29" s="24"/>
      <c r="B29" s="37">
        <v>12.52</v>
      </c>
      <c r="C29" s="37">
        <v>13.2</v>
      </c>
      <c r="D29" s="37">
        <v>12.93</v>
      </c>
      <c r="E29" s="37">
        <v>12.95</v>
      </c>
      <c r="F29" s="41">
        <v>13.08</v>
      </c>
    </row>
    <row r="30" spans="1:12">
      <c r="A30" s="24"/>
      <c r="B30" s="37">
        <v>12.36</v>
      </c>
      <c r="C30" s="37">
        <v>12.67</v>
      </c>
      <c r="D30" s="37">
        <v>12.64</v>
      </c>
      <c r="E30" s="37">
        <v>13.41</v>
      </c>
      <c r="F30" s="41">
        <v>12.8</v>
      </c>
    </row>
    <row r="31" spans="1:12">
      <c r="A31" s="73"/>
      <c r="B31" s="74">
        <v>13.09</v>
      </c>
      <c r="C31" s="74">
        <v>12.93</v>
      </c>
      <c r="D31" s="74">
        <v>12.64</v>
      </c>
      <c r="E31" s="74">
        <v>12.89</v>
      </c>
      <c r="F31" s="75">
        <v>13.4</v>
      </c>
    </row>
    <row r="32" spans="1:12">
      <c r="A32" s="65" t="s">
        <v>90</v>
      </c>
      <c r="B32" s="66">
        <v>12.31</v>
      </c>
      <c r="C32" s="67">
        <v>12.39</v>
      </c>
      <c r="D32" s="67">
        <v>12.46</v>
      </c>
      <c r="E32" s="67">
        <v>12.32</v>
      </c>
      <c r="F32" s="68">
        <v>12.51</v>
      </c>
      <c r="G32" s="69" t="s">
        <v>83</v>
      </c>
      <c r="H32" s="59">
        <f>MAX(B32:F41)</f>
        <v>14.04</v>
      </c>
    </row>
    <row r="33" spans="1:8">
      <c r="A33" s="24" t="s">
        <v>91</v>
      </c>
      <c r="B33" s="37">
        <v>12.57</v>
      </c>
      <c r="C33" s="37">
        <v>12.62</v>
      </c>
      <c r="D33" s="37">
        <v>12.68</v>
      </c>
      <c r="E33" s="37">
        <v>12.52</v>
      </c>
      <c r="F33" s="41">
        <v>13.02</v>
      </c>
      <c r="G33" s="69" t="s">
        <v>85</v>
      </c>
      <c r="H33" s="59">
        <f>MIN(B32:F41)</f>
        <v>12.16</v>
      </c>
    </row>
    <row r="34" spans="1:8">
      <c r="A34" s="24"/>
      <c r="B34" s="37">
        <v>14.04</v>
      </c>
      <c r="C34" s="37">
        <v>13.12</v>
      </c>
      <c r="D34" s="37">
        <v>12.93</v>
      </c>
      <c r="E34" s="37">
        <v>12.42</v>
      </c>
      <c r="F34" s="41">
        <v>12.96</v>
      </c>
      <c r="G34" s="69" t="s">
        <v>86</v>
      </c>
      <c r="H34" s="59">
        <f>MAX(B32:F41)-MIN(B32:F41)</f>
        <v>1.879999999999999</v>
      </c>
    </row>
    <row r="35" spans="1:8">
      <c r="A35" s="24"/>
      <c r="B35" s="37">
        <v>13.22</v>
      </c>
      <c r="C35" s="37">
        <v>12.72</v>
      </c>
      <c r="D35" s="37">
        <v>12.73</v>
      </c>
      <c r="E35" s="37">
        <v>12.93</v>
      </c>
      <c r="F35" s="41">
        <v>12.96</v>
      </c>
      <c r="G35" s="69" t="s">
        <v>87</v>
      </c>
      <c r="H35" s="60">
        <f>AVERAGE(B32:F41)</f>
        <v>12.8672</v>
      </c>
    </row>
    <row r="36" spans="1:8">
      <c r="A36" s="24"/>
      <c r="B36" s="37">
        <v>13.18</v>
      </c>
      <c r="C36" s="37">
        <v>12.92</v>
      </c>
      <c r="D36" s="37">
        <v>12.8</v>
      </c>
      <c r="E36" s="37">
        <v>12.95</v>
      </c>
      <c r="F36" s="41">
        <v>12.76</v>
      </c>
      <c r="G36" s="69" t="s">
        <v>88</v>
      </c>
      <c r="H36" s="71">
        <f>(1-H34/H35)</f>
        <v>0.8538920666500871</v>
      </c>
    </row>
    <row r="37" spans="1:8">
      <c r="A37" s="24"/>
      <c r="B37" s="37">
        <v>13.19</v>
      </c>
      <c r="C37" s="37">
        <v>13.25</v>
      </c>
      <c r="D37" s="37">
        <v>12.93</v>
      </c>
      <c r="E37" s="37">
        <v>13.03</v>
      </c>
      <c r="F37" s="41">
        <v>13.25</v>
      </c>
      <c r="G37" s="69" t="s">
        <v>89</v>
      </c>
      <c r="H37" s="72">
        <f>STDEV(B32:F41)</f>
        <v>0.38787774215226989</v>
      </c>
    </row>
    <row r="38" spans="1:8">
      <c r="A38" s="24"/>
      <c r="B38" s="37">
        <v>12.87</v>
      </c>
      <c r="C38" s="37">
        <v>13.06</v>
      </c>
      <c r="D38" s="37">
        <v>13.1</v>
      </c>
      <c r="E38" s="37">
        <v>12.69</v>
      </c>
      <c r="F38" s="41">
        <v>13.33</v>
      </c>
    </row>
    <row r="39" spans="1:8">
      <c r="A39" s="24"/>
      <c r="B39" s="37">
        <v>12.45</v>
      </c>
      <c r="C39" s="37">
        <v>13.09</v>
      </c>
      <c r="D39" s="37">
        <v>12.55</v>
      </c>
      <c r="E39" s="37">
        <v>12.67</v>
      </c>
      <c r="F39" s="41">
        <v>12.81</v>
      </c>
    </row>
    <row r="40" spans="1:8">
      <c r="A40" s="24"/>
      <c r="B40" s="37">
        <v>12.64</v>
      </c>
      <c r="C40" s="37">
        <v>12.35</v>
      </c>
      <c r="D40" s="37">
        <v>12.34</v>
      </c>
      <c r="E40" s="37">
        <v>12.16</v>
      </c>
      <c r="F40" s="41">
        <v>12.81</v>
      </c>
    </row>
    <row r="41" spans="1:8">
      <c r="A41" s="73"/>
      <c r="B41" s="74">
        <v>13.7</v>
      </c>
      <c r="C41" s="74">
        <v>12.97</v>
      </c>
      <c r="D41" s="74">
        <v>13.19</v>
      </c>
      <c r="E41" s="74">
        <v>13.09</v>
      </c>
      <c r="F41" s="75">
        <v>13.8</v>
      </c>
    </row>
    <row r="42" spans="1:8">
      <c r="A42" s="62"/>
      <c r="B42" s="47"/>
      <c r="C42" s="47"/>
      <c r="D42" s="47"/>
      <c r="E42" s="47"/>
      <c r="F42" s="47"/>
    </row>
    <row r="43" spans="1:8">
      <c r="A43" s="25"/>
      <c r="B43" s="25"/>
      <c r="C43" s="25"/>
      <c r="D43" s="25"/>
      <c r="E43" s="25"/>
      <c r="F43" s="25"/>
    </row>
    <row r="44" spans="1:8" ht="17">
      <c r="A44" s="76" t="s">
        <v>9</v>
      </c>
      <c r="B44" s="76" t="s">
        <v>10</v>
      </c>
      <c r="C44" s="326" t="s">
        <v>12</v>
      </c>
      <c r="D44" s="326"/>
    </row>
    <row r="45" spans="1:8" ht="17">
      <c r="A45" s="77" t="s">
        <v>92</v>
      </c>
      <c r="B45" s="78" t="s">
        <v>14</v>
      </c>
      <c r="C45" s="322">
        <f>AVERAGE(B22:F31)-10</f>
        <v>3.0597999999999956</v>
      </c>
      <c r="D45" s="322"/>
    </row>
    <row r="46" spans="1:8" ht="17">
      <c r="A46" s="77" t="s">
        <v>93</v>
      </c>
      <c r="B46" s="78" t="s">
        <v>14</v>
      </c>
      <c r="C46" s="322">
        <f>AVERAGE(B32:F41)-10</f>
        <v>2.8672000000000004</v>
      </c>
      <c r="D46" s="322"/>
    </row>
    <row r="47" spans="1:8" ht="17">
      <c r="A47" s="27"/>
      <c r="B47" s="27"/>
      <c r="C47" s="27"/>
      <c r="D47" s="27"/>
      <c r="E47" s="27"/>
      <c r="F47" s="27"/>
    </row>
    <row r="48" spans="1:8" ht="17">
      <c r="A48" s="289" t="s">
        <v>23</v>
      </c>
      <c r="B48" s="289"/>
      <c r="C48" s="303">
        <v>45464</v>
      </c>
      <c r="D48" s="303"/>
      <c r="E48" s="303"/>
      <c r="F48" s="303"/>
    </row>
    <row r="49" spans="1:6">
      <c r="A49" s="29"/>
      <c r="B49" s="29"/>
      <c r="C49" s="29"/>
      <c r="D49" s="29"/>
      <c r="E49" s="29"/>
      <c r="F49" s="29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</sheetData>
  <sheetProtection selectLockedCells="1" selectUnlockedCells="1"/>
  <mergeCells count="6">
    <mergeCell ref="A1:F1"/>
    <mergeCell ref="C44:D44"/>
    <mergeCell ref="C45:D45"/>
    <mergeCell ref="C46:D46"/>
    <mergeCell ref="A48:B48"/>
    <mergeCell ref="C48:F48"/>
  </mergeCells>
  <phoneticPr fontId="24" type="noConversion"/>
  <conditionalFormatting sqref="B22:F31">
    <cfRule type="colorScale" priority="2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1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L40"/>
  <sheetViews>
    <sheetView topLeftCell="A10" zoomScale="115" zoomScaleNormal="115" workbookViewId="0">
      <selection activeCell="P15" sqref="P1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2.36</v>
      </c>
      <c r="C2" s="32">
        <v>2.38</v>
      </c>
      <c r="D2" s="32">
        <v>2.2799999999999998</v>
      </c>
      <c r="E2" s="32">
        <v>2.16</v>
      </c>
      <c r="F2" s="44">
        <v>2.12</v>
      </c>
      <c r="G2" s="36" t="s">
        <v>3</v>
      </c>
      <c r="H2" s="32">
        <v>2.41</v>
      </c>
      <c r="I2" s="32">
        <v>2.39</v>
      </c>
      <c r="J2" s="32">
        <v>2.29</v>
      </c>
      <c r="K2" s="32">
        <v>2.21</v>
      </c>
      <c r="L2" s="44">
        <v>2.13</v>
      </c>
    </row>
    <row r="3" spans="1:12">
      <c r="A3" s="11"/>
      <c r="B3" s="32">
        <v>2.38</v>
      </c>
      <c r="C3" s="14">
        <v>2.39</v>
      </c>
      <c r="D3" s="14">
        <v>2.31</v>
      </c>
      <c r="E3" s="14">
        <v>2.21</v>
      </c>
      <c r="F3" s="42">
        <v>2.16</v>
      </c>
      <c r="G3" s="38"/>
      <c r="H3" s="32">
        <v>2.39</v>
      </c>
      <c r="I3" s="14">
        <v>2.35</v>
      </c>
      <c r="J3" s="14">
        <v>2.29</v>
      </c>
      <c r="K3" s="14">
        <v>2.19</v>
      </c>
      <c r="L3" s="42">
        <v>2.11</v>
      </c>
    </row>
    <row r="4" spans="1:12">
      <c r="A4" s="11"/>
      <c r="B4" s="32">
        <v>2.38</v>
      </c>
      <c r="C4" s="14">
        <v>2.4</v>
      </c>
      <c r="D4" s="14">
        <v>2.31</v>
      </c>
      <c r="E4" s="14">
        <v>2.2000000000000002</v>
      </c>
      <c r="F4" s="42">
        <v>2.15</v>
      </c>
      <c r="G4" s="38"/>
      <c r="H4" s="32">
        <v>2.38</v>
      </c>
      <c r="I4" s="14">
        <v>2.38</v>
      </c>
      <c r="J4" s="14">
        <v>2.2799999999999998</v>
      </c>
      <c r="K4" s="14">
        <v>2.2000000000000002</v>
      </c>
      <c r="L4" s="42">
        <v>2.15</v>
      </c>
    </row>
    <row r="5" spans="1:12">
      <c r="A5" s="11"/>
      <c r="B5" s="32">
        <v>2.4</v>
      </c>
      <c r="C5" s="14">
        <v>2.41</v>
      </c>
      <c r="D5" s="14">
        <v>2.33</v>
      </c>
      <c r="E5" s="14">
        <v>2.1800000000000002</v>
      </c>
      <c r="F5" s="42">
        <v>2.14</v>
      </c>
      <c r="G5" s="38"/>
      <c r="H5" s="32">
        <v>2.4</v>
      </c>
      <c r="I5" s="14">
        <v>2.37</v>
      </c>
      <c r="J5" s="14">
        <v>2.27</v>
      </c>
      <c r="K5" s="14">
        <v>2.19</v>
      </c>
      <c r="L5" s="42">
        <v>2.12</v>
      </c>
    </row>
    <row r="6" spans="1:12">
      <c r="A6" s="11"/>
      <c r="B6" s="32">
        <v>2.35</v>
      </c>
      <c r="C6" s="14">
        <v>2.37</v>
      </c>
      <c r="D6" s="14">
        <v>2.29</v>
      </c>
      <c r="E6" s="14">
        <v>2.1800000000000002</v>
      </c>
      <c r="F6" s="42">
        <v>2.15</v>
      </c>
      <c r="G6" s="38"/>
      <c r="H6" s="32">
        <v>2.34</v>
      </c>
      <c r="I6" s="14">
        <v>2.37</v>
      </c>
      <c r="J6" s="14">
        <v>2.3199999999999998</v>
      </c>
      <c r="K6" s="14">
        <v>2.15</v>
      </c>
      <c r="L6" s="42">
        <v>2.15</v>
      </c>
    </row>
    <row r="7" spans="1:12">
      <c r="A7" s="38" t="s">
        <v>4</v>
      </c>
      <c r="B7" s="14">
        <v>2.34</v>
      </c>
      <c r="C7" s="14">
        <v>2.36</v>
      </c>
      <c r="D7" s="14">
        <v>2.39</v>
      </c>
      <c r="E7" s="14">
        <v>2.33</v>
      </c>
      <c r="F7" s="42">
        <v>2.31</v>
      </c>
      <c r="G7" s="38" t="s">
        <v>4</v>
      </c>
      <c r="H7" s="14">
        <v>2.4</v>
      </c>
      <c r="I7" s="14">
        <v>2.39</v>
      </c>
      <c r="J7" s="14">
        <v>2.36</v>
      </c>
      <c r="K7" s="14">
        <v>2.35</v>
      </c>
      <c r="L7" s="42">
        <v>2.2799999999999998</v>
      </c>
    </row>
    <row r="8" spans="1:12">
      <c r="A8" s="46"/>
      <c r="B8" s="14">
        <v>2.38</v>
      </c>
      <c r="C8" s="14">
        <v>2.4300000000000002</v>
      </c>
      <c r="D8" s="14">
        <v>2.4</v>
      </c>
      <c r="E8" s="14">
        <v>2.34</v>
      </c>
      <c r="F8" s="42">
        <v>2.27</v>
      </c>
      <c r="G8" s="46"/>
      <c r="H8" s="14">
        <v>2.38</v>
      </c>
      <c r="I8" s="14">
        <v>2.41</v>
      </c>
      <c r="J8" s="14">
        <v>2.4</v>
      </c>
      <c r="K8" s="14">
        <v>2.34</v>
      </c>
      <c r="L8" s="42">
        <v>2.29</v>
      </c>
    </row>
    <row r="9" spans="1:12">
      <c r="A9" s="11"/>
      <c r="B9" s="47">
        <v>2.4</v>
      </c>
      <c r="C9" s="47">
        <v>2.44</v>
      </c>
      <c r="D9" s="47">
        <v>2.4300000000000002</v>
      </c>
      <c r="E9" s="47">
        <v>2.38</v>
      </c>
      <c r="F9" s="49">
        <v>2.2999999999999998</v>
      </c>
      <c r="G9" s="36"/>
      <c r="H9" s="47">
        <v>2.38</v>
      </c>
      <c r="I9" s="47">
        <v>2.41</v>
      </c>
      <c r="J9" s="47">
        <v>2.42</v>
      </c>
      <c r="K9" s="47">
        <v>2.36</v>
      </c>
      <c r="L9" s="49">
        <v>2.29</v>
      </c>
    </row>
    <row r="10" spans="1:12">
      <c r="A10" s="11"/>
      <c r="B10" s="14">
        <v>2.35</v>
      </c>
      <c r="C10" s="14">
        <v>2.4</v>
      </c>
      <c r="D10" s="14">
        <v>2.41</v>
      </c>
      <c r="E10" s="14">
        <v>2.38</v>
      </c>
      <c r="F10" s="42">
        <v>2.33</v>
      </c>
      <c r="G10" s="38"/>
      <c r="H10" s="14">
        <v>2.37</v>
      </c>
      <c r="I10" s="14">
        <v>2.41</v>
      </c>
      <c r="J10" s="14">
        <v>2.38</v>
      </c>
      <c r="K10" s="14">
        <v>2.38</v>
      </c>
      <c r="L10" s="42">
        <v>2.2599999999999998</v>
      </c>
    </row>
    <row r="11" spans="1:12">
      <c r="A11" s="16"/>
      <c r="B11" s="33">
        <v>2.37</v>
      </c>
      <c r="C11" s="33">
        <v>2.39</v>
      </c>
      <c r="D11" s="33">
        <v>2.34</v>
      </c>
      <c r="E11" s="33">
        <v>2.34</v>
      </c>
      <c r="F11" s="39">
        <v>2.2799999999999998</v>
      </c>
      <c r="G11" s="48"/>
      <c r="H11" s="33">
        <v>2.38</v>
      </c>
      <c r="I11" s="33">
        <v>2.41</v>
      </c>
      <c r="J11" s="33">
        <v>2.39</v>
      </c>
      <c r="K11" s="33">
        <v>2.33</v>
      </c>
      <c r="L11" s="39">
        <v>2.2400000000000002</v>
      </c>
    </row>
    <row r="12" spans="1:12">
      <c r="A12" s="19" t="s">
        <v>5</v>
      </c>
      <c r="B12" s="47">
        <v>1.99</v>
      </c>
      <c r="C12" s="35">
        <v>2.02</v>
      </c>
      <c r="D12" s="35">
        <v>1.94</v>
      </c>
      <c r="E12" s="35">
        <v>1.82</v>
      </c>
      <c r="F12" s="40">
        <v>1.78</v>
      </c>
      <c r="G12" s="36" t="s">
        <v>6</v>
      </c>
      <c r="H12" s="35">
        <v>1.37</v>
      </c>
      <c r="I12" s="35">
        <v>1.33</v>
      </c>
      <c r="J12" s="35">
        <v>1.25</v>
      </c>
      <c r="K12" s="35">
        <v>1.17</v>
      </c>
      <c r="L12" s="40">
        <v>1.1100000000000001</v>
      </c>
    </row>
    <row r="13" spans="1:12">
      <c r="A13" s="22"/>
      <c r="B13" s="37">
        <v>2.04</v>
      </c>
      <c r="C13" s="37">
        <v>2.06</v>
      </c>
      <c r="D13" s="37">
        <v>2</v>
      </c>
      <c r="E13" s="37">
        <v>1.86</v>
      </c>
      <c r="F13" s="41">
        <v>1.81</v>
      </c>
      <c r="G13" s="38"/>
      <c r="H13" s="37">
        <v>1.32</v>
      </c>
      <c r="I13" s="37">
        <v>1.32</v>
      </c>
      <c r="J13" s="37">
        <v>1.24</v>
      </c>
      <c r="K13" s="37">
        <v>1.1399999999999999</v>
      </c>
      <c r="L13" s="41">
        <v>1.1100000000000001</v>
      </c>
    </row>
    <row r="14" spans="1:12">
      <c r="A14" s="22"/>
      <c r="B14" s="37">
        <v>2.04</v>
      </c>
      <c r="C14" s="37">
        <v>2.02</v>
      </c>
      <c r="D14" s="37">
        <v>1.97</v>
      </c>
      <c r="E14" s="37">
        <v>1.86</v>
      </c>
      <c r="F14" s="41">
        <v>1.81</v>
      </c>
      <c r="G14" s="38"/>
      <c r="H14" s="37">
        <v>1.33</v>
      </c>
      <c r="I14" s="37">
        <v>1.31</v>
      </c>
      <c r="J14" s="37">
        <v>1.23</v>
      </c>
      <c r="K14" s="37">
        <v>1.1299999999999999</v>
      </c>
      <c r="L14" s="41">
        <v>1.0900000000000001</v>
      </c>
    </row>
    <row r="15" spans="1:12">
      <c r="A15" s="22"/>
      <c r="B15" s="37">
        <v>2.04</v>
      </c>
      <c r="C15" s="37">
        <v>2.0299999999999998</v>
      </c>
      <c r="D15" s="37">
        <v>1.96</v>
      </c>
      <c r="E15" s="37">
        <v>1.84</v>
      </c>
      <c r="F15" s="41">
        <v>1.77</v>
      </c>
      <c r="G15" s="38"/>
      <c r="H15" s="37">
        <v>1.33</v>
      </c>
      <c r="I15" s="37">
        <v>1.32</v>
      </c>
      <c r="J15" s="37">
        <v>1.22</v>
      </c>
      <c r="K15" s="37">
        <v>1.1100000000000001</v>
      </c>
      <c r="L15" s="41">
        <v>1.08</v>
      </c>
    </row>
    <row r="16" spans="1:12">
      <c r="A16" s="22"/>
      <c r="B16" s="37">
        <v>2</v>
      </c>
      <c r="C16" s="37">
        <v>1.99</v>
      </c>
      <c r="D16" s="37">
        <v>1.92</v>
      </c>
      <c r="E16" s="37">
        <v>1.78</v>
      </c>
      <c r="F16" s="41">
        <v>1.76</v>
      </c>
      <c r="G16" s="38"/>
      <c r="H16" s="37">
        <v>1.3</v>
      </c>
      <c r="I16" s="37">
        <v>1.31</v>
      </c>
      <c r="J16" s="37">
        <v>1.24</v>
      </c>
      <c r="K16" s="37">
        <v>1.1299999999999999</v>
      </c>
      <c r="L16" s="41">
        <v>1.1000000000000001</v>
      </c>
    </row>
    <row r="17" spans="1:12">
      <c r="A17" s="22" t="s">
        <v>7</v>
      </c>
      <c r="B17" s="37">
        <v>2.0099999999999998</v>
      </c>
      <c r="C17" s="37">
        <v>2.04</v>
      </c>
      <c r="D17" s="37">
        <v>2.06</v>
      </c>
      <c r="E17" s="37">
        <v>2</v>
      </c>
      <c r="F17" s="41">
        <v>1.94</v>
      </c>
      <c r="G17" s="38" t="s">
        <v>8</v>
      </c>
      <c r="H17" s="37">
        <v>1.35</v>
      </c>
      <c r="I17" s="37">
        <v>1.39</v>
      </c>
      <c r="J17" s="37">
        <v>1.36</v>
      </c>
      <c r="K17" s="37">
        <v>1.33</v>
      </c>
      <c r="L17" s="41">
        <v>1.27</v>
      </c>
    </row>
    <row r="18" spans="1:12">
      <c r="A18" s="22"/>
      <c r="B18" s="37">
        <v>2</v>
      </c>
      <c r="C18" s="37">
        <v>2.0299999999999998</v>
      </c>
      <c r="D18" s="37">
        <v>2.04</v>
      </c>
      <c r="E18" s="37">
        <v>1.98</v>
      </c>
      <c r="F18" s="41">
        <v>1.91</v>
      </c>
      <c r="G18" s="38"/>
      <c r="H18" s="37">
        <v>1.34</v>
      </c>
      <c r="I18" s="37">
        <v>1.36</v>
      </c>
      <c r="J18" s="37">
        <v>1.38</v>
      </c>
      <c r="K18" s="37">
        <v>1.32</v>
      </c>
      <c r="L18" s="41">
        <v>1.26</v>
      </c>
    </row>
    <row r="19" spans="1:12">
      <c r="A19" s="22"/>
      <c r="B19" s="37">
        <v>2</v>
      </c>
      <c r="C19" s="37">
        <v>2.0699999999999998</v>
      </c>
      <c r="D19" s="37">
        <v>2.04</v>
      </c>
      <c r="E19" s="37">
        <v>1.98</v>
      </c>
      <c r="F19" s="41">
        <v>1.88</v>
      </c>
      <c r="G19" s="38"/>
      <c r="H19" s="37">
        <v>1.3</v>
      </c>
      <c r="I19" s="37">
        <v>1.35</v>
      </c>
      <c r="J19" s="37">
        <v>1.36</v>
      </c>
      <c r="K19" s="37">
        <v>1.3</v>
      </c>
      <c r="L19" s="41">
        <v>1.25</v>
      </c>
    </row>
    <row r="20" spans="1:12">
      <c r="A20" s="22"/>
      <c r="B20" s="37">
        <v>1.98</v>
      </c>
      <c r="C20" s="37">
        <v>2.0499999999999998</v>
      </c>
      <c r="D20" s="37">
        <v>2.0699999999999998</v>
      </c>
      <c r="E20" s="37">
        <v>2</v>
      </c>
      <c r="F20" s="41">
        <v>1.95</v>
      </c>
      <c r="G20" s="38"/>
      <c r="H20" s="37">
        <v>1.33</v>
      </c>
      <c r="I20" s="37">
        <v>1.36</v>
      </c>
      <c r="J20" s="37">
        <v>1.34</v>
      </c>
      <c r="K20" s="37">
        <v>1.32</v>
      </c>
      <c r="L20" s="41">
        <v>1.25</v>
      </c>
    </row>
    <row r="21" spans="1:12">
      <c r="A21" s="22"/>
      <c r="B21" s="37">
        <v>1.99</v>
      </c>
      <c r="C21" s="37">
        <v>2.02</v>
      </c>
      <c r="D21" s="37">
        <v>2.0299999999999998</v>
      </c>
      <c r="E21" s="37">
        <v>1.97</v>
      </c>
      <c r="F21" s="41">
        <v>1.91</v>
      </c>
      <c r="G21" s="38"/>
      <c r="H21" s="37">
        <v>1.32</v>
      </c>
      <c r="I21" s="37">
        <v>1.37</v>
      </c>
      <c r="J21" s="37">
        <v>1.37</v>
      </c>
      <c r="K21" s="37">
        <v>1.28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0.36040000000000028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1.0431999999999995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0.62838974358974409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0.75127572016460864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42" priority="3" operator="notBetween">
      <formula>0.2</formula>
      <formula>0.404</formula>
    </cfRule>
  </conditionalFormatting>
  <conditionalFormatting sqref="E26">
    <cfRule type="cellIs" dxfId="641" priority="4" operator="notBetween">
      <formula>0.38</formula>
      <formula>0.72</formula>
    </cfRule>
  </conditionalFormatting>
  <conditionalFormatting sqref="K24">
    <cfRule type="cellIs" dxfId="640" priority="2" operator="notBetween">
      <formula>0.77</formula>
      <formula>0.91</formula>
    </cfRule>
  </conditionalFormatting>
  <conditionalFormatting sqref="K26">
    <cfRule type="cellIs" dxfId="63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Q59"/>
  <sheetViews>
    <sheetView topLeftCell="A22" zoomScale="130" zoomScaleNormal="130" workbookViewId="0">
      <selection activeCell="A2" sqref="A1:H1048576"/>
    </sheetView>
  </sheetViews>
  <sheetFormatPr defaultColWidth="11.21875" defaultRowHeight="14.95"/>
  <cols>
    <col min="1" max="1" width="12.44140625" customWidth="1"/>
    <col min="2" max="6" width="6.6640625" customWidth="1"/>
    <col min="8" max="8" width="8.88671875" customWidth="1"/>
    <col min="10" max="10" width="12.44140625" customWidth="1"/>
    <col min="11" max="15" width="6.6640625" customWidth="1"/>
  </cols>
  <sheetData>
    <row r="1" spans="1:15" ht="48.1" customHeight="1">
      <c r="A1" s="300" t="s">
        <v>97</v>
      </c>
      <c r="B1" s="301"/>
      <c r="C1" s="301"/>
      <c r="D1" s="301"/>
      <c r="E1" s="301"/>
      <c r="F1" s="302"/>
      <c r="J1" s="300" t="s">
        <v>94</v>
      </c>
      <c r="K1" s="301"/>
      <c r="L1" s="301"/>
      <c r="M1" s="301"/>
      <c r="N1" s="301"/>
      <c r="O1" s="302"/>
    </row>
    <row r="2" spans="1:15" hidden="1">
      <c r="A2" s="36" t="s">
        <v>3</v>
      </c>
      <c r="B2" s="32"/>
      <c r="C2" s="32"/>
      <c r="D2" s="32"/>
      <c r="E2" s="32"/>
      <c r="F2" s="44"/>
      <c r="J2" s="36" t="s">
        <v>3</v>
      </c>
      <c r="K2" s="32"/>
      <c r="L2" s="32"/>
      <c r="M2" s="32"/>
      <c r="N2" s="32"/>
      <c r="O2" s="44"/>
    </row>
    <row r="3" spans="1:15" hidden="1">
      <c r="A3" s="11"/>
      <c r="B3" s="32"/>
      <c r="C3" s="14"/>
      <c r="D3" s="14"/>
      <c r="E3" s="14"/>
      <c r="F3" s="42"/>
      <c r="J3" s="11"/>
      <c r="K3" s="32"/>
      <c r="L3" s="14"/>
      <c r="M3" s="14"/>
      <c r="N3" s="14"/>
      <c r="O3" s="42"/>
    </row>
    <row r="4" spans="1:15" hidden="1">
      <c r="A4" s="11"/>
      <c r="B4" s="32"/>
      <c r="C4" s="14"/>
      <c r="D4" s="14"/>
      <c r="E4" s="14"/>
      <c r="F4" s="42"/>
      <c r="J4" s="11"/>
      <c r="K4" s="32"/>
      <c r="L4" s="14"/>
      <c r="M4" s="14"/>
      <c r="N4" s="14"/>
      <c r="O4" s="42"/>
    </row>
    <row r="5" spans="1:15" hidden="1">
      <c r="A5" s="11"/>
      <c r="B5" s="32"/>
      <c r="C5" s="14"/>
      <c r="D5" s="14"/>
      <c r="E5" s="14"/>
      <c r="F5" s="42"/>
      <c r="J5" s="11"/>
      <c r="K5" s="32"/>
      <c r="L5" s="14"/>
      <c r="M5" s="14"/>
      <c r="N5" s="14"/>
      <c r="O5" s="42"/>
    </row>
    <row r="6" spans="1:15" hidden="1">
      <c r="A6" s="11"/>
      <c r="B6" s="32"/>
      <c r="C6" s="14"/>
      <c r="D6" s="14"/>
      <c r="E6" s="14"/>
      <c r="F6" s="42"/>
      <c r="J6" s="11"/>
      <c r="K6" s="32"/>
      <c r="L6" s="14"/>
      <c r="M6" s="14"/>
      <c r="N6" s="14"/>
      <c r="O6" s="42"/>
    </row>
    <row r="7" spans="1:15" hidden="1">
      <c r="A7" s="11"/>
      <c r="B7" s="32"/>
      <c r="C7" s="14"/>
      <c r="D7" s="14"/>
      <c r="E7" s="14"/>
      <c r="F7" s="42"/>
      <c r="J7" s="11"/>
      <c r="K7" s="32"/>
      <c r="L7" s="14"/>
      <c r="M7" s="14"/>
      <c r="N7" s="14"/>
      <c r="O7" s="42"/>
    </row>
    <row r="8" spans="1:15" hidden="1">
      <c r="A8" s="11"/>
      <c r="B8" s="32"/>
      <c r="C8" s="14"/>
      <c r="D8" s="14"/>
      <c r="E8" s="14"/>
      <c r="F8" s="42"/>
      <c r="J8" s="11"/>
      <c r="K8" s="32"/>
      <c r="L8" s="14"/>
      <c r="M8" s="14"/>
      <c r="N8" s="14"/>
      <c r="O8" s="42"/>
    </row>
    <row r="9" spans="1:15" hidden="1">
      <c r="A9" s="11"/>
      <c r="B9" s="32"/>
      <c r="C9" s="14"/>
      <c r="D9" s="14"/>
      <c r="E9" s="14"/>
      <c r="F9" s="42"/>
      <c r="J9" s="11"/>
      <c r="K9" s="32"/>
      <c r="L9" s="14"/>
      <c r="M9" s="14"/>
      <c r="N9" s="14"/>
      <c r="O9" s="42"/>
    </row>
    <row r="10" spans="1:15" hidden="1">
      <c r="A10" s="11"/>
      <c r="B10" s="32"/>
      <c r="C10" s="14"/>
      <c r="D10" s="14"/>
      <c r="E10" s="14"/>
      <c r="F10" s="42"/>
      <c r="J10" s="11"/>
      <c r="K10" s="32"/>
      <c r="L10" s="14"/>
      <c r="M10" s="14"/>
      <c r="N10" s="14"/>
      <c r="O10" s="42"/>
    </row>
    <row r="11" spans="1:15" hidden="1">
      <c r="A11" s="11"/>
      <c r="B11" s="32"/>
      <c r="C11" s="14"/>
      <c r="D11" s="14"/>
      <c r="E11" s="14"/>
      <c r="F11" s="42"/>
      <c r="J11" s="11"/>
      <c r="K11" s="32"/>
      <c r="L11" s="14"/>
      <c r="M11" s="14"/>
      <c r="N11" s="14"/>
      <c r="O11" s="42"/>
    </row>
    <row r="12" spans="1:15" hidden="1">
      <c r="A12" s="38" t="s">
        <v>4</v>
      </c>
      <c r="B12" s="14"/>
      <c r="C12" s="14"/>
      <c r="D12" s="14"/>
      <c r="E12" s="14"/>
      <c r="F12" s="42"/>
      <c r="J12" s="38" t="s">
        <v>4</v>
      </c>
      <c r="K12" s="14"/>
      <c r="L12" s="14"/>
      <c r="M12" s="14"/>
      <c r="N12" s="14"/>
      <c r="O12" s="42"/>
    </row>
    <row r="13" spans="1:15" hidden="1">
      <c r="A13" s="46"/>
      <c r="B13" s="14"/>
      <c r="C13" s="14"/>
      <c r="D13" s="14"/>
      <c r="E13" s="14"/>
      <c r="F13" s="42"/>
      <c r="J13" s="46"/>
      <c r="K13" s="14"/>
      <c r="L13" s="14"/>
      <c r="M13" s="14"/>
      <c r="N13" s="14"/>
      <c r="O13" s="42"/>
    </row>
    <row r="14" spans="1:15" hidden="1">
      <c r="A14" s="11"/>
      <c r="B14" s="47"/>
      <c r="C14" s="47"/>
      <c r="D14" s="47"/>
      <c r="E14" s="47"/>
      <c r="F14" s="49"/>
      <c r="J14" s="11"/>
      <c r="K14" s="47"/>
      <c r="L14" s="47"/>
      <c r="M14" s="47"/>
      <c r="N14" s="47"/>
      <c r="O14" s="49"/>
    </row>
    <row r="15" spans="1:15" hidden="1">
      <c r="A15" s="11"/>
      <c r="B15" s="14"/>
      <c r="C15" s="14"/>
      <c r="D15" s="14"/>
      <c r="E15" s="14"/>
      <c r="F15" s="42"/>
      <c r="J15" s="11"/>
      <c r="K15" s="14"/>
      <c r="L15" s="14"/>
      <c r="M15" s="14"/>
      <c r="N15" s="14"/>
      <c r="O15" s="42"/>
    </row>
    <row r="16" spans="1:15" hidden="1">
      <c r="A16" s="54"/>
      <c r="B16" s="55"/>
      <c r="C16" s="55"/>
      <c r="D16" s="55"/>
      <c r="E16" s="55"/>
      <c r="F16" s="56"/>
      <c r="J16" s="54"/>
      <c r="K16" s="55"/>
      <c r="L16" s="55"/>
      <c r="M16" s="55"/>
      <c r="N16" s="55"/>
      <c r="O16" s="56"/>
    </row>
    <row r="17" spans="1:17" hidden="1">
      <c r="A17" s="54"/>
      <c r="B17" s="55"/>
      <c r="C17" s="55"/>
      <c r="D17" s="55"/>
      <c r="E17" s="55"/>
      <c r="F17" s="56"/>
      <c r="J17" s="54"/>
      <c r="K17" s="55"/>
      <c r="L17" s="55"/>
      <c r="M17" s="55"/>
      <c r="N17" s="55"/>
      <c r="O17" s="56"/>
    </row>
    <row r="18" spans="1:17" hidden="1">
      <c r="A18" s="54"/>
      <c r="B18" s="55"/>
      <c r="C18" s="55"/>
      <c r="D18" s="55"/>
      <c r="E18" s="55"/>
      <c r="F18" s="56"/>
      <c r="J18" s="54"/>
      <c r="K18" s="55"/>
      <c r="L18" s="55"/>
      <c r="M18" s="55"/>
      <c r="N18" s="55"/>
      <c r="O18" s="56"/>
    </row>
    <row r="19" spans="1:17" hidden="1">
      <c r="A19" s="54"/>
      <c r="B19" s="55"/>
      <c r="C19" s="55"/>
      <c r="D19" s="55"/>
      <c r="E19" s="55"/>
      <c r="F19" s="56"/>
      <c r="J19" s="54"/>
      <c r="K19" s="55"/>
      <c r="L19" s="55"/>
      <c r="M19" s="55"/>
      <c r="N19" s="55"/>
      <c r="O19" s="56"/>
    </row>
    <row r="20" spans="1:17" hidden="1">
      <c r="A20" s="54"/>
      <c r="B20" s="55"/>
      <c r="C20" s="55"/>
      <c r="D20" s="55"/>
      <c r="E20" s="55"/>
      <c r="F20" s="56"/>
      <c r="J20" s="54"/>
      <c r="K20" s="55"/>
      <c r="L20" s="55"/>
      <c r="M20" s="55"/>
      <c r="N20" s="55"/>
      <c r="O20" s="56"/>
    </row>
    <row r="21" spans="1:17" hidden="1">
      <c r="A21" s="54"/>
      <c r="B21" s="55"/>
      <c r="C21" s="55"/>
      <c r="D21" s="55"/>
      <c r="E21" s="55"/>
      <c r="F21" s="56"/>
      <c r="J21" s="54"/>
      <c r="K21" s="55"/>
      <c r="L21" s="55"/>
      <c r="M21" s="55"/>
      <c r="N21" s="55"/>
      <c r="O21" s="56"/>
    </row>
    <row r="22" spans="1:17">
      <c r="A22" s="65" t="s">
        <v>82</v>
      </c>
      <c r="B22" s="66">
        <v>12.97</v>
      </c>
      <c r="C22" s="67">
        <v>12.7</v>
      </c>
      <c r="D22" s="67">
        <v>12.61</v>
      </c>
      <c r="E22" s="67">
        <v>12.81</v>
      </c>
      <c r="F22" s="68">
        <v>13.06</v>
      </c>
      <c r="G22" s="69" t="s">
        <v>83</v>
      </c>
      <c r="H22" s="59">
        <f>MAX(B22:F31)</f>
        <v>13.84</v>
      </c>
      <c r="J22" s="65" t="s">
        <v>82</v>
      </c>
      <c r="K22" s="66">
        <v>12.64</v>
      </c>
      <c r="L22" s="67">
        <v>12.63</v>
      </c>
      <c r="M22" s="67">
        <v>12.63</v>
      </c>
      <c r="N22" s="67">
        <v>12.49</v>
      </c>
      <c r="O22" s="68">
        <v>12.79</v>
      </c>
      <c r="P22" s="69" t="s">
        <v>83</v>
      </c>
      <c r="Q22" s="59">
        <f>MAX(K22:O31)</f>
        <v>14.15</v>
      </c>
    </row>
    <row r="23" spans="1:17">
      <c r="A23" s="70" t="s">
        <v>84</v>
      </c>
      <c r="B23" s="37">
        <v>13.27</v>
      </c>
      <c r="C23" s="37">
        <v>13</v>
      </c>
      <c r="D23" s="37">
        <v>12.82</v>
      </c>
      <c r="E23" s="37">
        <v>12.84</v>
      </c>
      <c r="F23" s="41">
        <v>13.46</v>
      </c>
      <c r="G23" s="69" t="s">
        <v>85</v>
      </c>
      <c r="H23" s="59">
        <f>MIN(B22:F31)</f>
        <v>12.25</v>
      </c>
      <c r="J23" s="70" t="s">
        <v>91</v>
      </c>
      <c r="K23" s="37">
        <v>13.11</v>
      </c>
      <c r="L23" s="37">
        <v>14.15</v>
      </c>
      <c r="M23" s="37">
        <v>13.49</v>
      </c>
      <c r="N23" s="37">
        <v>12.71</v>
      </c>
      <c r="O23" s="41">
        <v>12.82</v>
      </c>
      <c r="P23" s="69" t="s">
        <v>85</v>
      </c>
      <c r="Q23" s="59">
        <f>MIN(K22:O31)</f>
        <v>12.36</v>
      </c>
    </row>
    <row r="24" spans="1:17">
      <c r="A24" s="24"/>
      <c r="B24" s="37">
        <v>13.42</v>
      </c>
      <c r="C24" s="37">
        <v>13.02</v>
      </c>
      <c r="D24" s="37">
        <v>12.97</v>
      </c>
      <c r="E24" s="37">
        <v>13.09</v>
      </c>
      <c r="F24" s="41">
        <v>13.42</v>
      </c>
      <c r="G24" s="69" t="s">
        <v>86</v>
      </c>
      <c r="H24" s="59">
        <f>MAX(B22:F31)-MIN(B22:F31)</f>
        <v>1.5899999999999999</v>
      </c>
      <c r="J24" s="24"/>
      <c r="K24" s="37">
        <v>13.01</v>
      </c>
      <c r="L24" s="37">
        <v>13.36</v>
      </c>
      <c r="M24" s="37">
        <v>13.23</v>
      </c>
      <c r="N24" s="37">
        <v>12.75</v>
      </c>
      <c r="O24" s="41">
        <v>13.17</v>
      </c>
      <c r="P24" s="69" t="s">
        <v>86</v>
      </c>
      <c r="Q24" s="59">
        <f>MAX(K22:O31)-MIN(K22:O31)</f>
        <v>1.7900000000000009</v>
      </c>
    </row>
    <row r="25" spans="1:17">
      <c r="A25" s="24"/>
      <c r="B25" s="37">
        <v>13.43</v>
      </c>
      <c r="C25" s="37">
        <v>13.04</v>
      </c>
      <c r="D25" s="37">
        <v>12.98</v>
      </c>
      <c r="E25" s="37">
        <v>13.13</v>
      </c>
      <c r="F25" s="41">
        <v>13.32</v>
      </c>
      <c r="G25" s="69" t="s">
        <v>87</v>
      </c>
      <c r="H25" s="60">
        <f>AVERAGE(B22:F31)</f>
        <v>13.1546</v>
      </c>
      <c r="J25" s="24"/>
      <c r="K25" s="37">
        <v>13.02</v>
      </c>
      <c r="L25" s="37">
        <v>13.05</v>
      </c>
      <c r="M25" s="37">
        <v>13.45</v>
      </c>
      <c r="N25" s="37">
        <v>13.17</v>
      </c>
      <c r="O25" s="41">
        <v>13.56</v>
      </c>
      <c r="P25" s="69" t="s">
        <v>87</v>
      </c>
      <c r="Q25" s="60">
        <f>AVERAGE(K22:O31)</f>
        <v>13.059799999999996</v>
      </c>
    </row>
    <row r="26" spans="1:17">
      <c r="A26" s="24"/>
      <c r="B26" s="37">
        <v>13.52</v>
      </c>
      <c r="C26" s="37">
        <v>13.21</v>
      </c>
      <c r="D26" s="37">
        <v>13.25</v>
      </c>
      <c r="E26" s="37">
        <v>13.14</v>
      </c>
      <c r="F26" s="41">
        <v>13.58</v>
      </c>
      <c r="G26" s="69" t="s">
        <v>88</v>
      </c>
      <c r="H26" s="71">
        <f>(1-H24/H25)</f>
        <v>0.87912973408541495</v>
      </c>
      <c r="J26" s="24"/>
      <c r="K26" s="37">
        <v>13.07</v>
      </c>
      <c r="L26" s="37">
        <v>12.87</v>
      </c>
      <c r="M26" s="37">
        <v>13.47</v>
      </c>
      <c r="N26" s="37">
        <v>13.13</v>
      </c>
      <c r="O26" s="41">
        <v>13.87</v>
      </c>
      <c r="P26" s="69" t="s">
        <v>88</v>
      </c>
      <c r="Q26" s="71">
        <f>(1-Q24/Q25)</f>
        <v>0.8629381766948957</v>
      </c>
    </row>
    <row r="27" spans="1:17">
      <c r="A27" s="24"/>
      <c r="B27" s="37">
        <v>13.69</v>
      </c>
      <c r="C27" s="37">
        <v>13.12</v>
      </c>
      <c r="D27" s="37">
        <v>13.25</v>
      </c>
      <c r="E27" s="37">
        <v>13.3</v>
      </c>
      <c r="F27" s="41">
        <v>13.62</v>
      </c>
      <c r="G27" s="69" t="s">
        <v>89</v>
      </c>
      <c r="H27" s="72">
        <f>STDEV(B22:F31)</f>
        <v>0.3338899366496666</v>
      </c>
      <c r="J27" s="24"/>
      <c r="K27" s="37">
        <v>13.26</v>
      </c>
      <c r="L27" s="37">
        <v>13.41</v>
      </c>
      <c r="M27" s="37">
        <v>13.44</v>
      </c>
      <c r="N27" s="37">
        <v>13.46</v>
      </c>
      <c r="O27" s="41">
        <v>13.29</v>
      </c>
      <c r="P27" s="69" t="s">
        <v>89</v>
      </c>
      <c r="Q27" s="72">
        <f>STDEV(K22:O31)</f>
        <v>0.35987236966594083</v>
      </c>
    </row>
    <row r="28" spans="1:17">
      <c r="A28" s="24"/>
      <c r="B28" s="37">
        <v>13.67</v>
      </c>
      <c r="C28" s="37">
        <v>13.15</v>
      </c>
      <c r="D28" s="37">
        <v>13.25</v>
      </c>
      <c r="E28" s="37">
        <v>13.47</v>
      </c>
      <c r="F28" s="41">
        <v>13.65</v>
      </c>
      <c r="J28" s="24"/>
      <c r="K28" s="37">
        <v>12.73</v>
      </c>
      <c r="L28" s="37">
        <v>13.02</v>
      </c>
      <c r="M28" s="37">
        <v>13.18</v>
      </c>
      <c r="N28" s="37">
        <v>13.01</v>
      </c>
      <c r="O28" s="41">
        <v>13.04</v>
      </c>
    </row>
    <row r="29" spans="1:17">
      <c r="A29" s="24"/>
      <c r="B29" s="37">
        <v>13.44</v>
      </c>
      <c r="C29" s="37">
        <v>13.23</v>
      </c>
      <c r="D29" s="37">
        <v>13.19</v>
      </c>
      <c r="E29" s="37">
        <v>13.24</v>
      </c>
      <c r="F29" s="41">
        <v>13.84</v>
      </c>
      <c r="J29" s="24"/>
      <c r="K29" s="37">
        <v>12.52</v>
      </c>
      <c r="L29" s="37">
        <v>13.2</v>
      </c>
      <c r="M29" s="37">
        <v>12.93</v>
      </c>
      <c r="N29" s="37">
        <v>12.95</v>
      </c>
      <c r="O29" s="41">
        <v>13.08</v>
      </c>
    </row>
    <row r="30" spans="1:17">
      <c r="A30" s="24"/>
      <c r="B30" s="37">
        <v>13.27</v>
      </c>
      <c r="C30" s="37">
        <v>12.97</v>
      </c>
      <c r="D30" s="37">
        <v>13.04</v>
      </c>
      <c r="E30" s="37">
        <v>13.12</v>
      </c>
      <c r="F30" s="41">
        <v>13.35</v>
      </c>
      <c r="J30" s="24"/>
      <c r="K30" s="37">
        <v>12.36</v>
      </c>
      <c r="L30" s="37">
        <v>12.67</v>
      </c>
      <c r="M30" s="37">
        <v>12.64</v>
      </c>
      <c r="N30" s="37">
        <v>13.41</v>
      </c>
      <c r="O30" s="41">
        <v>12.8</v>
      </c>
    </row>
    <row r="31" spans="1:17">
      <c r="A31" s="73"/>
      <c r="B31" s="74">
        <v>12.84</v>
      </c>
      <c r="C31" s="74">
        <v>12.25</v>
      </c>
      <c r="D31" s="74">
        <v>12.47</v>
      </c>
      <c r="E31" s="74">
        <v>12.53</v>
      </c>
      <c r="F31" s="75">
        <v>12.72</v>
      </c>
      <c r="J31" s="73"/>
      <c r="K31" s="74">
        <v>13.09</v>
      </c>
      <c r="L31" s="74">
        <v>12.93</v>
      </c>
      <c r="M31" s="74">
        <v>12.64</v>
      </c>
      <c r="N31" s="74">
        <v>12.89</v>
      </c>
      <c r="O31" s="75">
        <v>13.4</v>
      </c>
    </row>
    <row r="32" spans="1:17">
      <c r="A32" s="65" t="s">
        <v>90</v>
      </c>
      <c r="B32" s="66">
        <v>12.95</v>
      </c>
      <c r="C32" s="67">
        <v>12.54</v>
      </c>
      <c r="D32" s="67">
        <v>12.71</v>
      </c>
      <c r="E32" s="67">
        <v>12.85</v>
      </c>
      <c r="F32" s="68">
        <v>13.05</v>
      </c>
      <c r="G32" s="69" t="s">
        <v>83</v>
      </c>
      <c r="H32" s="59">
        <f>MAX(B32:F41)</f>
        <v>13.76</v>
      </c>
      <c r="J32" s="65" t="s">
        <v>90</v>
      </c>
      <c r="K32" s="66">
        <v>12.31</v>
      </c>
      <c r="L32" s="67">
        <v>12.39</v>
      </c>
      <c r="M32" s="67">
        <v>12.46</v>
      </c>
      <c r="N32" s="67">
        <v>12.32</v>
      </c>
      <c r="O32" s="68">
        <v>12.51</v>
      </c>
      <c r="P32" s="69" t="s">
        <v>83</v>
      </c>
      <c r="Q32" s="59">
        <f>MAX(K32:O41)</f>
        <v>14.04</v>
      </c>
    </row>
    <row r="33" spans="1:17">
      <c r="A33" s="24" t="s">
        <v>91</v>
      </c>
      <c r="B33" s="37">
        <v>13.25</v>
      </c>
      <c r="C33" s="37">
        <v>12.76</v>
      </c>
      <c r="D33" s="37">
        <v>13.06</v>
      </c>
      <c r="E33" s="37">
        <v>13.01</v>
      </c>
      <c r="F33" s="41">
        <v>13.3</v>
      </c>
      <c r="G33" s="69" t="s">
        <v>85</v>
      </c>
      <c r="H33" s="59">
        <f>MIN(B32:F41)</f>
        <v>12.35</v>
      </c>
      <c r="J33" s="24" t="s">
        <v>91</v>
      </c>
      <c r="K33" s="37">
        <v>12.57</v>
      </c>
      <c r="L33" s="37">
        <v>12.62</v>
      </c>
      <c r="M33" s="37">
        <v>12.68</v>
      </c>
      <c r="N33" s="37">
        <v>12.52</v>
      </c>
      <c r="O33" s="41">
        <v>13.02</v>
      </c>
      <c r="P33" s="69" t="s">
        <v>85</v>
      </c>
      <c r="Q33" s="59">
        <f>MIN(K32:O41)</f>
        <v>12.16</v>
      </c>
    </row>
    <row r="34" spans="1:17">
      <c r="A34" s="24"/>
      <c r="B34" s="37">
        <v>13.18</v>
      </c>
      <c r="C34" s="37">
        <v>12.94</v>
      </c>
      <c r="D34" s="37">
        <v>13.13</v>
      </c>
      <c r="E34" s="37">
        <v>13.04</v>
      </c>
      <c r="F34" s="41">
        <v>13.4</v>
      </c>
      <c r="G34" s="69" t="s">
        <v>86</v>
      </c>
      <c r="H34" s="59">
        <f>MAX(B32:F41)-MIN(B32:F41)</f>
        <v>1.4100000000000001</v>
      </c>
      <c r="J34" s="24"/>
      <c r="K34" s="37">
        <v>14.04</v>
      </c>
      <c r="L34" s="37">
        <v>13.12</v>
      </c>
      <c r="M34" s="37">
        <v>12.93</v>
      </c>
      <c r="N34" s="37">
        <v>12.42</v>
      </c>
      <c r="O34" s="41">
        <v>12.96</v>
      </c>
      <c r="P34" s="69" t="s">
        <v>86</v>
      </c>
      <c r="Q34" s="59">
        <f>MAX(K32:O41)-MIN(K32:O41)</f>
        <v>1.879999999999999</v>
      </c>
    </row>
    <row r="35" spans="1:17">
      <c r="A35" s="24"/>
      <c r="B35" s="37">
        <v>13.49</v>
      </c>
      <c r="C35" s="37">
        <v>12.91</v>
      </c>
      <c r="D35" s="37">
        <v>13.09</v>
      </c>
      <c r="E35" s="37">
        <v>13.07</v>
      </c>
      <c r="F35" s="41">
        <v>13.76</v>
      </c>
      <c r="G35" s="69" t="s">
        <v>87</v>
      </c>
      <c r="H35" s="60">
        <f>AVERAGE(B32:F41)</f>
        <v>13.098600000000003</v>
      </c>
      <c r="J35" s="24"/>
      <c r="K35" s="37">
        <v>13.22</v>
      </c>
      <c r="L35" s="37">
        <v>12.72</v>
      </c>
      <c r="M35" s="37">
        <v>12.73</v>
      </c>
      <c r="N35" s="37">
        <v>12.93</v>
      </c>
      <c r="O35" s="41">
        <v>12.96</v>
      </c>
      <c r="P35" s="69" t="s">
        <v>87</v>
      </c>
      <c r="Q35" s="60">
        <f>AVERAGE(K32:O41)</f>
        <v>12.8672</v>
      </c>
    </row>
    <row r="36" spans="1:17">
      <c r="A36" s="24"/>
      <c r="B36" s="37">
        <v>13.46</v>
      </c>
      <c r="C36" s="37">
        <v>13.11</v>
      </c>
      <c r="D36" s="37">
        <v>13.05</v>
      </c>
      <c r="E36" s="37">
        <v>13.24</v>
      </c>
      <c r="F36" s="41">
        <v>13.61</v>
      </c>
      <c r="G36" s="69" t="s">
        <v>88</v>
      </c>
      <c r="H36" s="71">
        <f>(1-H34/H35)</f>
        <v>0.89235490815812379</v>
      </c>
      <c r="J36" s="24"/>
      <c r="K36" s="37">
        <v>13.18</v>
      </c>
      <c r="L36" s="37">
        <v>12.92</v>
      </c>
      <c r="M36" s="37">
        <v>12.8</v>
      </c>
      <c r="N36" s="37">
        <v>12.95</v>
      </c>
      <c r="O36" s="41">
        <v>12.76</v>
      </c>
      <c r="P36" s="69" t="s">
        <v>88</v>
      </c>
      <c r="Q36" s="71">
        <f>(1-Q34/Q35)</f>
        <v>0.8538920666500871</v>
      </c>
    </row>
    <row r="37" spans="1:17">
      <c r="A37" s="24"/>
      <c r="B37" s="37">
        <v>13.58</v>
      </c>
      <c r="C37" s="37">
        <v>13.24</v>
      </c>
      <c r="D37" s="37">
        <v>13</v>
      </c>
      <c r="E37" s="37">
        <v>13.26</v>
      </c>
      <c r="F37" s="41">
        <v>13.4</v>
      </c>
      <c r="G37" s="69" t="s">
        <v>89</v>
      </c>
      <c r="H37" s="72">
        <f>STDEV(B32:F41)</f>
        <v>0.28688339379032229</v>
      </c>
      <c r="J37" s="24"/>
      <c r="K37" s="37">
        <v>13.19</v>
      </c>
      <c r="L37" s="37">
        <v>13.25</v>
      </c>
      <c r="M37" s="37">
        <v>12.93</v>
      </c>
      <c r="N37" s="37">
        <v>13.03</v>
      </c>
      <c r="O37" s="41">
        <v>13.25</v>
      </c>
      <c r="P37" s="69" t="s">
        <v>89</v>
      </c>
      <c r="Q37" s="72">
        <f>STDEV(K32:O41)</f>
        <v>0.38787774215226989</v>
      </c>
    </row>
    <row r="38" spans="1:17">
      <c r="A38" s="24"/>
      <c r="B38" s="37">
        <v>13.36</v>
      </c>
      <c r="C38" s="37">
        <v>13.24</v>
      </c>
      <c r="D38" s="37">
        <v>13.16</v>
      </c>
      <c r="E38" s="37">
        <v>13.14</v>
      </c>
      <c r="F38" s="41">
        <v>13.12</v>
      </c>
      <c r="J38" s="24"/>
      <c r="K38" s="37">
        <v>12.87</v>
      </c>
      <c r="L38" s="37">
        <v>13.06</v>
      </c>
      <c r="M38" s="37">
        <v>13.1</v>
      </c>
      <c r="N38" s="37">
        <v>12.69</v>
      </c>
      <c r="O38" s="41">
        <v>13.33</v>
      </c>
    </row>
    <row r="39" spans="1:17">
      <c r="A39" s="24"/>
      <c r="B39" s="37">
        <v>13.49</v>
      </c>
      <c r="C39" s="37">
        <v>13.1</v>
      </c>
      <c r="D39" s="37">
        <v>13.29</v>
      </c>
      <c r="E39" s="37">
        <v>13.19</v>
      </c>
      <c r="F39" s="41">
        <v>13.23</v>
      </c>
      <c r="J39" s="24"/>
      <c r="K39" s="37">
        <v>12.45</v>
      </c>
      <c r="L39" s="37">
        <v>13.09</v>
      </c>
      <c r="M39" s="37">
        <v>12.55</v>
      </c>
      <c r="N39" s="37">
        <v>12.67</v>
      </c>
      <c r="O39" s="41">
        <v>12.81</v>
      </c>
    </row>
    <row r="40" spans="1:17">
      <c r="A40" s="24"/>
      <c r="B40" s="37">
        <v>13.06</v>
      </c>
      <c r="C40" s="37">
        <v>12.84</v>
      </c>
      <c r="D40" s="37">
        <v>12.9</v>
      </c>
      <c r="E40" s="37">
        <v>12.98</v>
      </c>
      <c r="F40" s="41">
        <v>13.21</v>
      </c>
      <c r="J40" s="24"/>
      <c r="K40" s="37">
        <v>12.64</v>
      </c>
      <c r="L40" s="37">
        <v>12.35</v>
      </c>
      <c r="M40" s="37">
        <v>12.34</v>
      </c>
      <c r="N40" s="37">
        <v>12.16</v>
      </c>
      <c r="O40" s="41">
        <v>12.81</v>
      </c>
    </row>
    <row r="41" spans="1:17">
      <c r="A41" s="73"/>
      <c r="B41" s="74">
        <v>12.82</v>
      </c>
      <c r="C41" s="74">
        <v>12.35</v>
      </c>
      <c r="D41" s="74">
        <v>12.44</v>
      </c>
      <c r="E41" s="74">
        <v>12.65</v>
      </c>
      <c r="F41" s="75">
        <v>12.92</v>
      </c>
      <c r="J41" s="73"/>
      <c r="K41" s="74">
        <v>13.7</v>
      </c>
      <c r="L41" s="74">
        <v>12.97</v>
      </c>
      <c r="M41" s="74">
        <v>13.19</v>
      </c>
      <c r="N41" s="74">
        <v>13.09</v>
      </c>
      <c r="O41" s="75">
        <v>13.8</v>
      </c>
    </row>
    <row r="42" spans="1:17">
      <c r="A42" s="62"/>
      <c r="B42" s="47"/>
      <c r="C42" s="47"/>
      <c r="D42" s="47"/>
      <c r="E42" s="47"/>
      <c r="F42" s="47"/>
      <c r="J42" s="62"/>
      <c r="K42" s="47"/>
      <c r="L42" s="47"/>
      <c r="M42" s="47"/>
      <c r="N42" s="47"/>
      <c r="O42" s="47"/>
    </row>
    <row r="43" spans="1:17">
      <c r="A43" s="25"/>
      <c r="B43" s="25"/>
      <c r="C43" s="25"/>
      <c r="D43" s="25"/>
      <c r="E43" s="25"/>
      <c r="F43" s="25"/>
      <c r="J43" s="25"/>
      <c r="K43" s="25"/>
      <c r="L43" s="25"/>
      <c r="M43" s="25"/>
      <c r="N43" s="25"/>
      <c r="O43" s="25"/>
    </row>
    <row r="44" spans="1:17" ht="17">
      <c r="A44" s="76" t="s">
        <v>9</v>
      </c>
      <c r="B44" s="76" t="s">
        <v>10</v>
      </c>
      <c r="C44" s="326" t="s">
        <v>12</v>
      </c>
      <c r="D44" s="326"/>
      <c r="J44" s="76" t="s">
        <v>9</v>
      </c>
      <c r="K44" s="76" t="s">
        <v>10</v>
      </c>
      <c r="L44" s="326" t="s">
        <v>12</v>
      </c>
      <c r="M44" s="326"/>
    </row>
    <row r="45" spans="1:17" ht="17">
      <c r="A45" s="77" t="s">
        <v>92</v>
      </c>
      <c r="B45" s="78" t="s">
        <v>14</v>
      </c>
      <c r="C45" s="322">
        <f>AVERAGE(B22:F31)-10</f>
        <v>3.1546000000000003</v>
      </c>
      <c r="D45" s="322"/>
      <c r="J45" s="77" t="s">
        <v>92</v>
      </c>
      <c r="K45" s="78" t="s">
        <v>14</v>
      </c>
      <c r="L45" s="322">
        <f>AVERAGE(K22:O31)-10</f>
        <v>3.0597999999999956</v>
      </c>
      <c r="M45" s="322"/>
    </row>
    <row r="46" spans="1:17" ht="17">
      <c r="A46" s="77" t="s">
        <v>93</v>
      </c>
      <c r="B46" s="78" t="s">
        <v>14</v>
      </c>
      <c r="C46" s="322">
        <f>AVERAGE(B32:F41)-10</f>
        <v>3.0986000000000029</v>
      </c>
      <c r="D46" s="322"/>
      <c r="J46" s="77" t="s">
        <v>93</v>
      </c>
      <c r="K46" s="78" t="s">
        <v>14</v>
      </c>
      <c r="L46" s="322">
        <f>AVERAGE(K32:O41)-10</f>
        <v>2.8672000000000004</v>
      </c>
      <c r="M46" s="322"/>
    </row>
    <row r="47" spans="1:17" ht="17">
      <c r="A47" s="27"/>
      <c r="B47" s="27"/>
      <c r="C47" s="27"/>
      <c r="D47" s="27"/>
      <c r="E47" s="27"/>
      <c r="F47" s="27"/>
      <c r="J47" s="27"/>
      <c r="K47" s="27"/>
      <c r="L47" s="27"/>
      <c r="M47" s="27"/>
      <c r="N47" s="27"/>
      <c r="O47" s="27"/>
    </row>
    <row r="48" spans="1:17" ht="17">
      <c r="A48" s="289" t="s">
        <v>23</v>
      </c>
      <c r="B48" s="289"/>
      <c r="C48" s="303">
        <v>45463</v>
      </c>
      <c r="D48" s="303"/>
      <c r="E48" s="303"/>
      <c r="F48" s="303"/>
      <c r="J48" s="289" t="s">
        <v>23</v>
      </c>
      <c r="K48" s="289"/>
      <c r="L48" s="303">
        <v>45464</v>
      </c>
      <c r="M48" s="303"/>
      <c r="N48" s="303"/>
      <c r="O48" s="303"/>
    </row>
    <row r="49" spans="1:6">
      <c r="A49" s="29"/>
      <c r="B49" s="29"/>
      <c r="C49" s="29"/>
      <c r="D49" s="29"/>
      <c r="E49" s="29"/>
      <c r="F49" s="29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</sheetData>
  <sheetProtection selectLockedCells="1" selectUnlockedCells="1"/>
  <mergeCells count="12">
    <mergeCell ref="A1:F1"/>
    <mergeCell ref="J1:O1"/>
    <mergeCell ref="C44:D44"/>
    <mergeCell ref="L44:M44"/>
    <mergeCell ref="C45:D45"/>
    <mergeCell ref="L45:M45"/>
    <mergeCell ref="C46:D46"/>
    <mergeCell ref="L46:M46"/>
    <mergeCell ref="A48:B48"/>
    <mergeCell ref="C48:F48"/>
    <mergeCell ref="J48:K48"/>
    <mergeCell ref="L48:O48"/>
  </mergeCells>
  <phoneticPr fontId="24" type="noConversion"/>
  <conditionalFormatting sqref="B22:F31">
    <cfRule type="colorScale" priority="4">
      <colorScale>
        <cfvo type="min"/>
        <cfvo type="max"/>
        <color rgb="FFFCFCFF"/>
        <color rgb="FFF8696B"/>
      </colorScale>
    </cfRule>
  </conditionalFormatting>
  <conditionalFormatting sqref="B32:F41">
    <cfRule type="colorScale" priority="3">
      <colorScale>
        <cfvo type="min"/>
        <cfvo type="max"/>
        <color rgb="FFFCFCFF"/>
        <color rgb="FF63BE7B"/>
      </colorScale>
    </cfRule>
  </conditionalFormatting>
  <conditionalFormatting sqref="K22:O31">
    <cfRule type="colorScale" priority="2">
      <colorScale>
        <cfvo type="min"/>
        <cfvo type="max"/>
        <color rgb="FFFCFCFF"/>
        <color rgb="FFF8696B"/>
      </colorScale>
    </cfRule>
  </conditionalFormatting>
  <conditionalFormatting sqref="K32:O41">
    <cfRule type="colorScale" priority="1">
      <colorScale>
        <cfvo type="min"/>
        <cfvo type="max"/>
        <color rgb="FFFCFCFF"/>
        <color rgb="FF63BE7B"/>
      </colorScale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L40"/>
  <sheetViews>
    <sheetView zoomScale="115" zoomScaleNormal="115" workbookViewId="0">
      <selection activeCell="Q23" sqref="Q2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2.39</v>
      </c>
      <c r="D2" s="32">
        <v>2.2599999999999998</v>
      </c>
      <c r="E2" s="32">
        <v>2.15</v>
      </c>
      <c r="F2" s="44">
        <v>2.14</v>
      </c>
      <c r="G2" s="36" t="s">
        <v>3</v>
      </c>
      <c r="H2" s="32">
        <v>2.34</v>
      </c>
      <c r="I2" s="32">
        <v>2.33</v>
      </c>
      <c r="J2" s="32">
        <v>2.2599999999999998</v>
      </c>
      <c r="K2" s="32">
        <v>2.16</v>
      </c>
      <c r="L2" s="44">
        <v>2.12</v>
      </c>
    </row>
    <row r="3" spans="1:12">
      <c r="A3" s="11"/>
      <c r="B3" s="32">
        <v>2.37</v>
      </c>
      <c r="C3" s="14">
        <v>2.39</v>
      </c>
      <c r="D3" s="14">
        <v>2.29</v>
      </c>
      <c r="E3" s="14">
        <v>2.19</v>
      </c>
      <c r="F3" s="42">
        <v>2.13</v>
      </c>
      <c r="G3" s="38"/>
      <c r="H3" s="32">
        <v>2.34</v>
      </c>
      <c r="I3" s="14">
        <v>2.38</v>
      </c>
      <c r="J3" s="14">
        <v>2.2799999999999998</v>
      </c>
      <c r="K3" s="14">
        <v>2.1800000000000002</v>
      </c>
      <c r="L3" s="42">
        <v>2.1</v>
      </c>
    </row>
    <row r="4" spans="1:12">
      <c r="A4" s="11"/>
      <c r="B4" s="32">
        <v>2.37</v>
      </c>
      <c r="C4" s="14">
        <v>2.4</v>
      </c>
      <c r="D4" s="14">
        <v>2.3199999999999998</v>
      </c>
      <c r="E4" s="14">
        <v>2.2000000000000002</v>
      </c>
      <c r="F4" s="42">
        <v>2.16</v>
      </c>
      <c r="G4" s="38"/>
      <c r="H4" s="32">
        <v>2.35</v>
      </c>
      <c r="I4" s="14">
        <v>2.37</v>
      </c>
      <c r="J4" s="14">
        <v>2.29</v>
      </c>
      <c r="K4" s="14">
        <v>2.1800000000000002</v>
      </c>
      <c r="L4" s="42">
        <v>2.14</v>
      </c>
    </row>
    <row r="5" spans="1:12">
      <c r="A5" s="11"/>
      <c r="B5" s="32">
        <v>2.37</v>
      </c>
      <c r="C5" s="14">
        <v>2.38</v>
      </c>
      <c r="D5" s="14">
        <v>2.3199999999999998</v>
      </c>
      <c r="E5" s="14">
        <v>2.19</v>
      </c>
      <c r="F5" s="42">
        <v>2.15</v>
      </c>
      <c r="G5" s="38"/>
      <c r="H5" s="32">
        <v>2.39</v>
      </c>
      <c r="I5" s="14">
        <v>2.33</v>
      </c>
      <c r="J5" s="14">
        <v>2.31</v>
      </c>
      <c r="K5" s="14">
        <v>2.17</v>
      </c>
      <c r="L5" s="42">
        <v>2.09</v>
      </c>
    </row>
    <row r="6" spans="1:12">
      <c r="A6" s="11"/>
      <c r="B6" s="32">
        <v>2.39</v>
      </c>
      <c r="C6" s="14">
        <v>2.37</v>
      </c>
      <c r="D6" s="14">
        <v>2.27</v>
      </c>
      <c r="E6" s="14">
        <v>2.17</v>
      </c>
      <c r="F6" s="42">
        <v>2.14</v>
      </c>
      <c r="G6" s="38"/>
      <c r="H6" s="32">
        <v>2.34</v>
      </c>
      <c r="I6" s="14">
        <v>2.36</v>
      </c>
      <c r="J6" s="14">
        <v>2.2599999999999998</v>
      </c>
      <c r="K6" s="14">
        <v>2.15</v>
      </c>
      <c r="L6" s="42">
        <v>2.12</v>
      </c>
    </row>
    <row r="7" spans="1:12">
      <c r="A7" s="38" t="s">
        <v>4</v>
      </c>
      <c r="B7" s="14">
        <v>2.34</v>
      </c>
      <c r="C7" s="14">
        <v>2.4</v>
      </c>
      <c r="D7" s="14">
        <v>2.38</v>
      </c>
      <c r="E7" s="14">
        <v>2.36</v>
      </c>
      <c r="F7" s="42">
        <v>2.2999999999999998</v>
      </c>
      <c r="G7" s="38" t="s">
        <v>4</v>
      </c>
      <c r="H7" s="14">
        <v>2.36</v>
      </c>
      <c r="I7" s="14">
        <v>2.42</v>
      </c>
      <c r="J7" s="14">
        <v>2.42</v>
      </c>
      <c r="K7" s="14">
        <v>2.34</v>
      </c>
      <c r="L7" s="42">
        <v>2.27</v>
      </c>
    </row>
    <row r="8" spans="1:12">
      <c r="A8" s="46"/>
      <c r="B8" s="14">
        <v>2.36</v>
      </c>
      <c r="C8" s="14">
        <v>2.39</v>
      </c>
      <c r="D8" s="14">
        <v>2.4300000000000002</v>
      </c>
      <c r="E8" s="14">
        <v>2.33</v>
      </c>
      <c r="F8" s="42">
        <v>2.31</v>
      </c>
      <c r="G8" s="46"/>
      <c r="H8" s="14">
        <v>2.35</v>
      </c>
      <c r="I8" s="14">
        <v>2.41</v>
      </c>
      <c r="J8" s="14">
        <v>2.4300000000000002</v>
      </c>
      <c r="K8" s="14">
        <v>2.33</v>
      </c>
      <c r="L8" s="42">
        <v>2.29</v>
      </c>
    </row>
    <row r="9" spans="1:12">
      <c r="A9" s="11"/>
      <c r="B9" s="47">
        <v>2.39</v>
      </c>
      <c r="C9" s="47">
        <v>2.42</v>
      </c>
      <c r="D9" s="47">
        <v>2.46</v>
      </c>
      <c r="E9" s="47">
        <v>2.34</v>
      </c>
      <c r="F9" s="49">
        <v>2.2400000000000002</v>
      </c>
      <c r="G9" s="36"/>
      <c r="H9" s="47">
        <v>2.35</v>
      </c>
      <c r="I9" s="47">
        <v>2.41</v>
      </c>
      <c r="J9" s="47">
        <v>2.41</v>
      </c>
      <c r="K9" s="47">
        <v>2.35</v>
      </c>
      <c r="L9" s="49">
        <v>2.2799999999999998</v>
      </c>
    </row>
    <row r="10" spans="1:12">
      <c r="A10" s="11"/>
      <c r="B10" s="14">
        <v>2.37</v>
      </c>
      <c r="C10" s="14">
        <v>2.41</v>
      </c>
      <c r="D10" s="14">
        <v>2.4</v>
      </c>
      <c r="E10" s="14">
        <v>2.34</v>
      </c>
      <c r="F10" s="42">
        <v>2.29</v>
      </c>
      <c r="G10" s="38"/>
      <c r="H10" s="14">
        <v>2.37</v>
      </c>
      <c r="I10" s="14">
        <v>2.4300000000000002</v>
      </c>
      <c r="J10" s="14">
        <v>2.4300000000000002</v>
      </c>
      <c r="K10" s="14">
        <v>2.35</v>
      </c>
      <c r="L10" s="42">
        <v>2.27</v>
      </c>
    </row>
    <row r="11" spans="1:12">
      <c r="A11" s="16"/>
      <c r="B11" s="33">
        <v>2.37</v>
      </c>
      <c r="C11" s="33">
        <v>2.39</v>
      </c>
      <c r="D11" s="33">
        <v>2.39</v>
      </c>
      <c r="E11" s="33">
        <v>2.29</v>
      </c>
      <c r="F11" s="39">
        <v>2.25</v>
      </c>
      <c r="G11" s="48"/>
      <c r="H11" s="33">
        <v>2.34</v>
      </c>
      <c r="I11" s="33">
        <v>2.37</v>
      </c>
      <c r="J11" s="33">
        <v>2.36</v>
      </c>
      <c r="K11" s="33">
        <v>2.33</v>
      </c>
      <c r="L11" s="39">
        <v>2.23</v>
      </c>
    </row>
    <row r="12" spans="1:12">
      <c r="A12" s="19" t="s">
        <v>5</v>
      </c>
      <c r="B12" s="47">
        <v>2.04</v>
      </c>
      <c r="C12" s="35">
        <v>2.0499999999999998</v>
      </c>
      <c r="D12" s="35">
        <v>1.98</v>
      </c>
      <c r="E12" s="35">
        <v>1.85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1.22</v>
      </c>
      <c r="K12" s="35">
        <v>1.1399999999999999</v>
      </c>
      <c r="L12" s="40">
        <v>1.0900000000000001</v>
      </c>
    </row>
    <row r="13" spans="1:12">
      <c r="A13" s="22"/>
      <c r="B13" s="37">
        <v>2.0299999999999998</v>
      </c>
      <c r="C13" s="37">
        <v>2.0499999999999998</v>
      </c>
      <c r="D13" s="37">
        <v>1.97</v>
      </c>
      <c r="E13" s="37">
        <v>1.85</v>
      </c>
      <c r="F13" s="41">
        <v>1.78</v>
      </c>
      <c r="G13" s="38"/>
      <c r="H13" s="37">
        <v>1.31</v>
      </c>
      <c r="I13" s="37">
        <v>1.29</v>
      </c>
      <c r="J13" s="37">
        <v>1.2</v>
      </c>
      <c r="K13" s="37">
        <v>1.1000000000000001</v>
      </c>
      <c r="L13" s="41">
        <v>1.0900000000000001</v>
      </c>
    </row>
    <row r="14" spans="1:12">
      <c r="A14" s="22"/>
      <c r="B14" s="37">
        <v>2.0499999999999998</v>
      </c>
      <c r="C14" s="37">
        <v>2.06</v>
      </c>
      <c r="D14" s="37">
        <v>2</v>
      </c>
      <c r="E14" s="37">
        <v>1.85</v>
      </c>
      <c r="F14" s="41">
        <v>1.79</v>
      </c>
      <c r="G14" s="38"/>
      <c r="H14" s="37">
        <v>1.3</v>
      </c>
      <c r="I14" s="37">
        <v>1.29</v>
      </c>
      <c r="J14" s="37">
        <v>1.22</v>
      </c>
      <c r="K14" s="37">
        <v>1.1200000000000001</v>
      </c>
      <c r="L14" s="41">
        <v>1.0900000000000001</v>
      </c>
    </row>
    <row r="15" spans="1:12">
      <c r="A15" s="22"/>
      <c r="B15" s="37">
        <v>2.0499999999999998</v>
      </c>
      <c r="C15" s="37">
        <v>2.06</v>
      </c>
      <c r="D15" s="37">
        <v>2</v>
      </c>
      <c r="E15" s="37">
        <v>1.86</v>
      </c>
      <c r="F15" s="41">
        <v>1.79</v>
      </c>
      <c r="G15" s="38"/>
      <c r="H15" s="37">
        <v>1.35</v>
      </c>
      <c r="I15" s="37">
        <v>1.3</v>
      </c>
      <c r="J15" s="37">
        <v>1.23</v>
      </c>
      <c r="K15" s="37">
        <v>1.1200000000000001</v>
      </c>
      <c r="L15" s="41">
        <v>1.06</v>
      </c>
    </row>
    <row r="16" spans="1:12">
      <c r="A16" s="22"/>
      <c r="B16" s="37">
        <v>2.0299999999999998</v>
      </c>
      <c r="C16" s="37">
        <v>2.0299999999999998</v>
      </c>
      <c r="D16" s="37">
        <v>1.93</v>
      </c>
      <c r="E16" s="37">
        <v>1.84</v>
      </c>
      <c r="F16" s="41">
        <v>1.78</v>
      </c>
      <c r="G16" s="38"/>
      <c r="H16" s="37">
        <v>1.31</v>
      </c>
      <c r="I16" s="37">
        <v>1.28</v>
      </c>
      <c r="J16" s="37">
        <v>1.19</v>
      </c>
      <c r="K16" s="37">
        <v>1.08</v>
      </c>
      <c r="L16" s="41">
        <v>1.04</v>
      </c>
    </row>
    <row r="17" spans="1:12">
      <c r="A17" s="22" t="s">
        <v>7</v>
      </c>
      <c r="B17" s="37">
        <v>2.0099999999999998</v>
      </c>
      <c r="C17" s="37">
        <v>2.0499999999999998</v>
      </c>
      <c r="D17" s="37">
        <v>2.08</v>
      </c>
      <c r="E17" s="37">
        <v>1.98</v>
      </c>
      <c r="F17" s="41">
        <v>1.94</v>
      </c>
      <c r="G17" s="38" t="s">
        <v>8</v>
      </c>
      <c r="H17" s="37">
        <v>1.33</v>
      </c>
      <c r="I17" s="37">
        <v>1.36</v>
      </c>
      <c r="J17" s="37">
        <v>1.37</v>
      </c>
      <c r="K17" s="37">
        <v>1.31</v>
      </c>
      <c r="L17" s="41">
        <v>1.22</v>
      </c>
    </row>
    <row r="18" spans="1:12">
      <c r="A18" s="22"/>
      <c r="B18" s="37">
        <v>2.04</v>
      </c>
      <c r="C18" s="37">
        <v>2.0699999999999998</v>
      </c>
      <c r="D18" s="37">
        <v>2.06</v>
      </c>
      <c r="E18" s="37">
        <v>1.98</v>
      </c>
      <c r="F18" s="41">
        <v>1.92</v>
      </c>
      <c r="G18" s="38"/>
      <c r="H18" s="37">
        <v>1.33</v>
      </c>
      <c r="I18" s="37">
        <v>1.36</v>
      </c>
      <c r="J18" s="37">
        <v>1.36</v>
      </c>
      <c r="K18" s="37">
        <v>1.3</v>
      </c>
      <c r="L18" s="41">
        <v>1.25</v>
      </c>
    </row>
    <row r="19" spans="1:12">
      <c r="A19" s="22"/>
      <c r="B19" s="37">
        <v>1.99</v>
      </c>
      <c r="C19" s="37">
        <v>2.0699999999999998</v>
      </c>
      <c r="D19" s="37">
        <v>2.09</v>
      </c>
      <c r="E19" s="37">
        <v>2.0099999999999998</v>
      </c>
      <c r="F19" s="41">
        <v>1.93</v>
      </c>
      <c r="G19" s="38"/>
      <c r="H19" s="37">
        <v>1.32</v>
      </c>
      <c r="I19" s="37">
        <v>1.34</v>
      </c>
      <c r="J19" s="37">
        <v>1.36</v>
      </c>
      <c r="K19" s="37">
        <v>1.31</v>
      </c>
      <c r="L19" s="41">
        <v>1.24</v>
      </c>
    </row>
    <row r="20" spans="1:12">
      <c r="A20" s="22"/>
      <c r="B20" s="37">
        <v>1.99</v>
      </c>
      <c r="C20" s="37">
        <v>2.0299999999999998</v>
      </c>
      <c r="D20" s="37">
        <v>2.08</v>
      </c>
      <c r="E20" s="37">
        <v>2</v>
      </c>
      <c r="F20" s="41">
        <v>1.97</v>
      </c>
      <c r="G20" s="38"/>
      <c r="H20" s="37">
        <v>1.32</v>
      </c>
      <c r="I20" s="37">
        <v>1.39</v>
      </c>
      <c r="J20" s="37">
        <v>1.36</v>
      </c>
      <c r="K20" s="37">
        <v>1.29</v>
      </c>
      <c r="L20" s="41">
        <v>1.2</v>
      </c>
    </row>
    <row r="21" spans="1:12">
      <c r="A21" s="22"/>
      <c r="B21" s="37">
        <v>2.0099999999999998</v>
      </c>
      <c r="C21" s="37">
        <v>2.06</v>
      </c>
      <c r="D21" s="37">
        <v>2.06</v>
      </c>
      <c r="E21" s="37">
        <v>1.96</v>
      </c>
      <c r="F21" s="41">
        <v>1.89</v>
      </c>
      <c r="G21" s="38"/>
      <c r="H21" s="37">
        <v>1.32</v>
      </c>
      <c r="I21" s="37">
        <v>1.33</v>
      </c>
      <c r="J21" s="37">
        <v>1.32</v>
      </c>
      <c r="K21" s="37">
        <v>1.28</v>
      </c>
      <c r="L21" s="41">
        <v>1.22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0.34080000000000088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1.0479999999999996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0.59421538461538614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0.75473251028806554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8" priority="3" operator="notBetween">
      <formula>0.2</formula>
      <formula>0.404</formula>
    </cfRule>
  </conditionalFormatting>
  <conditionalFormatting sqref="E26">
    <cfRule type="cellIs" dxfId="637" priority="4" operator="notBetween">
      <formula>0.38</formula>
      <formula>0.72</formula>
    </cfRule>
  </conditionalFormatting>
  <conditionalFormatting sqref="K24">
    <cfRule type="cellIs" dxfId="636" priority="2" operator="notBetween">
      <formula>0.77</formula>
      <formula>0.91</formula>
    </cfRule>
  </conditionalFormatting>
  <conditionalFormatting sqref="K26">
    <cfRule type="cellIs" dxfId="63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H22"/>
  <sheetViews>
    <sheetView zoomScale="115" zoomScaleNormal="115" workbookViewId="0">
      <selection activeCell="H2" sqref="H2:H6"/>
    </sheetView>
  </sheetViews>
  <sheetFormatPr defaultColWidth="11.21875" defaultRowHeight="14.95"/>
  <cols>
    <col min="1" max="1" width="10.33203125" customWidth="1"/>
    <col min="2" max="6" width="6.6640625" customWidth="1"/>
  </cols>
  <sheetData>
    <row r="1" spans="1:8" ht="48.1" customHeight="1">
      <c r="A1" s="300" t="s">
        <v>98</v>
      </c>
      <c r="B1" s="301"/>
      <c r="C1" s="301"/>
      <c r="D1" s="301"/>
      <c r="E1" s="301"/>
      <c r="F1" s="302"/>
    </row>
    <row r="2" spans="1:8">
      <c r="A2" s="36" t="s">
        <v>99</v>
      </c>
      <c r="B2" s="32">
        <v>2.1800000000000002</v>
      </c>
      <c r="C2" s="32">
        <v>2.2200000000000002</v>
      </c>
      <c r="D2" s="32">
        <v>2.27</v>
      </c>
      <c r="E2" s="32">
        <v>2.33</v>
      </c>
      <c r="F2" s="44">
        <v>2.37</v>
      </c>
      <c r="G2" t="s">
        <v>100</v>
      </c>
      <c r="H2" s="64">
        <f>AVERAGE(B2:F5)</f>
        <v>2.2889999999999993</v>
      </c>
    </row>
    <row r="3" spans="1:8">
      <c r="A3" s="11"/>
      <c r="B3" s="32">
        <v>2.17</v>
      </c>
      <c r="C3" s="14">
        <v>2.23</v>
      </c>
      <c r="D3" s="14">
        <v>2.3199999999999998</v>
      </c>
      <c r="E3" s="14">
        <v>2.38</v>
      </c>
      <c r="F3" s="42">
        <v>2.4</v>
      </c>
    </row>
    <row r="4" spans="1:8">
      <c r="A4" s="11"/>
      <c r="B4" s="32">
        <v>2.1800000000000002</v>
      </c>
      <c r="C4" s="14">
        <v>2.25</v>
      </c>
      <c r="D4" s="14">
        <v>2.33</v>
      </c>
      <c r="E4" s="14">
        <v>2.35</v>
      </c>
      <c r="F4" s="42">
        <v>2.37</v>
      </c>
    </row>
    <row r="5" spans="1:8">
      <c r="A5" s="11"/>
      <c r="B5" s="32">
        <v>2.16</v>
      </c>
      <c r="C5" s="14">
        <v>2.25</v>
      </c>
      <c r="D5" s="14">
        <v>2.29</v>
      </c>
      <c r="E5" s="14">
        <v>2.34</v>
      </c>
      <c r="F5" s="42">
        <v>2.39</v>
      </c>
    </row>
    <row r="6" spans="1:8">
      <c r="A6" s="38" t="s">
        <v>101</v>
      </c>
      <c r="B6" s="14">
        <v>2.19</v>
      </c>
      <c r="C6" s="14">
        <v>2.23</v>
      </c>
      <c r="D6" s="14">
        <v>2.2400000000000002</v>
      </c>
      <c r="E6" s="14">
        <v>2.29</v>
      </c>
      <c r="F6" s="42">
        <v>2.31</v>
      </c>
      <c r="G6" t="s">
        <v>102</v>
      </c>
      <c r="H6" s="64">
        <f>AVERAGE(B6:F9)</f>
        <v>2.2605</v>
      </c>
    </row>
    <row r="7" spans="1:8">
      <c r="A7" s="46"/>
      <c r="B7" s="14">
        <v>2.17</v>
      </c>
      <c r="C7" s="14">
        <v>2.21</v>
      </c>
      <c r="D7" s="14">
        <v>2.2799999999999998</v>
      </c>
      <c r="E7" s="14">
        <v>2.36</v>
      </c>
      <c r="F7" s="42">
        <v>2.34</v>
      </c>
    </row>
    <row r="8" spans="1:8">
      <c r="A8" s="11"/>
      <c r="B8" s="47">
        <v>2.15</v>
      </c>
      <c r="C8" s="47">
        <v>2.27</v>
      </c>
      <c r="D8" s="47">
        <v>2.29</v>
      </c>
      <c r="E8" s="47">
        <v>2.34</v>
      </c>
      <c r="F8" s="49">
        <v>2.31</v>
      </c>
    </row>
    <row r="9" spans="1:8">
      <c r="A9" s="11"/>
      <c r="B9" s="14">
        <v>2.13</v>
      </c>
      <c r="C9" s="14">
        <v>2.21</v>
      </c>
      <c r="D9" s="14">
        <v>2.2599999999999998</v>
      </c>
      <c r="E9" s="14">
        <v>2.3199999999999998</v>
      </c>
      <c r="F9" s="42">
        <v>2.31</v>
      </c>
    </row>
    <row r="10" spans="1:8">
      <c r="A10" s="25"/>
      <c r="B10" s="25"/>
      <c r="C10" s="25"/>
      <c r="D10" s="25"/>
      <c r="E10" s="25"/>
      <c r="F10" s="25"/>
    </row>
    <row r="11" spans="1:8" ht="17">
      <c r="A11" s="289" t="s">
        <v>23</v>
      </c>
      <c r="B11" s="289"/>
      <c r="C11" s="303">
        <f ca="1">TODAY()</f>
        <v>46156</v>
      </c>
      <c r="D11" s="303"/>
      <c r="E11" s="303"/>
      <c r="F11" s="303"/>
    </row>
    <row r="12" spans="1:8">
      <c r="A12" s="29"/>
      <c r="B12" s="29"/>
      <c r="C12" s="29"/>
      <c r="D12" s="29"/>
      <c r="E12" s="29"/>
      <c r="F12" s="29"/>
    </row>
    <row r="13" spans="1:8">
      <c r="A13" s="29"/>
      <c r="B13" s="29"/>
      <c r="C13" s="29"/>
      <c r="D13" s="29"/>
      <c r="E13" s="29"/>
      <c r="F13" s="29"/>
    </row>
    <row r="14" spans="1:8">
      <c r="A14" s="29"/>
      <c r="B14" s="29"/>
      <c r="C14" s="29"/>
      <c r="D14" s="29"/>
      <c r="E14" s="29"/>
      <c r="F14" s="29"/>
    </row>
    <row r="15" spans="1:8">
      <c r="A15" s="29"/>
      <c r="B15" s="29"/>
      <c r="C15" s="29"/>
      <c r="D15" s="29"/>
      <c r="E15" s="29"/>
      <c r="F15" s="29"/>
    </row>
    <row r="16" spans="1:8">
      <c r="A16" s="29"/>
      <c r="B16" s="29"/>
      <c r="C16" s="29"/>
      <c r="D16" s="29"/>
      <c r="E16" s="29"/>
      <c r="F16" s="29"/>
    </row>
    <row r="17" spans="1:6">
      <c r="A17" s="29"/>
      <c r="B17" s="29"/>
      <c r="C17" s="29"/>
      <c r="D17" s="29"/>
      <c r="E17" s="29"/>
      <c r="F17" s="29"/>
    </row>
    <row r="18" spans="1:6">
      <c r="A18" s="29"/>
      <c r="B18" s="29"/>
      <c r="C18" s="29"/>
      <c r="D18" s="29"/>
      <c r="E18" s="29"/>
      <c r="F18" s="29"/>
    </row>
    <row r="19" spans="1:6">
      <c r="A19" s="29"/>
      <c r="B19" s="29"/>
      <c r="C19" s="29"/>
      <c r="D19" s="29"/>
      <c r="E19" s="29"/>
      <c r="F19" s="29"/>
    </row>
    <row r="20" spans="1:6">
      <c r="A20" s="29"/>
      <c r="B20" s="29"/>
      <c r="C20" s="29"/>
      <c r="D20" s="29"/>
      <c r="E20" s="29"/>
      <c r="F20" s="29"/>
    </row>
    <row r="21" spans="1:6">
      <c r="A21" s="29"/>
      <c r="B21" s="29"/>
      <c r="C21" s="29"/>
      <c r="D21" s="29"/>
      <c r="E21" s="29"/>
      <c r="F21" s="29"/>
    </row>
    <row r="22" spans="1:6">
      <c r="A22" s="29"/>
      <c r="B22" s="29"/>
      <c r="C22" s="29"/>
      <c r="D22" s="29"/>
      <c r="E22" s="29"/>
      <c r="F22" s="29"/>
    </row>
  </sheetData>
  <sheetProtection selectLockedCells="1" selectUnlockedCells="1"/>
  <mergeCells count="3">
    <mergeCell ref="A1:F1"/>
    <mergeCell ref="A11:B11"/>
    <mergeCell ref="C11:F11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L40"/>
  <sheetViews>
    <sheetView zoomScale="115" zoomScaleNormal="115" workbookViewId="0">
      <selection activeCell="N27" sqref="N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2.34</v>
      </c>
      <c r="D2" s="32">
        <v>2.2799999999999998</v>
      </c>
      <c r="E2" s="32">
        <v>2.17</v>
      </c>
      <c r="F2" s="44">
        <v>2.09</v>
      </c>
      <c r="G2" s="36" t="s">
        <v>3</v>
      </c>
      <c r="H2" s="32">
        <v>2.33</v>
      </c>
      <c r="I2" s="32">
        <v>2.36</v>
      </c>
      <c r="J2" s="32">
        <v>2.2599999999999998</v>
      </c>
      <c r="K2" s="32">
        <v>2.15</v>
      </c>
      <c r="L2" s="44">
        <v>2.12</v>
      </c>
    </row>
    <row r="3" spans="1:12">
      <c r="A3" s="11"/>
      <c r="B3" s="32">
        <v>2.39</v>
      </c>
      <c r="C3" s="14">
        <v>2.39</v>
      </c>
      <c r="D3" s="14">
        <v>2.29</v>
      </c>
      <c r="E3" s="14">
        <v>2.19</v>
      </c>
      <c r="F3" s="42">
        <v>2.13</v>
      </c>
      <c r="G3" s="38"/>
      <c r="H3" s="32">
        <v>2.36</v>
      </c>
      <c r="I3" s="14">
        <v>2.38</v>
      </c>
      <c r="J3" s="14">
        <v>2.2999999999999998</v>
      </c>
      <c r="K3" s="14">
        <v>2.1800000000000002</v>
      </c>
      <c r="L3" s="42">
        <v>2.13</v>
      </c>
    </row>
    <row r="4" spans="1:12">
      <c r="A4" s="11"/>
      <c r="B4" s="32">
        <v>2.37</v>
      </c>
      <c r="C4" s="14">
        <v>2.37</v>
      </c>
      <c r="D4" s="14">
        <v>2.33</v>
      </c>
      <c r="E4" s="14">
        <v>2.2000000000000002</v>
      </c>
      <c r="F4" s="42">
        <v>2.12</v>
      </c>
      <c r="G4" s="38"/>
      <c r="H4" s="32">
        <v>2.34</v>
      </c>
      <c r="I4" s="14">
        <v>2.36</v>
      </c>
      <c r="J4" s="14">
        <v>2.2999999999999998</v>
      </c>
      <c r="K4" s="14">
        <v>2.2000000000000002</v>
      </c>
      <c r="L4" s="42">
        <v>2.14</v>
      </c>
    </row>
    <row r="5" spans="1:12">
      <c r="A5" s="11"/>
      <c r="B5" s="32">
        <v>2.41</v>
      </c>
      <c r="C5" s="14">
        <v>2.39</v>
      </c>
      <c r="D5" s="14">
        <v>2.2599999999999998</v>
      </c>
      <c r="E5" s="14">
        <v>2.2000000000000002</v>
      </c>
      <c r="F5" s="42">
        <v>2.1</v>
      </c>
      <c r="G5" s="38"/>
      <c r="H5" s="32">
        <v>2.37</v>
      </c>
      <c r="I5" s="14">
        <v>2.39</v>
      </c>
      <c r="J5" s="14">
        <v>2.2799999999999998</v>
      </c>
      <c r="K5" s="14">
        <v>2.2000000000000002</v>
      </c>
      <c r="L5" s="42">
        <v>2.14</v>
      </c>
    </row>
    <row r="6" spans="1:12">
      <c r="A6" s="11"/>
      <c r="B6" s="32">
        <v>2.37</v>
      </c>
      <c r="C6" s="14">
        <v>2.38</v>
      </c>
      <c r="D6" s="14">
        <v>2.31</v>
      </c>
      <c r="E6" s="14">
        <v>2.15</v>
      </c>
      <c r="F6" s="42">
        <v>2.1</v>
      </c>
      <c r="G6" s="38"/>
      <c r="H6" s="32">
        <v>2.37</v>
      </c>
      <c r="I6" s="14">
        <v>2.37</v>
      </c>
      <c r="J6" s="14">
        <v>2.25</v>
      </c>
      <c r="K6" s="14">
        <v>2.15</v>
      </c>
      <c r="L6" s="42">
        <v>2.11</v>
      </c>
    </row>
    <row r="7" spans="1:12">
      <c r="A7" s="38" t="s">
        <v>4</v>
      </c>
      <c r="B7" s="14">
        <v>2.34</v>
      </c>
      <c r="C7" s="14">
        <v>2.39</v>
      </c>
      <c r="D7" s="14">
        <v>2.38</v>
      </c>
      <c r="E7" s="14">
        <v>2.3199999999999998</v>
      </c>
      <c r="F7" s="42">
        <v>2.25</v>
      </c>
      <c r="G7" s="38" t="s">
        <v>4</v>
      </c>
      <c r="H7" s="14">
        <v>2.36</v>
      </c>
      <c r="I7" s="14">
        <v>2.4</v>
      </c>
      <c r="J7" s="14">
        <v>2.42</v>
      </c>
      <c r="K7" s="14">
        <v>2.31</v>
      </c>
      <c r="L7" s="42">
        <v>2.2599999999999998</v>
      </c>
    </row>
    <row r="8" spans="1:12">
      <c r="A8" s="46"/>
      <c r="B8" s="14">
        <v>2.33</v>
      </c>
      <c r="C8" s="14">
        <v>2.37</v>
      </c>
      <c r="D8" s="14">
        <v>2.38</v>
      </c>
      <c r="E8" s="14">
        <v>2.3199999999999998</v>
      </c>
      <c r="F8" s="42">
        <v>2.2599999999999998</v>
      </c>
      <c r="G8" s="46"/>
      <c r="H8" s="14">
        <v>2.38</v>
      </c>
      <c r="I8" s="14">
        <v>2.4300000000000002</v>
      </c>
      <c r="J8" s="14">
        <v>2.4</v>
      </c>
      <c r="K8" s="14">
        <v>2.37</v>
      </c>
      <c r="L8" s="42">
        <v>2.25</v>
      </c>
    </row>
    <row r="9" spans="1:12">
      <c r="A9" s="11"/>
      <c r="B9" s="47">
        <v>2.36</v>
      </c>
      <c r="C9" s="47">
        <v>2.42</v>
      </c>
      <c r="D9" s="47">
        <v>2.44</v>
      </c>
      <c r="E9" s="47">
        <v>2.34</v>
      </c>
      <c r="F9" s="49">
        <v>2.2400000000000002</v>
      </c>
      <c r="G9" s="36"/>
      <c r="H9" s="47">
        <v>2.37</v>
      </c>
      <c r="I9" s="47">
        <v>2.41</v>
      </c>
      <c r="J9" s="47">
        <v>2.38</v>
      </c>
      <c r="K9" s="47">
        <v>2.36</v>
      </c>
      <c r="L9" s="49">
        <v>2.29</v>
      </c>
    </row>
    <row r="10" spans="1:12">
      <c r="A10" s="11"/>
      <c r="B10" s="14">
        <v>2.4</v>
      </c>
      <c r="C10" s="14">
        <v>2.4</v>
      </c>
      <c r="D10" s="14">
        <v>2.4</v>
      </c>
      <c r="E10" s="14">
        <v>2.2799999999999998</v>
      </c>
      <c r="F10" s="42">
        <v>2.27</v>
      </c>
      <c r="G10" s="38"/>
      <c r="H10" s="14">
        <v>2.41</v>
      </c>
      <c r="I10" s="14">
        <v>2.4</v>
      </c>
      <c r="J10" s="14">
        <v>2.38</v>
      </c>
      <c r="K10" s="14">
        <v>2.33</v>
      </c>
      <c r="L10" s="42">
        <v>2.2599999999999998</v>
      </c>
    </row>
    <row r="11" spans="1:12">
      <c r="A11" s="16"/>
      <c r="B11" s="33">
        <v>2.36</v>
      </c>
      <c r="C11" s="33">
        <v>2.39</v>
      </c>
      <c r="D11" s="33">
        <v>2.4300000000000002</v>
      </c>
      <c r="E11" s="33">
        <v>2.31</v>
      </c>
      <c r="F11" s="39">
        <v>2.2799999999999998</v>
      </c>
      <c r="G11" s="48"/>
      <c r="H11" s="33">
        <v>2.35</v>
      </c>
      <c r="I11" s="33">
        <v>2.37</v>
      </c>
      <c r="J11" s="33">
        <v>2.39</v>
      </c>
      <c r="K11" s="33">
        <v>2.34</v>
      </c>
      <c r="L11" s="39">
        <v>2.2999999999999998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1.96</v>
      </c>
      <c r="E12" s="35">
        <v>1.83</v>
      </c>
      <c r="F12" s="40">
        <v>1.76</v>
      </c>
      <c r="G12" s="36" t="s">
        <v>6</v>
      </c>
      <c r="H12" s="35">
        <v>1.36</v>
      </c>
      <c r="I12" s="35">
        <v>1.36</v>
      </c>
      <c r="J12" s="35">
        <v>1.26</v>
      </c>
      <c r="K12" s="35">
        <v>1.1499999999999999</v>
      </c>
      <c r="L12" s="40">
        <v>1.1299999999999999</v>
      </c>
    </row>
    <row r="13" spans="1:12">
      <c r="A13" s="22"/>
      <c r="B13" s="37">
        <v>2.06</v>
      </c>
      <c r="C13" s="37">
        <v>2.0699999999999998</v>
      </c>
      <c r="D13" s="37">
        <v>1.96</v>
      </c>
      <c r="E13" s="37">
        <v>1.87</v>
      </c>
      <c r="F13" s="41">
        <v>1.81</v>
      </c>
      <c r="G13" s="38"/>
      <c r="H13" s="37">
        <v>1.33</v>
      </c>
      <c r="I13" s="37">
        <v>1.34</v>
      </c>
      <c r="J13" s="37">
        <v>1.27</v>
      </c>
      <c r="K13" s="37">
        <v>1.17</v>
      </c>
      <c r="L13" s="41">
        <v>1.1100000000000001</v>
      </c>
    </row>
    <row r="14" spans="1:12">
      <c r="A14" s="22"/>
      <c r="B14" s="37">
        <v>2.06</v>
      </c>
      <c r="C14" s="37">
        <v>2.04</v>
      </c>
      <c r="D14" s="37">
        <v>2.02</v>
      </c>
      <c r="E14" s="37">
        <v>1.89</v>
      </c>
      <c r="F14" s="41">
        <v>1.8</v>
      </c>
      <c r="G14" s="38"/>
      <c r="H14" s="37">
        <v>1.34</v>
      </c>
      <c r="I14" s="37">
        <v>1.33</v>
      </c>
      <c r="J14" s="37">
        <v>1.23</v>
      </c>
      <c r="K14" s="37">
        <v>1.18</v>
      </c>
      <c r="L14" s="41">
        <v>1.1200000000000001</v>
      </c>
    </row>
    <row r="15" spans="1:12">
      <c r="A15" s="22"/>
      <c r="B15" s="37">
        <v>2.0499999999999998</v>
      </c>
      <c r="C15" s="37">
        <v>2.04</v>
      </c>
      <c r="D15" s="37">
        <v>1.98</v>
      </c>
      <c r="E15" s="37">
        <v>1.89</v>
      </c>
      <c r="F15" s="41">
        <v>1.81</v>
      </c>
      <c r="G15" s="38"/>
      <c r="H15" s="37">
        <v>1.34</v>
      </c>
      <c r="I15" s="37">
        <v>1.33</v>
      </c>
      <c r="J15" s="37">
        <v>1.24</v>
      </c>
      <c r="K15" s="37">
        <v>1.1499999999999999</v>
      </c>
      <c r="L15" s="41">
        <v>1.1200000000000001</v>
      </c>
    </row>
    <row r="16" spans="1:12">
      <c r="A16" s="22"/>
      <c r="B16" s="37">
        <v>2.0299999999999998</v>
      </c>
      <c r="C16" s="37">
        <v>2</v>
      </c>
      <c r="D16" s="37">
        <v>1.96</v>
      </c>
      <c r="E16" s="37">
        <v>1.84</v>
      </c>
      <c r="F16" s="41">
        <v>1.75</v>
      </c>
      <c r="G16" s="38"/>
      <c r="H16" s="37">
        <v>1.36</v>
      </c>
      <c r="I16" s="37">
        <v>1.34</v>
      </c>
      <c r="J16" s="37">
        <v>1.24</v>
      </c>
      <c r="K16" s="37">
        <v>1.1299999999999999</v>
      </c>
      <c r="L16" s="41">
        <v>1.0900000000000001</v>
      </c>
    </row>
    <row r="17" spans="1:12">
      <c r="A17" s="22" t="s">
        <v>7</v>
      </c>
      <c r="B17" s="37">
        <v>2.04</v>
      </c>
      <c r="C17" s="37">
        <v>2.0699999999999998</v>
      </c>
      <c r="D17" s="37">
        <v>2.09</v>
      </c>
      <c r="E17" s="37">
        <v>2.02</v>
      </c>
      <c r="F17" s="41">
        <v>1.93</v>
      </c>
      <c r="G17" s="38" t="s">
        <v>8</v>
      </c>
      <c r="H17" s="37">
        <v>1.35</v>
      </c>
      <c r="I17" s="37">
        <v>1.39</v>
      </c>
      <c r="J17" s="37">
        <v>1.4</v>
      </c>
      <c r="K17" s="37">
        <v>1.35</v>
      </c>
      <c r="L17" s="41">
        <v>1.26</v>
      </c>
    </row>
    <row r="18" spans="1:12">
      <c r="A18" s="22"/>
      <c r="B18" s="37">
        <v>2.0299999999999998</v>
      </c>
      <c r="C18" s="37">
        <v>2.08</v>
      </c>
      <c r="D18" s="37">
        <v>2.09</v>
      </c>
      <c r="E18" s="37">
        <v>1.99</v>
      </c>
      <c r="F18" s="41">
        <v>1.9</v>
      </c>
      <c r="G18" s="38"/>
      <c r="H18" s="37">
        <v>1.35</v>
      </c>
      <c r="I18" s="37">
        <v>1.4</v>
      </c>
      <c r="J18" s="37">
        <v>1.37</v>
      </c>
      <c r="K18" s="37">
        <v>1.31</v>
      </c>
      <c r="L18" s="41">
        <v>1.26</v>
      </c>
    </row>
    <row r="19" spans="1:12">
      <c r="A19" s="22"/>
      <c r="B19" s="37">
        <v>2.0299999999999998</v>
      </c>
      <c r="C19" s="37">
        <v>2.09</v>
      </c>
      <c r="D19" s="37">
        <v>2.11</v>
      </c>
      <c r="E19" s="37">
        <v>2.0299999999999998</v>
      </c>
      <c r="F19" s="41">
        <v>1.88</v>
      </c>
      <c r="G19" s="38"/>
      <c r="H19" s="37">
        <v>1.37</v>
      </c>
      <c r="I19" s="37">
        <v>1.39</v>
      </c>
      <c r="J19" s="37">
        <v>1.37</v>
      </c>
      <c r="K19" s="37">
        <v>1.34</v>
      </c>
      <c r="L19" s="41">
        <v>1.27</v>
      </c>
    </row>
    <row r="20" spans="1:12">
      <c r="A20" s="22"/>
      <c r="B20" s="37">
        <v>2.04</v>
      </c>
      <c r="C20" s="37">
        <v>2.0699999999999998</v>
      </c>
      <c r="D20" s="37">
        <v>2.06</v>
      </c>
      <c r="E20" s="37">
        <v>1.99</v>
      </c>
      <c r="F20" s="41">
        <v>1.93</v>
      </c>
      <c r="G20" s="38"/>
      <c r="H20" s="37">
        <v>1.38</v>
      </c>
      <c r="I20" s="37">
        <v>1.39</v>
      </c>
      <c r="J20" s="37">
        <v>1.35</v>
      </c>
      <c r="K20" s="37">
        <v>1.34</v>
      </c>
      <c r="L20" s="41">
        <v>1.22</v>
      </c>
    </row>
    <row r="21" spans="1:12">
      <c r="A21" s="22"/>
      <c r="B21" s="37">
        <v>2.04</v>
      </c>
      <c r="C21" s="37">
        <v>2.0699999999999998</v>
      </c>
      <c r="D21" s="37">
        <v>2.0699999999999998</v>
      </c>
      <c r="E21" s="37">
        <v>1.97</v>
      </c>
      <c r="F21" s="41">
        <v>1.93</v>
      </c>
      <c r="G21" s="38"/>
      <c r="H21" s="37">
        <v>1.32</v>
      </c>
      <c r="I21" s="37">
        <v>1.38</v>
      </c>
      <c r="J21" s="37">
        <v>1.36</v>
      </c>
      <c r="K21" s="37">
        <v>1.32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0.32560000000000011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1.0187999999999999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0.56771282051282079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0.73370370370370364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4" priority="3" operator="notBetween">
      <formula>0.2</formula>
      <formula>0.404</formula>
    </cfRule>
  </conditionalFormatting>
  <conditionalFormatting sqref="E26">
    <cfRule type="cellIs" dxfId="633" priority="4" operator="notBetween">
      <formula>0.38</formula>
      <formula>0.72</formula>
    </cfRule>
  </conditionalFormatting>
  <conditionalFormatting sqref="K24">
    <cfRule type="cellIs" dxfId="632" priority="2" operator="notBetween">
      <formula>0.77</formula>
      <formula>0.91</formula>
    </cfRule>
  </conditionalFormatting>
  <conditionalFormatting sqref="K26">
    <cfRule type="cellIs" dxfId="63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L40"/>
  <sheetViews>
    <sheetView zoomScale="115" zoomScaleNormal="115" workbookViewId="0">
      <selection activeCell="P20" sqref="P2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2.35</v>
      </c>
      <c r="D2" s="32">
        <v>2.27</v>
      </c>
      <c r="E2" s="32">
        <v>2.14</v>
      </c>
      <c r="F2" s="44">
        <v>2.13</v>
      </c>
      <c r="G2" s="36" t="s">
        <v>3</v>
      </c>
      <c r="H2" s="32">
        <v>2.37</v>
      </c>
      <c r="I2" s="32">
        <v>2.35</v>
      </c>
      <c r="J2" s="32">
        <v>2.2799999999999998</v>
      </c>
      <c r="K2" s="32">
        <v>2.1800000000000002</v>
      </c>
      <c r="L2" s="44">
        <v>2.11</v>
      </c>
    </row>
    <row r="3" spans="1:12">
      <c r="A3" s="11"/>
      <c r="B3" s="32">
        <v>2.38</v>
      </c>
      <c r="C3" s="14">
        <v>2.38</v>
      </c>
      <c r="D3" s="14">
        <v>2.31</v>
      </c>
      <c r="E3" s="14">
        <v>2.17</v>
      </c>
      <c r="F3" s="42">
        <v>2.12</v>
      </c>
      <c r="G3" s="38"/>
      <c r="H3" s="32">
        <v>2.42</v>
      </c>
      <c r="I3" s="14">
        <v>2.37</v>
      </c>
      <c r="J3" s="14">
        <v>2.2799999999999998</v>
      </c>
      <c r="K3" s="14">
        <v>2.13</v>
      </c>
      <c r="L3" s="42">
        <v>2.1</v>
      </c>
    </row>
    <row r="4" spans="1:12">
      <c r="A4" s="11"/>
      <c r="B4" s="32">
        <v>2.39</v>
      </c>
      <c r="C4" s="14">
        <v>2.39</v>
      </c>
      <c r="D4" s="14">
        <v>2.29</v>
      </c>
      <c r="E4" s="14">
        <v>2.2000000000000002</v>
      </c>
      <c r="F4" s="42">
        <v>2.14</v>
      </c>
      <c r="G4" s="38"/>
      <c r="H4" s="32">
        <v>2.39</v>
      </c>
      <c r="I4" s="14">
        <v>2.4</v>
      </c>
      <c r="J4" s="14">
        <v>2.29</v>
      </c>
      <c r="K4" s="14">
        <v>2.1800000000000002</v>
      </c>
      <c r="L4" s="42">
        <v>2.15</v>
      </c>
    </row>
    <row r="5" spans="1:12">
      <c r="A5" s="11"/>
      <c r="B5" s="32">
        <v>2.38</v>
      </c>
      <c r="C5" s="14">
        <v>2.34</v>
      </c>
      <c r="D5" s="14">
        <v>2.2999999999999998</v>
      </c>
      <c r="E5" s="14">
        <v>2.17</v>
      </c>
      <c r="F5" s="42">
        <v>2.11</v>
      </c>
      <c r="G5" s="38"/>
      <c r="H5" s="32">
        <v>2.37</v>
      </c>
      <c r="I5" s="14">
        <v>2.35</v>
      </c>
      <c r="J5" s="14">
        <v>2.29</v>
      </c>
      <c r="K5" s="14">
        <v>2.19</v>
      </c>
      <c r="L5" s="42">
        <v>2.12</v>
      </c>
    </row>
    <row r="6" spans="1:12">
      <c r="A6" s="11"/>
      <c r="B6" s="32">
        <v>2.36</v>
      </c>
      <c r="C6" s="14">
        <v>2.37</v>
      </c>
      <c r="D6" s="14">
        <v>2.31</v>
      </c>
      <c r="E6" s="14">
        <v>2.1800000000000002</v>
      </c>
      <c r="F6" s="42">
        <v>2.1</v>
      </c>
      <c r="G6" s="38"/>
      <c r="H6" s="32">
        <v>2.37</v>
      </c>
      <c r="I6" s="14">
        <v>2.34</v>
      </c>
      <c r="J6" s="14">
        <v>2.27</v>
      </c>
      <c r="K6" s="14">
        <v>2.14</v>
      </c>
      <c r="L6" s="42">
        <v>2.0699999999999998</v>
      </c>
    </row>
    <row r="7" spans="1:12">
      <c r="A7" s="38" t="s">
        <v>4</v>
      </c>
      <c r="B7" s="14">
        <v>2.36</v>
      </c>
      <c r="C7" s="14">
        <v>2.39</v>
      </c>
      <c r="D7" s="14">
        <v>2.41</v>
      </c>
      <c r="E7" s="14">
        <v>2.3199999999999998</v>
      </c>
      <c r="F7" s="42">
        <v>2.27</v>
      </c>
      <c r="G7" s="38" t="s">
        <v>4</v>
      </c>
      <c r="H7" s="14">
        <v>2.34</v>
      </c>
      <c r="I7" s="14">
        <v>2.42</v>
      </c>
      <c r="J7" s="14">
        <v>2.42</v>
      </c>
      <c r="K7" s="14">
        <v>2.33</v>
      </c>
      <c r="L7" s="42">
        <v>2.25</v>
      </c>
    </row>
    <row r="8" spans="1:12">
      <c r="A8" s="46"/>
      <c r="B8" s="14">
        <v>2.39</v>
      </c>
      <c r="C8" s="14">
        <v>2.4300000000000002</v>
      </c>
      <c r="D8" s="14">
        <v>2.39</v>
      </c>
      <c r="E8" s="14">
        <v>2.34</v>
      </c>
      <c r="F8" s="42">
        <v>2.2799999999999998</v>
      </c>
      <c r="G8" s="46"/>
      <c r="H8" s="14">
        <v>2.4300000000000002</v>
      </c>
      <c r="I8" s="14">
        <v>2.39</v>
      </c>
      <c r="J8" s="14">
        <v>2.41</v>
      </c>
      <c r="K8" s="14">
        <v>2.36</v>
      </c>
      <c r="L8" s="42">
        <v>2.2799999999999998</v>
      </c>
    </row>
    <row r="9" spans="1:12">
      <c r="A9" s="11"/>
      <c r="B9" s="47">
        <v>2.39</v>
      </c>
      <c r="C9" s="47">
        <v>2.42</v>
      </c>
      <c r="D9" s="47">
        <v>2.42</v>
      </c>
      <c r="E9" s="47">
        <v>2.34</v>
      </c>
      <c r="F9" s="49">
        <v>2.31</v>
      </c>
      <c r="G9" s="36"/>
      <c r="H9" s="47">
        <v>2.37</v>
      </c>
      <c r="I9" s="47">
        <v>2.44</v>
      </c>
      <c r="J9" s="47">
        <v>2.41</v>
      </c>
      <c r="K9" s="47">
        <v>2.34</v>
      </c>
      <c r="L9" s="49">
        <v>2.27</v>
      </c>
    </row>
    <row r="10" spans="1:12">
      <c r="A10" s="11"/>
      <c r="B10" s="14">
        <v>2.38</v>
      </c>
      <c r="C10" s="14">
        <v>2.41</v>
      </c>
      <c r="D10" s="14">
        <v>2.38</v>
      </c>
      <c r="E10" s="14">
        <v>2.36</v>
      </c>
      <c r="F10" s="42">
        <v>2.2599999999999998</v>
      </c>
      <c r="G10" s="38"/>
      <c r="H10" s="14">
        <v>2.38</v>
      </c>
      <c r="I10" s="14">
        <v>2.39</v>
      </c>
      <c r="J10" s="14">
        <v>2.38</v>
      </c>
      <c r="K10" s="14">
        <v>2.36</v>
      </c>
      <c r="L10" s="42">
        <v>2.2999999999999998</v>
      </c>
    </row>
    <row r="11" spans="1:12">
      <c r="A11" s="16"/>
      <c r="B11" s="33">
        <v>2.34</v>
      </c>
      <c r="C11" s="33">
        <v>2.41</v>
      </c>
      <c r="D11" s="33">
        <v>2.37</v>
      </c>
      <c r="E11" s="33">
        <v>2.3199999999999998</v>
      </c>
      <c r="F11" s="39">
        <v>2.29</v>
      </c>
      <c r="G11" s="48"/>
      <c r="H11" s="33">
        <v>2.38</v>
      </c>
      <c r="I11" s="33">
        <v>2.4300000000000002</v>
      </c>
      <c r="J11" s="33">
        <v>2.38</v>
      </c>
      <c r="K11" s="33">
        <v>2.33</v>
      </c>
      <c r="L11" s="39">
        <v>2.2599999999999998</v>
      </c>
    </row>
    <row r="12" spans="1:12">
      <c r="A12" s="19" t="s">
        <v>5</v>
      </c>
      <c r="B12" s="47">
        <v>2.0299999999999998</v>
      </c>
      <c r="C12" s="35">
        <v>2.0499999999999998</v>
      </c>
      <c r="D12" s="35">
        <v>1.96</v>
      </c>
      <c r="E12" s="35">
        <v>1.85</v>
      </c>
      <c r="F12" s="40">
        <v>1.83</v>
      </c>
      <c r="G12" s="36" t="s">
        <v>6</v>
      </c>
      <c r="H12" s="35">
        <v>1.32</v>
      </c>
      <c r="I12" s="35">
        <v>1.3</v>
      </c>
      <c r="J12" s="35">
        <v>1.24</v>
      </c>
      <c r="K12" s="35">
        <v>1.1499999999999999</v>
      </c>
      <c r="L12" s="40">
        <v>1.08</v>
      </c>
    </row>
    <row r="13" spans="1:12">
      <c r="A13" s="22"/>
      <c r="B13" s="37">
        <v>2.1</v>
      </c>
      <c r="C13" s="37">
        <v>2.09</v>
      </c>
      <c r="D13" s="37">
        <v>2.0099999999999998</v>
      </c>
      <c r="E13" s="37">
        <v>1.88</v>
      </c>
      <c r="F13" s="41">
        <v>1.83</v>
      </c>
      <c r="G13" s="38"/>
      <c r="H13" s="37">
        <v>1.35</v>
      </c>
      <c r="I13" s="37">
        <v>1.3</v>
      </c>
      <c r="J13" s="37">
        <v>1.22</v>
      </c>
      <c r="K13" s="37">
        <v>1.1000000000000001</v>
      </c>
      <c r="L13" s="41">
        <v>1.03</v>
      </c>
    </row>
    <row r="14" spans="1:12">
      <c r="A14" s="22"/>
      <c r="B14" s="37">
        <v>2.09</v>
      </c>
      <c r="C14" s="37">
        <v>2.11</v>
      </c>
      <c r="D14" s="37">
        <v>1.99</v>
      </c>
      <c r="E14" s="37">
        <v>1.89</v>
      </c>
      <c r="F14" s="41">
        <v>1.83</v>
      </c>
      <c r="G14" s="38"/>
      <c r="H14" s="37">
        <v>1.34</v>
      </c>
      <c r="I14" s="37">
        <v>1.32</v>
      </c>
      <c r="J14" s="37">
        <v>1.21</v>
      </c>
      <c r="K14" s="37">
        <v>1.0900000000000001</v>
      </c>
      <c r="L14" s="41">
        <v>1.06</v>
      </c>
    </row>
    <row r="15" spans="1:12">
      <c r="A15" s="22"/>
      <c r="B15" s="37">
        <v>2.08</v>
      </c>
      <c r="C15" s="37">
        <v>2.0499999999999998</v>
      </c>
      <c r="D15" s="37">
        <v>1.99</v>
      </c>
      <c r="E15" s="37">
        <v>1.86</v>
      </c>
      <c r="F15" s="41">
        <v>1.78</v>
      </c>
      <c r="G15" s="38"/>
      <c r="H15" s="37">
        <v>1.33</v>
      </c>
      <c r="I15" s="37">
        <v>1.31</v>
      </c>
      <c r="J15" s="37">
        <v>1.26</v>
      </c>
      <c r="K15" s="37">
        <v>1.1100000000000001</v>
      </c>
      <c r="L15" s="41">
        <v>1.06</v>
      </c>
    </row>
    <row r="16" spans="1:12">
      <c r="A16" s="22"/>
      <c r="B16" s="37">
        <v>2.04</v>
      </c>
      <c r="C16" s="37">
        <v>2.0499999999999998</v>
      </c>
      <c r="D16" s="37">
        <v>1.94</v>
      </c>
      <c r="E16" s="37">
        <v>1.83</v>
      </c>
      <c r="F16" s="41">
        <v>1.78</v>
      </c>
      <c r="G16" s="38"/>
      <c r="H16" s="37">
        <v>1.33</v>
      </c>
      <c r="I16" s="37">
        <v>1.3</v>
      </c>
      <c r="J16" s="37">
        <v>1.24</v>
      </c>
      <c r="K16" s="37">
        <v>1.1000000000000001</v>
      </c>
      <c r="L16" s="41">
        <v>1.03</v>
      </c>
    </row>
    <row r="17" spans="1:12">
      <c r="A17" s="22" t="s">
        <v>7</v>
      </c>
      <c r="B17" s="37">
        <v>2.04</v>
      </c>
      <c r="C17" s="37">
        <v>2.08</v>
      </c>
      <c r="D17" s="37">
        <v>2.06</v>
      </c>
      <c r="E17" s="37">
        <v>2.0099999999999998</v>
      </c>
      <c r="F17" s="41">
        <v>1.96</v>
      </c>
      <c r="G17" s="38" t="s">
        <v>8</v>
      </c>
      <c r="H17" s="37">
        <v>1.33</v>
      </c>
      <c r="I17" s="37">
        <v>1.36</v>
      </c>
      <c r="J17" s="37">
        <v>1.34</v>
      </c>
      <c r="K17" s="37">
        <v>1.27</v>
      </c>
      <c r="L17" s="41">
        <v>1.22</v>
      </c>
    </row>
    <row r="18" spans="1:12">
      <c r="A18" s="22"/>
      <c r="B18" s="37">
        <v>2.0299999999999998</v>
      </c>
      <c r="C18" s="37">
        <v>2.0699999999999998</v>
      </c>
      <c r="D18" s="37">
        <v>2.08</v>
      </c>
      <c r="E18" s="37">
        <v>2.02</v>
      </c>
      <c r="F18" s="41">
        <v>1.97</v>
      </c>
      <c r="G18" s="38"/>
      <c r="H18" s="37">
        <v>1.35</v>
      </c>
      <c r="I18" s="37">
        <v>1.35</v>
      </c>
      <c r="J18" s="37">
        <v>1.34</v>
      </c>
      <c r="K18" s="37">
        <v>1.3</v>
      </c>
      <c r="L18" s="41">
        <v>1.25</v>
      </c>
    </row>
    <row r="19" spans="1:12">
      <c r="A19" s="22"/>
      <c r="B19" s="37">
        <v>2.04</v>
      </c>
      <c r="C19" s="37">
        <v>2.08</v>
      </c>
      <c r="D19" s="37">
        <v>2.09</v>
      </c>
      <c r="E19" s="37">
        <v>2.0099999999999998</v>
      </c>
      <c r="F19" s="41">
        <v>1.97</v>
      </c>
      <c r="G19" s="38"/>
      <c r="H19" s="37">
        <v>1.32</v>
      </c>
      <c r="I19" s="37">
        <v>1.36</v>
      </c>
      <c r="J19" s="37">
        <v>1.35</v>
      </c>
      <c r="K19" s="37">
        <v>1.3</v>
      </c>
      <c r="L19" s="41">
        <v>1.24</v>
      </c>
    </row>
    <row r="20" spans="1:12">
      <c r="A20" s="22"/>
      <c r="B20" s="37">
        <v>2.02</v>
      </c>
      <c r="C20" s="37">
        <v>2.06</v>
      </c>
      <c r="D20" s="37">
        <v>2.04</v>
      </c>
      <c r="E20" s="37">
        <v>2.0099999999999998</v>
      </c>
      <c r="F20" s="41">
        <v>1.94</v>
      </c>
      <c r="G20" s="38"/>
      <c r="H20" s="37">
        <v>1.32</v>
      </c>
      <c r="I20" s="37">
        <v>1.35</v>
      </c>
      <c r="J20" s="37">
        <v>1.35</v>
      </c>
      <c r="K20" s="37">
        <v>1.29</v>
      </c>
      <c r="L20" s="41">
        <v>1.25</v>
      </c>
    </row>
    <row r="21" spans="1:12">
      <c r="A21" s="22"/>
      <c r="B21" s="37">
        <v>2.0099999999999998</v>
      </c>
      <c r="C21" s="37">
        <v>2.0299999999999998</v>
      </c>
      <c r="D21" s="37">
        <v>2.0299999999999998</v>
      </c>
      <c r="E21" s="37">
        <v>1.97</v>
      </c>
      <c r="F21" s="41">
        <v>1.98</v>
      </c>
      <c r="G21" s="38"/>
      <c r="H21" s="37">
        <v>1.32</v>
      </c>
      <c r="I21" s="37">
        <v>1.36</v>
      </c>
      <c r="J21" s="37">
        <v>1.34</v>
      </c>
      <c r="K21" s="37">
        <v>1.27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0.32139999999999991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1.0523999999999998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0.56038974358974347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0.75790123456790104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30" priority="3" operator="notBetween">
      <formula>0.2</formula>
      <formula>0.404</formula>
    </cfRule>
  </conditionalFormatting>
  <conditionalFormatting sqref="E26">
    <cfRule type="cellIs" dxfId="629" priority="4" operator="notBetween">
      <formula>0.38</formula>
      <formula>0.72</formula>
    </cfRule>
  </conditionalFormatting>
  <conditionalFormatting sqref="K24">
    <cfRule type="cellIs" dxfId="628" priority="2" operator="notBetween">
      <formula>0.77</formula>
      <formula>0.91</formula>
    </cfRule>
  </conditionalFormatting>
  <conditionalFormatting sqref="K26">
    <cfRule type="cellIs" dxfId="62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L40"/>
  <sheetViews>
    <sheetView zoomScale="115" zoomScaleNormal="115" workbookViewId="0">
      <selection activeCell="N24" sqref="N2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2.33</v>
      </c>
      <c r="D2" s="32">
        <v>2.2999999999999998</v>
      </c>
      <c r="E2" s="32">
        <v>2.16</v>
      </c>
      <c r="F2" s="44">
        <v>2.06</v>
      </c>
      <c r="G2" s="36" t="s">
        <v>3</v>
      </c>
      <c r="H2" s="32">
        <v>2.34</v>
      </c>
      <c r="I2" s="32">
        <v>2.34</v>
      </c>
      <c r="J2" s="32">
        <v>2.23</v>
      </c>
      <c r="K2" s="32">
        <v>2.13</v>
      </c>
      <c r="L2" s="44">
        <v>2.08</v>
      </c>
    </row>
    <row r="3" spans="1:12">
      <c r="A3" s="11"/>
      <c r="B3" s="32">
        <v>2.35</v>
      </c>
      <c r="C3" s="14">
        <v>2.39</v>
      </c>
      <c r="D3" s="14">
        <v>2.31</v>
      </c>
      <c r="E3" s="14">
        <v>2.19</v>
      </c>
      <c r="F3" s="42">
        <v>2.12</v>
      </c>
      <c r="G3" s="38"/>
      <c r="H3" s="32">
        <v>2.37</v>
      </c>
      <c r="I3" s="14">
        <v>2.37</v>
      </c>
      <c r="J3" s="14">
        <v>2.29</v>
      </c>
      <c r="K3" s="14">
        <v>2.2000000000000002</v>
      </c>
      <c r="L3" s="42">
        <v>2.12</v>
      </c>
    </row>
    <row r="4" spans="1:12">
      <c r="A4" s="11"/>
      <c r="B4" s="32">
        <v>2.38</v>
      </c>
      <c r="C4" s="14">
        <v>2.36</v>
      </c>
      <c r="D4" s="14">
        <v>2.2999999999999998</v>
      </c>
      <c r="E4" s="14">
        <v>2.19</v>
      </c>
      <c r="F4" s="42">
        <v>2.12</v>
      </c>
      <c r="G4" s="38"/>
      <c r="H4" s="32">
        <v>2.33</v>
      </c>
      <c r="I4" s="14">
        <v>2.3199999999999998</v>
      </c>
      <c r="J4" s="14">
        <v>2.27</v>
      </c>
      <c r="K4" s="14">
        <v>2.16</v>
      </c>
      <c r="L4" s="42">
        <v>2.1</v>
      </c>
    </row>
    <row r="5" spans="1:12">
      <c r="A5" s="11"/>
      <c r="B5" s="32">
        <v>2.37</v>
      </c>
      <c r="C5" s="14">
        <v>2.37</v>
      </c>
      <c r="D5" s="14">
        <v>2.3199999999999998</v>
      </c>
      <c r="E5" s="14">
        <v>2.17</v>
      </c>
      <c r="F5" s="42">
        <v>2.11</v>
      </c>
      <c r="G5" s="38"/>
      <c r="H5" s="32">
        <v>2.36</v>
      </c>
      <c r="I5" s="14">
        <v>2.4</v>
      </c>
      <c r="J5" s="14">
        <v>2.29</v>
      </c>
      <c r="K5" s="14">
        <v>2.14</v>
      </c>
      <c r="L5" s="42">
        <v>2.12</v>
      </c>
    </row>
    <row r="6" spans="1:12">
      <c r="A6" s="11"/>
      <c r="B6" s="32">
        <v>2.34</v>
      </c>
      <c r="C6" s="14">
        <v>2.36</v>
      </c>
      <c r="D6" s="14">
        <v>2.29</v>
      </c>
      <c r="E6" s="14">
        <v>2.16</v>
      </c>
      <c r="F6" s="42">
        <v>2.15</v>
      </c>
      <c r="G6" s="38"/>
      <c r="H6" s="32">
        <v>2.36</v>
      </c>
      <c r="I6" s="14">
        <v>2.35</v>
      </c>
      <c r="J6" s="14">
        <v>2.2799999999999998</v>
      </c>
      <c r="K6" s="14">
        <v>2.16</v>
      </c>
      <c r="L6" s="42">
        <v>2.1</v>
      </c>
    </row>
    <row r="7" spans="1:12">
      <c r="A7" s="38" t="s">
        <v>4</v>
      </c>
      <c r="B7" s="14">
        <v>2.34</v>
      </c>
      <c r="C7" s="14">
        <v>2.37</v>
      </c>
      <c r="D7" s="14">
        <v>2.4</v>
      </c>
      <c r="E7" s="14">
        <v>2.34</v>
      </c>
      <c r="F7" s="42">
        <v>2.2599999999999998</v>
      </c>
      <c r="G7" s="38" t="s">
        <v>4</v>
      </c>
      <c r="H7" s="14">
        <v>2.35</v>
      </c>
      <c r="I7" s="14">
        <v>2.37</v>
      </c>
      <c r="J7" s="14">
        <v>2.38</v>
      </c>
      <c r="K7" s="14">
        <v>2.33</v>
      </c>
      <c r="L7" s="42">
        <v>2.23</v>
      </c>
    </row>
    <row r="8" spans="1:12">
      <c r="A8" s="46"/>
      <c r="B8" s="14">
        <v>2.33</v>
      </c>
      <c r="C8" s="14">
        <v>2.4</v>
      </c>
      <c r="D8" s="14">
        <v>2.39</v>
      </c>
      <c r="E8" s="14">
        <v>2.34</v>
      </c>
      <c r="F8" s="42">
        <v>2.25</v>
      </c>
      <c r="G8" s="46"/>
      <c r="H8" s="14">
        <v>2.39</v>
      </c>
      <c r="I8" s="14">
        <v>2.41</v>
      </c>
      <c r="J8" s="14">
        <v>2.36</v>
      </c>
      <c r="K8" s="14">
        <v>2.3199999999999998</v>
      </c>
      <c r="L8" s="42">
        <v>2.2200000000000002</v>
      </c>
    </row>
    <row r="9" spans="1:12">
      <c r="A9" s="11"/>
      <c r="B9" s="47">
        <v>2.36</v>
      </c>
      <c r="C9" s="47">
        <v>2.4</v>
      </c>
      <c r="D9" s="47">
        <v>2.4</v>
      </c>
      <c r="E9" s="47">
        <v>2.33</v>
      </c>
      <c r="F9" s="49">
        <v>2.29</v>
      </c>
      <c r="G9" s="36"/>
      <c r="H9" s="47">
        <v>2.36</v>
      </c>
      <c r="I9" s="47">
        <v>2.39</v>
      </c>
      <c r="J9" s="47">
        <v>2.38</v>
      </c>
      <c r="K9" s="47">
        <v>2.3199999999999998</v>
      </c>
      <c r="L9" s="49">
        <v>2.2999999999999998</v>
      </c>
    </row>
    <row r="10" spans="1:12">
      <c r="A10" s="11"/>
      <c r="B10" s="14">
        <v>2.37</v>
      </c>
      <c r="C10" s="14">
        <v>2.37</v>
      </c>
      <c r="D10" s="14">
        <v>2.39</v>
      </c>
      <c r="E10" s="14">
        <v>2.34</v>
      </c>
      <c r="F10" s="42">
        <v>2.2599999999999998</v>
      </c>
      <c r="G10" s="38"/>
      <c r="H10" s="14">
        <v>2.38</v>
      </c>
      <c r="I10" s="14">
        <v>2.38</v>
      </c>
      <c r="J10" s="14">
        <v>2.38</v>
      </c>
      <c r="K10" s="14">
        <v>2.34</v>
      </c>
      <c r="L10" s="42">
        <v>2.27</v>
      </c>
    </row>
    <row r="11" spans="1:12">
      <c r="A11" s="16"/>
      <c r="B11" s="33">
        <v>2.34</v>
      </c>
      <c r="C11" s="33">
        <v>2.35</v>
      </c>
      <c r="D11" s="33">
        <v>2.39</v>
      </c>
      <c r="E11" s="33">
        <v>2.33</v>
      </c>
      <c r="F11" s="39">
        <v>2.23</v>
      </c>
      <c r="G11" s="48"/>
      <c r="H11" s="33">
        <v>2.31</v>
      </c>
      <c r="I11" s="33">
        <v>2.4</v>
      </c>
      <c r="J11" s="33">
        <v>2.37</v>
      </c>
      <c r="K11" s="33">
        <v>2.2999999999999998</v>
      </c>
      <c r="L11" s="39">
        <v>2.2000000000000002</v>
      </c>
    </row>
    <row r="12" spans="1:12">
      <c r="A12" s="19" t="s">
        <v>5</v>
      </c>
      <c r="B12" s="47">
        <v>2.04</v>
      </c>
      <c r="C12" s="35">
        <v>2.04</v>
      </c>
      <c r="D12" s="35">
        <v>1.97</v>
      </c>
      <c r="E12" s="35">
        <v>1.83</v>
      </c>
      <c r="F12" s="40">
        <v>1.78</v>
      </c>
      <c r="G12" s="36" t="s">
        <v>6</v>
      </c>
      <c r="H12" s="35">
        <v>1.29</v>
      </c>
      <c r="I12" s="35">
        <v>1.29</v>
      </c>
      <c r="J12" s="35">
        <v>1.18</v>
      </c>
      <c r="K12" s="35">
        <v>1.1100000000000001</v>
      </c>
      <c r="L12" s="40">
        <v>1.1100000000000001</v>
      </c>
    </row>
    <row r="13" spans="1:12">
      <c r="A13" s="22"/>
      <c r="B13" s="37">
        <v>2.0699999999999998</v>
      </c>
      <c r="C13" s="37">
        <v>2.0699999999999998</v>
      </c>
      <c r="D13" s="37">
        <v>2.0299999999999998</v>
      </c>
      <c r="E13" s="37">
        <v>1.89</v>
      </c>
      <c r="F13" s="41">
        <v>1.82</v>
      </c>
      <c r="G13" s="38"/>
      <c r="H13" s="37">
        <v>1.3</v>
      </c>
      <c r="I13" s="37">
        <v>1.27</v>
      </c>
      <c r="J13" s="37">
        <v>1.2</v>
      </c>
      <c r="K13" s="37">
        <v>1.1200000000000001</v>
      </c>
      <c r="L13" s="41">
        <v>1.1200000000000001</v>
      </c>
    </row>
    <row r="14" spans="1:12">
      <c r="A14" s="22"/>
      <c r="B14" s="37">
        <v>2.0699999999999998</v>
      </c>
      <c r="C14" s="37">
        <v>2.0699999999999998</v>
      </c>
      <c r="D14" s="37">
        <v>2</v>
      </c>
      <c r="E14" s="37">
        <v>1.86</v>
      </c>
      <c r="F14" s="41">
        <v>1.82</v>
      </c>
      <c r="G14" s="38"/>
      <c r="H14" s="37">
        <v>1.27</v>
      </c>
      <c r="I14" s="37">
        <v>1.26</v>
      </c>
      <c r="J14" s="37">
        <v>1.2</v>
      </c>
      <c r="K14" s="37">
        <v>1.1200000000000001</v>
      </c>
      <c r="L14" s="41">
        <v>1.1000000000000001</v>
      </c>
    </row>
    <row r="15" spans="1:12">
      <c r="A15" s="22"/>
      <c r="B15" s="37">
        <v>2.06</v>
      </c>
      <c r="C15" s="37">
        <v>2.0299999999999998</v>
      </c>
      <c r="D15" s="37">
        <v>1.99</v>
      </c>
      <c r="E15" s="37">
        <v>1.87</v>
      </c>
      <c r="F15" s="41">
        <v>1.8</v>
      </c>
      <c r="G15" s="38"/>
      <c r="H15" s="37">
        <v>1.29</v>
      </c>
      <c r="I15" s="37">
        <v>1.29</v>
      </c>
      <c r="J15" s="37">
        <v>1.2</v>
      </c>
      <c r="K15" s="37">
        <v>1.1100000000000001</v>
      </c>
      <c r="L15" s="41">
        <v>1.1399999999999999</v>
      </c>
    </row>
    <row r="16" spans="1:12">
      <c r="A16" s="22"/>
      <c r="B16" s="37">
        <v>2.02</v>
      </c>
      <c r="C16" s="37">
        <v>1.99</v>
      </c>
      <c r="D16" s="37">
        <v>1.91</v>
      </c>
      <c r="E16" s="37">
        <v>1.8</v>
      </c>
      <c r="F16" s="41">
        <v>1.79</v>
      </c>
      <c r="G16" s="38"/>
      <c r="H16" s="37">
        <v>1.28</v>
      </c>
      <c r="I16" s="37">
        <v>1.29</v>
      </c>
      <c r="J16" s="37">
        <v>1.22</v>
      </c>
      <c r="K16" s="37">
        <v>1.1000000000000001</v>
      </c>
      <c r="L16" s="41">
        <v>1.1200000000000001</v>
      </c>
    </row>
    <row r="17" spans="1:12">
      <c r="A17" s="22" t="s">
        <v>7</v>
      </c>
      <c r="B17" s="37">
        <v>2.0299999999999998</v>
      </c>
      <c r="C17" s="37">
        <v>2.0299999999999998</v>
      </c>
      <c r="D17" s="37">
        <v>2.0699999999999998</v>
      </c>
      <c r="E17" s="37">
        <v>2</v>
      </c>
      <c r="F17" s="41">
        <v>1.92</v>
      </c>
      <c r="G17" s="38" t="s">
        <v>8</v>
      </c>
      <c r="H17" s="37">
        <v>1.42</v>
      </c>
      <c r="I17" s="37">
        <v>1.48</v>
      </c>
      <c r="J17" s="37">
        <v>1.48</v>
      </c>
      <c r="K17" s="37">
        <v>1.41</v>
      </c>
      <c r="L17" s="41">
        <v>1.35</v>
      </c>
    </row>
    <row r="18" spans="1:12">
      <c r="A18" s="22"/>
      <c r="B18" s="37">
        <v>2.04</v>
      </c>
      <c r="C18" s="37">
        <v>2.08</v>
      </c>
      <c r="D18" s="37">
        <v>2.08</v>
      </c>
      <c r="E18" s="37">
        <v>2.0299999999999998</v>
      </c>
      <c r="F18" s="41">
        <v>1.89</v>
      </c>
      <c r="G18" s="38"/>
      <c r="H18" s="37">
        <v>1.4</v>
      </c>
      <c r="I18" s="37">
        <v>1.46</v>
      </c>
      <c r="J18" s="37">
        <v>1.46</v>
      </c>
      <c r="K18" s="37">
        <v>1.38</v>
      </c>
      <c r="L18" s="41">
        <v>1.29</v>
      </c>
    </row>
    <row r="19" spans="1:12">
      <c r="A19" s="22"/>
      <c r="B19" s="37">
        <v>2.0299999999999998</v>
      </c>
      <c r="C19" s="37">
        <v>2.08</v>
      </c>
      <c r="D19" s="37">
        <v>2.09</v>
      </c>
      <c r="E19" s="37">
        <v>2.0099999999999998</v>
      </c>
      <c r="F19" s="41">
        <v>1.93</v>
      </c>
      <c r="G19" s="38"/>
      <c r="H19" s="37">
        <v>1.4</v>
      </c>
      <c r="I19" s="37">
        <v>1.46</v>
      </c>
      <c r="J19" s="37">
        <v>1.44</v>
      </c>
      <c r="K19" s="37">
        <v>1.4</v>
      </c>
      <c r="L19" s="41">
        <v>1.34</v>
      </c>
    </row>
    <row r="20" spans="1:12">
      <c r="A20" s="22"/>
      <c r="B20" s="37">
        <v>2.0499999999999998</v>
      </c>
      <c r="C20" s="37">
        <v>2.0699999999999998</v>
      </c>
      <c r="D20" s="37">
        <v>2.08</v>
      </c>
      <c r="E20" s="37">
        <v>2.0299999999999998</v>
      </c>
      <c r="F20" s="41">
        <v>1.94</v>
      </c>
      <c r="G20" s="38"/>
      <c r="H20" s="37">
        <v>1.45</v>
      </c>
      <c r="I20" s="37">
        <v>1.47</v>
      </c>
      <c r="J20" s="37">
        <v>1.45</v>
      </c>
      <c r="K20" s="37">
        <v>1.42</v>
      </c>
      <c r="L20" s="41">
        <v>1.34</v>
      </c>
    </row>
    <row r="21" spans="1:12">
      <c r="A21" s="22"/>
      <c r="B21" s="37">
        <v>2.02</v>
      </c>
      <c r="C21" s="37">
        <v>2.08</v>
      </c>
      <c r="D21" s="37">
        <v>2.08</v>
      </c>
      <c r="E21" s="37">
        <v>1.99</v>
      </c>
      <c r="F21" s="41">
        <v>1.91</v>
      </c>
      <c r="G21" s="38"/>
      <c r="H21" s="37">
        <v>1.43</v>
      </c>
      <c r="I21" s="37">
        <v>1.44</v>
      </c>
      <c r="J21" s="37">
        <v>1.43</v>
      </c>
      <c r="K21" s="37">
        <v>1.38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0.31920000000000126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0.98779999999999957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0.5565538461538484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0.71137860082304494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26" priority="3" operator="notBetween">
      <formula>0.2</formula>
      <formula>0.404</formula>
    </cfRule>
  </conditionalFormatting>
  <conditionalFormatting sqref="E26">
    <cfRule type="cellIs" dxfId="625" priority="4" operator="notBetween">
      <formula>0.38</formula>
      <formula>0.72</formula>
    </cfRule>
  </conditionalFormatting>
  <conditionalFormatting sqref="K24">
    <cfRule type="cellIs" dxfId="624" priority="2" operator="notBetween">
      <formula>0.77</formula>
      <formula>0.91</formula>
    </cfRule>
  </conditionalFormatting>
  <conditionalFormatting sqref="K26">
    <cfRule type="cellIs" dxfId="62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L40"/>
  <sheetViews>
    <sheetView zoomScale="115" zoomScaleNormal="115" workbookViewId="0">
      <selection activeCell="T16" sqref="T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2.37</v>
      </c>
      <c r="D2" s="32">
        <v>2.2999999999999998</v>
      </c>
      <c r="E2" s="32">
        <v>2.17</v>
      </c>
      <c r="F2" s="44">
        <v>2.09</v>
      </c>
      <c r="G2" s="36" t="s">
        <v>3</v>
      </c>
      <c r="H2" s="32">
        <v>2.36</v>
      </c>
      <c r="I2" s="32">
        <v>2.39</v>
      </c>
      <c r="J2" s="32">
        <v>2.2799999999999998</v>
      </c>
      <c r="K2" s="32">
        <v>2.16</v>
      </c>
      <c r="L2" s="44">
        <v>2.13</v>
      </c>
    </row>
    <row r="3" spans="1:12">
      <c r="A3" s="11"/>
      <c r="B3" s="32">
        <v>2.39</v>
      </c>
      <c r="C3" s="14">
        <v>2.39</v>
      </c>
      <c r="D3" s="14">
        <v>2.29</v>
      </c>
      <c r="E3" s="14">
        <v>2.19</v>
      </c>
      <c r="F3" s="42">
        <v>2.14</v>
      </c>
      <c r="G3" s="38"/>
      <c r="H3" s="32">
        <v>2.36</v>
      </c>
      <c r="I3" s="14">
        <v>2.35</v>
      </c>
      <c r="J3" s="14">
        <v>2.29</v>
      </c>
      <c r="K3" s="14">
        <v>2.2000000000000002</v>
      </c>
      <c r="L3" s="42">
        <v>2.14</v>
      </c>
    </row>
    <row r="4" spans="1:12">
      <c r="A4" s="11"/>
      <c r="B4" s="32">
        <v>2.39</v>
      </c>
      <c r="C4" s="14">
        <v>2.4</v>
      </c>
      <c r="D4" s="14">
        <v>2.3199999999999998</v>
      </c>
      <c r="E4" s="14">
        <v>2.21</v>
      </c>
      <c r="F4" s="42">
        <v>2.1</v>
      </c>
      <c r="G4" s="38"/>
      <c r="H4" s="32">
        <v>2.36</v>
      </c>
      <c r="I4" s="14">
        <v>2.36</v>
      </c>
      <c r="J4" s="14">
        <v>2.2599999999999998</v>
      </c>
      <c r="K4" s="14">
        <v>2.17</v>
      </c>
      <c r="L4" s="42">
        <v>2.09</v>
      </c>
    </row>
    <row r="5" spans="1:12">
      <c r="A5" s="11"/>
      <c r="B5" s="32">
        <v>2.35</v>
      </c>
      <c r="C5" s="14">
        <v>2.38</v>
      </c>
      <c r="D5" s="14">
        <v>2.2999999999999998</v>
      </c>
      <c r="E5" s="14">
        <v>2.16</v>
      </c>
      <c r="F5" s="42">
        <v>2.16</v>
      </c>
      <c r="G5" s="38"/>
      <c r="H5" s="32">
        <v>2.4</v>
      </c>
      <c r="I5" s="14">
        <v>2.36</v>
      </c>
      <c r="J5" s="14">
        <v>2.29</v>
      </c>
      <c r="K5" s="14">
        <v>2.17</v>
      </c>
      <c r="L5" s="42">
        <v>2.14</v>
      </c>
    </row>
    <row r="6" spans="1:12">
      <c r="A6" s="11"/>
      <c r="B6" s="32">
        <v>2.37</v>
      </c>
      <c r="C6" s="14">
        <v>2.38</v>
      </c>
      <c r="D6" s="14">
        <v>2.2799999999999998</v>
      </c>
      <c r="E6" s="14">
        <v>2.17</v>
      </c>
      <c r="F6" s="42">
        <v>2.09</v>
      </c>
      <c r="G6" s="38"/>
      <c r="H6" s="32">
        <v>2.38</v>
      </c>
      <c r="I6" s="14">
        <v>2.33</v>
      </c>
      <c r="J6" s="14">
        <v>2.2599999999999998</v>
      </c>
      <c r="K6" s="14">
        <v>2.14</v>
      </c>
      <c r="L6" s="42">
        <v>2.0699999999999998</v>
      </c>
    </row>
    <row r="7" spans="1:12">
      <c r="A7" s="38" t="s">
        <v>4</v>
      </c>
      <c r="B7" s="14">
        <v>2.36</v>
      </c>
      <c r="C7" s="14">
        <v>2.41</v>
      </c>
      <c r="D7" s="14">
        <v>2.35</v>
      </c>
      <c r="E7" s="14">
        <v>2.3199999999999998</v>
      </c>
      <c r="F7" s="42">
        <v>2.27</v>
      </c>
      <c r="G7" s="38" t="s">
        <v>4</v>
      </c>
      <c r="H7" s="14">
        <v>2.39</v>
      </c>
      <c r="I7" s="14">
        <v>2.38</v>
      </c>
      <c r="J7" s="14">
        <v>2.38</v>
      </c>
      <c r="K7" s="14">
        <v>2.35</v>
      </c>
      <c r="L7" s="42">
        <v>2.3199999999999998</v>
      </c>
    </row>
    <row r="8" spans="1:12">
      <c r="A8" s="46"/>
      <c r="B8" s="14">
        <v>2.38</v>
      </c>
      <c r="C8" s="14">
        <v>2.38</v>
      </c>
      <c r="D8" s="14">
        <v>2.44</v>
      </c>
      <c r="E8" s="14">
        <v>2.31</v>
      </c>
      <c r="F8" s="42">
        <v>2.2799999999999998</v>
      </c>
      <c r="G8" s="46"/>
      <c r="H8" s="14">
        <v>2.36</v>
      </c>
      <c r="I8" s="14">
        <v>2.4300000000000002</v>
      </c>
      <c r="J8" s="14">
        <v>2.4</v>
      </c>
      <c r="K8" s="14">
        <v>2.3199999999999998</v>
      </c>
      <c r="L8" s="42">
        <v>2.2599999999999998</v>
      </c>
    </row>
    <row r="9" spans="1:12">
      <c r="A9" s="11"/>
      <c r="B9" s="47">
        <v>2.36</v>
      </c>
      <c r="C9" s="47">
        <v>2.39</v>
      </c>
      <c r="D9" s="47">
        <v>2.38</v>
      </c>
      <c r="E9" s="47">
        <v>2.35</v>
      </c>
      <c r="F9" s="49">
        <v>2.29</v>
      </c>
      <c r="G9" s="36"/>
      <c r="H9" s="47">
        <v>2.35</v>
      </c>
      <c r="I9" s="47">
        <v>2.39</v>
      </c>
      <c r="J9" s="47">
        <v>2.38</v>
      </c>
      <c r="K9" s="47">
        <v>2.35</v>
      </c>
      <c r="L9" s="49">
        <v>2.2599999999999998</v>
      </c>
    </row>
    <row r="10" spans="1:12">
      <c r="A10" s="11"/>
      <c r="B10" s="14">
        <v>2.35</v>
      </c>
      <c r="C10" s="14">
        <v>2.4</v>
      </c>
      <c r="D10" s="14">
        <v>2.36</v>
      </c>
      <c r="E10" s="14">
        <v>2.31</v>
      </c>
      <c r="F10" s="42">
        <v>2.2599999999999998</v>
      </c>
      <c r="G10" s="38"/>
      <c r="H10" s="14">
        <v>2.36</v>
      </c>
      <c r="I10" s="14">
        <v>2.38</v>
      </c>
      <c r="J10" s="14">
        <v>2.37</v>
      </c>
      <c r="K10" s="14">
        <v>2.2999999999999998</v>
      </c>
      <c r="L10" s="42">
        <v>2.25</v>
      </c>
    </row>
    <row r="11" spans="1:12">
      <c r="A11" s="16"/>
      <c r="B11" s="33">
        <v>2.33</v>
      </c>
      <c r="C11" s="33">
        <v>2.36</v>
      </c>
      <c r="D11" s="33">
        <v>2.39</v>
      </c>
      <c r="E11" s="33">
        <v>2.3199999999999998</v>
      </c>
      <c r="F11" s="39">
        <v>2.2599999999999998</v>
      </c>
      <c r="G11" s="48"/>
      <c r="H11" s="33">
        <v>2.3199999999999998</v>
      </c>
      <c r="I11" s="33">
        <v>2.39</v>
      </c>
      <c r="J11" s="33">
        <v>2.38</v>
      </c>
      <c r="K11" s="33">
        <v>2.36</v>
      </c>
      <c r="L11" s="39">
        <v>2.27</v>
      </c>
    </row>
    <row r="12" spans="1:12">
      <c r="A12" s="19" t="s">
        <v>5</v>
      </c>
      <c r="B12" s="47">
        <v>2.02</v>
      </c>
      <c r="C12" s="35">
        <v>2.0299999999999998</v>
      </c>
      <c r="D12" s="35">
        <v>1.97</v>
      </c>
      <c r="E12" s="35">
        <v>1.82</v>
      </c>
      <c r="F12" s="40">
        <v>1.76</v>
      </c>
      <c r="G12" s="36" t="s">
        <v>6</v>
      </c>
      <c r="H12" s="35">
        <v>1.31</v>
      </c>
      <c r="I12" s="35">
        <v>1.32</v>
      </c>
      <c r="J12" s="35">
        <v>1.23</v>
      </c>
      <c r="K12" s="35">
        <v>1.1399999999999999</v>
      </c>
      <c r="L12" s="40">
        <v>1.1200000000000001</v>
      </c>
    </row>
    <row r="13" spans="1:12">
      <c r="A13" s="22"/>
      <c r="B13" s="37">
        <v>2.04</v>
      </c>
      <c r="C13" s="37">
        <v>2.04</v>
      </c>
      <c r="D13" s="37">
        <v>1.96</v>
      </c>
      <c r="E13" s="37">
        <v>1.84</v>
      </c>
      <c r="F13" s="41">
        <v>1.78</v>
      </c>
      <c r="G13" s="38"/>
      <c r="H13" s="37">
        <v>1.3</v>
      </c>
      <c r="I13" s="37">
        <v>1.28</v>
      </c>
      <c r="J13" s="37">
        <v>1.23</v>
      </c>
      <c r="K13" s="37">
        <v>1.1399999999999999</v>
      </c>
      <c r="L13" s="41">
        <v>1.0900000000000001</v>
      </c>
    </row>
    <row r="14" spans="1:12">
      <c r="A14" s="22"/>
      <c r="B14" s="37">
        <v>2.0699999999999998</v>
      </c>
      <c r="C14" s="37">
        <v>2.0699999999999998</v>
      </c>
      <c r="D14" s="37">
        <v>1.99</v>
      </c>
      <c r="E14" s="37">
        <v>1.84</v>
      </c>
      <c r="F14" s="41">
        <v>1.76</v>
      </c>
      <c r="G14" s="38"/>
      <c r="H14" s="37">
        <v>1.29</v>
      </c>
      <c r="I14" s="37">
        <v>1.27</v>
      </c>
      <c r="J14" s="37">
        <v>1.21</v>
      </c>
      <c r="K14" s="37">
        <v>1.1200000000000001</v>
      </c>
      <c r="L14" s="41">
        <v>1.08</v>
      </c>
    </row>
    <row r="15" spans="1:12">
      <c r="A15" s="22"/>
      <c r="B15" s="37">
        <v>2.0299999999999998</v>
      </c>
      <c r="C15" s="37">
        <v>2.0499999999999998</v>
      </c>
      <c r="D15" s="37">
        <v>1.95</v>
      </c>
      <c r="E15" s="37">
        <v>1.82</v>
      </c>
      <c r="F15" s="41">
        <v>1.79</v>
      </c>
      <c r="G15" s="38"/>
      <c r="H15" s="37">
        <v>1.29</v>
      </c>
      <c r="I15" s="37">
        <v>1.26</v>
      </c>
      <c r="J15" s="37">
        <v>1.19</v>
      </c>
      <c r="K15" s="37">
        <v>1.08</v>
      </c>
      <c r="L15" s="41">
        <v>1.1000000000000001</v>
      </c>
    </row>
    <row r="16" spans="1:12">
      <c r="A16" s="22"/>
      <c r="B16" s="37">
        <v>2.02</v>
      </c>
      <c r="C16" s="37">
        <v>2.0099999999999998</v>
      </c>
      <c r="D16" s="37">
        <v>1.93</v>
      </c>
      <c r="E16" s="37">
        <v>1.79</v>
      </c>
      <c r="F16" s="41">
        <v>1.76</v>
      </c>
      <c r="G16" s="38"/>
      <c r="H16" s="37">
        <v>1.26</v>
      </c>
      <c r="I16" s="37">
        <v>1.26</v>
      </c>
      <c r="J16" s="37">
        <v>1.22</v>
      </c>
      <c r="K16" s="37">
        <v>1.08</v>
      </c>
      <c r="L16" s="41">
        <v>1.05</v>
      </c>
    </row>
    <row r="17" spans="1:12">
      <c r="A17" s="22" t="s">
        <v>7</v>
      </c>
      <c r="B17" s="37">
        <v>2.0099999999999998</v>
      </c>
      <c r="C17" s="37">
        <v>2.0299999999999998</v>
      </c>
      <c r="D17" s="37">
        <v>2.02</v>
      </c>
      <c r="E17" s="37">
        <v>2</v>
      </c>
      <c r="F17" s="41">
        <v>1.91</v>
      </c>
      <c r="G17" s="38" t="s">
        <v>8</v>
      </c>
      <c r="H17" s="37">
        <v>1.38</v>
      </c>
      <c r="I17" s="37">
        <v>1.37</v>
      </c>
      <c r="J17" s="37">
        <v>1.4</v>
      </c>
      <c r="K17" s="37">
        <v>1.34</v>
      </c>
      <c r="L17" s="41">
        <v>1.3</v>
      </c>
    </row>
    <row r="18" spans="1:12">
      <c r="A18" s="22"/>
      <c r="B18" s="37">
        <v>2.0099999999999998</v>
      </c>
      <c r="C18" s="37">
        <v>2.06</v>
      </c>
      <c r="D18" s="37">
        <v>2.0699999999999998</v>
      </c>
      <c r="E18" s="37">
        <v>1.97</v>
      </c>
      <c r="F18" s="41">
        <v>1.91</v>
      </c>
      <c r="G18" s="38"/>
      <c r="H18" s="37">
        <v>1.35</v>
      </c>
      <c r="I18" s="37">
        <v>1.39</v>
      </c>
      <c r="J18" s="37">
        <v>1.38</v>
      </c>
      <c r="K18" s="37">
        <v>1.32</v>
      </c>
      <c r="L18" s="41">
        <v>1.24</v>
      </c>
    </row>
    <row r="19" spans="1:12">
      <c r="A19" s="22"/>
      <c r="B19" s="37">
        <v>2.0099999999999998</v>
      </c>
      <c r="C19" s="37">
        <v>2.04</v>
      </c>
      <c r="D19" s="37">
        <v>2.06</v>
      </c>
      <c r="E19" s="37">
        <v>1.98</v>
      </c>
      <c r="F19" s="41">
        <v>1.92</v>
      </c>
      <c r="G19" s="38"/>
      <c r="H19" s="37">
        <v>1.34</v>
      </c>
      <c r="I19" s="37">
        <v>1.34</v>
      </c>
      <c r="J19" s="37">
        <v>1.38</v>
      </c>
      <c r="K19" s="37">
        <v>1.32</v>
      </c>
      <c r="L19" s="41">
        <v>1.24</v>
      </c>
    </row>
    <row r="20" spans="1:12">
      <c r="A20" s="22"/>
      <c r="B20" s="37">
        <v>2.0099999999999998</v>
      </c>
      <c r="C20" s="37">
        <v>2.0499999999999998</v>
      </c>
      <c r="D20" s="37">
        <v>2.0299999999999998</v>
      </c>
      <c r="E20" s="37">
        <v>1.98</v>
      </c>
      <c r="F20" s="41">
        <v>1.91</v>
      </c>
      <c r="G20" s="38"/>
      <c r="H20" s="37">
        <v>1.33</v>
      </c>
      <c r="I20" s="37">
        <v>1.36</v>
      </c>
      <c r="J20" s="37">
        <v>1.38</v>
      </c>
      <c r="K20" s="37">
        <v>1.31</v>
      </c>
      <c r="L20" s="41">
        <v>1.27</v>
      </c>
    </row>
    <row r="21" spans="1:12">
      <c r="A21" s="22"/>
      <c r="B21" s="37">
        <v>2</v>
      </c>
      <c r="C21" s="37">
        <v>2.0299999999999998</v>
      </c>
      <c r="D21" s="37">
        <v>2.0299999999999998</v>
      </c>
      <c r="E21" s="37">
        <v>1.95</v>
      </c>
      <c r="F21" s="41">
        <v>1.91</v>
      </c>
      <c r="G21" s="38"/>
      <c r="H21" s="37">
        <v>1.33</v>
      </c>
      <c r="I21" s="37">
        <v>1.37</v>
      </c>
      <c r="J21" s="37">
        <v>1.37</v>
      </c>
      <c r="K21" s="37">
        <v>1.32</v>
      </c>
      <c r="L21" s="41">
        <v>1.24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0.34679999999999955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0.60467692307692233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0.74681069958847668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22" priority="3" operator="notBetween">
      <formula>0.2</formula>
      <formula>0.404</formula>
    </cfRule>
  </conditionalFormatting>
  <conditionalFormatting sqref="E26">
    <cfRule type="cellIs" dxfId="621" priority="4" operator="notBetween">
      <formula>0.38</formula>
      <formula>0.72</formula>
    </cfRule>
  </conditionalFormatting>
  <conditionalFormatting sqref="K24">
    <cfRule type="cellIs" dxfId="620" priority="2" operator="notBetween">
      <formula>0.77</formula>
      <formula>0.91</formula>
    </cfRule>
  </conditionalFormatting>
  <conditionalFormatting sqref="K26">
    <cfRule type="cellIs" dxfId="61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R60"/>
  <sheetViews>
    <sheetView topLeftCell="A25" zoomScale="115" zoomScaleNormal="115" workbookViewId="0">
      <selection activeCell="E45" sqref="E45:F4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103</v>
      </c>
      <c r="B1" s="301"/>
      <c r="C1" s="301"/>
      <c r="D1" s="301"/>
      <c r="E1" s="301"/>
      <c r="F1" s="302"/>
      <c r="G1" s="300" t="s">
        <v>104</v>
      </c>
      <c r="H1" s="301"/>
      <c r="I1" s="301"/>
      <c r="J1" s="301"/>
      <c r="K1" s="301"/>
      <c r="L1" s="302"/>
      <c r="M1" s="300" t="s">
        <v>105</v>
      </c>
      <c r="N1" s="301"/>
      <c r="O1" s="301"/>
      <c r="P1" s="301"/>
      <c r="Q1" s="301"/>
      <c r="R1" s="302"/>
    </row>
    <row r="2" spans="1:18">
      <c r="A2" s="36" t="s">
        <v>106</v>
      </c>
      <c r="B2" s="32">
        <v>23.06</v>
      </c>
      <c r="C2" s="32">
        <v>21.38</v>
      </c>
      <c r="D2" s="32">
        <v>20.86</v>
      </c>
      <c r="E2" s="32">
        <v>20.76</v>
      </c>
      <c r="F2" s="44">
        <v>21.55</v>
      </c>
      <c r="G2" s="36" t="s">
        <v>106</v>
      </c>
      <c r="H2" s="32">
        <v>23.12</v>
      </c>
      <c r="I2" s="32">
        <v>22.48</v>
      </c>
      <c r="J2" s="32">
        <v>21.8</v>
      </c>
      <c r="K2" s="32">
        <v>21.89</v>
      </c>
      <c r="L2" s="44">
        <v>22.49</v>
      </c>
      <c r="M2" s="36" t="s">
        <v>106</v>
      </c>
      <c r="N2" s="32">
        <v>22.41</v>
      </c>
      <c r="O2" s="32">
        <v>21.15</v>
      </c>
      <c r="P2" s="32">
        <v>20.89</v>
      </c>
      <c r="Q2" s="32">
        <v>21.24</v>
      </c>
      <c r="R2" s="44">
        <v>21.9</v>
      </c>
    </row>
    <row r="3" spans="1:18">
      <c r="A3" s="11"/>
      <c r="B3" s="32">
        <v>21.02</v>
      </c>
      <c r="C3" s="14">
        <v>20.51</v>
      </c>
      <c r="D3" s="14">
        <v>20</v>
      </c>
      <c r="E3" s="14">
        <v>20.149999999999999</v>
      </c>
      <c r="F3" s="42">
        <v>21.16</v>
      </c>
      <c r="G3" s="11"/>
      <c r="H3" s="32">
        <v>22.24</v>
      </c>
      <c r="I3" s="14">
        <v>21.57</v>
      </c>
      <c r="J3" s="14">
        <v>21.22</v>
      </c>
      <c r="K3" s="14">
        <v>20.9</v>
      </c>
      <c r="L3" s="42">
        <v>20.93</v>
      </c>
      <c r="M3" s="11"/>
      <c r="N3" s="32">
        <v>20.61</v>
      </c>
      <c r="O3" s="14">
        <v>20.7</v>
      </c>
      <c r="P3" s="14">
        <v>20.52</v>
      </c>
      <c r="Q3" s="14">
        <v>21.12</v>
      </c>
      <c r="R3" s="42">
        <v>21.66</v>
      </c>
    </row>
    <row r="4" spans="1:18">
      <c r="A4" s="11"/>
      <c r="B4" s="32">
        <v>19.89</v>
      </c>
      <c r="C4" s="14">
        <v>18.899999999999999</v>
      </c>
      <c r="D4" s="14">
        <v>18.89</v>
      </c>
      <c r="E4" s="14">
        <v>18.940000000000001</v>
      </c>
      <c r="F4" s="42">
        <v>19.2</v>
      </c>
      <c r="G4" s="11"/>
      <c r="H4" s="32">
        <v>21.16</v>
      </c>
      <c r="I4" s="14">
        <v>20.14</v>
      </c>
      <c r="J4" s="14">
        <v>19.87</v>
      </c>
      <c r="K4" s="14">
        <v>19.73</v>
      </c>
      <c r="L4" s="42">
        <v>19.87</v>
      </c>
      <c r="M4" s="11"/>
      <c r="N4" s="32">
        <v>19.739999999999998</v>
      </c>
      <c r="O4" s="14">
        <v>19.32</v>
      </c>
      <c r="P4" s="14">
        <v>19.66</v>
      </c>
      <c r="Q4" s="14">
        <v>19.73</v>
      </c>
      <c r="R4" s="42">
        <v>20.77</v>
      </c>
    </row>
    <row r="5" spans="1:18">
      <c r="A5" s="11"/>
      <c r="B5" s="32">
        <v>19.149999999999999</v>
      </c>
      <c r="C5" s="14">
        <v>18.350000000000001</v>
      </c>
      <c r="D5" s="14">
        <v>18.21</v>
      </c>
      <c r="E5" s="14">
        <v>18.57</v>
      </c>
      <c r="F5" s="42">
        <v>18.22</v>
      </c>
      <c r="G5" s="11"/>
      <c r="H5" s="32">
        <v>20.22</v>
      </c>
      <c r="I5" s="14">
        <v>19.47</v>
      </c>
      <c r="J5" s="14">
        <v>19.14</v>
      </c>
      <c r="K5" s="14">
        <v>18.95</v>
      </c>
      <c r="L5" s="42">
        <v>19.18</v>
      </c>
      <c r="M5" s="11"/>
      <c r="N5" s="32">
        <v>19.64</v>
      </c>
      <c r="O5" s="14">
        <v>19</v>
      </c>
      <c r="P5" s="14">
        <v>19.43</v>
      </c>
      <c r="Q5" s="14">
        <v>19.68</v>
      </c>
      <c r="R5" s="42">
        <v>20.12</v>
      </c>
    </row>
    <row r="6" spans="1:18">
      <c r="A6" s="11"/>
      <c r="B6" s="32">
        <v>18.84</v>
      </c>
      <c r="C6" s="14">
        <v>18.239999999999998</v>
      </c>
      <c r="D6" s="14">
        <v>18.260000000000002</v>
      </c>
      <c r="E6" s="14">
        <v>18.29</v>
      </c>
      <c r="F6" s="42">
        <v>18</v>
      </c>
      <c r="G6" s="11"/>
      <c r="H6" s="32">
        <v>20.18</v>
      </c>
      <c r="I6" s="14">
        <v>19.11</v>
      </c>
      <c r="J6" s="14">
        <v>18.920000000000002</v>
      </c>
      <c r="K6" s="14">
        <v>18.68</v>
      </c>
      <c r="L6" s="42">
        <v>18.86</v>
      </c>
      <c r="M6" s="11"/>
      <c r="N6" s="32">
        <v>18.55</v>
      </c>
      <c r="O6" s="14">
        <v>18.48</v>
      </c>
      <c r="P6" s="14">
        <v>19.11</v>
      </c>
      <c r="Q6" s="14">
        <v>19.420000000000002</v>
      </c>
      <c r="R6" s="42">
        <v>19.59</v>
      </c>
    </row>
    <row r="7" spans="1:18">
      <c r="A7" s="11"/>
      <c r="B7" s="32">
        <v>18.75</v>
      </c>
      <c r="C7" s="14">
        <v>18.11</v>
      </c>
      <c r="D7" s="14">
        <v>18.12</v>
      </c>
      <c r="E7" s="14">
        <v>17.989999999999998</v>
      </c>
      <c r="F7" s="42">
        <v>17.899999999999999</v>
      </c>
      <c r="G7" s="11"/>
      <c r="H7" s="32">
        <v>20.059999999999999</v>
      </c>
      <c r="I7" s="14">
        <v>19.02</v>
      </c>
      <c r="J7" s="14">
        <v>18.829999999999998</v>
      </c>
      <c r="K7" s="14">
        <v>18.670000000000002</v>
      </c>
      <c r="L7" s="42">
        <v>18.89</v>
      </c>
      <c r="M7" s="11"/>
      <c r="N7" s="32">
        <v>18.27</v>
      </c>
      <c r="O7" s="14">
        <v>18.149999999999999</v>
      </c>
      <c r="P7" s="14">
        <v>19.16</v>
      </c>
      <c r="Q7" s="14">
        <v>19.489999999999998</v>
      </c>
      <c r="R7" s="42">
        <v>20.02</v>
      </c>
    </row>
    <row r="8" spans="1:18">
      <c r="A8" s="11"/>
      <c r="B8" s="32">
        <v>18.77</v>
      </c>
      <c r="C8" s="14">
        <v>18.190000000000001</v>
      </c>
      <c r="D8" s="14">
        <v>18.100000000000001</v>
      </c>
      <c r="E8" s="14">
        <v>18.010000000000002</v>
      </c>
      <c r="F8" s="42">
        <v>17.98</v>
      </c>
      <c r="G8" s="11"/>
      <c r="H8" s="32">
        <v>20.37</v>
      </c>
      <c r="I8" s="14">
        <v>19.13</v>
      </c>
      <c r="J8" s="14">
        <v>18.989999999999998</v>
      </c>
      <c r="K8" s="14">
        <v>18.71</v>
      </c>
      <c r="L8" s="42">
        <v>18.8</v>
      </c>
      <c r="M8" s="11"/>
      <c r="N8" s="32"/>
      <c r="O8" s="14">
        <v>17.72</v>
      </c>
      <c r="P8" s="14">
        <v>18.98</v>
      </c>
      <c r="Q8" s="14">
        <v>20.010000000000002</v>
      </c>
      <c r="R8" s="42">
        <v>20.5</v>
      </c>
    </row>
    <row r="9" spans="1:18">
      <c r="A9" s="11"/>
      <c r="B9" s="32">
        <v>19.71</v>
      </c>
      <c r="C9" s="14">
        <v>18.739999999999998</v>
      </c>
      <c r="D9" s="14">
        <v>18.52</v>
      </c>
      <c r="E9" s="14">
        <v>18.25</v>
      </c>
      <c r="F9" s="42">
        <v>18.64</v>
      </c>
      <c r="G9" s="11"/>
      <c r="H9" s="32">
        <v>20.71</v>
      </c>
      <c r="I9" s="14">
        <v>19.649999999999999</v>
      </c>
      <c r="J9" s="14">
        <v>19.510000000000002</v>
      </c>
      <c r="K9" s="14">
        <v>19.25</v>
      </c>
      <c r="L9" s="42">
        <v>19.22</v>
      </c>
      <c r="M9" s="11"/>
      <c r="N9" s="32"/>
      <c r="O9" s="14">
        <v>18.41</v>
      </c>
      <c r="P9" s="14">
        <v>19.04</v>
      </c>
      <c r="Q9" s="14">
        <v>20.18</v>
      </c>
      <c r="R9" s="42">
        <v>20.67</v>
      </c>
    </row>
    <row r="10" spans="1:18">
      <c r="A10" s="11"/>
      <c r="B10" s="32">
        <v>19.89</v>
      </c>
      <c r="C10" s="14">
        <v>19.100000000000001</v>
      </c>
      <c r="D10" s="14">
        <v>18.899999999999999</v>
      </c>
      <c r="E10" s="14">
        <v>19.149999999999999</v>
      </c>
      <c r="F10" s="42">
        <v>18.899999999999999</v>
      </c>
      <c r="G10" s="11"/>
      <c r="H10" s="32">
        <v>21.06</v>
      </c>
      <c r="I10" s="14">
        <v>20.010000000000002</v>
      </c>
      <c r="J10" s="14">
        <v>19.670000000000002</v>
      </c>
      <c r="K10" s="14">
        <v>19.329999999999998</v>
      </c>
      <c r="L10" s="42">
        <v>20.07</v>
      </c>
      <c r="M10" s="11"/>
      <c r="N10" s="32"/>
      <c r="O10" s="14">
        <v>20.45</v>
      </c>
      <c r="P10" s="14">
        <v>20.77</v>
      </c>
      <c r="Q10" s="14">
        <v>20.86</v>
      </c>
      <c r="R10" s="42">
        <v>21.41</v>
      </c>
    </row>
    <row r="11" spans="1:18">
      <c r="A11" s="11"/>
      <c r="B11" s="32">
        <v>19.41</v>
      </c>
      <c r="C11" s="14">
        <v>18.059999999999999</v>
      </c>
      <c r="D11" s="14">
        <v>18.399999999999999</v>
      </c>
      <c r="E11" s="14">
        <v>18.45</v>
      </c>
      <c r="F11" s="42">
        <v>18.59</v>
      </c>
      <c r="G11" s="11"/>
      <c r="H11" s="32">
        <v>20.85</v>
      </c>
      <c r="I11" s="14">
        <v>19.8</v>
      </c>
      <c r="J11" s="14">
        <v>19.28</v>
      </c>
      <c r="K11" s="14">
        <v>19.21</v>
      </c>
      <c r="L11" s="42">
        <v>19.64</v>
      </c>
      <c r="M11" s="11"/>
      <c r="N11" s="32"/>
      <c r="O11" s="14">
        <v>19.91</v>
      </c>
      <c r="P11" s="14">
        <v>20.13</v>
      </c>
      <c r="Q11" s="14">
        <v>20.36</v>
      </c>
      <c r="R11" s="42">
        <v>20.59</v>
      </c>
    </row>
    <row r="12" spans="1:18">
      <c r="A12" s="38" t="s">
        <v>107</v>
      </c>
      <c r="B12" s="14">
        <v>21.6</v>
      </c>
      <c r="C12" s="14">
        <v>20.62</v>
      </c>
      <c r="D12" s="14">
        <v>20.46</v>
      </c>
      <c r="E12" s="14">
        <v>20.96</v>
      </c>
      <c r="F12" s="42">
        <v>22.12</v>
      </c>
      <c r="G12" s="38" t="s">
        <v>107</v>
      </c>
      <c r="H12" s="14">
        <v>23.88</v>
      </c>
      <c r="I12" s="14">
        <v>22.12</v>
      </c>
      <c r="J12" s="14">
        <v>21.26</v>
      </c>
      <c r="K12" s="14">
        <v>21.09</v>
      </c>
      <c r="L12" s="42">
        <v>22.31</v>
      </c>
      <c r="M12" s="38" t="s">
        <v>107</v>
      </c>
      <c r="N12" s="14">
        <v>20.68</v>
      </c>
      <c r="O12" s="14">
        <v>20.37</v>
      </c>
      <c r="P12" s="14">
        <v>21.16</v>
      </c>
      <c r="Q12" s="14">
        <v>21.56</v>
      </c>
      <c r="R12" s="42">
        <v>23.01</v>
      </c>
    </row>
    <row r="13" spans="1:18">
      <c r="A13" s="46"/>
      <c r="B13" s="14">
        <v>20.34</v>
      </c>
      <c r="C13" s="14">
        <v>18.600000000000001</v>
      </c>
      <c r="D13" s="14">
        <v>18.77</v>
      </c>
      <c r="E13" s="14">
        <v>19.36</v>
      </c>
      <c r="F13" s="42">
        <v>20.239999999999998</v>
      </c>
      <c r="G13" s="46"/>
      <c r="H13" s="14">
        <v>22.04</v>
      </c>
      <c r="I13" s="14">
        <v>20.350000000000001</v>
      </c>
      <c r="J13" s="14">
        <v>19.57</v>
      </c>
      <c r="K13" s="14">
        <v>19.86</v>
      </c>
      <c r="L13" s="42">
        <v>20.72</v>
      </c>
      <c r="M13" s="46"/>
      <c r="N13" s="14">
        <v>20.13</v>
      </c>
      <c r="O13" s="14">
        <v>18.37</v>
      </c>
      <c r="P13" s="14">
        <v>18.8</v>
      </c>
      <c r="Q13" s="14">
        <v>19.63</v>
      </c>
      <c r="R13" s="42">
        <v>20.82</v>
      </c>
    </row>
    <row r="14" spans="1:18">
      <c r="A14" s="11"/>
      <c r="B14" s="47">
        <v>19.45</v>
      </c>
      <c r="C14" s="47">
        <v>18.149999999999999</v>
      </c>
      <c r="D14" s="47">
        <v>18.239999999999998</v>
      </c>
      <c r="E14" s="47">
        <v>17.95</v>
      </c>
      <c r="F14" s="49">
        <v>18.98</v>
      </c>
      <c r="G14" s="11"/>
      <c r="H14" s="47">
        <v>21.05</v>
      </c>
      <c r="I14" s="47">
        <v>19.75</v>
      </c>
      <c r="J14" s="47">
        <v>18.97</v>
      </c>
      <c r="K14" s="47">
        <v>18.84</v>
      </c>
      <c r="L14" s="49">
        <v>19.510000000000002</v>
      </c>
      <c r="M14" s="11"/>
      <c r="N14" s="47">
        <v>18.59</v>
      </c>
      <c r="O14" s="47">
        <v>17.73</v>
      </c>
      <c r="P14" s="47">
        <v>18.16</v>
      </c>
      <c r="Q14" s="47">
        <v>18.55</v>
      </c>
      <c r="R14" s="49">
        <v>19.579999999999998</v>
      </c>
    </row>
    <row r="15" spans="1:18">
      <c r="A15" s="11"/>
      <c r="B15" s="14">
        <v>18.53</v>
      </c>
      <c r="C15" s="14">
        <v>17.86</v>
      </c>
      <c r="D15" s="14">
        <v>17.7</v>
      </c>
      <c r="E15" s="14">
        <v>17.64</v>
      </c>
      <c r="F15" s="42">
        <v>18.5</v>
      </c>
      <c r="G15" s="11"/>
      <c r="H15" s="14">
        <v>20.58</v>
      </c>
      <c r="I15" s="14">
        <v>19.579999999999998</v>
      </c>
      <c r="J15" s="14">
        <v>18.77</v>
      </c>
      <c r="K15" s="14">
        <v>18.2</v>
      </c>
      <c r="L15" s="42">
        <v>18.73</v>
      </c>
      <c r="M15" s="11"/>
      <c r="N15" s="14">
        <v>18</v>
      </c>
      <c r="O15" s="14">
        <v>17.46</v>
      </c>
      <c r="P15" s="14">
        <v>17.93</v>
      </c>
      <c r="Q15" s="14">
        <v>18.329999999999998</v>
      </c>
      <c r="R15" s="42">
        <v>19.27</v>
      </c>
    </row>
    <row r="16" spans="1:18">
      <c r="A16" s="54"/>
      <c r="B16" s="55">
        <v>18.09</v>
      </c>
      <c r="C16" s="55">
        <v>17.62</v>
      </c>
      <c r="D16" s="55">
        <v>17.510000000000002</v>
      </c>
      <c r="E16" s="55">
        <v>17.7</v>
      </c>
      <c r="F16" s="56">
        <v>18.600000000000001</v>
      </c>
      <c r="G16" s="54"/>
      <c r="H16" s="55">
        <v>20.77</v>
      </c>
      <c r="I16" s="55">
        <v>19.16</v>
      </c>
      <c r="J16" s="55">
        <v>18.559999999999999</v>
      </c>
      <c r="K16" s="55">
        <v>18.14</v>
      </c>
      <c r="L16" s="56">
        <v>18.55</v>
      </c>
      <c r="M16" s="54"/>
      <c r="N16" s="55">
        <v>18.170000000000002</v>
      </c>
      <c r="O16" s="55">
        <v>17.41</v>
      </c>
      <c r="P16" s="55">
        <v>17.87</v>
      </c>
      <c r="Q16" s="55">
        <v>18.02</v>
      </c>
      <c r="R16" s="56">
        <v>19.63</v>
      </c>
    </row>
    <row r="17" spans="1:18">
      <c r="A17" s="54"/>
      <c r="B17" s="55">
        <v>18.14</v>
      </c>
      <c r="C17" s="55">
        <v>17.64</v>
      </c>
      <c r="D17" s="55">
        <v>17.5</v>
      </c>
      <c r="E17" s="55">
        <v>17.82</v>
      </c>
      <c r="F17" s="56">
        <v>18.32</v>
      </c>
      <c r="G17" s="54"/>
      <c r="H17" s="55">
        <v>20.82</v>
      </c>
      <c r="I17" s="55">
        <v>19.399999999999999</v>
      </c>
      <c r="J17" s="55">
        <v>18.829999999999998</v>
      </c>
      <c r="K17" s="55">
        <v>18.16</v>
      </c>
      <c r="L17" s="56">
        <v>18.77</v>
      </c>
      <c r="M17" s="54"/>
      <c r="N17" s="55">
        <v>18.170000000000002</v>
      </c>
      <c r="O17" s="55">
        <v>18.14</v>
      </c>
      <c r="P17" s="55">
        <v>18.100000000000001</v>
      </c>
      <c r="Q17" s="55">
        <v>18.28</v>
      </c>
      <c r="R17" s="56">
        <v>19.690000000000001</v>
      </c>
    </row>
    <row r="18" spans="1:18">
      <c r="A18" s="54"/>
      <c r="B18" s="55">
        <v>18.809999999999999</v>
      </c>
      <c r="C18" s="55">
        <v>17.72</v>
      </c>
      <c r="D18" s="55">
        <v>17.63</v>
      </c>
      <c r="E18" s="55">
        <v>17.64</v>
      </c>
      <c r="F18" s="56">
        <v>18.690000000000001</v>
      </c>
      <c r="G18" s="54"/>
      <c r="H18" s="55">
        <v>21.06</v>
      </c>
      <c r="I18" s="55">
        <v>19.66</v>
      </c>
      <c r="J18" s="55">
        <v>19.03</v>
      </c>
      <c r="K18" s="55">
        <v>18.28</v>
      </c>
      <c r="L18" s="56">
        <v>18.91</v>
      </c>
      <c r="M18" s="54"/>
      <c r="N18" s="55"/>
      <c r="O18" s="55">
        <v>18.489999999999998</v>
      </c>
      <c r="P18" s="55">
        <v>18.5</v>
      </c>
      <c r="Q18" s="55">
        <v>18.46</v>
      </c>
      <c r="R18" s="56">
        <v>19.61</v>
      </c>
    </row>
    <row r="19" spans="1:18">
      <c r="A19" s="54"/>
      <c r="B19" s="55">
        <v>18.87</v>
      </c>
      <c r="C19" s="55">
        <v>18.079999999999998</v>
      </c>
      <c r="D19" s="55">
        <v>17.920000000000002</v>
      </c>
      <c r="E19" s="55">
        <v>18.07</v>
      </c>
      <c r="F19" s="56">
        <v>18.77</v>
      </c>
      <c r="G19" s="54"/>
      <c r="H19" s="55">
        <v>21.36</v>
      </c>
      <c r="I19" s="55">
        <v>20.51</v>
      </c>
      <c r="J19" s="55">
        <v>19.579999999999998</v>
      </c>
      <c r="K19" s="55">
        <v>18.899999999999999</v>
      </c>
      <c r="L19" s="56">
        <v>18.989999999999998</v>
      </c>
      <c r="M19" s="54"/>
      <c r="N19" s="55"/>
      <c r="O19" s="55">
        <v>18.95</v>
      </c>
      <c r="P19" s="55">
        <v>19.329999999999998</v>
      </c>
      <c r="Q19" s="55">
        <v>18.8</v>
      </c>
      <c r="R19" s="56">
        <v>20.27</v>
      </c>
    </row>
    <row r="20" spans="1:18">
      <c r="A20" s="54"/>
      <c r="B20" s="55">
        <v>19.489999999999998</v>
      </c>
      <c r="C20" s="55">
        <v>18.940000000000001</v>
      </c>
      <c r="D20" s="55">
        <v>18.510000000000002</v>
      </c>
      <c r="E20" s="55">
        <v>18.53</v>
      </c>
      <c r="F20" s="56">
        <v>18.989999999999998</v>
      </c>
      <c r="G20" s="54"/>
      <c r="H20" s="55">
        <v>22.83</v>
      </c>
      <c r="I20" s="55">
        <v>21.09</v>
      </c>
      <c r="J20" s="55">
        <v>20.28</v>
      </c>
      <c r="K20" s="55">
        <v>19.489999999999998</v>
      </c>
      <c r="L20" s="56">
        <v>19.55</v>
      </c>
      <c r="M20" s="54"/>
      <c r="N20" s="55"/>
      <c r="O20" s="55">
        <v>18.899999999999999</v>
      </c>
      <c r="P20" s="55">
        <v>19.3</v>
      </c>
      <c r="Q20" s="55">
        <v>19.77</v>
      </c>
      <c r="R20" s="56">
        <v>21.51</v>
      </c>
    </row>
    <row r="21" spans="1:18">
      <c r="A21" s="16"/>
      <c r="B21" s="33">
        <v>20.51</v>
      </c>
      <c r="C21" s="33">
        <v>19.37</v>
      </c>
      <c r="D21" s="33">
        <v>19.02</v>
      </c>
      <c r="E21" s="33">
        <v>18.68</v>
      </c>
      <c r="F21" s="39">
        <v>20</v>
      </c>
      <c r="G21" s="16"/>
      <c r="H21" s="33">
        <v>24.31</v>
      </c>
      <c r="I21" s="33">
        <v>21.48</v>
      </c>
      <c r="J21" s="33">
        <v>20.55</v>
      </c>
      <c r="K21" s="33">
        <v>19.829999999999998</v>
      </c>
      <c r="L21" s="39">
        <v>19.04</v>
      </c>
      <c r="M21" s="16"/>
      <c r="N21" s="33"/>
      <c r="O21" s="33">
        <v>19.97</v>
      </c>
      <c r="P21" s="33">
        <v>20.5</v>
      </c>
      <c r="Q21" s="33">
        <v>20.8</v>
      </c>
      <c r="R21" s="39">
        <v>22.76</v>
      </c>
    </row>
    <row r="22" spans="1:18">
      <c r="A22" s="36" t="s">
        <v>6</v>
      </c>
      <c r="B22" s="47">
        <v>21.85</v>
      </c>
      <c r="C22" s="35">
        <v>20.190000000000001</v>
      </c>
      <c r="D22" s="35">
        <v>19.850000000000001</v>
      </c>
      <c r="E22" s="35">
        <v>20.11</v>
      </c>
      <c r="F22" s="40">
        <v>21.04</v>
      </c>
      <c r="G22" s="36" t="s">
        <v>6</v>
      </c>
      <c r="H22" s="35">
        <v>22.36</v>
      </c>
      <c r="I22" s="35">
        <v>21.32</v>
      </c>
      <c r="J22" s="35">
        <v>21.39</v>
      </c>
      <c r="K22" s="35">
        <v>21.13</v>
      </c>
      <c r="L22" s="40">
        <v>21.61</v>
      </c>
      <c r="M22" s="36" t="s">
        <v>6</v>
      </c>
      <c r="N22" s="35">
        <v>21.81</v>
      </c>
      <c r="O22" s="35">
        <v>20.22</v>
      </c>
      <c r="P22" s="35">
        <v>20.16</v>
      </c>
      <c r="Q22" s="35">
        <v>20.21</v>
      </c>
      <c r="R22" s="40">
        <v>21.11</v>
      </c>
    </row>
    <row r="23" spans="1:18">
      <c r="A23" s="22"/>
      <c r="B23" s="37">
        <v>20.149999999999999</v>
      </c>
      <c r="C23" s="37">
        <v>19.260000000000002</v>
      </c>
      <c r="D23" s="37">
        <v>18.809999999999999</v>
      </c>
      <c r="E23" s="37">
        <v>18.97</v>
      </c>
      <c r="F23" s="41">
        <v>19.440000000000001</v>
      </c>
      <c r="G23" s="22"/>
      <c r="H23" s="37">
        <v>20.82</v>
      </c>
      <c r="I23" s="37">
        <v>20.170000000000002</v>
      </c>
      <c r="J23" s="37">
        <v>20.149999999999999</v>
      </c>
      <c r="K23" s="37">
        <v>19.98</v>
      </c>
      <c r="L23" s="41">
        <v>20.36</v>
      </c>
      <c r="M23" s="22"/>
      <c r="N23" s="37">
        <v>19.79</v>
      </c>
      <c r="O23" s="37">
        <v>19.78</v>
      </c>
      <c r="P23" s="37">
        <v>19.97</v>
      </c>
      <c r="Q23" s="37">
        <v>20.12</v>
      </c>
      <c r="R23" s="41">
        <v>20.97</v>
      </c>
    </row>
    <row r="24" spans="1:18">
      <c r="A24" s="22"/>
      <c r="B24" s="37">
        <v>18.72</v>
      </c>
      <c r="C24" s="37">
        <v>18</v>
      </c>
      <c r="D24" s="37">
        <v>17.93</v>
      </c>
      <c r="E24" s="37">
        <v>17.84</v>
      </c>
      <c r="F24" s="41">
        <v>18.29</v>
      </c>
      <c r="G24" s="22"/>
      <c r="H24" s="37">
        <v>20.12</v>
      </c>
      <c r="I24" s="37">
        <v>19.12</v>
      </c>
      <c r="J24" s="37">
        <v>19.03</v>
      </c>
      <c r="K24" s="37">
        <v>18.66</v>
      </c>
      <c r="L24" s="41">
        <v>18.940000000000001</v>
      </c>
      <c r="M24" s="22"/>
      <c r="N24" s="37">
        <v>19.11</v>
      </c>
      <c r="O24" s="37">
        <v>18.5</v>
      </c>
      <c r="P24" s="37">
        <v>18.75</v>
      </c>
      <c r="Q24" s="37">
        <v>19.07</v>
      </c>
      <c r="R24" s="41">
        <v>19.829999999999998</v>
      </c>
    </row>
    <row r="25" spans="1:18">
      <c r="A25" s="22"/>
      <c r="B25" s="37">
        <v>18.239999999999998</v>
      </c>
      <c r="C25" s="37">
        <v>17.2</v>
      </c>
      <c r="D25" s="37">
        <v>17.23</v>
      </c>
      <c r="E25" s="37">
        <v>17.350000000000001</v>
      </c>
      <c r="F25" s="41">
        <v>17.190000000000001</v>
      </c>
      <c r="G25" s="22"/>
      <c r="H25" s="37">
        <v>19.489999999999998</v>
      </c>
      <c r="I25" s="37">
        <v>18.579999999999998</v>
      </c>
      <c r="J25" s="37">
        <v>18.16</v>
      </c>
      <c r="K25" s="37">
        <v>17.850000000000001</v>
      </c>
      <c r="L25" s="41">
        <v>18.22</v>
      </c>
      <c r="M25" s="22"/>
      <c r="N25" s="37">
        <v>18.5</v>
      </c>
      <c r="O25" s="37">
        <v>17.97</v>
      </c>
      <c r="P25" s="37">
        <v>18.5</v>
      </c>
      <c r="Q25" s="37">
        <v>18.82</v>
      </c>
      <c r="R25" s="41">
        <v>19.440000000000001</v>
      </c>
    </row>
    <row r="26" spans="1:18">
      <c r="A26" s="22"/>
      <c r="B26" s="37">
        <v>17.8</v>
      </c>
      <c r="C26" s="37">
        <v>17</v>
      </c>
      <c r="D26" s="37">
        <v>16.8</v>
      </c>
      <c r="E26" s="37">
        <v>16.91</v>
      </c>
      <c r="F26" s="41">
        <v>16.809999999999999</v>
      </c>
      <c r="G26" s="22"/>
      <c r="H26" s="37">
        <v>19.190000000000001</v>
      </c>
      <c r="I26" s="37">
        <v>18.43</v>
      </c>
      <c r="J26" s="37">
        <v>18.04</v>
      </c>
      <c r="K26" s="37">
        <v>17.61</v>
      </c>
      <c r="L26" s="41">
        <v>17.78</v>
      </c>
      <c r="M26" s="22"/>
      <c r="N26" s="37">
        <v>17.73</v>
      </c>
      <c r="O26" s="37">
        <v>17.68</v>
      </c>
      <c r="P26" s="37">
        <v>18.22</v>
      </c>
      <c r="Q26" s="37">
        <v>18.62</v>
      </c>
      <c r="R26" s="41">
        <v>19</v>
      </c>
    </row>
    <row r="27" spans="1:18">
      <c r="A27" s="22"/>
      <c r="B27" s="37">
        <v>17.73</v>
      </c>
      <c r="C27" s="37">
        <v>16.899999999999999</v>
      </c>
      <c r="D27" s="37">
        <v>16.66</v>
      </c>
      <c r="E27" s="37">
        <v>16.920000000000002</v>
      </c>
      <c r="F27" s="41">
        <v>16.899999999999999</v>
      </c>
      <c r="G27" s="22"/>
      <c r="H27" s="37">
        <v>19.28</v>
      </c>
      <c r="I27" s="37">
        <v>18.47</v>
      </c>
      <c r="J27" s="37">
        <v>17.920000000000002</v>
      </c>
      <c r="K27" s="37">
        <v>17.84</v>
      </c>
      <c r="L27" s="41">
        <v>17.79</v>
      </c>
      <c r="M27" s="22"/>
      <c r="N27" s="37">
        <v>17.149999999999999</v>
      </c>
      <c r="O27" s="37">
        <v>17.32</v>
      </c>
      <c r="P27" s="37">
        <v>18.14</v>
      </c>
      <c r="Q27" s="37">
        <v>18.91</v>
      </c>
      <c r="R27" s="41">
        <v>19.29</v>
      </c>
    </row>
    <row r="28" spans="1:18">
      <c r="A28" s="22"/>
      <c r="B28" s="37">
        <v>17.920000000000002</v>
      </c>
      <c r="C28" s="37">
        <v>16.920000000000002</v>
      </c>
      <c r="D28" s="37">
        <v>16.75</v>
      </c>
      <c r="E28" s="37">
        <v>17.04</v>
      </c>
      <c r="F28" s="41">
        <v>16.899999999999999</v>
      </c>
      <c r="G28" s="22"/>
      <c r="H28" s="37">
        <v>19.36</v>
      </c>
      <c r="I28" s="37">
        <v>18.579999999999998</v>
      </c>
      <c r="J28" s="37">
        <v>18.18</v>
      </c>
      <c r="K28" s="37">
        <v>18</v>
      </c>
      <c r="L28" s="41">
        <v>18</v>
      </c>
      <c r="M28" s="22"/>
      <c r="N28" s="37"/>
      <c r="O28" s="37">
        <v>17.28</v>
      </c>
      <c r="P28" s="37">
        <v>18.3</v>
      </c>
      <c r="Q28" s="37">
        <v>19.2</v>
      </c>
      <c r="R28" s="41">
        <v>19.670000000000002</v>
      </c>
    </row>
    <row r="29" spans="1:18">
      <c r="A29" s="22"/>
      <c r="B29" s="37">
        <v>18.739999999999998</v>
      </c>
      <c r="C29" s="37">
        <v>17.54</v>
      </c>
      <c r="D29" s="37">
        <v>17.48</v>
      </c>
      <c r="E29" s="37">
        <v>17.28</v>
      </c>
      <c r="F29" s="41">
        <v>17.68</v>
      </c>
      <c r="G29" s="22"/>
      <c r="H29" s="37">
        <v>19.7</v>
      </c>
      <c r="I29" s="37">
        <v>18.739999999999998</v>
      </c>
      <c r="J29" s="37">
        <v>18.5</v>
      </c>
      <c r="K29" s="37">
        <v>18.23</v>
      </c>
      <c r="L29" s="41">
        <v>18.559999999999999</v>
      </c>
      <c r="M29" s="22"/>
      <c r="N29" s="37"/>
      <c r="O29" s="37">
        <v>17.87</v>
      </c>
      <c r="P29" s="37">
        <v>18.38</v>
      </c>
      <c r="Q29" s="37">
        <v>19.62</v>
      </c>
      <c r="R29" s="41">
        <v>19.95</v>
      </c>
    </row>
    <row r="30" spans="1:18">
      <c r="A30" s="22"/>
      <c r="B30" s="37">
        <v>19.190000000000001</v>
      </c>
      <c r="C30" s="37">
        <v>17.96</v>
      </c>
      <c r="D30" s="37">
        <v>17.760000000000002</v>
      </c>
      <c r="E30" s="37">
        <v>17.899999999999999</v>
      </c>
      <c r="F30" s="41">
        <v>18.329999999999998</v>
      </c>
      <c r="G30" s="22"/>
      <c r="H30" s="37">
        <v>20.25</v>
      </c>
      <c r="I30" s="37">
        <v>19.03</v>
      </c>
      <c r="J30" s="37">
        <v>18.829999999999998</v>
      </c>
      <c r="K30" s="37">
        <v>18.760000000000002</v>
      </c>
      <c r="L30" s="41">
        <v>19.12</v>
      </c>
      <c r="M30" s="22"/>
      <c r="N30" s="37"/>
      <c r="O30" s="37">
        <v>19.39</v>
      </c>
      <c r="P30" s="37">
        <v>19.82</v>
      </c>
      <c r="Q30" s="37">
        <v>19.91</v>
      </c>
      <c r="R30" s="41">
        <v>20.54</v>
      </c>
    </row>
    <row r="31" spans="1:18">
      <c r="A31" s="22"/>
      <c r="B31" s="37">
        <v>18.46</v>
      </c>
      <c r="C31" s="37">
        <v>17.239999999999998</v>
      </c>
      <c r="D31" s="37">
        <v>17.170000000000002</v>
      </c>
      <c r="E31" s="37">
        <v>17.46</v>
      </c>
      <c r="F31" s="41">
        <v>17.52</v>
      </c>
      <c r="G31" s="22"/>
      <c r="H31" s="37">
        <v>19.86</v>
      </c>
      <c r="I31" s="37">
        <v>18.91</v>
      </c>
      <c r="J31" s="37">
        <v>17.84</v>
      </c>
      <c r="K31" s="37">
        <v>18</v>
      </c>
      <c r="L31" s="41">
        <v>18.809999999999999</v>
      </c>
      <c r="M31" s="22"/>
      <c r="N31" s="37"/>
      <c r="O31" s="37">
        <v>18.95</v>
      </c>
      <c r="P31" s="37">
        <v>18.850000000000001</v>
      </c>
      <c r="Q31" s="37">
        <v>19.45</v>
      </c>
      <c r="R31" s="41">
        <v>19.829999999999998</v>
      </c>
    </row>
    <row r="32" spans="1:18">
      <c r="A32" s="38" t="s">
        <v>8</v>
      </c>
      <c r="B32" s="37">
        <v>20.74</v>
      </c>
      <c r="C32" s="37">
        <v>19.36</v>
      </c>
      <c r="D32" s="37">
        <v>19.489999999999998</v>
      </c>
      <c r="E32" s="37">
        <v>19.84</v>
      </c>
      <c r="F32" s="41">
        <v>21.22</v>
      </c>
      <c r="G32" s="38" t="s">
        <v>8</v>
      </c>
      <c r="H32" s="37">
        <v>22.91</v>
      </c>
      <c r="I32" s="37">
        <v>21.28</v>
      </c>
      <c r="J32" s="37">
        <v>20.63</v>
      </c>
      <c r="K32" s="37">
        <v>20.14</v>
      </c>
      <c r="L32" s="41">
        <v>21.33</v>
      </c>
      <c r="M32" s="38" t="s">
        <v>8</v>
      </c>
      <c r="N32" s="37">
        <v>19.93</v>
      </c>
      <c r="O32" s="37">
        <v>19.559999999999999</v>
      </c>
      <c r="P32" s="37">
        <v>19.86</v>
      </c>
      <c r="Q32" s="37">
        <v>20.56</v>
      </c>
      <c r="R32" s="41">
        <v>21.74</v>
      </c>
    </row>
    <row r="33" spans="1:18">
      <c r="A33" s="22"/>
      <c r="B33" s="37">
        <v>19.190000000000001</v>
      </c>
      <c r="C33" s="37">
        <v>17.93</v>
      </c>
      <c r="D33" s="37">
        <v>17.72</v>
      </c>
      <c r="E33" s="37">
        <v>18.25</v>
      </c>
      <c r="F33" s="41">
        <v>19.63</v>
      </c>
      <c r="G33" s="22"/>
      <c r="H33" s="37">
        <v>21.39</v>
      </c>
      <c r="I33" s="37">
        <v>19.79</v>
      </c>
      <c r="J33" s="37">
        <v>18.89</v>
      </c>
      <c r="K33" s="37">
        <v>18.86</v>
      </c>
      <c r="L33" s="41">
        <v>19.649999999999999</v>
      </c>
      <c r="M33" s="22"/>
      <c r="N33" s="37">
        <v>19.3</v>
      </c>
      <c r="O33" s="37">
        <v>17.649999999999999</v>
      </c>
      <c r="P33" s="37">
        <v>17.87</v>
      </c>
      <c r="Q33" s="37">
        <v>18.64</v>
      </c>
      <c r="R33" s="41">
        <v>19.600000000000001</v>
      </c>
    </row>
    <row r="34" spans="1:18">
      <c r="A34" s="22"/>
      <c r="B34" s="37">
        <v>18.600000000000001</v>
      </c>
      <c r="C34" s="37">
        <v>17.2</v>
      </c>
      <c r="D34" s="37">
        <v>17.079999999999998</v>
      </c>
      <c r="E34" s="37">
        <v>17.28</v>
      </c>
      <c r="F34" s="41">
        <v>18.22</v>
      </c>
      <c r="G34" s="22"/>
      <c r="H34" s="37">
        <v>20.05</v>
      </c>
      <c r="I34" s="37">
        <v>18.91</v>
      </c>
      <c r="J34" s="37">
        <v>18.41</v>
      </c>
      <c r="K34" s="37">
        <v>17.829999999999998</v>
      </c>
      <c r="L34" s="41">
        <v>18.190000000000001</v>
      </c>
      <c r="M34" s="22"/>
      <c r="N34" s="37">
        <v>17.649999999999999</v>
      </c>
      <c r="O34" s="37">
        <v>16.71</v>
      </c>
      <c r="P34" s="37">
        <v>16.98</v>
      </c>
      <c r="Q34" s="37">
        <v>17.53</v>
      </c>
      <c r="R34" s="41">
        <v>18.95</v>
      </c>
    </row>
    <row r="35" spans="1:18">
      <c r="A35" s="22"/>
      <c r="B35" s="37">
        <v>17.809999999999999</v>
      </c>
      <c r="C35" s="37">
        <v>16.84</v>
      </c>
      <c r="D35" s="37">
        <v>16.600000000000001</v>
      </c>
      <c r="E35" s="37">
        <v>16.7</v>
      </c>
      <c r="F35" s="41">
        <v>17.71</v>
      </c>
      <c r="G35" s="22"/>
      <c r="H35" s="37">
        <v>19.82</v>
      </c>
      <c r="I35" s="37">
        <v>18.57</v>
      </c>
      <c r="J35" s="37">
        <v>17.97</v>
      </c>
      <c r="K35" s="37">
        <v>17.54</v>
      </c>
      <c r="L35" s="41">
        <v>17.73</v>
      </c>
      <c r="M35" s="22"/>
      <c r="N35" s="37">
        <v>16.82</v>
      </c>
      <c r="O35" s="37">
        <v>16.510000000000002</v>
      </c>
      <c r="P35" s="37">
        <v>16.850000000000001</v>
      </c>
      <c r="Q35" s="37">
        <v>17.34</v>
      </c>
      <c r="R35" s="41">
        <v>18.420000000000002</v>
      </c>
    </row>
    <row r="36" spans="1:18">
      <c r="A36" s="22"/>
      <c r="B36" s="37">
        <v>17.11</v>
      </c>
      <c r="C36" s="37">
        <v>16.55</v>
      </c>
      <c r="D36" s="37">
        <v>16.59</v>
      </c>
      <c r="E36" s="37">
        <v>16.670000000000002</v>
      </c>
      <c r="F36" s="41">
        <v>17.47</v>
      </c>
      <c r="G36" s="22"/>
      <c r="H36" s="37">
        <v>19.8</v>
      </c>
      <c r="I36" s="37">
        <v>18.3</v>
      </c>
      <c r="J36" s="37">
        <v>17.72</v>
      </c>
      <c r="K36" s="37">
        <v>17.16</v>
      </c>
      <c r="L36" s="41">
        <v>17.61</v>
      </c>
      <c r="M36" s="22"/>
      <c r="N36" s="37">
        <v>17.16</v>
      </c>
      <c r="O36" s="37">
        <v>16.45</v>
      </c>
      <c r="P36" s="37">
        <v>16.91</v>
      </c>
      <c r="Q36" s="37">
        <v>17.21</v>
      </c>
      <c r="R36" s="41">
        <v>18.87</v>
      </c>
    </row>
    <row r="37" spans="1:18">
      <c r="A37" s="22"/>
      <c r="B37" s="37">
        <v>17.09</v>
      </c>
      <c r="C37" s="37">
        <v>16.36</v>
      </c>
      <c r="D37" s="37">
        <v>16.440000000000001</v>
      </c>
      <c r="E37" s="37">
        <v>16.84</v>
      </c>
      <c r="F37" s="41">
        <v>17.47</v>
      </c>
      <c r="G37" s="22"/>
      <c r="H37" s="37">
        <v>20.23</v>
      </c>
      <c r="I37" s="37">
        <v>18.670000000000002</v>
      </c>
      <c r="J37" s="37">
        <v>18.059999999999999</v>
      </c>
      <c r="K37" s="37">
        <v>17.239999999999998</v>
      </c>
      <c r="L37" s="41">
        <v>17.75</v>
      </c>
      <c r="M37" s="22"/>
      <c r="N37" s="37">
        <v>17.059999999999999</v>
      </c>
      <c r="O37" s="37">
        <v>17.12</v>
      </c>
      <c r="P37" s="37">
        <v>17.010000000000002</v>
      </c>
      <c r="Q37" s="37">
        <v>17.38</v>
      </c>
      <c r="R37" s="41">
        <v>19.05</v>
      </c>
    </row>
    <row r="38" spans="1:18">
      <c r="A38" s="22"/>
      <c r="B38" s="37">
        <v>17.62</v>
      </c>
      <c r="C38" s="37">
        <v>16.97</v>
      </c>
      <c r="D38" s="37">
        <v>16.54</v>
      </c>
      <c r="E38" s="37">
        <v>16.86</v>
      </c>
      <c r="F38" s="41">
        <v>17.78</v>
      </c>
      <c r="G38" s="22"/>
      <c r="H38" s="37">
        <v>20.49</v>
      </c>
      <c r="I38" s="37">
        <v>18.850000000000001</v>
      </c>
      <c r="J38" s="37">
        <v>18.02</v>
      </c>
      <c r="K38" s="37">
        <v>17.559999999999999</v>
      </c>
      <c r="L38" s="41">
        <v>17.78</v>
      </c>
      <c r="M38" s="22"/>
      <c r="N38" s="37"/>
      <c r="O38" s="37">
        <v>17.55</v>
      </c>
      <c r="P38" s="37">
        <v>17.260000000000002</v>
      </c>
      <c r="Q38" s="37">
        <v>17.66</v>
      </c>
      <c r="R38" s="41">
        <v>18.829999999999998</v>
      </c>
    </row>
    <row r="39" spans="1:18">
      <c r="A39" s="22"/>
      <c r="B39" s="37">
        <v>17.86</v>
      </c>
      <c r="C39" s="37">
        <v>17.170000000000002</v>
      </c>
      <c r="D39" s="37">
        <v>17.010000000000002</v>
      </c>
      <c r="E39" s="37">
        <v>17.149999999999999</v>
      </c>
      <c r="F39" s="41">
        <v>17.68</v>
      </c>
      <c r="G39" s="22"/>
      <c r="H39" s="37">
        <v>20.93</v>
      </c>
      <c r="I39" s="37">
        <v>19.3</v>
      </c>
      <c r="J39" s="37">
        <v>18.420000000000002</v>
      </c>
      <c r="K39" s="37">
        <v>18.11</v>
      </c>
      <c r="L39" s="41">
        <v>18</v>
      </c>
      <c r="M39" s="22"/>
      <c r="N39" s="37"/>
      <c r="O39" s="37">
        <v>18.100000000000001</v>
      </c>
      <c r="P39" s="37">
        <v>18.53</v>
      </c>
      <c r="Q39" s="37">
        <v>18.010000000000002</v>
      </c>
      <c r="R39" s="41">
        <v>19.54</v>
      </c>
    </row>
    <row r="40" spans="1:18">
      <c r="A40" s="22"/>
      <c r="B40" s="37">
        <v>18.399999999999999</v>
      </c>
      <c r="C40" s="37">
        <v>17.95</v>
      </c>
      <c r="D40" s="37">
        <v>17.71</v>
      </c>
      <c r="E40" s="37">
        <v>17.39</v>
      </c>
      <c r="F40" s="41">
        <v>18.329999999999998</v>
      </c>
      <c r="G40" s="22"/>
      <c r="H40" s="37">
        <v>21.99</v>
      </c>
      <c r="I40" s="37">
        <v>20.23</v>
      </c>
      <c r="J40" s="37">
        <v>19.510000000000002</v>
      </c>
      <c r="K40" s="37">
        <v>18.82</v>
      </c>
      <c r="L40" s="41">
        <v>18.690000000000001</v>
      </c>
      <c r="M40" s="22"/>
      <c r="N40" s="37"/>
      <c r="O40" s="37">
        <v>17.89</v>
      </c>
      <c r="P40" s="37">
        <v>18.48</v>
      </c>
      <c r="Q40" s="37">
        <v>19.079999999999998</v>
      </c>
      <c r="R40" s="41">
        <v>20.53</v>
      </c>
    </row>
    <row r="41" spans="1:18">
      <c r="A41" s="22"/>
      <c r="B41" s="37">
        <v>19.68</v>
      </c>
      <c r="C41" s="37">
        <v>18.8</v>
      </c>
      <c r="D41" s="37">
        <v>18</v>
      </c>
      <c r="E41" s="37">
        <v>18</v>
      </c>
      <c r="F41" s="41">
        <v>19.059999999999999</v>
      </c>
      <c r="G41" s="22"/>
      <c r="H41" s="37">
        <v>23.35</v>
      </c>
      <c r="I41" s="37">
        <v>20.75</v>
      </c>
      <c r="J41" s="37">
        <v>19.86</v>
      </c>
      <c r="K41" s="37">
        <v>19.239999999999998</v>
      </c>
      <c r="L41" s="41">
        <v>18.43</v>
      </c>
      <c r="M41" s="22"/>
      <c r="N41" s="37"/>
      <c r="O41" s="37">
        <v>19.14</v>
      </c>
      <c r="P41" s="37">
        <v>19.66</v>
      </c>
      <c r="Q41" s="37">
        <v>20.149999999999999</v>
      </c>
      <c r="R41" s="41">
        <v>21.94</v>
      </c>
    </row>
    <row r="42" spans="1:18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7">
      <c r="A43" s="26" t="s">
        <v>9</v>
      </c>
      <c r="B43" s="26" t="s">
        <v>10</v>
      </c>
      <c r="C43" s="289" t="s">
        <v>11</v>
      </c>
      <c r="D43" s="289"/>
      <c r="E43" s="290" t="s">
        <v>12</v>
      </c>
      <c r="F43" s="290"/>
      <c r="G43" s="26" t="s">
        <v>9</v>
      </c>
      <c r="H43" s="26" t="s">
        <v>10</v>
      </c>
      <c r="I43" s="289" t="s">
        <v>11</v>
      </c>
      <c r="J43" s="289"/>
      <c r="K43" s="290" t="s">
        <v>12</v>
      </c>
      <c r="L43" s="290"/>
      <c r="M43" s="26" t="s">
        <v>9</v>
      </c>
      <c r="N43" s="26" t="s">
        <v>10</v>
      </c>
      <c r="O43" s="289" t="s">
        <v>11</v>
      </c>
      <c r="P43" s="289"/>
      <c r="Q43" s="290" t="s">
        <v>12</v>
      </c>
      <c r="R43" s="290"/>
    </row>
    <row r="44" spans="1:18" ht="17">
      <c r="A44" s="27" t="s">
        <v>13</v>
      </c>
      <c r="B44" s="27" t="s">
        <v>14</v>
      </c>
      <c r="C44" s="293" t="s">
        <v>16</v>
      </c>
      <c r="D44" s="293"/>
      <c r="E44" s="292">
        <f>AVERAGE(B2:F21)-AVERAGE(B22:F41)</f>
        <v>1.0099000000000018</v>
      </c>
      <c r="F44" s="292"/>
      <c r="G44" s="27" t="s">
        <v>13</v>
      </c>
      <c r="H44" s="27" t="s">
        <v>14</v>
      </c>
      <c r="I44" s="293" t="s">
        <v>16</v>
      </c>
      <c r="J44" s="293"/>
      <c r="K44" s="292">
        <f>AVERAGE(H2:L21)-AVERAGE(H22:L41)</f>
        <v>0.8808999999999898</v>
      </c>
      <c r="L44" s="292"/>
      <c r="M44" s="27" t="s">
        <v>13</v>
      </c>
      <c r="N44" s="27" t="s">
        <v>14</v>
      </c>
      <c r="O44" s="293" t="s">
        <v>16</v>
      </c>
      <c r="P44" s="293"/>
      <c r="Q44" s="292">
        <f>AVERAGE(N2:R21)-AVERAGE(N22:R41)</f>
        <v>0.87293478260869151</v>
      </c>
      <c r="R44" s="292"/>
    </row>
    <row r="45" spans="1:18" ht="17">
      <c r="A45" s="28" t="s">
        <v>17</v>
      </c>
      <c r="B45" s="28" t="s">
        <v>18</v>
      </c>
      <c r="C45" s="286" t="str">
        <f>"--"</f>
        <v>--</v>
      </c>
      <c r="D45" s="286"/>
      <c r="E45" s="287">
        <v>1.4</v>
      </c>
      <c r="F45" s="287"/>
      <c r="G45" s="28" t="s">
        <v>17</v>
      </c>
      <c r="H45" s="28" t="s">
        <v>18</v>
      </c>
      <c r="I45" s="286" t="str">
        <f>"--"</f>
        <v>--</v>
      </c>
      <c r="J45" s="286"/>
      <c r="K45" s="287">
        <v>1.4</v>
      </c>
      <c r="L45" s="287"/>
      <c r="M45" s="28" t="s">
        <v>17</v>
      </c>
      <c r="N45" s="28" t="s">
        <v>18</v>
      </c>
      <c r="O45" s="286" t="str">
        <f>"--"</f>
        <v>--</v>
      </c>
      <c r="P45" s="286"/>
      <c r="Q45" s="287">
        <v>1.4</v>
      </c>
      <c r="R45" s="287"/>
    </row>
    <row r="46" spans="1:18" ht="17">
      <c r="A46" s="27" t="s">
        <v>19</v>
      </c>
      <c r="B46" s="27" t="s">
        <v>20</v>
      </c>
      <c r="C46" s="288" t="s">
        <v>22</v>
      </c>
      <c r="D46" s="288"/>
      <c r="E46" s="269">
        <f>(E44/(1.944/E45))</f>
        <v>0.72729423868312881</v>
      </c>
      <c r="F46" s="269"/>
      <c r="G46" s="27" t="s">
        <v>19</v>
      </c>
      <c r="H46" s="27" t="s">
        <v>20</v>
      </c>
      <c r="I46" s="288" t="s">
        <v>22</v>
      </c>
      <c r="J46" s="288"/>
      <c r="K46" s="269">
        <f>(K44/(1.944/K45))</f>
        <v>0.63439300411521904</v>
      </c>
      <c r="L46" s="269"/>
      <c r="M46" s="27" t="s">
        <v>19</v>
      </c>
      <c r="N46" s="27" t="s">
        <v>20</v>
      </c>
      <c r="O46" s="288" t="s">
        <v>22</v>
      </c>
      <c r="P46" s="288"/>
      <c r="Q46" s="269">
        <f>(Q44/(1.944/Q45))</f>
        <v>0.62865673644658848</v>
      </c>
      <c r="R46" s="269"/>
    </row>
    <row r="47" spans="1:18" ht="17">
      <c r="A47" s="27"/>
      <c r="B47" s="27"/>
      <c r="C47" s="27"/>
      <c r="D47" s="27"/>
      <c r="E47" s="27"/>
      <c r="F47" s="27"/>
    </row>
    <row r="48" spans="1:18" ht="17">
      <c r="A48" s="27"/>
      <c r="B48" s="27"/>
      <c r="C48" s="27"/>
      <c r="D48" s="27"/>
      <c r="E48" s="27"/>
      <c r="F48" s="27"/>
    </row>
    <row r="49" spans="1:6" ht="17">
      <c r="A49" s="289" t="s">
        <v>23</v>
      </c>
      <c r="B49" s="289"/>
      <c r="C49" s="303">
        <f ca="1">TODAY()</f>
        <v>46156</v>
      </c>
      <c r="D49" s="303"/>
      <c r="E49" s="303"/>
      <c r="F49" s="303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  <row r="60" spans="1:6">
      <c r="A60" s="29"/>
      <c r="B60" s="29"/>
      <c r="C60" s="29"/>
      <c r="D60" s="29"/>
      <c r="E60" s="29"/>
      <c r="F60" s="29"/>
    </row>
  </sheetData>
  <sheetProtection selectLockedCells="1" selectUnlockedCells="1"/>
  <mergeCells count="29">
    <mergeCell ref="A1:F1"/>
    <mergeCell ref="G1:L1"/>
    <mergeCell ref="M1:R1"/>
    <mergeCell ref="C43:D43"/>
    <mergeCell ref="E43:F43"/>
    <mergeCell ref="I43:J43"/>
    <mergeCell ref="K43:L43"/>
    <mergeCell ref="O43:P43"/>
    <mergeCell ref="Q43:R43"/>
    <mergeCell ref="Q44:R44"/>
    <mergeCell ref="C45:D45"/>
    <mergeCell ref="E45:F45"/>
    <mergeCell ref="I45:J45"/>
    <mergeCell ref="K45:L45"/>
    <mergeCell ref="O45:P45"/>
    <mergeCell ref="Q45:R45"/>
    <mergeCell ref="C44:D44"/>
    <mergeCell ref="E44:F44"/>
    <mergeCell ref="I44:J44"/>
    <mergeCell ref="K44:L44"/>
    <mergeCell ref="O44:P44"/>
    <mergeCell ref="Q46:R46"/>
    <mergeCell ref="A49:B49"/>
    <mergeCell ref="C49:F49"/>
    <mergeCell ref="C46:D46"/>
    <mergeCell ref="E46:F46"/>
    <mergeCell ref="I46:J46"/>
    <mergeCell ref="K46:L46"/>
    <mergeCell ref="O46:P46"/>
  </mergeCells>
  <phoneticPr fontId="24" type="noConversion"/>
  <conditionalFormatting sqref="E44">
    <cfRule type="cellIs" dxfId="618" priority="6" operator="notBetween">
      <formula>0.77</formula>
      <formula>0.91</formula>
    </cfRule>
  </conditionalFormatting>
  <conditionalFormatting sqref="E46">
    <cfRule type="cellIs" dxfId="617" priority="5" operator="notBetween">
      <formula>0.68</formula>
      <formula>0.82</formula>
    </cfRule>
  </conditionalFormatting>
  <conditionalFormatting sqref="K44">
    <cfRule type="cellIs" dxfId="616" priority="4" operator="notBetween">
      <formula>0.77</formula>
      <formula>0.91</formula>
    </cfRule>
  </conditionalFormatting>
  <conditionalFormatting sqref="K46">
    <cfRule type="cellIs" dxfId="615" priority="3" operator="notBetween">
      <formula>0.68</formula>
      <formula>0.82</formula>
    </cfRule>
  </conditionalFormatting>
  <conditionalFormatting sqref="Q44">
    <cfRule type="cellIs" dxfId="614" priority="2" operator="notBetween">
      <formula>0.77</formula>
      <formula>0.91</formula>
    </cfRule>
  </conditionalFormatting>
  <conditionalFormatting sqref="Q46">
    <cfRule type="cellIs" dxfId="61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L40"/>
  <sheetViews>
    <sheetView zoomScale="115" zoomScaleNormal="115" workbookViewId="0">
      <selection activeCell="K27" sqref="K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2.2999999999999998</v>
      </c>
      <c r="E2" s="32">
        <v>2.21</v>
      </c>
      <c r="F2" s="44">
        <v>2.13</v>
      </c>
      <c r="G2" s="36" t="s">
        <v>3</v>
      </c>
      <c r="H2" s="32">
        <v>2.39</v>
      </c>
      <c r="I2" s="32">
        <v>2.37</v>
      </c>
      <c r="J2" s="32">
        <v>2.2999999999999998</v>
      </c>
      <c r="K2" s="32">
        <v>2.16</v>
      </c>
      <c r="L2" s="44">
        <v>2.13</v>
      </c>
    </row>
    <row r="3" spans="1:12">
      <c r="A3" s="11"/>
      <c r="B3" s="32">
        <v>2.36</v>
      </c>
      <c r="C3" s="14">
        <v>2.36</v>
      </c>
      <c r="D3" s="14">
        <v>2.2999999999999998</v>
      </c>
      <c r="E3" s="14">
        <v>2.23</v>
      </c>
      <c r="F3" s="42">
        <v>2.11</v>
      </c>
      <c r="G3" s="38"/>
      <c r="H3" s="32">
        <v>2.39</v>
      </c>
      <c r="I3" s="14">
        <v>2.41</v>
      </c>
      <c r="J3" s="14">
        <v>2.33</v>
      </c>
      <c r="K3" s="14">
        <v>2.15</v>
      </c>
      <c r="L3" s="42">
        <v>2.14</v>
      </c>
    </row>
    <row r="4" spans="1:12">
      <c r="A4" s="11"/>
      <c r="B4" s="32">
        <v>2.38</v>
      </c>
      <c r="C4" s="14">
        <v>2.34</v>
      </c>
      <c r="D4" s="14">
        <v>2.29</v>
      </c>
      <c r="E4" s="14">
        <v>2.19</v>
      </c>
      <c r="F4" s="42">
        <v>2.11</v>
      </c>
      <c r="G4" s="38"/>
      <c r="H4" s="32">
        <v>2.37</v>
      </c>
      <c r="I4" s="14">
        <v>2.39</v>
      </c>
      <c r="J4" s="14">
        <v>2.3199999999999998</v>
      </c>
      <c r="K4" s="14">
        <v>2.15</v>
      </c>
      <c r="L4" s="42">
        <v>2.14</v>
      </c>
    </row>
    <row r="5" spans="1:12">
      <c r="A5" s="11"/>
      <c r="B5" s="32">
        <v>2.39</v>
      </c>
      <c r="C5" s="14">
        <v>2.35</v>
      </c>
      <c r="D5" s="14">
        <v>2.29</v>
      </c>
      <c r="E5" s="14">
        <v>2.2000000000000002</v>
      </c>
      <c r="F5" s="42">
        <v>2.13</v>
      </c>
      <c r="G5" s="38"/>
      <c r="H5" s="32">
        <v>2.38</v>
      </c>
      <c r="I5" s="14">
        <v>2.4</v>
      </c>
      <c r="J5" s="14">
        <v>2.31</v>
      </c>
      <c r="K5" s="14">
        <v>2.19</v>
      </c>
      <c r="L5" s="42">
        <v>2.17</v>
      </c>
    </row>
    <row r="6" spans="1:12">
      <c r="A6" s="11"/>
      <c r="B6" s="32">
        <v>2.38</v>
      </c>
      <c r="C6" s="14">
        <v>2.33</v>
      </c>
      <c r="D6" s="14">
        <v>2.31</v>
      </c>
      <c r="E6" s="14">
        <v>2.17</v>
      </c>
      <c r="F6" s="42">
        <v>2.14</v>
      </c>
      <c r="G6" s="38"/>
      <c r="H6" s="32">
        <v>2.36</v>
      </c>
      <c r="I6" s="14">
        <v>2.39</v>
      </c>
      <c r="J6" s="14">
        <v>2.27</v>
      </c>
      <c r="K6" s="14">
        <v>2.19</v>
      </c>
      <c r="L6" s="42">
        <v>2.08</v>
      </c>
    </row>
    <row r="7" spans="1:12">
      <c r="A7" s="38" t="s">
        <v>4</v>
      </c>
      <c r="B7" s="14">
        <v>2.33</v>
      </c>
      <c r="C7" s="14">
        <v>2.4</v>
      </c>
      <c r="D7" s="14">
        <v>2.4</v>
      </c>
      <c r="E7" s="14">
        <v>2.3199999999999998</v>
      </c>
      <c r="F7" s="42">
        <v>2.2599999999999998</v>
      </c>
      <c r="G7" s="38" t="s">
        <v>4</v>
      </c>
      <c r="H7" s="14">
        <v>2.35</v>
      </c>
      <c r="I7" s="14">
        <v>2.4</v>
      </c>
      <c r="J7" s="14">
        <v>2.39</v>
      </c>
      <c r="K7" s="14">
        <v>2.36</v>
      </c>
      <c r="L7" s="42">
        <v>2.2599999999999998</v>
      </c>
    </row>
    <row r="8" spans="1:12">
      <c r="A8" s="46"/>
      <c r="B8" s="14">
        <v>2.38</v>
      </c>
      <c r="C8" s="14">
        <v>2.38</v>
      </c>
      <c r="D8" s="14">
        <v>2.42</v>
      </c>
      <c r="E8" s="14">
        <v>2.35</v>
      </c>
      <c r="F8" s="42">
        <v>2.2999999999999998</v>
      </c>
      <c r="G8" s="46"/>
      <c r="H8" s="14">
        <v>2.35</v>
      </c>
      <c r="I8" s="14">
        <v>2.4</v>
      </c>
      <c r="J8" s="14">
        <v>2.41</v>
      </c>
      <c r="K8" s="14">
        <v>2.38</v>
      </c>
      <c r="L8" s="42">
        <v>2.29</v>
      </c>
    </row>
    <row r="9" spans="1:12">
      <c r="A9" s="11"/>
      <c r="B9" s="47">
        <v>2.38</v>
      </c>
      <c r="C9" s="47">
        <v>2.42</v>
      </c>
      <c r="D9" s="47">
        <v>2.44</v>
      </c>
      <c r="E9" s="47">
        <v>2.36</v>
      </c>
      <c r="F9" s="49">
        <v>2.31</v>
      </c>
      <c r="G9" s="36"/>
      <c r="H9" s="47">
        <v>2.36</v>
      </c>
      <c r="I9" s="47">
        <v>2.39</v>
      </c>
      <c r="J9" s="47">
        <v>2.36</v>
      </c>
      <c r="K9" s="47">
        <v>2.33</v>
      </c>
      <c r="L9" s="49">
        <v>2.2799999999999998</v>
      </c>
    </row>
    <row r="10" spans="1:12">
      <c r="A10" s="11"/>
      <c r="B10" s="14">
        <v>2.38</v>
      </c>
      <c r="C10" s="14">
        <v>2.4</v>
      </c>
      <c r="D10" s="14">
        <v>2.4</v>
      </c>
      <c r="E10" s="14">
        <v>2.34</v>
      </c>
      <c r="F10" s="42">
        <v>2.29</v>
      </c>
      <c r="G10" s="38"/>
      <c r="H10" s="14">
        <v>2.38</v>
      </c>
      <c r="I10" s="14">
        <v>2.42</v>
      </c>
      <c r="J10" s="14">
        <v>2.39</v>
      </c>
      <c r="K10" s="14">
        <v>2.34</v>
      </c>
      <c r="L10" s="42">
        <v>2.2799999999999998</v>
      </c>
    </row>
    <row r="11" spans="1:12">
      <c r="A11" s="16"/>
      <c r="B11" s="33">
        <v>2.37</v>
      </c>
      <c r="C11" s="33">
        <v>2.4</v>
      </c>
      <c r="D11" s="33">
        <v>2.38</v>
      </c>
      <c r="E11" s="33">
        <v>2.35</v>
      </c>
      <c r="F11" s="39">
        <v>2.2599999999999998</v>
      </c>
      <c r="G11" s="48"/>
      <c r="H11" s="33">
        <v>2.34</v>
      </c>
      <c r="I11" s="33">
        <v>2.39</v>
      </c>
      <c r="J11" s="33">
        <v>2.38</v>
      </c>
      <c r="K11" s="33">
        <v>2.33</v>
      </c>
      <c r="L11" s="39">
        <v>2.2799999999999998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1.98</v>
      </c>
      <c r="E12" s="35">
        <v>1.87</v>
      </c>
      <c r="F12" s="40">
        <v>1.79</v>
      </c>
      <c r="G12" s="36" t="s">
        <v>6</v>
      </c>
      <c r="H12" s="35">
        <v>1.25</v>
      </c>
      <c r="I12" s="35">
        <v>1.26</v>
      </c>
      <c r="J12" s="35">
        <v>1.17</v>
      </c>
      <c r="K12" s="35">
        <v>1.06</v>
      </c>
      <c r="L12" s="40">
        <v>1.05</v>
      </c>
    </row>
    <row r="13" spans="1:12">
      <c r="A13" s="22"/>
      <c r="B13" s="37">
        <v>2.06</v>
      </c>
      <c r="C13" s="37">
        <v>2.0499999999999998</v>
      </c>
      <c r="D13" s="37">
        <v>1.99</v>
      </c>
      <c r="E13" s="37">
        <v>1.89</v>
      </c>
      <c r="F13" s="41">
        <v>1.83</v>
      </c>
      <c r="G13" s="38"/>
      <c r="H13" s="37">
        <v>1.24</v>
      </c>
      <c r="I13" s="37">
        <v>1.24</v>
      </c>
      <c r="J13" s="37">
        <v>1.1499999999999999</v>
      </c>
      <c r="K13" s="37">
        <v>1.01</v>
      </c>
      <c r="L13" s="41">
        <v>1.01</v>
      </c>
    </row>
    <row r="14" spans="1:12">
      <c r="A14" s="22"/>
      <c r="B14" s="37">
        <v>2.09</v>
      </c>
      <c r="C14" s="37">
        <v>2.0499999999999998</v>
      </c>
      <c r="D14" s="37">
        <v>1.99</v>
      </c>
      <c r="E14" s="37">
        <v>1.89</v>
      </c>
      <c r="F14" s="41">
        <v>1.81</v>
      </c>
      <c r="G14" s="38"/>
      <c r="H14" s="37">
        <v>1.23</v>
      </c>
      <c r="I14" s="37">
        <v>1.24</v>
      </c>
      <c r="J14" s="37">
        <v>1.1499999999999999</v>
      </c>
      <c r="K14" s="37">
        <v>1.03</v>
      </c>
      <c r="L14" s="41">
        <v>1.01</v>
      </c>
    </row>
    <row r="15" spans="1:12">
      <c r="A15" s="22"/>
      <c r="B15" s="37">
        <v>2.08</v>
      </c>
      <c r="C15" s="37">
        <v>2.04</v>
      </c>
      <c r="D15" s="37">
        <v>1.97</v>
      </c>
      <c r="E15" s="37">
        <v>1.87</v>
      </c>
      <c r="F15" s="41">
        <v>1.81</v>
      </c>
      <c r="G15" s="38"/>
      <c r="H15" s="37">
        <v>1.23</v>
      </c>
      <c r="I15" s="37">
        <v>1.21</v>
      </c>
      <c r="J15" s="37">
        <v>1.1499999999999999</v>
      </c>
      <c r="K15" s="37">
        <v>1.04</v>
      </c>
      <c r="L15" s="41">
        <v>1.05</v>
      </c>
    </row>
    <row r="16" spans="1:12">
      <c r="A16" s="22"/>
      <c r="B16" s="37">
        <v>2.0299999999999998</v>
      </c>
      <c r="C16" s="37">
        <v>1.97</v>
      </c>
      <c r="D16" s="37">
        <v>1.93</v>
      </c>
      <c r="E16" s="37">
        <v>1.81</v>
      </c>
      <c r="F16" s="41">
        <v>1.79</v>
      </c>
      <c r="G16" s="38"/>
      <c r="H16" s="37">
        <v>1.25</v>
      </c>
      <c r="I16" s="37">
        <v>1.22</v>
      </c>
      <c r="J16" s="37">
        <v>1.1100000000000001</v>
      </c>
      <c r="K16" s="37">
        <v>1.03</v>
      </c>
      <c r="L16" s="41">
        <v>0.96</v>
      </c>
    </row>
    <row r="17" spans="1:12">
      <c r="A17" s="22" t="s">
        <v>7</v>
      </c>
      <c r="B17" s="37">
        <v>2.02</v>
      </c>
      <c r="C17" s="37">
        <v>2.06</v>
      </c>
      <c r="D17" s="37">
        <v>2.06</v>
      </c>
      <c r="E17" s="37">
        <v>2.0299999999999998</v>
      </c>
      <c r="F17" s="41">
        <v>1.95</v>
      </c>
      <c r="G17" s="38" t="s">
        <v>8</v>
      </c>
      <c r="H17" s="37">
        <v>1.35</v>
      </c>
      <c r="I17" s="37">
        <v>1.35</v>
      </c>
      <c r="J17" s="37">
        <v>1.33</v>
      </c>
      <c r="K17" s="37">
        <v>1.27</v>
      </c>
      <c r="L17" s="41">
        <v>1.24</v>
      </c>
    </row>
    <row r="18" spans="1:12">
      <c r="A18" s="22"/>
      <c r="B18" s="37">
        <v>2.0499999999999998</v>
      </c>
      <c r="C18" s="37">
        <v>2.0699999999999998</v>
      </c>
      <c r="D18" s="37">
        <v>2.1</v>
      </c>
      <c r="E18" s="37">
        <v>2</v>
      </c>
      <c r="F18" s="41">
        <v>1.96</v>
      </c>
      <c r="G18" s="38"/>
      <c r="H18" s="37">
        <v>1.3</v>
      </c>
      <c r="I18" s="37">
        <v>1.33</v>
      </c>
      <c r="J18" s="37">
        <v>1.34</v>
      </c>
      <c r="K18" s="37">
        <v>1.3</v>
      </c>
      <c r="L18" s="41">
        <v>1.24</v>
      </c>
    </row>
    <row r="19" spans="1:12">
      <c r="A19" s="22"/>
      <c r="B19" s="37">
        <v>2.0499999999999998</v>
      </c>
      <c r="C19" s="37">
        <v>2.1</v>
      </c>
      <c r="D19" s="37">
        <v>2.11</v>
      </c>
      <c r="E19" s="37">
        <v>2.02</v>
      </c>
      <c r="F19" s="41">
        <v>1.94</v>
      </c>
      <c r="G19" s="38"/>
      <c r="H19" s="37">
        <v>1.29</v>
      </c>
      <c r="I19" s="37">
        <v>1.35</v>
      </c>
      <c r="J19" s="37">
        <v>1.34</v>
      </c>
      <c r="K19" s="37">
        <v>1.27</v>
      </c>
      <c r="L19" s="41">
        <v>1.22</v>
      </c>
    </row>
    <row r="20" spans="1:12">
      <c r="A20" s="22"/>
      <c r="B20" s="37">
        <v>2.0499999999999998</v>
      </c>
      <c r="C20" s="37">
        <v>2.0699999999999998</v>
      </c>
      <c r="D20" s="37">
        <v>2.08</v>
      </c>
      <c r="E20" s="37">
        <v>2.02</v>
      </c>
      <c r="F20" s="41">
        <v>1.93</v>
      </c>
      <c r="G20" s="38"/>
      <c r="H20" s="37">
        <v>1.29</v>
      </c>
      <c r="I20" s="37">
        <v>1.36</v>
      </c>
      <c r="J20" s="37">
        <v>1.34</v>
      </c>
      <c r="K20" s="37">
        <v>1.28</v>
      </c>
      <c r="L20" s="41">
        <v>1.23</v>
      </c>
    </row>
    <row r="21" spans="1:12">
      <c r="A21" s="22"/>
      <c r="B21" s="37">
        <v>2</v>
      </c>
      <c r="C21" s="37">
        <v>2.08</v>
      </c>
      <c r="D21" s="37">
        <v>2.04</v>
      </c>
      <c r="E21" s="37">
        <v>2.0099999999999998</v>
      </c>
      <c r="F21" s="41">
        <v>1.92</v>
      </c>
      <c r="G21" s="38"/>
      <c r="H21" s="37">
        <v>1.29</v>
      </c>
      <c r="I21" s="37">
        <v>1.34</v>
      </c>
      <c r="J21" s="37">
        <v>1.33</v>
      </c>
      <c r="K21" s="37">
        <v>1.27</v>
      </c>
      <c r="L21" s="41">
        <v>1.21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0.32680000000000087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1.0981999999999996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0.56980512820512974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0.79088477366255117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12" priority="3" operator="notBetween">
      <formula>0.2</formula>
      <formula>0.404</formula>
    </cfRule>
  </conditionalFormatting>
  <conditionalFormatting sqref="E26">
    <cfRule type="cellIs" dxfId="611" priority="4" operator="notBetween">
      <formula>0.38</formula>
      <formula>0.72</formula>
    </cfRule>
  </conditionalFormatting>
  <conditionalFormatting sqref="K24">
    <cfRule type="cellIs" dxfId="610" priority="2" operator="notBetween">
      <formula>0.77</formula>
      <formula>0.91</formula>
    </cfRule>
  </conditionalFormatting>
  <conditionalFormatting sqref="K26">
    <cfRule type="cellIs" dxfId="60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P61"/>
  <sheetViews>
    <sheetView zoomScale="130" zoomScaleNormal="130" workbookViewId="0">
      <selection activeCell="I30" sqref="I30"/>
    </sheetView>
  </sheetViews>
  <sheetFormatPr defaultColWidth="11.21875" defaultRowHeight="14.95"/>
  <cols>
    <col min="1" max="1" width="10.33203125" customWidth="1"/>
    <col min="2" max="6" width="6.6640625" customWidth="1"/>
    <col min="9" max="9" width="10.33203125" customWidth="1"/>
    <col min="10" max="14" width="6.6640625" customWidth="1"/>
  </cols>
  <sheetData>
    <row r="1" spans="1:14" ht="48.1" customHeight="1">
      <c r="A1" s="300" t="s">
        <v>97</v>
      </c>
      <c r="B1" s="301"/>
      <c r="C1" s="301"/>
      <c r="D1" s="301"/>
      <c r="E1" s="301"/>
      <c r="F1" s="302"/>
      <c r="I1" s="300" t="s">
        <v>97</v>
      </c>
      <c r="J1" s="301"/>
      <c r="K1" s="301"/>
      <c r="L1" s="301"/>
      <c r="M1" s="301"/>
      <c r="N1" s="302"/>
    </row>
    <row r="2" spans="1:14" hidden="1">
      <c r="A2" s="36" t="s">
        <v>3</v>
      </c>
      <c r="B2" s="32"/>
      <c r="C2" s="32"/>
      <c r="D2" s="32"/>
      <c r="E2" s="32"/>
      <c r="F2" s="44"/>
      <c r="I2" s="36" t="s">
        <v>3</v>
      </c>
      <c r="J2" s="32"/>
      <c r="K2" s="32"/>
      <c r="L2" s="32"/>
      <c r="M2" s="32"/>
      <c r="N2" s="44"/>
    </row>
    <row r="3" spans="1:14" hidden="1">
      <c r="A3" s="11"/>
      <c r="B3" s="32"/>
      <c r="C3" s="14"/>
      <c r="D3" s="14"/>
      <c r="E3" s="14"/>
      <c r="F3" s="42"/>
      <c r="I3" s="11"/>
      <c r="J3" s="32"/>
      <c r="K3" s="14"/>
      <c r="L3" s="14"/>
      <c r="M3" s="14"/>
      <c r="N3" s="42"/>
    </row>
    <row r="4" spans="1:14" hidden="1">
      <c r="A4" s="11"/>
      <c r="B4" s="32"/>
      <c r="C4" s="14"/>
      <c r="D4" s="14"/>
      <c r="E4" s="14"/>
      <c r="F4" s="42"/>
      <c r="I4" s="11"/>
      <c r="J4" s="32"/>
      <c r="K4" s="14"/>
      <c r="L4" s="14"/>
      <c r="M4" s="14"/>
      <c r="N4" s="42"/>
    </row>
    <row r="5" spans="1:14" hidden="1">
      <c r="A5" s="11"/>
      <c r="B5" s="32"/>
      <c r="C5" s="14"/>
      <c r="D5" s="14"/>
      <c r="E5" s="14"/>
      <c r="F5" s="42"/>
      <c r="I5" s="11"/>
      <c r="J5" s="32"/>
      <c r="K5" s="14"/>
      <c r="L5" s="14"/>
      <c r="M5" s="14"/>
      <c r="N5" s="42"/>
    </row>
    <row r="6" spans="1:14" hidden="1">
      <c r="A6" s="11"/>
      <c r="B6" s="32"/>
      <c r="C6" s="14"/>
      <c r="D6" s="14"/>
      <c r="E6" s="14"/>
      <c r="F6" s="42"/>
      <c r="I6" s="11"/>
      <c r="J6" s="32"/>
      <c r="K6" s="14"/>
      <c r="L6" s="14"/>
      <c r="M6" s="14"/>
      <c r="N6" s="42"/>
    </row>
    <row r="7" spans="1:14" hidden="1">
      <c r="A7" s="11"/>
      <c r="B7" s="32"/>
      <c r="C7" s="14"/>
      <c r="D7" s="14"/>
      <c r="E7" s="14"/>
      <c r="F7" s="42"/>
      <c r="I7" s="11"/>
      <c r="J7" s="32"/>
      <c r="K7" s="14"/>
      <c r="L7" s="14"/>
      <c r="M7" s="14"/>
      <c r="N7" s="42"/>
    </row>
    <row r="8" spans="1:14" hidden="1">
      <c r="A8" s="11"/>
      <c r="B8" s="32"/>
      <c r="C8" s="14"/>
      <c r="D8" s="14"/>
      <c r="E8" s="14"/>
      <c r="F8" s="42"/>
      <c r="I8" s="11"/>
      <c r="J8" s="32"/>
      <c r="K8" s="14"/>
      <c r="L8" s="14"/>
      <c r="M8" s="14"/>
      <c r="N8" s="42"/>
    </row>
    <row r="9" spans="1:14" hidden="1">
      <c r="A9" s="11"/>
      <c r="B9" s="32"/>
      <c r="C9" s="14"/>
      <c r="D9" s="14"/>
      <c r="E9" s="14"/>
      <c r="F9" s="42"/>
      <c r="I9" s="11"/>
      <c r="J9" s="32"/>
      <c r="K9" s="14"/>
      <c r="L9" s="14"/>
      <c r="M9" s="14"/>
      <c r="N9" s="42"/>
    </row>
    <row r="10" spans="1:14" hidden="1">
      <c r="A10" s="11"/>
      <c r="B10" s="32"/>
      <c r="C10" s="14"/>
      <c r="D10" s="14"/>
      <c r="E10" s="14"/>
      <c r="F10" s="42"/>
      <c r="I10" s="11"/>
      <c r="J10" s="32"/>
      <c r="K10" s="14"/>
      <c r="L10" s="14"/>
      <c r="M10" s="14"/>
      <c r="N10" s="42"/>
    </row>
    <row r="11" spans="1:14" hidden="1">
      <c r="A11" s="11"/>
      <c r="B11" s="32"/>
      <c r="C11" s="14"/>
      <c r="D11" s="14"/>
      <c r="E11" s="14"/>
      <c r="F11" s="42"/>
      <c r="I11" s="11"/>
      <c r="J11" s="32"/>
      <c r="K11" s="14"/>
      <c r="L11" s="14"/>
      <c r="M11" s="14"/>
      <c r="N11" s="42"/>
    </row>
    <row r="12" spans="1:14" hidden="1">
      <c r="A12" s="38" t="s">
        <v>4</v>
      </c>
      <c r="B12" s="14"/>
      <c r="C12" s="14"/>
      <c r="D12" s="14"/>
      <c r="E12" s="14"/>
      <c r="F12" s="42"/>
      <c r="I12" s="38" t="s">
        <v>4</v>
      </c>
      <c r="J12" s="14"/>
      <c r="K12" s="14"/>
      <c r="L12" s="14"/>
      <c r="M12" s="14"/>
      <c r="N12" s="42"/>
    </row>
    <row r="13" spans="1:14" hidden="1">
      <c r="A13" s="46"/>
      <c r="B13" s="14"/>
      <c r="C13" s="14"/>
      <c r="D13" s="14"/>
      <c r="E13" s="14"/>
      <c r="F13" s="42"/>
      <c r="I13" s="46"/>
      <c r="J13" s="14"/>
      <c r="K13" s="14"/>
      <c r="L13" s="14"/>
      <c r="M13" s="14"/>
      <c r="N13" s="42"/>
    </row>
    <row r="14" spans="1:14" hidden="1">
      <c r="A14" s="11"/>
      <c r="B14" s="47"/>
      <c r="C14" s="47"/>
      <c r="D14" s="47"/>
      <c r="E14" s="47"/>
      <c r="F14" s="49"/>
      <c r="I14" s="11"/>
      <c r="J14" s="47"/>
      <c r="K14" s="47"/>
      <c r="L14" s="47"/>
      <c r="M14" s="47"/>
      <c r="N14" s="49"/>
    </row>
    <row r="15" spans="1:14" hidden="1">
      <c r="A15" s="11"/>
      <c r="B15" s="14"/>
      <c r="C15" s="14"/>
      <c r="D15" s="14"/>
      <c r="E15" s="14"/>
      <c r="F15" s="42"/>
      <c r="I15" s="11"/>
      <c r="J15" s="14"/>
      <c r="K15" s="14"/>
      <c r="L15" s="14"/>
      <c r="M15" s="14"/>
      <c r="N15" s="42"/>
    </row>
    <row r="16" spans="1:14" hidden="1">
      <c r="A16" s="54"/>
      <c r="B16" s="55"/>
      <c r="C16" s="55"/>
      <c r="D16" s="55"/>
      <c r="E16" s="55"/>
      <c r="F16" s="56"/>
      <c r="I16" s="54"/>
      <c r="J16" s="55"/>
      <c r="K16" s="55"/>
      <c r="L16" s="55"/>
      <c r="M16" s="55"/>
      <c r="N16" s="56"/>
    </row>
    <row r="17" spans="1:16" hidden="1">
      <c r="A17" s="54"/>
      <c r="B17" s="55"/>
      <c r="C17" s="55"/>
      <c r="D17" s="55"/>
      <c r="E17" s="55"/>
      <c r="F17" s="56"/>
      <c r="I17" s="54"/>
      <c r="J17" s="55"/>
      <c r="K17" s="55"/>
      <c r="L17" s="55"/>
      <c r="M17" s="55"/>
      <c r="N17" s="56"/>
    </row>
    <row r="18" spans="1:16" hidden="1">
      <c r="A18" s="54"/>
      <c r="B18" s="55"/>
      <c r="C18" s="55"/>
      <c r="D18" s="55"/>
      <c r="E18" s="55"/>
      <c r="F18" s="56"/>
      <c r="I18" s="54"/>
      <c r="J18" s="55"/>
      <c r="K18" s="55"/>
      <c r="L18" s="55"/>
      <c r="M18" s="55"/>
      <c r="N18" s="56"/>
    </row>
    <row r="19" spans="1:16" hidden="1">
      <c r="A19" s="54"/>
      <c r="B19" s="55"/>
      <c r="C19" s="55"/>
      <c r="D19" s="55"/>
      <c r="E19" s="55"/>
      <c r="F19" s="56"/>
      <c r="I19" s="54"/>
      <c r="J19" s="55"/>
      <c r="K19" s="55"/>
      <c r="L19" s="55"/>
      <c r="M19" s="55"/>
      <c r="N19" s="56"/>
    </row>
    <row r="20" spans="1:16" hidden="1">
      <c r="A20" s="54"/>
      <c r="B20" s="55"/>
      <c r="C20" s="55"/>
      <c r="D20" s="55"/>
      <c r="E20" s="55"/>
      <c r="F20" s="56"/>
      <c r="I20" s="54"/>
      <c r="J20" s="55"/>
      <c r="K20" s="55"/>
      <c r="L20" s="55"/>
      <c r="M20" s="55"/>
      <c r="N20" s="56"/>
    </row>
    <row r="21" spans="1:16" hidden="1">
      <c r="A21" s="16"/>
      <c r="B21" s="33"/>
      <c r="C21" s="33"/>
      <c r="D21" s="33"/>
      <c r="E21" s="33"/>
      <c r="F21" s="39"/>
      <c r="I21" s="16"/>
      <c r="J21" s="33"/>
      <c r="K21" s="33"/>
      <c r="L21" s="33"/>
      <c r="M21" s="33"/>
      <c r="N21" s="39"/>
    </row>
    <row r="22" spans="1:16">
      <c r="A22" s="19" t="s">
        <v>82</v>
      </c>
      <c r="B22" s="47">
        <v>8.83</v>
      </c>
      <c r="C22" s="35">
        <v>4.83</v>
      </c>
      <c r="D22" s="35">
        <v>5.08</v>
      </c>
      <c r="E22" s="35">
        <v>5.35</v>
      </c>
      <c r="F22" s="35">
        <v>8.16</v>
      </c>
      <c r="G22" s="58" t="s">
        <v>86</v>
      </c>
      <c r="H22" s="59">
        <f>MAX(B22:F31)-MIN(B22:F31)</f>
        <v>8.76</v>
      </c>
      <c r="I22" s="19" t="s">
        <v>82</v>
      </c>
      <c r="J22" s="47"/>
      <c r="K22" s="35"/>
      <c r="L22" s="35"/>
      <c r="M22" s="35"/>
      <c r="N22" s="35"/>
      <c r="O22" s="58" t="s">
        <v>86</v>
      </c>
      <c r="P22" s="59">
        <f>MAX(J22:N31)-MIN(J22:N31)</f>
        <v>0</v>
      </c>
    </row>
    <row r="23" spans="1:16">
      <c r="A23" s="22" t="s">
        <v>108</v>
      </c>
      <c r="B23" s="37">
        <v>3.96</v>
      </c>
      <c r="C23" s="37">
        <v>2.4300000000000002</v>
      </c>
      <c r="D23" s="37">
        <v>2.61</v>
      </c>
      <c r="E23" s="37">
        <v>2.69</v>
      </c>
      <c r="F23" s="37">
        <v>3.41</v>
      </c>
      <c r="G23" s="58" t="s">
        <v>87</v>
      </c>
      <c r="H23" s="60">
        <f>AVERAGE(B22:F31)</f>
        <v>4.1821999999999999</v>
      </c>
      <c r="I23" s="22" t="s">
        <v>108</v>
      </c>
      <c r="J23" s="37"/>
      <c r="K23" s="37"/>
      <c r="L23" s="37"/>
      <c r="M23" s="37"/>
      <c r="N23" s="37"/>
      <c r="O23" s="58" t="s">
        <v>87</v>
      </c>
      <c r="P23" s="60" t="e">
        <f>AVERAGE(J22:N31)</f>
        <v>#DIV/0!</v>
      </c>
    </row>
    <row r="24" spans="1:16">
      <c r="A24" s="22"/>
      <c r="B24" s="37">
        <v>4.04</v>
      </c>
      <c r="C24" s="37">
        <v>2.0699999999999998</v>
      </c>
      <c r="D24" s="37">
        <v>3.26</v>
      </c>
      <c r="E24" s="37">
        <v>2.4</v>
      </c>
      <c r="F24" s="37">
        <v>3.37</v>
      </c>
      <c r="G24" s="58" t="s">
        <v>109</v>
      </c>
      <c r="H24" s="61">
        <f>(MAX(B22:F31)-MIN(B22:F31))/(2*AVERAGE(B22:F31))</f>
        <v>1.0472956816986274</v>
      </c>
      <c r="I24" s="22"/>
      <c r="J24" s="37"/>
      <c r="K24" s="37"/>
      <c r="L24" s="37"/>
      <c r="M24" s="37"/>
      <c r="N24" s="37"/>
      <c r="O24" s="58" t="s">
        <v>109</v>
      </c>
      <c r="P24" s="63" t="e">
        <f>(MAX(J22:N31)-MIN(J22:N31))/(2*AVERAGE(J22:N31))</f>
        <v>#DIV/0!</v>
      </c>
    </row>
    <row r="25" spans="1:16">
      <c r="A25" s="22"/>
      <c r="B25" s="37">
        <v>3.61</v>
      </c>
      <c r="C25" s="37">
        <v>2.2599999999999998</v>
      </c>
      <c r="D25" s="37">
        <v>3.46</v>
      </c>
      <c r="E25" s="37">
        <v>2.23</v>
      </c>
      <c r="F25" s="41">
        <v>3.65</v>
      </c>
      <c r="I25" s="22"/>
      <c r="J25" s="37"/>
      <c r="K25" s="37"/>
      <c r="L25" s="37"/>
      <c r="M25" s="37"/>
      <c r="N25" s="41"/>
    </row>
    <row r="26" spans="1:16">
      <c r="A26" s="22"/>
      <c r="B26" s="37">
        <v>3.24</v>
      </c>
      <c r="C26" s="37">
        <v>2.29</v>
      </c>
      <c r="D26" s="37">
        <v>3.7</v>
      </c>
      <c r="E26" s="37">
        <v>2.72</v>
      </c>
      <c r="F26" s="41">
        <v>4.8</v>
      </c>
      <c r="I26" s="22"/>
      <c r="J26" s="37"/>
      <c r="K26" s="37"/>
      <c r="L26" s="37"/>
      <c r="M26" s="37"/>
      <c r="N26" s="41"/>
    </row>
    <row r="27" spans="1:16">
      <c r="A27" s="22"/>
      <c r="B27" s="37">
        <v>2.99</v>
      </c>
      <c r="C27" s="37">
        <v>2.34</v>
      </c>
      <c r="D27" s="37">
        <v>2.74</v>
      </c>
      <c r="E27" s="37">
        <v>4.43</v>
      </c>
      <c r="F27" s="41">
        <v>4.26</v>
      </c>
      <c r="I27" s="22"/>
      <c r="J27" s="37"/>
      <c r="K27" s="37"/>
      <c r="L27" s="37"/>
      <c r="M27" s="37"/>
      <c r="N27" s="41"/>
    </row>
    <row r="28" spans="1:16">
      <c r="A28" s="22"/>
      <c r="B28" s="37">
        <v>3.12</v>
      </c>
      <c r="C28" s="37">
        <v>3.21</v>
      </c>
      <c r="D28" s="37">
        <v>3.5</v>
      </c>
      <c r="E28" s="37">
        <v>3.2</v>
      </c>
      <c r="F28" s="41">
        <v>3.9</v>
      </c>
      <c r="I28" s="22"/>
      <c r="J28" s="37"/>
      <c r="K28" s="37"/>
      <c r="L28" s="37"/>
      <c r="M28" s="37"/>
      <c r="N28" s="41"/>
    </row>
    <row r="29" spans="1:16">
      <c r="A29" s="22"/>
      <c r="B29" s="37">
        <v>3.59</v>
      </c>
      <c r="C29" s="37">
        <v>3.58</v>
      </c>
      <c r="D29" s="37">
        <v>2.69</v>
      </c>
      <c r="E29" s="37">
        <v>3.53</v>
      </c>
      <c r="F29" s="41">
        <v>4.67</v>
      </c>
      <c r="I29" s="22"/>
      <c r="J29" s="37"/>
      <c r="K29" s="37"/>
      <c r="L29" s="37"/>
      <c r="M29" s="37"/>
      <c r="N29" s="41"/>
    </row>
    <row r="30" spans="1:16">
      <c r="A30" s="22"/>
      <c r="B30" s="37">
        <v>4.91</v>
      </c>
      <c r="C30" s="37">
        <v>3.97</v>
      </c>
      <c r="D30" s="37">
        <v>3.16</v>
      </c>
      <c r="E30" s="37">
        <v>4.05</v>
      </c>
      <c r="F30" s="41">
        <v>4.91</v>
      </c>
      <c r="I30" s="22"/>
      <c r="J30" s="37"/>
      <c r="K30" s="37"/>
      <c r="L30" s="37"/>
      <c r="M30" s="37"/>
      <c r="N30" s="41"/>
    </row>
    <row r="31" spans="1:16">
      <c r="A31" s="22"/>
      <c r="B31" s="37">
        <v>10.83</v>
      </c>
      <c r="C31" s="37">
        <v>9.9499999999999993</v>
      </c>
      <c r="D31" s="37">
        <v>5.35</v>
      </c>
      <c r="E31" s="37">
        <v>6.61</v>
      </c>
      <c r="F31" s="41">
        <v>9.17</v>
      </c>
      <c r="I31" s="22"/>
      <c r="J31" s="37"/>
      <c r="K31" s="37"/>
      <c r="L31" s="37"/>
      <c r="M31" s="37"/>
      <c r="N31" s="41"/>
    </row>
    <row r="32" spans="1:16">
      <c r="A32" s="22" t="s">
        <v>90</v>
      </c>
      <c r="B32" s="47">
        <v>4.21</v>
      </c>
      <c r="C32" s="35">
        <v>3.58</v>
      </c>
      <c r="D32" s="35">
        <v>2.44</v>
      </c>
      <c r="E32" s="35">
        <v>3.22</v>
      </c>
      <c r="F32" s="35">
        <v>2.29</v>
      </c>
      <c r="G32" s="58" t="s">
        <v>86</v>
      </c>
      <c r="H32" s="59">
        <f>MAX(B32:F41)-MIN(B32:F41)</f>
        <v>10.07</v>
      </c>
      <c r="I32" s="22" t="s">
        <v>90</v>
      </c>
      <c r="J32" s="47"/>
      <c r="K32" s="35"/>
      <c r="L32" s="35"/>
      <c r="M32" s="35"/>
      <c r="N32" s="35"/>
      <c r="O32" s="58" t="s">
        <v>86</v>
      </c>
      <c r="P32" s="59">
        <f>MAX(J32:N41)-MIN(J32:N41)</f>
        <v>0</v>
      </c>
    </row>
    <row r="33" spans="1:16">
      <c r="A33" s="22" t="s">
        <v>110</v>
      </c>
      <c r="B33" s="37">
        <v>2.78</v>
      </c>
      <c r="C33" s="37">
        <v>2.04</v>
      </c>
      <c r="D33" s="37">
        <v>1.87</v>
      </c>
      <c r="E33" s="37">
        <v>2.37</v>
      </c>
      <c r="F33" s="37">
        <v>3.1</v>
      </c>
      <c r="G33" s="58" t="s">
        <v>87</v>
      </c>
      <c r="H33" s="60">
        <f>AVERAGE(B32:F41)</f>
        <v>3.7690000000000001</v>
      </c>
      <c r="I33" s="22" t="s">
        <v>110</v>
      </c>
      <c r="J33" s="37"/>
      <c r="K33" s="37"/>
      <c r="L33" s="37"/>
      <c r="M33" s="37"/>
      <c r="N33" s="37"/>
      <c r="O33" s="58" t="s">
        <v>87</v>
      </c>
      <c r="P33" s="60" t="e">
        <f>AVERAGE(J32:N41)</f>
        <v>#DIV/0!</v>
      </c>
    </row>
    <row r="34" spans="1:16">
      <c r="A34" s="22"/>
      <c r="B34" s="37">
        <v>2.87</v>
      </c>
      <c r="C34" s="37">
        <v>1.91</v>
      </c>
      <c r="D34" s="37">
        <v>1.94</v>
      </c>
      <c r="E34" s="37">
        <v>2.34</v>
      </c>
      <c r="F34" s="37">
        <v>3.91</v>
      </c>
      <c r="G34" s="58" t="s">
        <v>109</v>
      </c>
      <c r="H34" s="61">
        <f>(MAX(B32:F41)-MIN(B32:F41))/(2*AVERAGE(B32:F41))</f>
        <v>1.3358981162111967</v>
      </c>
      <c r="I34" s="22"/>
      <c r="J34" s="37"/>
      <c r="K34" s="37"/>
      <c r="L34" s="37"/>
      <c r="M34" s="37"/>
      <c r="N34" s="37"/>
      <c r="O34" s="58" t="s">
        <v>109</v>
      </c>
      <c r="P34" s="63" t="e">
        <f>(MAX(J32:N41)-MIN(J32:N41))/(2*AVERAGE(J32:N41))</f>
        <v>#DIV/0!</v>
      </c>
    </row>
    <row r="35" spans="1:16">
      <c r="A35" s="22"/>
      <c r="B35" s="37">
        <v>2.89</v>
      </c>
      <c r="C35" s="37">
        <v>1.93</v>
      </c>
      <c r="D35" s="37">
        <v>2.0699999999999998</v>
      </c>
      <c r="E35" s="37">
        <v>2.4900000000000002</v>
      </c>
      <c r="F35" s="41">
        <v>4.03</v>
      </c>
      <c r="I35" s="22"/>
      <c r="J35" s="37"/>
      <c r="K35" s="37"/>
      <c r="L35" s="37"/>
      <c r="M35" s="37"/>
      <c r="N35" s="41"/>
    </row>
    <row r="36" spans="1:16">
      <c r="A36" s="22"/>
      <c r="B36" s="37">
        <v>3.43</v>
      </c>
      <c r="C36" s="37">
        <v>2.33</v>
      </c>
      <c r="D36" s="37">
        <v>2.44</v>
      </c>
      <c r="E36" s="37">
        <v>2.73</v>
      </c>
      <c r="F36" s="41">
        <v>4.82</v>
      </c>
      <c r="I36" s="22"/>
      <c r="J36" s="37"/>
      <c r="K36" s="37"/>
      <c r="L36" s="37"/>
      <c r="M36" s="37"/>
      <c r="N36" s="41"/>
    </row>
    <row r="37" spans="1:16">
      <c r="A37" s="22"/>
      <c r="B37" s="37">
        <v>4.29</v>
      </c>
      <c r="C37" s="37">
        <v>2.19</v>
      </c>
      <c r="D37" s="37">
        <v>2.36</v>
      </c>
      <c r="E37" s="37">
        <v>3.82</v>
      </c>
      <c r="F37" s="41">
        <v>3.74</v>
      </c>
      <c r="I37" s="22"/>
      <c r="J37" s="37"/>
      <c r="K37" s="37"/>
      <c r="L37" s="37"/>
      <c r="M37" s="37"/>
      <c r="N37" s="41"/>
    </row>
    <row r="38" spans="1:16">
      <c r="A38" s="22"/>
      <c r="B38" s="37">
        <v>3.51</v>
      </c>
      <c r="C38" s="37">
        <v>3.15</v>
      </c>
      <c r="D38" s="37">
        <v>2.38</v>
      </c>
      <c r="E38" s="37">
        <v>3.9</v>
      </c>
      <c r="F38" s="41">
        <v>3.75</v>
      </c>
      <c r="I38" s="22"/>
      <c r="J38" s="37"/>
      <c r="K38" s="37"/>
      <c r="L38" s="37"/>
      <c r="M38" s="37"/>
      <c r="N38" s="41"/>
    </row>
    <row r="39" spans="1:16">
      <c r="A39" s="22"/>
      <c r="B39" s="37">
        <v>3.22</v>
      </c>
      <c r="C39" s="37">
        <v>2.77</v>
      </c>
      <c r="D39" s="37">
        <v>2.4</v>
      </c>
      <c r="E39" s="37">
        <v>3.7</v>
      </c>
      <c r="F39" s="41">
        <v>3.78</v>
      </c>
      <c r="I39" s="22"/>
      <c r="J39" s="37"/>
      <c r="K39" s="37"/>
      <c r="L39" s="37"/>
      <c r="M39" s="37"/>
      <c r="N39" s="41"/>
    </row>
    <row r="40" spans="1:16">
      <c r="A40" s="22"/>
      <c r="B40" s="37">
        <v>3.25</v>
      </c>
      <c r="C40" s="37">
        <v>2.46</v>
      </c>
      <c r="D40" s="37">
        <v>2.04</v>
      </c>
      <c r="E40" s="37">
        <v>2.29</v>
      </c>
      <c r="F40" s="41">
        <v>3.84</v>
      </c>
      <c r="I40" s="22"/>
      <c r="J40" s="37"/>
      <c r="K40" s="37"/>
      <c r="L40" s="37"/>
      <c r="M40" s="37"/>
      <c r="N40" s="41"/>
    </row>
    <row r="41" spans="1:16">
      <c r="A41" s="22"/>
      <c r="B41" s="37">
        <v>10.23</v>
      </c>
      <c r="C41" s="37">
        <v>10.96</v>
      </c>
      <c r="D41" s="37">
        <v>10.96</v>
      </c>
      <c r="E41" s="37">
        <v>11.49</v>
      </c>
      <c r="F41" s="41">
        <v>11.94</v>
      </c>
      <c r="I41" s="22"/>
      <c r="J41" s="37"/>
      <c r="K41" s="37"/>
      <c r="L41" s="37"/>
      <c r="M41" s="37"/>
      <c r="N41" s="41"/>
    </row>
    <row r="42" spans="1:16">
      <c r="A42" s="62"/>
      <c r="B42" s="47"/>
      <c r="C42" s="47"/>
      <c r="D42" s="47"/>
      <c r="E42" s="47"/>
      <c r="F42" s="47"/>
      <c r="I42" s="62"/>
      <c r="J42" s="47"/>
      <c r="K42" s="47"/>
      <c r="L42" s="47"/>
      <c r="M42" s="47"/>
      <c r="N42" s="47"/>
    </row>
    <row r="43" spans="1:16">
      <c r="A43" s="25"/>
      <c r="B43" s="25"/>
      <c r="C43" s="25"/>
      <c r="D43" s="25"/>
      <c r="E43" s="25"/>
      <c r="F43" s="25"/>
      <c r="I43" s="25"/>
      <c r="J43" s="25"/>
      <c r="K43" s="25"/>
      <c r="L43" s="25"/>
      <c r="M43" s="25"/>
      <c r="N43" s="25"/>
    </row>
    <row r="44" spans="1:16" ht="17">
      <c r="A44" s="26" t="s">
        <v>9</v>
      </c>
      <c r="B44" s="26" t="s">
        <v>10</v>
      </c>
      <c r="C44" s="289" t="s">
        <v>11</v>
      </c>
      <c r="D44" s="289"/>
      <c r="E44" s="290" t="s">
        <v>12</v>
      </c>
      <c r="F44" s="290"/>
      <c r="I44" s="26" t="s">
        <v>9</v>
      </c>
      <c r="J44" s="26" t="s">
        <v>10</v>
      </c>
      <c r="K44" s="289" t="s">
        <v>11</v>
      </c>
      <c r="L44" s="289"/>
      <c r="M44" s="290" t="s">
        <v>12</v>
      </c>
      <c r="N44" s="290"/>
    </row>
    <row r="45" spans="1:16" ht="17">
      <c r="A45" s="27" t="s">
        <v>13</v>
      </c>
      <c r="B45" s="27" t="s">
        <v>14</v>
      </c>
      <c r="C45" s="291" t="s">
        <v>15</v>
      </c>
      <c r="D45" s="291"/>
      <c r="E45" s="292" t="e">
        <f>AVERAGE(B2:F21)-AVERAGE(B22:F41)</f>
        <v>#DIV/0!</v>
      </c>
      <c r="F45" s="292"/>
      <c r="I45" s="27" t="s">
        <v>13</v>
      </c>
      <c r="J45" s="27" t="s">
        <v>14</v>
      </c>
      <c r="K45" s="291" t="s">
        <v>15</v>
      </c>
      <c r="L45" s="291"/>
      <c r="M45" s="292" t="e">
        <f>AVERAGE(J2:N21)-AVERAGE(J22:N41)</f>
        <v>#DIV/0!</v>
      </c>
      <c r="N45" s="292"/>
    </row>
    <row r="46" spans="1:16" ht="17">
      <c r="A46" s="28" t="s">
        <v>17</v>
      </c>
      <c r="B46" s="28" t="s">
        <v>18</v>
      </c>
      <c r="C46" s="286" t="str">
        <f>"--"</f>
        <v>--</v>
      </c>
      <c r="D46" s="286"/>
      <c r="E46" s="287">
        <v>1.7</v>
      </c>
      <c r="F46" s="287"/>
      <c r="I46" s="28" t="s">
        <v>17</v>
      </c>
      <c r="J46" s="28" t="s">
        <v>18</v>
      </c>
      <c r="K46" s="286" t="str">
        <f>"--"</f>
        <v>--</v>
      </c>
      <c r="L46" s="286"/>
      <c r="M46" s="287">
        <v>1.7</v>
      </c>
      <c r="N46" s="287"/>
    </row>
    <row r="47" spans="1:16" ht="17">
      <c r="A47" s="27" t="s">
        <v>19</v>
      </c>
      <c r="B47" s="27" t="s">
        <v>20</v>
      </c>
      <c r="C47" s="288" t="s">
        <v>21</v>
      </c>
      <c r="D47" s="288"/>
      <c r="E47" s="269" t="e">
        <f>(E45/(0.975/E46))</f>
        <v>#DIV/0!</v>
      </c>
      <c r="F47" s="269"/>
      <c r="I47" s="27" t="s">
        <v>19</v>
      </c>
      <c r="J47" s="27" t="s">
        <v>20</v>
      </c>
      <c r="K47" s="288" t="s">
        <v>21</v>
      </c>
      <c r="L47" s="288"/>
      <c r="M47" s="269" t="e">
        <f>(M45/(0.975/M46))</f>
        <v>#DIV/0!</v>
      </c>
      <c r="N47" s="269"/>
    </row>
    <row r="48" spans="1:16" ht="17">
      <c r="A48" s="27"/>
      <c r="B48" s="27"/>
      <c r="C48" s="27"/>
      <c r="D48" s="27"/>
      <c r="E48" s="27"/>
      <c r="F48" s="27"/>
      <c r="I48" s="27"/>
      <c r="J48" s="27"/>
      <c r="K48" s="27"/>
      <c r="L48" s="27"/>
      <c r="M48" s="27"/>
      <c r="N48" s="27"/>
    </row>
    <row r="49" spans="1:14" ht="17">
      <c r="A49" s="27"/>
      <c r="B49" s="27"/>
      <c r="C49" s="27"/>
      <c r="D49" s="27"/>
      <c r="E49" s="27"/>
      <c r="F49" s="27"/>
      <c r="I49" s="27"/>
      <c r="J49" s="27"/>
      <c r="K49" s="27"/>
      <c r="L49" s="27"/>
      <c r="M49" s="27"/>
      <c r="N49" s="27"/>
    </row>
    <row r="50" spans="1:14" ht="17">
      <c r="A50" s="289" t="s">
        <v>23</v>
      </c>
      <c r="B50" s="289"/>
      <c r="C50" s="303">
        <f ca="1">TODAY()</f>
        <v>46156</v>
      </c>
      <c r="D50" s="303"/>
      <c r="E50" s="303"/>
      <c r="F50" s="303"/>
      <c r="I50" s="289" t="s">
        <v>23</v>
      </c>
      <c r="J50" s="289"/>
      <c r="K50" s="303">
        <f ca="1">TODAY()</f>
        <v>46156</v>
      </c>
      <c r="L50" s="303"/>
      <c r="M50" s="303"/>
      <c r="N50" s="303"/>
    </row>
    <row r="51" spans="1:14">
      <c r="A51" s="29"/>
      <c r="B51" s="29"/>
      <c r="C51" s="29"/>
      <c r="D51" s="29"/>
      <c r="E51" s="29"/>
      <c r="F51" s="29"/>
      <c r="I51" s="29"/>
      <c r="J51" s="29"/>
      <c r="K51" s="29"/>
      <c r="L51" s="29"/>
      <c r="M51" s="29"/>
      <c r="N51" s="29"/>
    </row>
    <row r="52" spans="1:14">
      <c r="A52" s="29"/>
      <c r="B52" s="29"/>
      <c r="C52" s="29"/>
      <c r="D52" s="29"/>
      <c r="E52" s="29"/>
      <c r="F52" s="29"/>
      <c r="I52" s="29"/>
      <c r="J52" s="29"/>
      <c r="K52" s="29"/>
      <c r="L52" s="29"/>
      <c r="M52" s="29"/>
      <c r="N52" s="29"/>
    </row>
    <row r="53" spans="1:14">
      <c r="A53" s="29"/>
      <c r="B53" s="29"/>
      <c r="C53" s="29"/>
      <c r="D53" s="29"/>
      <c r="E53" s="29"/>
      <c r="F53" s="29"/>
      <c r="I53" s="29"/>
      <c r="J53" s="29"/>
      <c r="K53" s="29"/>
      <c r="L53" s="29"/>
      <c r="M53" s="29"/>
      <c r="N53" s="29"/>
    </row>
    <row r="54" spans="1:14">
      <c r="A54" s="29"/>
      <c r="B54" s="29"/>
      <c r="C54" s="29"/>
      <c r="D54" s="29"/>
      <c r="E54" s="29"/>
      <c r="F54" s="29"/>
      <c r="I54" s="29"/>
      <c r="J54" s="29"/>
      <c r="K54" s="29"/>
      <c r="L54" s="29"/>
      <c r="M54" s="29"/>
      <c r="N54" s="29"/>
    </row>
    <row r="55" spans="1:14">
      <c r="A55" s="29"/>
      <c r="B55" s="29"/>
      <c r="C55" s="29"/>
      <c r="D55" s="29"/>
      <c r="E55" s="29"/>
      <c r="F55" s="29"/>
      <c r="I55" s="29"/>
      <c r="J55" s="29"/>
      <c r="K55" s="29"/>
      <c r="L55" s="29"/>
      <c r="M55" s="29"/>
      <c r="N55" s="29"/>
    </row>
    <row r="56" spans="1:14">
      <c r="A56" s="29"/>
      <c r="B56" s="29"/>
      <c r="C56" s="29"/>
      <c r="D56" s="29"/>
      <c r="E56" s="29"/>
      <c r="F56" s="29"/>
      <c r="I56" s="29"/>
      <c r="J56" s="29"/>
      <c r="K56" s="29"/>
      <c r="L56" s="29"/>
      <c r="M56" s="29"/>
      <c r="N56" s="29"/>
    </row>
    <row r="57" spans="1:14">
      <c r="A57" s="29"/>
      <c r="B57" s="29"/>
      <c r="C57" s="29"/>
      <c r="D57" s="29"/>
      <c r="E57" s="29"/>
      <c r="F57" s="29"/>
      <c r="I57" s="29"/>
      <c r="J57" s="29"/>
      <c r="K57" s="29"/>
      <c r="L57" s="29"/>
      <c r="M57" s="29"/>
      <c r="N57" s="29"/>
    </row>
    <row r="58" spans="1:14">
      <c r="A58" s="29"/>
      <c r="B58" s="29"/>
      <c r="C58" s="29"/>
      <c r="D58" s="29"/>
      <c r="E58" s="29"/>
      <c r="F58" s="29"/>
      <c r="I58" s="29"/>
      <c r="J58" s="29"/>
      <c r="K58" s="29"/>
      <c r="L58" s="29"/>
      <c r="M58" s="29"/>
      <c r="N58" s="29"/>
    </row>
    <row r="59" spans="1:14">
      <c r="A59" s="29"/>
      <c r="B59" s="29"/>
      <c r="C59" s="29"/>
      <c r="D59" s="29"/>
      <c r="E59" s="29"/>
      <c r="F59" s="29"/>
      <c r="I59" s="29"/>
      <c r="J59" s="29"/>
      <c r="K59" s="29"/>
      <c r="L59" s="29"/>
      <c r="M59" s="29"/>
      <c r="N59" s="29"/>
    </row>
    <row r="60" spans="1:14">
      <c r="A60" s="29"/>
      <c r="B60" s="29"/>
      <c r="C60" s="29"/>
      <c r="D60" s="29"/>
      <c r="E60" s="29"/>
      <c r="F60" s="29"/>
      <c r="I60" s="29"/>
      <c r="J60" s="29"/>
      <c r="K60" s="29"/>
      <c r="L60" s="29"/>
      <c r="M60" s="29"/>
      <c r="N60" s="29"/>
    </row>
    <row r="61" spans="1:14">
      <c r="A61" s="29"/>
      <c r="B61" s="29"/>
      <c r="C61" s="29"/>
      <c r="D61" s="29"/>
      <c r="E61" s="29"/>
      <c r="F61" s="29"/>
      <c r="I61" s="29"/>
      <c r="J61" s="29"/>
      <c r="K61" s="29"/>
      <c r="L61" s="29"/>
      <c r="M61" s="29"/>
      <c r="N61" s="29"/>
    </row>
  </sheetData>
  <sheetProtection selectLockedCells="1" selectUnlockedCells="1"/>
  <mergeCells count="22">
    <mergeCell ref="A1:F1"/>
    <mergeCell ref="I1:N1"/>
    <mergeCell ref="C44:D44"/>
    <mergeCell ref="E44:F44"/>
    <mergeCell ref="K44:L44"/>
    <mergeCell ref="M44:N44"/>
    <mergeCell ref="C45:D45"/>
    <mergeCell ref="E45:F45"/>
    <mergeCell ref="K45:L45"/>
    <mergeCell ref="M45:N45"/>
    <mergeCell ref="C46:D46"/>
    <mergeCell ref="E46:F46"/>
    <mergeCell ref="K46:L46"/>
    <mergeCell ref="M46:N46"/>
    <mergeCell ref="C47:D47"/>
    <mergeCell ref="E47:F47"/>
    <mergeCell ref="K47:L47"/>
    <mergeCell ref="M47:N47"/>
    <mergeCell ref="A50:B50"/>
    <mergeCell ref="C50:F50"/>
    <mergeCell ref="I50:J50"/>
    <mergeCell ref="K50:N50"/>
  </mergeCells>
  <phoneticPr fontId="24" type="noConversion"/>
  <conditionalFormatting sqref="B22:F31">
    <cfRule type="colorScale" priority="6">
      <colorScale>
        <cfvo type="min"/>
        <cfvo type="max"/>
        <color rgb="FFFCFCFF"/>
        <color rgb="FFF8696B"/>
      </colorScale>
    </cfRule>
  </conditionalFormatting>
  <conditionalFormatting sqref="B32:F42">
    <cfRule type="colorScale" priority="5">
      <colorScale>
        <cfvo type="min"/>
        <cfvo type="max"/>
        <color rgb="FFFCFCFF"/>
        <color rgb="FFF8696B"/>
      </colorScale>
    </cfRule>
  </conditionalFormatting>
  <conditionalFormatting sqref="E45">
    <cfRule type="cellIs" dxfId="608" priority="11" operator="notBetween">
      <formula>0.2</formula>
      <formula>0.404</formula>
    </cfRule>
  </conditionalFormatting>
  <conditionalFormatting sqref="E47">
    <cfRule type="cellIs" dxfId="607" priority="12" operator="notBetween">
      <formula>0.38</formula>
      <formula>0.72</formula>
    </cfRule>
  </conditionalFormatting>
  <conditionalFormatting sqref="J22:N31">
    <cfRule type="colorScale" priority="2">
      <colorScale>
        <cfvo type="min"/>
        <cfvo type="max"/>
        <color rgb="FFFCFCFF"/>
        <color rgb="FFF8696B"/>
      </colorScale>
    </cfRule>
  </conditionalFormatting>
  <conditionalFormatting sqref="J32:N42">
    <cfRule type="colorScale" priority="1">
      <colorScale>
        <cfvo type="min"/>
        <cfvo type="max"/>
        <color rgb="FFFCFCFF"/>
        <color rgb="FFF8696B"/>
      </colorScale>
    </cfRule>
  </conditionalFormatting>
  <conditionalFormatting sqref="M45">
    <cfRule type="cellIs" dxfId="606" priority="3" operator="notBetween">
      <formula>0.2</formula>
      <formula>0.404</formula>
    </cfRule>
  </conditionalFormatting>
  <conditionalFormatting sqref="M47">
    <cfRule type="cellIs" dxfId="605" priority="4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L40"/>
  <sheetViews>
    <sheetView zoomScale="115" zoomScaleNormal="115" workbookViewId="0">
      <selection activeCell="H17" sqref="H17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2.33</v>
      </c>
      <c r="D2" s="32">
        <v>2.27</v>
      </c>
      <c r="E2" s="32">
        <v>2.17</v>
      </c>
      <c r="F2" s="44">
        <v>2.12</v>
      </c>
      <c r="G2" s="36" t="s">
        <v>3</v>
      </c>
      <c r="H2" s="32">
        <v>2.38</v>
      </c>
      <c r="I2" s="32">
        <v>2.3199999999999998</v>
      </c>
      <c r="J2" s="32">
        <v>2.2999999999999998</v>
      </c>
      <c r="K2" s="32">
        <v>2.13</v>
      </c>
      <c r="L2" s="44">
        <v>2.11</v>
      </c>
    </row>
    <row r="3" spans="1:12">
      <c r="A3" s="11"/>
      <c r="B3" s="32">
        <v>2.37</v>
      </c>
      <c r="C3" s="14">
        <v>2.36</v>
      </c>
      <c r="D3" s="14">
        <v>2.2799999999999998</v>
      </c>
      <c r="E3" s="14">
        <v>2.1800000000000002</v>
      </c>
      <c r="F3" s="42">
        <v>2.13</v>
      </c>
      <c r="G3" s="38"/>
      <c r="H3" s="32">
        <v>2.37</v>
      </c>
      <c r="I3" s="14">
        <v>2.36</v>
      </c>
      <c r="J3" s="14">
        <v>2.2599999999999998</v>
      </c>
      <c r="K3" s="14">
        <v>2.16</v>
      </c>
      <c r="L3" s="42">
        <v>2.11</v>
      </c>
    </row>
    <row r="4" spans="1:12">
      <c r="A4" s="11"/>
      <c r="B4" s="32">
        <v>2.38</v>
      </c>
      <c r="C4" s="14">
        <v>2.37</v>
      </c>
      <c r="D4" s="14">
        <v>2.2999999999999998</v>
      </c>
      <c r="E4" s="14">
        <v>2.1800000000000002</v>
      </c>
      <c r="F4" s="42">
        <v>2.12</v>
      </c>
      <c r="G4" s="38"/>
      <c r="H4" s="32">
        <v>2.37</v>
      </c>
      <c r="I4" s="14">
        <v>2.37</v>
      </c>
      <c r="J4" s="14">
        <v>2.31</v>
      </c>
      <c r="K4" s="14">
        <v>2.19</v>
      </c>
      <c r="L4" s="42">
        <v>2.1</v>
      </c>
    </row>
    <row r="5" spans="1:12">
      <c r="A5" s="11"/>
      <c r="B5" s="32">
        <v>2.37</v>
      </c>
      <c r="C5" s="14">
        <v>2.39</v>
      </c>
      <c r="D5" s="14">
        <v>2.29</v>
      </c>
      <c r="E5" s="14">
        <v>2.17</v>
      </c>
      <c r="F5" s="42">
        <v>2.14</v>
      </c>
      <c r="G5" s="38"/>
      <c r="H5" s="32">
        <v>2.35</v>
      </c>
      <c r="I5" s="14">
        <v>2.38</v>
      </c>
      <c r="J5" s="14">
        <v>2.31</v>
      </c>
      <c r="K5" s="14">
        <v>2.1800000000000002</v>
      </c>
      <c r="L5" s="42">
        <v>2.13</v>
      </c>
    </row>
    <row r="6" spans="1:12">
      <c r="A6" s="11"/>
      <c r="B6" s="32">
        <v>2.38</v>
      </c>
      <c r="C6" s="14">
        <v>2.35</v>
      </c>
      <c r="D6" s="14">
        <v>2.31</v>
      </c>
      <c r="E6" s="14">
        <v>2.2000000000000002</v>
      </c>
      <c r="F6" s="42">
        <v>2.11</v>
      </c>
      <c r="G6" s="38"/>
      <c r="H6" s="32">
        <v>2.37</v>
      </c>
      <c r="I6" s="14">
        <v>2.38</v>
      </c>
      <c r="J6" s="14">
        <v>2.34</v>
      </c>
      <c r="K6" s="14">
        <v>2.17</v>
      </c>
      <c r="L6" s="42">
        <v>2.11</v>
      </c>
    </row>
    <row r="7" spans="1:12">
      <c r="A7" s="38" t="s">
        <v>4</v>
      </c>
      <c r="B7" s="14">
        <v>2.37</v>
      </c>
      <c r="C7" s="14">
        <v>2.36</v>
      </c>
      <c r="D7" s="14">
        <v>2.39</v>
      </c>
      <c r="E7" s="14">
        <v>2.29</v>
      </c>
      <c r="F7" s="42">
        <v>2.27</v>
      </c>
      <c r="G7" s="38" t="s">
        <v>4</v>
      </c>
      <c r="H7" s="14">
        <v>2.37</v>
      </c>
      <c r="I7" s="14">
        <v>2.38</v>
      </c>
      <c r="J7" s="14">
        <v>2.37</v>
      </c>
      <c r="K7" s="14">
        <v>2.31</v>
      </c>
      <c r="L7" s="42">
        <v>2.23</v>
      </c>
    </row>
    <row r="8" spans="1:12">
      <c r="A8" s="46"/>
      <c r="B8" s="14">
        <v>2.36</v>
      </c>
      <c r="C8" s="14">
        <v>2.41</v>
      </c>
      <c r="D8" s="14">
        <v>2.4</v>
      </c>
      <c r="E8" s="14">
        <v>2.35</v>
      </c>
      <c r="F8" s="42">
        <v>2.2599999999999998</v>
      </c>
      <c r="G8" s="46"/>
      <c r="H8" s="14">
        <v>2.37</v>
      </c>
      <c r="I8" s="14">
        <v>2.37</v>
      </c>
      <c r="J8" s="14">
        <v>2.38</v>
      </c>
      <c r="K8" s="14">
        <v>2.33</v>
      </c>
      <c r="L8" s="42">
        <v>2.27</v>
      </c>
    </row>
    <row r="9" spans="1:12">
      <c r="A9" s="11"/>
      <c r="B9" s="47">
        <v>2.36</v>
      </c>
      <c r="C9" s="47">
        <v>2.4</v>
      </c>
      <c r="D9" s="47">
        <v>2.39</v>
      </c>
      <c r="E9" s="47">
        <v>2.33</v>
      </c>
      <c r="F9" s="49">
        <v>2.2400000000000002</v>
      </c>
      <c r="G9" s="36"/>
      <c r="H9" s="47">
        <v>2.36</v>
      </c>
      <c r="I9" s="47">
        <v>2.4</v>
      </c>
      <c r="J9" s="47">
        <v>2.38</v>
      </c>
      <c r="K9" s="47">
        <v>2.37</v>
      </c>
      <c r="L9" s="49">
        <v>2.2799999999999998</v>
      </c>
    </row>
    <row r="10" spans="1:12">
      <c r="A10" s="11"/>
      <c r="B10" s="14">
        <v>2.35</v>
      </c>
      <c r="C10" s="14">
        <v>2.36</v>
      </c>
      <c r="D10" s="14">
        <v>2.37</v>
      </c>
      <c r="E10" s="14">
        <v>2.3199999999999998</v>
      </c>
      <c r="F10" s="42">
        <v>2.2799999999999998</v>
      </c>
      <c r="G10" s="38"/>
      <c r="H10" s="14">
        <v>2.36</v>
      </c>
      <c r="I10" s="14">
        <v>2.39</v>
      </c>
      <c r="J10" s="14">
        <v>2.41</v>
      </c>
      <c r="K10" s="14">
        <v>2.36</v>
      </c>
      <c r="L10" s="42">
        <v>2.25</v>
      </c>
    </row>
    <row r="11" spans="1:12">
      <c r="A11" s="16"/>
      <c r="B11" s="33">
        <v>2.35</v>
      </c>
      <c r="C11" s="33">
        <v>2.35</v>
      </c>
      <c r="D11" s="33">
        <v>2.35</v>
      </c>
      <c r="E11" s="33">
        <v>2.33</v>
      </c>
      <c r="F11" s="39">
        <v>2.2400000000000002</v>
      </c>
      <c r="G11" s="48"/>
      <c r="H11" s="33">
        <v>2.37</v>
      </c>
      <c r="I11" s="33">
        <v>2.37</v>
      </c>
      <c r="J11" s="33">
        <v>2.38</v>
      </c>
      <c r="K11" s="33">
        <v>2.33</v>
      </c>
      <c r="L11" s="39">
        <v>2.27</v>
      </c>
    </row>
    <row r="12" spans="1:12">
      <c r="A12" s="19" t="s">
        <v>5</v>
      </c>
      <c r="B12" s="47">
        <v>2.0299999999999998</v>
      </c>
      <c r="C12" s="35">
        <v>2.04</v>
      </c>
      <c r="D12" s="35">
        <v>1.97</v>
      </c>
      <c r="E12" s="35">
        <v>1.85</v>
      </c>
      <c r="F12" s="40">
        <v>1.8</v>
      </c>
      <c r="G12" s="36" t="s">
        <v>6</v>
      </c>
      <c r="H12" s="35">
        <v>1.39</v>
      </c>
      <c r="I12" s="35">
        <v>1.38</v>
      </c>
      <c r="J12" s="35">
        <v>1.34</v>
      </c>
      <c r="K12" s="35">
        <v>1.2</v>
      </c>
      <c r="L12" s="40">
        <v>1.1399999999999999</v>
      </c>
    </row>
    <row r="13" spans="1:12">
      <c r="A13" s="22"/>
      <c r="B13" s="37">
        <v>2.0699999999999998</v>
      </c>
      <c r="C13" s="37">
        <v>2.0699999999999998</v>
      </c>
      <c r="D13" s="37">
        <v>1.99</v>
      </c>
      <c r="E13" s="37">
        <v>1.85</v>
      </c>
      <c r="F13" s="41">
        <v>1.82</v>
      </c>
      <c r="G13" s="38"/>
      <c r="H13" s="37">
        <v>1.39</v>
      </c>
      <c r="I13" s="37">
        <v>1.37</v>
      </c>
      <c r="J13" s="37">
        <v>1.28</v>
      </c>
      <c r="K13" s="37">
        <v>1.19</v>
      </c>
      <c r="L13" s="41">
        <v>1.1299999999999999</v>
      </c>
    </row>
    <row r="14" spans="1:12">
      <c r="A14" s="22"/>
      <c r="B14" s="37">
        <v>2.0699999999999998</v>
      </c>
      <c r="C14" s="37">
        <v>2.06</v>
      </c>
      <c r="D14" s="37">
        <v>2</v>
      </c>
      <c r="E14" s="37">
        <v>1.85</v>
      </c>
      <c r="F14" s="41">
        <v>1.8</v>
      </c>
      <c r="G14" s="38"/>
      <c r="H14" s="37">
        <v>1.37</v>
      </c>
      <c r="I14" s="37">
        <v>1.39</v>
      </c>
      <c r="J14" s="37">
        <v>1.28</v>
      </c>
      <c r="K14" s="37">
        <v>1.2</v>
      </c>
      <c r="L14" s="41">
        <v>1.1499999999999999</v>
      </c>
    </row>
    <row r="15" spans="1:12">
      <c r="A15" s="22"/>
      <c r="B15" s="37">
        <v>2.0699999999999998</v>
      </c>
      <c r="C15" s="37">
        <v>2.09</v>
      </c>
      <c r="D15" s="37">
        <v>1.99</v>
      </c>
      <c r="E15" s="37">
        <v>1.87</v>
      </c>
      <c r="F15" s="41">
        <v>1.82</v>
      </c>
      <c r="G15" s="38"/>
      <c r="H15" s="37">
        <v>1.37</v>
      </c>
      <c r="I15" s="37">
        <v>1.39</v>
      </c>
      <c r="J15" s="37">
        <v>1.3</v>
      </c>
      <c r="K15" s="37">
        <v>1.19</v>
      </c>
      <c r="L15" s="41">
        <v>1.1499999999999999</v>
      </c>
    </row>
    <row r="16" spans="1:12">
      <c r="A16" s="22"/>
      <c r="B16" s="37">
        <v>2.0499999999999998</v>
      </c>
      <c r="C16" s="37">
        <v>2.0299999999999998</v>
      </c>
      <c r="D16" s="37">
        <v>1.92</v>
      </c>
      <c r="E16" s="37">
        <v>1.86</v>
      </c>
      <c r="F16" s="41">
        <v>1.79</v>
      </c>
      <c r="G16" s="38"/>
      <c r="H16" s="37">
        <v>1.41</v>
      </c>
      <c r="I16" s="37">
        <v>1.4</v>
      </c>
      <c r="J16" s="37">
        <v>1.3</v>
      </c>
      <c r="K16" s="37">
        <v>1.19</v>
      </c>
      <c r="L16" s="41">
        <v>1.1100000000000001</v>
      </c>
    </row>
    <row r="17" spans="1:12">
      <c r="A17" s="22" t="s">
        <v>7</v>
      </c>
      <c r="B17" s="37">
        <v>2.04</v>
      </c>
      <c r="C17" s="37">
        <v>2.0299999999999998</v>
      </c>
      <c r="D17" s="37">
        <v>2.0699999999999998</v>
      </c>
      <c r="E17" s="37">
        <v>1.99</v>
      </c>
      <c r="F17" s="41">
        <v>1.95</v>
      </c>
      <c r="G17" s="38" t="s">
        <v>8</v>
      </c>
      <c r="H17" s="37">
        <v>1.45</v>
      </c>
      <c r="I17" s="37">
        <v>1.45</v>
      </c>
      <c r="J17" s="37">
        <v>1.44</v>
      </c>
      <c r="K17" s="37">
        <v>1.36</v>
      </c>
      <c r="L17" s="41">
        <v>1.31</v>
      </c>
    </row>
    <row r="18" spans="1:12">
      <c r="A18" s="22"/>
      <c r="B18" s="37">
        <v>2.0499999999999998</v>
      </c>
      <c r="C18" s="37">
        <v>2.09</v>
      </c>
      <c r="D18" s="37">
        <v>2.09</v>
      </c>
      <c r="E18" s="37">
        <v>2.02</v>
      </c>
      <c r="F18" s="41">
        <v>1.94</v>
      </c>
      <c r="G18" s="38"/>
      <c r="H18" s="37">
        <v>1.44</v>
      </c>
      <c r="I18" s="37">
        <v>1.43</v>
      </c>
      <c r="J18" s="37">
        <v>1.43</v>
      </c>
      <c r="K18" s="37">
        <v>1.39</v>
      </c>
      <c r="L18" s="41">
        <v>1.33</v>
      </c>
    </row>
    <row r="19" spans="1:12">
      <c r="A19" s="22"/>
      <c r="B19" s="37">
        <v>2.02</v>
      </c>
      <c r="C19" s="37">
        <v>2.08</v>
      </c>
      <c r="D19" s="37">
        <v>2.1</v>
      </c>
      <c r="E19" s="37">
        <v>2</v>
      </c>
      <c r="F19" s="41">
        <v>1.94</v>
      </c>
      <c r="G19" s="38"/>
      <c r="H19" s="37">
        <v>1.42</v>
      </c>
      <c r="I19" s="37">
        <v>1.44</v>
      </c>
      <c r="J19" s="37">
        <v>1.42</v>
      </c>
      <c r="K19" s="37">
        <v>1.38</v>
      </c>
      <c r="L19" s="41">
        <v>1.34</v>
      </c>
    </row>
    <row r="20" spans="1:12">
      <c r="A20" s="22"/>
      <c r="B20" s="37">
        <v>2.0299999999999998</v>
      </c>
      <c r="C20" s="37">
        <v>2.04</v>
      </c>
      <c r="D20" s="37">
        <v>2.0299999999999998</v>
      </c>
      <c r="E20" s="37">
        <v>1.97</v>
      </c>
      <c r="F20" s="41">
        <v>1.95</v>
      </c>
      <c r="G20" s="38"/>
      <c r="H20" s="37">
        <v>1.44</v>
      </c>
      <c r="I20" s="37">
        <v>1.46</v>
      </c>
      <c r="J20" s="37">
        <v>1.44</v>
      </c>
      <c r="K20" s="37">
        <v>1.39</v>
      </c>
      <c r="L20" s="41">
        <v>1.35</v>
      </c>
    </row>
    <row r="21" spans="1:12">
      <c r="A21" s="22"/>
      <c r="B21" s="37">
        <v>2</v>
      </c>
      <c r="C21" s="37">
        <v>2.0299999999999998</v>
      </c>
      <c r="D21" s="37">
        <v>2.02</v>
      </c>
      <c r="E21" s="37">
        <v>1.99</v>
      </c>
      <c r="F21" s="41">
        <v>1.91</v>
      </c>
      <c r="G21" s="38"/>
      <c r="H21" s="37">
        <v>1.43</v>
      </c>
      <c r="I21" s="37">
        <v>1.43</v>
      </c>
      <c r="J21" s="37">
        <v>1.42</v>
      </c>
      <c r="K21" s="37">
        <v>1.37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0.96279999999999943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0.55550769230769237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0.69337448559670745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04" priority="3" operator="notBetween">
      <formula>0.2</formula>
      <formula>0.404</formula>
    </cfRule>
  </conditionalFormatting>
  <conditionalFormatting sqref="E26">
    <cfRule type="cellIs" dxfId="603" priority="4" operator="notBetween">
      <formula>0.38</formula>
      <formula>0.72</formula>
    </cfRule>
  </conditionalFormatting>
  <conditionalFormatting sqref="K24">
    <cfRule type="cellIs" dxfId="602" priority="2" operator="notBetween">
      <formula>0.77</formula>
      <formula>0.91</formula>
    </cfRule>
  </conditionalFormatting>
  <conditionalFormatting sqref="K26">
    <cfRule type="cellIs" dxfId="60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L40"/>
  <sheetViews>
    <sheetView zoomScale="115" zoomScaleNormal="115" workbookViewId="0">
      <selection activeCell="H17" sqref="H17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2.39</v>
      </c>
      <c r="D2" s="32">
        <v>2.2999999999999998</v>
      </c>
      <c r="E2" s="32">
        <v>2.2000000000000002</v>
      </c>
      <c r="F2" s="44">
        <v>2.15</v>
      </c>
      <c r="G2" s="36" t="s">
        <v>3</v>
      </c>
      <c r="H2" s="32">
        <v>2.4300000000000002</v>
      </c>
      <c r="I2" s="32">
        <v>2.35</v>
      </c>
      <c r="J2" s="32">
        <v>2.29</v>
      </c>
      <c r="K2" s="32">
        <v>2.17</v>
      </c>
      <c r="L2" s="44">
        <v>2.1</v>
      </c>
    </row>
    <row r="3" spans="1:12">
      <c r="A3" s="11"/>
      <c r="B3" s="32">
        <v>2.36</v>
      </c>
      <c r="C3" s="14">
        <v>2.41</v>
      </c>
      <c r="D3" s="14">
        <v>2.34</v>
      </c>
      <c r="E3" s="14">
        <v>2.23</v>
      </c>
      <c r="F3" s="42">
        <v>2.1800000000000002</v>
      </c>
      <c r="G3" s="38"/>
      <c r="H3" s="32">
        <v>2.39</v>
      </c>
      <c r="I3" s="14">
        <v>2.38</v>
      </c>
      <c r="J3" s="14">
        <v>2.2999999999999998</v>
      </c>
      <c r="K3" s="14">
        <v>2.2400000000000002</v>
      </c>
      <c r="L3" s="42">
        <v>2.12</v>
      </c>
    </row>
    <row r="4" spans="1:12">
      <c r="A4" s="11"/>
      <c r="B4" s="32">
        <v>2.4300000000000002</v>
      </c>
      <c r="C4" s="14">
        <v>2.4300000000000002</v>
      </c>
      <c r="D4" s="14">
        <v>2.3199999999999998</v>
      </c>
      <c r="E4" s="14">
        <v>2.2200000000000002</v>
      </c>
      <c r="F4" s="42">
        <v>2.16</v>
      </c>
      <c r="G4" s="38"/>
      <c r="H4" s="32">
        <v>2.38</v>
      </c>
      <c r="I4" s="14">
        <v>2.4</v>
      </c>
      <c r="J4" s="14">
        <v>2.35</v>
      </c>
      <c r="K4" s="14">
        <v>2.2400000000000002</v>
      </c>
      <c r="L4" s="42">
        <v>2.16</v>
      </c>
    </row>
    <row r="5" spans="1:12">
      <c r="A5" s="11"/>
      <c r="B5" s="32">
        <v>2.42</v>
      </c>
      <c r="C5" s="14">
        <v>2.4300000000000002</v>
      </c>
      <c r="D5" s="14">
        <v>2.34</v>
      </c>
      <c r="E5" s="14">
        <v>2.23</v>
      </c>
      <c r="F5" s="42">
        <v>2.17</v>
      </c>
      <c r="G5" s="38"/>
      <c r="H5" s="32">
        <v>2.41</v>
      </c>
      <c r="I5" s="14">
        <v>2.42</v>
      </c>
      <c r="J5" s="14">
        <v>2.34</v>
      </c>
      <c r="K5" s="14">
        <v>2.2400000000000002</v>
      </c>
      <c r="L5" s="42">
        <v>2.17</v>
      </c>
    </row>
    <row r="6" spans="1:12">
      <c r="A6" s="11"/>
      <c r="B6" s="32">
        <v>2.42</v>
      </c>
      <c r="C6" s="14">
        <v>2.4</v>
      </c>
      <c r="D6" s="14">
        <v>2.31</v>
      </c>
      <c r="E6" s="14">
        <v>2.21</v>
      </c>
      <c r="F6" s="42">
        <v>2.14</v>
      </c>
      <c r="G6" s="38"/>
      <c r="H6" s="32">
        <v>2.4</v>
      </c>
      <c r="I6" s="14">
        <v>2.42</v>
      </c>
      <c r="J6" s="14">
        <v>2.35</v>
      </c>
      <c r="K6" s="14">
        <v>2.23</v>
      </c>
      <c r="L6" s="42">
        <v>2.15</v>
      </c>
    </row>
    <row r="7" spans="1:12">
      <c r="A7" s="38" t="s">
        <v>4</v>
      </c>
      <c r="B7" s="14">
        <v>2.37</v>
      </c>
      <c r="C7" s="14">
        <v>2.4</v>
      </c>
      <c r="D7" s="14">
        <v>2.4</v>
      </c>
      <c r="E7" s="14">
        <v>2.35</v>
      </c>
      <c r="F7" s="42">
        <v>2.29</v>
      </c>
      <c r="G7" s="38" t="s">
        <v>4</v>
      </c>
      <c r="H7" s="14">
        <v>2.37</v>
      </c>
      <c r="I7" s="14">
        <v>2.42</v>
      </c>
      <c r="J7" s="14">
        <v>2.41</v>
      </c>
      <c r="K7" s="14">
        <v>2.35</v>
      </c>
      <c r="L7" s="42">
        <v>2.2999999999999998</v>
      </c>
    </row>
    <row r="8" spans="1:12">
      <c r="A8" s="46"/>
      <c r="B8" s="14">
        <v>2.44</v>
      </c>
      <c r="C8" s="14">
        <v>2.42</v>
      </c>
      <c r="D8" s="14">
        <v>2.46</v>
      </c>
      <c r="E8" s="14">
        <v>2.37</v>
      </c>
      <c r="F8" s="42">
        <v>2.3199999999999998</v>
      </c>
      <c r="G8" s="46"/>
      <c r="H8" s="14">
        <v>2.39</v>
      </c>
      <c r="I8" s="14">
        <v>2.42</v>
      </c>
      <c r="J8" s="14">
        <v>2.4300000000000002</v>
      </c>
      <c r="K8" s="14">
        <v>2.36</v>
      </c>
      <c r="L8" s="42">
        <v>2.31</v>
      </c>
    </row>
    <row r="9" spans="1:12">
      <c r="A9" s="11"/>
      <c r="B9" s="47">
        <v>2.38</v>
      </c>
      <c r="C9" s="47">
        <v>2.41</v>
      </c>
      <c r="D9" s="47">
        <v>2.4500000000000002</v>
      </c>
      <c r="E9" s="47">
        <v>2.35</v>
      </c>
      <c r="F9" s="49">
        <v>2.2799999999999998</v>
      </c>
      <c r="G9" s="36"/>
      <c r="H9" s="47">
        <v>2.36</v>
      </c>
      <c r="I9" s="47">
        <v>2.42</v>
      </c>
      <c r="J9" s="47">
        <v>2.41</v>
      </c>
      <c r="K9" s="47">
        <v>2.35</v>
      </c>
      <c r="L9" s="49">
        <v>2.31</v>
      </c>
    </row>
    <row r="10" spans="1:12">
      <c r="A10" s="11"/>
      <c r="B10" s="14">
        <v>2.42</v>
      </c>
      <c r="C10" s="14">
        <v>2.44</v>
      </c>
      <c r="D10" s="14">
        <v>2.4300000000000002</v>
      </c>
      <c r="E10" s="14">
        <v>2.36</v>
      </c>
      <c r="F10" s="42">
        <v>2.2999999999999998</v>
      </c>
      <c r="G10" s="38"/>
      <c r="H10" s="14">
        <v>2.41</v>
      </c>
      <c r="I10" s="14">
        <v>2.4300000000000002</v>
      </c>
      <c r="J10" s="14">
        <v>2.44</v>
      </c>
      <c r="K10" s="14">
        <v>2.39</v>
      </c>
      <c r="L10" s="42">
        <v>2.2799999999999998</v>
      </c>
    </row>
    <row r="11" spans="1:12">
      <c r="A11" s="16"/>
      <c r="B11" s="33">
        <v>2.38</v>
      </c>
      <c r="C11" s="33">
        <v>2.4</v>
      </c>
      <c r="D11" s="33">
        <v>2.42</v>
      </c>
      <c r="E11" s="33">
        <v>2.34</v>
      </c>
      <c r="F11" s="39">
        <v>2.2999999999999998</v>
      </c>
      <c r="G11" s="48"/>
      <c r="H11" s="33">
        <v>2.39</v>
      </c>
      <c r="I11" s="33">
        <v>2.38</v>
      </c>
      <c r="J11" s="33">
        <v>2.41</v>
      </c>
      <c r="K11" s="33">
        <v>2.34</v>
      </c>
      <c r="L11" s="39">
        <v>2.2799999999999998</v>
      </c>
    </row>
    <row r="12" spans="1:12">
      <c r="A12" s="19" t="s">
        <v>5</v>
      </c>
      <c r="B12" s="47">
        <v>2.04</v>
      </c>
      <c r="C12" s="35">
        <v>2.02</v>
      </c>
      <c r="D12" s="35">
        <v>1.95</v>
      </c>
      <c r="E12" s="35">
        <v>1.82</v>
      </c>
      <c r="F12" s="40">
        <v>1.8</v>
      </c>
      <c r="G12" s="36" t="s">
        <v>6</v>
      </c>
      <c r="H12" s="35">
        <v>1.35</v>
      </c>
      <c r="I12" s="35">
        <v>1.33</v>
      </c>
      <c r="J12" s="35">
        <v>1.26</v>
      </c>
      <c r="K12" s="35">
        <v>1.1399999999999999</v>
      </c>
      <c r="L12" s="40">
        <v>1.08</v>
      </c>
    </row>
    <row r="13" spans="1:12">
      <c r="A13" s="22"/>
      <c r="B13" s="37">
        <v>2.0499999999999998</v>
      </c>
      <c r="C13" s="37">
        <v>2.06</v>
      </c>
      <c r="D13" s="37">
        <v>1.97</v>
      </c>
      <c r="E13" s="37">
        <v>1.84</v>
      </c>
      <c r="F13" s="41">
        <v>1.81</v>
      </c>
      <c r="G13" s="38"/>
      <c r="H13" s="37">
        <v>1.37</v>
      </c>
      <c r="I13" s="37">
        <v>1.31</v>
      </c>
      <c r="J13" s="37">
        <v>1.23</v>
      </c>
      <c r="K13" s="37">
        <v>1.1399999999999999</v>
      </c>
      <c r="L13" s="41">
        <v>1.07</v>
      </c>
    </row>
    <row r="14" spans="1:12">
      <c r="A14" s="22"/>
      <c r="B14" s="37">
        <v>2.0699999999999998</v>
      </c>
      <c r="C14" s="37">
        <v>2.0699999999999998</v>
      </c>
      <c r="D14" s="37">
        <v>1.94</v>
      </c>
      <c r="E14" s="37">
        <v>1.83</v>
      </c>
      <c r="F14" s="41">
        <v>1.81</v>
      </c>
      <c r="G14" s="38"/>
      <c r="H14" s="37">
        <v>1.37</v>
      </c>
      <c r="I14" s="37">
        <v>1.32</v>
      </c>
      <c r="J14" s="37">
        <v>1.24</v>
      </c>
      <c r="K14" s="37">
        <v>1.1399999999999999</v>
      </c>
      <c r="L14" s="41">
        <v>1.07</v>
      </c>
    </row>
    <row r="15" spans="1:12">
      <c r="A15" s="22"/>
      <c r="B15" s="37">
        <v>2.0299999999999998</v>
      </c>
      <c r="C15" s="37">
        <v>2.06</v>
      </c>
      <c r="D15" s="37">
        <v>1.99</v>
      </c>
      <c r="E15" s="37">
        <v>1.83</v>
      </c>
      <c r="F15" s="41">
        <v>1.8</v>
      </c>
      <c r="G15" s="38"/>
      <c r="H15" s="37">
        <v>1.36</v>
      </c>
      <c r="I15" s="37">
        <v>1.32</v>
      </c>
      <c r="J15" s="37">
        <v>1.23</v>
      </c>
      <c r="K15" s="37">
        <v>1.1100000000000001</v>
      </c>
      <c r="L15" s="41">
        <v>1.08</v>
      </c>
    </row>
    <row r="16" spans="1:12">
      <c r="A16" s="22"/>
      <c r="B16" s="37">
        <v>2.0299999999999998</v>
      </c>
      <c r="C16" s="37">
        <v>2.0099999999999998</v>
      </c>
      <c r="D16" s="37">
        <v>1.92</v>
      </c>
      <c r="E16" s="37">
        <v>1.82</v>
      </c>
      <c r="F16" s="41">
        <v>1.76</v>
      </c>
      <c r="G16" s="38"/>
      <c r="H16" s="37">
        <v>1.32</v>
      </c>
      <c r="I16" s="37">
        <v>1.33</v>
      </c>
      <c r="J16" s="37">
        <v>1.25</v>
      </c>
      <c r="K16" s="37">
        <v>1.1299999999999999</v>
      </c>
      <c r="L16" s="41">
        <v>1.04</v>
      </c>
    </row>
    <row r="17" spans="1:12">
      <c r="A17" s="22" t="s">
        <v>7</v>
      </c>
      <c r="B17" s="37">
        <v>2</v>
      </c>
      <c r="C17" s="37">
        <v>2.06</v>
      </c>
      <c r="D17" s="37">
        <v>2.0499999999999998</v>
      </c>
      <c r="E17" s="37">
        <v>2.0099999999999998</v>
      </c>
      <c r="F17" s="41">
        <v>1.92</v>
      </c>
      <c r="G17" s="38" t="s">
        <v>8</v>
      </c>
      <c r="H17" s="37">
        <v>1.42</v>
      </c>
      <c r="I17" s="37">
        <v>1.46</v>
      </c>
      <c r="J17" s="37">
        <v>1.46</v>
      </c>
      <c r="K17" s="37">
        <v>1.4</v>
      </c>
      <c r="L17" s="41">
        <v>1.36</v>
      </c>
    </row>
    <row r="18" spans="1:12">
      <c r="A18" s="22"/>
      <c r="B18" s="37">
        <v>2.04</v>
      </c>
      <c r="C18" s="37">
        <v>2.0699999999999998</v>
      </c>
      <c r="D18" s="37">
        <v>2.11</v>
      </c>
      <c r="E18" s="37">
        <v>2.04</v>
      </c>
      <c r="F18" s="41">
        <v>1.9</v>
      </c>
      <c r="G18" s="38"/>
      <c r="H18" s="37">
        <v>1.45</v>
      </c>
      <c r="I18" s="37">
        <v>1.46</v>
      </c>
      <c r="J18" s="37">
        <v>1.48</v>
      </c>
      <c r="K18" s="37">
        <v>1.41</v>
      </c>
      <c r="L18" s="41">
        <v>1.36</v>
      </c>
    </row>
    <row r="19" spans="1:12">
      <c r="A19" s="22"/>
      <c r="B19" s="37">
        <v>2.0299999999999998</v>
      </c>
      <c r="C19" s="37">
        <v>2.0699999999999998</v>
      </c>
      <c r="D19" s="37">
        <v>2.08</v>
      </c>
      <c r="E19" s="37">
        <v>2</v>
      </c>
      <c r="F19" s="41">
        <v>1.95</v>
      </c>
      <c r="G19" s="38"/>
      <c r="H19" s="37">
        <v>1.42</v>
      </c>
      <c r="I19" s="37">
        <v>1.48</v>
      </c>
      <c r="J19" s="37">
        <v>1.47</v>
      </c>
      <c r="K19" s="37">
        <v>1.42</v>
      </c>
      <c r="L19" s="41">
        <v>1.34</v>
      </c>
    </row>
    <row r="20" spans="1:12">
      <c r="A20" s="22"/>
      <c r="B20" s="37">
        <v>2.04</v>
      </c>
      <c r="C20" s="37">
        <v>2.0699999999999998</v>
      </c>
      <c r="D20" s="37">
        <v>2.0499999999999998</v>
      </c>
      <c r="E20" s="37">
        <v>2.0099999999999998</v>
      </c>
      <c r="F20" s="41">
        <v>1.94</v>
      </c>
      <c r="G20" s="38"/>
      <c r="H20" s="37">
        <v>1.43</v>
      </c>
      <c r="I20" s="37">
        <v>1.44</v>
      </c>
      <c r="J20" s="37">
        <v>1.47</v>
      </c>
      <c r="K20" s="37">
        <v>1.41</v>
      </c>
      <c r="L20" s="41">
        <v>1.34</v>
      </c>
    </row>
    <row r="21" spans="1:12">
      <c r="A21" s="22"/>
      <c r="B21" s="37">
        <v>1.99</v>
      </c>
      <c r="C21" s="37">
        <v>2</v>
      </c>
      <c r="D21" s="37">
        <v>2.04</v>
      </c>
      <c r="E21" s="37">
        <v>1.98</v>
      </c>
      <c r="F21" s="41">
        <v>1.93</v>
      </c>
      <c r="G21" s="38"/>
      <c r="H21" s="37">
        <v>1.4</v>
      </c>
      <c r="I21" s="37">
        <v>1.44</v>
      </c>
      <c r="J21" s="37">
        <v>1.47</v>
      </c>
      <c r="K21" s="37">
        <v>1.39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0.36699999999999933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1.0134000000000003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0.63989743589743475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0.72981481481481503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600" priority="3" operator="notBetween">
      <formula>0.2</formula>
      <formula>0.404</formula>
    </cfRule>
  </conditionalFormatting>
  <conditionalFormatting sqref="E26">
    <cfRule type="cellIs" dxfId="599" priority="4" operator="notBetween">
      <formula>0.38</formula>
      <formula>0.72</formula>
    </cfRule>
  </conditionalFormatting>
  <conditionalFormatting sqref="K24">
    <cfRule type="cellIs" dxfId="598" priority="2" operator="notBetween">
      <formula>0.77</formula>
      <formula>0.91</formula>
    </cfRule>
  </conditionalFormatting>
  <conditionalFormatting sqref="K26">
    <cfRule type="cellIs" dxfId="5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L40"/>
  <sheetViews>
    <sheetView zoomScale="115" zoomScaleNormal="115" workbookViewId="0">
      <selection activeCell="H17" sqref="H17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2.37</v>
      </c>
      <c r="D2" s="32">
        <v>2.29</v>
      </c>
      <c r="E2" s="32">
        <v>2.19</v>
      </c>
      <c r="F2" s="44">
        <v>2.13</v>
      </c>
      <c r="G2" s="36" t="s">
        <v>3</v>
      </c>
      <c r="H2" s="32">
        <v>2.36</v>
      </c>
      <c r="I2" s="32">
        <v>2.4</v>
      </c>
      <c r="J2" s="32">
        <v>2.31</v>
      </c>
      <c r="K2" s="32">
        <v>2.19</v>
      </c>
      <c r="L2" s="44">
        <v>2.16</v>
      </c>
    </row>
    <row r="3" spans="1:12">
      <c r="A3" s="11"/>
      <c r="B3" s="32">
        <v>2.4</v>
      </c>
      <c r="C3" s="14">
        <v>2.38</v>
      </c>
      <c r="D3" s="14">
        <v>2.31</v>
      </c>
      <c r="E3" s="14">
        <v>2.2200000000000002</v>
      </c>
      <c r="F3" s="42">
        <v>2.16</v>
      </c>
      <c r="G3" s="38"/>
      <c r="H3" s="32">
        <v>2.4</v>
      </c>
      <c r="I3" s="14">
        <v>2.4</v>
      </c>
      <c r="J3" s="14">
        <v>2.33</v>
      </c>
      <c r="K3" s="14">
        <v>2.21</v>
      </c>
      <c r="L3" s="42">
        <v>2.16</v>
      </c>
    </row>
    <row r="4" spans="1:12">
      <c r="A4" s="11"/>
      <c r="B4" s="32">
        <v>2.44</v>
      </c>
      <c r="C4" s="14">
        <v>2.42</v>
      </c>
      <c r="D4" s="14">
        <v>2.36</v>
      </c>
      <c r="E4" s="14">
        <v>2.2200000000000002</v>
      </c>
      <c r="F4" s="42">
        <v>2.15</v>
      </c>
      <c r="G4" s="38"/>
      <c r="H4" s="32">
        <v>2.39</v>
      </c>
      <c r="I4" s="14">
        <v>2.41</v>
      </c>
      <c r="J4" s="14">
        <v>2.38</v>
      </c>
      <c r="K4" s="14">
        <v>2.23</v>
      </c>
      <c r="L4" s="42">
        <v>2.17</v>
      </c>
    </row>
    <row r="5" spans="1:12">
      <c r="A5" s="11"/>
      <c r="B5" s="32">
        <v>2.4500000000000002</v>
      </c>
      <c r="C5" s="14">
        <v>2.4300000000000002</v>
      </c>
      <c r="D5" s="14">
        <v>2.34</v>
      </c>
      <c r="E5" s="14">
        <v>2.2200000000000002</v>
      </c>
      <c r="F5" s="42">
        <v>2.1800000000000002</v>
      </c>
      <c r="G5" s="38"/>
      <c r="H5" s="32">
        <v>2.39</v>
      </c>
      <c r="I5" s="14">
        <v>2.37</v>
      </c>
      <c r="J5" s="14">
        <v>2.29</v>
      </c>
      <c r="K5" s="14">
        <v>2.2000000000000002</v>
      </c>
      <c r="L5" s="42">
        <v>2.1800000000000002</v>
      </c>
    </row>
    <row r="6" spans="1:12">
      <c r="A6" s="11"/>
      <c r="B6" s="32">
        <v>2.41</v>
      </c>
      <c r="C6" s="14">
        <v>2.42</v>
      </c>
      <c r="D6" s="14">
        <v>2.33</v>
      </c>
      <c r="E6" s="14">
        <v>2.2200000000000002</v>
      </c>
      <c r="F6" s="42">
        <v>2.12</v>
      </c>
      <c r="G6" s="38"/>
      <c r="H6" s="32">
        <v>2.38</v>
      </c>
      <c r="I6" s="14">
        <v>2.35</v>
      </c>
      <c r="J6" s="14">
        <v>2.31</v>
      </c>
      <c r="K6" s="14">
        <v>2.1800000000000002</v>
      </c>
      <c r="L6" s="42">
        <v>2.13</v>
      </c>
    </row>
    <row r="7" spans="1:12">
      <c r="A7" s="38" t="s">
        <v>4</v>
      </c>
      <c r="B7" s="14">
        <v>2.38</v>
      </c>
      <c r="C7" s="14">
        <v>2.41</v>
      </c>
      <c r="D7" s="14">
        <v>2.42</v>
      </c>
      <c r="E7" s="14">
        <v>2.38</v>
      </c>
      <c r="F7" s="42">
        <v>2.2999999999999998</v>
      </c>
      <c r="G7" s="38" t="s">
        <v>4</v>
      </c>
      <c r="H7" s="14">
        <v>2.4</v>
      </c>
      <c r="I7" s="14">
        <v>2.4</v>
      </c>
      <c r="J7" s="14">
        <v>2.41</v>
      </c>
      <c r="K7" s="14">
        <v>2.35</v>
      </c>
      <c r="L7" s="42">
        <v>2.27</v>
      </c>
    </row>
    <row r="8" spans="1:12">
      <c r="A8" s="46"/>
      <c r="B8" s="14">
        <v>2.4700000000000002</v>
      </c>
      <c r="C8" s="14">
        <v>2.48</v>
      </c>
      <c r="D8" s="14">
        <v>2.4300000000000002</v>
      </c>
      <c r="E8" s="14">
        <v>2.42</v>
      </c>
      <c r="F8" s="42">
        <v>2.3199999999999998</v>
      </c>
      <c r="G8" s="46"/>
      <c r="H8" s="14">
        <v>2.42</v>
      </c>
      <c r="I8" s="14">
        <v>2.44</v>
      </c>
      <c r="J8" s="14">
        <v>2.4300000000000002</v>
      </c>
      <c r="K8" s="14">
        <v>2.38</v>
      </c>
      <c r="L8" s="42">
        <v>2.2999999999999998</v>
      </c>
    </row>
    <row r="9" spans="1:12">
      <c r="A9" s="11"/>
      <c r="B9" s="47">
        <v>2.4500000000000002</v>
      </c>
      <c r="C9" s="47">
        <v>2.41</v>
      </c>
      <c r="D9" s="47">
        <v>2.42</v>
      </c>
      <c r="E9" s="47">
        <v>2.36</v>
      </c>
      <c r="F9" s="49">
        <v>2.31</v>
      </c>
      <c r="G9" s="36"/>
      <c r="H9" s="47">
        <v>2.4</v>
      </c>
      <c r="I9" s="47">
        <v>2.4300000000000002</v>
      </c>
      <c r="J9" s="47">
        <v>2.42</v>
      </c>
      <c r="K9" s="47">
        <v>2.36</v>
      </c>
      <c r="L9" s="49">
        <v>2.29</v>
      </c>
    </row>
    <row r="10" spans="1:12">
      <c r="A10" s="11"/>
      <c r="B10" s="14">
        <v>2.4</v>
      </c>
      <c r="C10" s="14">
        <v>2.4700000000000002</v>
      </c>
      <c r="D10" s="14">
        <v>2.44</v>
      </c>
      <c r="E10" s="14">
        <v>2.4</v>
      </c>
      <c r="F10" s="42">
        <v>2.29</v>
      </c>
      <c r="G10" s="38"/>
      <c r="H10" s="14">
        <v>2.39</v>
      </c>
      <c r="I10" s="14">
        <v>2.4300000000000002</v>
      </c>
      <c r="J10" s="14">
        <v>2.41</v>
      </c>
      <c r="K10" s="14">
        <v>2.38</v>
      </c>
      <c r="L10" s="42">
        <v>2.29</v>
      </c>
    </row>
    <row r="11" spans="1:12">
      <c r="A11" s="16"/>
      <c r="B11" s="33">
        <v>2.36</v>
      </c>
      <c r="C11" s="33">
        <v>2.44</v>
      </c>
      <c r="D11" s="33">
        <v>2.42</v>
      </c>
      <c r="E11" s="33">
        <v>2.35</v>
      </c>
      <c r="F11" s="39">
        <v>2.29</v>
      </c>
      <c r="G11" s="48"/>
      <c r="H11" s="33">
        <v>2.41</v>
      </c>
      <c r="I11" s="33">
        <v>2.39</v>
      </c>
      <c r="J11" s="33">
        <v>2.42</v>
      </c>
      <c r="K11" s="33">
        <v>2.37</v>
      </c>
      <c r="L11" s="39">
        <v>2.27</v>
      </c>
    </row>
    <row r="12" spans="1:12">
      <c r="A12" s="19" t="s">
        <v>5</v>
      </c>
      <c r="B12" s="47">
        <v>2.0499999999999998</v>
      </c>
      <c r="C12" s="35">
        <v>2.06</v>
      </c>
      <c r="D12" s="35">
        <v>1.97</v>
      </c>
      <c r="E12" s="35">
        <v>1.83</v>
      </c>
      <c r="F12" s="40">
        <v>1.78</v>
      </c>
      <c r="G12" s="36" t="s">
        <v>6</v>
      </c>
      <c r="H12" s="35">
        <v>1.31</v>
      </c>
      <c r="I12" s="35">
        <v>1.28</v>
      </c>
      <c r="J12" s="35">
        <v>1.19</v>
      </c>
      <c r="K12" s="35">
        <v>1.08</v>
      </c>
      <c r="L12" s="40">
        <v>1.07</v>
      </c>
    </row>
    <row r="13" spans="1:12">
      <c r="A13" s="22"/>
      <c r="B13" s="37">
        <v>2.08</v>
      </c>
      <c r="C13" s="37">
        <v>2.0499999999999998</v>
      </c>
      <c r="D13" s="37">
        <v>1.97</v>
      </c>
      <c r="E13" s="37">
        <v>1.88</v>
      </c>
      <c r="F13" s="41">
        <v>1.84</v>
      </c>
      <c r="G13" s="38"/>
      <c r="H13" s="37">
        <v>1.29</v>
      </c>
      <c r="I13" s="37">
        <v>1.25</v>
      </c>
      <c r="J13" s="37">
        <v>1.2</v>
      </c>
      <c r="K13" s="37">
        <v>1.1000000000000001</v>
      </c>
      <c r="L13" s="41">
        <v>1.04</v>
      </c>
    </row>
    <row r="14" spans="1:12">
      <c r="A14" s="22"/>
      <c r="B14" s="37">
        <v>2.1</v>
      </c>
      <c r="C14" s="37">
        <v>2.09</v>
      </c>
      <c r="D14" s="37">
        <v>1.99</v>
      </c>
      <c r="E14" s="37">
        <v>1.86</v>
      </c>
      <c r="F14" s="41">
        <v>1.82</v>
      </c>
      <c r="G14" s="38"/>
      <c r="H14" s="37">
        <v>1.28</v>
      </c>
      <c r="I14" s="37">
        <v>1.29</v>
      </c>
      <c r="J14" s="37">
        <v>1.23</v>
      </c>
      <c r="K14" s="37">
        <v>1.1000000000000001</v>
      </c>
      <c r="L14" s="41">
        <v>1.04</v>
      </c>
    </row>
    <row r="15" spans="1:12">
      <c r="A15" s="22"/>
      <c r="B15" s="37">
        <v>2.09</v>
      </c>
      <c r="C15" s="37">
        <v>2.08</v>
      </c>
      <c r="D15" s="37">
        <v>1.98</v>
      </c>
      <c r="E15" s="37">
        <v>1.88</v>
      </c>
      <c r="F15" s="41">
        <v>1.83</v>
      </c>
      <c r="G15" s="38"/>
      <c r="H15" s="37">
        <v>1.27</v>
      </c>
      <c r="I15" s="37">
        <v>1.26</v>
      </c>
      <c r="J15" s="37">
        <v>1.18</v>
      </c>
      <c r="K15" s="37">
        <v>1.08</v>
      </c>
      <c r="L15" s="41">
        <v>1.05</v>
      </c>
    </row>
    <row r="16" spans="1:12">
      <c r="A16" s="22"/>
      <c r="B16" s="37">
        <v>2.06</v>
      </c>
      <c r="C16" s="37">
        <v>2.0499999999999998</v>
      </c>
      <c r="D16" s="37">
        <v>1.94</v>
      </c>
      <c r="E16" s="37">
        <v>1.82</v>
      </c>
      <c r="F16" s="41">
        <v>1.76</v>
      </c>
      <c r="G16" s="38"/>
      <c r="H16" s="37">
        <v>1.26</v>
      </c>
      <c r="I16" s="37">
        <v>1.24</v>
      </c>
      <c r="J16" s="37">
        <v>1.19</v>
      </c>
      <c r="K16" s="37">
        <v>1.06</v>
      </c>
      <c r="L16" s="41">
        <v>1.03</v>
      </c>
    </row>
    <row r="17" spans="1:12">
      <c r="A17" s="22" t="s">
        <v>7</v>
      </c>
      <c r="B17" s="37">
        <v>2.04</v>
      </c>
      <c r="C17" s="37">
        <v>2.08</v>
      </c>
      <c r="D17" s="37">
        <v>2.0699999999999998</v>
      </c>
      <c r="E17" s="37">
        <v>2.0299999999999998</v>
      </c>
      <c r="F17" s="41">
        <v>1.94</v>
      </c>
      <c r="G17" s="38" t="s">
        <v>8</v>
      </c>
      <c r="H17" s="37">
        <v>1.39</v>
      </c>
      <c r="I17" s="37">
        <v>1.46</v>
      </c>
      <c r="J17" s="37">
        <v>1.48</v>
      </c>
      <c r="K17" s="37">
        <v>1.39</v>
      </c>
      <c r="L17" s="41">
        <v>1.31</v>
      </c>
    </row>
    <row r="18" spans="1:12">
      <c r="A18" s="22"/>
      <c r="B18" s="37">
        <v>2.06</v>
      </c>
      <c r="C18" s="37">
        <v>2.09</v>
      </c>
      <c r="D18" s="37">
        <v>2.08</v>
      </c>
      <c r="E18" s="37">
        <v>2.0299999999999998</v>
      </c>
      <c r="F18" s="41">
        <v>1.93</v>
      </c>
      <c r="G18" s="38"/>
      <c r="H18" s="37">
        <v>1.41</v>
      </c>
      <c r="I18" s="37">
        <v>1.46</v>
      </c>
      <c r="J18" s="37">
        <v>1.46</v>
      </c>
      <c r="K18" s="37">
        <v>1.4</v>
      </c>
      <c r="L18" s="41">
        <v>1.31</v>
      </c>
    </row>
    <row r="19" spans="1:12">
      <c r="A19" s="22"/>
      <c r="B19" s="37">
        <v>2.0099999999999998</v>
      </c>
      <c r="C19" s="37">
        <v>2.08</v>
      </c>
      <c r="D19" s="37">
        <v>2.09</v>
      </c>
      <c r="E19" s="37">
        <v>2.02</v>
      </c>
      <c r="F19" s="41">
        <v>1.92</v>
      </c>
      <c r="G19" s="38"/>
      <c r="H19" s="37">
        <v>1.43</v>
      </c>
      <c r="I19" s="37">
        <v>1.49</v>
      </c>
      <c r="J19" s="37">
        <v>1.45</v>
      </c>
      <c r="K19" s="37">
        <v>1.4</v>
      </c>
      <c r="L19" s="41">
        <v>1.32</v>
      </c>
    </row>
    <row r="20" spans="1:12">
      <c r="A20" s="22"/>
      <c r="B20" s="37">
        <v>2</v>
      </c>
      <c r="C20" s="37">
        <v>2.09</v>
      </c>
      <c r="D20" s="37">
        <v>2.08</v>
      </c>
      <c r="E20" s="37">
        <v>2.02</v>
      </c>
      <c r="F20" s="41">
        <v>1.93</v>
      </c>
      <c r="G20" s="38"/>
      <c r="H20" s="37">
        <v>1.43</v>
      </c>
      <c r="I20" s="37">
        <v>1.43</v>
      </c>
      <c r="J20" s="37">
        <v>1.43</v>
      </c>
      <c r="K20" s="37">
        <v>1.39</v>
      </c>
      <c r="L20" s="41">
        <v>1.32</v>
      </c>
    </row>
    <row r="21" spans="1:12">
      <c r="A21" s="22"/>
      <c r="B21" s="37">
        <v>2.0299999999999998</v>
      </c>
      <c r="C21" s="37">
        <v>2.0499999999999998</v>
      </c>
      <c r="D21" s="37">
        <v>2.06</v>
      </c>
      <c r="E21" s="37">
        <v>2</v>
      </c>
      <c r="F21" s="41">
        <v>1.89</v>
      </c>
      <c r="G21" s="38"/>
      <c r="H21" s="37">
        <v>1.41</v>
      </c>
      <c r="I21" s="37">
        <v>1.45</v>
      </c>
      <c r="J21" s="37">
        <v>1.44</v>
      </c>
      <c r="K21" s="37">
        <v>1.4</v>
      </c>
      <c r="L21" s="41">
        <v>1.27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0.35800000000000032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1.0448000000000004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0.62420512820512886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0.7524279835390949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96" priority="3" operator="notBetween">
      <formula>0.2</formula>
      <formula>0.404</formula>
    </cfRule>
  </conditionalFormatting>
  <conditionalFormatting sqref="E26">
    <cfRule type="cellIs" dxfId="595" priority="4" operator="notBetween">
      <formula>0.38</formula>
      <formula>0.72</formula>
    </cfRule>
  </conditionalFormatting>
  <conditionalFormatting sqref="K24">
    <cfRule type="cellIs" dxfId="594" priority="2" operator="notBetween">
      <formula>0.77</formula>
      <formula>0.91</formula>
    </cfRule>
  </conditionalFormatting>
  <conditionalFormatting sqref="K26">
    <cfRule type="cellIs" dxfId="5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111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2.4</v>
      </c>
      <c r="C2" s="32">
        <v>2.4</v>
      </c>
      <c r="D2" s="32">
        <v>2.3199999999999998</v>
      </c>
      <c r="E2" s="32">
        <v>2.17</v>
      </c>
      <c r="F2" s="44">
        <v>2.13</v>
      </c>
      <c r="G2" s="36" t="s">
        <v>3</v>
      </c>
      <c r="H2" s="32">
        <v>2.36</v>
      </c>
      <c r="I2" s="32">
        <v>2.34</v>
      </c>
      <c r="J2" s="32">
        <v>2.2799999999999998</v>
      </c>
      <c r="K2" s="32">
        <v>2.23</v>
      </c>
      <c r="L2" s="44">
        <v>2.13</v>
      </c>
      <c r="M2" s="36" t="s">
        <v>3</v>
      </c>
      <c r="N2" s="32">
        <v>2.41</v>
      </c>
      <c r="O2" s="32">
        <v>2.39</v>
      </c>
      <c r="P2" s="32">
        <v>2.31</v>
      </c>
      <c r="Q2" s="32">
        <v>2.19</v>
      </c>
      <c r="R2" s="44">
        <v>2.12</v>
      </c>
    </row>
    <row r="3" spans="1:18">
      <c r="A3" s="11"/>
      <c r="B3" s="32">
        <v>2.4</v>
      </c>
      <c r="C3" s="14">
        <v>2.4300000000000002</v>
      </c>
      <c r="D3" s="14">
        <v>2.31</v>
      </c>
      <c r="E3" s="14">
        <v>2.2200000000000002</v>
      </c>
      <c r="F3" s="42">
        <v>2.13</v>
      </c>
      <c r="G3" s="38"/>
      <c r="H3" s="32">
        <v>2.4500000000000002</v>
      </c>
      <c r="I3" s="14">
        <v>2.37</v>
      </c>
      <c r="J3" s="14">
        <v>2.3199999999999998</v>
      </c>
      <c r="K3" s="14">
        <v>2.2200000000000002</v>
      </c>
      <c r="L3" s="42">
        <v>2.17</v>
      </c>
      <c r="M3" s="11"/>
      <c r="N3" s="32">
        <v>2.39</v>
      </c>
      <c r="O3" s="14">
        <v>2.41</v>
      </c>
      <c r="P3" s="14">
        <v>2.33</v>
      </c>
      <c r="Q3" s="14">
        <v>2.1800000000000002</v>
      </c>
      <c r="R3" s="42">
        <v>2.16</v>
      </c>
    </row>
    <row r="4" spans="1:18">
      <c r="A4" s="11"/>
      <c r="B4" s="32">
        <v>2.4</v>
      </c>
      <c r="C4" s="14">
        <v>2.42</v>
      </c>
      <c r="D4" s="14">
        <v>2.36</v>
      </c>
      <c r="E4" s="14">
        <v>2.25</v>
      </c>
      <c r="F4" s="42">
        <v>2.17</v>
      </c>
      <c r="G4" s="38"/>
      <c r="H4" s="32">
        <v>2.35</v>
      </c>
      <c r="I4" s="14">
        <v>2.4</v>
      </c>
      <c r="J4" s="14">
        <v>2.2599999999999998</v>
      </c>
      <c r="K4" s="14">
        <v>2.2000000000000002</v>
      </c>
      <c r="L4" s="42">
        <v>2.16</v>
      </c>
      <c r="M4" s="11"/>
      <c r="N4" s="32">
        <v>2.39</v>
      </c>
      <c r="O4" s="14">
        <v>2.41</v>
      </c>
      <c r="P4" s="14">
        <v>2.34</v>
      </c>
      <c r="Q4" s="14">
        <v>2.19</v>
      </c>
      <c r="R4" s="42">
        <v>2.1800000000000002</v>
      </c>
    </row>
    <row r="5" spans="1:18">
      <c r="A5" s="11"/>
      <c r="B5" s="32">
        <v>2.42</v>
      </c>
      <c r="C5" s="14">
        <v>2.4</v>
      </c>
      <c r="D5" s="14">
        <v>2.34</v>
      </c>
      <c r="E5" s="14">
        <v>2.19</v>
      </c>
      <c r="F5" s="42">
        <v>2.16</v>
      </c>
      <c r="G5" s="38"/>
      <c r="H5" s="32">
        <v>2.4</v>
      </c>
      <c r="I5" s="14">
        <v>2.4300000000000002</v>
      </c>
      <c r="J5" s="14">
        <v>2.29</v>
      </c>
      <c r="K5" s="14">
        <v>2.2000000000000002</v>
      </c>
      <c r="L5" s="42">
        <v>2.17</v>
      </c>
      <c r="M5" s="11"/>
      <c r="N5" s="32">
        <v>2.41</v>
      </c>
      <c r="O5" s="14">
        <v>2.4</v>
      </c>
      <c r="P5" s="14">
        <v>2.34</v>
      </c>
      <c r="Q5" s="14">
        <v>2.2200000000000002</v>
      </c>
      <c r="R5" s="42">
        <v>2.15</v>
      </c>
    </row>
    <row r="6" spans="1:18">
      <c r="A6" s="11"/>
      <c r="B6" s="32">
        <v>2.42</v>
      </c>
      <c r="C6" s="14">
        <v>2.37</v>
      </c>
      <c r="D6" s="14">
        <v>2.31</v>
      </c>
      <c r="E6" s="14">
        <v>2.15</v>
      </c>
      <c r="F6" s="42">
        <v>2.16</v>
      </c>
      <c r="G6" s="38"/>
      <c r="H6" s="32">
        <v>2.42</v>
      </c>
      <c r="I6" s="14">
        <v>2.4</v>
      </c>
      <c r="J6" s="14">
        <v>2.3199999999999998</v>
      </c>
      <c r="K6" s="14">
        <v>2.19</v>
      </c>
      <c r="L6" s="42">
        <v>2.14</v>
      </c>
      <c r="M6" s="11"/>
      <c r="N6" s="32">
        <v>2.38</v>
      </c>
      <c r="O6" s="14">
        <v>2.39</v>
      </c>
      <c r="P6" s="14">
        <v>2.34</v>
      </c>
      <c r="Q6" s="14">
        <v>2.23</v>
      </c>
      <c r="R6" s="42">
        <v>2.14</v>
      </c>
    </row>
    <row r="7" spans="1:18">
      <c r="A7" s="38" t="s">
        <v>4</v>
      </c>
      <c r="B7" s="14">
        <v>2.4</v>
      </c>
      <c r="C7" s="14">
        <v>2.42</v>
      </c>
      <c r="D7" s="14">
        <v>2.42</v>
      </c>
      <c r="E7" s="14">
        <v>2.33</v>
      </c>
      <c r="F7" s="42">
        <v>2.2799999999999998</v>
      </c>
      <c r="G7" s="38" t="s">
        <v>4</v>
      </c>
      <c r="H7" s="14">
        <v>2.37</v>
      </c>
      <c r="I7" s="14">
        <v>2.44</v>
      </c>
      <c r="J7" s="14">
        <v>2.39</v>
      </c>
      <c r="K7" s="14">
        <v>2.36</v>
      </c>
      <c r="L7" s="42">
        <v>2.2799999999999998</v>
      </c>
      <c r="M7" s="38" t="s">
        <v>4</v>
      </c>
      <c r="N7" s="14">
        <v>2.37</v>
      </c>
      <c r="O7" s="14">
        <v>2.4</v>
      </c>
      <c r="P7" s="14">
        <v>2.39</v>
      </c>
      <c r="Q7" s="14">
        <v>2.36</v>
      </c>
      <c r="R7" s="42">
        <v>2.27</v>
      </c>
    </row>
    <row r="8" spans="1:18">
      <c r="A8" s="46"/>
      <c r="B8" s="14">
        <v>2.41</v>
      </c>
      <c r="C8" s="14">
        <v>2.42</v>
      </c>
      <c r="D8" s="14">
        <v>2.41</v>
      </c>
      <c r="E8" s="14">
        <v>2.38</v>
      </c>
      <c r="F8" s="42">
        <v>2.2999999999999998</v>
      </c>
      <c r="G8" s="46"/>
      <c r="H8" s="14">
        <v>2.38</v>
      </c>
      <c r="I8" s="14">
        <v>2.4500000000000002</v>
      </c>
      <c r="J8" s="14">
        <v>2.5</v>
      </c>
      <c r="K8" s="14">
        <v>2.4</v>
      </c>
      <c r="L8" s="42">
        <v>2.31</v>
      </c>
      <c r="M8" s="46"/>
      <c r="N8" s="14">
        <v>2.39</v>
      </c>
      <c r="O8" s="14">
        <v>2.42</v>
      </c>
      <c r="P8" s="14">
        <v>2.4300000000000002</v>
      </c>
      <c r="Q8" s="14">
        <v>2.36</v>
      </c>
      <c r="R8" s="42">
        <v>2.2999999999999998</v>
      </c>
    </row>
    <row r="9" spans="1:18">
      <c r="A9" s="11"/>
      <c r="B9" s="47">
        <v>2.4</v>
      </c>
      <c r="C9" s="47">
        <v>2.41</v>
      </c>
      <c r="D9" s="47">
        <v>2.4300000000000002</v>
      </c>
      <c r="E9" s="47">
        <v>2.39</v>
      </c>
      <c r="F9" s="49">
        <v>2.31</v>
      </c>
      <c r="G9" s="36"/>
      <c r="H9" s="47">
        <v>2.38</v>
      </c>
      <c r="I9" s="47">
        <v>2.44</v>
      </c>
      <c r="J9" s="47">
        <v>2.44</v>
      </c>
      <c r="K9" s="47">
        <v>2.36</v>
      </c>
      <c r="L9" s="49">
        <v>2.31</v>
      </c>
      <c r="M9" s="11"/>
      <c r="N9" s="47">
        <v>2.41</v>
      </c>
      <c r="O9" s="47">
        <v>2.4</v>
      </c>
      <c r="P9" s="47">
        <v>2.44</v>
      </c>
      <c r="Q9" s="47">
        <v>2.35</v>
      </c>
      <c r="R9" s="49">
        <v>2.31</v>
      </c>
    </row>
    <row r="10" spans="1:18">
      <c r="A10" s="11"/>
      <c r="B10" s="14">
        <v>2.4</v>
      </c>
      <c r="C10" s="14">
        <v>2.44</v>
      </c>
      <c r="D10" s="14">
        <v>2.4300000000000002</v>
      </c>
      <c r="E10" s="14">
        <v>2.39</v>
      </c>
      <c r="F10" s="42">
        <v>2.25</v>
      </c>
      <c r="G10" s="38"/>
      <c r="H10" s="14">
        <v>2.42</v>
      </c>
      <c r="I10" s="14">
        <v>2.42</v>
      </c>
      <c r="J10" s="14">
        <v>2.42</v>
      </c>
      <c r="K10" s="14">
        <v>2.38</v>
      </c>
      <c r="L10" s="42">
        <v>2.2999999999999998</v>
      </c>
      <c r="M10" s="11"/>
      <c r="N10" s="14">
        <v>2.4300000000000002</v>
      </c>
      <c r="O10" s="14">
        <v>2.41</v>
      </c>
      <c r="P10" s="14">
        <v>2.4500000000000002</v>
      </c>
      <c r="Q10" s="14">
        <v>2.34</v>
      </c>
      <c r="R10" s="42">
        <v>2.2999999999999998</v>
      </c>
    </row>
    <row r="11" spans="1:18">
      <c r="A11" s="16"/>
      <c r="B11" s="33">
        <v>2.39</v>
      </c>
      <c r="C11" s="33">
        <v>2.41</v>
      </c>
      <c r="D11" s="33">
        <v>2.39</v>
      </c>
      <c r="E11" s="33">
        <v>2.37</v>
      </c>
      <c r="F11" s="39">
        <v>2.31</v>
      </c>
      <c r="G11" s="48"/>
      <c r="H11" s="33">
        <v>2.4300000000000002</v>
      </c>
      <c r="I11" s="33">
        <v>2.4300000000000002</v>
      </c>
      <c r="J11" s="33">
        <v>2.4300000000000002</v>
      </c>
      <c r="K11" s="33">
        <v>2.34</v>
      </c>
      <c r="L11" s="39">
        <v>2.2999999999999998</v>
      </c>
      <c r="M11" s="16"/>
      <c r="N11" s="33">
        <v>2.4</v>
      </c>
      <c r="O11" s="33">
        <v>2.42</v>
      </c>
      <c r="P11" s="33">
        <v>2.4</v>
      </c>
      <c r="Q11" s="33">
        <v>2.35</v>
      </c>
      <c r="R11" s="39">
        <v>2.2599999999999998</v>
      </c>
    </row>
    <row r="12" spans="1:18">
      <c r="A12" s="19" t="s">
        <v>5</v>
      </c>
      <c r="B12" s="47">
        <v>1.9</v>
      </c>
      <c r="C12" s="35">
        <v>1.89</v>
      </c>
      <c r="D12" s="35">
        <v>1.82</v>
      </c>
      <c r="E12" s="35">
        <v>1.64</v>
      </c>
      <c r="F12" s="40">
        <v>1.64</v>
      </c>
      <c r="G12" s="36" t="s">
        <v>6</v>
      </c>
      <c r="H12" s="35">
        <v>1.32</v>
      </c>
      <c r="I12" s="35">
        <v>1.31</v>
      </c>
      <c r="J12" s="35">
        <v>1.25</v>
      </c>
      <c r="K12" s="35">
        <v>1.1499999999999999</v>
      </c>
      <c r="L12" s="40">
        <v>1.1000000000000001</v>
      </c>
      <c r="M12" s="19" t="s">
        <v>5</v>
      </c>
      <c r="N12" s="47">
        <v>2.09</v>
      </c>
      <c r="O12" s="35">
        <v>2.08</v>
      </c>
      <c r="P12" s="35">
        <v>1.97</v>
      </c>
      <c r="Q12" s="35">
        <v>1.86</v>
      </c>
      <c r="R12" s="40">
        <v>1.8</v>
      </c>
    </row>
    <row r="13" spans="1:18">
      <c r="A13" s="22"/>
      <c r="B13" s="37">
        <v>1.9</v>
      </c>
      <c r="C13" s="37">
        <v>1.89</v>
      </c>
      <c r="D13" s="37">
        <v>1.83</v>
      </c>
      <c r="E13" s="37">
        <v>1.7</v>
      </c>
      <c r="F13" s="41">
        <v>1.62</v>
      </c>
      <c r="G13" s="38"/>
      <c r="H13" s="37">
        <v>1.35</v>
      </c>
      <c r="I13" s="37">
        <v>1.33</v>
      </c>
      <c r="J13" s="37">
        <v>1.25</v>
      </c>
      <c r="K13" s="37">
        <v>1.1599999999999999</v>
      </c>
      <c r="L13" s="41">
        <v>1.1200000000000001</v>
      </c>
      <c r="M13" s="22"/>
      <c r="N13" s="37">
        <v>2.09</v>
      </c>
      <c r="O13" s="37">
        <v>2.09</v>
      </c>
      <c r="P13" s="37">
        <v>2.0099999999999998</v>
      </c>
      <c r="Q13" s="37">
        <v>1.89</v>
      </c>
      <c r="R13" s="41">
        <v>1.85</v>
      </c>
    </row>
    <row r="14" spans="1:18">
      <c r="A14" s="22"/>
      <c r="B14" s="37">
        <v>1.92</v>
      </c>
      <c r="C14" s="37">
        <v>1.91</v>
      </c>
      <c r="D14" s="37">
        <v>1.83</v>
      </c>
      <c r="E14" s="37">
        <v>1.72</v>
      </c>
      <c r="F14" s="41">
        <v>1.64</v>
      </c>
      <c r="G14" s="38"/>
      <c r="H14" s="37">
        <v>1.34</v>
      </c>
      <c r="I14" s="37">
        <v>1.33</v>
      </c>
      <c r="J14" s="37">
        <v>1.2</v>
      </c>
      <c r="K14" s="37">
        <v>1.1399999999999999</v>
      </c>
      <c r="L14" s="41">
        <v>1.0900000000000001</v>
      </c>
      <c r="M14" s="22"/>
      <c r="N14" s="37">
        <v>2.09</v>
      </c>
      <c r="O14" s="37">
        <v>2.0499999999999998</v>
      </c>
      <c r="P14" s="37">
        <v>1.95</v>
      </c>
      <c r="Q14" s="37">
        <v>1.87</v>
      </c>
      <c r="R14" s="41">
        <v>1.84</v>
      </c>
    </row>
    <row r="15" spans="1:18">
      <c r="A15" s="22"/>
      <c r="B15" s="37">
        <v>1.91</v>
      </c>
      <c r="C15" s="37">
        <v>1.87</v>
      </c>
      <c r="D15" s="37">
        <v>1.83</v>
      </c>
      <c r="E15" s="37">
        <v>1.66</v>
      </c>
      <c r="F15" s="41">
        <v>1.65</v>
      </c>
      <c r="G15" s="38"/>
      <c r="H15" s="37">
        <v>1.34</v>
      </c>
      <c r="I15" s="37">
        <v>1.34</v>
      </c>
      <c r="J15" s="37">
        <v>1.21</v>
      </c>
      <c r="K15" s="37">
        <v>1.1100000000000001</v>
      </c>
      <c r="L15" s="41">
        <v>1.1399999999999999</v>
      </c>
      <c r="M15" s="22"/>
      <c r="N15" s="37">
        <v>2.08</v>
      </c>
      <c r="O15" s="37">
        <v>2.0499999999999998</v>
      </c>
      <c r="P15" s="37">
        <v>2.0099999999999998</v>
      </c>
      <c r="Q15" s="37">
        <v>1.89</v>
      </c>
      <c r="R15" s="41">
        <v>1.82</v>
      </c>
    </row>
    <row r="16" spans="1:18">
      <c r="A16" s="22"/>
      <c r="B16" s="37">
        <v>1.83</v>
      </c>
      <c r="C16" s="37">
        <v>1.82</v>
      </c>
      <c r="D16" s="37">
        <v>1.72</v>
      </c>
      <c r="E16" s="37">
        <v>1.6</v>
      </c>
      <c r="F16" s="41">
        <v>1.6</v>
      </c>
      <c r="G16" s="38"/>
      <c r="H16" s="37">
        <v>1.33</v>
      </c>
      <c r="I16" s="37">
        <v>1.33</v>
      </c>
      <c r="J16" s="37">
        <v>1.25</v>
      </c>
      <c r="K16" s="37">
        <v>1.1100000000000001</v>
      </c>
      <c r="L16" s="41">
        <v>1.08</v>
      </c>
      <c r="M16" s="22"/>
      <c r="N16" s="37">
        <v>2.04</v>
      </c>
      <c r="O16" s="37">
        <v>2.0299999999999998</v>
      </c>
      <c r="P16" s="37">
        <v>1.95</v>
      </c>
      <c r="Q16" s="37">
        <v>1.85</v>
      </c>
      <c r="R16" s="41">
        <v>1.79</v>
      </c>
    </row>
    <row r="17" spans="1:18">
      <c r="A17" s="22" t="s">
        <v>7</v>
      </c>
      <c r="B17" s="37">
        <v>1.85</v>
      </c>
      <c r="C17" s="37">
        <v>1.89</v>
      </c>
      <c r="D17" s="37">
        <v>1.92</v>
      </c>
      <c r="E17" s="37">
        <v>1.85</v>
      </c>
      <c r="F17" s="41">
        <v>1.74</v>
      </c>
      <c r="G17" s="38" t="s">
        <v>8</v>
      </c>
      <c r="H17" s="37">
        <v>1.4</v>
      </c>
      <c r="I17" s="37">
        <v>1.41</v>
      </c>
      <c r="J17" s="37">
        <v>1.41</v>
      </c>
      <c r="K17" s="37">
        <v>1.37</v>
      </c>
      <c r="L17" s="41">
        <v>1.29</v>
      </c>
      <c r="M17" s="22" t="s">
        <v>7</v>
      </c>
      <c r="N17" s="37">
        <v>2.04</v>
      </c>
      <c r="O17" s="37">
        <v>2.08</v>
      </c>
      <c r="P17" s="37">
        <v>2.12</v>
      </c>
      <c r="Q17" s="37">
        <v>2.0299999999999998</v>
      </c>
      <c r="R17" s="41">
        <v>1.96</v>
      </c>
    </row>
    <row r="18" spans="1:18">
      <c r="A18" s="22"/>
      <c r="B18" s="37">
        <v>1.84</v>
      </c>
      <c r="C18" s="37">
        <v>1.89</v>
      </c>
      <c r="D18" s="37">
        <v>1.92</v>
      </c>
      <c r="E18" s="37">
        <v>1.86</v>
      </c>
      <c r="F18" s="41">
        <v>1.77</v>
      </c>
      <c r="G18" s="38"/>
      <c r="H18" s="37">
        <v>1.37</v>
      </c>
      <c r="I18" s="37">
        <v>1.41</v>
      </c>
      <c r="J18" s="37">
        <v>1.45</v>
      </c>
      <c r="K18" s="37">
        <v>1.36</v>
      </c>
      <c r="L18" s="41">
        <v>1.28</v>
      </c>
      <c r="M18" s="22"/>
      <c r="N18" s="37">
        <v>2.0699999999999998</v>
      </c>
      <c r="O18" s="37">
        <v>2.1</v>
      </c>
      <c r="P18" s="37">
        <v>2.11</v>
      </c>
      <c r="Q18" s="37">
        <v>2.02</v>
      </c>
      <c r="R18" s="41">
        <v>1.94</v>
      </c>
    </row>
    <row r="19" spans="1:18">
      <c r="A19" s="22"/>
      <c r="B19" s="37">
        <v>1.82</v>
      </c>
      <c r="C19" s="37">
        <v>1.84</v>
      </c>
      <c r="D19" s="37">
        <v>1.93</v>
      </c>
      <c r="E19" s="37">
        <v>1.85</v>
      </c>
      <c r="F19" s="41">
        <v>1.75</v>
      </c>
      <c r="G19" s="38"/>
      <c r="H19" s="37">
        <v>1.37</v>
      </c>
      <c r="I19" s="37">
        <v>1.41</v>
      </c>
      <c r="J19" s="37">
        <v>1.44</v>
      </c>
      <c r="K19" s="37">
        <v>1.39</v>
      </c>
      <c r="L19" s="41">
        <v>1.29</v>
      </c>
      <c r="M19" s="22"/>
      <c r="N19" s="37">
        <v>2.0299999999999998</v>
      </c>
      <c r="O19" s="37">
        <v>2.1</v>
      </c>
      <c r="P19" s="37">
        <v>2.12</v>
      </c>
      <c r="Q19" s="37">
        <v>2.0499999999999998</v>
      </c>
      <c r="R19" s="41">
        <v>1.97</v>
      </c>
    </row>
    <row r="20" spans="1:18">
      <c r="A20" s="22"/>
      <c r="B20" s="37">
        <v>1.85</v>
      </c>
      <c r="C20" s="37">
        <v>1.86</v>
      </c>
      <c r="D20" s="37">
        <v>1.91</v>
      </c>
      <c r="E20" s="37">
        <v>1.85</v>
      </c>
      <c r="F20" s="41">
        <v>1.72</v>
      </c>
      <c r="G20" s="38"/>
      <c r="H20" s="37">
        <v>1.41</v>
      </c>
      <c r="I20" s="37">
        <v>1.41</v>
      </c>
      <c r="J20" s="37">
        <v>1.41</v>
      </c>
      <c r="K20" s="37">
        <v>1.36</v>
      </c>
      <c r="L20" s="41">
        <v>1.29</v>
      </c>
      <c r="M20" s="22"/>
      <c r="N20" s="37">
        <v>2.06</v>
      </c>
      <c r="O20" s="37">
        <v>2.09</v>
      </c>
      <c r="P20" s="37">
        <v>2.1</v>
      </c>
      <c r="Q20" s="37">
        <v>2.02</v>
      </c>
      <c r="R20" s="41">
        <v>1.96</v>
      </c>
    </row>
    <row r="21" spans="1:18">
      <c r="A21" s="22"/>
      <c r="B21" s="37">
        <v>1.84</v>
      </c>
      <c r="C21" s="37">
        <v>1.88</v>
      </c>
      <c r="D21" s="37">
        <v>1.84</v>
      </c>
      <c r="E21" s="37">
        <v>1.84</v>
      </c>
      <c r="F21" s="41">
        <v>1.77</v>
      </c>
      <c r="G21" s="38"/>
      <c r="H21" s="37">
        <v>1.39</v>
      </c>
      <c r="I21" s="37">
        <v>1.42</v>
      </c>
      <c r="J21" s="37">
        <v>1.42</v>
      </c>
      <c r="K21" s="37">
        <v>1.34</v>
      </c>
      <c r="L21" s="41">
        <v>1.28</v>
      </c>
      <c r="M21" s="22"/>
      <c r="N21" s="37">
        <v>2.08</v>
      </c>
      <c r="O21" s="37">
        <v>2.0499999999999998</v>
      </c>
      <c r="P21" s="37">
        <v>2.0699999999999998</v>
      </c>
      <c r="Q21" s="37">
        <v>2.0299999999999998</v>
      </c>
      <c r="R21" s="41">
        <v>1.93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0.53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1.0364000000000007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0.33180000000000032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0.92410256410256419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0.74637860082304575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0.57852307692307747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31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M29:N29"/>
    <mergeCell ref="O29:R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592" priority="5" operator="notBetween">
      <formula>0.2</formula>
      <formula>0.404</formula>
    </cfRule>
  </conditionalFormatting>
  <conditionalFormatting sqref="E26">
    <cfRule type="cellIs" dxfId="591" priority="6" operator="notBetween">
      <formula>0.38</formula>
      <formula>0.72</formula>
    </cfRule>
  </conditionalFormatting>
  <conditionalFormatting sqref="K24">
    <cfRule type="cellIs" dxfId="590" priority="4" operator="notBetween">
      <formula>0.77</formula>
      <formula>0.91</formula>
    </cfRule>
  </conditionalFormatting>
  <conditionalFormatting sqref="K26">
    <cfRule type="cellIs" dxfId="589" priority="3" operator="notBetween">
      <formula>0.68</formula>
      <formula>0.82</formula>
    </cfRule>
  </conditionalFormatting>
  <conditionalFormatting sqref="Q24">
    <cfRule type="cellIs" dxfId="588" priority="1" operator="notBetween">
      <formula>0.2</formula>
      <formula>0.404</formula>
    </cfRule>
  </conditionalFormatting>
  <conditionalFormatting sqref="Q26">
    <cfRule type="cellIs" dxfId="58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2.39</v>
      </c>
      <c r="C2" s="32">
        <v>2.41</v>
      </c>
      <c r="D2" s="32">
        <v>2.33</v>
      </c>
      <c r="E2" s="32">
        <v>2.16</v>
      </c>
      <c r="F2" s="44">
        <v>2.14</v>
      </c>
      <c r="G2" s="36" t="s">
        <v>3</v>
      </c>
      <c r="H2" s="32">
        <v>2.38</v>
      </c>
      <c r="I2" s="32">
        <v>2.41</v>
      </c>
      <c r="J2" s="32">
        <v>2.31</v>
      </c>
      <c r="K2" s="32">
        <v>2.19</v>
      </c>
      <c r="L2" s="44">
        <v>2.13</v>
      </c>
    </row>
    <row r="3" spans="1:12">
      <c r="A3" s="11"/>
      <c r="B3" s="32">
        <v>2.4</v>
      </c>
      <c r="C3" s="14">
        <v>2.38</v>
      </c>
      <c r="D3" s="14">
        <v>2.3199999999999998</v>
      </c>
      <c r="E3" s="14">
        <v>2.23</v>
      </c>
      <c r="F3" s="42">
        <v>2.15</v>
      </c>
      <c r="G3" s="38"/>
      <c r="H3" s="32">
        <v>2.38</v>
      </c>
      <c r="I3" s="14">
        <v>2.41</v>
      </c>
      <c r="J3" s="14">
        <v>2.2799999999999998</v>
      </c>
      <c r="K3" s="14">
        <v>2.21</v>
      </c>
      <c r="L3" s="42">
        <v>2.15</v>
      </c>
    </row>
    <row r="4" spans="1:12">
      <c r="A4" s="11"/>
      <c r="B4" s="32">
        <v>2.41</v>
      </c>
      <c r="C4" s="14">
        <v>2.44</v>
      </c>
      <c r="D4" s="14">
        <v>2.3199999999999998</v>
      </c>
      <c r="E4" s="14">
        <v>2.21</v>
      </c>
      <c r="F4" s="42">
        <v>2.1800000000000002</v>
      </c>
      <c r="G4" s="38"/>
      <c r="H4" s="32">
        <v>2.42</v>
      </c>
      <c r="I4" s="14">
        <v>2.39</v>
      </c>
      <c r="J4" s="14">
        <v>2.2999999999999998</v>
      </c>
      <c r="K4" s="14">
        <v>2.19</v>
      </c>
      <c r="L4" s="42">
        <v>2.14</v>
      </c>
    </row>
    <row r="5" spans="1:12">
      <c r="A5" s="11"/>
      <c r="B5" s="32">
        <v>2.41</v>
      </c>
      <c r="C5" s="14">
        <v>2.42</v>
      </c>
      <c r="D5" s="14">
        <v>2.35</v>
      </c>
      <c r="E5" s="14">
        <v>2.21</v>
      </c>
      <c r="F5" s="42">
        <v>2.17</v>
      </c>
      <c r="G5" s="38"/>
      <c r="H5" s="32">
        <v>2.36</v>
      </c>
      <c r="I5" s="14">
        <v>2.39</v>
      </c>
      <c r="J5" s="14">
        <v>2.29</v>
      </c>
      <c r="K5" s="14">
        <v>2.2000000000000002</v>
      </c>
      <c r="L5" s="42">
        <v>2.14</v>
      </c>
    </row>
    <row r="6" spans="1:12">
      <c r="A6" s="11"/>
      <c r="B6" s="32">
        <v>2.37</v>
      </c>
      <c r="C6" s="14">
        <v>2.34</v>
      </c>
      <c r="D6" s="14">
        <v>2.2599999999999998</v>
      </c>
      <c r="E6" s="14">
        <v>2.21</v>
      </c>
      <c r="F6" s="42">
        <v>2.15</v>
      </c>
      <c r="G6" s="38"/>
      <c r="H6" s="32">
        <v>2.37</v>
      </c>
      <c r="I6" s="14">
        <v>2.38</v>
      </c>
      <c r="J6" s="14">
        <v>2.3199999999999998</v>
      </c>
      <c r="K6" s="14">
        <v>2.19</v>
      </c>
      <c r="L6" s="42">
        <v>2.15</v>
      </c>
    </row>
    <row r="7" spans="1:12">
      <c r="A7" s="38" t="s">
        <v>4</v>
      </c>
      <c r="B7" s="14">
        <v>2.39</v>
      </c>
      <c r="C7" s="14">
        <v>2.42</v>
      </c>
      <c r="D7" s="14">
        <v>2.44</v>
      </c>
      <c r="E7" s="14">
        <v>2.36</v>
      </c>
      <c r="F7" s="42">
        <v>2.27</v>
      </c>
      <c r="G7" s="38" t="s">
        <v>4</v>
      </c>
      <c r="H7" s="14">
        <v>2.4</v>
      </c>
      <c r="I7" s="14">
        <v>2.42</v>
      </c>
      <c r="J7" s="14">
        <v>2.42</v>
      </c>
      <c r="K7" s="14">
        <v>2.36</v>
      </c>
      <c r="L7" s="42">
        <v>2.31</v>
      </c>
    </row>
    <row r="8" spans="1:12">
      <c r="A8" s="46"/>
      <c r="B8" s="14">
        <v>2.42</v>
      </c>
      <c r="C8" s="14">
        <v>2.37</v>
      </c>
      <c r="D8" s="14">
        <v>2.42</v>
      </c>
      <c r="E8" s="14">
        <v>2.37</v>
      </c>
      <c r="F8" s="42">
        <v>2.2999999999999998</v>
      </c>
      <c r="G8" s="46"/>
      <c r="H8" s="14">
        <v>2.42</v>
      </c>
      <c r="I8" s="14">
        <v>2.4300000000000002</v>
      </c>
      <c r="J8" s="14">
        <v>2.4300000000000002</v>
      </c>
      <c r="K8" s="14">
        <v>2.36</v>
      </c>
      <c r="L8" s="42">
        <v>2.3199999999999998</v>
      </c>
    </row>
    <row r="9" spans="1:12">
      <c r="A9" s="11"/>
      <c r="B9" s="47">
        <v>2.4</v>
      </c>
      <c r="C9" s="47">
        <v>2.4500000000000002</v>
      </c>
      <c r="D9" s="47">
        <v>2.44</v>
      </c>
      <c r="E9" s="47">
        <v>2.39</v>
      </c>
      <c r="F9" s="49">
        <v>2.31</v>
      </c>
      <c r="G9" s="36"/>
      <c r="H9" s="47">
        <v>2.41</v>
      </c>
      <c r="I9" s="47">
        <v>2.4300000000000002</v>
      </c>
      <c r="J9" s="47">
        <v>2.4500000000000002</v>
      </c>
      <c r="K9" s="47">
        <v>2.37</v>
      </c>
      <c r="L9" s="49">
        <v>2.31</v>
      </c>
    </row>
    <row r="10" spans="1:12">
      <c r="A10" s="11"/>
      <c r="B10" s="14">
        <v>2.38</v>
      </c>
      <c r="C10" s="14">
        <v>2.42</v>
      </c>
      <c r="D10" s="14">
        <v>2.46</v>
      </c>
      <c r="E10" s="14">
        <v>2.35</v>
      </c>
      <c r="F10" s="42">
        <v>2.2999999999999998</v>
      </c>
      <c r="G10" s="38"/>
      <c r="H10" s="14">
        <v>2.41</v>
      </c>
      <c r="I10" s="14">
        <v>2.44</v>
      </c>
      <c r="J10" s="14">
        <v>2.4500000000000002</v>
      </c>
      <c r="K10" s="14">
        <v>2.4</v>
      </c>
      <c r="L10" s="42">
        <v>2.29</v>
      </c>
    </row>
    <row r="11" spans="1:12">
      <c r="A11" s="16"/>
      <c r="B11" s="33">
        <v>2.4</v>
      </c>
      <c r="C11" s="33">
        <v>2.39</v>
      </c>
      <c r="D11" s="33">
        <v>2.42</v>
      </c>
      <c r="E11" s="33">
        <v>2.37</v>
      </c>
      <c r="F11" s="39">
        <v>2.2999999999999998</v>
      </c>
      <c r="G11" s="48"/>
      <c r="H11" s="33">
        <v>2.38</v>
      </c>
      <c r="I11" s="33">
        <v>2.39</v>
      </c>
      <c r="J11" s="33">
        <v>2.4</v>
      </c>
      <c r="K11" s="33">
        <v>2.34</v>
      </c>
      <c r="L11" s="39">
        <v>2.31</v>
      </c>
    </row>
    <row r="12" spans="1:12">
      <c r="A12" s="19" t="s">
        <v>5</v>
      </c>
      <c r="B12" s="47">
        <v>2.06</v>
      </c>
      <c r="C12" s="35">
        <v>2.0699999999999998</v>
      </c>
      <c r="D12" s="35">
        <v>1.99</v>
      </c>
      <c r="E12" s="35">
        <v>1.85</v>
      </c>
      <c r="F12" s="40">
        <v>1.85</v>
      </c>
      <c r="G12" s="36" t="s">
        <v>6</v>
      </c>
      <c r="H12" s="35">
        <v>1.32</v>
      </c>
      <c r="I12" s="35">
        <v>1.34</v>
      </c>
      <c r="J12" s="35">
        <v>1.24</v>
      </c>
      <c r="K12" s="35">
        <v>1.1299999999999999</v>
      </c>
      <c r="L12" s="40">
        <v>1.0900000000000001</v>
      </c>
    </row>
    <row r="13" spans="1:12">
      <c r="A13" s="22"/>
      <c r="B13" s="37">
        <v>2.1</v>
      </c>
      <c r="C13" s="37">
        <v>2.06</v>
      </c>
      <c r="D13" s="37">
        <v>1.98</v>
      </c>
      <c r="E13" s="37">
        <v>1.91</v>
      </c>
      <c r="F13" s="41">
        <v>1.83</v>
      </c>
      <c r="G13" s="38"/>
      <c r="H13" s="37">
        <v>1.3</v>
      </c>
      <c r="I13" s="37">
        <v>1.3</v>
      </c>
      <c r="J13" s="37">
        <v>1.18</v>
      </c>
      <c r="K13" s="37">
        <v>1.1200000000000001</v>
      </c>
      <c r="L13" s="41">
        <v>1.07</v>
      </c>
    </row>
    <row r="14" spans="1:12">
      <c r="A14" s="22"/>
      <c r="B14" s="37">
        <v>2.09</v>
      </c>
      <c r="C14" s="37">
        <v>2.11</v>
      </c>
      <c r="D14" s="37">
        <v>2.02</v>
      </c>
      <c r="E14" s="37">
        <v>1.86</v>
      </c>
      <c r="F14" s="41">
        <v>1.86</v>
      </c>
      <c r="G14" s="38"/>
      <c r="H14" s="37">
        <v>1.31</v>
      </c>
      <c r="I14" s="37">
        <v>1.29</v>
      </c>
      <c r="J14" s="37">
        <v>1.17</v>
      </c>
      <c r="K14" s="37">
        <v>1.08</v>
      </c>
      <c r="L14" s="41">
        <v>1.07</v>
      </c>
    </row>
    <row r="15" spans="1:12">
      <c r="A15" s="22"/>
      <c r="B15" s="37">
        <v>2.1</v>
      </c>
      <c r="C15" s="37">
        <v>2.0699999999999998</v>
      </c>
      <c r="D15" s="37">
        <v>2.02</v>
      </c>
      <c r="E15" s="37">
        <v>1.88</v>
      </c>
      <c r="F15" s="41">
        <v>1.81</v>
      </c>
      <c r="G15" s="38"/>
      <c r="H15" s="37">
        <v>1.28</v>
      </c>
      <c r="I15" s="37">
        <v>1.32</v>
      </c>
      <c r="J15" s="37">
        <v>1.22</v>
      </c>
      <c r="K15" s="37">
        <v>1.1100000000000001</v>
      </c>
      <c r="L15" s="41">
        <v>1.06</v>
      </c>
    </row>
    <row r="16" spans="1:12">
      <c r="A16" s="22"/>
      <c r="B16" s="37">
        <v>2.0299999999999998</v>
      </c>
      <c r="C16" s="37">
        <v>2</v>
      </c>
      <c r="D16" s="37">
        <v>1.91</v>
      </c>
      <c r="E16" s="37">
        <v>1.84</v>
      </c>
      <c r="F16" s="41">
        <v>1.8</v>
      </c>
      <c r="G16" s="38"/>
      <c r="H16" s="37">
        <v>1.31</v>
      </c>
      <c r="I16" s="37">
        <v>1.29</v>
      </c>
      <c r="J16" s="37">
        <v>1.22</v>
      </c>
      <c r="K16" s="37">
        <v>1.1000000000000001</v>
      </c>
      <c r="L16" s="41">
        <v>1.06</v>
      </c>
    </row>
    <row r="17" spans="1:12">
      <c r="A17" s="22" t="s">
        <v>7</v>
      </c>
      <c r="B17" s="37">
        <v>2.04</v>
      </c>
      <c r="C17" s="37">
        <v>2.08</v>
      </c>
      <c r="D17" s="37">
        <v>2.11</v>
      </c>
      <c r="E17" s="37">
        <v>2.02</v>
      </c>
      <c r="F17" s="41">
        <v>1.92</v>
      </c>
      <c r="G17" s="38" t="s">
        <v>8</v>
      </c>
      <c r="H17" s="37">
        <v>1.39</v>
      </c>
      <c r="I17" s="37">
        <v>1.4</v>
      </c>
      <c r="J17" s="37">
        <v>1.4</v>
      </c>
      <c r="K17" s="37">
        <v>1.35</v>
      </c>
      <c r="L17" s="41">
        <v>1.28</v>
      </c>
    </row>
    <row r="18" spans="1:12">
      <c r="A18" s="22"/>
      <c r="B18" s="37">
        <v>2.06</v>
      </c>
      <c r="C18" s="37">
        <v>2.09</v>
      </c>
      <c r="D18" s="37">
        <v>2.08</v>
      </c>
      <c r="E18" s="37">
        <v>2.02</v>
      </c>
      <c r="F18" s="41">
        <v>1.94</v>
      </c>
      <c r="G18" s="38"/>
      <c r="H18" s="37">
        <v>1.38</v>
      </c>
      <c r="I18" s="37">
        <v>1.4</v>
      </c>
      <c r="J18" s="37">
        <v>1.44</v>
      </c>
      <c r="K18" s="37">
        <v>1.34</v>
      </c>
      <c r="L18" s="41">
        <v>1.3</v>
      </c>
    </row>
    <row r="19" spans="1:12">
      <c r="A19" s="22"/>
      <c r="B19" s="37">
        <v>2.0299999999999998</v>
      </c>
      <c r="C19" s="37">
        <v>2.11</v>
      </c>
      <c r="D19" s="37">
        <v>2.08</v>
      </c>
      <c r="E19" s="37">
        <v>2.0499999999999998</v>
      </c>
      <c r="F19" s="41">
        <v>1.96</v>
      </c>
      <c r="G19" s="38"/>
      <c r="H19" s="37">
        <v>1.37</v>
      </c>
      <c r="I19" s="37">
        <v>1.38</v>
      </c>
      <c r="J19" s="37">
        <v>1.41</v>
      </c>
      <c r="K19" s="37">
        <v>1.35</v>
      </c>
      <c r="L19" s="41">
        <v>1.29</v>
      </c>
    </row>
    <row r="20" spans="1:12">
      <c r="A20" s="22"/>
      <c r="B20" s="37">
        <v>2.0299999999999998</v>
      </c>
      <c r="C20" s="37">
        <v>2.09</v>
      </c>
      <c r="D20" s="37">
        <v>2.14</v>
      </c>
      <c r="E20" s="37">
        <v>2.0099999999999998</v>
      </c>
      <c r="F20" s="41">
        <v>1.98</v>
      </c>
      <c r="G20" s="38"/>
      <c r="H20" s="37">
        <v>1.39</v>
      </c>
      <c r="I20" s="37">
        <v>1.4</v>
      </c>
      <c r="J20" s="37">
        <v>1.42</v>
      </c>
      <c r="K20" s="37">
        <v>1.34</v>
      </c>
      <c r="L20" s="41">
        <v>1.27</v>
      </c>
    </row>
    <row r="21" spans="1:12">
      <c r="A21" s="22"/>
      <c r="B21" s="37">
        <v>2.0299999999999998</v>
      </c>
      <c r="C21" s="37">
        <v>2.06</v>
      </c>
      <c r="D21" s="37">
        <v>2.0699999999999998</v>
      </c>
      <c r="E21" s="37">
        <v>2.04</v>
      </c>
      <c r="F21" s="41">
        <v>1.95</v>
      </c>
      <c r="G21" s="38"/>
      <c r="H21" s="37">
        <v>1.37</v>
      </c>
      <c r="I21" s="37">
        <v>1.37</v>
      </c>
      <c r="J21" s="37">
        <v>1.39</v>
      </c>
      <c r="K21" s="37">
        <v>1.34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0.33619999999999983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1.0538000000000003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0.58619487179487151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0.75890946502057632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86" priority="3" operator="notBetween">
      <formula>0.2</formula>
      <formula>0.404</formula>
    </cfRule>
  </conditionalFormatting>
  <conditionalFormatting sqref="E26">
    <cfRule type="cellIs" dxfId="585" priority="4" operator="notBetween">
      <formula>0.38</formula>
      <formula>0.72</formula>
    </cfRule>
  </conditionalFormatting>
  <conditionalFormatting sqref="K24">
    <cfRule type="cellIs" dxfId="584" priority="2" operator="notBetween">
      <formula>0.77</formula>
      <formula>0.91</formula>
    </cfRule>
  </conditionalFormatting>
  <conditionalFormatting sqref="K26">
    <cfRule type="cellIs" dxfId="58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L40"/>
  <sheetViews>
    <sheetView zoomScale="115" zoomScaleNormal="115" workbookViewId="0">
      <selection activeCell="O19" sqref="O1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2.41</v>
      </c>
      <c r="D2" s="32">
        <v>2.3199999999999998</v>
      </c>
      <c r="E2" s="32">
        <v>2.2400000000000002</v>
      </c>
      <c r="F2" s="44">
        <v>2.14</v>
      </c>
      <c r="G2" s="36" t="s">
        <v>3</v>
      </c>
      <c r="H2" s="32">
        <v>2.4</v>
      </c>
      <c r="I2" s="32">
        <v>2.37</v>
      </c>
      <c r="J2" s="32">
        <v>2.31</v>
      </c>
      <c r="K2" s="32">
        <v>2.2000000000000002</v>
      </c>
      <c r="L2" s="44">
        <v>2.17</v>
      </c>
    </row>
    <row r="3" spans="1:12">
      <c r="A3" s="11"/>
      <c r="B3" s="32">
        <v>2.42</v>
      </c>
      <c r="C3" s="14">
        <v>2.41</v>
      </c>
      <c r="D3" s="14">
        <v>2.2999999999999998</v>
      </c>
      <c r="E3" s="14">
        <v>2.2200000000000002</v>
      </c>
      <c r="F3" s="42">
        <v>2.16</v>
      </c>
      <c r="G3" s="38"/>
      <c r="H3" s="32">
        <v>2.4</v>
      </c>
      <c r="I3" s="14">
        <v>2.38</v>
      </c>
      <c r="J3" s="14">
        <v>2.34</v>
      </c>
      <c r="K3" s="14">
        <v>2.23</v>
      </c>
      <c r="L3" s="42">
        <v>2.2000000000000002</v>
      </c>
    </row>
    <row r="4" spans="1:12">
      <c r="A4" s="11"/>
      <c r="B4" s="32">
        <v>2.4</v>
      </c>
      <c r="C4" s="14">
        <v>2.4300000000000002</v>
      </c>
      <c r="D4" s="14">
        <v>2.35</v>
      </c>
      <c r="E4" s="14">
        <v>2.21</v>
      </c>
      <c r="F4" s="42">
        <v>2.17</v>
      </c>
      <c r="G4" s="38"/>
      <c r="H4" s="32">
        <v>2.41</v>
      </c>
      <c r="I4" s="14">
        <v>2.37</v>
      </c>
      <c r="J4" s="14">
        <v>2.31</v>
      </c>
      <c r="K4" s="14">
        <v>2.2000000000000002</v>
      </c>
      <c r="L4" s="42">
        <v>2.1800000000000002</v>
      </c>
    </row>
    <row r="5" spans="1:12">
      <c r="A5" s="11"/>
      <c r="B5" s="32">
        <v>2.41</v>
      </c>
      <c r="C5" s="14">
        <v>2.39</v>
      </c>
      <c r="D5" s="14">
        <v>2.34</v>
      </c>
      <c r="E5" s="14">
        <v>2.27</v>
      </c>
      <c r="F5" s="42">
        <v>2.1800000000000002</v>
      </c>
      <c r="G5" s="38"/>
      <c r="H5" s="32">
        <v>2.38</v>
      </c>
      <c r="I5" s="14">
        <v>2.39</v>
      </c>
      <c r="J5" s="14">
        <v>2.3199999999999998</v>
      </c>
      <c r="K5" s="14">
        <v>2.23</v>
      </c>
      <c r="L5" s="42">
        <v>2.17</v>
      </c>
    </row>
    <row r="6" spans="1:12">
      <c r="A6" s="11"/>
      <c r="B6" s="32">
        <v>2.39</v>
      </c>
      <c r="C6" s="14">
        <v>2.38</v>
      </c>
      <c r="D6" s="14">
        <v>2.35</v>
      </c>
      <c r="E6" s="14">
        <v>2.21</v>
      </c>
      <c r="F6" s="42">
        <v>2.16</v>
      </c>
      <c r="G6" s="38"/>
      <c r="H6" s="32">
        <v>2.38</v>
      </c>
      <c r="I6" s="14">
        <v>2.41</v>
      </c>
      <c r="J6" s="14">
        <v>2.31</v>
      </c>
      <c r="K6" s="14">
        <v>2.21</v>
      </c>
      <c r="L6" s="42">
        <v>2.15</v>
      </c>
    </row>
    <row r="7" spans="1:12">
      <c r="A7" s="38" t="s">
        <v>4</v>
      </c>
      <c r="B7" s="14">
        <v>2.39</v>
      </c>
      <c r="C7" s="14">
        <v>2.4</v>
      </c>
      <c r="D7" s="14">
        <v>2.41</v>
      </c>
      <c r="E7" s="14">
        <v>2.36</v>
      </c>
      <c r="F7" s="42">
        <v>2.31</v>
      </c>
      <c r="G7" s="38" t="s">
        <v>4</v>
      </c>
      <c r="H7" s="14">
        <v>2.33</v>
      </c>
      <c r="I7" s="14">
        <v>2.42</v>
      </c>
      <c r="J7" s="14">
        <v>2.44</v>
      </c>
      <c r="K7" s="14">
        <v>2.37</v>
      </c>
      <c r="L7" s="42">
        <v>2.29</v>
      </c>
    </row>
    <row r="8" spans="1:12">
      <c r="A8" s="46"/>
      <c r="B8" s="14">
        <v>2.4</v>
      </c>
      <c r="C8" s="14">
        <v>2.42</v>
      </c>
      <c r="D8" s="14">
        <v>2.42</v>
      </c>
      <c r="E8" s="14">
        <v>2.36</v>
      </c>
      <c r="F8" s="42">
        <v>2.2999999999999998</v>
      </c>
      <c r="G8" s="46"/>
      <c r="H8" s="14">
        <v>2.42</v>
      </c>
      <c r="I8" s="14">
        <v>2.42</v>
      </c>
      <c r="J8" s="14">
        <v>2.44</v>
      </c>
      <c r="K8" s="14">
        <v>2.37</v>
      </c>
      <c r="L8" s="42">
        <v>2.27</v>
      </c>
    </row>
    <row r="9" spans="1:12">
      <c r="A9" s="11"/>
      <c r="B9" s="47">
        <v>2.37</v>
      </c>
      <c r="C9" s="47">
        <v>2.44</v>
      </c>
      <c r="D9" s="47">
        <v>2.42</v>
      </c>
      <c r="E9" s="47">
        <v>2.38</v>
      </c>
      <c r="F9" s="49">
        <v>2.2799999999999998</v>
      </c>
      <c r="G9" s="36"/>
      <c r="H9" s="47">
        <v>2.38</v>
      </c>
      <c r="I9" s="47">
        <v>2.42</v>
      </c>
      <c r="J9" s="47">
        <v>2.4300000000000002</v>
      </c>
      <c r="K9" s="47">
        <v>2.4</v>
      </c>
      <c r="L9" s="49">
        <v>2.2999999999999998</v>
      </c>
    </row>
    <row r="10" spans="1:12">
      <c r="A10" s="11"/>
      <c r="B10" s="14">
        <v>2.42</v>
      </c>
      <c r="C10" s="14">
        <v>2.4500000000000002</v>
      </c>
      <c r="D10" s="14">
        <v>2.42</v>
      </c>
      <c r="E10" s="14">
        <v>2.39</v>
      </c>
      <c r="F10" s="42">
        <v>2.2799999999999998</v>
      </c>
      <c r="G10" s="38"/>
      <c r="H10" s="14">
        <v>2.4</v>
      </c>
      <c r="I10" s="14">
        <v>2.4300000000000002</v>
      </c>
      <c r="J10" s="14">
        <v>2.39</v>
      </c>
      <c r="K10" s="14">
        <v>2.39</v>
      </c>
      <c r="L10" s="42">
        <v>2.31</v>
      </c>
    </row>
    <row r="11" spans="1:12">
      <c r="A11" s="16"/>
      <c r="B11" s="33">
        <v>2.37</v>
      </c>
      <c r="C11" s="33">
        <v>2.39</v>
      </c>
      <c r="D11" s="33">
        <v>2.4</v>
      </c>
      <c r="E11" s="33">
        <v>2.36</v>
      </c>
      <c r="F11" s="39">
        <v>2.29</v>
      </c>
      <c r="G11" s="48"/>
      <c r="H11" s="33">
        <v>2.41</v>
      </c>
      <c r="I11" s="33">
        <v>2.44</v>
      </c>
      <c r="J11" s="33">
        <v>2.41</v>
      </c>
      <c r="K11" s="33">
        <v>2.36</v>
      </c>
      <c r="L11" s="39">
        <v>2.25</v>
      </c>
    </row>
    <row r="12" spans="1:12">
      <c r="A12" s="19" t="s">
        <v>5</v>
      </c>
      <c r="B12" s="47">
        <v>2.04</v>
      </c>
      <c r="C12" s="35">
        <v>2.0099999999999998</v>
      </c>
      <c r="D12" s="35">
        <v>1.93</v>
      </c>
      <c r="E12" s="35">
        <v>1.85</v>
      </c>
      <c r="F12" s="40">
        <v>1.78</v>
      </c>
      <c r="G12" s="36" t="s">
        <v>6</v>
      </c>
      <c r="H12" s="35">
        <v>1.32</v>
      </c>
      <c r="I12" s="35">
        <v>1.31</v>
      </c>
      <c r="J12" s="35">
        <v>1.2</v>
      </c>
      <c r="K12" s="35">
        <v>1.1200000000000001</v>
      </c>
      <c r="L12" s="40">
        <v>1.1000000000000001</v>
      </c>
    </row>
    <row r="13" spans="1:12">
      <c r="A13" s="22"/>
      <c r="B13" s="37">
        <v>2.06</v>
      </c>
      <c r="C13" s="37">
        <v>2.0499999999999998</v>
      </c>
      <c r="D13" s="37">
        <v>1.98</v>
      </c>
      <c r="E13" s="37">
        <v>1.87</v>
      </c>
      <c r="F13" s="41">
        <v>1.82</v>
      </c>
      <c r="G13" s="38"/>
      <c r="H13" s="37">
        <v>1.32</v>
      </c>
      <c r="I13" s="37">
        <v>1.28</v>
      </c>
      <c r="J13" s="37">
        <v>1.2</v>
      </c>
      <c r="K13" s="37">
        <v>1.1200000000000001</v>
      </c>
      <c r="L13" s="41">
        <v>1.1100000000000001</v>
      </c>
    </row>
    <row r="14" spans="1:12">
      <c r="A14" s="22"/>
      <c r="B14" s="37">
        <v>2.0499999999999998</v>
      </c>
      <c r="C14" s="37">
        <v>2.06</v>
      </c>
      <c r="D14" s="37">
        <v>2.0299999999999998</v>
      </c>
      <c r="E14" s="37">
        <v>1.86</v>
      </c>
      <c r="F14" s="41">
        <v>1.84</v>
      </c>
      <c r="G14" s="38"/>
      <c r="H14" s="37">
        <v>1.29</v>
      </c>
      <c r="I14" s="37">
        <v>1.28</v>
      </c>
      <c r="J14" s="37">
        <v>1.18</v>
      </c>
      <c r="K14" s="37">
        <v>1.0900000000000001</v>
      </c>
      <c r="L14" s="41">
        <v>1.0900000000000001</v>
      </c>
    </row>
    <row r="15" spans="1:12">
      <c r="A15" s="22"/>
      <c r="B15" s="37">
        <v>2.08</v>
      </c>
      <c r="C15" s="37">
        <v>2.0699999999999998</v>
      </c>
      <c r="D15" s="37">
        <v>2.02</v>
      </c>
      <c r="E15" s="37">
        <v>1.93</v>
      </c>
      <c r="F15" s="41">
        <v>1.85</v>
      </c>
      <c r="G15" s="38"/>
      <c r="H15" s="37">
        <v>1.28</v>
      </c>
      <c r="I15" s="37">
        <v>1.27</v>
      </c>
      <c r="J15" s="37">
        <v>1.2</v>
      </c>
      <c r="K15" s="37">
        <v>1.0900000000000001</v>
      </c>
      <c r="L15" s="41">
        <v>1.07</v>
      </c>
    </row>
    <row r="16" spans="1:12">
      <c r="A16" s="22"/>
      <c r="B16" s="37">
        <v>2.06</v>
      </c>
      <c r="C16" s="37">
        <v>2.06</v>
      </c>
      <c r="D16" s="37">
        <v>2.02</v>
      </c>
      <c r="E16" s="37">
        <v>1.88</v>
      </c>
      <c r="F16" s="41">
        <v>1.83</v>
      </c>
      <c r="G16" s="38"/>
      <c r="H16" s="37">
        <v>1.29</v>
      </c>
      <c r="I16" s="37">
        <v>1.29</v>
      </c>
      <c r="J16" s="37">
        <v>1.2</v>
      </c>
      <c r="K16" s="37">
        <v>1.1000000000000001</v>
      </c>
      <c r="L16" s="41">
        <v>1.05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2.09</v>
      </c>
      <c r="E17" s="37">
        <v>2.0099999999999998</v>
      </c>
      <c r="F17" s="41">
        <v>1.95</v>
      </c>
      <c r="G17" s="38" t="s">
        <v>8</v>
      </c>
      <c r="H17" s="37">
        <v>1.32</v>
      </c>
      <c r="I17" s="37">
        <v>1.39</v>
      </c>
      <c r="J17" s="37">
        <v>1.39</v>
      </c>
      <c r="K17" s="37">
        <v>1.34</v>
      </c>
      <c r="L17" s="41">
        <v>1.24</v>
      </c>
    </row>
    <row r="18" spans="1:12">
      <c r="A18" s="22"/>
      <c r="B18" s="37">
        <v>2.0299999999999998</v>
      </c>
      <c r="C18" s="37">
        <v>2.0499999999999998</v>
      </c>
      <c r="D18" s="37">
        <v>2.08</v>
      </c>
      <c r="E18" s="37">
        <v>2.0099999999999998</v>
      </c>
      <c r="F18" s="41">
        <v>1.96</v>
      </c>
      <c r="G18" s="38"/>
      <c r="H18" s="37">
        <v>1.36</v>
      </c>
      <c r="I18" s="37">
        <v>1.41</v>
      </c>
      <c r="J18" s="37">
        <v>1.39</v>
      </c>
      <c r="K18" s="37">
        <v>1.32</v>
      </c>
      <c r="L18" s="41">
        <v>1.25</v>
      </c>
    </row>
    <row r="19" spans="1:12">
      <c r="A19" s="22"/>
      <c r="B19" s="37">
        <v>2.0499999999999998</v>
      </c>
      <c r="C19" s="37">
        <v>2.09</v>
      </c>
      <c r="D19" s="37">
        <v>2.08</v>
      </c>
      <c r="E19" s="37">
        <v>2.0299999999999998</v>
      </c>
      <c r="F19" s="41">
        <v>1.93</v>
      </c>
      <c r="G19" s="38"/>
      <c r="H19" s="37">
        <v>1.33</v>
      </c>
      <c r="I19" s="37">
        <v>1.39</v>
      </c>
      <c r="J19" s="37">
        <v>1.38</v>
      </c>
      <c r="K19" s="37">
        <v>1.33</v>
      </c>
      <c r="L19" s="41">
        <v>1.25</v>
      </c>
    </row>
    <row r="20" spans="1:12">
      <c r="A20" s="22"/>
      <c r="B20" s="37">
        <v>2.0499999999999998</v>
      </c>
      <c r="C20" s="37">
        <v>2.09</v>
      </c>
      <c r="D20" s="37">
        <v>2.09</v>
      </c>
      <c r="E20" s="37">
        <v>2.0299999999999998</v>
      </c>
      <c r="F20" s="41">
        <v>1.96</v>
      </c>
      <c r="G20" s="38"/>
      <c r="H20" s="37">
        <v>1.36</v>
      </c>
      <c r="I20" s="37">
        <v>1.4</v>
      </c>
      <c r="J20" s="37">
        <v>1.37</v>
      </c>
      <c r="K20" s="37">
        <v>1.33</v>
      </c>
      <c r="L20" s="41">
        <v>1.24</v>
      </c>
    </row>
    <row r="21" spans="1:12">
      <c r="A21" s="22"/>
      <c r="B21" s="37">
        <v>2.02</v>
      </c>
      <c r="C21" s="37">
        <v>2.06</v>
      </c>
      <c r="D21" s="37">
        <v>2.09</v>
      </c>
      <c r="E21" s="37">
        <v>2.02</v>
      </c>
      <c r="F21" s="41">
        <v>1.96</v>
      </c>
      <c r="G21" s="38"/>
      <c r="H21" s="37">
        <v>1.36</v>
      </c>
      <c r="I21" s="37">
        <v>1.38</v>
      </c>
      <c r="J21" s="37">
        <v>1.38</v>
      </c>
      <c r="K21" s="37">
        <v>1.3</v>
      </c>
      <c r="L21" s="41">
        <v>1.23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0.34540000000000082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1.0724000000000007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0.60223589743589889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0.77230452674897165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82" priority="3" operator="notBetween">
      <formula>0.2</formula>
      <formula>0.404</formula>
    </cfRule>
  </conditionalFormatting>
  <conditionalFormatting sqref="E26">
    <cfRule type="cellIs" dxfId="581" priority="4" operator="notBetween">
      <formula>0.38</formula>
      <formula>0.72</formula>
    </cfRule>
  </conditionalFormatting>
  <conditionalFormatting sqref="K24">
    <cfRule type="cellIs" dxfId="580" priority="2" operator="notBetween">
      <formula>0.77</formula>
      <formula>0.91</formula>
    </cfRule>
  </conditionalFormatting>
  <conditionalFormatting sqref="K26">
    <cfRule type="cellIs" dxfId="57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L40"/>
  <sheetViews>
    <sheetView zoomScale="115" zoomScaleNormal="115" workbookViewId="0">
      <selection activeCell="H12" sqref="H1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2.33</v>
      </c>
      <c r="C2" s="32">
        <v>2.37</v>
      </c>
      <c r="D2" s="32">
        <v>2.2799999999999998</v>
      </c>
      <c r="E2" s="32">
        <v>2.1800000000000002</v>
      </c>
      <c r="F2" s="44">
        <v>2.12</v>
      </c>
      <c r="G2" s="36" t="s">
        <v>3</v>
      </c>
      <c r="H2" s="32">
        <v>2.3199999999999998</v>
      </c>
      <c r="I2" s="32">
        <v>2.34</v>
      </c>
      <c r="J2" s="32">
        <v>2.31</v>
      </c>
      <c r="K2" s="32">
        <v>2.1800000000000002</v>
      </c>
      <c r="L2" s="44">
        <v>2.14</v>
      </c>
    </row>
    <row r="3" spans="1:12">
      <c r="A3" s="11"/>
      <c r="B3" s="32">
        <v>2.38</v>
      </c>
      <c r="C3" s="14">
        <v>2.35</v>
      </c>
      <c r="D3" s="14">
        <v>2.2999999999999998</v>
      </c>
      <c r="E3" s="14">
        <v>2.2000000000000002</v>
      </c>
      <c r="F3" s="42">
        <v>2.14</v>
      </c>
      <c r="G3" s="38"/>
      <c r="H3" s="32">
        <v>2.35</v>
      </c>
      <c r="I3" s="14">
        <v>2.38</v>
      </c>
      <c r="J3" s="14">
        <v>2.3199999999999998</v>
      </c>
      <c r="K3" s="14">
        <v>2.2000000000000002</v>
      </c>
      <c r="L3" s="42">
        <v>2.12</v>
      </c>
    </row>
    <row r="4" spans="1:12">
      <c r="A4" s="11"/>
      <c r="B4" s="32">
        <v>2.38</v>
      </c>
      <c r="C4" s="14">
        <v>2.38</v>
      </c>
      <c r="D4" s="14">
        <v>2.33</v>
      </c>
      <c r="E4" s="14">
        <v>2.1800000000000002</v>
      </c>
      <c r="F4" s="42">
        <v>2.12</v>
      </c>
      <c r="G4" s="38"/>
      <c r="H4" s="32">
        <v>2.38</v>
      </c>
      <c r="I4" s="14">
        <v>2.38</v>
      </c>
      <c r="J4" s="14">
        <v>2.3199999999999998</v>
      </c>
      <c r="K4" s="14">
        <v>2.17</v>
      </c>
      <c r="L4" s="42">
        <v>2.14</v>
      </c>
    </row>
    <row r="5" spans="1:12">
      <c r="A5" s="11"/>
      <c r="B5" s="32">
        <v>2.42</v>
      </c>
      <c r="C5" s="14">
        <v>2.4300000000000002</v>
      </c>
      <c r="D5" s="14">
        <v>2.29</v>
      </c>
      <c r="E5" s="14">
        <v>2.19</v>
      </c>
      <c r="F5" s="42">
        <v>2.12</v>
      </c>
      <c r="G5" s="38"/>
      <c r="H5" s="32">
        <v>2.37</v>
      </c>
      <c r="I5" s="14">
        <v>2.37</v>
      </c>
      <c r="J5" s="14">
        <v>2.29</v>
      </c>
      <c r="K5" s="14">
        <v>2.1800000000000002</v>
      </c>
      <c r="L5" s="42">
        <v>2.13</v>
      </c>
    </row>
    <row r="6" spans="1:12">
      <c r="A6" s="11"/>
      <c r="B6" s="32">
        <v>2.37</v>
      </c>
      <c r="C6" s="14">
        <v>2.34</v>
      </c>
      <c r="D6" s="14">
        <v>2.29</v>
      </c>
      <c r="E6" s="14">
        <v>2.14</v>
      </c>
      <c r="F6" s="42">
        <v>2.1</v>
      </c>
      <c r="G6" s="38"/>
      <c r="H6" s="32">
        <v>2.39</v>
      </c>
      <c r="I6" s="14">
        <v>2.4</v>
      </c>
      <c r="J6" s="14">
        <v>2.2999999999999998</v>
      </c>
      <c r="K6" s="14">
        <v>2.1800000000000002</v>
      </c>
      <c r="L6" s="42">
        <v>2.12</v>
      </c>
    </row>
    <row r="7" spans="1:12">
      <c r="A7" s="38" t="s">
        <v>4</v>
      </c>
      <c r="B7" s="14">
        <v>2.38</v>
      </c>
      <c r="C7" s="14">
        <v>2.35</v>
      </c>
      <c r="D7" s="14">
        <v>2.37</v>
      </c>
      <c r="E7" s="14">
        <v>2.31</v>
      </c>
      <c r="F7" s="42">
        <v>2.2400000000000002</v>
      </c>
      <c r="G7" s="38" t="s">
        <v>4</v>
      </c>
      <c r="H7" s="14">
        <v>2.37</v>
      </c>
      <c r="I7" s="14">
        <v>2.37</v>
      </c>
      <c r="J7" s="14">
        <v>2.4</v>
      </c>
      <c r="K7" s="14">
        <v>2.34</v>
      </c>
      <c r="L7" s="42">
        <v>2.2599999999999998</v>
      </c>
    </row>
    <row r="8" spans="1:12">
      <c r="A8" s="46"/>
      <c r="B8" s="14">
        <v>2.36</v>
      </c>
      <c r="C8" s="14">
        <v>2.42</v>
      </c>
      <c r="D8" s="14">
        <v>2.36</v>
      </c>
      <c r="E8" s="14">
        <v>2.35</v>
      </c>
      <c r="F8" s="42">
        <v>2.2599999999999998</v>
      </c>
      <c r="G8" s="46"/>
      <c r="H8" s="14">
        <v>2.38</v>
      </c>
      <c r="I8" s="14">
        <v>2.37</v>
      </c>
      <c r="J8" s="14">
        <v>2.39</v>
      </c>
      <c r="K8" s="14">
        <v>2.36</v>
      </c>
      <c r="L8" s="42">
        <v>2.31</v>
      </c>
    </row>
    <row r="9" spans="1:12">
      <c r="A9" s="11"/>
      <c r="B9" s="47">
        <v>2.39</v>
      </c>
      <c r="C9" s="47">
        <v>2.4</v>
      </c>
      <c r="D9" s="47">
        <v>2.42</v>
      </c>
      <c r="E9" s="47">
        <v>2.33</v>
      </c>
      <c r="F9" s="49">
        <v>2.2599999999999998</v>
      </c>
      <c r="G9" s="36"/>
      <c r="H9" s="47">
        <v>2.37</v>
      </c>
      <c r="I9" s="47">
        <v>2.4</v>
      </c>
      <c r="J9" s="47">
        <v>2.41</v>
      </c>
      <c r="K9" s="47">
        <v>2.36</v>
      </c>
      <c r="L9" s="49">
        <v>2.2599999999999998</v>
      </c>
    </row>
    <row r="10" spans="1:12">
      <c r="A10" s="11"/>
      <c r="B10" s="14">
        <v>2.36</v>
      </c>
      <c r="C10" s="14">
        <v>2.35</v>
      </c>
      <c r="D10" s="14">
        <v>2.4</v>
      </c>
      <c r="E10" s="14">
        <v>2.35</v>
      </c>
      <c r="F10" s="42">
        <v>2.25</v>
      </c>
      <c r="G10" s="38"/>
      <c r="H10" s="14">
        <v>2.38</v>
      </c>
      <c r="I10" s="14">
        <v>2.4</v>
      </c>
      <c r="J10" s="14">
        <v>2.4</v>
      </c>
      <c r="K10" s="14">
        <v>2.34</v>
      </c>
      <c r="L10" s="42">
        <v>2.27</v>
      </c>
    </row>
    <row r="11" spans="1:12">
      <c r="A11" s="16"/>
      <c r="B11" s="33">
        <v>2.3199999999999998</v>
      </c>
      <c r="C11" s="33">
        <v>2.33</v>
      </c>
      <c r="D11" s="33">
        <v>2.37</v>
      </c>
      <c r="E11" s="33">
        <v>2.2999999999999998</v>
      </c>
      <c r="F11" s="39">
        <v>2.2400000000000002</v>
      </c>
      <c r="G11" s="48"/>
      <c r="H11" s="33">
        <v>2.34</v>
      </c>
      <c r="I11" s="33">
        <v>2.4</v>
      </c>
      <c r="J11" s="33">
        <v>2.38</v>
      </c>
      <c r="K11" s="33">
        <v>2.2999999999999998</v>
      </c>
      <c r="L11" s="39">
        <v>2.2599999999999998</v>
      </c>
    </row>
    <row r="12" spans="1:12">
      <c r="A12" s="19" t="s">
        <v>5</v>
      </c>
      <c r="B12" s="47"/>
      <c r="C12" s="35"/>
      <c r="D12" s="35"/>
      <c r="E12" s="35"/>
      <c r="F12" s="40"/>
      <c r="G12" s="36" t="s">
        <v>6</v>
      </c>
      <c r="H12" s="35"/>
      <c r="I12" s="35"/>
      <c r="J12" s="35"/>
      <c r="K12" s="35"/>
      <c r="L12" s="40"/>
    </row>
    <row r="13" spans="1:12">
      <c r="A13" s="22"/>
      <c r="B13" s="37"/>
      <c r="C13" s="37"/>
      <c r="D13" s="37"/>
      <c r="E13" s="37"/>
      <c r="F13" s="41"/>
      <c r="G13" s="38"/>
      <c r="H13" s="37"/>
      <c r="I13" s="37"/>
      <c r="J13" s="37"/>
      <c r="K13" s="37"/>
      <c r="L13" s="41"/>
    </row>
    <row r="14" spans="1:12">
      <c r="A14" s="22"/>
      <c r="B14" s="37"/>
      <c r="C14" s="37"/>
      <c r="D14" s="37"/>
      <c r="E14" s="37"/>
      <c r="F14" s="41"/>
      <c r="G14" s="38"/>
      <c r="H14" s="37"/>
      <c r="I14" s="37"/>
      <c r="J14" s="37"/>
      <c r="K14" s="37"/>
      <c r="L14" s="41"/>
    </row>
    <row r="15" spans="1:12">
      <c r="A15" s="22"/>
      <c r="B15" s="37"/>
      <c r="C15" s="37"/>
      <c r="D15" s="37"/>
      <c r="E15" s="37"/>
      <c r="F15" s="41"/>
      <c r="G15" s="38"/>
      <c r="H15" s="37"/>
      <c r="I15" s="37"/>
      <c r="J15" s="37"/>
      <c r="K15" s="37"/>
      <c r="L15" s="41"/>
    </row>
    <row r="16" spans="1:12">
      <c r="A16" s="22"/>
      <c r="B16" s="37"/>
      <c r="C16" s="37"/>
      <c r="D16" s="37"/>
      <c r="E16" s="37"/>
      <c r="F16" s="41"/>
      <c r="G16" s="38"/>
      <c r="H16" s="37"/>
      <c r="I16" s="37"/>
      <c r="J16" s="37"/>
      <c r="K16" s="37"/>
      <c r="L16" s="41"/>
    </row>
    <row r="17" spans="1:12">
      <c r="A17" s="22" t="s">
        <v>7</v>
      </c>
      <c r="B17" s="37"/>
      <c r="C17" s="37"/>
      <c r="D17" s="37"/>
      <c r="E17" s="37"/>
      <c r="F17" s="41"/>
      <c r="G17" s="38" t="s">
        <v>8</v>
      </c>
      <c r="H17" s="37"/>
      <c r="I17" s="37"/>
      <c r="J17" s="37"/>
      <c r="K17" s="37"/>
      <c r="L17" s="41"/>
    </row>
    <row r="18" spans="1:12">
      <c r="A18" s="22"/>
      <c r="B18" s="37"/>
      <c r="C18" s="37"/>
      <c r="D18" s="37"/>
      <c r="E18" s="37"/>
      <c r="F18" s="41"/>
      <c r="G18" s="38"/>
      <c r="H18" s="37"/>
      <c r="I18" s="37"/>
      <c r="J18" s="37"/>
      <c r="K18" s="37"/>
      <c r="L18" s="41"/>
    </row>
    <row r="19" spans="1:12">
      <c r="A19" s="22"/>
      <c r="B19" s="37"/>
      <c r="C19" s="37"/>
      <c r="D19" s="37"/>
      <c r="E19" s="37"/>
      <c r="F19" s="41"/>
      <c r="G19" s="38"/>
      <c r="H19" s="37"/>
      <c r="I19" s="37"/>
      <c r="J19" s="37"/>
      <c r="K19" s="37"/>
      <c r="L19" s="41"/>
    </row>
    <row r="20" spans="1:12">
      <c r="A20" s="22"/>
      <c r="B20" s="37"/>
      <c r="C20" s="37"/>
      <c r="D20" s="37"/>
      <c r="E20" s="37"/>
      <c r="F20" s="41"/>
      <c r="G20" s="38"/>
      <c r="H20" s="37"/>
      <c r="I20" s="37"/>
      <c r="J20" s="37"/>
      <c r="K20" s="37"/>
      <c r="L20" s="41"/>
    </row>
    <row r="21" spans="1:12">
      <c r="A21" s="22"/>
      <c r="B21" s="37"/>
      <c r="C21" s="37"/>
      <c r="D21" s="37"/>
      <c r="E21" s="37"/>
      <c r="F21" s="41"/>
      <c r="G21" s="38"/>
      <c r="H21" s="37"/>
      <c r="I21" s="37"/>
      <c r="J21" s="37"/>
      <c r="K21" s="37"/>
      <c r="L21" s="41"/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 t="e">
        <f>AVERAGE(B2:F11)-AVERAGE(B12:F21)</f>
        <v>#DIV/0!</v>
      </c>
      <c r="F24" s="292"/>
      <c r="G24" s="27" t="s">
        <v>13</v>
      </c>
      <c r="H24" s="27" t="s">
        <v>14</v>
      </c>
      <c r="I24" s="293" t="s">
        <v>16</v>
      </c>
      <c r="J24" s="293"/>
      <c r="K24" s="292" t="e">
        <f>AVERAGE(H2:L11)-AVERAGE(H12:L21)</f>
        <v>#DIV/0!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">
        <v>22</v>
      </c>
      <c r="J26" s="288"/>
      <c r="K26" s="269" t="e">
        <f>(K24/(1.944/K25))</f>
        <v>#DIV/0!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78" priority="3" operator="notBetween">
      <formula>0.2</formula>
      <formula>0.404</formula>
    </cfRule>
  </conditionalFormatting>
  <conditionalFormatting sqref="E26">
    <cfRule type="cellIs" dxfId="577" priority="4" operator="notBetween">
      <formula>0.38</formula>
      <formula>0.72</formula>
    </cfRule>
  </conditionalFormatting>
  <conditionalFormatting sqref="K24">
    <cfRule type="cellIs" dxfId="576" priority="2" operator="notBetween">
      <formula>0.77</formula>
      <formula>0.91</formula>
    </cfRule>
  </conditionalFormatting>
  <conditionalFormatting sqref="K26">
    <cfRule type="cellIs" dxfId="57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L40"/>
  <sheetViews>
    <sheetView zoomScale="115" zoomScaleNormal="115" workbookViewId="0">
      <selection activeCell="K12" sqref="K1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2.38</v>
      </c>
      <c r="D2" s="32">
        <v>2.34</v>
      </c>
      <c r="E2" s="32">
        <v>2.19</v>
      </c>
      <c r="F2" s="44">
        <v>2.1800000000000002</v>
      </c>
      <c r="G2" s="36" t="s">
        <v>3</v>
      </c>
      <c r="H2" s="32">
        <v>2.39</v>
      </c>
      <c r="I2" s="32">
        <v>2.36</v>
      </c>
      <c r="J2" s="32">
        <v>2.34</v>
      </c>
      <c r="K2" s="32">
        <v>2.1800000000000002</v>
      </c>
      <c r="L2" s="44">
        <v>2.14</v>
      </c>
    </row>
    <row r="3" spans="1:12">
      <c r="A3" s="11"/>
      <c r="B3" s="32">
        <v>2.38</v>
      </c>
      <c r="C3" s="14">
        <v>2.39</v>
      </c>
      <c r="D3" s="14">
        <v>2.2999999999999998</v>
      </c>
      <c r="E3" s="14">
        <v>2.21</v>
      </c>
      <c r="F3" s="42">
        <v>2.16</v>
      </c>
      <c r="G3" s="38"/>
      <c r="H3" s="32">
        <v>2.38</v>
      </c>
      <c r="I3" s="14">
        <v>2.37</v>
      </c>
      <c r="J3" s="14">
        <v>2.35</v>
      </c>
      <c r="K3" s="14">
        <v>2.25</v>
      </c>
      <c r="L3" s="42">
        <v>2.14</v>
      </c>
    </row>
    <row r="4" spans="1:12">
      <c r="A4" s="11"/>
      <c r="B4" s="32">
        <v>2.41</v>
      </c>
      <c r="C4" s="14">
        <v>2.38</v>
      </c>
      <c r="D4" s="14">
        <v>2.37</v>
      </c>
      <c r="E4" s="14">
        <v>2.2799999999999998</v>
      </c>
      <c r="F4" s="42">
        <v>2.17</v>
      </c>
      <c r="G4" s="38"/>
      <c r="H4" s="32">
        <v>2.41</v>
      </c>
      <c r="I4" s="14">
        <v>2.37</v>
      </c>
      <c r="J4" s="14">
        <v>2.37</v>
      </c>
      <c r="K4" s="14">
        <v>2.1800000000000002</v>
      </c>
      <c r="L4" s="42">
        <v>2.17</v>
      </c>
    </row>
    <row r="5" spans="1:12">
      <c r="A5" s="11"/>
      <c r="B5" s="32">
        <v>2.39</v>
      </c>
      <c r="C5" s="14">
        <v>2.4300000000000002</v>
      </c>
      <c r="D5" s="14">
        <v>2.31</v>
      </c>
      <c r="E5" s="14">
        <v>2.23</v>
      </c>
      <c r="F5" s="42">
        <v>2.2200000000000002</v>
      </c>
      <c r="G5" s="38"/>
      <c r="H5" s="32">
        <v>2.38</v>
      </c>
      <c r="I5" s="14">
        <v>2.42</v>
      </c>
      <c r="J5" s="14">
        <v>2.31</v>
      </c>
      <c r="K5" s="14">
        <v>2.21</v>
      </c>
      <c r="L5" s="42">
        <v>2.14</v>
      </c>
    </row>
    <row r="6" spans="1:12">
      <c r="A6" s="11"/>
      <c r="B6" s="32">
        <v>2.4</v>
      </c>
      <c r="C6" s="14">
        <v>2.39</v>
      </c>
      <c r="D6" s="14">
        <v>2.35</v>
      </c>
      <c r="E6" s="14">
        <v>2.2200000000000002</v>
      </c>
      <c r="F6" s="42">
        <v>2.17</v>
      </c>
      <c r="G6" s="38"/>
      <c r="H6" s="32">
        <v>2.39</v>
      </c>
      <c r="I6" s="14">
        <v>2.39</v>
      </c>
      <c r="J6" s="14">
        <v>2.33</v>
      </c>
      <c r="K6" s="14">
        <v>2.21</v>
      </c>
      <c r="L6" s="42">
        <v>2.19</v>
      </c>
    </row>
    <row r="7" spans="1:12">
      <c r="A7" s="38" t="s">
        <v>4</v>
      </c>
      <c r="B7" s="14">
        <v>2.37</v>
      </c>
      <c r="C7" s="14">
        <v>2.38</v>
      </c>
      <c r="D7" s="14">
        <v>2.4</v>
      </c>
      <c r="E7" s="14">
        <v>2.35</v>
      </c>
      <c r="F7" s="42">
        <v>2.2799999999999998</v>
      </c>
      <c r="G7" s="38" t="s">
        <v>4</v>
      </c>
      <c r="H7" s="14">
        <v>2.4</v>
      </c>
      <c r="I7" s="14">
        <v>2.44</v>
      </c>
      <c r="J7" s="14">
        <v>2.41</v>
      </c>
      <c r="K7" s="14">
        <v>2.35</v>
      </c>
      <c r="L7" s="42">
        <v>2.29</v>
      </c>
    </row>
    <row r="8" spans="1:12">
      <c r="A8" s="46"/>
      <c r="B8" s="14">
        <v>2.42</v>
      </c>
      <c r="C8" s="14">
        <v>2.44</v>
      </c>
      <c r="D8" s="14">
        <v>2.44</v>
      </c>
      <c r="E8" s="14">
        <v>2.35</v>
      </c>
      <c r="F8" s="42">
        <v>2.33</v>
      </c>
      <c r="G8" s="46"/>
      <c r="H8" s="14">
        <v>2.39</v>
      </c>
      <c r="I8" s="14">
        <v>2.44</v>
      </c>
      <c r="J8" s="14">
        <v>2.41</v>
      </c>
      <c r="K8" s="14">
        <v>2.36</v>
      </c>
      <c r="L8" s="42">
        <v>2.3199999999999998</v>
      </c>
    </row>
    <row r="9" spans="1:12">
      <c r="A9" s="11"/>
      <c r="B9" s="47">
        <v>2.42</v>
      </c>
      <c r="C9" s="47">
        <v>2.42</v>
      </c>
      <c r="D9" s="47">
        <v>2.37</v>
      </c>
      <c r="E9" s="47">
        <v>2.34</v>
      </c>
      <c r="F9" s="49">
        <v>2.2999999999999998</v>
      </c>
      <c r="G9" s="36"/>
      <c r="H9" s="47">
        <v>2.41</v>
      </c>
      <c r="I9" s="47">
        <v>2.4300000000000002</v>
      </c>
      <c r="J9" s="47">
        <v>2.4300000000000002</v>
      </c>
      <c r="K9" s="47">
        <v>2.41</v>
      </c>
      <c r="L9" s="49">
        <v>2.2999999999999998</v>
      </c>
    </row>
    <row r="10" spans="1:12">
      <c r="A10" s="11"/>
      <c r="B10" s="14">
        <v>2.4300000000000002</v>
      </c>
      <c r="C10" s="14">
        <v>2.4300000000000002</v>
      </c>
      <c r="D10" s="14">
        <v>2.38</v>
      </c>
      <c r="E10" s="14">
        <v>2.38</v>
      </c>
      <c r="F10" s="42">
        <v>2.2999999999999998</v>
      </c>
      <c r="G10" s="38"/>
      <c r="H10" s="14">
        <v>2.42</v>
      </c>
      <c r="I10" s="14">
        <v>2.4300000000000002</v>
      </c>
      <c r="J10" s="14">
        <v>2.39</v>
      </c>
      <c r="K10" s="14">
        <v>2.38</v>
      </c>
      <c r="L10" s="42">
        <v>2.2999999999999998</v>
      </c>
    </row>
    <row r="11" spans="1:12">
      <c r="A11" s="16"/>
      <c r="B11" s="33">
        <v>2.39</v>
      </c>
      <c r="C11" s="33">
        <v>2.42</v>
      </c>
      <c r="D11" s="33">
        <v>2.38</v>
      </c>
      <c r="E11" s="33">
        <v>2.36</v>
      </c>
      <c r="F11" s="39">
        <v>2.2799999999999998</v>
      </c>
      <c r="G11" s="48"/>
      <c r="H11" s="33">
        <v>2.39</v>
      </c>
      <c r="I11" s="33">
        <v>2.44</v>
      </c>
      <c r="J11" s="33">
        <v>2.42</v>
      </c>
      <c r="K11" s="33">
        <v>2.38</v>
      </c>
      <c r="L11" s="39">
        <v>2.2599999999999998</v>
      </c>
    </row>
    <row r="12" spans="1:12">
      <c r="A12" s="19" t="s">
        <v>5</v>
      </c>
      <c r="B12" s="47">
        <v>2</v>
      </c>
      <c r="C12" s="35">
        <v>2.0299999999999998</v>
      </c>
      <c r="D12" s="35">
        <v>1.93</v>
      </c>
      <c r="E12" s="35">
        <v>1.83</v>
      </c>
      <c r="F12" s="40">
        <v>1.8</v>
      </c>
      <c r="G12" s="36" t="s">
        <v>6</v>
      </c>
      <c r="H12" s="35">
        <v>1.35</v>
      </c>
      <c r="I12" s="35">
        <v>1.36</v>
      </c>
      <c r="J12" s="35">
        <v>1.29</v>
      </c>
      <c r="K12" s="35">
        <v>1.19</v>
      </c>
      <c r="L12" s="40">
        <v>1.1100000000000001</v>
      </c>
    </row>
    <row r="13" spans="1:12">
      <c r="A13" s="22"/>
      <c r="B13" s="37">
        <v>2.0499999999999998</v>
      </c>
      <c r="C13" s="37">
        <v>2.0499999999999998</v>
      </c>
      <c r="D13" s="37">
        <v>1.94</v>
      </c>
      <c r="E13" s="37">
        <v>1.87</v>
      </c>
      <c r="F13" s="41">
        <v>1.81</v>
      </c>
      <c r="G13" s="38"/>
      <c r="H13" s="37">
        <v>1.34</v>
      </c>
      <c r="I13" s="37">
        <v>1.33</v>
      </c>
      <c r="J13" s="37">
        <v>1.28</v>
      </c>
      <c r="K13" s="37">
        <v>1.17</v>
      </c>
      <c r="L13" s="41">
        <v>1.1200000000000001</v>
      </c>
    </row>
    <row r="14" spans="1:12">
      <c r="A14" s="22"/>
      <c r="B14" s="37">
        <v>2.06</v>
      </c>
      <c r="C14" s="37">
        <v>2.04</v>
      </c>
      <c r="D14" s="37">
        <v>1.92</v>
      </c>
      <c r="E14" s="37">
        <v>1.89</v>
      </c>
      <c r="F14" s="41">
        <v>1.8</v>
      </c>
      <c r="G14" s="38"/>
      <c r="H14" s="37">
        <v>1.32</v>
      </c>
      <c r="I14" s="37">
        <v>1.31</v>
      </c>
      <c r="J14" s="37">
        <v>1.24</v>
      </c>
      <c r="K14" s="37">
        <v>1.1499999999999999</v>
      </c>
      <c r="L14" s="41">
        <v>1.1100000000000001</v>
      </c>
    </row>
    <row r="15" spans="1:12">
      <c r="A15" s="22"/>
      <c r="B15" s="37">
        <v>2.02</v>
      </c>
      <c r="C15" s="37">
        <v>1.98</v>
      </c>
      <c r="D15" s="37">
        <v>1.89</v>
      </c>
      <c r="E15" s="37">
        <v>1.82</v>
      </c>
      <c r="F15" s="41">
        <v>1.78</v>
      </c>
      <c r="G15" s="38"/>
      <c r="H15" s="37">
        <v>1.33</v>
      </c>
      <c r="I15" s="37">
        <v>1.33</v>
      </c>
      <c r="J15" s="37">
        <v>1.26</v>
      </c>
      <c r="K15" s="37">
        <v>1.1299999999999999</v>
      </c>
      <c r="L15" s="41">
        <v>1.1000000000000001</v>
      </c>
    </row>
    <row r="16" spans="1:12">
      <c r="A16" s="22"/>
      <c r="B16" s="37">
        <v>1.96</v>
      </c>
      <c r="C16" s="37">
        <v>1.95</v>
      </c>
      <c r="D16" s="37">
        <v>1.88</v>
      </c>
      <c r="E16" s="37">
        <v>1.79</v>
      </c>
      <c r="F16" s="41">
        <v>1.76</v>
      </c>
      <c r="G16" s="38"/>
      <c r="H16" s="37">
        <v>1.34</v>
      </c>
      <c r="I16" s="37">
        <v>1.34</v>
      </c>
      <c r="J16" s="37">
        <v>1.28</v>
      </c>
      <c r="K16" s="37">
        <v>1.1299999999999999</v>
      </c>
      <c r="L16" s="41">
        <v>1.1200000000000001</v>
      </c>
    </row>
    <row r="17" spans="1:12">
      <c r="A17" s="22" t="s">
        <v>7</v>
      </c>
      <c r="B17" s="37">
        <v>2</v>
      </c>
      <c r="C17" s="37">
        <v>2.0099999999999998</v>
      </c>
      <c r="D17" s="37">
        <v>2.0099999999999998</v>
      </c>
      <c r="E17" s="37">
        <v>1.98</v>
      </c>
      <c r="F17" s="41">
        <v>1.88</v>
      </c>
      <c r="G17" s="38" t="s">
        <v>8</v>
      </c>
      <c r="H17" s="37">
        <v>1.38</v>
      </c>
      <c r="I17" s="37">
        <v>1.39</v>
      </c>
      <c r="J17" s="37">
        <v>1.4</v>
      </c>
      <c r="K17" s="37">
        <v>1.35</v>
      </c>
      <c r="L17" s="41">
        <v>1.25</v>
      </c>
    </row>
    <row r="18" spans="1:12">
      <c r="A18" s="22"/>
      <c r="B18" s="37">
        <v>2.0099999999999998</v>
      </c>
      <c r="C18" s="37">
        <v>2.06</v>
      </c>
      <c r="D18" s="37">
        <v>2.04</v>
      </c>
      <c r="E18" s="37">
        <v>1.96</v>
      </c>
      <c r="F18" s="41">
        <v>1.9</v>
      </c>
      <c r="G18" s="38"/>
      <c r="H18" s="37">
        <v>1.37</v>
      </c>
      <c r="I18" s="37">
        <v>1.38</v>
      </c>
      <c r="J18" s="37">
        <v>1.39</v>
      </c>
      <c r="K18" s="37">
        <v>1.31</v>
      </c>
      <c r="L18" s="41">
        <v>1.25</v>
      </c>
    </row>
    <row r="19" spans="1:12">
      <c r="A19" s="22"/>
      <c r="B19" s="37">
        <v>2.02</v>
      </c>
      <c r="C19" s="37">
        <v>2.0299999999999998</v>
      </c>
      <c r="D19" s="37">
        <v>2.06</v>
      </c>
      <c r="E19" s="37">
        <v>2</v>
      </c>
      <c r="F19" s="41">
        <v>1.9</v>
      </c>
      <c r="G19" s="38"/>
      <c r="H19" s="37">
        <v>1.37</v>
      </c>
      <c r="I19" s="37">
        <v>1.39</v>
      </c>
      <c r="J19" s="37">
        <v>1.41</v>
      </c>
      <c r="K19" s="37">
        <v>1.34</v>
      </c>
      <c r="L19" s="41">
        <v>1.28</v>
      </c>
    </row>
    <row r="20" spans="1:12">
      <c r="A20" s="22"/>
      <c r="B20" s="37">
        <v>2.02</v>
      </c>
      <c r="C20" s="37">
        <v>2.0499999999999998</v>
      </c>
      <c r="D20" s="37">
        <v>2.0099999999999998</v>
      </c>
      <c r="E20" s="37">
        <v>2.02</v>
      </c>
      <c r="F20" s="41">
        <v>1.91</v>
      </c>
      <c r="G20" s="38"/>
      <c r="H20" s="37">
        <v>1.37</v>
      </c>
      <c r="I20" s="37">
        <v>1.39</v>
      </c>
      <c r="J20" s="37">
        <v>1.4</v>
      </c>
      <c r="K20" s="37">
        <v>1.33</v>
      </c>
      <c r="L20" s="41">
        <v>1.27</v>
      </c>
    </row>
    <row r="21" spans="1:12">
      <c r="A21" s="22"/>
      <c r="B21" s="37">
        <v>1.98</v>
      </c>
      <c r="C21" s="37">
        <v>2.0299999999999998</v>
      </c>
      <c r="D21" s="37">
        <v>2.02</v>
      </c>
      <c r="E21" s="37">
        <v>1.98</v>
      </c>
      <c r="F21" s="41">
        <v>1.89</v>
      </c>
      <c r="G21" s="38"/>
      <c r="H21" s="37">
        <v>1.33</v>
      </c>
      <c r="I21" s="37">
        <v>1.38</v>
      </c>
      <c r="J21" s="37">
        <v>1.38</v>
      </c>
      <c r="K21" s="37">
        <v>1.34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0.38719999999999977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1.0445999999999998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0.67511794871794839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0.75228395061728381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74" priority="3" operator="notBetween">
      <formula>0.2</formula>
      <formula>0.404</formula>
    </cfRule>
  </conditionalFormatting>
  <conditionalFormatting sqref="E26">
    <cfRule type="cellIs" dxfId="573" priority="4" operator="notBetween">
      <formula>0.38</formula>
      <formula>0.72</formula>
    </cfRule>
  </conditionalFormatting>
  <conditionalFormatting sqref="K24">
    <cfRule type="cellIs" dxfId="572" priority="2" operator="notBetween">
      <formula>0.77</formula>
      <formula>0.91</formula>
    </cfRule>
  </conditionalFormatting>
  <conditionalFormatting sqref="K26">
    <cfRule type="cellIs" dxfId="57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R60"/>
  <sheetViews>
    <sheetView topLeftCell="A28" zoomScale="115" zoomScaleNormal="115" workbookViewId="0">
      <selection activeCell="C44" sqref="C44:D4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>
        <v>1</v>
      </c>
      <c r="B1" s="301"/>
      <c r="C1" s="301"/>
      <c r="D1" s="301"/>
      <c r="E1" s="301"/>
      <c r="F1" s="302"/>
      <c r="G1" s="300">
        <v>2</v>
      </c>
      <c r="H1" s="301"/>
      <c r="I1" s="301"/>
      <c r="J1" s="301"/>
      <c r="K1" s="301"/>
      <c r="L1" s="302"/>
      <c r="M1" s="300">
        <v>3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2.14</v>
      </c>
      <c r="C2" s="32">
        <v>2.1800000000000002</v>
      </c>
      <c r="D2" s="32">
        <v>2.29</v>
      </c>
      <c r="E2" s="32">
        <v>2.36</v>
      </c>
      <c r="F2" s="44">
        <v>2.39</v>
      </c>
      <c r="G2" s="36" t="s">
        <v>3</v>
      </c>
      <c r="H2" s="32">
        <v>2.11</v>
      </c>
      <c r="I2" s="32">
        <v>2.1800000000000002</v>
      </c>
      <c r="J2" s="32">
        <v>2.31</v>
      </c>
      <c r="K2" s="32">
        <v>2.36</v>
      </c>
      <c r="L2" s="44">
        <v>2.4</v>
      </c>
      <c r="M2" s="36" t="s">
        <v>3</v>
      </c>
      <c r="N2" s="32">
        <v>2.11</v>
      </c>
      <c r="O2" s="32">
        <v>2.13</v>
      </c>
      <c r="P2" s="32">
        <v>2.2599999999999998</v>
      </c>
      <c r="Q2" s="32">
        <v>2.36</v>
      </c>
      <c r="R2" s="44">
        <v>2.34</v>
      </c>
    </row>
    <row r="3" spans="1:18">
      <c r="A3" s="11"/>
      <c r="B3" s="32">
        <v>2.17</v>
      </c>
      <c r="C3" s="14">
        <v>2.2200000000000002</v>
      </c>
      <c r="D3" s="14">
        <v>2.2999999999999998</v>
      </c>
      <c r="E3" s="14">
        <v>2.35</v>
      </c>
      <c r="F3" s="42">
        <v>2.4</v>
      </c>
      <c r="G3" s="38"/>
      <c r="H3" s="32">
        <v>2.11</v>
      </c>
      <c r="I3" s="14">
        <v>2.19</v>
      </c>
      <c r="J3" s="14">
        <v>2.2799999999999998</v>
      </c>
      <c r="K3" s="14">
        <v>2.35</v>
      </c>
      <c r="L3" s="42">
        <v>2.37</v>
      </c>
      <c r="M3" s="38"/>
      <c r="N3" s="32">
        <v>2.14</v>
      </c>
      <c r="O3" s="14">
        <v>2.19</v>
      </c>
      <c r="P3" s="14">
        <v>2.23</v>
      </c>
      <c r="Q3" s="14">
        <v>2.37</v>
      </c>
      <c r="R3" s="42">
        <v>2.36</v>
      </c>
    </row>
    <row r="4" spans="1:18">
      <c r="A4" s="11"/>
      <c r="B4" s="32">
        <v>2.16</v>
      </c>
      <c r="C4" s="14">
        <v>2.1800000000000002</v>
      </c>
      <c r="D4" s="14">
        <v>2.2999999999999998</v>
      </c>
      <c r="E4" s="14">
        <v>2.38</v>
      </c>
      <c r="F4" s="42">
        <v>2.4</v>
      </c>
      <c r="G4" s="38"/>
      <c r="H4" s="32">
        <v>2.16</v>
      </c>
      <c r="I4" s="14">
        <v>2.1800000000000002</v>
      </c>
      <c r="J4" s="14">
        <v>2.29</v>
      </c>
      <c r="K4" s="14">
        <v>2.4300000000000002</v>
      </c>
      <c r="L4" s="42">
        <v>2.41</v>
      </c>
      <c r="M4" s="38"/>
      <c r="N4" s="32">
        <v>2.16</v>
      </c>
      <c r="O4" s="14">
        <v>2.19</v>
      </c>
      <c r="P4" s="14">
        <v>2.3199999999999998</v>
      </c>
      <c r="Q4" s="14">
        <v>2.4</v>
      </c>
      <c r="R4" s="42">
        <v>2.39</v>
      </c>
    </row>
    <row r="5" spans="1:18">
      <c r="A5" s="11"/>
      <c r="B5" s="32">
        <v>2.16</v>
      </c>
      <c r="C5" s="14">
        <v>2.1800000000000002</v>
      </c>
      <c r="D5" s="14">
        <v>2.3199999999999998</v>
      </c>
      <c r="E5" s="14">
        <v>2.38</v>
      </c>
      <c r="F5" s="42">
        <v>2.4</v>
      </c>
      <c r="G5" s="38"/>
      <c r="H5" s="32">
        <v>2.14</v>
      </c>
      <c r="I5" s="14">
        <v>2.19</v>
      </c>
      <c r="J5" s="14">
        <v>2.29</v>
      </c>
      <c r="K5" s="14">
        <v>2.33</v>
      </c>
      <c r="L5" s="42">
        <v>2.36</v>
      </c>
      <c r="M5" s="38"/>
      <c r="N5" s="32">
        <v>2.11</v>
      </c>
      <c r="O5" s="14">
        <v>2.1800000000000002</v>
      </c>
      <c r="P5" s="14">
        <v>2.29</v>
      </c>
      <c r="Q5" s="14">
        <v>2.36</v>
      </c>
      <c r="R5" s="42">
        <v>2.36</v>
      </c>
    </row>
    <row r="6" spans="1:18">
      <c r="A6" s="11"/>
      <c r="B6" s="32">
        <v>2.1</v>
      </c>
      <c r="C6" s="14">
        <v>2.2000000000000002</v>
      </c>
      <c r="D6" s="14">
        <v>2.3199999999999998</v>
      </c>
      <c r="E6" s="14">
        <v>2.4</v>
      </c>
      <c r="F6" s="42">
        <v>2.36</v>
      </c>
      <c r="G6" s="38"/>
      <c r="H6" s="32">
        <v>2.14</v>
      </c>
      <c r="I6" s="14">
        <v>2.19</v>
      </c>
      <c r="J6" s="14">
        <v>2.2999999999999998</v>
      </c>
      <c r="K6" s="14">
        <v>2.4300000000000002</v>
      </c>
      <c r="L6" s="42">
        <v>2.39</v>
      </c>
      <c r="M6" s="38"/>
      <c r="N6" s="32">
        <v>2.12</v>
      </c>
      <c r="O6" s="14">
        <v>2.19</v>
      </c>
      <c r="P6" s="14">
        <v>2.2599999999999998</v>
      </c>
      <c r="Q6" s="14">
        <v>2.36</v>
      </c>
      <c r="R6" s="42">
        <v>2.39</v>
      </c>
    </row>
    <row r="7" spans="1:18">
      <c r="A7" s="11"/>
      <c r="B7" s="32">
        <v>2.15</v>
      </c>
      <c r="C7" s="14">
        <v>2.19</v>
      </c>
      <c r="D7" s="14">
        <v>2.3199999999999998</v>
      </c>
      <c r="E7" s="14">
        <v>2.4</v>
      </c>
      <c r="F7" s="42">
        <v>2.38</v>
      </c>
      <c r="G7" s="38"/>
      <c r="H7" s="32">
        <v>2.12</v>
      </c>
      <c r="I7" s="14">
        <v>2.2000000000000002</v>
      </c>
      <c r="J7" s="14">
        <v>2.27</v>
      </c>
      <c r="K7" s="14">
        <v>2.38</v>
      </c>
      <c r="L7" s="42">
        <v>2.39</v>
      </c>
      <c r="M7" s="38"/>
      <c r="N7" s="32">
        <v>2.14</v>
      </c>
      <c r="O7" s="14">
        <v>2.21</v>
      </c>
      <c r="P7" s="14">
        <v>2.2999999999999998</v>
      </c>
      <c r="Q7" s="14">
        <v>2.38</v>
      </c>
      <c r="R7" s="42">
        <v>2.38</v>
      </c>
    </row>
    <row r="8" spans="1:18">
      <c r="A8" s="11"/>
      <c r="B8" s="32">
        <v>2.15</v>
      </c>
      <c r="C8" s="14">
        <v>2.1800000000000002</v>
      </c>
      <c r="D8" s="14">
        <v>2.29</v>
      </c>
      <c r="E8" s="14">
        <v>2.38</v>
      </c>
      <c r="F8" s="42">
        <v>2.39</v>
      </c>
      <c r="G8" s="38"/>
      <c r="H8" s="32">
        <v>2.15</v>
      </c>
      <c r="I8" s="14">
        <v>2.19</v>
      </c>
      <c r="J8" s="14">
        <v>2.27</v>
      </c>
      <c r="K8" s="14">
        <v>2.37</v>
      </c>
      <c r="L8" s="42">
        <v>2.41</v>
      </c>
      <c r="M8" s="38"/>
      <c r="N8" s="32">
        <v>2.13</v>
      </c>
      <c r="O8" s="14">
        <v>2.1800000000000002</v>
      </c>
      <c r="P8" s="14">
        <v>2.2999999999999998</v>
      </c>
      <c r="Q8" s="14">
        <v>2.39</v>
      </c>
      <c r="R8" s="42">
        <v>2.38</v>
      </c>
    </row>
    <row r="9" spans="1:18">
      <c r="A9" s="11"/>
      <c r="B9" s="32">
        <v>2.17</v>
      </c>
      <c r="C9" s="14">
        <v>2.2400000000000002</v>
      </c>
      <c r="D9" s="14">
        <v>2.34</v>
      </c>
      <c r="E9" s="14">
        <v>2.34</v>
      </c>
      <c r="F9" s="42">
        <v>2.37</v>
      </c>
      <c r="G9" s="38"/>
      <c r="H9" s="32">
        <v>2.13</v>
      </c>
      <c r="I9" s="14">
        <v>2.2000000000000002</v>
      </c>
      <c r="J9" s="14">
        <v>2.27</v>
      </c>
      <c r="K9" s="14">
        <v>2.38</v>
      </c>
      <c r="L9" s="42">
        <v>2.39</v>
      </c>
      <c r="M9" s="38"/>
      <c r="N9" s="32">
        <v>2.14</v>
      </c>
      <c r="O9" s="14">
        <v>2.17</v>
      </c>
      <c r="P9" s="14">
        <v>2.2799999999999998</v>
      </c>
      <c r="Q9" s="14">
        <v>2.36</v>
      </c>
      <c r="R9" s="42">
        <v>2.33</v>
      </c>
    </row>
    <row r="10" spans="1:18">
      <c r="A10" s="11"/>
      <c r="B10" s="32">
        <v>2.17</v>
      </c>
      <c r="C10" s="14">
        <v>2.19</v>
      </c>
      <c r="D10" s="14">
        <v>2.2999999999999998</v>
      </c>
      <c r="E10" s="14">
        <v>2.4</v>
      </c>
      <c r="F10" s="42">
        <v>2.35</v>
      </c>
      <c r="G10" s="38"/>
      <c r="H10" s="32">
        <v>2.14</v>
      </c>
      <c r="I10" s="14">
        <v>2.21</v>
      </c>
      <c r="J10" s="14">
        <v>2.2999999999999998</v>
      </c>
      <c r="K10" s="14">
        <v>2.38</v>
      </c>
      <c r="L10" s="42">
        <v>2.4</v>
      </c>
      <c r="M10" s="38"/>
      <c r="N10" s="32">
        <v>2.14</v>
      </c>
      <c r="O10" s="14">
        <v>2.1800000000000002</v>
      </c>
      <c r="P10" s="14">
        <v>2.2799999999999998</v>
      </c>
      <c r="Q10" s="14">
        <v>2.35</v>
      </c>
      <c r="R10" s="42">
        <v>2.36</v>
      </c>
    </row>
    <row r="11" spans="1:18">
      <c r="A11" s="11"/>
      <c r="B11" s="32">
        <v>2.13</v>
      </c>
      <c r="C11" s="14">
        <v>2.19</v>
      </c>
      <c r="D11" s="14">
        <v>2.3199999999999998</v>
      </c>
      <c r="E11" s="14">
        <v>2.38</v>
      </c>
      <c r="F11" s="42">
        <v>2.38</v>
      </c>
      <c r="G11" s="38"/>
      <c r="H11" s="32">
        <v>2.14</v>
      </c>
      <c r="I11" s="14">
        <v>2.21</v>
      </c>
      <c r="J11" s="14">
        <v>2.29</v>
      </c>
      <c r="K11" s="14">
        <v>2.37</v>
      </c>
      <c r="L11" s="42">
        <v>2.38</v>
      </c>
      <c r="M11" s="38"/>
      <c r="N11" s="32">
        <v>2.12</v>
      </c>
      <c r="O11" s="14">
        <v>2.2200000000000002</v>
      </c>
      <c r="P11" s="14">
        <v>2.2999999999999998</v>
      </c>
      <c r="Q11" s="14">
        <v>2.39</v>
      </c>
      <c r="R11" s="42">
        <v>2.37</v>
      </c>
    </row>
    <row r="12" spans="1:18">
      <c r="A12" s="38" t="s">
        <v>4</v>
      </c>
      <c r="B12" s="14">
        <v>2.25</v>
      </c>
      <c r="C12" s="14">
        <v>2.35</v>
      </c>
      <c r="D12" s="14">
        <v>2.4</v>
      </c>
      <c r="E12" s="14">
        <v>2.39</v>
      </c>
      <c r="F12" s="42">
        <v>2.34</v>
      </c>
      <c r="G12" s="38" t="s">
        <v>4</v>
      </c>
      <c r="H12" s="14">
        <v>2.2400000000000002</v>
      </c>
      <c r="I12" s="14">
        <v>2.33</v>
      </c>
      <c r="J12" s="14">
        <v>2.41</v>
      </c>
      <c r="K12" s="14">
        <v>2.4</v>
      </c>
      <c r="L12" s="42">
        <v>2.35</v>
      </c>
      <c r="M12" s="38" t="s">
        <v>4</v>
      </c>
      <c r="N12" s="14">
        <v>2.23</v>
      </c>
      <c r="O12" s="14">
        <v>2.29</v>
      </c>
      <c r="P12" s="14">
        <v>2.36</v>
      </c>
      <c r="Q12" s="14">
        <v>2.37</v>
      </c>
      <c r="R12" s="42">
        <v>2.31</v>
      </c>
    </row>
    <row r="13" spans="1:18">
      <c r="A13" s="46"/>
      <c r="B13" s="14">
        <v>2.2599999999999998</v>
      </c>
      <c r="C13" s="14">
        <v>2.33</v>
      </c>
      <c r="D13" s="14">
        <v>2.44</v>
      </c>
      <c r="E13" s="14">
        <v>2.4300000000000002</v>
      </c>
      <c r="F13" s="42">
        <v>2.36</v>
      </c>
      <c r="G13" s="46"/>
      <c r="H13" s="14">
        <v>2.2200000000000002</v>
      </c>
      <c r="I13" s="14">
        <v>2.33</v>
      </c>
      <c r="J13" s="14">
        <v>2.4</v>
      </c>
      <c r="K13" s="14">
        <v>2.38</v>
      </c>
      <c r="L13" s="42">
        <v>2.36</v>
      </c>
      <c r="M13" s="46"/>
      <c r="N13" s="14">
        <v>2.19</v>
      </c>
      <c r="O13" s="14">
        <v>2.34</v>
      </c>
      <c r="P13" s="14">
        <v>2.4</v>
      </c>
      <c r="Q13" s="14">
        <v>2.4</v>
      </c>
      <c r="R13" s="42">
        <v>2.35</v>
      </c>
    </row>
    <row r="14" spans="1:18">
      <c r="A14" s="11"/>
      <c r="B14" s="47">
        <v>2.29</v>
      </c>
      <c r="C14" s="47">
        <v>2.3199999999999998</v>
      </c>
      <c r="D14" s="47">
        <v>2.41</v>
      </c>
      <c r="E14" s="47">
        <v>2.41</v>
      </c>
      <c r="F14" s="49">
        <v>2.39</v>
      </c>
      <c r="G14" s="36"/>
      <c r="H14" s="47">
        <v>2.2799999999999998</v>
      </c>
      <c r="I14" s="47">
        <v>2.34</v>
      </c>
      <c r="J14" s="47">
        <v>2.42</v>
      </c>
      <c r="K14" s="47">
        <v>2.35</v>
      </c>
      <c r="L14" s="49">
        <v>2.37</v>
      </c>
      <c r="M14" s="36"/>
      <c r="N14" s="47">
        <v>2.25</v>
      </c>
      <c r="O14" s="47">
        <v>2.3199999999999998</v>
      </c>
      <c r="P14" s="47">
        <v>2.37</v>
      </c>
      <c r="Q14" s="47">
        <v>2.4</v>
      </c>
      <c r="R14" s="49">
        <v>2.38</v>
      </c>
    </row>
    <row r="15" spans="1:18">
      <c r="A15" s="11"/>
      <c r="B15" s="14">
        <v>2.2799999999999998</v>
      </c>
      <c r="C15" s="14">
        <v>2.34</v>
      </c>
      <c r="D15" s="14">
        <v>2.41</v>
      </c>
      <c r="E15" s="14">
        <v>2.4</v>
      </c>
      <c r="F15" s="42">
        <v>2.39</v>
      </c>
      <c r="G15" s="38"/>
      <c r="H15" s="14">
        <v>2.2799999999999998</v>
      </c>
      <c r="I15" s="14">
        <v>2.33</v>
      </c>
      <c r="J15" s="14">
        <v>2.36</v>
      </c>
      <c r="K15" s="14">
        <v>2.39</v>
      </c>
      <c r="L15" s="42">
        <v>2.37</v>
      </c>
      <c r="M15" s="38"/>
      <c r="N15" s="14">
        <v>2.2599999999999998</v>
      </c>
      <c r="O15" s="14">
        <v>2.3199999999999998</v>
      </c>
      <c r="P15" s="14">
        <v>2.39</v>
      </c>
      <c r="Q15" s="14">
        <v>2.36</v>
      </c>
      <c r="R15" s="42">
        <v>2.35</v>
      </c>
    </row>
    <row r="16" spans="1:18">
      <c r="A16" s="54"/>
      <c r="B16" s="55">
        <v>2.2599999999999998</v>
      </c>
      <c r="C16" s="55">
        <v>2.3199999999999998</v>
      </c>
      <c r="D16" s="55">
        <v>2.41</v>
      </c>
      <c r="E16" s="55">
        <v>2.39</v>
      </c>
      <c r="F16" s="56">
        <v>2.36</v>
      </c>
      <c r="G16" s="57"/>
      <c r="H16" s="55">
        <v>2.29</v>
      </c>
      <c r="I16" s="55">
        <v>2.37</v>
      </c>
      <c r="J16" s="55">
        <v>2.4</v>
      </c>
      <c r="K16" s="55">
        <v>2.41</v>
      </c>
      <c r="L16" s="56">
        <v>2.38</v>
      </c>
      <c r="M16" s="57"/>
      <c r="N16" s="55">
        <v>2.27</v>
      </c>
      <c r="O16" s="55">
        <v>2.3199999999999998</v>
      </c>
      <c r="P16" s="55">
        <v>2.37</v>
      </c>
      <c r="Q16" s="55">
        <v>2.3199999999999998</v>
      </c>
      <c r="R16" s="56">
        <v>2.37</v>
      </c>
    </row>
    <row r="17" spans="1:18">
      <c r="A17" s="54"/>
      <c r="B17" s="55">
        <v>2.27</v>
      </c>
      <c r="C17" s="55">
        <v>2.34</v>
      </c>
      <c r="D17" s="55">
        <v>2.42</v>
      </c>
      <c r="E17" s="55">
        <v>2.4500000000000002</v>
      </c>
      <c r="F17" s="56">
        <v>2.39</v>
      </c>
      <c r="G17" s="57"/>
      <c r="H17" s="55">
        <v>2.31</v>
      </c>
      <c r="I17" s="55">
        <v>2.36</v>
      </c>
      <c r="J17" s="55">
        <v>2.42</v>
      </c>
      <c r="K17" s="55">
        <v>2.4</v>
      </c>
      <c r="L17" s="56">
        <v>2.37</v>
      </c>
      <c r="M17" s="57"/>
      <c r="N17" s="55">
        <v>2.25</v>
      </c>
      <c r="O17" s="55">
        <v>2.35</v>
      </c>
      <c r="P17" s="55">
        <v>2.41</v>
      </c>
      <c r="Q17" s="55">
        <v>2.36</v>
      </c>
      <c r="R17" s="56">
        <v>2.39</v>
      </c>
    </row>
    <row r="18" spans="1:18">
      <c r="A18" s="54"/>
      <c r="B18" s="55">
        <v>2.25</v>
      </c>
      <c r="C18" s="55">
        <v>2.4</v>
      </c>
      <c r="D18" s="55">
        <v>2.38</v>
      </c>
      <c r="E18" s="55">
        <v>2.41</v>
      </c>
      <c r="F18" s="56">
        <v>2.37</v>
      </c>
      <c r="G18" s="57"/>
      <c r="H18" s="55">
        <v>2.29</v>
      </c>
      <c r="I18" s="55">
        <v>2.38</v>
      </c>
      <c r="J18" s="55">
        <v>2.4300000000000002</v>
      </c>
      <c r="K18" s="55">
        <v>2.41</v>
      </c>
      <c r="L18" s="56">
        <v>2.38</v>
      </c>
      <c r="M18" s="57"/>
      <c r="N18" s="55">
        <v>2.27</v>
      </c>
      <c r="O18" s="55">
        <v>2.36</v>
      </c>
      <c r="P18" s="55">
        <v>2.41</v>
      </c>
      <c r="Q18" s="55">
        <v>2.4</v>
      </c>
      <c r="R18" s="56">
        <v>2.34</v>
      </c>
    </row>
    <row r="19" spans="1:18">
      <c r="A19" s="54"/>
      <c r="B19" s="55">
        <v>2.2599999999999998</v>
      </c>
      <c r="C19" s="55">
        <v>2.35</v>
      </c>
      <c r="D19" s="55">
        <v>2.4300000000000002</v>
      </c>
      <c r="E19" s="55">
        <v>2.42</v>
      </c>
      <c r="F19" s="56">
        <v>2.4</v>
      </c>
      <c r="G19" s="57"/>
      <c r="H19" s="55">
        <v>2.25</v>
      </c>
      <c r="I19" s="55">
        <v>2.3199999999999998</v>
      </c>
      <c r="J19" s="55">
        <v>2.41</v>
      </c>
      <c r="K19" s="55">
        <v>2.38</v>
      </c>
      <c r="L19" s="56">
        <v>2.37</v>
      </c>
      <c r="M19" s="57"/>
      <c r="N19" s="55">
        <v>2.2400000000000002</v>
      </c>
      <c r="O19" s="55">
        <v>2.34</v>
      </c>
      <c r="P19" s="55">
        <v>2.39</v>
      </c>
      <c r="Q19" s="55">
        <v>2.38</v>
      </c>
      <c r="R19" s="56">
        <v>2.34</v>
      </c>
    </row>
    <row r="20" spans="1:18">
      <c r="A20" s="54"/>
      <c r="B20" s="55">
        <v>2.27</v>
      </c>
      <c r="C20" s="55">
        <v>2.35</v>
      </c>
      <c r="D20" s="55">
        <v>2.4</v>
      </c>
      <c r="E20" s="55">
        <v>2.4</v>
      </c>
      <c r="F20" s="56">
        <v>2.4</v>
      </c>
      <c r="G20" s="57"/>
      <c r="H20" s="55">
        <v>2.2400000000000002</v>
      </c>
      <c r="I20" s="55">
        <v>2.36</v>
      </c>
      <c r="J20" s="55">
        <v>2.4</v>
      </c>
      <c r="K20" s="55">
        <v>2.4</v>
      </c>
      <c r="L20" s="56">
        <v>2.35</v>
      </c>
      <c r="M20" s="57"/>
      <c r="N20" s="55">
        <v>2.19</v>
      </c>
      <c r="O20" s="55">
        <v>2.3199999999999998</v>
      </c>
      <c r="P20" s="55">
        <v>2.42</v>
      </c>
      <c r="Q20" s="55">
        <v>2.4</v>
      </c>
      <c r="R20" s="56">
        <v>2.38</v>
      </c>
    </row>
    <row r="21" spans="1:18">
      <c r="A21" s="16"/>
      <c r="B21" s="33">
        <v>2.2799999999999998</v>
      </c>
      <c r="C21" s="33">
        <v>2.31</v>
      </c>
      <c r="D21" s="33">
        <v>2.42</v>
      </c>
      <c r="E21" s="33">
        <v>2.4</v>
      </c>
      <c r="F21" s="39">
        <v>2.36</v>
      </c>
      <c r="G21" s="48"/>
      <c r="H21" s="33">
        <v>2.2000000000000002</v>
      </c>
      <c r="I21" s="33">
        <v>2.31</v>
      </c>
      <c r="J21" s="33">
        <v>2.38</v>
      </c>
      <c r="K21" s="33">
        <v>2.37</v>
      </c>
      <c r="L21" s="39">
        <v>2.33</v>
      </c>
      <c r="M21" s="48"/>
      <c r="N21" s="33">
        <v>2.2400000000000002</v>
      </c>
      <c r="O21" s="33">
        <v>2.34</v>
      </c>
      <c r="P21" s="33">
        <v>2.41</v>
      </c>
      <c r="Q21" s="33">
        <v>2.4</v>
      </c>
      <c r="R21" s="39">
        <v>2.36</v>
      </c>
    </row>
    <row r="22" spans="1:18">
      <c r="A22" s="19" t="s">
        <v>112</v>
      </c>
      <c r="B22" s="47">
        <v>4.8</v>
      </c>
      <c r="C22" s="35">
        <v>4.3099999999999996</v>
      </c>
      <c r="D22" s="35">
        <v>4.42</v>
      </c>
      <c r="E22" s="35">
        <v>4.63</v>
      </c>
      <c r="F22" s="40">
        <v>5.28</v>
      </c>
      <c r="G22" s="19" t="s">
        <v>112</v>
      </c>
      <c r="H22" s="35"/>
      <c r="I22" s="35"/>
      <c r="J22" s="35"/>
      <c r="K22" s="35"/>
      <c r="L22" s="40"/>
      <c r="M22" s="19" t="s">
        <v>112</v>
      </c>
      <c r="N22" s="35"/>
      <c r="O22" s="35"/>
      <c r="P22" s="35"/>
      <c r="Q22" s="35"/>
      <c r="R22" s="40"/>
    </row>
    <row r="23" spans="1:18">
      <c r="A23" s="22"/>
      <c r="B23" s="37">
        <v>4.96</v>
      </c>
      <c r="C23" s="37">
        <v>4.4400000000000004</v>
      </c>
      <c r="D23" s="37">
        <v>4.49</v>
      </c>
      <c r="E23" s="37">
        <v>4.8099999999999996</v>
      </c>
      <c r="F23" s="41">
        <v>5.47</v>
      </c>
      <c r="G23" s="38"/>
      <c r="H23" s="37"/>
      <c r="I23" s="37"/>
      <c r="J23" s="37"/>
      <c r="K23" s="37"/>
      <c r="L23" s="41"/>
      <c r="M23" s="38"/>
      <c r="N23" s="37"/>
      <c r="O23" s="37"/>
      <c r="P23" s="37"/>
      <c r="Q23" s="37"/>
      <c r="R23" s="41"/>
    </row>
    <row r="24" spans="1:18">
      <c r="A24" s="22"/>
      <c r="B24" s="37">
        <v>5.05</v>
      </c>
      <c r="C24" s="37">
        <v>4.5599999999999996</v>
      </c>
      <c r="D24" s="37">
        <v>4.6500000000000004</v>
      </c>
      <c r="E24" s="37">
        <v>4.91</v>
      </c>
      <c r="F24" s="41">
        <v>5.68</v>
      </c>
      <c r="G24" s="38"/>
      <c r="H24" s="37"/>
      <c r="I24" s="37"/>
      <c r="J24" s="37"/>
      <c r="K24" s="37"/>
      <c r="L24" s="41"/>
      <c r="M24" s="38"/>
      <c r="N24" s="37"/>
      <c r="O24" s="37"/>
      <c r="P24" s="37"/>
      <c r="Q24" s="37"/>
      <c r="R24" s="41"/>
    </row>
    <row r="25" spans="1:18">
      <c r="A25" s="22"/>
      <c r="B25" s="37">
        <v>4.99</v>
      </c>
      <c r="C25" s="37">
        <v>4.5599999999999996</v>
      </c>
      <c r="D25" s="37">
        <v>4.62</v>
      </c>
      <c r="E25" s="37">
        <v>4.97</v>
      </c>
      <c r="F25" s="41">
        <v>5.67</v>
      </c>
      <c r="G25" s="38"/>
      <c r="H25" s="37"/>
      <c r="I25" s="37"/>
      <c r="J25" s="37"/>
      <c r="K25" s="37"/>
      <c r="L25" s="41"/>
      <c r="M25" s="38"/>
      <c r="N25" s="37"/>
      <c r="O25" s="37"/>
      <c r="P25" s="37"/>
      <c r="Q25" s="37"/>
      <c r="R25" s="41"/>
    </row>
    <row r="26" spans="1:18">
      <c r="A26" s="22"/>
      <c r="B26" s="37">
        <v>5.0999999999999996</v>
      </c>
      <c r="C26" s="37">
        <v>4.66</v>
      </c>
      <c r="D26" s="37">
        <v>4.7</v>
      </c>
      <c r="E26" s="37">
        <v>5.13</v>
      </c>
      <c r="F26" s="41">
        <v>5.78</v>
      </c>
      <c r="G26" s="38"/>
      <c r="H26" s="37"/>
      <c r="I26" s="37"/>
      <c r="J26" s="37"/>
      <c r="K26" s="37"/>
      <c r="L26" s="41"/>
      <c r="M26" s="38"/>
      <c r="N26" s="37"/>
      <c r="O26" s="37"/>
      <c r="P26" s="37"/>
      <c r="Q26" s="37"/>
      <c r="R26" s="41"/>
    </row>
    <row r="27" spans="1:18">
      <c r="A27" s="22"/>
      <c r="B27" s="37">
        <v>5.21</v>
      </c>
      <c r="C27" s="37">
        <v>4.8600000000000003</v>
      </c>
      <c r="D27" s="37">
        <v>4.93</v>
      </c>
      <c r="E27" s="37">
        <v>5.21</v>
      </c>
      <c r="F27" s="41">
        <v>5.82</v>
      </c>
      <c r="G27" s="38"/>
      <c r="H27" s="37"/>
      <c r="I27" s="37"/>
      <c r="J27" s="37"/>
      <c r="K27" s="37"/>
      <c r="L27" s="41"/>
      <c r="M27" s="38"/>
      <c r="N27" s="37"/>
      <c r="O27" s="37"/>
      <c r="P27" s="37"/>
      <c r="Q27" s="37"/>
      <c r="R27" s="41"/>
    </row>
    <row r="28" spans="1:18">
      <c r="A28" s="22"/>
      <c r="B28" s="37">
        <v>5.25</v>
      </c>
      <c r="C28" s="37">
        <v>4.88</v>
      </c>
      <c r="D28" s="37">
        <v>4.87</v>
      </c>
      <c r="E28" s="37">
        <v>5.24</v>
      </c>
      <c r="F28" s="41">
        <v>5.85</v>
      </c>
      <c r="G28" s="38"/>
      <c r="H28" s="37"/>
      <c r="I28" s="37"/>
      <c r="J28" s="37"/>
      <c r="K28" s="37"/>
      <c r="L28" s="41"/>
      <c r="M28" s="38"/>
      <c r="N28" s="37"/>
      <c r="O28" s="37"/>
      <c r="P28" s="37"/>
      <c r="Q28" s="37"/>
      <c r="R28" s="41"/>
    </row>
    <row r="29" spans="1:18">
      <c r="A29" s="22"/>
      <c r="B29" s="37">
        <v>5.33</v>
      </c>
      <c r="C29" s="37">
        <v>5.07</v>
      </c>
      <c r="D29" s="37">
        <v>5.13</v>
      </c>
      <c r="E29" s="37">
        <v>5.38</v>
      </c>
      <c r="F29" s="41">
        <v>5.88</v>
      </c>
      <c r="G29" s="38"/>
      <c r="H29" s="37"/>
      <c r="I29" s="37"/>
      <c r="J29" s="37"/>
      <c r="K29" s="37"/>
      <c r="L29" s="41"/>
      <c r="M29" s="38"/>
      <c r="N29" s="37"/>
      <c r="O29" s="37"/>
      <c r="P29" s="37"/>
      <c r="Q29" s="37"/>
      <c r="R29" s="41"/>
    </row>
    <row r="30" spans="1:18">
      <c r="A30" s="22"/>
      <c r="B30" s="37">
        <v>5.74</v>
      </c>
      <c r="C30" s="37">
        <v>5.27</v>
      </c>
      <c r="D30" s="37">
        <v>5.35</v>
      </c>
      <c r="E30" s="37">
        <v>5.62</v>
      </c>
      <c r="F30" s="41">
        <v>6.07</v>
      </c>
      <c r="G30" s="38"/>
      <c r="H30" s="37"/>
      <c r="I30" s="37"/>
      <c r="J30" s="37"/>
      <c r="K30" s="37"/>
      <c r="L30" s="41"/>
      <c r="M30" s="38"/>
      <c r="N30" s="37"/>
      <c r="O30" s="37"/>
      <c r="P30" s="37"/>
      <c r="Q30" s="37"/>
      <c r="R30" s="41"/>
    </row>
    <row r="31" spans="1:18">
      <c r="A31" s="22"/>
      <c r="B31" s="37">
        <v>6.28</v>
      </c>
      <c r="C31" s="37">
        <v>5.87</v>
      </c>
      <c r="D31" s="37">
        <v>5.98</v>
      </c>
      <c r="E31" s="37">
        <v>6.2</v>
      </c>
      <c r="F31" s="41">
        <v>6.71</v>
      </c>
      <c r="G31" s="38"/>
      <c r="H31" s="37"/>
      <c r="I31" s="37"/>
      <c r="J31" s="37"/>
      <c r="K31" s="37"/>
      <c r="L31" s="41"/>
      <c r="M31" s="38"/>
      <c r="N31" s="37"/>
      <c r="O31" s="37"/>
      <c r="P31" s="37"/>
      <c r="Q31" s="37"/>
      <c r="R31" s="41"/>
    </row>
    <row r="32" spans="1:18">
      <c r="A32" s="22" t="s">
        <v>113</v>
      </c>
      <c r="B32" s="37">
        <v>5.16</v>
      </c>
      <c r="C32" s="37">
        <v>4.74</v>
      </c>
      <c r="D32" s="37">
        <v>4.9000000000000004</v>
      </c>
      <c r="E32" s="37">
        <v>4.8099999999999996</v>
      </c>
      <c r="F32" s="41">
        <v>5.35</v>
      </c>
      <c r="G32" s="22" t="s">
        <v>113</v>
      </c>
      <c r="H32" s="37"/>
      <c r="I32" s="37"/>
      <c r="J32" s="37"/>
      <c r="K32" s="37"/>
      <c r="L32" s="41"/>
      <c r="M32" s="22" t="s">
        <v>113</v>
      </c>
      <c r="N32" s="37"/>
      <c r="O32" s="37"/>
      <c r="P32" s="37"/>
      <c r="Q32" s="37"/>
      <c r="R32" s="41"/>
    </row>
    <row r="33" spans="1:18">
      <c r="A33" s="22"/>
      <c r="B33" s="37">
        <v>5.36</v>
      </c>
      <c r="C33" s="37">
        <v>4.9400000000000004</v>
      </c>
      <c r="D33" s="37">
        <v>4.9800000000000004</v>
      </c>
      <c r="E33" s="37">
        <v>5.07</v>
      </c>
      <c r="F33" s="41">
        <v>5.55</v>
      </c>
      <c r="G33" s="38"/>
      <c r="H33" s="37"/>
      <c r="I33" s="37"/>
      <c r="J33" s="37"/>
      <c r="K33" s="37"/>
      <c r="L33" s="41"/>
      <c r="M33" s="38"/>
      <c r="N33" s="37"/>
      <c r="O33" s="37"/>
      <c r="P33" s="37"/>
      <c r="Q33" s="37"/>
      <c r="R33" s="41"/>
    </row>
    <row r="34" spans="1:18">
      <c r="A34" s="22"/>
      <c r="B34" s="37">
        <v>5.41</v>
      </c>
      <c r="C34" s="37">
        <v>4.9800000000000004</v>
      </c>
      <c r="D34" s="37">
        <v>4.92</v>
      </c>
      <c r="E34" s="37">
        <v>5.01</v>
      </c>
      <c r="F34" s="41">
        <v>5.6</v>
      </c>
      <c r="G34" s="38"/>
      <c r="H34" s="37"/>
      <c r="I34" s="37"/>
      <c r="J34" s="37"/>
      <c r="K34" s="37"/>
      <c r="L34" s="41"/>
      <c r="M34" s="38"/>
      <c r="N34" s="37"/>
      <c r="O34" s="37"/>
      <c r="P34" s="37"/>
      <c r="Q34" s="37"/>
      <c r="R34" s="41"/>
    </row>
    <row r="35" spans="1:18">
      <c r="A35" s="22"/>
      <c r="B35" s="37">
        <v>5.47</v>
      </c>
      <c r="C35" s="37">
        <v>5.05</v>
      </c>
      <c r="D35" s="37">
        <v>4.9800000000000004</v>
      </c>
      <c r="E35" s="37">
        <v>5.13</v>
      </c>
      <c r="F35" s="41">
        <v>5.69</v>
      </c>
      <c r="G35" s="38"/>
      <c r="H35" s="37"/>
      <c r="I35" s="37"/>
      <c r="J35" s="37"/>
      <c r="K35" s="37"/>
      <c r="L35" s="41"/>
      <c r="M35" s="38"/>
      <c r="N35" s="37"/>
      <c r="O35" s="37"/>
      <c r="P35" s="37"/>
      <c r="Q35" s="37"/>
      <c r="R35" s="41"/>
    </row>
    <row r="36" spans="1:18">
      <c r="A36" s="22"/>
      <c r="B36" s="37">
        <v>5.5</v>
      </c>
      <c r="C36" s="37">
        <v>4.97</v>
      </c>
      <c r="D36" s="37">
        <v>5.01</v>
      </c>
      <c r="E36" s="37">
        <v>5.01</v>
      </c>
      <c r="F36" s="41">
        <v>5.61</v>
      </c>
      <c r="G36" s="38"/>
      <c r="H36" s="37"/>
      <c r="I36" s="37"/>
      <c r="J36" s="37"/>
      <c r="K36" s="37"/>
      <c r="L36" s="41"/>
      <c r="M36" s="38"/>
      <c r="N36" s="37"/>
      <c r="O36" s="37"/>
      <c r="P36" s="37"/>
      <c r="Q36" s="37"/>
      <c r="R36" s="41"/>
    </row>
    <row r="37" spans="1:18">
      <c r="A37" s="22"/>
      <c r="B37" s="37">
        <v>5.59</v>
      </c>
      <c r="C37" s="37">
        <v>5.04</v>
      </c>
      <c r="D37" s="37">
        <v>5.01</v>
      </c>
      <c r="E37" s="37">
        <v>5.0999999999999996</v>
      </c>
      <c r="F37" s="41">
        <v>5.75</v>
      </c>
      <c r="G37" s="38"/>
      <c r="H37" s="37"/>
      <c r="I37" s="37"/>
      <c r="J37" s="37"/>
      <c r="K37" s="37"/>
      <c r="L37" s="41"/>
      <c r="M37" s="38"/>
      <c r="N37" s="37"/>
      <c r="O37" s="37"/>
      <c r="P37" s="37"/>
      <c r="Q37" s="37"/>
      <c r="R37" s="41"/>
    </row>
    <row r="38" spans="1:18">
      <c r="A38" s="22"/>
      <c r="B38" s="37">
        <v>5.65</v>
      </c>
      <c r="C38" s="37">
        <v>5.04</v>
      </c>
      <c r="D38" s="37">
        <v>5.05</v>
      </c>
      <c r="E38" s="37">
        <v>5.1100000000000003</v>
      </c>
      <c r="F38" s="41">
        <v>5.81</v>
      </c>
      <c r="G38" s="38"/>
      <c r="H38" s="37"/>
      <c r="I38" s="37"/>
      <c r="J38" s="37"/>
      <c r="K38" s="37"/>
      <c r="L38" s="41"/>
      <c r="M38" s="38"/>
      <c r="N38" s="37"/>
      <c r="O38" s="37"/>
      <c r="P38" s="37"/>
      <c r="Q38" s="37"/>
      <c r="R38" s="41"/>
    </row>
    <row r="39" spans="1:18">
      <c r="A39" s="22"/>
      <c r="B39" s="37">
        <v>5.68</v>
      </c>
      <c r="C39" s="37">
        <v>5.23</v>
      </c>
      <c r="D39" s="37">
        <v>5.19</v>
      </c>
      <c r="E39" s="37">
        <v>5.27</v>
      </c>
      <c r="F39" s="41">
        <v>5.92</v>
      </c>
      <c r="G39" s="38"/>
      <c r="H39" s="37"/>
      <c r="I39" s="37"/>
      <c r="J39" s="37"/>
      <c r="K39" s="37"/>
      <c r="L39" s="41"/>
      <c r="M39" s="38"/>
      <c r="N39" s="37"/>
      <c r="O39" s="37"/>
      <c r="P39" s="37"/>
      <c r="Q39" s="37"/>
      <c r="R39" s="41"/>
    </row>
    <row r="40" spans="1:18">
      <c r="A40" s="22"/>
      <c r="B40" s="37">
        <v>5.99</v>
      </c>
      <c r="C40" s="37">
        <v>5.52</v>
      </c>
      <c r="D40" s="37">
        <v>5.45</v>
      </c>
      <c r="E40" s="37">
        <v>5.59</v>
      </c>
      <c r="F40" s="41">
        <v>6.29</v>
      </c>
      <c r="G40" s="38"/>
      <c r="H40" s="37"/>
      <c r="I40" s="37"/>
      <c r="J40" s="37"/>
      <c r="K40" s="37"/>
      <c r="L40" s="41"/>
      <c r="M40" s="38"/>
      <c r="N40" s="37"/>
      <c r="O40" s="37"/>
      <c r="P40" s="37"/>
      <c r="Q40" s="37"/>
      <c r="R40" s="41"/>
    </row>
    <row r="41" spans="1:18">
      <c r="A41" s="22"/>
      <c r="B41" s="37">
        <v>6.58</v>
      </c>
      <c r="C41" s="37">
        <v>6.15</v>
      </c>
      <c r="D41" s="37">
        <v>6.24</v>
      </c>
      <c r="E41" s="37">
        <v>6.44</v>
      </c>
      <c r="F41" s="41">
        <v>6.97</v>
      </c>
      <c r="G41" s="38"/>
      <c r="H41" s="37"/>
      <c r="I41" s="37"/>
      <c r="J41" s="37"/>
      <c r="K41" s="37"/>
      <c r="L41" s="41"/>
      <c r="M41" s="38"/>
      <c r="N41" s="37"/>
      <c r="O41" s="37"/>
      <c r="P41" s="37"/>
      <c r="Q41" s="37"/>
      <c r="R41" s="41"/>
    </row>
    <row r="42" spans="1:18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7">
      <c r="A43" s="26" t="s">
        <v>9</v>
      </c>
      <c r="B43" s="26" t="s">
        <v>10</v>
      </c>
      <c r="C43" s="289" t="s">
        <v>11</v>
      </c>
      <c r="D43" s="289"/>
      <c r="E43" s="290" t="s">
        <v>12</v>
      </c>
      <c r="F43" s="290"/>
      <c r="G43" s="26" t="s">
        <v>9</v>
      </c>
      <c r="H43" s="26" t="s">
        <v>10</v>
      </c>
      <c r="I43" s="289" t="s">
        <v>11</v>
      </c>
      <c r="J43" s="289"/>
      <c r="K43" s="290" t="s">
        <v>12</v>
      </c>
      <c r="L43" s="290"/>
      <c r="M43" s="26" t="s">
        <v>9</v>
      </c>
      <c r="N43" s="26" t="s">
        <v>10</v>
      </c>
      <c r="O43" s="289" t="s">
        <v>11</v>
      </c>
      <c r="P43" s="289"/>
      <c r="Q43" s="290" t="s">
        <v>12</v>
      </c>
      <c r="R43" s="290"/>
    </row>
    <row r="44" spans="1:18" ht="17">
      <c r="A44" s="27" t="s">
        <v>114</v>
      </c>
      <c r="B44" s="27" t="s">
        <v>14</v>
      </c>
      <c r="C44" s="291" t="s">
        <v>15</v>
      </c>
      <c r="D44" s="291"/>
      <c r="E44" s="292">
        <f>AVERAGE(B22:F41)-AVERAGE(B2:F21)</f>
        <v>2.9930000000000025</v>
      </c>
      <c r="F44" s="292"/>
      <c r="G44" s="27" t="s">
        <v>13</v>
      </c>
      <c r="H44" s="27" t="s">
        <v>14</v>
      </c>
      <c r="I44" s="293" t="s">
        <v>16</v>
      </c>
      <c r="J44" s="293"/>
      <c r="K44" s="292" t="e">
        <f>AVERAGE(H2:L21)-AVERAGE(H22:L41)</f>
        <v>#DIV/0!</v>
      </c>
      <c r="L44" s="292"/>
      <c r="M44" s="27" t="s">
        <v>13</v>
      </c>
      <c r="N44" s="27" t="s">
        <v>14</v>
      </c>
      <c r="O44" s="293" t="s">
        <v>16</v>
      </c>
      <c r="P44" s="293"/>
      <c r="Q44" s="292" t="e">
        <f>AVERAGE(N2:R21)-AVERAGE(N22:R41)</f>
        <v>#DIV/0!</v>
      </c>
      <c r="R44" s="292"/>
    </row>
    <row r="45" spans="1:18" ht="17">
      <c r="A45" s="28" t="s">
        <v>17</v>
      </c>
      <c r="B45" s="28" t="s">
        <v>18</v>
      </c>
      <c r="C45" s="286" t="str">
        <f>"--"</f>
        <v>--</v>
      </c>
      <c r="D45" s="286"/>
      <c r="E45" s="287">
        <v>1.7</v>
      </c>
      <c r="F45" s="287"/>
      <c r="G45" s="28" t="s">
        <v>17</v>
      </c>
      <c r="H45" s="28" t="s">
        <v>18</v>
      </c>
      <c r="I45" s="286" t="str">
        <f>"--"</f>
        <v>--</v>
      </c>
      <c r="J45" s="286"/>
      <c r="K45" s="287">
        <v>1.4</v>
      </c>
      <c r="L45" s="287"/>
      <c r="M45" s="28" t="s">
        <v>17</v>
      </c>
      <c r="N45" s="28" t="s">
        <v>18</v>
      </c>
      <c r="O45" s="286" t="str">
        <f>"--"</f>
        <v>--</v>
      </c>
      <c r="P45" s="286"/>
      <c r="Q45" s="287">
        <v>1.4</v>
      </c>
      <c r="R45" s="287"/>
    </row>
    <row r="46" spans="1:18" ht="17">
      <c r="A46" s="27" t="s">
        <v>19</v>
      </c>
      <c r="B46" s="27" t="s">
        <v>20</v>
      </c>
      <c r="C46" s="288" t="s">
        <v>21</v>
      </c>
      <c r="D46" s="288"/>
      <c r="E46" s="269">
        <f>(E44/(0.975/E45))</f>
        <v>5.2185641025641072</v>
      </c>
      <c r="F46" s="269"/>
      <c r="G46" s="27" t="s">
        <v>19</v>
      </c>
      <c r="H46" s="27" t="s">
        <v>20</v>
      </c>
      <c r="I46" s="288" t="s">
        <v>22</v>
      </c>
      <c r="J46" s="288"/>
      <c r="K46" s="269" t="e">
        <f>(K44/(1.944/K45))</f>
        <v>#DIV/0!</v>
      </c>
      <c r="L46" s="269"/>
      <c r="M46" s="27" t="s">
        <v>19</v>
      </c>
      <c r="N46" s="27" t="s">
        <v>20</v>
      </c>
      <c r="O46" s="288" t="s">
        <v>22</v>
      </c>
      <c r="P46" s="288"/>
      <c r="Q46" s="269" t="e">
        <f>(Q44/(1.944/Q45))</f>
        <v>#DIV/0!</v>
      </c>
      <c r="R46" s="269"/>
    </row>
    <row r="47" spans="1:18" ht="17">
      <c r="A47" s="27"/>
      <c r="B47" s="27"/>
      <c r="C47" s="27"/>
      <c r="D47" s="27"/>
      <c r="E47" s="27"/>
      <c r="F47" s="27"/>
    </row>
    <row r="48" spans="1:18" ht="17">
      <c r="A48" s="27"/>
      <c r="B48" s="27"/>
      <c r="C48" s="27"/>
      <c r="D48" s="27"/>
      <c r="E48" s="27"/>
      <c r="F48" s="27"/>
    </row>
    <row r="49" spans="1:6" ht="17">
      <c r="A49" s="289" t="s">
        <v>23</v>
      </c>
      <c r="B49" s="289"/>
      <c r="C49" s="303">
        <f ca="1">TODAY()</f>
        <v>46156</v>
      </c>
      <c r="D49" s="303"/>
      <c r="E49" s="303"/>
      <c r="F49" s="303"/>
    </row>
    <row r="50" spans="1:6">
      <c r="A50" s="29"/>
      <c r="B50" s="29"/>
      <c r="C50" s="29"/>
      <c r="D50" s="29"/>
      <c r="E50" s="29"/>
      <c r="F50" s="29"/>
    </row>
    <row r="51" spans="1:6">
      <c r="A51" s="29"/>
      <c r="B51" s="29"/>
      <c r="C51" s="29"/>
      <c r="D51" s="29"/>
      <c r="E51" s="29"/>
      <c r="F51" s="29"/>
    </row>
    <row r="52" spans="1:6">
      <c r="A52" s="29"/>
      <c r="B52" s="29"/>
      <c r="C52" s="29"/>
      <c r="D52" s="29"/>
      <c r="E52" s="29"/>
      <c r="F52" s="29"/>
    </row>
    <row r="53" spans="1:6">
      <c r="A53" s="29"/>
      <c r="B53" s="29"/>
      <c r="C53" s="29"/>
      <c r="D53" s="29"/>
      <c r="E53" s="29"/>
      <c r="F53" s="29"/>
    </row>
    <row r="54" spans="1:6">
      <c r="A54" s="29"/>
      <c r="B54" s="29"/>
      <c r="C54" s="29"/>
      <c r="D54" s="29"/>
      <c r="E54" s="29"/>
      <c r="F54" s="29"/>
    </row>
    <row r="55" spans="1:6">
      <c r="A55" s="29"/>
      <c r="B55" s="29"/>
      <c r="C55" s="29"/>
      <c r="D55" s="29"/>
      <c r="E55" s="29"/>
      <c r="F55" s="29"/>
    </row>
    <row r="56" spans="1:6">
      <c r="A56" s="29"/>
      <c r="B56" s="29"/>
      <c r="C56" s="29"/>
      <c r="D56" s="29"/>
      <c r="E56" s="29"/>
      <c r="F56" s="29"/>
    </row>
    <row r="57" spans="1:6">
      <c r="A57" s="29"/>
      <c r="B57" s="29"/>
      <c r="C57" s="29"/>
      <c r="D57" s="29"/>
      <c r="E57" s="29"/>
      <c r="F57" s="29"/>
    </row>
    <row r="58" spans="1:6">
      <c r="A58" s="29"/>
      <c r="B58" s="29"/>
      <c r="C58" s="29"/>
      <c r="D58" s="29"/>
      <c r="E58" s="29"/>
      <c r="F58" s="29"/>
    </row>
    <row r="59" spans="1:6">
      <c r="A59" s="29"/>
      <c r="B59" s="29"/>
      <c r="C59" s="29"/>
      <c r="D59" s="29"/>
      <c r="E59" s="29"/>
      <c r="F59" s="29"/>
    </row>
    <row r="60" spans="1:6">
      <c r="A60" s="29"/>
      <c r="B60" s="29"/>
      <c r="C60" s="29"/>
      <c r="D60" s="29"/>
      <c r="E60" s="29"/>
      <c r="F60" s="29"/>
    </row>
  </sheetData>
  <sheetProtection selectLockedCells="1" selectUnlockedCells="1"/>
  <mergeCells count="29">
    <mergeCell ref="A1:F1"/>
    <mergeCell ref="G1:L1"/>
    <mergeCell ref="M1:R1"/>
    <mergeCell ref="C43:D43"/>
    <mergeCell ref="E43:F43"/>
    <mergeCell ref="I43:J43"/>
    <mergeCell ref="K43:L43"/>
    <mergeCell ref="O43:P43"/>
    <mergeCell ref="Q43:R43"/>
    <mergeCell ref="Q44:R44"/>
    <mergeCell ref="C45:D45"/>
    <mergeCell ref="E45:F45"/>
    <mergeCell ref="I45:J45"/>
    <mergeCell ref="K45:L45"/>
    <mergeCell ref="O45:P45"/>
    <mergeCell ref="Q45:R45"/>
    <mergeCell ref="C44:D44"/>
    <mergeCell ref="E44:F44"/>
    <mergeCell ref="I44:J44"/>
    <mergeCell ref="K44:L44"/>
    <mergeCell ref="O44:P44"/>
    <mergeCell ref="Q46:R46"/>
    <mergeCell ref="A49:B49"/>
    <mergeCell ref="C49:F49"/>
    <mergeCell ref="C46:D46"/>
    <mergeCell ref="E46:F46"/>
    <mergeCell ref="I46:J46"/>
    <mergeCell ref="K46:L46"/>
    <mergeCell ref="O46:P46"/>
  </mergeCells>
  <phoneticPr fontId="24" type="noConversion"/>
  <conditionalFormatting sqref="E44">
    <cfRule type="cellIs" dxfId="570" priority="5" operator="notBetween">
      <formula>0.2</formula>
      <formula>0.404</formula>
    </cfRule>
  </conditionalFormatting>
  <conditionalFormatting sqref="E46">
    <cfRule type="cellIs" dxfId="569" priority="6" operator="notBetween">
      <formula>0.38</formula>
      <formula>0.72</formula>
    </cfRule>
  </conditionalFormatting>
  <conditionalFormatting sqref="K44">
    <cfRule type="cellIs" dxfId="568" priority="4" operator="notBetween">
      <formula>0.77</formula>
      <formula>0.91</formula>
    </cfRule>
  </conditionalFormatting>
  <conditionalFormatting sqref="K46">
    <cfRule type="cellIs" dxfId="567" priority="3" operator="notBetween">
      <formula>0.68</formula>
      <formula>0.82</formula>
    </cfRule>
  </conditionalFormatting>
  <conditionalFormatting sqref="Q44">
    <cfRule type="cellIs" dxfId="566" priority="2" operator="notBetween">
      <formula>0.77</formula>
      <formula>0.91</formula>
    </cfRule>
  </conditionalFormatting>
  <conditionalFormatting sqref="Q46">
    <cfRule type="cellIs" dxfId="5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L40"/>
  <sheetViews>
    <sheetView zoomScale="115" zoomScaleNormal="115" workbookViewId="0">
      <selection activeCell="A7" sqref="A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2.37</v>
      </c>
      <c r="D2" s="32">
        <v>2.35</v>
      </c>
      <c r="E2" s="32">
        <v>2.19</v>
      </c>
      <c r="F2" s="44">
        <v>2.12</v>
      </c>
      <c r="G2" s="36" t="s">
        <v>3</v>
      </c>
      <c r="H2" s="32">
        <v>2.4</v>
      </c>
      <c r="I2" s="32">
        <v>2.37</v>
      </c>
      <c r="J2" s="32">
        <v>2.29</v>
      </c>
      <c r="K2" s="32">
        <v>2.25</v>
      </c>
      <c r="L2" s="44">
        <v>2.13</v>
      </c>
    </row>
    <row r="3" spans="1:12">
      <c r="A3" s="11"/>
      <c r="B3" s="32">
        <v>2.4300000000000002</v>
      </c>
      <c r="C3" s="14">
        <v>2.4</v>
      </c>
      <c r="D3" s="14">
        <v>2.37</v>
      </c>
      <c r="E3" s="14">
        <v>2.25</v>
      </c>
      <c r="F3" s="42">
        <v>2.15</v>
      </c>
      <c r="G3" s="38"/>
      <c r="H3" s="32">
        <v>2.38</v>
      </c>
      <c r="I3" s="14">
        <v>2.4</v>
      </c>
      <c r="J3" s="14">
        <v>2.2999999999999998</v>
      </c>
      <c r="K3" s="14">
        <v>2.21</v>
      </c>
      <c r="L3" s="42">
        <v>2.15</v>
      </c>
    </row>
    <row r="4" spans="1:12">
      <c r="A4" s="11"/>
      <c r="B4" s="32">
        <v>2.41</v>
      </c>
      <c r="C4" s="14">
        <v>2.41</v>
      </c>
      <c r="D4" s="14">
        <v>2.35</v>
      </c>
      <c r="E4" s="14">
        <v>2.19</v>
      </c>
      <c r="F4" s="42">
        <v>2.16</v>
      </c>
      <c r="G4" s="38"/>
      <c r="H4" s="32">
        <v>2.37</v>
      </c>
      <c r="I4" s="14">
        <v>2.4</v>
      </c>
      <c r="J4" s="14">
        <v>2.3199999999999998</v>
      </c>
      <c r="K4" s="14">
        <v>2.21</v>
      </c>
      <c r="L4" s="42">
        <v>2.16</v>
      </c>
    </row>
    <row r="5" spans="1:12">
      <c r="A5" s="11"/>
      <c r="B5" s="32">
        <v>2.4300000000000002</v>
      </c>
      <c r="C5" s="14">
        <v>2.4300000000000002</v>
      </c>
      <c r="D5" s="14">
        <v>2.35</v>
      </c>
      <c r="E5" s="14">
        <v>2.21</v>
      </c>
      <c r="F5" s="42">
        <v>2.21</v>
      </c>
      <c r="G5" s="38"/>
      <c r="H5" s="32">
        <v>2.38</v>
      </c>
      <c r="I5" s="14">
        <v>2.38</v>
      </c>
      <c r="J5" s="14">
        <v>2.31</v>
      </c>
      <c r="K5" s="14">
        <v>2.1800000000000002</v>
      </c>
      <c r="L5" s="42">
        <v>2.1800000000000002</v>
      </c>
    </row>
    <row r="6" spans="1:12">
      <c r="A6" s="11"/>
      <c r="B6" s="32">
        <v>2.39</v>
      </c>
      <c r="C6" s="14">
        <v>2.41</v>
      </c>
      <c r="D6" s="14">
        <v>2.33</v>
      </c>
      <c r="E6" s="14">
        <v>2.2000000000000002</v>
      </c>
      <c r="F6" s="42">
        <v>2.14</v>
      </c>
      <c r="G6" s="38"/>
      <c r="H6" s="32">
        <v>2.37</v>
      </c>
      <c r="I6" s="14">
        <v>2.39</v>
      </c>
      <c r="J6" s="14">
        <v>2.2999999999999998</v>
      </c>
      <c r="K6" s="14">
        <v>2.2000000000000002</v>
      </c>
      <c r="L6" s="42">
        <v>2.15</v>
      </c>
    </row>
    <row r="7" spans="1:12">
      <c r="A7" s="38" t="s">
        <v>4</v>
      </c>
      <c r="B7" s="14">
        <v>2.39</v>
      </c>
      <c r="C7" s="14">
        <v>2.4</v>
      </c>
      <c r="D7" s="14">
        <v>2.42</v>
      </c>
      <c r="E7" s="14">
        <v>2.38</v>
      </c>
      <c r="F7" s="42">
        <v>2.33</v>
      </c>
      <c r="G7" s="38" t="s">
        <v>4</v>
      </c>
      <c r="H7" s="14">
        <v>2.4</v>
      </c>
      <c r="I7" s="14">
        <v>2.4</v>
      </c>
      <c r="J7" s="14">
        <v>2.41</v>
      </c>
      <c r="K7" s="14">
        <v>2.36</v>
      </c>
      <c r="L7" s="42">
        <v>2.2999999999999998</v>
      </c>
    </row>
    <row r="8" spans="1:12">
      <c r="A8" s="46"/>
      <c r="B8" s="14">
        <v>2.37</v>
      </c>
      <c r="C8" s="14">
        <v>2.44</v>
      </c>
      <c r="D8" s="14">
        <v>2.4300000000000002</v>
      </c>
      <c r="E8" s="14">
        <v>2.33</v>
      </c>
      <c r="F8" s="42">
        <v>2.29</v>
      </c>
      <c r="G8" s="46"/>
      <c r="H8" s="14">
        <v>2.41</v>
      </c>
      <c r="I8" s="14">
        <v>2.44</v>
      </c>
      <c r="J8" s="14">
        <v>2.4500000000000002</v>
      </c>
      <c r="K8" s="14">
        <v>2.39</v>
      </c>
      <c r="L8" s="42">
        <v>2.29</v>
      </c>
    </row>
    <row r="9" spans="1:12">
      <c r="A9" s="11"/>
      <c r="B9" s="47">
        <v>2.4</v>
      </c>
      <c r="C9" s="47">
        <v>2.42</v>
      </c>
      <c r="D9" s="47">
        <v>2.42</v>
      </c>
      <c r="E9" s="47">
        <v>2.37</v>
      </c>
      <c r="F9" s="49">
        <v>2.31</v>
      </c>
      <c r="G9" s="36"/>
      <c r="H9" s="47">
        <v>2.4300000000000002</v>
      </c>
      <c r="I9" s="47">
        <v>2.44</v>
      </c>
      <c r="J9" s="47">
        <v>2.46</v>
      </c>
      <c r="K9" s="47">
        <v>2.37</v>
      </c>
      <c r="L9" s="49">
        <v>2.35</v>
      </c>
    </row>
    <row r="10" spans="1:12">
      <c r="A10" s="11"/>
      <c r="B10" s="14">
        <v>2.41</v>
      </c>
      <c r="C10" s="14">
        <v>2.48</v>
      </c>
      <c r="D10" s="14">
        <v>2.4</v>
      </c>
      <c r="E10" s="14">
        <v>2.35</v>
      </c>
      <c r="F10" s="42">
        <v>2.2999999999999998</v>
      </c>
      <c r="G10" s="38"/>
      <c r="H10" s="14">
        <v>2.38</v>
      </c>
      <c r="I10" s="14">
        <v>2.4500000000000002</v>
      </c>
      <c r="J10" s="14">
        <v>2.4300000000000002</v>
      </c>
      <c r="K10" s="14">
        <v>2.37</v>
      </c>
      <c r="L10" s="42">
        <v>2.3199999999999998</v>
      </c>
    </row>
    <row r="11" spans="1:12">
      <c r="A11" s="16"/>
      <c r="B11" s="33">
        <v>2.4</v>
      </c>
      <c r="C11" s="33">
        <v>2.42</v>
      </c>
      <c r="D11" s="33">
        <v>2.39</v>
      </c>
      <c r="E11" s="33">
        <v>2.35</v>
      </c>
      <c r="F11" s="39">
        <v>2.25</v>
      </c>
      <c r="G11" s="48"/>
      <c r="H11" s="33">
        <v>2.38</v>
      </c>
      <c r="I11" s="33">
        <v>2.4300000000000002</v>
      </c>
      <c r="J11" s="33">
        <v>2.38</v>
      </c>
      <c r="K11" s="33">
        <v>2.34</v>
      </c>
      <c r="L11" s="39">
        <v>2.2599999999999998</v>
      </c>
    </row>
    <row r="12" spans="1:12">
      <c r="A12" s="19" t="s">
        <v>5</v>
      </c>
      <c r="B12" s="47">
        <v>2.06</v>
      </c>
      <c r="C12" s="35">
        <v>2.02</v>
      </c>
      <c r="D12" s="35">
        <v>1.97</v>
      </c>
      <c r="E12" s="35">
        <v>1.86</v>
      </c>
      <c r="F12" s="40">
        <v>1.83</v>
      </c>
      <c r="G12" s="36" t="s">
        <v>6</v>
      </c>
      <c r="H12" s="35">
        <v>1.31</v>
      </c>
      <c r="I12" s="35">
        <v>1.28</v>
      </c>
      <c r="J12" s="35">
        <v>1.23</v>
      </c>
      <c r="K12" s="35">
        <v>1.18</v>
      </c>
      <c r="L12" s="40">
        <v>1.1100000000000001</v>
      </c>
    </row>
    <row r="13" spans="1:12">
      <c r="A13" s="22"/>
      <c r="B13" s="37">
        <v>2.0499999999999998</v>
      </c>
      <c r="C13" s="37">
        <v>2.0299999999999998</v>
      </c>
      <c r="D13" s="37">
        <v>1.99</v>
      </c>
      <c r="E13" s="37">
        <v>1.87</v>
      </c>
      <c r="F13" s="41">
        <v>1.82</v>
      </c>
      <c r="G13" s="38"/>
      <c r="H13" s="37">
        <v>1.33</v>
      </c>
      <c r="I13" s="37">
        <v>1.3</v>
      </c>
      <c r="J13" s="37">
        <v>1.23</v>
      </c>
      <c r="K13" s="37">
        <v>1.1399999999999999</v>
      </c>
      <c r="L13" s="41">
        <v>1.1200000000000001</v>
      </c>
    </row>
    <row r="14" spans="1:12">
      <c r="A14" s="22"/>
      <c r="B14" s="37">
        <v>2.06</v>
      </c>
      <c r="C14" s="37">
        <v>2.0699999999999998</v>
      </c>
      <c r="D14" s="37">
        <v>1.94</v>
      </c>
      <c r="E14" s="37">
        <v>1.82</v>
      </c>
      <c r="F14" s="41">
        <v>1.85</v>
      </c>
      <c r="G14" s="38"/>
      <c r="H14" s="37">
        <v>1.28</v>
      </c>
      <c r="I14" s="37">
        <v>1.32</v>
      </c>
      <c r="J14" s="37">
        <v>1.24</v>
      </c>
      <c r="K14" s="37">
        <v>1.1599999999999999</v>
      </c>
      <c r="L14" s="41">
        <v>1.1200000000000001</v>
      </c>
    </row>
    <row r="15" spans="1:12">
      <c r="A15" s="22"/>
      <c r="B15" s="37">
        <v>2.02</v>
      </c>
      <c r="C15" s="37">
        <v>2.0299999999999998</v>
      </c>
      <c r="D15" s="37">
        <v>1.96</v>
      </c>
      <c r="E15" s="37">
        <v>1.83</v>
      </c>
      <c r="F15" s="41">
        <v>1.84</v>
      </c>
      <c r="G15" s="38"/>
      <c r="H15" s="37">
        <v>1.3</v>
      </c>
      <c r="I15" s="37">
        <v>1.3</v>
      </c>
      <c r="J15" s="37">
        <v>1.25</v>
      </c>
      <c r="K15" s="37">
        <v>1.1200000000000001</v>
      </c>
      <c r="L15" s="41">
        <v>1.0900000000000001</v>
      </c>
    </row>
    <row r="16" spans="1:12">
      <c r="A16" s="22"/>
      <c r="B16" s="37">
        <v>2.02</v>
      </c>
      <c r="C16" s="37">
        <v>2</v>
      </c>
      <c r="D16" s="37">
        <v>1.94</v>
      </c>
      <c r="E16" s="37">
        <v>1.83</v>
      </c>
      <c r="F16" s="41">
        <v>1.81</v>
      </c>
      <c r="G16" s="38"/>
      <c r="H16" s="37">
        <v>1.28</v>
      </c>
      <c r="I16" s="37">
        <v>1.3</v>
      </c>
      <c r="J16" s="37">
        <v>1.25</v>
      </c>
      <c r="K16" s="37">
        <v>1.1200000000000001</v>
      </c>
      <c r="L16" s="41">
        <v>1.0900000000000001</v>
      </c>
    </row>
    <row r="17" spans="1:12">
      <c r="A17" s="22" t="s">
        <v>7</v>
      </c>
      <c r="B17" s="37">
        <v>2.06</v>
      </c>
      <c r="C17" s="37">
        <v>2.06</v>
      </c>
      <c r="D17" s="37">
        <v>2.06</v>
      </c>
      <c r="E17" s="37">
        <v>2.0299999999999998</v>
      </c>
      <c r="F17" s="41">
        <v>1.99</v>
      </c>
      <c r="G17" s="38" t="s">
        <v>8</v>
      </c>
      <c r="H17" s="37">
        <v>1.37</v>
      </c>
      <c r="I17" s="37">
        <v>1.4</v>
      </c>
      <c r="J17" s="37">
        <v>1.39</v>
      </c>
      <c r="K17" s="37">
        <v>1.31</v>
      </c>
      <c r="L17" s="41">
        <v>1.3</v>
      </c>
    </row>
    <row r="18" spans="1:12">
      <c r="A18" s="22"/>
      <c r="B18" s="37">
        <v>2.04</v>
      </c>
      <c r="C18" s="37">
        <v>2.09</v>
      </c>
      <c r="D18" s="37">
        <v>2.08</v>
      </c>
      <c r="E18" s="37">
        <v>2.0499999999999998</v>
      </c>
      <c r="F18" s="41">
        <v>1.97</v>
      </c>
      <c r="G18" s="38"/>
      <c r="H18" s="37">
        <v>1.38</v>
      </c>
      <c r="I18" s="37">
        <v>1.4</v>
      </c>
      <c r="J18" s="37">
        <v>1.36</v>
      </c>
      <c r="K18" s="37">
        <v>1.32</v>
      </c>
      <c r="L18" s="41">
        <v>1.27</v>
      </c>
    </row>
    <row r="19" spans="1:12">
      <c r="A19" s="22"/>
      <c r="B19" s="37">
        <v>2.04</v>
      </c>
      <c r="C19" s="37">
        <v>2.04</v>
      </c>
      <c r="D19" s="37">
        <v>2.1</v>
      </c>
      <c r="E19" s="37">
        <v>2.0299999999999998</v>
      </c>
      <c r="F19" s="41">
        <v>1.95</v>
      </c>
      <c r="G19" s="38"/>
      <c r="H19" s="37">
        <v>1.39</v>
      </c>
      <c r="I19" s="37">
        <v>1.46</v>
      </c>
      <c r="J19" s="37">
        <v>1.41</v>
      </c>
      <c r="K19" s="37">
        <v>1.35</v>
      </c>
      <c r="L19" s="41">
        <v>1.3</v>
      </c>
    </row>
    <row r="20" spans="1:12">
      <c r="A20" s="22"/>
      <c r="B20" s="37">
        <v>2.0699999999999998</v>
      </c>
      <c r="C20" s="37">
        <v>2.14</v>
      </c>
      <c r="D20" s="37">
        <v>2.09</v>
      </c>
      <c r="E20" s="37">
        <v>2.02</v>
      </c>
      <c r="F20" s="41">
        <v>1.99</v>
      </c>
      <c r="G20" s="38"/>
      <c r="H20" s="37">
        <v>1.36</v>
      </c>
      <c r="I20" s="37">
        <v>1.4</v>
      </c>
      <c r="J20" s="37">
        <v>1.36</v>
      </c>
      <c r="K20" s="37">
        <v>1.33</v>
      </c>
      <c r="L20" s="41">
        <v>1.27</v>
      </c>
    </row>
    <row r="21" spans="1:12">
      <c r="A21" s="22"/>
      <c r="B21" s="37">
        <v>2.0299999999999998</v>
      </c>
      <c r="C21" s="37">
        <v>2.0699999999999998</v>
      </c>
      <c r="D21" s="37">
        <v>2.08</v>
      </c>
      <c r="E21" s="37">
        <v>2.04</v>
      </c>
      <c r="F21" s="41">
        <v>1.98</v>
      </c>
      <c r="G21" s="38"/>
      <c r="H21" s="37">
        <v>1.38</v>
      </c>
      <c r="I21" s="37">
        <v>1.39</v>
      </c>
      <c r="J21" s="37">
        <v>1.36</v>
      </c>
      <c r="K21" s="37">
        <v>1.32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0.34960000000000035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1.0507999999999997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0.60955897435897499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0.75674897119341544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64" priority="3" operator="notBetween">
      <formula>0.2</formula>
      <formula>0.404</formula>
    </cfRule>
  </conditionalFormatting>
  <conditionalFormatting sqref="E26">
    <cfRule type="cellIs" dxfId="563" priority="4" operator="notBetween">
      <formula>0.38</formula>
      <formula>0.72</formula>
    </cfRule>
  </conditionalFormatting>
  <conditionalFormatting sqref="K24">
    <cfRule type="cellIs" dxfId="562" priority="2" operator="notBetween">
      <formula>0.77</formula>
      <formula>0.91</formula>
    </cfRule>
  </conditionalFormatting>
  <conditionalFormatting sqref="K26">
    <cfRule type="cellIs" dxfId="5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2.15</v>
      </c>
      <c r="C2" s="32">
        <v>2.17</v>
      </c>
      <c r="D2" s="32">
        <v>2.25</v>
      </c>
      <c r="E2" s="32">
        <v>2.38</v>
      </c>
      <c r="F2" s="44">
        <v>2.35</v>
      </c>
      <c r="G2" s="36" t="s">
        <v>3</v>
      </c>
      <c r="H2" s="32">
        <v>2.36</v>
      </c>
      <c r="I2" s="32">
        <v>2.37</v>
      </c>
      <c r="J2" s="32">
        <v>2.29</v>
      </c>
      <c r="K2" s="32">
        <v>2.2000000000000002</v>
      </c>
      <c r="L2" s="44">
        <v>2.15</v>
      </c>
    </row>
    <row r="3" spans="1:12">
      <c r="A3" s="11"/>
      <c r="B3" s="32">
        <v>2.19</v>
      </c>
      <c r="C3" s="14">
        <v>2.21</v>
      </c>
      <c r="D3" s="14">
        <v>2.2999999999999998</v>
      </c>
      <c r="E3" s="14">
        <v>2.39</v>
      </c>
      <c r="F3" s="42">
        <v>2.37</v>
      </c>
      <c r="G3" s="38"/>
      <c r="H3" s="32">
        <v>2.36</v>
      </c>
      <c r="I3" s="14">
        <v>2.4300000000000002</v>
      </c>
      <c r="J3" s="14">
        <v>2.3199999999999998</v>
      </c>
      <c r="K3" s="14">
        <v>2.2200000000000002</v>
      </c>
      <c r="L3" s="42">
        <v>2.11</v>
      </c>
    </row>
    <row r="4" spans="1:12">
      <c r="A4" s="11"/>
      <c r="B4" s="32">
        <v>2.16</v>
      </c>
      <c r="C4" s="14">
        <v>2.2000000000000002</v>
      </c>
      <c r="D4" s="14">
        <v>2.2999999999999998</v>
      </c>
      <c r="E4" s="14">
        <v>2.35</v>
      </c>
      <c r="F4" s="42">
        <v>2.38</v>
      </c>
      <c r="G4" s="38"/>
      <c r="H4" s="32">
        <v>2.37</v>
      </c>
      <c r="I4" s="14">
        <v>2.37</v>
      </c>
      <c r="J4" s="14">
        <v>2.27</v>
      </c>
      <c r="K4" s="14">
        <v>2.14</v>
      </c>
      <c r="L4" s="42">
        <v>2.15</v>
      </c>
    </row>
    <row r="5" spans="1:12">
      <c r="A5" s="11"/>
      <c r="B5" s="32">
        <v>2.13</v>
      </c>
      <c r="C5" s="14">
        <v>2.1800000000000002</v>
      </c>
      <c r="D5" s="14">
        <v>2.31</v>
      </c>
      <c r="E5" s="14">
        <v>2.37</v>
      </c>
      <c r="F5" s="42">
        <v>2.38</v>
      </c>
      <c r="G5" s="38"/>
      <c r="H5" s="32">
        <v>2.38</v>
      </c>
      <c r="I5" s="14">
        <v>2.4</v>
      </c>
      <c r="J5" s="14">
        <v>2.2999999999999998</v>
      </c>
      <c r="K5" s="14">
        <v>2.2000000000000002</v>
      </c>
      <c r="L5" s="42">
        <v>2.13</v>
      </c>
    </row>
    <row r="6" spans="1:12">
      <c r="A6" s="11"/>
      <c r="B6" s="32">
        <v>2.14</v>
      </c>
      <c r="C6" s="14">
        <v>2.19</v>
      </c>
      <c r="D6" s="14">
        <v>2.29</v>
      </c>
      <c r="E6" s="14">
        <v>2.36</v>
      </c>
      <c r="F6" s="42">
        <v>2.35</v>
      </c>
      <c r="G6" s="38"/>
      <c r="H6" s="32">
        <v>2.37</v>
      </c>
      <c r="I6" s="14">
        <v>2.38</v>
      </c>
      <c r="J6" s="14">
        <v>2.31</v>
      </c>
      <c r="K6" s="14">
        <v>2.19</v>
      </c>
      <c r="L6" s="42">
        <v>2.16</v>
      </c>
    </row>
    <row r="7" spans="1:12">
      <c r="A7" s="38" t="s">
        <v>4</v>
      </c>
      <c r="B7" s="14">
        <v>2.27</v>
      </c>
      <c r="C7" s="14">
        <v>2.35</v>
      </c>
      <c r="D7" s="14">
        <v>2.37</v>
      </c>
      <c r="E7" s="14">
        <v>2.39</v>
      </c>
      <c r="F7" s="42">
        <v>2.38</v>
      </c>
      <c r="G7" s="38" t="s">
        <v>4</v>
      </c>
      <c r="H7" s="14">
        <v>2.38</v>
      </c>
      <c r="I7" s="14">
        <v>2.41</v>
      </c>
      <c r="J7" s="14">
        <v>2.44</v>
      </c>
      <c r="K7" s="14">
        <v>2.39</v>
      </c>
      <c r="L7" s="42">
        <v>2.29</v>
      </c>
    </row>
    <row r="8" spans="1:12">
      <c r="A8" s="46"/>
      <c r="B8" s="14">
        <v>2.27</v>
      </c>
      <c r="C8" s="14">
        <v>2.38</v>
      </c>
      <c r="D8" s="14">
        <v>2.37</v>
      </c>
      <c r="E8" s="14">
        <v>2.4</v>
      </c>
      <c r="F8" s="42">
        <v>2.34</v>
      </c>
      <c r="G8" s="46"/>
      <c r="H8" s="14">
        <v>2.4</v>
      </c>
      <c r="I8" s="14">
        <v>2.4</v>
      </c>
      <c r="J8" s="14">
        <v>2.42</v>
      </c>
      <c r="K8" s="14">
        <v>2.37</v>
      </c>
      <c r="L8" s="42">
        <v>2.27</v>
      </c>
    </row>
    <row r="9" spans="1:12">
      <c r="A9" s="11"/>
      <c r="B9" s="47">
        <v>2.2799999999999998</v>
      </c>
      <c r="C9" s="47">
        <v>2.39</v>
      </c>
      <c r="D9" s="47">
        <v>2.4</v>
      </c>
      <c r="E9" s="47">
        <v>2.42</v>
      </c>
      <c r="F9" s="49">
        <v>2.4</v>
      </c>
      <c r="G9" s="36"/>
      <c r="H9" s="47">
        <v>2.35</v>
      </c>
      <c r="I9" s="47">
        <v>2.36</v>
      </c>
      <c r="J9" s="47">
        <v>2.38</v>
      </c>
      <c r="K9" s="47">
        <v>2.33</v>
      </c>
      <c r="L9" s="49">
        <v>2.2799999999999998</v>
      </c>
    </row>
    <row r="10" spans="1:12">
      <c r="A10" s="11"/>
      <c r="B10" s="14">
        <v>2.2999999999999998</v>
      </c>
      <c r="C10" s="14">
        <v>2.34</v>
      </c>
      <c r="D10" s="14">
        <v>2.41</v>
      </c>
      <c r="E10" s="14">
        <v>2.39</v>
      </c>
      <c r="F10" s="42">
        <v>2.38</v>
      </c>
      <c r="G10" s="38"/>
      <c r="H10" s="14">
        <v>2.36</v>
      </c>
      <c r="I10" s="14">
        <v>2.42</v>
      </c>
      <c r="J10" s="14">
        <v>2.4</v>
      </c>
      <c r="K10" s="14">
        <v>2.34</v>
      </c>
      <c r="L10" s="42">
        <v>2.29</v>
      </c>
    </row>
    <row r="11" spans="1:12">
      <c r="A11" s="16"/>
      <c r="B11" s="33">
        <v>2.25</v>
      </c>
      <c r="C11" s="33">
        <v>2.35</v>
      </c>
      <c r="D11" s="33">
        <v>2.4</v>
      </c>
      <c r="E11" s="33">
        <v>2.4</v>
      </c>
      <c r="F11" s="39">
        <v>2.37</v>
      </c>
      <c r="G11" s="48"/>
      <c r="H11" s="33">
        <v>2.35</v>
      </c>
      <c r="I11" s="33">
        <v>2.39</v>
      </c>
      <c r="J11" s="33">
        <v>2.42</v>
      </c>
      <c r="K11" s="33">
        <v>2.35</v>
      </c>
      <c r="L11" s="39">
        <v>2.2999999999999998</v>
      </c>
    </row>
    <row r="12" spans="1:12">
      <c r="A12" s="19" t="s">
        <v>5</v>
      </c>
      <c r="B12" s="47">
        <v>1.81</v>
      </c>
      <c r="C12" s="35">
        <v>1.86</v>
      </c>
      <c r="D12" s="35">
        <v>1.93</v>
      </c>
      <c r="E12" s="35">
        <v>2.0499999999999998</v>
      </c>
      <c r="F12" s="40">
        <v>2.04</v>
      </c>
      <c r="G12" s="36" t="s">
        <v>6</v>
      </c>
      <c r="H12" s="35">
        <v>1.3</v>
      </c>
      <c r="I12" s="35">
        <v>1.3</v>
      </c>
      <c r="J12" s="35">
        <v>1.24</v>
      </c>
      <c r="K12" s="35">
        <v>1.1399999999999999</v>
      </c>
      <c r="L12" s="40">
        <v>1.1299999999999999</v>
      </c>
    </row>
    <row r="13" spans="1:12">
      <c r="A13" s="22"/>
      <c r="B13" s="37">
        <v>1.86</v>
      </c>
      <c r="C13" s="37">
        <v>1.9</v>
      </c>
      <c r="D13" s="37">
        <v>2.0099999999999998</v>
      </c>
      <c r="E13" s="37">
        <v>2.08</v>
      </c>
      <c r="F13" s="41">
        <v>2.08</v>
      </c>
      <c r="G13" s="38"/>
      <c r="H13" s="37">
        <v>1.28</v>
      </c>
      <c r="I13" s="37">
        <v>1.31</v>
      </c>
      <c r="J13" s="37">
        <v>1.24</v>
      </c>
      <c r="K13" s="37">
        <v>1.1299999999999999</v>
      </c>
      <c r="L13" s="41">
        <v>1.0900000000000001</v>
      </c>
    </row>
    <row r="14" spans="1:12">
      <c r="A14" s="22"/>
      <c r="B14" s="37">
        <v>1.87</v>
      </c>
      <c r="C14" s="37">
        <v>1.92</v>
      </c>
      <c r="D14" s="37">
        <v>2</v>
      </c>
      <c r="E14" s="37">
        <v>2.06</v>
      </c>
      <c r="F14" s="41">
        <v>2.09</v>
      </c>
      <c r="G14" s="38"/>
      <c r="H14" s="37">
        <v>1.26</v>
      </c>
      <c r="I14" s="37">
        <v>1.28</v>
      </c>
      <c r="J14" s="37">
        <v>1.18</v>
      </c>
      <c r="K14" s="37">
        <v>1.08</v>
      </c>
      <c r="L14" s="41">
        <v>1.08</v>
      </c>
    </row>
    <row r="15" spans="1:12">
      <c r="A15" s="22"/>
      <c r="B15" s="37">
        <v>1.84</v>
      </c>
      <c r="C15" s="37">
        <v>1.86</v>
      </c>
      <c r="D15" s="37">
        <v>2.02</v>
      </c>
      <c r="E15" s="37">
        <v>2.04</v>
      </c>
      <c r="F15" s="41">
        <v>2.08</v>
      </c>
      <c r="G15" s="38"/>
      <c r="H15" s="37">
        <v>1.27</v>
      </c>
      <c r="I15" s="37">
        <v>1.33</v>
      </c>
      <c r="J15" s="37">
        <v>1.2</v>
      </c>
      <c r="K15" s="37">
        <v>1.1000000000000001</v>
      </c>
      <c r="L15" s="41">
        <v>1.05</v>
      </c>
    </row>
    <row r="16" spans="1:12">
      <c r="A16" s="22"/>
      <c r="B16" s="37">
        <v>1.79</v>
      </c>
      <c r="C16" s="37">
        <v>1.81</v>
      </c>
      <c r="D16" s="37">
        <v>1.96</v>
      </c>
      <c r="E16" s="37">
        <v>2</v>
      </c>
      <c r="F16" s="41">
        <v>2.0299999999999998</v>
      </c>
      <c r="G16" s="38"/>
      <c r="H16" s="37">
        <v>1.25</v>
      </c>
      <c r="I16" s="37">
        <v>1.27</v>
      </c>
      <c r="J16" s="37">
        <v>1.24</v>
      </c>
      <c r="K16" s="37">
        <v>1.1100000000000001</v>
      </c>
      <c r="L16" s="41">
        <v>1.0900000000000001</v>
      </c>
    </row>
    <row r="17" spans="1:12">
      <c r="A17" s="22" t="s">
        <v>7</v>
      </c>
      <c r="B17" s="37">
        <v>1.95</v>
      </c>
      <c r="C17" s="37">
        <v>2.04</v>
      </c>
      <c r="D17" s="37">
        <v>2.1</v>
      </c>
      <c r="E17" s="37">
        <v>2.0699999999999998</v>
      </c>
      <c r="F17" s="41">
        <v>2.0499999999999998</v>
      </c>
      <c r="G17" s="38" t="s">
        <v>8</v>
      </c>
      <c r="H17" s="37">
        <v>1.35</v>
      </c>
      <c r="I17" s="37">
        <v>1.4</v>
      </c>
      <c r="J17" s="37">
        <v>1.41</v>
      </c>
      <c r="K17" s="37">
        <v>1.36</v>
      </c>
      <c r="L17" s="41">
        <v>1.27</v>
      </c>
    </row>
    <row r="18" spans="1:12">
      <c r="A18" s="22"/>
      <c r="B18" s="37">
        <v>1.9</v>
      </c>
      <c r="C18" s="37">
        <v>2.0299999999999998</v>
      </c>
      <c r="D18" s="37">
        <v>2.0499999999999998</v>
      </c>
      <c r="E18" s="37">
        <v>2.0699999999999998</v>
      </c>
      <c r="F18" s="41">
        <v>2.0499999999999998</v>
      </c>
      <c r="G18" s="38"/>
      <c r="H18" s="37">
        <v>1.37</v>
      </c>
      <c r="I18" s="37">
        <v>1.35</v>
      </c>
      <c r="J18" s="37">
        <v>1.41</v>
      </c>
      <c r="K18" s="37">
        <v>1.34</v>
      </c>
      <c r="L18" s="41">
        <v>1.24</v>
      </c>
    </row>
    <row r="19" spans="1:12">
      <c r="A19" s="22"/>
      <c r="B19" s="37">
        <v>1.96</v>
      </c>
      <c r="C19" s="37">
        <v>2.06</v>
      </c>
      <c r="D19" s="37">
        <v>2.11</v>
      </c>
      <c r="E19" s="37">
        <v>2.12</v>
      </c>
      <c r="F19" s="41">
        <v>2.0499999999999998</v>
      </c>
      <c r="G19" s="38"/>
      <c r="H19" s="37">
        <v>1.34</v>
      </c>
      <c r="I19" s="37">
        <v>1.38</v>
      </c>
      <c r="J19" s="37">
        <v>1.39</v>
      </c>
      <c r="K19" s="37">
        <v>1.34</v>
      </c>
      <c r="L19" s="41">
        <v>1.25</v>
      </c>
    </row>
    <row r="20" spans="1:12">
      <c r="A20" s="22"/>
      <c r="B20" s="37">
        <v>1.96</v>
      </c>
      <c r="C20" s="37">
        <v>2.0099999999999998</v>
      </c>
      <c r="D20" s="37">
        <v>2.08</v>
      </c>
      <c r="E20" s="37">
        <v>2.0699999999999998</v>
      </c>
      <c r="F20" s="41">
        <v>2.06</v>
      </c>
      <c r="G20" s="38"/>
      <c r="H20" s="37">
        <v>1.37</v>
      </c>
      <c r="I20" s="37">
        <v>1.39</v>
      </c>
      <c r="J20" s="37">
        <v>1.4</v>
      </c>
      <c r="K20" s="37">
        <v>1.32</v>
      </c>
      <c r="L20" s="41">
        <v>1.27</v>
      </c>
    </row>
    <row r="21" spans="1:12">
      <c r="A21" s="22"/>
      <c r="B21" s="37">
        <v>1.93</v>
      </c>
      <c r="C21" s="37">
        <v>2.0099999999999998</v>
      </c>
      <c r="D21" s="37">
        <v>2.04</v>
      </c>
      <c r="E21" s="37">
        <v>2.0499999999999998</v>
      </c>
      <c r="F21" s="41">
        <v>2.06</v>
      </c>
      <c r="G21" s="38"/>
      <c r="H21" s="37">
        <v>1.33</v>
      </c>
      <c r="I21" s="37">
        <v>1.37</v>
      </c>
      <c r="J21" s="37">
        <v>1.39</v>
      </c>
      <c r="K21" s="37">
        <v>1.3</v>
      </c>
      <c r="L21" s="41">
        <v>1.25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0.31960000000000055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1.0496000000000005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0.55725128205128305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0.7558847736625518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60" priority="3" operator="notBetween">
      <formula>0.2</formula>
      <formula>0.404</formula>
    </cfRule>
  </conditionalFormatting>
  <conditionalFormatting sqref="E26">
    <cfRule type="cellIs" dxfId="559" priority="4" operator="notBetween">
      <formula>0.38</formula>
      <formula>0.72</formula>
    </cfRule>
  </conditionalFormatting>
  <conditionalFormatting sqref="K24">
    <cfRule type="cellIs" dxfId="558" priority="2" operator="notBetween">
      <formula>0.77</formula>
      <formula>0.91</formula>
    </cfRule>
  </conditionalFormatting>
  <conditionalFormatting sqref="K26">
    <cfRule type="cellIs" dxfId="55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L40"/>
  <sheetViews>
    <sheetView zoomScale="115" zoomScaleNormal="115" workbookViewId="0">
      <selection activeCell="S24" sqref="S2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2.1800000000000002</v>
      </c>
      <c r="D2" s="32">
        <v>2.2599999999999998</v>
      </c>
      <c r="E2" s="32">
        <v>2.33</v>
      </c>
      <c r="F2" s="44">
        <v>2.34</v>
      </c>
      <c r="G2" s="36" t="s">
        <v>3</v>
      </c>
      <c r="H2" s="32">
        <v>2.14</v>
      </c>
      <c r="I2" s="32">
        <v>2.2000000000000002</v>
      </c>
      <c r="J2" s="32">
        <v>2.27</v>
      </c>
      <c r="K2" s="32">
        <v>2.36</v>
      </c>
      <c r="L2" s="44">
        <v>2.36</v>
      </c>
    </row>
    <row r="3" spans="1:12">
      <c r="A3" s="11"/>
      <c r="B3" s="32">
        <v>2.14</v>
      </c>
      <c r="C3" s="14">
        <v>2.2000000000000002</v>
      </c>
      <c r="D3" s="14">
        <v>2.27</v>
      </c>
      <c r="E3" s="14">
        <v>2.38</v>
      </c>
      <c r="F3" s="42">
        <v>2.37</v>
      </c>
      <c r="G3" s="38"/>
      <c r="H3" s="32">
        <v>2.12</v>
      </c>
      <c r="I3" s="14">
        <v>2.1800000000000002</v>
      </c>
      <c r="J3" s="14">
        <v>2.27</v>
      </c>
      <c r="K3" s="14">
        <v>2.38</v>
      </c>
      <c r="L3" s="42">
        <v>2.39</v>
      </c>
    </row>
    <row r="4" spans="1:12">
      <c r="A4" s="11"/>
      <c r="B4" s="32">
        <v>2.16</v>
      </c>
      <c r="C4" s="14">
        <v>2.21</v>
      </c>
      <c r="D4" s="14">
        <v>2.29</v>
      </c>
      <c r="E4" s="14">
        <v>2.37</v>
      </c>
      <c r="F4" s="42">
        <v>2.39</v>
      </c>
      <c r="G4" s="38"/>
      <c r="H4" s="32">
        <v>2.1</v>
      </c>
      <c r="I4" s="14">
        <v>2.15</v>
      </c>
      <c r="J4" s="14">
        <v>2.27</v>
      </c>
      <c r="K4" s="14">
        <v>2.38</v>
      </c>
      <c r="L4" s="42">
        <v>2.37</v>
      </c>
    </row>
    <row r="5" spans="1:12">
      <c r="A5" s="11"/>
      <c r="B5" s="32">
        <v>2.15</v>
      </c>
      <c r="C5" s="14">
        <v>2.19</v>
      </c>
      <c r="D5" s="14">
        <v>2.27</v>
      </c>
      <c r="E5" s="14">
        <v>2.39</v>
      </c>
      <c r="F5" s="42">
        <v>2.36</v>
      </c>
      <c r="G5" s="38"/>
      <c r="H5" s="32">
        <v>2.12</v>
      </c>
      <c r="I5" s="14">
        <v>2.1800000000000002</v>
      </c>
      <c r="J5" s="14">
        <v>2.2799999999999998</v>
      </c>
      <c r="K5" s="14">
        <v>2.35</v>
      </c>
      <c r="L5" s="42">
        <v>2.41</v>
      </c>
    </row>
    <row r="6" spans="1:12">
      <c r="A6" s="11"/>
      <c r="B6" s="32">
        <v>2.13</v>
      </c>
      <c r="C6" s="14">
        <v>2.17</v>
      </c>
      <c r="D6" s="14">
        <v>2.2400000000000002</v>
      </c>
      <c r="E6" s="14">
        <v>2.37</v>
      </c>
      <c r="F6" s="42">
        <v>2.39</v>
      </c>
      <c r="G6" s="38"/>
      <c r="H6" s="32">
        <v>2.14</v>
      </c>
      <c r="I6" s="14">
        <v>2.1800000000000002</v>
      </c>
      <c r="J6" s="14">
        <v>2.29</v>
      </c>
      <c r="K6" s="14">
        <v>2.39</v>
      </c>
      <c r="L6" s="42">
        <v>2.36</v>
      </c>
    </row>
    <row r="7" spans="1:12">
      <c r="A7" s="38" t="s">
        <v>4</v>
      </c>
      <c r="B7" s="14">
        <v>2.2599999999999998</v>
      </c>
      <c r="C7" s="14">
        <v>2.3199999999999998</v>
      </c>
      <c r="D7" s="14">
        <v>2.35</v>
      </c>
      <c r="E7" s="14">
        <v>2.35</v>
      </c>
      <c r="F7" s="42">
        <v>2.33</v>
      </c>
      <c r="G7" s="38" t="s">
        <v>4</v>
      </c>
      <c r="H7" s="14">
        <v>2.27</v>
      </c>
      <c r="I7" s="14">
        <v>2.34</v>
      </c>
      <c r="J7" s="14">
        <v>2.38</v>
      </c>
      <c r="K7" s="14">
        <v>2.36</v>
      </c>
      <c r="L7" s="42">
        <v>2.33</v>
      </c>
    </row>
    <row r="8" spans="1:12">
      <c r="A8" s="46"/>
      <c r="B8" s="14">
        <v>2.27</v>
      </c>
      <c r="C8" s="14">
        <v>2.36</v>
      </c>
      <c r="D8" s="14">
        <v>2.4</v>
      </c>
      <c r="E8" s="14">
        <v>2.41</v>
      </c>
      <c r="F8" s="42">
        <v>2.33</v>
      </c>
      <c r="G8" s="46"/>
      <c r="H8" s="14">
        <v>2.2799999999999998</v>
      </c>
      <c r="I8" s="14">
        <v>2.36</v>
      </c>
      <c r="J8" s="14">
        <v>2.42</v>
      </c>
      <c r="K8" s="14">
        <v>2.4300000000000002</v>
      </c>
      <c r="L8" s="42">
        <v>2.36</v>
      </c>
    </row>
    <row r="9" spans="1:12">
      <c r="A9" s="11"/>
      <c r="B9" s="47">
        <v>2.29</v>
      </c>
      <c r="C9" s="47">
        <v>2.37</v>
      </c>
      <c r="D9" s="47">
        <v>2.39</v>
      </c>
      <c r="E9" s="47">
        <v>2.42</v>
      </c>
      <c r="F9" s="49">
        <v>2.39</v>
      </c>
      <c r="G9" s="36"/>
      <c r="H9" s="47">
        <v>2.2999999999999998</v>
      </c>
      <c r="I9" s="47">
        <v>2.33</v>
      </c>
      <c r="J9" s="47">
        <v>2.37</v>
      </c>
      <c r="K9" s="47">
        <v>2.38</v>
      </c>
      <c r="L9" s="49">
        <v>2.37</v>
      </c>
    </row>
    <row r="10" spans="1:12">
      <c r="A10" s="11"/>
      <c r="B10" s="14">
        <v>2.27</v>
      </c>
      <c r="C10" s="14">
        <v>2.33</v>
      </c>
      <c r="D10" s="14">
        <v>2.41</v>
      </c>
      <c r="E10" s="14">
        <v>2.41</v>
      </c>
      <c r="F10" s="42">
        <v>2.39</v>
      </c>
      <c r="G10" s="38"/>
      <c r="H10" s="14">
        <v>2.29</v>
      </c>
      <c r="I10" s="14">
        <v>2.37</v>
      </c>
      <c r="J10" s="14">
        <v>2.4300000000000002</v>
      </c>
      <c r="K10" s="14">
        <v>2.42</v>
      </c>
      <c r="L10" s="42">
        <v>2.36</v>
      </c>
    </row>
    <row r="11" spans="1:12">
      <c r="A11" s="16"/>
      <c r="B11" s="33">
        <v>2.2599999999999998</v>
      </c>
      <c r="C11" s="33">
        <v>2.33</v>
      </c>
      <c r="D11" s="33">
        <v>2.41</v>
      </c>
      <c r="E11" s="33">
        <v>2.37</v>
      </c>
      <c r="F11" s="39">
        <v>2.35</v>
      </c>
      <c r="G11" s="48"/>
      <c r="H11" s="33">
        <v>2.27</v>
      </c>
      <c r="I11" s="33">
        <v>2.35</v>
      </c>
      <c r="J11" s="33">
        <v>2.42</v>
      </c>
      <c r="K11" s="33">
        <v>2.42</v>
      </c>
      <c r="L11" s="39">
        <v>2.38</v>
      </c>
    </row>
    <row r="12" spans="1:12">
      <c r="A12" s="19" t="s">
        <v>5</v>
      </c>
      <c r="B12" s="47">
        <v>1.79</v>
      </c>
      <c r="C12" s="35">
        <v>1.84</v>
      </c>
      <c r="D12" s="35">
        <v>1.94</v>
      </c>
      <c r="E12" s="35">
        <v>2.0099999999999998</v>
      </c>
      <c r="F12" s="40">
        <v>2.02</v>
      </c>
      <c r="G12" s="36" t="s">
        <v>6</v>
      </c>
      <c r="H12" s="35">
        <v>1.04</v>
      </c>
      <c r="I12" s="35">
        <v>1.0900000000000001</v>
      </c>
      <c r="J12" s="35">
        <v>1.1599999999999999</v>
      </c>
      <c r="K12" s="35">
        <v>1.29</v>
      </c>
      <c r="L12" s="40">
        <v>1.29</v>
      </c>
    </row>
    <row r="13" spans="1:12">
      <c r="A13" s="22"/>
      <c r="B13" s="37">
        <v>1.83</v>
      </c>
      <c r="C13" s="37">
        <v>1.88</v>
      </c>
      <c r="D13" s="37">
        <v>1.96</v>
      </c>
      <c r="E13" s="37">
        <v>2.0499999999999998</v>
      </c>
      <c r="F13" s="41">
        <v>2.02</v>
      </c>
      <c r="G13" s="38"/>
      <c r="H13" s="37">
        <v>1.02</v>
      </c>
      <c r="I13" s="37">
        <v>1.08</v>
      </c>
      <c r="J13" s="37">
        <v>1.1599999999999999</v>
      </c>
      <c r="K13" s="37">
        <v>1.26</v>
      </c>
      <c r="L13" s="41">
        <v>1.29</v>
      </c>
    </row>
    <row r="14" spans="1:12">
      <c r="A14" s="22"/>
      <c r="B14" s="37">
        <v>1.8</v>
      </c>
      <c r="C14" s="37">
        <v>1.87</v>
      </c>
      <c r="D14" s="37">
        <v>1.99</v>
      </c>
      <c r="E14" s="37">
        <v>2.06</v>
      </c>
      <c r="F14" s="41">
        <v>2.09</v>
      </c>
      <c r="G14" s="38"/>
      <c r="H14" s="37">
        <v>1.02</v>
      </c>
      <c r="I14" s="37">
        <v>1.05</v>
      </c>
      <c r="J14" s="37">
        <v>1.17</v>
      </c>
      <c r="K14" s="37">
        <v>1.24</v>
      </c>
      <c r="L14" s="41">
        <v>1.26</v>
      </c>
    </row>
    <row r="15" spans="1:12">
      <c r="A15" s="22"/>
      <c r="B15" s="37">
        <v>1.83</v>
      </c>
      <c r="C15" s="37">
        <v>1.88</v>
      </c>
      <c r="D15" s="37">
        <v>1.97</v>
      </c>
      <c r="E15" s="37">
        <v>2.0499999999999998</v>
      </c>
      <c r="F15" s="41">
        <v>2.0499999999999998</v>
      </c>
      <c r="G15" s="38"/>
      <c r="H15" s="37">
        <v>0.99</v>
      </c>
      <c r="I15" s="37">
        <v>1.07</v>
      </c>
      <c r="J15" s="37">
        <v>1.1599999999999999</v>
      </c>
      <c r="K15" s="37">
        <v>1.24</v>
      </c>
      <c r="L15" s="41">
        <v>1.29</v>
      </c>
    </row>
    <row r="16" spans="1:12">
      <c r="A16" s="22"/>
      <c r="B16" s="37">
        <v>1.78</v>
      </c>
      <c r="C16" s="37">
        <v>1.81</v>
      </c>
      <c r="D16" s="37">
        <v>1.91</v>
      </c>
      <c r="E16" s="37">
        <v>2.0099999999999998</v>
      </c>
      <c r="F16" s="41">
        <v>2.0499999999999998</v>
      </c>
      <c r="G16" s="38"/>
      <c r="H16" s="37">
        <v>1.02</v>
      </c>
      <c r="I16" s="37">
        <v>1.05</v>
      </c>
      <c r="J16" s="37">
        <v>1.17</v>
      </c>
      <c r="K16" s="37">
        <v>1.27</v>
      </c>
      <c r="L16" s="41">
        <v>1.24</v>
      </c>
    </row>
    <row r="17" spans="1:12">
      <c r="A17" s="22" t="s">
        <v>7</v>
      </c>
      <c r="B17" s="37">
        <v>1.89</v>
      </c>
      <c r="C17" s="37">
        <v>1.97</v>
      </c>
      <c r="D17" s="37">
        <v>2.04</v>
      </c>
      <c r="E17" s="37">
        <v>2.04</v>
      </c>
      <c r="F17" s="41">
        <v>1.96</v>
      </c>
      <c r="G17" s="38" t="s">
        <v>8</v>
      </c>
      <c r="H17" s="37">
        <v>1.22</v>
      </c>
      <c r="I17" s="37">
        <v>1.27</v>
      </c>
      <c r="J17" s="37">
        <v>1.33</v>
      </c>
      <c r="K17" s="37">
        <v>1.3</v>
      </c>
      <c r="L17" s="41">
        <v>1.29</v>
      </c>
    </row>
    <row r="18" spans="1:12">
      <c r="A18" s="22"/>
      <c r="B18" s="37">
        <v>1.93</v>
      </c>
      <c r="C18" s="37">
        <v>2.0299999999999998</v>
      </c>
      <c r="D18" s="37">
        <v>2.08</v>
      </c>
      <c r="E18" s="37">
        <v>2.06</v>
      </c>
      <c r="F18" s="41">
        <v>2.0299999999999998</v>
      </c>
      <c r="G18" s="38"/>
      <c r="H18" s="37">
        <v>1.22</v>
      </c>
      <c r="I18" s="37">
        <v>1.27</v>
      </c>
      <c r="J18" s="37">
        <v>1.33</v>
      </c>
      <c r="K18" s="37">
        <v>1.36</v>
      </c>
      <c r="L18" s="41">
        <v>1.31</v>
      </c>
    </row>
    <row r="19" spans="1:12">
      <c r="A19" s="22"/>
      <c r="B19" s="37">
        <v>1.89</v>
      </c>
      <c r="C19" s="37">
        <v>2.0299999999999998</v>
      </c>
      <c r="D19" s="37">
        <v>2.1</v>
      </c>
      <c r="E19" s="37">
        <v>2.08</v>
      </c>
      <c r="F19" s="41">
        <v>2.04</v>
      </c>
      <c r="G19" s="38"/>
      <c r="H19" s="37">
        <v>1.21</v>
      </c>
      <c r="I19" s="37">
        <v>1.3</v>
      </c>
      <c r="J19" s="37">
        <v>1.32</v>
      </c>
      <c r="K19" s="37">
        <v>1.33</v>
      </c>
      <c r="L19" s="41">
        <v>1.31</v>
      </c>
    </row>
    <row r="20" spans="1:12">
      <c r="A20" s="22"/>
      <c r="B20" s="37">
        <v>1.89</v>
      </c>
      <c r="C20" s="37">
        <v>1.97</v>
      </c>
      <c r="D20" s="37">
        <v>2.08</v>
      </c>
      <c r="E20" s="37">
        <v>2.06</v>
      </c>
      <c r="F20" s="41">
        <v>2.0499999999999998</v>
      </c>
      <c r="G20" s="38"/>
      <c r="H20" s="37">
        <v>1.24</v>
      </c>
      <c r="I20" s="37">
        <v>1.31</v>
      </c>
      <c r="J20" s="37">
        <v>1.31</v>
      </c>
      <c r="K20" s="37">
        <v>1.33</v>
      </c>
      <c r="L20" s="41">
        <v>1.29</v>
      </c>
    </row>
    <row r="21" spans="1:12">
      <c r="A21" s="22"/>
      <c r="B21" s="37">
        <v>1.92</v>
      </c>
      <c r="C21" s="37">
        <v>1.98</v>
      </c>
      <c r="D21" s="37">
        <v>2.04</v>
      </c>
      <c r="E21" s="37">
        <v>2.0299999999999998</v>
      </c>
      <c r="F21" s="41">
        <v>2.0299999999999998</v>
      </c>
      <c r="G21" s="38"/>
      <c r="H21" s="37">
        <v>1.2</v>
      </c>
      <c r="I21" s="37">
        <v>1.3</v>
      </c>
      <c r="J21" s="37">
        <v>1.34</v>
      </c>
      <c r="K21" s="37">
        <v>1.34</v>
      </c>
      <c r="L21" s="41">
        <v>1.3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0.33459999999999956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1.0876000000000006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0.58340512820512747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0.78325102880658481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56" priority="3" operator="notBetween">
      <formula>0.2</formula>
      <formula>0.404</formula>
    </cfRule>
  </conditionalFormatting>
  <conditionalFormatting sqref="E26">
    <cfRule type="cellIs" dxfId="555" priority="4" operator="notBetween">
      <formula>0.38</formula>
      <formula>0.72</formula>
    </cfRule>
  </conditionalFormatting>
  <conditionalFormatting sqref="K24">
    <cfRule type="cellIs" dxfId="554" priority="2" operator="notBetween">
      <formula>0.77</formula>
      <formula>0.91</formula>
    </cfRule>
  </conditionalFormatting>
  <conditionalFormatting sqref="K26">
    <cfRule type="cellIs" dxfId="55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2.19</v>
      </c>
      <c r="C2" s="32">
        <v>2.19</v>
      </c>
      <c r="D2" s="32">
        <v>2.3199999999999998</v>
      </c>
      <c r="E2" s="32">
        <v>2.37</v>
      </c>
      <c r="F2" s="44">
        <v>2.42</v>
      </c>
      <c r="G2" s="36" t="s">
        <v>3</v>
      </c>
      <c r="H2" s="32">
        <v>2.14</v>
      </c>
      <c r="I2" s="32">
        <v>2.21</v>
      </c>
      <c r="J2" s="32">
        <v>2.3199999999999998</v>
      </c>
      <c r="K2" s="32">
        <v>2.37</v>
      </c>
      <c r="L2" s="44">
        <v>2.35</v>
      </c>
    </row>
    <row r="3" spans="1:12">
      <c r="A3" s="11"/>
      <c r="B3" s="32">
        <v>2.17</v>
      </c>
      <c r="C3" s="14">
        <v>2.2200000000000002</v>
      </c>
      <c r="D3" s="14">
        <v>2.3199999999999998</v>
      </c>
      <c r="E3" s="14">
        <v>2.41</v>
      </c>
      <c r="F3" s="42">
        <v>2.41</v>
      </c>
      <c r="G3" s="38"/>
      <c r="H3" s="32">
        <v>2.17</v>
      </c>
      <c r="I3" s="14">
        <v>2.23</v>
      </c>
      <c r="J3" s="14">
        <v>2.2999999999999998</v>
      </c>
      <c r="K3" s="14">
        <v>2.41</v>
      </c>
      <c r="L3" s="42">
        <v>2.4</v>
      </c>
    </row>
    <row r="4" spans="1:12">
      <c r="A4" s="11"/>
      <c r="B4" s="32">
        <v>2.1800000000000002</v>
      </c>
      <c r="C4" s="14">
        <v>2.2400000000000002</v>
      </c>
      <c r="D4" s="14">
        <v>2.35</v>
      </c>
      <c r="E4" s="14">
        <v>2.39</v>
      </c>
      <c r="F4" s="42">
        <v>2.4300000000000002</v>
      </c>
      <c r="G4" s="38"/>
      <c r="H4" s="32">
        <v>2.1800000000000002</v>
      </c>
      <c r="I4" s="14">
        <v>2.2000000000000002</v>
      </c>
      <c r="J4" s="14">
        <v>2.31</v>
      </c>
      <c r="K4" s="14">
        <v>2.38</v>
      </c>
      <c r="L4" s="42">
        <v>2.42</v>
      </c>
    </row>
    <row r="5" spans="1:12">
      <c r="A5" s="11"/>
      <c r="B5" s="32">
        <v>2.19</v>
      </c>
      <c r="C5" s="14">
        <v>2.21</v>
      </c>
      <c r="D5" s="14">
        <v>2.33</v>
      </c>
      <c r="E5" s="14">
        <v>2.39</v>
      </c>
      <c r="F5" s="42">
        <v>2.38</v>
      </c>
      <c r="G5" s="38"/>
      <c r="H5" s="32">
        <v>2.15</v>
      </c>
      <c r="I5" s="14">
        <v>2.21</v>
      </c>
      <c r="J5" s="14">
        <v>2.2999999999999998</v>
      </c>
      <c r="K5" s="14">
        <v>2.38</v>
      </c>
      <c r="L5" s="42">
        <v>2.41</v>
      </c>
    </row>
    <row r="6" spans="1:12">
      <c r="A6" s="11"/>
      <c r="B6" s="32">
        <v>2.15</v>
      </c>
      <c r="C6" s="14">
        <v>2.2200000000000002</v>
      </c>
      <c r="D6" s="14">
        <v>2.2999999999999998</v>
      </c>
      <c r="E6" s="14">
        <v>2.42</v>
      </c>
      <c r="F6" s="42">
        <v>2.38</v>
      </c>
      <c r="G6" s="38"/>
      <c r="H6" s="32">
        <v>2.15</v>
      </c>
      <c r="I6" s="14">
        <v>2.17</v>
      </c>
      <c r="J6" s="14">
        <v>2.2999999999999998</v>
      </c>
      <c r="K6" s="14">
        <v>2.38</v>
      </c>
      <c r="L6" s="42">
        <v>2.41</v>
      </c>
    </row>
    <row r="7" spans="1:12">
      <c r="A7" s="38" t="s">
        <v>4</v>
      </c>
      <c r="B7" s="14">
        <v>2.3199999999999998</v>
      </c>
      <c r="C7" s="14">
        <v>2.35</v>
      </c>
      <c r="D7" s="14">
        <v>2.41</v>
      </c>
      <c r="E7" s="14">
        <v>2.41</v>
      </c>
      <c r="F7" s="42">
        <v>2.4</v>
      </c>
      <c r="G7" s="38" t="s">
        <v>4</v>
      </c>
      <c r="H7" s="14">
        <v>2.2799999999999998</v>
      </c>
      <c r="I7" s="14">
        <v>2.38</v>
      </c>
      <c r="J7" s="14">
        <v>2.44</v>
      </c>
      <c r="K7" s="14">
        <v>2.41</v>
      </c>
      <c r="L7" s="42">
        <v>2.36</v>
      </c>
    </row>
    <row r="8" spans="1:12">
      <c r="A8" s="46"/>
      <c r="B8" s="14">
        <v>2.2999999999999998</v>
      </c>
      <c r="C8" s="14">
        <v>2.41</v>
      </c>
      <c r="D8" s="14">
        <v>2.41</v>
      </c>
      <c r="E8" s="14">
        <v>2.44</v>
      </c>
      <c r="F8" s="42">
        <v>2.39</v>
      </c>
      <c r="G8" s="46"/>
      <c r="H8" s="14">
        <v>2.2799999999999998</v>
      </c>
      <c r="I8" s="14">
        <v>2.37</v>
      </c>
      <c r="J8" s="14">
        <v>2.44</v>
      </c>
      <c r="K8" s="14">
        <v>2.44</v>
      </c>
      <c r="L8" s="42">
        <v>2.42</v>
      </c>
    </row>
    <row r="9" spans="1:12">
      <c r="A9" s="11"/>
      <c r="B9" s="47">
        <v>2.27</v>
      </c>
      <c r="C9" s="47">
        <v>2.37</v>
      </c>
      <c r="D9" s="47">
        <v>2.44</v>
      </c>
      <c r="E9" s="47">
        <v>2.4</v>
      </c>
      <c r="F9" s="49">
        <v>2.39</v>
      </c>
      <c r="G9" s="36"/>
      <c r="H9" s="47">
        <v>2.2999999999999998</v>
      </c>
      <c r="I9" s="47">
        <v>2.4</v>
      </c>
      <c r="J9" s="47">
        <v>2.44</v>
      </c>
      <c r="K9" s="47">
        <v>2.4300000000000002</v>
      </c>
      <c r="L9" s="49">
        <v>2.41</v>
      </c>
    </row>
    <row r="10" spans="1:12">
      <c r="A10" s="11"/>
      <c r="B10" s="14">
        <v>2.29</v>
      </c>
      <c r="C10" s="14">
        <v>2.37</v>
      </c>
      <c r="D10" s="14">
        <v>2.44</v>
      </c>
      <c r="E10" s="14">
        <v>2.4300000000000002</v>
      </c>
      <c r="F10" s="42">
        <v>2.44</v>
      </c>
      <c r="G10" s="38"/>
      <c r="H10" s="14">
        <v>2.2999999999999998</v>
      </c>
      <c r="I10" s="14">
        <v>2.35</v>
      </c>
      <c r="J10" s="14">
        <v>2.4300000000000002</v>
      </c>
      <c r="K10" s="14">
        <v>2.41</v>
      </c>
      <c r="L10" s="42">
        <v>2.38</v>
      </c>
    </row>
    <row r="11" spans="1:12">
      <c r="A11" s="16"/>
      <c r="B11" s="33">
        <v>2.29</v>
      </c>
      <c r="C11" s="33">
        <v>2.37</v>
      </c>
      <c r="D11" s="33">
        <v>2.41</v>
      </c>
      <c r="E11" s="33">
        <v>2.37</v>
      </c>
      <c r="F11" s="39">
        <v>2.37</v>
      </c>
      <c r="G11" s="48"/>
      <c r="H11" s="33">
        <v>2.29</v>
      </c>
      <c r="I11" s="33">
        <v>2.37</v>
      </c>
      <c r="J11" s="33">
        <v>2.4500000000000002</v>
      </c>
      <c r="K11" s="33">
        <v>2.46</v>
      </c>
      <c r="L11" s="39">
        <v>2.38</v>
      </c>
    </row>
    <row r="12" spans="1:12">
      <c r="A12" s="19" t="s">
        <v>5</v>
      </c>
      <c r="B12" s="47">
        <v>1.82</v>
      </c>
      <c r="C12" s="35">
        <v>1.85</v>
      </c>
      <c r="D12" s="35">
        <v>1.96</v>
      </c>
      <c r="E12" s="35">
        <v>2.0299999999999998</v>
      </c>
      <c r="F12" s="40">
        <v>2.0499999999999998</v>
      </c>
      <c r="G12" s="36" t="s">
        <v>6</v>
      </c>
      <c r="H12" s="35">
        <v>1.08</v>
      </c>
      <c r="I12" s="35">
        <v>1.1399999999999999</v>
      </c>
      <c r="J12" s="35">
        <v>1.25</v>
      </c>
      <c r="K12" s="35">
        <v>1.32</v>
      </c>
      <c r="L12" s="40">
        <v>1.34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2.06</v>
      </c>
      <c r="F13" s="41">
        <v>2.0699999999999998</v>
      </c>
      <c r="G13" s="38"/>
      <c r="H13" s="37">
        <v>1.1200000000000001</v>
      </c>
      <c r="I13" s="37">
        <v>1.1299999999999999</v>
      </c>
      <c r="J13" s="37">
        <v>1.24</v>
      </c>
      <c r="K13" s="37">
        <v>1.34</v>
      </c>
      <c r="L13" s="41">
        <v>1.34</v>
      </c>
    </row>
    <row r="14" spans="1:12">
      <c r="A14" s="22"/>
      <c r="B14" s="37">
        <v>1.85</v>
      </c>
      <c r="C14" s="37">
        <v>1.9</v>
      </c>
      <c r="D14" s="37">
        <v>2.0099999999999998</v>
      </c>
      <c r="E14" s="37">
        <v>2.06</v>
      </c>
      <c r="F14" s="41">
        <v>2.0699999999999998</v>
      </c>
      <c r="G14" s="38"/>
      <c r="H14" s="37">
        <v>1.1000000000000001</v>
      </c>
      <c r="I14" s="37">
        <v>1.1200000000000001</v>
      </c>
      <c r="J14" s="37">
        <v>1.25</v>
      </c>
      <c r="K14" s="37">
        <v>1.29</v>
      </c>
      <c r="L14" s="41">
        <v>1.35</v>
      </c>
    </row>
    <row r="15" spans="1:12">
      <c r="A15" s="22"/>
      <c r="B15" s="37">
        <v>1.87</v>
      </c>
      <c r="C15" s="37">
        <v>1.88</v>
      </c>
      <c r="D15" s="37">
        <v>1.95</v>
      </c>
      <c r="E15" s="37">
        <v>2.06</v>
      </c>
      <c r="F15" s="41">
        <v>2.06</v>
      </c>
      <c r="G15" s="38"/>
      <c r="H15" s="37">
        <v>1.07</v>
      </c>
      <c r="I15" s="37">
        <v>1.1299999999999999</v>
      </c>
      <c r="J15" s="37">
        <v>1.25</v>
      </c>
      <c r="K15" s="37">
        <v>1.32</v>
      </c>
      <c r="L15" s="41">
        <v>1.32</v>
      </c>
    </row>
    <row r="16" spans="1:12">
      <c r="A16" s="22"/>
      <c r="B16" s="37">
        <v>1.79</v>
      </c>
      <c r="C16" s="37">
        <v>1.83</v>
      </c>
      <c r="D16" s="37">
        <v>1.9</v>
      </c>
      <c r="E16" s="37">
        <v>2.0099999999999998</v>
      </c>
      <c r="F16" s="41">
        <v>2.02</v>
      </c>
      <c r="G16" s="38"/>
      <c r="H16" s="37">
        <v>1.0900000000000001</v>
      </c>
      <c r="I16" s="37">
        <v>1.1200000000000001</v>
      </c>
      <c r="J16" s="37">
        <v>1.25</v>
      </c>
      <c r="K16" s="37">
        <v>1.33</v>
      </c>
      <c r="L16" s="41">
        <v>1.34</v>
      </c>
    </row>
    <row r="17" spans="1:12">
      <c r="A17" s="22" t="s">
        <v>7</v>
      </c>
      <c r="B17" s="37">
        <v>1.95</v>
      </c>
      <c r="C17" s="37">
        <v>2.0099999999999998</v>
      </c>
      <c r="D17" s="37">
        <v>2.04</v>
      </c>
      <c r="E17" s="37">
        <v>2.0499999999999998</v>
      </c>
      <c r="F17" s="41">
        <v>2.02</v>
      </c>
      <c r="G17" s="38" t="s">
        <v>8</v>
      </c>
      <c r="H17" s="37">
        <v>1.28</v>
      </c>
      <c r="I17" s="37">
        <v>1.34</v>
      </c>
      <c r="J17" s="37">
        <v>1.41</v>
      </c>
      <c r="K17" s="37">
        <v>1.42</v>
      </c>
      <c r="L17" s="41">
        <v>1.37</v>
      </c>
    </row>
    <row r="18" spans="1:12">
      <c r="A18" s="22"/>
      <c r="B18" s="37">
        <v>1.91</v>
      </c>
      <c r="C18" s="37">
        <v>2.04</v>
      </c>
      <c r="D18" s="37">
        <v>2.06</v>
      </c>
      <c r="E18" s="37">
        <v>2.08</v>
      </c>
      <c r="F18" s="41">
        <v>2.0299999999999998</v>
      </c>
      <c r="G18" s="38"/>
      <c r="H18" s="37">
        <v>1.29</v>
      </c>
      <c r="I18" s="37">
        <v>1.33</v>
      </c>
      <c r="J18" s="37">
        <v>1.41</v>
      </c>
      <c r="K18" s="37">
        <v>1.41</v>
      </c>
      <c r="L18" s="41">
        <v>1.38</v>
      </c>
    </row>
    <row r="19" spans="1:12">
      <c r="A19" s="22"/>
      <c r="B19" s="37">
        <v>1.91</v>
      </c>
      <c r="C19" s="37">
        <v>2.0299999999999998</v>
      </c>
      <c r="D19" s="37">
        <v>2.09</v>
      </c>
      <c r="E19" s="37">
        <v>2.0499999999999998</v>
      </c>
      <c r="F19" s="41">
        <v>2.0499999999999998</v>
      </c>
      <c r="G19" s="38"/>
      <c r="H19" s="37">
        <v>1.26</v>
      </c>
      <c r="I19" s="37">
        <v>1.34</v>
      </c>
      <c r="J19" s="37">
        <v>1.36</v>
      </c>
      <c r="K19" s="37">
        <v>1.39</v>
      </c>
      <c r="L19" s="41">
        <v>1.38</v>
      </c>
    </row>
    <row r="20" spans="1:12">
      <c r="A20" s="22"/>
      <c r="B20" s="37">
        <v>1.92</v>
      </c>
      <c r="C20" s="37">
        <v>2</v>
      </c>
      <c r="D20" s="37">
        <v>2.08</v>
      </c>
      <c r="E20" s="37">
        <v>2.0499999999999998</v>
      </c>
      <c r="F20" s="41">
        <v>2.0499999999999998</v>
      </c>
      <c r="G20" s="38"/>
      <c r="H20" s="37">
        <v>1.28</v>
      </c>
      <c r="I20" s="37">
        <v>1.33</v>
      </c>
      <c r="J20" s="37">
        <v>1.37</v>
      </c>
      <c r="K20" s="37">
        <v>1.4</v>
      </c>
      <c r="L20" s="41">
        <v>1.35</v>
      </c>
    </row>
    <row r="21" spans="1:12">
      <c r="A21" s="22"/>
      <c r="B21" s="37">
        <v>1.92</v>
      </c>
      <c r="C21" s="37">
        <v>1.99</v>
      </c>
      <c r="D21" s="37">
        <v>2.04</v>
      </c>
      <c r="E21" s="37">
        <v>2.02</v>
      </c>
      <c r="F21" s="41">
        <v>2.0499999999999998</v>
      </c>
      <c r="G21" s="38"/>
      <c r="H21" s="37">
        <v>1.27</v>
      </c>
      <c r="I21" s="37">
        <v>1.35</v>
      </c>
      <c r="J21" s="37">
        <v>1.4</v>
      </c>
      <c r="K21" s="37">
        <v>1.41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0.35660000000000069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1.0468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0.62176410256410386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0.75386831275720156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52" priority="3" operator="notBetween">
      <formula>0.2</formula>
      <formula>0.404</formula>
    </cfRule>
  </conditionalFormatting>
  <conditionalFormatting sqref="E26">
    <cfRule type="cellIs" dxfId="551" priority="4" operator="notBetween">
      <formula>0.38</formula>
      <formula>0.72</formula>
    </cfRule>
  </conditionalFormatting>
  <conditionalFormatting sqref="K24">
    <cfRule type="cellIs" dxfId="550" priority="2" operator="notBetween">
      <formula>0.77</formula>
      <formula>0.91</formula>
    </cfRule>
  </conditionalFormatting>
  <conditionalFormatting sqref="K26">
    <cfRule type="cellIs" dxfId="54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2.1800000000000002</v>
      </c>
      <c r="D2" s="32">
        <v>2.29</v>
      </c>
      <c r="E2" s="32">
        <v>2.38</v>
      </c>
      <c r="F2" s="44">
        <v>2.42</v>
      </c>
      <c r="G2" s="36" t="s">
        <v>3</v>
      </c>
      <c r="H2" s="32">
        <v>2.13</v>
      </c>
      <c r="I2" s="32">
        <v>2.16</v>
      </c>
      <c r="J2" s="32">
        <v>2.2799999999999998</v>
      </c>
      <c r="K2" s="32">
        <v>2.39</v>
      </c>
      <c r="L2" s="44">
        <v>2.38</v>
      </c>
    </row>
    <row r="3" spans="1:12">
      <c r="A3" s="11"/>
      <c r="B3" s="32">
        <v>2.11</v>
      </c>
      <c r="C3" s="14">
        <v>2.2000000000000002</v>
      </c>
      <c r="D3" s="14">
        <v>2.2999999999999998</v>
      </c>
      <c r="E3" s="14">
        <v>2.39</v>
      </c>
      <c r="F3" s="42">
        <v>2.41</v>
      </c>
      <c r="G3" s="38"/>
      <c r="H3" s="32">
        <v>2.19</v>
      </c>
      <c r="I3" s="14">
        <v>2.19</v>
      </c>
      <c r="J3" s="14">
        <v>2.33</v>
      </c>
      <c r="K3" s="14">
        <v>2.44</v>
      </c>
      <c r="L3" s="42">
        <v>2.4</v>
      </c>
    </row>
    <row r="4" spans="1:12">
      <c r="A4" s="11"/>
      <c r="B4" s="32">
        <v>2.14</v>
      </c>
      <c r="C4" s="14">
        <v>2.2000000000000002</v>
      </c>
      <c r="D4" s="14">
        <v>2.31</v>
      </c>
      <c r="E4" s="14">
        <v>2.39</v>
      </c>
      <c r="F4" s="42">
        <v>2.4</v>
      </c>
      <c r="G4" s="38"/>
      <c r="H4" s="32">
        <v>2.13</v>
      </c>
      <c r="I4" s="14">
        <v>2.15</v>
      </c>
      <c r="J4" s="14">
        <v>2.33</v>
      </c>
      <c r="K4" s="14">
        <v>2.41</v>
      </c>
      <c r="L4" s="42">
        <v>2.4300000000000002</v>
      </c>
    </row>
    <row r="5" spans="1:12">
      <c r="A5" s="11"/>
      <c r="B5" s="32">
        <v>2.12</v>
      </c>
      <c r="C5" s="14">
        <v>2.2000000000000002</v>
      </c>
      <c r="D5" s="14">
        <v>2.31</v>
      </c>
      <c r="E5" s="14">
        <v>2.4300000000000002</v>
      </c>
      <c r="F5" s="42">
        <v>2.4</v>
      </c>
      <c r="G5" s="38"/>
      <c r="H5" s="32">
        <v>2.16</v>
      </c>
      <c r="I5" s="14">
        <v>2.2000000000000002</v>
      </c>
      <c r="J5" s="14">
        <v>2.27</v>
      </c>
      <c r="K5" s="14">
        <v>2.41</v>
      </c>
      <c r="L5" s="42">
        <v>2.37</v>
      </c>
    </row>
    <row r="6" spans="1:12">
      <c r="A6" s="11"/>
      <c r="B6" s="32">
        <v>2.0699999999999998</v>
      </c>
      <c r="C6" s="14">
        <v>2.19</v>
      </c>
      <c r="D6" s="14">
        <v>2.2999999999999998</v>
      </c>
      <c r="E6" s="14">
        <v>2.34</v>
      </c>
      <c r="F6" s="42">
        <v>2.37</v>
      </c>
      <c r="G6" s="38"/>
      <c r="H6" s="32">
        <v>2.17</v>
      </c>
      <c r="I6" s="14">
        <v>2.2000000000000002</v>
      </c>
      <c r="J6" s="14">
        <v>2.2799999999999998</v>
      </c>
      <c r="K6" s="14">
        <v>2.37</v>
      </c>
      <c r="L6" s="42">
        <v>2.38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</v>
      </c>
      <c r="E7" s="14">
        <v>2.4</v>
      </c>
      <c r="F7" s="42">
        <v>2.4</v>
      </c>
      <c r="G7" s="38" t="s">
        <v>4</v>
      </c>
      <c r="H7" s="14">
        <v>2.2999999999999998</v>
      </c>
      <c r="I7" s="14">
        <v>2.35</v>
      </c>
      <c r="J7" s="14">
        <v>2.42</v>
      </c>
      <c r="K7" s="14">
        <v>2.46</v>
      </c>
      <c r="L7" s="42">
        <v>2.38</v>
      </c>
    </row>
    <row r="8" spans="1:12">
      <c r="A8" s="46"/>
      <c r="B8" s="14">
        <v>2.2799999999999998</v>
      </c>
      <c r="C8" s="14">
        <v>2.34</v>
      </c>
      <c r="D8" s="14">
        <v>2.42</v>
      </c>
      <c r="E8" s="14">
        <v>2.42</v>
      </c>
      <c r="F8" s="42">
        <v>2.41</v>
      </c>
      <c r="G8" s="46"/>
      <c r="H8" s="14">
        <v>2.27</v>
      </c>
      <c r="I8" s="14">
        <v>2.37</v>
      </c>
      <c r="J8" s="14">
        <v>2.39</v>
      </c>
      <c r="K8" s="14">
        <v>2.41</v>
      </c>
      <c r="L8" s="42">
        <v>2.4300000000000002</v>
      </c>
    </row>
    <row r="9" spans="1:12">
      <c r="A9" s="11"/>
      <c r="B9" s="47">
        <v>2.27</v>
      </c>
      <c r="C9" s="47">
        <v>2.35</v>
      </c>
      <c r="D9" s="47">
        <v>2.38</v>
      </c>
      <c r="E9" s="47">
        <v>2.4300000000000002</v>
      </c>
      <c r="F9" s="49">
        <v>2.42</v>
      </c>
      <c r="G9" s="36"/>
      <c r="H9" s="47">
        <v>2.27</v>
      </c>
      <c r="I9" s="47">
        <v>2.36</v>
      </c>
      <c r="J9" s="47">
        <v>2.42</v>
      </c>
      <c r="K9" s="47">
        <v>2.4</v>
      </c>
      <c r="L9" s="49">
        <v>2.38</v>
      </c>
    </row>
    <row r="10" spans="1:12">
      <c r="A10" s="11"/>
      <c r="B10" s="14">
        <v>2.2799999999999998</v>
      </c>
      <c r="C10" s="14">
        <v>2.35</v>
      </c>
      <c r="D10" s="14">
        <v>2.42</v>
      </c>
      <c r="E10" s="14">
        <v>2.44</v>
      </c>
      <c r="F10" s="42">
        <v>2.4</v>
      </c>
      <c r="G10" s="38"/>
      <c r="H10" s="14">
        <v>2.29</v>
      </c>
      <c r="I10" s="14">
        <v>2.37</v>
      </c>
      <c r="J10" s="14">
        <v>2.42</v>
      </c>
      <c r="K10" s="14">
        <v>2.4300000000000002</v>
      </c>
      <c r="L10" s="42">
        <v>2.4</v>
      </c>
    </row>
    <row r="11" spans="1:12">
      <c r="A11" s="16"/>
      <c r="B11" s="33">
        <v>2.29</v>
      </c>
      <c r="C11" s="33">
        <v>2.37</v>
      </c>
      <c r="D11" s="33">
        <v>2.39</v>
      </c>
      <c r="E11" s="33">
        <v>2.4</v>
      </c>
      <c r="F11" s="39">
        <v>2.37</v>
      </c>
      <c r="G11" s="48"/>
      <c r="H11" s="33">
        <v>2.2799999999999998</v>
      </c>
      <c r="I11" s="33">
        <v>2.38</v>
      </c>
      <c r="J11" s="33">
        <v>2.41</v>
      </c>
      <c r="K11" s="33">
        <v>2.42</v>
      </c>
      <c r="L11" s="39">
        <v>2.4</v>
      </c>
    </row>
    <row r="12" spans="1:12">
      <c r="A12" s="19" t="s">
        <v>5</v>
      </c>
      <c r="B12" s="47">
        <v>1.79</v>
      </c>
      <c r="C12" s="35">
        <v>1.88</v>
      </c>
      <c r="D12" s="35">
        <v>2</v>
      </c>
      <c r="E12" s="35">
        <v>2.0699999999999998</v>
      </c>
      <c r="F12" s="40">
        <v>2.08</v>
      </c>
      <c r="G12" s="36" t="s">
        <v>6</v>
      </c>
      <c r="H12" s="35">
        <v>1.03</v>
      </c>
      <c r="I12" s="35">
        <v>1.07</v>
      </c>
      <c r="J12" s="35">
        <v>1.1499999999999999</v>
      </c>
      <c r="K12" s="35">
        <v>1.3</v>
      </c>
      <c r="L12" s="40">
        <v>1.31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2.09</v>
      </c>
      <c r="F13" s="41">
        <v>2.1</v>
      </c>
      <c r="G13" s="38"/>
      <c r="H13" s="37">
        <v>1.07</v>
      </c>
      <c r="I13" s="37">
        <v>1.07</v>
      </c>
      <c r="J13" s="37">
        <v>1.1599999999999999</v>
      </c>
      <c r="K13" s="37">
        <v>1.27</v>
      </c>
      <c r="L13" s="41">
        <v>1.32</v>
      </c>
    </row>
    <row r="14" spans="1:12">
      <c r="A14" s="22"/>
      <c r="B14" s="37">
        <v>1.83</v>
      </c>
      <c r="C14" s="37">
        <v>1.9</v>
      </c>
      <c r="D14" s="37">
        <v>2</v>
      </c>
      <c r="E14" s="37">
        <v>2.09</v>
      </c>
      <c r="F14" s="41">
        <v>2.0699999999999998</v>
      </c>
      <c r="G14" s="38"/>
      <c r="H14" s="37">
        <v>1.02</v>
      </c>
      <c r="I14" s="37">
        <v>1.01</v>
      </c>
      <c r="J14" s="37">
        <v>1.18</v>
      </c>
      <c r="K14" s="37">
        <v>1.28</v>
      </c>
      <c r="L14" s="41">
        <v>1.3</v>
      </c>
    </row>
    <row r="15" spans="1:12">
      <c r="A15" s="22"/>
      <c r="B15" s="37">
        <v>1.82</v>
      </c>
      <c r="C15" s="37">
        <v>1.89</v>
      </c>
      <c r="D15" s="37">
        <v>1.98</v>
      </c>
      <c r="E15" s="37">
        <v>2.09</v>
      </c>
      <c r="F15" s="41">
        <v>2.0699999999999998</v>
      </c>
      <c r="G15" s="38"/>
      <c r="H15" s="37">
        <v>1.03</v>
      </c>
      <c r="I15" s="37">
        <v>1.08</v>
      </c>
      <c r="J15" s="37">
        <v>1.1499999999999999</v>
      </c>
      <c r="K15" s="37">
        <v>1.27</v>
      </c>
      <c r="L15" s="41">
        <v>1.26</v>
      </c>
    </row>
    <row r="16" spans="1:12">
      <c r="A16" s="22"/>
      <c r="B16" s="37">
        <v>1.76</v>
      </c>
      <c r="C16" s="37">
        <v>1.84</v>
      </c>
      <c r="D16" s="37">
        <v>1.93</v>
      </c>
      <c r="E16" s="37">
        <v>2.04</v>
      </c>
      <c r="F16" s="41">
        <v>2.0499999999999998</v>
      </c>
      <c r="G16" s="38"/>
      <c r="H16" s="37">
        <v>1.04</v>
      </c>
      <c r="I16" s="37">
        <v>1.06</v>
      </c>
      <c r="J16" s="37">
        <v>1.1599999999999999</v>
      </c>
      <c r="K16" s="37">
        <v>1.25</v>
      </c>
      <c r="L16" s="41">
        <v>1.28</v>
      </c>
    </row>
    <row r="17" spans="1:12">
      <c r="A17" s="22" t="s">
        <v>7</v>
      </c>
      <c r="B17" s="37">
        <v>1.97</v>
      </c>
      <c r="C17" s="37">
        <v>2.0299999999999998</v>
      </c>
      <c r="D17" s="37">
        <v>2.1</v>
      </c>
      <c r="E17" s="37">
        <v>2.0699999999999998</v>
      </c>
      <c r="F17" s="41">
        <v>2.06</v>
      </c>
      <c r="G17" s="38" t="s">
        <v>8</v>
      </c>
      <c r="H17" s="37">
        <v>1.24</v>
      </c>
      <c r="I17" s="37">
        <v>1.33</v>
      </c>
      <c r="J17" s="37">
        <v>1.37</v>
      </c>
      <c r="K17" s="37">
        <v>1.4</v>
      </c>
      <c r="L17" s="41">
        <v>1.36</v>
      </c>
    </row>
    <row r="18" spans="1:12">
      <c r="A18" s="22"/>
      <c r="B18" s="37">
        <v>1.96</v>
      </c>
      <c r="C18" s="37">
        <v>2.02</v>
      </c>
      <c r="D18" s="37">
        <v>2.11</v>
      </c>
      <c r="E18" s="37">
        <v>2.08</v>
      </c>
      <c r="F18" s="41">
        <v>2.0699999999999998</v>
      </c>
      <c r="G18" s="38"/>
      <c r="H18" s="37">
        <v>1.2</v>
      </c>
      <c r="I18" s="37">
        <v>1.31</v>
      </c>
      <c r="J18" s="37">
        <v>1.33</v>
      </c>
      <c r="K18" s="37">
        <v>1.36</v>
      </c>
      <c r="L18" s="41">
        <v>1.35</v>
      </c>
    </row>
    <row r="19" spans="1:12">
      <c r="A19" s="22"/>
      <c r="B19" s="37">
        <v>1.94</v>
      </c>
      <c r="C19" s="37">
        <v>2.0099999999999998</v>
      </c>
      <c r="D19" s="37">
        <v>2.1</v>
      </c>
      <c r="E19" s="37">
        <v>2.1</v>
      </c>
      <c r="F19" s="41">
        <v>2.0499999999999998</v>
      </c>
      <c r="G19" s="38"/>
      <c r="H19" s="37">
        <v>1.21</v>
      </c>
      <c r="I19" s="37">
        <v>1.28</v>
      </c>
      <c r="J19" s="37">
        <v>1.34</v>
      </c>
      <c r="K19" s="37">
        <v>1.36</v>
      </c>
      <c r="L19" s="41">
        <v>1.34</v>
      </c>
    </row>
    <row r="20" spans="1:12">
      <c r="A20" s="22"/>
      <c r="B20" s="37">
        <v>1.92</v>
      </c>
      <c r="C20" s="37">
        <v>1.99</v>
      </c>
      <c r="D20" s="37">
        <v>2.0499999999999998</v>
      </c>
      <c r="E20" s="37">
        <v>2.08</v>
      </c>
      <c r="F20" s="41">
        <v>2.0499999999999998</v>
      </c>
      <c r="G20" s="38"/>
      <c r="H20" s="37">
        <v>1.21</v>
      </c>
      <c r="I20" s="37">
        <v>1.31</v>
      </c>
      <c r="J20" s="37">
        <v>1.34</v>
      </c>
      <c r="K20" s="37">
        <v>1.36</v>
      </c>
      <c r="L20" s="41">
        <v>1.34</v>
      </c>
    </row>
    <row r="21" spans="1:12">
      <c r="A21" s="22"/>
      <c r="B21" s="37">
        <v>1.95</v>
      </c>
      <c r="C21" s="37">
        <v>2.0099999999999998</v>
      </c>
      <c r="D21" s="37">
        <v>2.0699999999999998</v>
      </c>
      <c r="E21" s="37">
        <v>2.04</v>
      </c>
      <c r="F21" s="41">
        <v>2.0299999999999998</v>
      </c>
      <c r="G21" s="38"/>
      <c r="H21" s="37">
        <v>1.2</v>
      </c>
      <c r="I21" s="37">
        <v>1.28</v>
      </c>
      <c r="J21" s="37">
        <v>1.35</v>
      </c>
      <c r="K21" s="37">
        <v>1.37</v>
      </c>
      <c r="L21" s="41">
        <v>1.32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0.32500000000000084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1.0916000000000006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0.56666666666666821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0.7861316872427988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8" priority="3" operator="notBetween">
      <formula>0.2</formula>
      <formula>0.404</formula>
    </cfRule>
  </conditionalFormatting>
  <conditionalFormatting sqref="E26">
    <cfRule type="cellIs" dxfId="547" priority="4" operator="notBetween">
      <formula>0.38</formula>
      <formula>0.72</formula>
    </cfRule>
  </conditionalFormatting>
  <conditionalFormatting sqref="K24">
    <cfRule type="cellIs" dxfId="546" priority="2" operator="notBetween">
      <formula>0.77</formula>
      <formula>0.91</formula>
    </cfRule>
  </conditionalFormatting>
  <conditionalFormatting sqref="K26">
    <cfRule type="cellIs" dxfId="54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2.19</v>
      </c>
      <c r="D2" s="32">
        <v>2.25</v>
      </c>
      <c r="E2" s="32">
        <v>2.35</v>
      </c>
      <c r="F2" s="44">
        <v>2.39</v>
      </c>
      <c r="G2" s="36" t="s">
        <v>3</v>
      </c>
      <c r="H2" s="32">
        <v>2.11</v>
      </c>
      <c r="I2" s="32">
        <v>2.1800000000000002</v>
      </c>
      <c r="J2" s="32">
        <v>2.2799999999999998</v>
      </c>
      <c r="K2" s="32">
        <v>2.39</v>
      </c>
      <c r="L2" s="44">
        <v>2.41</v>
      </c>
    </row>
    <row r="3" spans="1:12">
      <c r="A3" s="11"/>
      <c r="B3" s="32">
        <v>2.12</v>
      </c>
      <c r="C3" s="14">
        <v>2.1800000000000002</v>
      </c>
      <c r="D3" s="14">
        <v>2.31</v>
      </c>
      <c r="E3" s="14">
        <v>2.36</v>
      </c>
      <c r="F3" s="42">
        <v>2.4</v>
      </c>
      <c r="G3" s="38"/>
      <c r="H3" s="32">
        <v>2.14</v>
      </c>
      <c r="I3" s="14">
        <v>2.2000000000000002</v>
      </c>
      <c r="J3" s="14">
        <v>2.2999999999999998</v>
      </c>
      <c r="K3" s="14">
        <v>2.39</v>
      </c>
      <c r="L3" s="42">
        <v>2.41</v>
      </c>
    </row>
    <row r="4" spans="1:12">
      <c r="A4" s="11"/>
      <c r="B4" s="32">
        <v>2.11</v>
      </c>
      <c r="C4" s="14">
        <v>2.21</v>
      </c>
      <c r="D4" s="14">
        <v>2.2999999999999998</v>
      </c>
      <c r="E4" s="14">
        <v>2.36</v>
      </c>
      <c r="F4" s="42">
        <v>2.4300000000000002</v>
      </c>
      <c r="G4" s="38"/>
      <c r="H4" s="32">
        <v>2.12</v>
      </c>
      <c r="I4" s="14">
        <v>2.1800000000000002</v>
      </c>
      <c r="J4" s="14">
        <v>2.2799999999999998</v>
      </c>
      <c r="K4" s="14">
        <v>2.4</v>
      </c>
      <c r="L4" s="42">
        <v>2.37</v>
      </c>
    </row>
    <row r="5" spans="1:12">
      <c r="A5" s="11"/>
      <c r="B5" s="32">
        <v>2.11</v>
      </c>
      <c r="C5" s="14">
        <v>2.1800000000000002</v>
      </c>
      <c r="D5" s="14">
        <v>2.29</v>
      </c>
      <c r="E5" s="14">
        <v>2.36</v>
      </c>
      <c r="F5" s="42">
        <v>2.38</v>
      </c>
      <c r="G5" s="38"/>
      <c r="H5" s="32">
        <v>2.12</v>
      </c>
      <c r="I5" s="14">
        <v>2.1800000000000002</v>
      </c>
      <c r="J5" s="14">
        <v>2.31</v>
      </c>
      <c r="K5" s="14">
        <v>2.36</v>
      </c>
      <c r="L5" s="42">
        <v>2.38</v>
      </c>
    </row>
    <row r="6" spans="1:12">
      <c r="A6" s="11"/>
      <c r="B6" s="32">
        <v>2.08</v>
      </c>
      <c r="C6" s="14">
        <v>2.17</v>
      </c>
      <c r="D6" s="14">
        <v>2.2999999999999998</v>
      </c>
      <c r="E6" s="14">
        <v>2.36</v>
      </c>
      <c r="F6" s="42">
        <v>2.37</v>
      </c>
      <c r="G6" s="38"/>
      <c r="H6" s="32">
        <v>2.1</v>
      </c>
      <c r="I6" s="14">
        <v>2.16</v>
      </c>
      <c r="J6" s="14">
        <v>2.2599999999999998</v>
      </c>
      <c r="K6" s="14">
        <v>2.38</v>
      </c>
      <c r="L6" s="42">
        <v>2.38</v>
      </c>
    </row>
    <row r="7" spans="1:12">
      <c r="A7" s="38" t="s">
        <v>4</v>
      </c>
      <c r="B7" s="14">
        <v>2.27</v>
      </c>
      <c r="C7" s="14">
        <v>2.31</v>
      </c>
      <c r="D7" s="14">
        <v>2.38</v>
      </c>
      <c r="E7" s="14">
        <v>2.36</v>
      </c>
      <c r="F7" s="42">
        <v>2.37</v>
      </c>
      <c r="G7" s="38" t="s">
        <v>4</v>
      </c>
      <c r="H7" s="14">
        <v>2.29</v>
      </c>
      <c r="I7" s="14">
        <v>2.38</v>
      </c>
      <c r="J7" s="14">
        <v>2.41</v>
      </c>
      <c r="K7" s="14">
        <v>2.39</v>
      </c>
      <c r="L7" s="42">
        <v>2.38</v>
      </c>
    </row>
    <row r="8" spans="1:12">
      <c r="A8" s="46"/>
      <c r="B8" s="14">
        <v>2.31</v>
      </c>
      <c r="C8" s="14">
        <v>2.36</v>
      </c>
      <c r="D8" s="14">
        <v>2.4300000000000002</v>
      </c>
      <c r="E8" s="14">
        <v>2.4</v>
      </c>
      <c r="F8" s="42">
        <v>2.4</v>
      </c>
      <c r="G8" s="46"/>
      <c r="H8" s="14">
        <v>2.27</v>
      </c>
      <c r="I8" s="14">
        <v>2.39</v>
      </c>
      <c r="J8" s="14">
        <v>2.42</v>
      </c>
      <c r="K8" s="14">
        <v>2.42</v>
      </c>
      <c r="L8" s="42">
        <v>2.36</v>
      </c>
    </row>
    <row r="9" spans="1:12">
      <c r="A9" s="11"/>
      <c r="B9" s="47">
        <v>2.2799999999999998</v>
      </c>
      <c r="C9" s="47">
        <v>2.37</v>
      </c>
      <c r="D9" s="47">
        <v>2.42</v>
      </c>
      <c r="E9" s="47">
        <v>2.42</v>
      </c>
      <c r="F9" s="49">
        <v>2.41</v>
      </c>
      <c r="G9" s="36"/>
      <c r="H9" s="47">
        <v>2.25</v>
      </c>
      <c r="I9" s="47">
        <v>2.35</v>
      </c>
      <c r="J9" s="47">
        <v>2.4300000000000002</v>
      </c>
      <c r="K9" s="47">
        <v>2.41</v>
      </c>
      <c r="L9" s="49">
        <v>2.37</v>
      </c>
    </row>
    <row r="10" spans="1:12">
      <c r="A10" s="11"/>
      <c r="B10" s="14">
        <v>2.3199999999999998</v>
      </c>
      <c r="C10" s="14">
        <v>2.37</v>
      </c>
      <c r="D10" s="14">
        <v>2.4300000000000002</v>
      </c>
      <c r="E10" s="14">
        <v>2.44</v>
      </c>
      <c r="F10" s="42">
        <v>2.36</v>
      </c>
      <c r="G10" s="38"/>
      <c r="H10" s="14">
        <v>2.29</v>
      </c>
      <c r="I10" s="14">
        <v>2.35</v>
      </c>
      <c r="J10" s="14">
        <v>2.4</v>
      </c>
      <c r="K10" s="14">
        <v>2.41</v>
      </c>
      <c r="L10" s="42">
        <v>2.37</v>
      </c>
    </row>
    <row r="11" spans="1:12">
      <c r="A11" s="16"/>
      <c r="B11" s="33">
        <v>2.2599999999999998</v>
      </c>
      <c r="C11" s="33">
        <v>2.34</v>
      </c>
      <c r="D11" s="33">
        <v>2.38</v>
      </c>
      <c r="E11" s="33">
        <v>2.44</v>
      </c>
      <c r="F11" s="39">
        <v>2.41</v>
      </c>
      <c r="G11" s="48"/>
      <c r="H11" s="33">
        <v>2.27</v>
      </c>
      <c r="I11" s="33">
        <v>2.34</v>
      </c>
      <c r="J11" s="33">
        <v>2.36</v>
      </c>
      <c r="K11" s="33">
        <v>2.39</v>
      </c>
      <c r="L11" s="39">
        <v>2.37</v>
      </c>
    </row>
    <row r="12" spans="1:12">
      <c r="A12" s="19" t="s">
        <v>5</v>
      </c>
      <c r="B12" s="47">
        <v>1.75</v>
      </c>
      <c r="C12" s="35">
        <v>1.82</v>
      </c>
      <c r="D12" s="35">
        <v>1.92</v>
      </c>
      <c r="E12" s="35">
        <v>2</v>
      </c>
      <c r="F12" s="40">
        <v>2.02</v>
      </c>
      <c r="G12" s="36" t="s">
        <v>6</v>
      </c>
      <c r="H12" s="35">
        <v>1.05</v>
      </c>
      <c r="I12" s="35">
        <v>1.1200000000000001</v>
      </c>
      <c r="J12" s="35">
        <v>1.2</v>
      </c>
      <c r="K12" s="35">
        <v>1.33</v>
      </c>
      <c r="L12" s="40">
        <v>1.36</v>
      </c>
    </row>
    <row r="13" spans="1:12">
      <c r="A13" s="22"/>
      <c r="B13" s="37">
        <v>1.77</v>
      </c>
      <c r="C13" s="37">
        <v>1.84</v>
      </c>
      <c r="D13" s="37">
        <v>1.94</v>
      </c>
      <c r="E13" s="37">
        <v>2.04</v>
      </c>
      <c r="F13" s="41">
        <v>2.0299999999999998</v>
      </c>
      <c r="G13" s="38"/>
      <c r="H13" s="37">
        <v>1.03</v>
      </c>
      <c r="I13" s="37">
        <v>1.1299999999999999</v>
      </c>
      <c r="J13" s="37">
        <v>1.22</v>
      </c>
      <c r="K13" s="37">
        <v>1.32</v>
      </c>
      <c r="L13" s="41">
        <v>1.34</v>
      </c>
    </row>
    <row r="14" spans="1:12">
      <c r="A14" s="22"/>
      <c r="B14" s="37">
        <v>1.79</v>
      </c>
      <c r="C14" s="37">
        <v>1.86</v>
      </c>
      <c r="D14" s="37">
        <v>1.94</v>
      </c>
      <c r="E14" s="37">
        <v>2.0099999999999998</v>
      </c>
      <c r="F14" s="41">
        <v>2.06</v>
      </c>
      <c r="G14" s="38"/>
      <c r="H14" s="37">
        <v>1.06</v>
      </c>
      <c r="I14" s="37">
        <v>1.1200000000000001</v>
      </c>
      <c r="J14" s="37">
        <v>1.2</v>
      </c>
      <c r="K14" s="37">
        <v>1.3</v>
      </c>
      <c r="L14" s="41">
        <v>1.31</v>
      </c>
    </row>
    <row r="15" spans="1:12">
      <c r="A15" s="22"/>
      <c r="B15" s="37">
        <v>1.77</v>
      </c>
      <c r="C15" s="37">
        <v>1.83</v>
      </c>
      <c r="D15" s="37">
        <v>1.94</v>
      </c>
      <c r="E15" s="37">
        <v>1.97</v>
      </c>
      <c r="F15" s="41">
        <v>2.02</v>
      </c>
      <c r="G15" s="38"/>
      <c r="H15" s="37">
        <v>1.06</v>
      </c>
      <c r="I15" s="37">
        <v>1.1200000000000001</v>
      </c>
      <c r="J15" s="37">
        <v>1.24</v>
      </c>
      <c r="K15" s="37">
        <v>1.3</v>
      </c>
      <c r="L15" s="41">
        <v>1.34</v>
      </c>
    </row>
    <row r="16" spans="1:12">
      <c r="A16" s="22"/>
      <c r="B16" s="37">
        <v>1.75</v>
      </c>
      <c r="C16" s="37">
        <v>1.78</v>
      </c>
      <c r="D16" s="37">
        <v>1.91</v>
      </c>
      <c r="E16" s="37">
        <v>1.99</v>
      </c>
      <c r="F16" s="41">
        <v>2.02</v>
      </c>
      <c r="G16" s="38"/>
      <c r="H16" s="37">
        <v>1.04</v>
      </c>
      <c r="I16" s="37">
        <v>1.0900000000000001</v>
      </c>
      <c r="J16" s="37">
        <v>1.21</v>
      </c>
      <c r="K16" s="37">
        <v>1.29</v>
      </c>
      <c r="L16" s="41">
        <v>1.29</v>
      </c>
    </row>
    <row r="17" spans="1:12">
      <c r="A17" s="22" t="s">
        <v>7</v>
      </c>
      <c r="B17" s="37">
        <v>1.9</v>
      </c>
      <c r="C17" s="37">
        <v>1.98</v>
      </c>
      <c r="D17" s="37">
        <v>2.04</v>
      </c>
      <c r="E17" s="37">
        <v>2.04</v>
      </c>
      <c r="F17" s="41">
        <v>2.04</v>
      </c>
      <c r="G17" s="38" t="s">
        <v>8</v>
      </c>
      <c r="H17" s="37">
        <v>1.28</v>
      </c>
      <c r="I17" s="37">
        <v>1.37</v>
      </c>
      <c r="J17" s="37">
        <v>1.41</v>
      </c>
      <c r="K17" s="37">
        <v>1.4</v>
      </c>
      <c r="L17" s="41">
        <v>1.37</v>
      </c>
    </row>
    <row r="18" spans="1:12">
      <c r="A18" s="22"/>
      <c r="B18" s="37">
        <v>1.91</v>
      </c>
      <c r="C18" s="37">
        <v>2.0099999999999998</v>
      </c>
      <c r="D18" s="37">
        <v>2.0699999999999998</v>
      </c>
      <c r="E18" s="37">
        <v>2.04</v>
      </c>
      <c r="F18" s="41">
        <v>2.02</v>
      </c>
      <c r="G18" s="38"/>
      <c r="H18" s="37">
        <v>1.26</v>
      </c>
      <c r="I18" s="37">
        <v>1.33</v>
      </c>
      <c r="J18" s="37">
        <v>1.4</v>
      </c>
      <c r="K18" s="37">
        <v>1.41</v>
      </c>
      <c r="L18" s="41">
        <v>1.38</v>
      </c>
    </row>
    <row r="19" spans="1:12">
      <c r="A19" s="22"/>
      <c r="B19" s="37">
        <v>1.9</v>
      </c>
      <c r="C19" s="37">
        <v>2</v>
      </c>
      <c r="D19" s="37">
        <v>2.0699999999999998</v>
      </c>
      <c r="E19" s="37">
        <v>2.0699999999999998</v>
      </c>
      <c r="F19" s="41">
        <v>2.0499999999999998</v>
      </c>
      <c r="G19" s="38"/>
      <c r="H19" s="37">
        <v>1.25</v>
      </c>
      <c r="I19" s="37">
        <v>1.32</v>
      </c>
      <c r="J19" s="37">
        <v>1.4</v>
      </c>
      <c r="K19" s="37">
        <v>1.41</v>
      </c>
      <c r="L19" s="41">
        <v>1.39</v>
      </c>
    </row>
    <row r="20" spans="1:12">
      <c r="A20" s="22"/>
      <c r="B20" s="37">
        <v>1.93</v>
      </c>
      <c r="C20" s="37">
        <v>1.99</v>
      </c>
      <c r="D20" s="37">
        <v>2.08</v>
      </c>
      <c r="E20" s="37">
        <v>2.0699999999999998</v>
      </c>
      <c r="F20" s="41">
        <v>2.04</v>
      </c>
      <c r="G20" s="38"/>
      <c r="H20" s="37">
        <v>1.26</v>
      </c>
      <c r="I20" s="37">
        <v>1.32</v>
      </c>
      <c r="J20" s="37">
        <v>1.4</v>
      </c>
      <c r="K20" s="37">
        <v>1.43</v>
      </c>
      <c r="L20" s="41">
        <v>1.37</v>
      </c>
    </row>
    <row r="21" spans="1:12">
      <c r="A21" s="22"/>
      <c r="B21" s="37">
        <v>1.88</v>
      </c>
      <c r="C21" s="37">
        <v>1.95</v>
      </c>
      <c r="D21" s="37">
        <v>2.04</v>
      </c>
      <c r="E21" s="37">
        <v>2.0499999999999998</v>
      </c>
      <c r="F21" s="41">
        <v>2.0099999999999998</v>
      </c>
      <c r="G21" s="38"/>
      <c r="H21" s="37">
        <v>1.26</v>
      </c>
      <c r="I21" s="37">
        <v>1.34</v>
      </c>
      <c r="J21" s="37">
        <v>1.39</v>
      </c>
      <c r="K21" s="37">
        <v>1.4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0.3590000000000011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1.037200000000001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0.62594871794871987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0.74695473251028877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4" priority="3" operator="notBetween">
      <formula>0.2</formula>
      <formula>0.404</formula>
    </cfRule>
  </conditionalFormatting>
  <conditionalFormatting sqref="E26">
    <cfRule type="cellIs" dxfId="543" priority="4" operator="notBetween">
      <formula>0.38</formula>
      <formula>0.72</formula>
    </cfRule>
  </conditionalFormatting>
  <conditionalFormatting sqref="K24">
    <cfRule type="cellIs" dxfId="542" priority="2" operator="notBetween">
      <formula>0.77</formula>
      <formula>0.91</formula>
    </cfRule>
  </conditionalFormatting>
  <conditionalFormatting sqref="K26">
    <cfRule type="cellIs" dxfId="54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2.2000000000000002</v>
      </c>
      <c r="D2" s="32">
        <v>2.29</v>
      </c>
      <c r="E2" s="32">
        <v>2.34</v>
      </c>
      <c r="F2" s="44">
        <v>2.4</v>
      </c>
      <c r="G2" s="36" t="s">
        <v>3</v>
      </c>
      <c r="H2" s="32">
        <v>2.12</v>
      </c>
      <c r="I2" s="32">
        <v>2.1800000000000002</v>
      </c>
      <c r="J2" s="32">
        <v>2.23</v>
      </c>
      <c r="K2" s="32">
        <v>2.39</v>
      </c>
      <c r="L2" s="44">
        <v>2.39</v>
      </c>
    </row>
    <row r="3" spans="1:12">
      <c r="A3" s="11"/>
      <c r="B3" s="32">
        <v>2.1</v>
      </c>
      <c r="C3" s="14">
        <v>2.19</v>
      </c>
      <c r="D3" s="14">
        <v>2.2999999999999998</v>
      </c>
      <c r="E3" s="14">
        <v>2.4</v>
      </c>
      <c r="F3" s="42">
        <v>2.37</v>
      </c>
      <c r="G3" s="38"/>
      <c r="H3" s="32">
        <v>2.1</v>
      </c>
      <c r="I3" s="14">
        <v>2.21</v>
      </c>
      <c r="J3" s="14">
        <v>2.2799999999999998</v>
      </c>
      <c r="K3" s="14">
        <v>2.39</v>
      </c>
      <c r="L3" s="42">
        <v>2.41</v>
      </c>
    </row>
    <row r="4" spans="1:12">
      <c r="A4" s="11"/>
      <c r="B4" s="32">
        <v>2.08</v>
      </c>
      <c r="C4" s="14">
        <v>2.21</v>
      </c>
      <c r="D4" s="14">
        <v>2.31</v>
      </c>
      <c r="E4" s="14">
        <v>2.37</v>
      </c>
      <c r="F4" s="42">
        <v>2.39</v>
      </c>
      <c r="G4" s="38"/>
      <c r="H4" s="32">
        <v>2.11</v>
      </c>
      <c r="I4" s="14">
        <v>2.2200000000000002</v>
      </c>
      <c r="J4" s="14">
        <v>2.29</v>
      </c>
      <c r="K4" s="14">
        <v>2.38</v>
      </c>
      <c r="L4" s="42">
        <v>2.39</v>
      </c>
    </row>
    <row r="5" spans="1:12">
      <c r="A5" s="11"/>
      <c r="B5" s="32">
        <v>2.12</v>
      </c>
      <c r="C5" s="14">
        <v>2.16</v>
      </c>
      <c r="D5" s="14">
        <v>2.2999999999999998</v>
      </c>
      <c r="E5" s="14">
        <v>2.39</v>
      </c>
      <c r="F5" s="42">
        <v>2.39</v>
      </c>
      <c r="G5" s="38"/>
      <c r="H5" s="32">
        <v>2.0699999999999998</v>
      </c>
      <c r="I5" s="14">
        <v>2.23</v>
      </c>
      <c r="J5" s="14">
        <v>2.2999999999999998</v>
      </c>
      <c r="K5" s="14">
        <v>2.41</v>
      </c>
      <c r="L5" s="42">
        <v>2.41</v>
      </c>
    </row>
    <row r="6" spans="1:12">
      <c r="A6" s="11"/>
      <c r="B6" s="32">
        <v>2.15</v>
      </c>
      <c r="C6" s="14">
        <v>2.1800000000000002</v>
      </c>
      <c r="D6" s="14">
        <v>2.34</v>
      </c>
      <c r="E6" s="14">
        <v>2.34</v>
      </c>
      <c r="F6" s="42">
        <v>2.39</v>
      </c>
      <c r="G6" s="38"/>
      <c r="H6" s="32">
        <v>2.13</v>
      </c>
      <c r="I6" s="14">
        <v>2.1800000000000002</v>
      </c>
      <c r="J6" s="14">
        <v>2.2999999999999998</v>
      </c>
      <c r="K6" s="14">
        <v>2.39</v>
      </c>
      <c r="L6" s="42">
        <v>2.41</v>
      </c>
    </row>
    <row r="7" spans="1:12">
      <c r="A7" s="38" t="s">
        <v>4</v>
      </c>
      <c r="B7" s="14">
        <v>2.25</v>
      </c>
      <c r="C7" s="14">
        <v>2.33</v>
      </c>
      <c r="D7" s="14">
        <v>2.4300000000000002</v>
      </c>
      <c r="E7" s="14">
        <v>2.41</v>
      </c>
      <c r="F7" s="42">
        <v>2.34</v>
      </c>
      <c r="G7" s="38" t="s">
        <v>4</v>
      </c>
      <c r="H7" s="14">
        <v>2.2999999999999998</v>
      </c>
      <c r="I7" s="14">
        <v>2.35</v>
      </c>
      <c r="J7" s="14">
        <v>2.4</v>
      </c>
      <c r="K7" s="14">
        <v>2.41</v>
      </c>
      <c r="L7" s="42">
        <v>2.39</v>
      </c>
    </row>
    <row r="8" spans="1:12">
      <c r="A8" s="46"/>
      <c r="B8" s="14">
        <v>2.33</v>
      </c>
      <c r="C8" s="14">
        <v>2.3199999999999998</v>
      </c>
      <c r="D8" s="14">
        <v>2.4300000000000002</v>
      </c>
      <c r="E8" s="14">
        <v>2.4</v>
      </c>
      <c r="F8" s="42">
        <v>2.36</v>
      </c>
      <c r="G8" s="46"/>
      <c r="H8" s="14">
        <v>2.29</v>
      </c>
      <c r="I8" s="14">
        <v>2.37</v>
      </c>
      <c r="J8" s="14">
        <v>2.42</v>
      </c>
      <c r="K8" s="14">
        <v>2.42</v>
      </c>
      <c r="L8" s="42">
        <v>2.4300000000000002</v>
      </c>
    </row>
    <row r="9" spans="1:12">
      <c r="A9" s="11"/>
      <c r="B9" s="47">
        <v>2.2999999999999998</v>
      </c>
      <c r="C9" s="47">
        <v>2.35</v>
      </c>
      <c r="D9" s="47">
        <v>2.41</v>
      </c>
      <c r="E9" s="47">
        <v>2.46</v>
      </c>
      <c r="F9" s="49">
        <v>2.36</v>
      </c>
      <c r="G9" s="36"/>
      <c r="H9" s="47">
        <v>2.3199999999999998</v>
      </c>
      <c r="I9" s="47">
        <v>2.37</v>
      </c>
      <c r="J9" s="47">
        <v>2.4</v>
      </c>
      <c r="K9" s="47">
        <v>2.4300000000000002</v>
      </c>
      <c r="L9" s="49">
        <v>2.41</v>
      </c>
    </row>
    <row r="10" spans="1:12">
      <c r="A10" s="11"/>
      <c r="B10" s="14">
        <v>2.2799999999999998</v>
      </c>
      <c r="C10" s="14">
        <v>2.37</v>
      </c>
      <c r="D10" s="14">
        <v>2.41</v>
      </c>
      <c r="E10" s="14">
        <v>2.41</v>
      </c>
      <c r="F10" s="42">
        <v>2.4</v>
      </c>
      <c r="G10" s="38"/>
      <c r="H10" s="14">
        <v>2.2999999999999998</v>
      </c>
      <c r="I10" s="14">
        <v>2.34</v>
      </c>
      <c r="J10" s="14">
        <v>2.41</v>
      </c>
      <c r="K10" s="14">
        <v>2.42</v>
      </c>
      <c r="L10" s="42">
        <v>2.41</v>
      </c>
    </row>
    <row r="11" spans="1:12">
      <c r="A11" s="16"/>
      <c r="B11" s="33">
        <v>2.29</v>
      </c>
      <c r="C11" s="33">
        <v>2.34</v>
      </c>
      <c r="D11" s="33">
        <v>2.42</v>
      </c>
      <c r="E11" s="33">
        <v>2.4300000000000002</v>
      </c>
      <c r="F11" s="39">
        <v>2.38</v>
      </c>
      <c r="G11" s="48"/>
      <c r="H11" s="33">
        <v>2.29</v>
      </c>
      <c r="I11" s="33">
        <v>2.3199999999999998</v>
      </c>
      <c r="J11" s="33">
        <v>2.4300000000000002</v>
      </c>
      <c r="K11" s="33">
        <v>2.44</v>
      </c>
      <c r="L11" s="39">
        <v>2.39</v>
      </c>
    </row>
    <row r="12" spans="1:12">
      <c r="A12" s="19" t="s">
        <v>5</v>
      </c>
      <c r="B12" s="47">
        <v>1.78</v>
      </c>
      <c r="C12" s="35">
        <v>1.84</v>
      </c>
      <c r="D12" s="35">
        <v>1.94</v>
      </c>
      <c r="E12" s="35">
        <v>2.0099999999999998</v>
      </c>
      <c r="F12" s="40">
        <v>2.06</v>
      </c>
      <c r="G12" s="36" t="s">
        <v>6</v>
      </c>
      <c r="H12" s="35">
        <v>1.08</v>
      </c>
      <c r="I12" s="35">
        <v>1.1399999999999999</v>
      </c>
      <c r="J12" s="35">
        <v>1.24</v>
      </c>
      <c r="K12" s="35">
        <v>1.34</v>
      </c>
      <c r="L12" s="40">
        <v>1.39</v>
      </c>
    </row>
    <row r="13" spans="1:12">
      <c r="A13" s="22"/>
      <c r="B13" s="37">
        <v>1.82</v>
      </c>
      <c r="C13" s="37">
        <v>1.89</v>
      </c>
      <c r="D13" s="37">
        <v>2</v>
      </c>
      <c r="E13" s="37">
        <v>2.0499999999999998</v>
      </c>
      <c r="F13" s="41">
        <v>2.08</v>
      </c>
      <c r="G13" s="38"/>
      <c r="H13" s="37">
        <v>1.0900000000000001</v>
      </c>
      <c r="I13" s="37">
        <v>1.1499999999999999</v>
      </c>
      <c r="J13" s="37">
        <v>1.25</v>
      </c>
      <c r="K13" s="37">
        <v>1.36</v>
      </c>
      <c r="L13" s="41">
        <v>1.39</v>
      </c>
    </row>
    <row r="14" spans="1:12">
      <c r="A14" s="22"/>
      <c r="B14" s="37">
        <v>1.8</v>
      </c>
      <c r="C14" s="37">
        <v>1.9</v>
      </c>
      <c r="D14" s="37">
        <v>1.98</v>
      </c>
      <c r="E14" s="37">
        <v>2.0299999999999998</v>
      </c>
      <c r="F14" s="41">
        <v>2.09</v>
      </c>
      <c r="G14" s="38"/>
      <c r="H14" s="37">
        <v>1.07</v>
      </c>
      <c r="I14" s="37">
        <v>1.1399999999999999</v>
      </c>
      <c r="J14" s="37">
        <v>1.25</v>
      </c>
      <c r="K14" s="37">
        <v>1.33</v>
      </c>
      <c r="L14" s="41">
        <v>1.34</v>
      </c>
    </row>
    <row r="15" spans="1:12">
      <c r="A15" s="22"/>
      <c r="B15" s="37">
        <v>1.81</v>
      </c>
      <c r="C15" s="37">
        <v>1.86</v>
      </c>
      <c r="D15" s="37">
        <v>1.99</v>
      </c>
      <c r="E15" s="37">
        <v>2.0499999999999998</v>
      </c>
      <c r="F15" s="41">
        <v>2.06</v>
      </c>
      <c r="G15" s="38"/>
      <c r="H15" s="37">
        <v>1.04</v>
      </c>
      <c r="I15" s="37">
        <v>1.1499999999999999</v>
      </c>
      <c r="J15" s="37">
        <v>1.26</v>
      </c>
      <c r="K15" s="37">
        <v>1.36</v>
      </c>
      <c r="L15" s="41">
        <v>1.35</v>
      </c>
    </row>
    <row r="16" spans="1:12">
      <c r="A16" s="22"/>
      <c r="B16" s="37">
        <v>1.81</v>
      </c>
      <c r="C16" s="37">
        <v>1.83</v>
      </c>
      <c r="D16" s="37">
        <v>1.96</v>
      </c>
      <c r="E16" s="37">
        <v>2.0299999999999998</v>
      </c>
      <c r="F16" s="41">
        <v>2.06</v>
      </c>
      <c r="G16" s="38"/>
      <c r="H16" s="37">
        <v>1.06</v>
      </c>
      <c r="I16" s="37">
        <v>1.1299999999999999</v>
      </c>
      <c r="J16" s="37">
        <v>1.25</v>
      </c>
      <c r="K16" s="37">
        <v>1.34</v>
      </c>
      <c r="L16" s="41">
        <v>1.35</v>
      </c>
    </row>
    <row r="17" spans="1:12">
      <c r="A17" s="22" t="s">
        <v>7</v>
      </c>
      <c r="B17" s="37">
        <v>1.86</v>
      </c>
      <c r="C17" s="37">
        <v>1.99</v>
      </c>
      <c r="D17" s="37">
        <v>2.08</v>
      </c>
      <c r="E17" s="37">
        <v>2.06</v>
      </c>
      <c r="F17" s="41">
        <v>2</v>
      </c>
      <c r="G17" s="38" t="s">
        <v>8</v>
      </c>
      <c r="H17" s="37">
        <v>1.29</v>
      </c>
      <c r="I17" s="37">
        <v>1.37</v>
      </c>
      <c r="J17" s="37">
        <v>1.45</v>
      </c>
      <c r="K17" s="37">
        <v>1.42</v>
      </c>
      <c r="L17" s="41">
        <v>1.4</v>
      </c>
    </row>
    <row r="18" spans="1:12">
      <c r="A18" s="22"/>
      <c r="B18" s="37">
        <v>1.94</v>
      </c>
      <c r="C18" s="37">
        <v>1.97</v>
      </c>
      <c r="D18" s="37">
        <v>2.06</v>
      </c>
      <c r="E18" s="37">
        <v>2.06</v>
      </c>
      <c r="F18" s="41">
        <v>2.0299999999999998</v>
      </c>
      <c r="G18" s="38"/>
      <c r="H18" s="37">
        <v>1.31</v>
      </c>
      <c r="I18" s="37">
        <v>1.36</v>
      </c>
      <c r="J18" s="37">
        <v>1.44</v>
      </c>
      <c r="K18" s="37">
        <v>1.45</v>
      </c>
      <c r="L18" s="41">
        <v>1.41</v>
      </c>
    </row>
    <row r="19" spans="1:12">
      <c r="A19" s="22"/>
      <c r="B19" s="37">
        <v>1.89</v>
      </c>
      <c r="C19" s="37">
        <v>1.99</v>
      </c>
      <c r="D19" s="37">
        <v>2.06</v>
      </c>
      <c r="E19" s="37">
        <v>2.09</v>
      </c>
      <c r="F19" s="41">
        <v>2.0499999999999998</v>
      </c>
      <c r="G19" s="38"/>
      <c r="H19" s="37">
        <v>1.3</v>
      </c>
      <c r="I19" s="37">
        <v>1.37</v>
      </c>
      <c r="J19" s="37">
        <v>1.4</v>
      </c>
      <c r="K19" s="37">
        <v>1.46</v>
      </c>
      <c r="L19" s="41">
        <v>1.42</v>
      </c>
    </row>
    <row r="20" spans="1:12">
      <c r="A20" s="22"/>
      <c r="B20" s="37">
        <v>1.89</v>
      </c>
      <c r="C20" s="37">
        <v>1.99</v>
      </c>
      <c r="D20" s="37">
        <v>2.0699999999999998</v>
      </c>
      <c r="E20" s="37">
        <v>2.0499999999999998</v>
      </c>
      <c r="F20" s="41">
        <v>2.04</v>
      </c>
      <c r="G20" s="38"/>
      <c r="H20" s="37">
        <v>1.32</v>
      </c>
      <c r="I20" s="37">
        <v>1.37</v>
      </c>
      <c r="J20" s="37">
        <v>1.44</v>
      </c>
      <c r="K20" s="37">
        <v>1.43</v>
      </c>
      <c r="L20" s="41">
        <v>1.42</v>
      </c>
    </row>
    <row r="21" spans="1:12">
      <c r="A21" s="22"/>
      <c r="B21" s="37">
        <v>1.9</v>
      </c>
      <c r="C21" s="37">
        <v>1.99</v>
      </c>
      <c r="D21" s="37">
        <v>2.0699999999999998</v>
      </c>
      <c r="E21" s="37">
        <v>2.08</v>
      </c>
      <c r="F21" s="41">
        <v>2.0099999999999998</v>
      </c>
      <c r="G21" s="38"/>
      <c r="H21" s="37">
        <v>1.29</v>
      </c>
      <c r="I21" s="37">
        <v>1.37</v>
      </c>
      <c r="J21" s="37">
        <v>1.44</v>
      </c>
      <c r="K21" s="37">
        <v>1.44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0.3420000000000003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1.0150000000000008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0.59630769230769287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0.73096707818930096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40" priority="3" operator="notBetween">
      <formula>0.2</formula>
      <formula>0.404</formula>
    </cfRule>
  </conditionalFormatting>
  <conditionalFormatting sqref="E26">
    <cfRule type="cellIs" dxfId="539" priority="4" operator="notBetween">
      <formula>0.38</formula>
      <formula>0.72</formula>
    </cfRule>
  </conditionalFormatting>
  <conditionalFormatting sqref="K24">
    <cfRule type="cellIs" dxfId="538" priority="2" operator="notBetween">
      <formula>0.77</formula>
      <formula>0.91</formula>
    </cfRule>
  </conditionalFormatting>
  <conditionalFormatting sqref="K26">
    <cfRule type="cellIs" dxfId="53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2.16</v>
      </c>
      <c r="D2" s="32">
        <v>2.2799999999999998</v>
      </c>
      <c r="E2" s="32">
        <v>2.39</v>
      </c>
      <c r="F2" s="44">
        <v>2.38</v>
      </c>
      <c r="G2" s="36" t="s">
        <v>3</v>
      </c>
      <c r="H2" s="32">
        <v>2.1</v>
      </c>
      <c r="I2" s="32">
        <v>2.2000000000000002</v>
      </c>
      <c r="J2" s="32">
        <v>2.33</v>
      </c>
      <c r="K2" s="32">
        <v>2.33</v>
      </c>
      <c r="L2" s="44">
        <v>2.37</v>
      </c>
    </row>
    <row r="3" spans="1:12">
      <c r="A3" s="11"/>
      <c r="B3" s="32">
        <v>2.1</v>
      </c>
      <c r="C3" s="14">
        <v>2.21</v>
      </c>
      <c r="D3" s="14">
        <v>2.3199999999999998</v>
      </c>
      <c r="E3" s="14">
        <v>2.4</v>
      </c>
      <c r="F3" s="42">
        <v>2.4</v>
      </c>
      <c r="G3" s="38"/>
      <c r="H3" s="32">
        <v>2.12</v>
      </c>
      <c r="I3" s="14">
        <v>2.21</v>
      </c>
      <c r="J3" s="14">
        <v>2.29</v>
      </c>
      <c r="K3" s="14">
        <v>2.4</v>
      </c>
      <c r="L3" s="42">
        <v>2.4300000000000002</v>
      </c>
    </row>
    <row r="4" spans="1:12">
      <c r="A4" s="11"/>
      <c r="B4" s="32">
        <v>2.12</v>
      </c>
      <c r="C4" s="14">
        <v>2.19</v>
      </c>
      <c r="D4" s="14">
        <v>2.2799999999999998</v>
      </c>
      <c r="E4" s="14">
        <v>2.39</v>
      </c>
      <c r="F4" s="42">
        <v>2.39</v>
      </c>
      <c r="G4" s="38"/>
      <c r="H4" s="32">
        <v>2.14</v>
      </c>
      <c r="I4" s="14">
        <v>2.21</v>
      </c>
      <c r="J4" s="14">
        <v>2.34</v>
      </c>
      <c r="K4" s="14">
        <v>2.4</v>
      </c>
      <c r="L4" s="42">
        <v>2.37</v>
      </c>
    </row>
    <row r="5" spans="1:12">
      <c r="A5" s="11"/>
      <c r="B5" s="32">
        <v>2.13</v>
      </c>
      <c r="C5" s="14">
        <v>2.2000000000000002</v>
      </c>
      <c r="D5" s="14">
        <v>2.2799999999999998</v>
      </c>
      <c r="E5" s="14">
        <v>2.39</v>
      </c>
      <c r="F5" s="42">
        <v>2.41</v>
      </c>
      <c r="G5" s="38"/>
      <c r="H5" s="32">
        <v>2.12</v>
      </c>
      <c r="I5" s="14">
        <v>2.21</v>
      </c>
      <c r="J5" s="14">
        <v>2.31</v>
      </c>
      <c r="K5" s="14">
        <v>2.41</v>
      </c>
      <c r="L5" s="42">
        <v>2.4</v>
      </c>
    </row>
    <row r="6" spans="1:12">
      <c r="A6" s="11"/>
      <c r="B6" s="32">
        <v>2.11</v>
      </c>
      <c r="C6" s="14">
        <v>2.1800000000000002</v>
      </c>
      <c r="D6" s="14">
        <v>2.2799999999999998</v>
      </c>
      <c r="E6" s="14">
        <v>2.38</v>
      </c>
      <c r="F6" s="42">
        <v>2.38</v>
      </c>
      <c r="G6" s="38"/>
      <c r="H6" s="32">
        <v>2.09</v>
      </c>
      <c r="I6" s="14">
        <v>2.19</v>
      </c>
      <c r="J6" s="14">
        <v>2.31</v>
      </c>
      <c r="K6" s="14">
        <v>2.37</v>
      </c>
      <c r="L6" s="42">
        <v>2.33</v>
      </c>
    </row>
    <row r="7" spans="1:12">
      <c r="A7" s="38" t="s">
        <v>4</v>
      </c>
      <c r="B7" s="14">
        <v>2.27</v>
      </c>
      <c r="C7" s="14">
        <v>2.34</v>
      </c>
      <c r="D7" s="14">
        <v>2.42</v>
      </c>
      <c r="E7" s="14">
        <v>2.39</v>
      </c>
      <c r="F7" s="42">
        <v>2.36</v>
      </c>
      <c r="G7" s="38" t="s">
        <v>4</v>
      </c>
      <c r="H7" s="14">
        <v>2.2999999999999998</v>
      </c>
      <c r="I7" s="14">
        <v>2.35</v>
      </c>
      <c r="J7" s="14">
        <v>2.4500000000000002</v>
      </c>
      <c r="K7" s="14">
        <v>2.41</v>
      </c>
      <c r="L7" s="42">
        <v>2.34</v>
      </c>
    </row>
    <row r="8" spans="1:12">
      <c r="A8" s="46"/>
      <c r="B8" s="14">
        <v>2.2999999999999998</v>
      </c>
      <c r="C8" s="14">
        <v>2.35</v>
      </c>
      <c r="D8" s="14">
        <v>2.4</v>
      </c>
      <c r="E8" s="14">
        <v>2.42</v>
      </c>
      <c r="F8" s="42">
        <v>2.39</v>
      </c>
      <c r="G8" s="46"/>
      <c r="H8" s="14">
        <v>2.2999999999999998</v>
      </c>
      <c r="I8" s="14">
        <v>2.35</v>
      </c>
      <c r="J8" s="14">
        <v>2.4300000000000002</v>
      </c>
      <c r="K8" s="14">
        <v>2.46</v>
      </c>
      <c r="L8" s="42">
        <v>2.38</v>
      </c>
    </row>
    <row r="9" spans="1:12">
      <c r="A9" s="11"/>
      <c r="B9" s="47">
        <v>2.31</v>
      </c>
      <c r="C9" s="47">
        <v>2.36</v>
      </c>
      <c r="D9" s="47">
        <v>2.4</v>
      </c>
      <c r="E9" s="47">
        <v>2.42</v>
      </c>
      <c r="F9" s="49">
        <v>2.41</v>
      </c>
      <c r="G9" s="36"/>
      <c r="H9" s="47">
        <v>2.25</v>
      </c>
      <c r="I9" s="47">
        <v>2.38</v>
      </c>
      <c r="J9" s="47">
        <v>2.4300000000000002</v>
      </c>
      <c r="K9" s="47">
        <v>2.4300000000000002</v>
      </c>
      <c r="L9" s="49">
        <v>2.39</v>
      </c>
    </row>
    <row r="10" spans="1:12">
      <c r="A10" s="11"/>
      <c r="B10" s="14">
        <v>2.2999999999999998</v>
      </c>
      <c r="C10" s="14">
        <v>2.37</v>
      </c>
      <c r="D10" s="14">
        <v>2.41</v>
      </c>
      <c r="E10" s="14">
        <v>2.4300000000000002</v>
      </c>
      <c r="F10" s="42">
        <v>2.36</v>
      </c>
      <c r="G10" s="38"/>
      <c r="H10" s="14">
        <v>2.2799999999999998</v>
      </c>
      <c r="I10" s="14">
        <v>2.37</v>
      </c>
      <c r="J10" s="14">
        <v>2.4300000000000002</v>
      </c>
      <c r="K10" s="14">
        <v>2.41</v>
      </c>
      <c r="L10" s="42">
        <v>2.41</v>
      </c>
    </row>
    <row r="11" spans="1:12">
      <c r="A11" s="16"/>
      <c r="B11" s="33">
        <v>2.2400000000000002</v>
      </c>
      <c r="C11" s="33">
        <v>2.34</v>
      </c>
      <c r="D11" s="33">
        <v>2.42</v>
      </c>
      <c r="E11" s="33">
        <v>2.39</v>
      </c>
      <c r="F11" s="39">
        <v>2.4</v>
      </c>
      <c r="G11" s="48"/>
      <c r="H11" s="33">
        <v>2.29</v>
      </c>
      <c r="I11" s="33">
        <v>2.36</v>
      </c>
      <c r="J11" s="33">
        <v>2.4300000000000002</v>
      </c>
      <c r="K11" s="33">
        <v>2.42</v>
      </c>
      <c r="L11" s="39">
        <v>2.37</v>
      </c>
    </row>
    <row r="12" spans="1:12">
      <c r="A12" s="19" t="s">
        <v>5</v>
      </c>
      <c r="B12" s="47">
        <v>1.7</v>
      </c>
      <c r="C12" s="35">
        <v>1.83</v>
      </c>
      <c r="D12" s="35">
        <v>1.92</v>
      </c>
      <c r="E12" s="35">
        <v>2.0099999999999998</v>
      </c>
      <c r="F12" s="40">
        <v>2.02</v>
      </c>
      <c r="G12" s="36" t="s">
        <v>6</v>
      </c>
      <c r="H12" s="35">
        <v>1.06</v>
      </c>
      <c r="I12" s="35">
        <v>1.1599999999999999</v>
      </c>
      <c r="J12" s="35">
        <v>1.27</v>
      </c>
      <c r="K12" s="35">
        <v>1.33</v>
      </c>
      <c r="L12" s="40">
        <v>1.37</v>
      </c>
    </row>
    <row r="13" spans="1:12">
      <c r="A13" s="22"/>
      <c r="B13" s="37">
        <v>1.74</v>
      </c>
      <c r="C13" s="37">
        <v>1.87</v>
      </c>
      <c r="D13" s="37">
        <v>1.94</v>
      </c>
      <c r="E13" s="37">
        <v>2.04</v>
      </c>
      <c r="F13" s="41">
        <v>2.06</v>
      </c>
      <c r="G13" s="38"/>
      <c r="H13" s="37">
        <v>1.0900000000000001</v>
      </c>
      <c r="I13" s="37">
        <v>1.1399999999999999</v>
      </c>
      <c r="J13" s="37">
        <v>1.24</v>
      </c>
      <c r="K13" s="37">
        <v>1.35</v>
      </c>
      <c r="L13" s="41">
        <v>1.41</v>
      </c>
    </row>
    <row r="14" spans="1:12">
      <c r="A14" s="22"/>
      <c r="B14" s="37">
        <v>1.77</v>
      </c>
      <c r="C14" s="37">
        <v>1.84</v>
      </c>
      <c r="D14" s="37">
        <v>1.97</v>
      </c>
      <c r="E14" s="37">
        <v>2.04</v>
      </c>
      <c r="F14" s="41">
        <v>2.0299999999999998</v>
      </c>
      <c r="G14" s="38"/>
      <c r="H14" s="37">
        <v>1.0900000000000001</v>
      </c>
      <c r="I14" s="37">
        <v>1.1499999999999999</v>
      </c>
      <c r="J14" s="37">
        <v>1.28</v>
      </c>
      <c r="K14" s="37">
        <v>1.35</v>
      </c>
      <c r="L14" s="41">
        <v>1.36</v>
      </c>
    </row>
    <row r="15" spans="1:12">
      <c r="A15" s="22"/>
      <c r="B15" s="37">
        <v>1.79</v>
      </c>
      <c r="C15" s="37">
        <v>1.85</v>
      </c>
      <c r="D15" s="37">
        <v>1.91</v>
      </c>
      <c r="E15" s="37">
        <v>2.0099999999999998</v>
      </c>
      <c r="F15" s="41">
        <v>2.0299999999999998</v>
      </c>
      <c r="G15" s="38"/>
      <c r="H15" s="37">
        <v>1.0900000000000001</v>
      </c>
      <c r="I15" s="37">
        <v>1.17</v>
      </c>
      <c r="J15" s="37">
        <v>1.27</v>
      </c>
      <c r="K15" s="37">
        <v>1.34</v>
      </c>
      <c r="L15" s="41">
        <v>1.35</v>
      </c>
    </row>
    <row r="16" spans="1:12">
      <c r="A16" s="22"/>
      <c r="B16" s="37">
        <v>1.73</v>
      </c>
      <c r="C16" s="37">
        <v>1.81</v>
      </c>
      <c r="D16" s="37">
        <v>1.91</v>
      </c>
      <c r="E16" s="37">
        <v>2.0099999999999998</v>
      </c>
      <c r="F16" s="41">
        <v>2.0299999999999998</v>
      </c>
      <c r="G16" s="38"/>
      <c r="H16" s="37">
        <v>1.05</v>
      </c>
      <c r="I16" s="37">
        <v>1.1399999999999999</v>
      </c>
      <c r="J16" s="37">
        <v>1.26</v>
      </c>
      <c r="K16" s="37">
        <v>1.33</v>
      </c>
      <c r="L16" s="41">
        <v>1.31</v>
      </c>
    </row>
    <row r="17" spans="1:12">
      <c r="A17" s="22" t="s">
        <v>7</v>
      </c>
      <c r="B17" s="37">
        <v>1.88</v>
      </c>
      <c r="C17" s="37">
        <v>1.97</v>
      </c>
      <c r="D17" s="37">
        <v>2.0299999999999998</v>
      </c>
      <c r="E17" s="37">
        <v>2.02</v>
      </c>
      <c r="F17" s="41">
        <v>2</v>
      </c>
      <c r="G17" s="38" t="s">
        <v>8</v>
      </c>
      <c r="H17" s="37">
        <v>1.3</v>
      </c>
      <c r="I17" s="37">
        <v>1.39</v>
      </c>
      <c r="J17" s="37">
        <v>1.44</v>
      </c>
      <c r="K17" s="37">
        <v>1.43</v>
      </c>
      <c r="L17" s="41">
        <v>1.4</v>
      </c>
    </row>
    <row r="18" spans="1:12">
      <c r="A18" s="22"/>
      <c r="B18" s="37">
        <v>1.92</v>
      </c>
      <c r="C18" s="37">
        <v>2.0099999999999998</v>
      </c>
      <c r="D18" s="37">
        <v>2.04</v>
      </c>
      <c r="E18" s="37">
        <v>2.0699999999999998</v>
      </c>
      <c r="F18" s="41">
        <v>2.0299999999999998</v>
      </c>
      <c r="G18" s="38"/>
      <c r="H18" s="37">
        <v>1.32</v>
      </c>
      <c r="I18" s="37">
        <v>1.39</v>
      </c>
      <c r="J18" s="37">
        <v>1.46</v>
      </c>
      <c r="K18" s="37">
        <v>1.45</v>
      </c>
      <c r="L18" s="41">
        <v>1.4</v>
      </c>
    </row>
    <row r="19" spans="1:12">
      <c r="A19" s="22"/>
      <c r="B19" s="37">
        <v>1.91</v>
      </c>
      <c r="C19" s="37">
        <v>1.99</v>
      </c>
      <c r="D19" s="37">
        <v>2.09</v>
      </c>
      <c r="E19" s="37">
        <v>2.0699999999999998</v>
      </c>
      <c r="F19" s="41">
        <v>2.06</v>
      </c>
      <c r="G19" s="38"/>
      <c r="H19" s="37">
        <v>1.27</v>
      </c>
      <c r="I19" s="37">
        <v>1.39</v>
      </c>
      <c r="J19" s="37">
        <v>1.44</v>
      </c>
      <c r="K19" s="37">
        <v>1.44</v>
      </c>
      <c r="L19" s="41">
        <v>1.41</v>
      </c>
    </row>
    <row r="20" spans="1:12">
      <c r="A20" s="22"/>
      <c r="B20" s="37">
        <v>1.94</v>
      </c>
      <c r="C20" s="37">
        <v>1.98</v>
      </c>
      <c r="D20" s="37">
        <v>2.0299999999999998</v>
      </c>
      <c r="E20" s="37">
        <v>2.0699999999999998</v>
      </c>
      <c r="F20" s="41">
        <v>2.0299999999999998</v>
      </c>
      <c r="G20" s="38"/>
      <c r="H20" s="37">
        <v>1.27</v>
      </c>
      <c r="I20" s="37">
        <v>1.37</v>
      </c>
      <c r="J20" s="37">
        <v>1.46</v>
      </c>
      <c r="K20" s="37">
        <v>1.43</v>
      </c>
      <c r="L20" s="41">
        <v>1.41</v>
      </c>
    </row>
    <row r="21" spans="1:12">
      <c r="A21" s="22"/>
      <c r="B21" s="37">
        <v>1.86</v>
      </c>
      <c r="C21" s="37">
        <v>1.96</v>
      </c>
      <c r="D21" s="37">
        <v>2.04</v>
      </c>
      <c r="E21" s="37">
        <v>2.04</v>
      </c>
      <c r="F21" s="41">
        <v>2.0099999999999998</v>
      </c>
      <c r="G21" s="38"/>
      <c r="H21" s="37">
        <v>1.31</v>
      </c>
      <c r="I21" s="37">
        <v>1.37</v>
      </c>
      <c r="J21" s="37">
        <v>1.45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0.36240000000000094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1.0120000000000005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0.63187692307692478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0.7288065843621403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36" priority="3" operator="notBetween">
      <formula>0.2</formula>
      <formula>0.404</formula>
    </cfRule>
  </conditionalFormatting>
  <conditionalFormatting sqref="E26">
    <cfRule type="cellIs" dxfId="535" priority="4" operator="notBetween">
      <formula>0.38</formula>
      <formula>0.72</formula>
    </cfRule>
  </conditionalFormatting>
  <conditionalFormatting sqref="K24">
    <cfRule type="cellIs" dxfId="534" priority="2" operator="notBetween">
      <formula>0.77</formula>
      <formula>0.91</formula>
    </cfRule>
  </conditionalFormatting>
  <conditionalFormatting sqref="K26">
    <cfRule type="cellIs" dxfId="53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2.2000000000000002</v>
      </c>
      <c r="D2" s="32">
        <v>2.33</v>
      </c>
      <c r="E2" s="32">
        <v>2.41</v>
      </c>
      <c r="F2" s="44">
        <v>2.44</v>
      </c>
      <c r="G2" s="36" t="s">
        <v>3</v>
      </c>
      <c r="H2" s="32">
        <v>2.12</v>
      </c>
      <c r="I2" s="32">
        <v>2.21</v>
      </c>
      <c r="J2" s="32">
        <v>2.27</v>
      </c>
      <c r="K2" s="32">
        <v>2.41</v>
      </c>
      <c r="L2" s="44">
        <v>2.41</v>
      </c>
    </row>
    <row r="3" spans="1:12">
      <c r="A3" s="11"/>
      <c r="B3" s="32">
        <v>2.14</v>
      </c>
      <c r="C3" s="14">
        <v>2.19</v>
      </c>
      <c r="D3" s="14">
        <v>2.33</v>
      </c>
      <c r="E3" s="14">
        <v>2.41</v>
      </c>
      <c r="F3" s="42">
        <v>2.42</v>
      </c>
      <c r="G3" s="38"/>
      <c r="H3" s="32">
        <v>2.13</v>
      </c>
      <c r="I3" s="14">
        <v>2.2200000000000002</v>
      </c>
      <c r="J3" s="14">
        <v>2.3199999999999998</v>
      </c>
      <c r="K3" s="14">
        <v>2.4</v>
      </c>
      <c r="L3" s="42">
        <v>2.42</v>
      </c>
    </row>
    <row r="4" spans="1:12">
      <c r="A4" s="11"/>
      <c r="B4" s="32">
        <v>2.11</v>
      </c>
      <c r="C4" s="14">
        <v>2.19</v>
      </c>
      <c r="D4" s="14">
        <v>2.3199999999999998</v>
      </c>
      <c r="E4" s="14">
        <v>2.37</v>
      </c>
      <c r="F4" s="42">
        <v>2.41</v>
      </c>
      <c r="G4" s="38"/>
      <c r="H4" s="32">
        <v>2.14</v>
      </c>
      <c r="I4" s="14">
        <v>2.19</v>
      </c>
      <c r="J4" s="14">
        <v>2.2999999999999998</v>
      </c>
      <c r="K4" s="14">
        <v>2.38</v>
      </c>
      <c r="L4" s="42">
        <v>2.44</v>
      </c>
    </row>
    <row r="5" spans="1:12">
      <c r="A5" s="11"/>
      <c r="B5" s="32">
        <v>2.14</v>
      </c>
      <c r="C5" s="14">
        <v>2.2000000000000002</v>
      </c>
      <c r="D5" s="14">
        <v>2.3199999999999998</v>
      </c>
      <c r="E5" s="14">
        <v>2.39</v>
      </c>
      <c r="F5" s="42">
        <v>2.4</v>
      </c>
      <c r="G5" s="38"/>
      <c r="H5" s="32">
        <v>2.11</v>
      </c>
      <c r="I5" s="14">
        <v>2.19</v>
      </c>
      <c r="J5" s="14">
        <v>2.33</v>
      </c>
      <c r="K5" s="14">
        <v>2.38</v>
      </c>
      <c r="L5" s="42">
        <v>2.39</v>
      </c>
    </row>
    <row r="6" spans="1:12">
      <c r="A6" s="11"/>
      <c r="B6" s="32">
        <v>2.11</v>
      </c>
      <c r="C6" s="14">
        <v>2.19</v>
      </c>
      <c r="D6" s="14">
        <v>2.29</v>
      </c>
      <c r="E6" s="14">
        <v>2.41</v>
      </c>
      <c r="F6" s="42">
        <v>2.4</v>
      </c>
      <c r="G6" s="38"/>
      <c r="H6" s="32">
        <v>2.0699999999999998</v>
      </c>
      <c r="I6" s="14">
        <v>2.19</v>
      </c>
      <c r="J6" s="14">
        <v>2.31</v>
      </c>
      <c r="K6" s="14">
        <v>2.39</v>
      </c>
      <c r="L6" s="42">
        <v>2.4300000000000002</v>
      </c>
    </row>
    <row r="7" spans="1:12">
      <c r="A7" s="38" t="s">
        <v>4</v>
      </c>
      <c r="B7" s="14">
        <v>2.2999999999999998</v>
      </c>
      <c r="C7" s="14">
        <v>2.39</v>
      </c>
      <c r="D7" s="14">
        <v>2.39</v>
      </c>
      <c r="E7" s="14">
        <v>2.4500000000000002</v>
      </c>
      <c r="F7" s="42">
        <v>2.37</v>
      </c>
      <c r="G7" s="38" t="s">
        <v>4</v>
      </c>
      <c r="H7" s="14">
        <v>2.27</v>
      </c>
      <c r="I7" s="14">
        <v>2.34</v>
      </c>
      <c r="J7" s="14">
        <v>2.36</v>
      </c>
      <c r="K7" s="14">
        <v>2.4300000000000002</v>
      </c>
      <c r="L7" s="42">
        <v>2.39</v>
      </c>
    </row>
    <row r="8" spans="1:12">
      <c r="A8" s="46"/>
      <c r="B8" s="14">
        <v>2.31</v>
      </c>
      <c r="C8" s="14">
        <v>2.41</v>
      </c>
      <c r="D8" s="14">
        <v>2.42</v>
      </c>
      <c r="E8" s="14">
        <v>2.4</v>
      </c>
      <c r="F8" s="42">
        <v>2.42</v>
      </c>
      <c r="G8" s="46"/>
      <c r="H8" s="14">
        <v>2.3199999999999998</v>
      </c>
      <c r="I8" s="14">
        <v>2.4</v>
      </c>
      <c r="J8" s="14">
        <v>2.4500000000000002</v>
      </c>
      <c r="K8" s="14">
        <v>2.4300000000000002</v>
      </c>
      <c r="L8" s="42">
        <v>2.37</v>
      </c>
    </row>
    <row r="9" spans="1:12">
      <c r="A9" s="11"/>
      <c r="B9" s="47">
        <v>2.2999999999999998</v>
      </c>
      <c r="C9" s="47">
        <v>2.4</v>
      </c>
      <c r="D9" s="47">
        <v>2.46</v>
      </c>
      <c r="E9" s="47">
        <v>2.4300000000000002</v>
      </c>
      <c r="F9" s="49">
        <v>2.36</v>
      </c>
      <c r="G9" s="36"/>
      <c r="H9" s="47">
        <v>2.33</v>
      </c>
      <c r="I9" s="47">
        <v>2.38</v>
      </c>
      <c r="J9" s="47">
        <v>2.46</v>
      </c>
      <c r="K9" s="47">
        <v>2.46</v>
      </c>
      <c r="L9" s="49">
        <v>2.39</v>
      </c>
    </row>
    <row r="10" spans="1:12">
      <c r="A10" s="11"/>
      <c r="B10" s="14">
        <v>2.2799999999999998</v>
      </c>
      <c r="C10" s="14">
        <v>2.36</v>
      </c>
      <c r="D10" s="14">
        <v>2.42</v>
      </c>
      <c r="E10" s="14">
        <v>2.4300000000000002</v>
      </c>
      <c r="F10" s="42">
        <v>2.4</v>
      </c>
      <c r="G10" s="38"/>
      <c r="H10" s="14">
        <v>2.34</v>
      </c>
      <c r="I10" s="14">
        <v>2.37</v>
      </c>
      <c r="J10" s="14">
        <v>2.44</v>
      </c>
      <c r="K10" s="14">
        <v>2.4</v>
      </c>
      <c r="L10" s="42">
        <v>2.4</v>
      </c>
    </row>
    <row r="11" spans="1:12">
      <c r="A11" s="16"/>
      <c r="B11" s="33">
        <v>2.31</v>
      </c>
      <c r="C11" s="33">
        <v>2.38</v>
      </c>
      <c r="D11" s="33">
        <v>2.42</v>
      </c>
      <c r="E11" s="33">
        <v>2.38</v>
      </c>
      <c r="F11" s="39">
        <v>2.37</v>
      </c>
      <c r="G11" s="48"/>
      <c r="H11" s="33">
        <v>2.29</v>
      </c>
      <c r="I11" s="33">
        <v>2.35</v>
      </c>
      <c r="J11" s="33">
        <v>2.4500000000000002</v>
      </c>
      <c r="K11" s="33">
        <v>2.4</v>
      </c>
      <c r="L11" s="39">
        <v>2.4</v>
      </c>
    </row>
    <row r="12" spans="1:12">
      <c r="A12" s="19" t="s">
        <v>5</v>
      </c>
      <c r="B12" s="47">
        <v>1.73</v>
      </c>
      <c r="C12" s="35">
        <v>1.81</v>
      </c>
      <c r="D12" s="35">
        <v>1.93</v>
      </c>
      <c r="E12" s="35">
        <v>2.02</v>
      </c>
      <c r="F12" s="40">
        <v>2.04</v>
      </c>
      <c r="G12" s="36" t="s">
        <v>6</v>
      </c>
      <c r="H12" s="35">
        <v>1.06</v>
      </c>
      <c r="I12" s="35">
        <v>1.1200000000000001</v>
      </c>
      <c r="J12" s="35">
        <v>1.2</v>
      </c>
      <c r="K12" s="35">
        <v>1.32</v>
      </c>
      <c r="L12" s="40">
        <v>1.35</v>
      </c>
    </row>
    <row r="13" spans="1:12">
      <c r="A13" s="22"/>
      <c r="B13" s="37">
        <v>1.74</v>
      </c>
      <c r="C13" s="37">
        <v>1.82</v>
      </c>
      <c r="D13" s="37">
        <v>1.96</v>
      </c>
      <c r="E13" s="37">
        <v>2.02</v>
      </c>
      <c r="F13" s="41">
        <v>2.06</v>
      </c>
      <c r="G13" s="38"/>
      <c r="H13" s="37">
        <v>1.1000000000000001</v>
      </c>
      <c r="I13" s="37">
        <v>1.1499999999999999</v>
      </c>
      <c r="J13" s="37">
        <v>1.23</v>
      </c>
      <c r="K13" s="37">
        <v>1.32</v>
      </c>
      <c r="L13" s="41">
        <v>1.35</v>
      </c>
    </row>
    <row r="14" spans="1:12">
      <c r="A14" s="22"/>
      <c r="B14" s="37">
        <v>1.76</v>
      </c>
      <c r="C14" s="37">
        <v>1.8</v>
      </c>
      <c r="D14" s="37">
        <v>1.92</v>
      </c>
      <c r="E14" s="37">
        <v>2</v>
      </c>
      <c r="F14" s="41">
        <v>2.0299999999999998</v>
      </c>
      <c r="G14" s="38"/>
      <c r="H14" s="37">
        <v>1.07</v>
      </c>
      <c r="I14" s="37">
        <v>1.1100000000000001</v>
      </c>
      <c r="J14" s="37">
        <v>1.22</v>
      </c>
      <c r="K14" s="37">
        <v>1.3</v>
      </c>
      <c r="L14" s="41">
        <v>1.37</v>
      </c>
    </row>
    <row r="15" spans="1:12">
      <c r="A15" s="22"/>
      <c r="B15" s="37">
        <v>1.77</v>
      </c>
      <c r="C15" s="37">
        <v>1.81</v>
      </c>
      <c r="D15" s="37">
        <v>1.93</v>
      </c>
      <c r="E15" s="37">
        <v>1.97</v>
      </c>
      <c r="F15" s="41">
        <v>2.04</v>
      </c>
      <c r="G15" s="38"/>
      <c r="H15" s="37">
        <v>1.03</v>
      </c>
      <c r="I15" s="37">
        <v>1.1499999999999999</v>
      </c>
      <c r="J15" s="37">
        <v>1.25</v>
      </c>
      <c r="K15" s="37">
        <v>1.32</v>
      </c>
      <c r="L15" s="41">
        <v>1.35</v>
      </c>
    </row>
    <row r="16" spans="1:12">
      <c r="A16" s="22"/>
      <c r="B16" s="37">
        <v>1.7</v>
      </c>
      <c r="C16" s="37">
        <v>1.77</v>
      </c>
      <c r="D16" s="37">
        <v>1.87</v>
      </c>
      <c r="E16" s="37">
        <v>1.94</v>
      </c>
      <c r="F16" s="41">
        <v>2.0099999999999998</v>
      </c>
      <c r="G16" s="38"/>
      <c r="H16" s="37">
        <v>1.04</v>
      </c>
      <c r="I16" s="37">
        <v>1.1200000000000001</v>
      </c>
      <c r="J16" s="37">
        <v>1.24</v>
      </c>
      <c r="K16" s="37">
        <v>1.31</v>
      </c>
      <c r="L16" s="41">
        <v>1.35</v>
      </c>
    </row>
    <row r="17" spans="1:12">
      <c r="A17" s="22" t="s">
        <v>7</v>
      </c>
      <c r="B17" s="37">
        <v>1.91</v>
      </c>
      <c r="C17" s="37">
        <v>1.99</v>
      </c>
      <c r="D17" s="37">
        <v>2.0499999999999998</v>
      </c>
      <c r="E17" s="37">
        <v>2.0499999999999998</v>
      </c>
      <c r="F17" s="41">
        <v>1.99</v>
      </c>
      <c r="G17" s="38" t="s">
        <v>8</v>
      </c>
      <c r="H17" s="37">
        <v>1.31</v>
      </c>
      <c r="I17" s="37">
        <v>1.37</v>
      </c>
      <c r="J17" s="37">
        <v>1.42</v>
      </c>
      <c r="K17" s="37">
        <v>1.46</v>
      </c>
      <c r="L17" s="41">
        <v>1.41</v>
      </c>
    </row>
    <row r="18" spans="1:12">
      <c r="A18" s="22"/>
      <c r="B18" s="37">
        <v>1.9</v>
      </c>
      <c r="C18" s="37">
        <v>1.99</v>
      </c>
      <c r="D18" s="37">
        <v>2.04</v>
      </c>
      <c r="E18" s="37">
        <v>2.06</v>
      </c>
      <c r="F18" s="41">
        <v>2</v>
      </c>
      <c r="G18" s="38"/>
      <c r="H18" s="37">
        <v>1.31</v>
      </c>
      <c r="I18" s="37">
        <v>1.39</v>
      </c>
      <c r="J18" s="37">
        <v>1.43</v>
      </c>
      <c r="K18" s="37">
        <v>1.45</v>
      </c>
      <c r="L18" s="41">
        <v>1.4</v>
      </c>
    </row>
    <row r="19" spans="1:12">
      <c r="A19" s="22"/>
      <c r="B19" s="37">
        <v>1.89</v>
      </c>
      <c r="C19" s="37">
        <v>1.99</v>
      </c>
      <c r="D19" s="37">
        <v>2.0499999999999998</v>
      </c>
      <c r="E19" s="37">
        <v>2.06</v>
      </c>
      <c r="F19" s="41">
        <v>1.99</v>
      </c>
      <c r="G19" s="38"/>
      <c r="H19" s="37">
        <v>1.33</v>
      </c>
      <c r="I19" s="37">
        <v>1.35</v>
      </c>
      <c r="J19" s="37">
        <v>1.42</v>
      </c>
      <c r="K19" s="37">
        <v>1.44</v>
      </c>
      <c r="L19" s="41">
        <v>1.39</v>
      </c>
    </row>
    <row r="20" spans="1:12">
      <c r="A20" s="22"/>
      <c r="B20" s="37">
        <v>1.9</v>
      </c>
      <c r="C20" s="37">
        <v>1.97</v>
      </c>
      <c r="D20" s="37">
        <v>2.02</v>
      </c>
      <c r="E20" s="37">
        <v>2</v>
      </c>
      <c r="F20" s="41">
        <v>1.99</v>
      </c>
      <c r="G20" s="38"/>
      <c r="H20" s="37">
        <v>1.31</v>
      </c>
      <c r="I20" s="37">
        <v>1.35</v>
      </c>
      <c r="J20" s="37">
        <v>1.42</v>
      </c>
      <c r="K20" s="37">
        <v>1.41</v>
      </c>
      <c r="L20" s="41">
        <v>1.39</v>
      </c>
    </row>
    <row r="21" spans="1:12">
      <c r="A21" s="22"/>
      <c r="B21" s="37">
        <v>1.9</v>
      </c>
      <c r="C21" s="37">
        <v>1.97</v>
      </c>
      <c r="D21" s="37">
        <v>2.0299999999999998</v>
      </c>
      <c r="E21" s="37">
        <v>2.0099999999999998</v>
      </c>
      <c r="F21" s="41">
        <v>2</v>
      </c>
      <c r="G21" s="38"/>
      <c r="H21" s="37">
        <v>1.27</v>
      </c>
      <c r="I21" s="37">
        <v>1.34</v>
      </c>
      <c r="J21" s="37">
        <v>1.43</v>
      </c>
      <c r="K21" s="37">
        <v>1.41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0.39200000000000057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1.0346000000000006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0.68348717948718052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0.74508230452674939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32" priority="3" operator="notBetween">
      <formula>0.2</formula>
      <formula>0.404</formula>
    </cfRule>
  </conditionalFormatting>
  <conditionalFormatting sqref="E26">
    <cfRule type="cellIs" dxfId="531" priority="4" operator="notBetween">
      <formula>0.38</formula>
      <formula>0.72</formula>
    </cfRule>
  </conditionalFormatting>
  <conditionalFormatting sqref="K24">
    <cfRule type="cellIs" dxfId="530" priority="2" operator="notBetween">
      <formula>0.77</formula>
      <formula>0.91</formula>
    </cfRule>
  </conditionalFormatting>
  <conditionalFormatting sqref="K26">
    <cfRule type="cellIs" dxfId="52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L40"/>
  <sheetViews>
    <sheetView zoomScale="115" zoomScaleNormal="115" workbookViewId="0">
      <selection activeCell="E26" sqref="E26:F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2.12</v>
      </c>
      <c r="C2" s="32">
        <v>2.2200000000000002</v>
      </c>
      <c r="D2" s="32">
        <v>2.3199999999999998</v>
      </c>
      <c r="E2" s="32">
        <v>2.39</v>
      </c>
      <c r="F2" s="44">
        <v>2.42</v>
      </c>
      <c r="G2" s="36" t="s">
        <v>3</v>
      </c>
      <c r="H2" s="32">
        <v>2.1</v>
      </c>
      <c r="I2" s="32">
        <v>2.23</v>
      </c>
      <c r="J2" s="32">
        <v>2.2999999999999998</v>
      </c>
      <c r="K2" s="32">
        <v>2.41</v>
      </c>
      <c r="L2" s="44">
        <v>2.42</v>
      </c>
    </row>
    <row r="3" spans="1:12">
      <c r="A3" s="11"/>
      <c r="B3" s="32">
        <v>2.15</v>
      </c>
      <c r="C3" s="14">
        <v>2.21</v>
      </c>
      <c r="D3" s="14">
        <v>2.34</v>
      </c>
      <c r="E3" s="14">
        <v>2.41</v>
      </c>
      <c r="F3" s="42">
        <v>2.4</v>
      </c>
      <c r="G3" s="38"/>
      <c r="H3" s="32">
        <v>2.13</v>
      </c>
      <c r="I3" s="14">
        <v>2.21</v>
      </c>
      <c r="J3" s="14">
        <v>2.31</v>
      </c>
      <c r="K3" s="14">
        <v>2.36</v>
      </c>
      <c r="L3" s="42">
        <v>2.41</v>
      </c>
    </row>
    <row r="4" spans="1:12">
      <c r="A4" s="11"/>
      <c r="B4" s="32">
        <v>2.15</v>
      </c>
      <c r="C4" s="14">
        <v>2.2000000000000002</v>
      </c>
      <c r="D4" s="14">
        <v>2.35</v>
      </c>
      <c r="E4" s="14">
        <v>2.41</v>
      </c>
      <c r="F4" s="42">
        <v>2.41</v>
      </c>
      <c r="G4" s="38"/>
      <c r="H4" s="32">
        <v>2.1</v>
      </c>
      <c r="I4" s="14">
        <v>2.2000000000000002</v>
      </c>
      <c r="J4" s="14">
        <v>2.2999999999999998</v>
      </c>
      <c r="K4" s="14">
        <v>2.39</v>
      </c>
      <c r="L4" s="42">
        <v>2.38</v>
      </c>
    </row>
    <row r="5" spans="1:12">
      <c r="A5" s="11"/>
      <c r="B5" s="32">
        <v>2.19</v>
      </c>
      <c r="C5" s="14">
        <v>2.2200000000000002</v>
      </c>
      <c r="D5" s="14">
        <v>2.36</v>
      </c>
      <c r="E5" s="14">
        <v>2.4500000000000002</v>
      </c>
      <c r="F5" s="42">
        <v>2.44</v>
      </c>
      <c r="G5" s="38"/>
      <c r="H5" s="32">
        <v>2.16</v>
      </c>
      <c r="I5" s="14">
        <v>2.1800000000000002</v>
      </c>
      <c r="J5" s="14">
        <v>2.34</v>
      </c>
      <c r="K5" s="14">
        <v>2.42</v>
      </c>
      <c r="L5" s="42">
        <v>2.41</v>
      </c>
    </row>
    <row r="6" spans="1:12">
      <c r="A6" s="11"/>
      <c r="B6" s="32">
        <v>2.11</v>
      </c>
      <c r="C6" s="14">
        <v>2.2200000000000002</v>
      </c>
      <c r="D6" s="14">
        <v>2.2999999999999998</v>
      </c>
      <c r="E6" s="14">
        <v>2.35</v>
      </c>
      <c r="F6" s="42">
        <v>2.39</v>
      </c>
      <c r="G6" s="38"/>
      <c r="H6" s="32">
        <v>2.12</v>
      </c>
      <c r="I6" s="14">
        <v>2.2400000000000002</v>
      </c>
      <c r="J6" s="14">
        <v>2.2999999999999998</v>
      </c>
      <c r="K6" s="14">
        <v>2.4300000000000002</v>
      </c>
      <c r="L6" s="42">
        <v>2.39</v>
      </c>
    </row>
    <row r="7" spans="1:12">
      <c r="A7" s="38" t="s">
        <v>4</v>
      </c>
      <c r="B7" s="14">
        <v>2.31</v>
      </c>
      <c r="C7" s="14">
        <v>2.34</v>
      </c>
      <c r="D7" s="14">
        <v>2.42</v>
      </c>
      <c r="E7" s="14">
        <v>2.4300000000000002</v>
      </c>
      <c r="F7" s="42">
        <v>2.42</v>
      </c>
      <c r="G7" s="38" t="s">
        <v>4</v>
      </c>
      <c r="H7" s="14">
        <v>2.31</v>
      </c>
      <c r="I7" s="14">
        <v>2.35</v>
      </c>
      <c r="J7" s="14">
        <v>2.46</v>
      </c>
      <c r="K7" s="14">
        <v>2.42</v>
      </c>
      <c r="L7" s="42">
        <v>2.41</v>
      </c>
    </row>
    <row r="8" spans="1:12">
      <c r="A8" s="46"/>
      <c r="B8" s="14">
        <v>2.3199999999999998</v>
      </c>
      <c r="C8" s="14">
        <v>2.39</v>
      </c>
      <c r="D8" s="14">
        <v>2.4500000000000002</v>
      </c>
      <c r="E8" s="14">
        <v>2.4700000000000002</v>
      </c>
      <c r="F8" s="42">
        <v>2.39</v>
      </c>
      <c r="G8" s="46"/>
      <c r="H8" s="14">
        <v>2.36</v>
      </c>
      <c r="I8" s="14">
        <v>2.38</v>
      </c>
      <c r="J8" s="14">
        <v>2.42</v>
      </c>
      <c r="K8" s="14">
        <v>2.39</v>
      </c>
      <c r="L8" s="42">
        <v>2.4</v>
      </c>
    </row>
    <row r="9" spans="1:12">
      <c r="A9" s="11"/>
      <c r="B9" s="47">
        <v>2.2999999999999998</v>
      </c>
      <c r="C9" s="47">
        <v>2.37</v>
      </c>
      <c r="D9" s="47">
        <v>2.4500000000000002</v>
      </c>
      <c r="E9" s="47">
        <v>2.4</v>
      </c>
      <c r="F9" s="49">
        <v>2.4300000000000002</v>
      </c>
      <c r="G9" s="36"/>
      <c r="H9" s="47">
        <v>2.3199999999999998</v>
      </c>
      <c r="I9" s="47">
        <v>2.4</v>
      </c>
      <c r="J9" s="47">
        <v>2.4500000000000002</v>
      </c>
      <c r="K9" s="47">
        <v>2.42</v>
      </c>
      <c r="L9" s="49">
        <v>2.42</v>
      </c>
    </row>
    <row r="10" spans="1:12">
      <c r="A10" s="11"/>
      <c r="B10" s="14">
        <v>2.33</v>
      </c>
      <c r="C10" s="14">
        <v>2.4</v>
      </c>
      <c r="D10" s="14">
        <v>2.4500000000000002</v>
      </c>
      <c r="E10" s="14">
        <v>2.4500000000000002</v>
      </c>
      <c r="F10" s="42">
        <v>2.42</v>
      </c>
      <c r="G10" s="38"/>
      <c r="H10" s="14">
        <v>2.2799999999999998</v>
      </c>
      <c r="I10" s="14">
        <v>2.41</v>
      </c>
      <c r="J10" s="14">
        <v>2.44</v>
      </c>
      <c r="K10" s="14">
        <v>2.46</v>
      </c>
      <c r="L10" s="42">
        <v>2.46</v>
      </c>
    </row>
    <row r="11" spans="1:12">
      <c r="A11" s="16"/>
      <c r="B11" s="33">
        <v>2.27</v>
      </c>
      <c r="C11" s="33">
        <v>2.36</v>
      </c>
      <c r="D11" s="33">
        <v>2.44</v>
      </c>
      <c r="E11" s="33">
        <v>2.4900000000000002</v>
      </c>
      <c r="F11" s="39">
        <v>2.4</v>
      </c>
      <c r="G11" s="48"/>
      <c r="H11" s="33">
        <v>2.2999999999999998</v>
      </c>
      <c r="I11" s="33">
        <v>2.36</v>
      </c>
      <c r="J11" s="33">
        <v>2.4500000000000002</v>
      </c>
      <c r="K11" s="33">
        <v>2.42</v>
      </c>
      <c r="L11" s="39">
        <v>2.36</v>
      </c>
    </row>
    <row r="12" spans="1:12">
      <c r="A12" s="19" t="s">
        <v>5</v>
      </c>
      <c r="B12" s="47">
        <v>1.79</v>
      </c>
      <c r="C12" s="35">
        <v>1.84</v>
      </c>
      <c r="D12" s="35">
        <v>1.99</v>
      </c>
      <c r="E12" s="35">
        <v>2.0499999999999998</v>
      </c>
      <c r="F12" s="40">
        <v>2.1</v>
      </c>
      <c r="G12" s="36" t="s">
        <v>6</v>
      </c>
      <c r="H12" s="35">
        <v>1.07</v>
      </c>
      <c r="I12" s="35">
        <v>1.19</v>
      </c>
      <c r="J12" s="35">
        <v>1.28</v>
      </c>
      <c r="K12" s="35">
        <v>1.4</v>
      </c>
      <c r="L12" s="40">
        <v>1.42</v>
      </c>
    </row>
    <row r="13" spans="1:12">
      <c r="A13" s="22"/>
      <c r="B13" s="37">
        <v>1.8</v>
      </c>
      <c r="C13" s="37">
        <v>1.87</v>
      </c>
      <c r="D13" s="37">
        <v>2.0099999999999998</v>
      </c>
      <c r="E13" s="37">
        <v>2.08</v>
      </c>
      <c r="F13" s="41">
        <v>2.11</v>
      </c>
      <c r="G13" s="38"/>
      <c r="H13" s="37">
        <v>1.0900000000000001</v>
      </c>
      <c r="I13" s="37">
        <v>1.18</v>
      </c>
      <c r="J13" s="37">
        <v>1.26</v>
      </c>
      <c r="K13" s="37">
        <v>1.36</v>
      </c>
      <c r="L13" s="41">
        <v>1.38</v>
      </c>
    </row>
    <row r="14" spans="1:12">
      <c r="A14" s="22"/>
      <c r="B14" s="37">
        <v>1.82</v>
      </c>
      <c r="C14" s="37">
        <v>1.87</v>
      </c>
      <c r="D14" s="37">
        <v>1.99</v>
      </c>
      <c r="E14" s="37">
        <v>2.1</v>
      </c>
      <c r="F14" s="41">
        <v>2.11</v>
      </c>
      <c r="G14" s="38"/>
      <c r="H14" s="37">
        <v>1.06</v>
      </c>
      <c r="I14" s="37">
        <v>1.1599999999999999</v>
      </c>
      <c r="J14" s="37">
        <v>1.28</v>
      </c>
      <c r="K14" s="37">
        <v>1.36</v>
      </c>
      <c r="L14" s="41">
        <v>1.39</v>
      </c>
    </row>
    <row r="15" spans="1:12">
      <c r="A15" s="22"/>
      <c r="B15" s="37">
        <v>1.86</v>
      </c>
      <c r="C15" s="37">
        <v>1.87</v>
      </c>
      <c r="D15" s="37">
        <v>2.0099999999999998</v>
      </c>
      <c r="E15" s="37">
        <v>2.1</v>
      </c>
      <c r="F15" s="41">
        <v>2.1</v>
      </c>
      <c r="G15" s="38"/>
      <c r="H15" s="37">
        <v>1.1000000000000001</v>
      </c>
      <c r="I15" s="37">
        <v>1.1599999999999999</v>
      </c>
      <c r="J15" s="37">
        <v>1.27</v>
      </c>
      <c r="K15" s="37">
        <v>1.36</v>
      </c>
      <c r="L15" s="41">
        <v>1.38</v>
      </c>
    </row>
    <row r="16" spans="1:12">
      <c r="A16" s="22"/>
      <c r="B16" s="37">
        <v>1.74</v>
      </c>
      <c r="C16" s="37">
        <v>1.84</v>
      </c>
      <c r="D16" s="37">
        <v>1.92</v>
      </c>
      <c r="E16" s="37">
        <v>2</v>
      </c>
      <c r="F16" s="41">
        <v>2.04</v>
      </c>
      <c r="G16" s="38"/>
      <c r="H16" s="37">
        <v>1.0900000000000001</v>
      </c>
      <c r="I16" s="37">
        <v>1.18</v>
      </c>
      <c r="J16" s="37">
        <v>1.26</v>
      </c>
      <c r="K16" s="37">
        <v>1.35</v>
      </c>
      <c r="L16" s="41">
        <v>1.36</v>
      </c>
    </row>
    <row r="17" spans="1:12">
      <c r="A17" s="22" t="s">
        <v>7</v>
      </c>
      <c r="B17" s="37">
        <v>1.87</v>
      </c>
      <c r="C17" s="37">
        <v>2</v>
      </c>
      <c r="D17" s="37">
        <v>2.08</v>
      </c>
      <c r="E17" s="37">
        <v>2.06</v>
      </c>
      <c r="F17" s="41">
        <v>1.99</v>
      </c>
      <c r="G17" s="38" t="s">
        <v>8</v>
      </c>
      <c r="H17" s="37">
        <v>1.33</v>
      </c>
      <c r="I17" s="37">
        <v>1.4</v>
      </c>
      <c r="J17" s="37">
        <v>1.47</v>
      </c>
      <c r="K17" s="37">
        <v>1.46</v>
      </c>
      <c r="L17" s="41">
        <v>1.44</v>
      </c>
    </row>
    <row r="18" spans="1:12">
      <c r="A18" s="22"/>
      <c r="B18" s="37">
        <v>1.93</v>
      </c>
      <c r="C18" s="37">
        <v>2.0299999999999998</v>
      </c>
      <c r="D18" s="37">
        <v>2.0699999999999998</v>
      </c>
      <c r="E18" s="37">
        <v>2.08</v>
      </c>
      <c r="F18" s="41">
        <v>2.0299999999999998</v>
      </c>
      <c r="G18" s="38"/>
      <c r="H18" s="37">
        <v>1.35</v>
      </c>
      <c r="I18" s="37">
        <v>1.4</v>
      </c>
      <c r="J18" s="37">
        <v>1.46</v>
      </c>
      <c r="K18" s="37">
        <v>1.46</v>
      </c>
      <c r="L18" s="41">
        <v>1.43</v>
      </c>
    </row>
    <row r="19" spans="1:12">
      <c r="A19" s="22"/>
      <c r="B19" s="37">
        <v>1.92</v>
      </c>
      <c r="C19" s="37">
        <v>2.02</v>
      </c>
      <c r="D19" s="37">
        <v>2.08</v>
      </c>
      <c r="E19" s="37">
        <v>2.06</v>
      </c>
      <c r="F19" s="41">
        <v>2</v>
      </c>
      <c r="G19" s="38"/>
      <c r="H19" s="37">
        <v>1.34</v>
      </c>
      <c r="I19" s="37">
        <v>1.41</v>
      </c>
      <c r="J19" s="37">
        <v>1.47</v>
      </c>
      <c r="K19" s="37">
        <v>1.47</v>
      </c>
      <c r="L19" s="41">
        <v>1.46</v>
      </c>
    </row>
    <row r="20" spans="1:12">
      <c r="A20" s="22"/>
      <c r="B20" s="37">
        <v>1.92</v>
      </c>
      <c r="C20" s="37">
        <v>2.02</v>
      </c>
      <c r="D20" s="37">
        <v>2.0499999999999998</v>
      </c>
      <c r="E20" s="37">
        <v>2.06</v>
      </c>
      <c r="F20" s="41">
        <v>2.0499999999999998</v>
      </c>
      <c r="G20" s="38"/>
      <c r="H20" s="37">
        <v>1.32</v>
      </c>
      <c r="I20" s="37">
        <v>1.41</v>
      </c>
      <c r="J20" s="37">
        <v>1.45</v>
      </c>
      <c r="K20" s="37">
        <v>1.48</v>
      </c>
      <c r="L20" s="41">
        <v>1.47</v>
      </c>
    </row>
    <row r="21" spans="1:12">
      <c r="A21" s="22"/>
      <c r="B21" s="37">
        <v>1.9</v>
      </c>
      <c r="C21" s="37">
        <v>2</v>
      </c>
      <c r="D21" s="37">
        <v>2.0499999999999998</v>
      </c>
      <c r="E21" s="37">
        <v>2.08</v>
      </c>
      <c r="F21" s="41">
        <v>2.06</v>
      </c>
      <c r="G21" s="38"/>
      <c r="H21" s="37">
        <v>1.34</v>
      </c>
      <c r="I21" s="37">
        <v>1.41</v>
      </c>
      <c r="J21" s="37">
        <v>1.46</v>
      </c>
      <c r="K21" s="37">
        <v>1.48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1.0018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0.62804102564102615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0.72146090534979423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28" priority="3" operator="notBetween">
      <formula>0.2</formula>
      <formula>0.404</formula>
    </cfRule>
  </conditionalFormatting>
  <conditionalFormatting sqref="E26">
    <cfRule type="cellIs" dxfId="527" priority="4" operator="notBetween">
      <formula>0.38</formula>
      <formula>0.72</formula>
    </cfRule>
  </conditionalFormatting>
  <conditionalFormatting sqref="K24">
    <cfRule type="cellIs" dxfId="526" priority="2" operator="notBetween">
      <formula>0.77</formula>
      <formula>0.91</formula>
    </cfRule>
  </conditionalFormatting>
  <conditionalFormatting sqref="K26">
    <cfRule type="cellIs" dxfId="52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</v>
      </c>
      <c r="C2" s="32">
        <v>2.19</v>
      </c>
      <c r="D2" s="32">
        <v>2.31</v>
      </c>
      <c r="E2" s="32">
        <v>2.41</v>
      </c>
      <c r="F2" s="44">
        <v>2.41</v>
      </c>
      <c r="G2" s="36" t="s">
        <v>3</v>
      </c>
      <c r="H2" s="32">
        <v>2.16</v>
      </c>
      <c r="I2" s="32">
        <v>2.2400000000000002</v>
      </c>
      <c r="J2" s="32">
        <v>2.31</v>
      </c>
      <c r="K2" s="32">
        <v>2.4</v>
      </c>
      <c r="L2" s="44">
        <v>2.39</v>
      </c>
    </row>
    <row r="3" spans="1:12">
      <c r="A3" s="11"/>
      <c r="B3" s="32">
        <v>2.15</v>
      </c>
      <c r="C3" s="14">
        <v>2.2200000000000002</v>
      </c>
      <c r="D3" s="14">
        <v>2.36</v>
      </c>
      <c r="E3" s="14">
        <v>2.42</v>
      </c>
      <c r="F3" s="42">
        <v>2.4300000000000002</v>
      </c>
      <c r="G3" s="38"/>
      <c r="H3" s="32">
        <v>2.16</v>
      </c>
      <c r="I3" s="14">
        <v>2.2200000000000002</v>
      </c>
      <c r="J3" s="14">
        <v>2.35</v>
      </c>
      <c r="K3" s="14">
        <v>2.46</v>
      </c>
      <c r="L3" s="42">
        <v>2.4500000000000002</v>
      </c>
    </row>
    <row r="4" spans="1:12">
      <c r="A4" s="11"/>
      <c r="B4" s="32">
        <v>2.14</v>
      </c>
      <c r="C4" s="14">
        <v>2.21</v>
      </c>
      <c r="D4" s="14">
        <v>2.34</v>
      </c>
      <c r="E4" s="14">
        <v>2.41</v>
      </c>
      <c r="F4" s="42">
        <v>2.42</v>
      </c>
      <c r="G4" s="38"/>
      <c r="H4" s="32">
        <v>2.17</v>
      </c>
      <c r="I4" s="14">
        <v>2.2200000000000002</v>
      </c>
      <c r="J4" s="14">
        <v>2.39</v>
      </c>
      <c r="K4" s="14">
        <v>2.4</v>
      </c>
      <c r="L4" s="42">
        <v>2.4500000000000002</v>
      </c>
    </row>
    <row r="5" spans="1:12">
      <c r="A5" s="11"/>
      <c r="B5" s="32">
        <v>2.15</v>
      </c>
      <c r="C5" s="14">
        <v>2.2000000000000002</v>
      </c>
      <c r="D5" s="14">
        <v>2.34</v>
      </c>
      <c r="E5" s="14">
        <v>2.38</v>
      </c>
      <c r="F5" s="42">
        <v>2.46</v>
      </c>
      <c r="G5" s="38"/>
      <c r="H5" s="32">
        <v>2.16</v>
      </c>
      <c r="I5" s="14">
        <v>2.2400000000000002</v>
      </c>
      <c r="J5" s="14">
        <v>2.35</v>
      </c>
      <c r="K5" s="14">
        <v>2.4300000000000002</v>
      </c>
      <c r="L5" s="42">
        <v>2.46</v>
      </c>
    </row>
    <row r="6" spans="1:12">
      <c r="A6" s="11"/>
      <c r="B6" s="32">
        <v>2.11</v>
      </c>
      <c r="C6" s="14">
        <v>2.2200000000000002</v>
      </c>
      <c r="D6" s="14">
        <v>2.34</v>
      </c>
      <c r="E6" s="14">
        <v>2.39</v>
      </c>
      <c r="F6" s="42">
        <v>2.4</v>
      </c>
      <c r="G6" s="38"/>
      <c r="H6" s="32">
        <v>2.14</v>
      </c>
      <c r="I6" s="14">
        <v>2.2200000000000002</v>
      </c>
      <c r="J6" s="14">
        <v>2.3199999999999998</v>
      </c>
      <c r="K6" s="14">
        <v>2.38</v>
      </c>
      <c r="L6" s="42">
        <v>2.4</v>
      </c>
    </row>
    <row r="7" spans="1:12">
      <c r="A7" s="38" t="s">
        <v>4</v>
      </c>
      <c r="B7" s="14">
        <v>2.33</v>
      </c>
      <c r="C7" s="14">
        <v>2.4</v>
      </c>
      <c r="D7" s="14">
        <v>2.4300000000000002</v>
      </c>
      <c r="E7" s="14">
        <v>2.4</v>
      </c>
      <c r="F7" s="42">
        <v>2.4300000000000002</v>
      </c>
      <c r="G7" s="38" t="s">
        <v>4</v>
      </c>
      <c r="H7" s="14">
        <v>2.31</v>
      </c>
      <c r="I7" s="14">
        <v>2.35</v>
      </c>
      <c r="J7" s="14">
        <v>2.4700000000000002</v>
      </c>
      <c r="K7" s="14">
        <v>2.44</v>
      </c>
      <c r="L7" s="42">
        <v>2.41</v>
      </c>
    </row>
    <row r="8" spans="1:12">
      <c r="A8" s="46"/>
      <c r="B8" s="14">
        <v>2.2999999999999998</v>
      </c>
      <c r="C8" s="14">
        <v>2.38</v>
      </c>
      <c r="D8" s="14">
        <v>2.4700000000000002</v>
      </c>
      <c r="E8" s="14">
        <v>2.46</v>
      </c>
      <c r="F8" s="42">
        <v>2.41</v>
      </c>
      <c r="G8" s="46"/>
      <c r="H8" s="14">
        <v>2.31</v>
      </c>
      <c r="I8" s="14">
        <v>2.35</v>
      </c>
      <c r="J8" s="14">
        <v>2.44</v>
      </c>
      <c r="K8" s="14">
        <v>2.42</v>
      </c>
      <c r="L8" s="42">
        <v>2.4500000000000002</v>
      </c>
    </row>
    <row r="9" spans="1:12">
      <c r="A9" s="11"/>
      <c r="B9" s="47">
        <v>2.2999999999999998</v>
      </c>
      <c r="C9" s="47">
        <v>2.38</v>
      </c>
      <c r="D9" s="47">
        <v>2.46</v>
      </c>
      <c r="E9" s="47">
        <v>2.4500000000000002</v>
      </c>
      <c r="F9" s="49">
        <v>2.42</v>
      </c>
      <c r="G9" s="36"/>
      <c r="H9" s="47">
        <v>2.35</v>
      </c>
      <c r="I9" s="47">
        <v>2.39</v>
      </c>
      <c r="J9" s="47">
        <v>2.5</v>
      </c>
      <c r="K9" s="47">
        <v>2.4300000000000002</v>
      </c>
      <c r="L9" s="49">
        <v>2.44</v>
      </c>
    </row>
    <row r="10" spans="1:12">
      <c r="A10" s="11"/>
      <c r="B10" s="14">
        <v>2.33</v>
      </c>
      <c r="C10" s="14">
        <v>2.4</v>
      </c>
      <c r="D10" s="14">
        <v>2.44</v>
      </c>
      <c r="E10" s="14">
        <v>2.44</v>
      </c>
      <c r="F10" s="42">
        <v>2.42</v>
      </c>
      <c r="G10" s="38"/>
      <c r="H10" s="14">
        <v>2.33</v>
      </c>
      <c r="I10" s="14">
        <v>2.38</v>
      </c>
      <c r="J10" s="14">
        <v>2.4700000000000002</v>
      </c>
      <c r="K10" s="14">
        <v>2.4700000000000002</v>
      </c>
      <c r="L10" s="42">
        <v>2.41</v>
      </c>
    </row>
    <row r="11" spans="1:12">
      <c r="A11" s="16"/>
      <c r="B11" s="33">
        <v>2.2999999999999998</v>
      </c>
      <c r="C11" s="33">
        <v>2.34</v>
      </c>
      <c r="D11" s="33">
        <v>2.4300000000000002</v>
      </c>
      <c r="E11" s="33">
        <v>2.4300000000000002</v>
      </c>
      <c r="F11" s="39">
        <v>2.41</v>
      </c>
      <c r="G11" s="48"/>
      <c r="H11" s="33">
        <v>2.29</v>
      </c>
      <c r="I11" s="33">
        <v>2.37</v>
      </c>
      <c r="J11" s="33">
        <v>2.44</v>
      </c>
      <c r="K11" s="33">
        <v>2.4</v>
      </c>
      <c r="L11" s="39">
        <v>2.41</v>
      </c>
    </row>
    <row r="12" spans="1:12">
      <c r="A12" s="19" t="s">
        <v>5</v>
      </c>
      <c r="B12" s="47">
        <v>1.75</v>
      </c>
      <c r="C12" s="35">
        <v>1.81</v>
      </c>
      <c r="D12" s="35">
        <v>1.94</v>
      </c>
      <c r="E12" s="35">
        <v>2.0499999999999998</v>
      </c>
      <c r="F12" s="40">
        <v>2.09</v>
      </c>
      <c r="G12" s="36" t="s">
        <v>6</v>
      </c>
      <c r="H12" s="35">
        <v>1.1000000000000001</v>
      </c>
      <c r="I12" s="35">
        <v>1.1599999999999999</v>
      </c>
      <c r="J12" s="35">
        <v>1.27</v>
      </c>
      <c r="K12" s="35">
        <v>1.37</v>
      </c>
      <c r="L12" s="40">
        <v>1.36</v>
      </c>
    </row>
    <row r="13" spans="1:12">
      <c r="A13" s="22"/>
      <c r="B13" s="37">
        <v>1.82</v>
      </c>
      <c r="C13" s="37">
        <v>1.87</v>
      </c>
      <c r="D13" s="37">
        <v>2</v>
      </c>
      <c r="E13" s="37">
        <v>2.08</v>
      </c>
      <c r="F13" s="41">
        <v>2.13</v>
      </c>
      <c r="G13" s="38"/>
      <c r="H13" s="37">
        <v>1.1200000000000001</v>
      </c>
      <c r="I13" s="37">
        <v>1.1599999999999999</v>
      </c>
      <c r="J13" s="37">
        <v>1.27</v>
      </c>
      <c r="K13" s="37">
        <v>1.39</v>
      </c>
      <c r="L13" s="41">
        <v>1.4</v>
      </c>
    </row>
    <row r="14" spans="1:12">
      <c r="A14" s="22"/>
      <c r="B14" s="37">
        <v>1.77</v>
      </c>
      <c r="C14" s="37">
        <v>1.87</v>
      </c>
      <c r="D14" s="37">
        <v>1.99</v>
      </c>
      <c r="E14" s="37">
        <v>2.09</v>
      </c>
      <c r="F14" s="41">
        <v>2.11</v>
      </c>
      <c r="G14" s="38"/>
      <c r="H14" s="37">
        <v>1.08</v>
      </c>
      <c r="I14" s="37">
        <v>1.1499999999999999</v>
      </c>
      <c r="J14" s="37">
        <v>1.27</v>
      </c>
      <c r="K14" s="37">
        <v>1.33</v>
      </c>
      <c r="L14" s="41">
        <v>1.39</v>
      </c>
    </row>
    <row r="15" spans="1:12">
      <c r="A15" s="22"/>
      <c r="B15" s="37">
        <v>1.81</v>
      </c>
      <c r="C15" s="37">
        <v>1.85</v>
      </c>
      <c r="D15" s="37">
        <v>1.99</v>
      </c>
      <c r="E15" s="37">
        <v>2.04</v>
      </c>
      <c r="F15" s="41">
        <v>2.11</v>
      </c>
      <c r="G15" s="38"/>
      <c r="H15" s="37">
        <v>1.1000000000000001</v>
      </c>
      <c r="I15" s="37">
        <v>1.1499999999999999</v>
      </c>
      <c r="J15" s="37">
        <v>1.26</v>
      </c>
      <c r="K15" s="37">
        <v>1.36</v>
      </c>
      <c r="L15" s="41">
        <v>1.38</v>
      </c>
    </row>
    <row r="16" spans="1:12">
      <c r="A16" s="22"/>
      <c r="B16" s="37">
        <v>1.72</v>
      </c>
      <c r="C16" s="37">
        <v>1.83</v>
      </c>
      <c r="D16" s="37">
        <v>1.95</v>
      </c>
      <c r="E16" s="37">
        <v>2.04</v>
      </c>
      <c r="F16" s="41">
        <v>2.06</v>
      </c>
      <c r="G16" s="38"/>
      <c r="H16" s="37">
        <v>1.07</v>
      </c>
      <c r="I16" s="37">
        <v>1.1399999999999999</v>
      </c>
      <c r="J16" s="37">
        <v>1.24</v>
      </c>
      <c r="K16" s="37">
        <v>1.31</v>
      </c>
      <c r="L16" s="41">
        <v>1.33</v>
      </c>
    </row>
    <row r="17" spans="1:12">
      <c r="A17" s="22" t="s">
        <v>7</v>
      </c>
      <c r="B17" s="37">
        <v>1.91</v>
      </c>
      <c r="C17" s="37">
        <v>1.98</v>
      </c>
      <c r="D17" s="37">
        <v>2.09</v>
      </c>
      <c r="E17" s="37">
        <v>2.04</v>
      </c>
      <c r="F17" s="41">
        <v>2</v>
      </c>
      <c r="G17" s="38" t="s">
        <v>8</v>
      </c>
      <c r="H17" s="37">
        <v>1.32</v>
      </c>
      <c r="I17" s="37">
        <v>1.37</v>
      </c>
      <c r="J17" s="37">
        <v>1.47</v>
      </c>
      <c r="K17" s="37">
        <v>1.43</v>
      </c>
      <c r="L17" s="41">
        <v>1.4</v>
      </c>
    </row>
    <row r="18" spans="1:12">
      <c r="A18" s="22"/>
      <c r="B18" s="37">
        <v>1.89</v>
      </c>
      <c r="C18" s="37">
        <v>1.97</v>
      </c>
      <c r="D18" s="37">
        <v>2.06</v>
      </c>
      <c r="E18" s="37">
        <v>2.09</v>
      </c>
      <c r="F18" s="41">
        <v>2.0099999999999998</v>
      </c>
      <c r="G18" s="38"/>
      <c r="H18" s="37">
        <v>1.34</v>
      </c>
      <c r="I18" s="37">
        <v>1.38</v>
      </c>
      <c r="J18" s="37">
        <v>1.43</v>
      </c>
      <c r="K18" s="37">
        <v>1.43</v>
      </c>
      <c r="L18" s="41">
        <v>1.4</v>
      </c>
    </row>
    <row r="19" spans="1:12">
      <c r="A19" s="22"/>
      <c r="B19" s="37">
        <v>1.87</v>
      </c>
      <c r="C19" s="37">
        <v>1.98</v>
      </c>
      <c r="D19" s="37">
        <v>2.0699999999999998</v>
      </c>
      <c r="E19" s="37">
        <v>2.06</v>
      </c>
      <c r="F19" s="41">
        <v>2</v>
      </c>
      <c r="G19" s="38"/>
      <c r="H19" s="37">
        <v>1.33</v>
      </c>
      <c r="I19" s="37">
        <v>1.37</v>
      </c>
      <c r="J19" s="37">
        <v>1.44</v>
      </c>
      <c r="K19" s="37">
        <v>1.45</v>
      </c>
      <c r="L19" s="41">
        <v>1.42</v>
      </c>
    </row>
    <row r="20" spans="1:12">
      <c r="A20" s="22"/>
      <c r="B20" s="37">
        <v>1.92</v>
      </c>
      <c r="C20" s="37">
        <v>1.98</v>
      </c>
      <c r="D20" s="37">
        <v>2.02</v>
      </c>
      <c r="E20" s="37">
        <v>2.02</v>
      </c>
      <c r="F20" s="41">
        <v>2.0299999999999998</v>
      </c>
      <c r="G20" s="38"/>
      <c r="H20" s="37">
        <v>1.34</v>
      </c>
      <c r="I20" s="37">
        <v>1.38</v>
      </c>
      <c r="J20" s="37">
        <v>1.47</v>
      </c>
      <c r="K20" s="37">
        <v>1.45</v>
      </c>
      <c r="L20" s="41">
        <v>1.4</v>
      </c>
    </row>
    <row r="21" spans="1:12">
      <c r="A21" s="22"/>
      <c r="B21" s="37">
        <v>1.93</v>
      </c>
      <c r="C21" s="37">
        <v>1.97</v>
      </c>
      <c r="D21" s="37">
        <v>2.0299999999999998</v>
      </c>
      <c r="E21" s="37">
        <v>2.0099999999999998</v>
      </c>
      <c r="F21" s="41">
        <v>2.0099999999999998</v>
      </c>
      <c r="G21" s="38"/>
      <c r="H21" s="37">
        <v>1.3</v>
      </c>
      <c r="I21" s="37">
        <v>1.37</v>
      </c>
      <c r="J21" s="37">
        <v>1.44</v>
      </c>
      <c r="K21" s="37">
        <v>1.44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0.37519999999999976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1.0352000000000003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0.65419487179487146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0.74551440329218133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24" priority="3" operator="notBetween">
      <formula>0.2</formula>
      <formula>0.404</formula>
    </cfRule>
  </conditionalFormatting>
  <conditionalFormatting sqref="E26">
    <cfRule type="cellIs" dxfId="523" priority="4" operator="notBetween">
      <formula>0.38</formula>
      <formula>0.72</formula>
    </cfRule>
  </conditionalFormatting>
  <conditionalFormatting sqref="K24">
    <cfRule type="cellIs" dxfId="522" priority="2" operator="notBetween">
      <formula>0.77</formula>
      <formula>0.91</formula>
    </cfRule>
  </conditionalFormatting>
  <conditionalFormatting sqref="K26">
    <cfRule type="cellIs" dxfId="52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R40"/>
  <sheetViews>
    <sheetView zoomScale="115" zoomScaleNormal="115" workbookViewId="0">
      <selection activeCell="Q27" sqref="Q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37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2.11</v>
      </c>
      <c r="C2" s="32">
        <v>2.2000000000000002</v>
      </c>
      <c r="D2" s="32">
        <v>2.33</v>
      </c>
      <c r="E2" s="32">
        <v>2.38</v>
      </c>
      <c r="F2" s="44">
        <v>2.42</v>
      </c>
      <c r="G2" s="36" t="s">
        <v>3</v>
      </c>
      <c r="H2" s="32">
        <v>2.14</v>
      </c>
      <c r="I2" s="32">
        <v>2.2000000000000002</v>
      </c>
      <c r="J2" s="32">
        <v>2.2999999999999998</v>
      </c>
      <c r="K2" s="32">
        <v>2.4</v>
      </c>
      <c r="L2" s="44">
        <v>2.4300000000000002</v>
      </c>
      <c r="M2" s="36" t="s">
        <v>3</v>
      </c>
      <c r="N2" s="32">
        <v>2.1</v>
      </c>
      <c r="O2" s="32">
        <v>2.2000000000000002</v>
      </c>
      <c r="P2" s="32">
        <v>2.2999999999999998</v>
      </c>
      <c r="Q2" s="32">
        <v>2.38</v>
      </c>
      <c r="R2" s="44">
        <v>2.39</v>
      </c>
    </row>
    <row r="3" spans="1:18">
      <c r="A3" s="11"/>
      <c r="B3" s="32">
        <v>2.12</v>
      </c>
      <c r="C3" s="14">
        <v>2.19</v>
      </c>
      <c r="D3" s="14">
        <v>2.31</v>
      </c>
      <c r="E3" s="14">
        <v>2.4500000000000002</v>
      </c>
      <c r="F3" s="42">
        <v>2.41</v>
      </c>
      <c r="G3" s="38"/>
      <c r="H3" s="32">
        <v>2.13</v>
      </c>
      <c r="I3" s="14">
        <v>2.21</v>
      </c>
      <c r="J3" s="14">
        <v>2.33</v>
      </c>
      <c r="K3" s="14">
        <v>2.4</v>
      </c>
      <c r="L3" s="42">
        <v>2.41</v>
      </c>
      <c r="M3" s="11"/>
      <c r="N3" s="32">
        <v>2.14</v>
      </c>
      <c r="O3" s="14">
        <v>2.19</v>
      </c>
      <c r="P3" s="14">
        <v>2.2999999999999998</v>
      </c>
      <c r="Q3" s="14">
        <v>2.44</v>
      </c>
      <c r="R3" s="42">
        <v>2.44</v>
      </c>
    </row>
    <row r="4" spans="1:18">
      <c r="A4" s="11"/>
      <c r="B4" s="32">
        <v>2.13</v>
      </c>
      <c r="C4" s="14">
        <v>2.2000000000000002</v>
      </c>
      <c r="D4" s="14">
        <v>2.31</v>
      </c>
      <c r="E4" s="14">
        <v>2.42</v>
      </c>
      <c r="F4" s="42">
        <v>2.4</v>
      </c>
      <c r="G4" s="38"/>
      <c r="H4" s="32">
        <v>2.15</v>
      </c>
      <c r="I4" s="14">
        <v>2.1800000000000002</v>
      </c>
      <c r="J4" s="14">
        <v>2.33</v>
      </c>
      <c r="K4" s="14">
        <v>2.39</v>
      </c>
      <c r="L4" s="42">
        <v>2.39</v>
      </c>
      <c r="M4" s="11"/>
      <c r="N4" s="32">
        <v>2.15</v>
      </c>
      <c r="O4" s="14">
        <v>2.21</v>
      </c>
      <c r="P4" s="14">
        <v>2.3199999999999998</v>
      </c>
      <c r="Q4" s="14">
        <v>2.4300000000000002</v>
      </c>
      <c r="R4" s="42">
        <v>2.41</v>
      </c>
    </row>
    <row r="5" spans="1:18">
      <c r="A5" s="11"/>
      <c r="B5" s="32">
        <v>2.16</v>
      </c>
      <c r="C5" s="14">
        <v>2.2200000000000002</v>
      </c>
      <c r="D5" s="14">
        <v>2.31</v>
      </c>
      <c r="E5" s="14">
        <v>2.42</v>
      </c>
      <c r="F5" s="42">
        <v>2.42</v>
      </c>
      <c r="G5" s="38"/>
      <c r="H5" s="32">
        <v>2.14</v>
      </c>
      <c r="I5" s="14">
        <v>2.2400000000000002</v>
      </c>
      <c r="J5" s="14">
        <v>2.34</v>
      </c>
      <c r="K5" s="14">
        <v>2.41</v>
      </c>
      <c r="L5" s="42">
        <v>2.41</v>
      </c>
      <c r="M5" s="11"/>
      <c r="N5" s="32">
        <v>2.14</v>
      </c>
      <c r="O5" s="14">
        <v>2.2000000000000002</v>
      </c>
      <c r="P5" s="14">
        <v>2.29</v>
      </c>
      <c r="Q5" s="14">
        <v>2.4300000000000002</v>
      </c>
      <c r="R5" s="42">
        <v>2.41</v>
      </c>
    </row>
    <row r="6" spans="1:18">
      <c r="A6" s="11"/>
      <c r="B6" s="32">
        <v>2.16</v>
      </c>
      <c r="C6" s="14">
        <v>2.17</v>
      </c>
      <c r="D6" s="14">
        <v>2.2999999999999998</v>
      </c>
      <c r="E6" s="14">
        <v>2.41</v>
      </c>
      <c r="F6" s="42">
        <v>2.4</v>
      </c>
      <c r="G6" s="38"/>
      <c r="H6" s="32">
        <v>2.15</v>
      </c>
      <c r="I6" s="14">
        <v>2.23</v>
      </c>
      <c r="J6" s="14">
        <v>2.3199999999999998</v>
      </c>
      <c r="K6" s="14">
        <v>2.4</v>
      </c>
      <c r="L6" s="42">
        <v>2.42</v>
      </c>
      <c r="M6" s="11"/>
      <c r="N6" s="32">
        <v>2.1</v>
      </c>
      <c r="O6" s="14">
        <v>2.19</v>
      </c>
      <c r="P6" s="14">
        <v>2.31</v>
      </c>
      <c r="Q6" s="14">
        <v>2.4</v>
      </c>
      <c r="R6" s="42">
        <v>2.41</v>
      </c>
    </row>
    <row r="7" spans="1:18">
      <c r="A7" s="38" t="s">
        <v>4</v>
      </c>
      <c r="B7" s="14">
        <v>2.3199999999999998</v>
      </c>
      <c r="C7" s="14">
        <v>2.34</v>
      </c>
      <c r="D7" s="14">
        <v>2.46</v>
      </c>
      <c r="E7" s="14">
        <v>2.44</v>
      </c>
      <c r="F7" s="42">
        <v>2.37</v>
      </c>
      <c r="G7" s="38" t="s">
        <v>4</v>
      </c>
      <c r="H7" s="14">
        <v>2.34</v>
      </c>
      <c r="I7" s="14">
        <v>2.38</v>
      </c>
      <c r="J7" s="14">
        <v>2.4300000000000002</v>
      </c>
      <c r="K7" s="14">
        <v>2.4</v>
      </c>
      <c r="L7" s="42">
        <v>2.35</v>
      </c>
      <c r="M7" s="38" t="s">
        <v>4</v>
      </c>
      <c r="N7" s="14">
        <v>2.31</v>
      </c>
      <c r="O7" s="14">
        <v>2.37</v>
      </c>
      <c r="P7" s="14">
        <v>2.4300000000000002</v>
      </c>
      <c r="Q7" s="14">
        <v>2.44</v>
      </c>
      <c r="R7" s="42">
        <v>2.39</v>
      </c>
    </row>
    <row r="8" spans="1:18">
      <c r="A8" s="46"/>
      <c r="B8" s="14">
        <v>2.35</v>
      </c>
      <c r="C8" s="14">
        <v>2.42</v>
      </c>
      <c r="D8" s="14">
        <v>2.44</v>
      </c>
      <c r="E8" s="14">
        <v>2.4</v>
      </c>
      <c r="F8" s="42">
        <v>2.41</v>
      </c>
      <c r="G8" s="46"/>
      <c r="H8" s="14">
        <v>2.3199999999999998</v>
      </c>
      <c r="I8" s="14">
        <v>2.37</v>
      </c>
      <c r="J8" s="14">
        <v>2.4500000000000002</v>
      </c>
      <c r="K8" s="14">
        <v>2.4700000000000002</v>
      </c>
      <c r="L8" s="42">
        <v>2.4</v>
      </c>
      <c r="M8" s="46"/>
      <c r="N8" s="14">
        <v>2.34</v>
      </c>
      <c r="O8" s="14">
        <v>2.38</v>
      </c>
      <c r="P8" s="14">
        <v>2.4700000000000002</v>
      </c>
      <c r="Q8" s="14">
        <v>2.4</v>
      </c>
      <c r="R8" s="42">
        <v>2.41</v>
      </c>
    </row>
    <row r="9" spans="1:18">
      <c r="A9" s="11"/>
      <c r="B9" s="47">
        <v>2.3199999999999998</v>
      </c>
      <c r="C9" s="47">
        <v>2.41</v>
      </c>
      <c r="D9" s="47">
        <v>2.4300000000000002</v>
      </c>
      <c r="E9" s="47">
        <v>2.42</v>
      </c>
      <c r="F9" s="49">
        <v>2.42</v>
      </c>
      <c r="G9" s="36"/>
      <c r="H9" s="47">
        <v>2.31</v>
      </c>
      <c r="I9" s="47">
        <v>2.41</v>
      </c>
      <c r="J9" s="47">
        <v>2.4700000000000002</v>
      </c>
      <c r="K9" s="47">
        <v>2.4500000000000002</v>
      </c>
      <c r="L9" s="49">
        <v>2.42</v>
      </c>
      <c r="M9" s="11"/>
      <c r="N9" s="47">
        <v>2.33</v>
      </c>
      <c r="O9" s="47">
        <v>2.4</v>
      </c>
      <c r="P9" s="47">
        <v>2.4300000000000002</v>
      </c>
      <c r="Q9" s="47">
        <v>2.4500000000000002</v>
      </c>
      <c r="R9" s="49">
        <v>2.42</v>
      </c>
    </row>
    <row r="10" spans="1:18">
      <c r="A10" s="11"/>
      <c r="B10" s="14">
        <v>2.35</v>
      </c>
      <c r="C10" s="14">
        <v>2.38</v>
      </c>
      <c r="D10" s="14">
        <v>2.46</v>
      </c>
      <c r="E10" s="14">
        <v>2.48</v>
      </c>
      <c r="F10" s="42">
        <v>2.44</v>
      </c>
      <c r="G10" s="38"/>
      <c r="H10" s="14">
        <v>2.29</v>
      </c>
      <c r="I10" s="14">
        <v>2.4</v>
      </c>
      <c r="J10" s="14">
        <v>2.46</v>
      </c>
      <c r="K10" s="14">
        <v>2.4</v>
      </c>
      <c r="L10" s="42">
        <v>2.4</v>
      </c>
      <c r="M10" s="11"/>
      <c r="N10" s="14">
        <v>2.33</v>
      </c>
      <c r="O10" s="14">
        <v>2.41</v>
      </c>
      <c r="P10" s="14">
        <v>2.44</v>
      </c>
      <c r="Q10" s="14">
        <v>2.4300000000000002</v>
      </c>
      <c r="R10" s="42">
        <v>2.44</v>
      </c>
    </row>
    <row r="11" spans="1:18">
      <c r="A11" s="16"/>
      <c r="B11" s="33">
        <v>2.35</v>
      </c>
      <c r="C11" s="33">
        <v>2.39</v>
      </c>
      <c r="D11" s="33">
        <v>2.4300000000000002</v>
      </c>
      <c r="E11" s="33">
        <v>2.4300000000000002</v>
      </c>
      <c r="F11" s="39">
        <v>2.41</v>
      </c>
      <c r="G11" s="48"/>
      <c r="H11" s="33">
        <v>2.36</v>
      </c>
      <c r="I11" s="33">
        <v>2.37</v>
      </c>
      <c r="J11" s="33">
        <v>2.4700000000000002</v>
      </c>
      <c r="K11" s="33">
        <v>2.46</v>
      </c>
      <c r="L11" s="39">
        <v>2.41</v>
      </c>
      <c r="M11" s="16"/>
      <c r="N11" s="33">
        <v>2.34</v>
      </c>
      <c r="O11" s="33">
        <v>2.39</v>
      </c>
      <c r="P11" s="33">
        <v>2.42</v>
      </c>
      <c r="Q11" s="33">
        <v>2.4500000000000002</v>
      </c>
      <c r="R11" s="39">
        <v>2.39</v>
      </c>
    </row>
    <row r="12" spans="1:18">
      <c r="A12" s="19" t="s">
        <v>5</v>
      </c>
      <c r="B12" s="47">
        <v>1.72</v>
      </c>
      <c r="C12" s="35">
        <v>1.8</v>
      </c>
      <c r="D12" s="35">
        <v>1.94</v>
      </c>
      <c r="E12" s="35">
        <v>2</v>
      </c>
      <c r="F12" s="40">
        <v>2.04</v>
      </c>
      <c r="G12" s="36" t="s">
        <v>6</v>
      </c>
      <c r="H12" s="35">
        <v>1.1599999999999999</v>
      </c>
      <c r="I12" s="35">
        <v>1.2</v>
      </c>
      <c r="J12" s="35">
        <v>1.29</v>
      </c>
      <c r="K12" s="35">
        <v>1.4</v>
      </c>
      <c r="L12" s="40">
        <v>1.45</v>
      </c>
      <c r="M12" s="19" t="s">
        <v>5</v>
      </c>
      <c r="N12" s="35">
        <v>1.75</v>
      </c>
      <c r="O12" s="35">
        <v>1.85</v>
      </c>
      <c r="P12" s="35">
        <v>1.93</v>
      </c>
      <c r="Q12" s="35">
        <v>2.04</v>
      </c>
      <c r="R12" s="40">
        <v>2.08</v>
      </c>
    </row>
    <row r="13" spans="1:18">
      <c r="A13" s="22"/>
      <c r="B13" s="37">
        <v>1.74</v>
      </c>
      <c r="C13" s="37">
        <v>1.78</v>
      </c>
      <c r="D13" s="37">
        <v>1.89</v>
      </c>
      <c r="E13" s="37">
        <v>2.0499999999999998</v>
      </c>
      <c r="F13" s="41">
        <v>2.0299999999999998</v>
      </c>
      <c r="G13" s="38"/>
      <c r="H13" s="37">
        <v>1.1499999999999999</v>
      </c>
      <c r="I13" s="37">
        <v>1.21</v>
      </c>
      <c r="J13" s="37">
        <v>1.32</v>
      </c>
      <c r="K13" s="37">
        <v>1.37</v>
      </c>
      <c r="L13" s="41">
        <v>1.42</v>
      </c>
      <c r="M13" s="22"/>
      <c r="N13" s="37">
        <v>1.81</v>
      </c>
      <c r="O13" s="37">
        <v>1.87</v>
      </c>
      <c r="P13" s="37">
        <v>1.93</v>
      </c>
      <c r="Q13" s="37">
        <v>2.11</v>
      </c>
      <c r="R13" s="41">
        <v>2.09</v>
      </c>
    </row>
    <row r="14" spans="1:18">
      <c r="A14" s="22"/>
      <c r="B14" s="37">
        <v>1.77</v>
      </c>
      <c r="C14" s="37">
        <v>1.84</v>
      </c>
      <c r="D14" s="37">
        <v>1.93</v>
      </c>
      <c r="E14" s="37">
        <v>2.04</v>
      </c>
      <c r="F14" s="41">
        <v>2.0299999999999998</v>
      </c>
      <c r="G14" s="38"/>
      <c r="H14" s="37">
        <v>1.1599999999999999</v>
      </c>
      <c r="I14" s="37">
        <v>1.1599999999999999</v>
      </c>
      <c r="J14" s="37">
        <v>1.32</v>
      </c>
      <c r="K14" s="37">
        <v>1.41</v>
      </c>
      <c r="L14" s="41">
        <v>1.42</v>
      </c>
      <c r="M14" s="22"/>
      <c r="N14" s="37">
        <v>1.8</v>
      </c>
      <c r="O14" s="37">
        <v>1.88</v>
      </c>
      <c r="P14" s="37">
        <v>1.97</v>
      </c>
      <c r="Q14" s="37">
        <v>2.11</v>
      </c>
      <c r="R14" s="41">
        <v>2.09</v>
      </c>
    </row>
    <row r="15" spans="1:18">
      <c r="A15" s="22"/>
      <c r="B15" s="37">
        <v>1.75</v>
      </c>
      <c r="C15" s="37">
        <v>1.8</v>
      </c>
      <c r="D15" s="37">
        <v>1.9</v>
      </c>
      <c r="E15" s="37">
        <v>2.0299999999999998</v>
      </c>
      <c r="F15" s="41">
        <v>2.04</v>
      </c>
      <c r="G15" s="38"/>
      <c r="H15" s="37">
        <v>1.1200000000000001</v>
      </c>
      <c r="I15" s="37">
        <v>1.21</v>
      </c>
      <c r="J15" s="37">
        <v>1.31</v>
      </c>
      <c r="K15" s="37">
        <v>1.39</v>
      </c>
      <c r="L15" s="41">
        <v>1.43</v>
      </c>
      <c r="M15" s="22"/>
      <c r="N15" s="37">
        <v>1.81</v>
      </c>
      <c r="O15" s="37">
        <v>1.84</v>
      </c>
      <c r="P15" s="37">
        <v>1.96</v>
      </c>
      <c r="Q15" s="37">
        <v>2.08</v>
      </c>
      <c r="R15" s="41">
        <v>2.08</v>
      </c>
    </row>
    <row r="16" spans="1:18">
      <c r="A16" s="22"/>
      <c r="B16" s="37">
        <v>1.72</v>
      </c>
      <c r="C16" s="37">
        <v>1.75</v>
      </c>
      <c r="D16" s="37">
        <v>1.84</v>
      </c>
      <c r="E16" s="37">
        <v>1.98</v>
      </c>
      <c r="F16" s="41">
        <v>2</v>
      </c>
      <c r="G16" s="38"/>
      <c r="H16" s="37">
        <v>1.1200000000000001</v>
      </c>
      <c r="I16" s="37">
        <v>1.21</v>
      </c>
      <c r="J16" s="37">
        <v>1.31</v>
      </c>
      <c r="K16" s="37">
        <v>1.38</v>
      </c>
      <c r="L16" s="41">
        <v>1.41</v>
      </c>
      <c r="M16" s="22"/>
      <c r="N16" s="37">
        <v>1.75</v>
      </c>
      <c r="O16" s="37">
        <v>1.83</v>
      </c>
      <c r="P16" s="37">
        <v>1.92</v>
      </c>
      <c r="Q16" s="37">
        <v>2.04</v>
      </c>
      <c r="R16" s="41">
        <v>2.06</v>
      </c>
    </row>
    <row r="17" spans="1:18">
      <c r="A17" s="22" t="s">
        <v>7</v>
      </c>
      <c r="B17" s="37">
        <v>1.87</v>
      </c>
      <c r="C17" s="37">
        <v>1.96</v>
      </c>
      <c r="D17" s="37">
        <v>2.0299999999999998</v>
      </c>
      <c r="E17" s="37">
        <v>2.02</v>
      </c>
      <c r="F17" s="41">
        <v>1.99</v>
      </c>
      <c r="G17" s="38" t="s">
        <v>8</v>
      </c>
      <c r="H17" s="37">
        <v>1.41</v>
      </c>
      <c r="I17" s="37">
        <v>1.42</v>
      </c>
      <c r="J17" s="37">
        <v>1.48</v>
      </c>
      <c r="K17" s="37">
        <v>1.49</v>
      </c>
      <c r="L17" s="41">
        <v>1.43</v>
      </c>
      <c r="M17" s="22" t="s">
        <v>7</v>
      </c>
      <c r="N17" s="37">
        <v>1.94</v>
      </c>
      <c r="O17" s="37">
        <v>1.99</v>
      </c>
      <c r="P17" s="37">
        <v>2.06</v>
      </c>
      <c r="Q17" s="37">
        <v>2.08</v>
      </c>
      <c r="R17" s="41">
        <v>2.04</v>
      </c>
    </row>
    <row r="18" spans="1:18">
      <c r="A18" s="22"/>
      <c r="B18" s="37">
        <v>1.91</v>
      </c>
      <c r="C18" s="37">
        <v>2</v>
      </c>
      <c r="D18" s="37">
        <v>2.0299999999999998</v>
      </c>
      <c r="E18" s="37">
        <v>1.99</v>
      </c>
      <c r="F18" s="41">
        <v>1.98</v>
      </c>
      <c r="G18" s="38"/>
      <c r="H18" s="37">
        <v>1.36</v>
      </c>
      <c r="I18" s="37">
        <v>1.44</v>
      </c>
      <c r="J18" s="37">
        <v>1.48</v>
      </c>
      <c r="K18" s="37">
        <v>1.53</v>
      </c>
      <c r="L18" s="41">
        <v>1.47</v>
      </c>
      <c r="M18" s="22"/>
      <c r="N18" s="37">
        <v>1.95</v>
      </c>
      <c r="O18" s="37">
        <v>2.0299999999999998</v>
      </c>
      <c r="P18" s="37">
        <v>2.11</v>
      </c>
      <c r="Q18" s="37">
        <v>2.06</v>
      </c>
      <c r="R18" s="41">
        <v>2.04</v>
      </c>
    </row>
    <row r="19" spans="1:18">
      <c r="A19" s="22"/>
      <c r="B19" s="37">
        <v>1.88</v>
      </c>
      <c r="C19" s="37">
        <v>1.98</v>
      </c>
      <c r="D19" s="37">
        <v>2.04</v>
      </c>
      <c r="E19" s="37">
        <v>2.02</v>
      </c>
      <c r="F19" s="41">
        <v>1.99</v>
      </c>
      <c r="G19" s="38"/>
      <c r="H19" s="37">
        <v>1.38</v>
      </c>
      <c r="I19" s="37">
        <v>1.44</v>
      </c>
      <c r="J19" s="37">
        <v>1.51</v>
      </c>
      <c r="K19" s="37">
        <v>1.51</v>
      </c>
      <c r="L19" s="41">
        <v>1.46</v>
      </c>
      <c r="M19" s="22"/>
      <c r="N19" s="37">
        <v>1.94</v>
      </c>
      <c r="O19" s="37">
        <v>1.99</v>
      </c>
      <c r="P19" s="37">
        <v>2.06</v>
      </c>
      <c r="Q19" s="37">
        <v>2.0499999999999998</v>
      </c>
      <c r="R19" s="41">
        <v>2.02</v>
      </c>
    </row>
    <row r="20" spans="1:18">
      <c r="A20" s="22"/>
      <c r="B20" s="37">
        <v>1.91</v>
      </c>
      <c r="C20" s="37">
        <v>1.97</v>
      </c>
      <c r="D20" s="37">
        <v>2.0499999999999998</v>
      </c>
      <c r="E20" s="37">
        <v>2.04</v>
      </c>
      <c r="F20" s="41">
        <v>2.0099999999999998</v>
      </c>
      <c r="G20" s="38"/>
      <c r="H20" s="37">
        <v>1.36</v>
      </c>
      <c r="I20" s="37">
        <v>1.43</v>
      </c>
      <c r="J20" s="37">
        <v>1.49</v>
      </c>
      <c r="K20" s="37">
        <v>1.43</v>
      </c>
      <c r="L20" s="41">
        <v>1.46</v>
      </c>
      <c r="M20" s="22"/>
      <c r="N20" s="37">
        <v>1.94</v>
      </c>
      <c r="O20" s="37">
        <v>2.0099999999999998</v>
      </c>
      <c r="P20" s="37">
        <v>2.0499999999999998</v>
      </c>
      <c r="Q20" s="37">
        <v>2.06</v>
      </c>
      <c r="R20" s="41">
        <v>2.04</v>
      </c>
    </row>
    <row r="21" spans="1:18">
      <c r="A21" s="22"/>
      <c r="B21" s="37">
        <v>1.92</v>
      </c>
      <c r="C21" s="37">
        <v>1.94</v>
      </c>
      <c r="D21" s="37">
        <v>2.0299999999999998</v>
      </c>
      <c r="E21" s="37">
        <v>2.0299999999999998</v>
      </c>
      <c r="F21" s="41">
        <v>1.98</v>
      </c>
      <c r="G21" s="38"/>
      <c r="H21" s="37">
        <v>1.42</v>
      </c>
      <c r="I21" s="37">
        <v>1.41</v>
      </c>
      <c r="J21" s="37">
        <v>1.5</v>
      </c>
      <c r="K21" s="37">
        <v>1.5</v>
      </c>
      <c r="L21" s="41">
        <v>1.47</v>
      </c>
      <c r="M21" s="22"/>
      <c r="N21" s="37">
        <v>1.95</v>
      </c>
      <c r="O21" s="37">
        <v>2.0099999999999998</v>
      </c>
      <c r="P21" s="37">
        <v>2.06</v>
      </c>
      <c r="Q21" s="37">
        <v>2.04</v>
      </c>
      <c r="R21" s="41">
        <v>2.0299999999999998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0.40879999999999939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0.97660000000000058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0.36119999999999997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0.71277948717948614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0.70331275720164654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0.74092307692307691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18">
      <c r="A33" s="29"/>
      <c r="B33" s="29"/>
      <c r="C33" s="29"/>
      <c r="D33" s="29"/>
      <c r="E33" s="29"/>
      <c r="F33" s="29"/>
    </row>
    <row r="34" spans="1:18">
      <c r="A34" s="29"/>
      <c r="B34" s="29"/>
      <c r="C34" s="29"/>
      <c r="D34" s="29"/>
      <c r="E34" s="29"/>
      <c r="F34" s="29"/>
    </row>
    <row r="35" spans="1:18">
      <c r="A35" s="29"/>
      <c r="B35" s="29"/>
      <c r="C35" s="29"/>
      <c r="D35" s="29"/>
      <c r="E35" s="29"/>
      <c r="F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520" priority="5" operator="notBetween">
      <formula>0.2</formula>
      <formula>0.404</formula>
    </cfRule>
  </conditionalFormatting>
  <conditionalFormatting sqref="E26">
    <cfRule type="cellIs" dxfId="519" priority="6" operator="notBetween">
      <formula>0.38</formula>
      <formula>0.72</formula>
    </cfRule>
  </conditionalFormatting>
  <conditionalFormatting sqref="K24">
    <cfRule type="cellIs" dxfId="518" priority="4" operator="notBetween">
      <formula>0.77</formula>
      <formula>0.91</formula>
    </cfRule>
  </conditionalFormatting>
  <conditionalFormatting sqref="K26">
    <cfRule type="cellIs" dxfId="517" priority="3" operator="notBetween">
      <formula>0.68</formula>
      <formula>0.82</formula>
    </cfRule>
  </conditionalFormatting>
  <conditionalFormatting sqref="Q24">
    <cfRule type="cellIs" dxfId="516" priority="1" operator="notBetween">
      <formula>0.2</formula>
      <formula>0.404</formula>
    </cfRule>
  </conditionalFormatting>
  <conditionalFormatting sqref="Q26">
    <cfRule type="cellIs" dxfId="515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L40"/>
  <sheetViews>
    <sheetView zoomScale="115" zoomScaleNormal="115" workbookViewId="0">
      <selection activeCell="E24" sqref="E24:F2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2.21</v>
      </c>
      <c r="D2" s="32">
        <v>2.31</v>
      </c>
      <c r="E2" s="32">
        <v>2.39</v>
      </c>
      <c r="F2" s="44">
        <v>2.38</v>
      </c>
      <c r="G2" s="36" t="s">
        <v>3</v>
      </c>
      <c r="H2" s="32">
        <v>2.09</v>
      </c>
      <c r="I2" s="32">
        <v>2.1800000000000002</v>
      </c>
      <c r="J2" s="32">
        <v>2.3199999999999998</v>
      </c>
      <c r="K2" s="32">
        <v>2.39</v>
      </c>
      <c r="L2" s="44">
        <v>2.4</v>
      </c>
    </row>
    <row r="3" spans="1:12">
      <c r="A3" s="11"/>
      <c r="B3" s="32">
        <v>2.13</v>
      </c>
      <c r="C3" s="14">
        <v>2.1800000000000002</v>
      </c>
      <c r="D3" s="14">
        <v>2.2999999999999998</v>
      </c>
      <c r="E3" s="14">
        <v>2.41</v>
      </c>
      <c r="F3" s="42">
        <v>2.4</v>
      </c>
      <c r="G3" s="38"/>
      <c r="H3" s="32">
        <v>2.15</v>
      </c>
      <c r="I3" s="14">
        <v>2.21</v>
      </c>
      <c r="J3" s="14">
        <v>2.31</v>
      </c>
      <c r="K3" s="14">
        <v>2.4500000000000002</v>
      </c>
      <c r="L3" s="42">
        <v>2.44</v>
      </c>
    </row>
    <row r="4" spans="1:12">
      <c r="A4" s="11"/>
      <c r="B4" s="32">
        <v>2.13</v>
      </c>
      <c r="C4" s="14">
        <v>2.21</v>
      </c>
      <c r="D4" s="14">
        <v>2.34</v>
      </c>
      <c r="E4" s="14">
        <v>2.4300000000000002</v>
      </c>
      <c r="F4" s="42">
        <v>2.39</v>
      </c>
      <c r="G4" s="38"/>
      <c r="H4" s="32">
        <v>2.16</v>
      </c>
      <c r="I4" s="14">
        <v>2.21</v>
      </c>
      <c r="J4" s="14">
        <v>2.34</v>
      </c>
      <c r="K4" s="14">
        <v>2.42</v>
      </c>
      <c r="L4" s="42">
        <v>2.39</v>
      </c>
    </row>
    <row r="5" spans="1:12">
      <c r="A5" s="11"/>
      <c r="B5" s="32">
        <v>2.12</v>
      </c>
      <c r="C5" s="14">
        <v>2.2000000000000002</v>
      </c>
      <c r="D5" s="14">
        <v>2.35</v>
      </c>
      <c r="E5" s="14">
        <v>2.4</v>
      </c>
      <c r="F5" s="42">
        <v>2.41</v>
      </c>
      <c r="G5" s="38"/>
      <c r="H5" s="32">
        <v>2.13</v>
      </c>
      <c r="I5" s="14">
        <v>2.21</v>
      </c>
      <c r="J5" s="14">
        <v>2.3199999999999998</v>
      </c>
      <c r="K5" s="14">
        <v>2.44</v>
      </c>
      <c r="L5" s="42">
        <v>2.42</v>
      </c>
    </row>
    <row r="6" spans="1:12">
      <c r="A6" s="11"/>
      <c r="B6" s="32">
        <v>2.12</v>
      </c>
      <c r="C6" s="14">
        <v>2.16</v>
      </c>
      <c r="D6" s="14">
        <v>2.2999999999999998</v>
      </c>
      <c r="E6" s="14">
        <v>2.38</v>
      </c>
      <c r="F6" s="42">
        <v>2.4</v>
      </c>
      <c r="G6" s="38"/>
      <c r="H6" s="32">
        <v>2.17</v>
      </c>
      <c r="I6" s="14">
        <v>2.25</v>
      </c>
      <c r="J6" s="14">
        <v>2.34</v>
      </c>
      <c r="K6" s="14">
        <v>2.4300000000000002</v>
      </c>
      <c r="L6" s="42">
        <v>2.4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2.46</v>
      </c>
      <c r="E7" s="14">
        <v>2.44</v>
      </c>
      <c r="F7" s="42">
        <v>2.35</v>
      </c>
      <c r="G7" s="38" t="s">
        <v>4</v>
      </c>
      <c r="H7" s="14">
        <v>2.29</v>
      </c>
      <c r="I7" s="14">
        <v>2.34</v>
      </c>
      <c r="J7" s="14">
        <v>2.4300000000000002</v>
      </c>
      <c r="K7" s="14">
        <v>2.39</v>
      </c>
      <c r="L7" s="42">
        <v>2.3199999999999998</v>
      </c>
    </row>
    <row r="8" spans="1:12">
      <c r="A8" s="46"/>
      <c r="B8" s="14">
        <v>2.31</v>
      </c>
      <c r="C8" s="14">
        <v>2.38</v>
      </c>
      <c r="D8" s="14">
        <v>2.42</v>
      </c>
      <c r="E8" s="14">
        <v>2.4</v>
      </c>
      <c r="F8" s="42">
        <v>2.39</v>
      </c>
      <c r="G8" s="46"/>
      <c r="H8" s="14">
        <v>2.34</v>
      </c>
      <c r="I8" s="14">
        <v>2.36</v>
      </c>
      <c r="J8" s="14">
        <v>2.4700000000000002</v>
      </c>
      <c r="K8" s="14">
        <v>2.4300000000000002</v>
      </c>
      <c r="L8" s="42">
        <v>2.42</v>
      </c>
    </row>
    <row r="9" spans="1:12">
      <c r="A9" s="11"/>
      <c r="B9" s="47">
        <v>2.34</v>
      </c>
      <c r="C9" s="47">
        <v>2.42</v>
      </c>
      <c r="D9" s="47">
        <v>2.46</v>
      </c>
      <c r="E9" s="47">
        <v>2.4500000000000002</v>
      </c>
      <c r="F9" s="49">
        <v>2.41</v>
      </c>
      <c r="G9" s="36"/>
      <c r="H9" s="47">
        <v>2.33</v>
      </c>
      <c r="I9" s="47">
        <v>2.38</v>
      </c>
      <c r="J9" s="47">
        <v>2.4700000000000002</v>
      </c>
      <c r="K9" s="47">
        <v>2.46</v>
      </c>
      <c r="L9" s="49">
        <v>2.4300000000000002</v>
      </c>
    </row>
    <row r="10" spans="1:12">
      <c r="A10" s="11"/>
      <c r="B10" s="14">
        <v>2.3199999999999998</v>
      </c>
      <c r="C10" s="14">
        <v>2.4</v>
      </c>
      <c r="D10" s="14">
        <v>2.44</v>
      </c>
      <c r="E10" s="14">
        <v>2.4500000000000002</v>
      </c>
      <c r="F10" s="42">
        <v>2.42</v>
      </c>
      <c r="G10" s="38"/>
      <c r="H10" s="14">
        <v>2.29</v>
      </c>
      <c r="I10" s="14">
        <v>2.35</v>
      </c>
      <c r="J10" s="14">
        <v>2.42</v>
      </c>
      <c r="K10" s="14">
        <v>2.4</v>
      </c>
      <c r="L10" s="42">
        <v>2.4</v>
      </c>
    </row>
    <row r="11" spans="1:12">
      <c r="A11" s="16"/>
      <c r="B11" s="33">
        <v>2.2999999999999998</v>
      </c>
      <c r="C11" s="33">
        <v>2.38</v>
      </c>
      <c r="D11" s="33">
        <v>2.44</v>
      </c>
      <c r="E11" s="33">
        <v>2.4300000000000002</v>
      </c>
      <c r="F11" s="39">
        <v>2.39</v>
      </c>
      <c r="G11" s="48"/>
      <c r="H11" s="33">
        <v>2.29</v>
      </c>
      <c r="I11" s="33">
        <v>2.36</v>
      </c>
      <c r="J11" s="33">
        <v>2.4500000000000002</v>
      </c>
      <c r="K11" s="33">
        <v>2.4500000000000002</v>
      </c>
      <c r="L11" s="39">
        <v>2.41</v>
      </c>
    </row>
    <row r="12" spans="1:12">
      <c r="A12" s="19" t="s">
        <v>5</v>
      </c>
      <c r="B12" s="47">
        <v>1.77</v>
      </c>
      <c r="C12" s="35">
        <v>1.85</v>
      </c>
      <c r="D12" s="35">
        <v>1.97</v>
      </c>
      <c r="E12" s="35">
        <v>2.0299999999999998</v>
      </c>
      <c r="F12" s="40">
        <v>2.0299999999999998</v>
      </c>
      <c r="G12" s="36" t="s">
        <v>6</v>
      </c>
      <c r="H12" s="35">
        <v>1.07</v>
      </c>
      <c r="I12" s="35">
        <v>1.1599999999999999</v>
      </c>
      <c r="J12" s="35">
        <v>1.28</v>
      </c>
      <c r="K12" s="35">
        <v>1.35</v>
      </c>
      <c r="L12" s="40">
        <v>1.4</v>
      </c>
    </row>
    <row r="13" spans="1:12">
      <c r="A13" s="22"/>
      <c r="B13" s="37">
        <v>1.8</v>
      </c>
      <c r="C13" s="37">
        <v>1.83</v>
      </c>
      <c r="D13" s="37">
        <v>1.93</v>
      </c>
      <c r="E13" s="37">
        <v>2.0299999999999998</v>
      </c>
      <c r="F13" s="41">
        <v>2.0499999999999998</v>
      </c>
      <c r="G13" s="38"/>
      <c r="H13" s="37">
        <v>1.1100000000000001</v>
      </c>
      <c r="I13" s="37">
        <v>1.17</v>
      </c>
      <c r="J13" s="37">
        <v>1.28</v>
      </c>
      <c r="K13" s="37">
        <v>1.39</v>
      </c>
      <c r="L13" s="41">
        <v>1.38</v>
      </c>
    </row>
    <row r="14" spans="1:12">
      <c r="A14" s="22"/>
      <c r="B14" s="37">
        <v>1.8</v>
      </c>
      <c r="C14" s="37">
        <v>1.88</v>
      </c>
      <c r="D14" s="37">
        <v>1.98</v>
      </c>
      <c r="E14" s="37">
        <v>2.0699999999999998</v>
      </c>
      <c r="F14" s="41">
        <v>2.0699999999999998</v>
      </c>
      <c r="G14" s="38"/>
      <c r="H14" s="37">
        <v>1.1299999999999999</v>
      </c>
      <c r="I14" s="37">
        <v>1.1499999999999999</v>
      </c>
      <c r="J14" s="37">
        <v>1.3</v>
      </c>
      <c r="K14" s="37">
        <v>1.39</v>
      </c>
      <c r="L14" s="41">
        <v>1.38</v>
      </c>
    </row>
    <row r="15" spans="1:12">
      <c r="A15" s="22"/>
      <c r="B15" s="37">
        <v>1.76</v>
      </c>
      <c r="C15" s="37">
        <v>1.85</v>
      </c>
      <c r="D15" s="37">
        <v>1.97</v>
      </c>
      <c r="E15" s="37">
        <v>2.06</v>
      </c>
      <c r="F15" s="41">
        <v>2.0699999999999998</v>
      </c>
      <c r="G15" s="38"/>
      <c r="H15" s="37">
        <v>1.1100000000000001</v>
      </c>
      <c r="I15" s="37">
        <v>1.1599999999999999</v>
      </c>
      <c r="J15" s="37">
        <v>1.27</v>
      </c>
      <c r="K15" s="37">
        <v>1.38</v>
      </c>
      <c r="L15" s="41">
        <v>1.39</v>
      </c>
    </row>
    <row r="16" spans="1:12">
      <c r="A16" s="22"/>
      <c r="B16" s="37">
        <v>1.72</v>
      </c>
      <c r="C16" s="37">
        <v>1.79</v>
      </c>
      <c r="D16" s="37">
        <v>1.91</v>
      </c>
      <c r="E16" s="37">
        <v>1.98</v>
      </c>
      <c r="F16" s="41">
        <v>2.0299999999999998</v>
      </c>
      <c r="G16" s="38"/>
      <c r="H16" s="37">
        <v>1.1200000000000001</v>
      </c>
      <c r="I16" s="37">
        <v>1.18</v>
      </c>
      <c r="J16" s="37">
        <v>1.28</v>
      </c>
      <c r="K16" s="37">
        <v>1.36</v>
      </c>
      <c r="L16" s="41">
        <v>1.34</v>
      </c>
    </row>
    <row r="17" spans="1:12">
      <c r="A17" s="22" t="s">
        <v>7</v>
      </c>
      <c r="B17" s="37">
        <v>1.89</v>
      </c>
      <c r="C17" s="37">
        <v>1.95</v>
      </c>
      <c r="D17" s="37">
        <v>2.06</v>
      </c>
      <c r="E17" s="37">
        <v>2.0099999999999998</v>
      </c>
      <c r="F17" s="41">
        <v>1.98</v>
      </c>
      <c r="G17" s="38" t="s">
        <v>8</v>
      </c>
      <c r="H17" s="37">
        <v>1.32</v>
      </c>
      <c r="I17" s="37">
        <v>1.37</v>
      </c>
      <c r="J17" s="37">
        <v>1.46</v>
      </c>
      <c r="K17" s="37">
        <v>1.48</v>
      </c>
      <c r="L17" s="41">
        <v>1.37</v>
      </c>
    </row>
    <row r="18" spans="1:12">
      <c r="A18" s="22"/>
      <c r="B18" s="37">
        <v>1.88</v>
      </c>
      <c r="C18" s="37">
        <v>1.96</v>
      </c>
      <c r="D18" s="37">
        <v>2.02</v>
      </c>
      <c r="E18" s="37">
        <v>1.99</v>
      </c>
      <c r="F18" s="41">
        <v>2</v>
      </c>
      <c r="G18" s="38"/>
      <c r="H18" s="37">
        <v>1.35</v>
      </c>
      <c r="I18" s="37">
        <v>1.37</v>
      </c>
      <c r="J18" s="37">
        <v>1.48</v>
      </c>
      <c r="K18" s="37">
        <v>1.44</v>
      </c>
      <c r="L18" s="41">
        <v>1.43</v>
      </c>
    </row>
    <row r="19" spans="1:12">
      <c r="A19" s="22"/>
      <c r="B19" s="37">
        <v>1.88</v>
      </c>
      <c r="C19" s="37">
        <v>1.98</v>
      </c>
      <c r="D19" s="37">
        <v>2.04</v>
      </c>
      <c r="E19" s="37">
        <v>2.0299999999999998</v>
      </c>
      <c r="F19" s="41">
        <v>1.97</v>
      </c>
      <c r="G19" s="38"/>
      <c r="H19" s="37">
        <v>1.38</v>
      </c>
      <c r="I19" s="37">
        <v>1.41</v>
      </c>
      <c r="J19" s="37">
        <v>1.52</v>
      </c>
      <c r="K19" s="37">
        <v>1.48</v>
      </c>
      <c r="L19" s="41">
        <v>1.44</v>
      </c>
    </row>
    <row r="20" spans="1:12">
      <c r="A20" s="22"/>
      <c r="B20" s="37">
        <v>1.93</v>
      </c>
      <c r="C20" s="37">
        <v>1.99</v>
      </c>
      <c r="D20" s="37">
        <v>2.0299999999999998</v>
      </c>
      <c r="E20" s="37">
        <v>2.02</v>
      </c>
      <c r="F20" s="41">
        <v>1.99</v>
      </c>
      <c r="G20" s="38"/>
      <c r="H20" s="37">
        <v>1.34</v>
      </c>
      <c r="I20" s="37">
        <v>1.39</v>
      </c>
      <c r="J20" s="37">
        <v>1.45</v>
      </c>
      <c r="K20" s="37">
        <v>1.41</v>
      </c>
      <c r="L20" s="41">
        <v>1.41</v>
      </c>
    </row>
    <row r="21" spans="1:12">
      <c r="A21" s="22"/>
      <c r="B21" s="37">
        <v>1.88</v>
      </c>
      <c r="C21" s="37">
        <v>1.92</v>
      </c>
      <c r="D21" s="37">
        <v>2.0099999999999998</v>
      </c>
      <c r="E21" s="37">
        <v>1.97</v>
      </c>
      <c r="F21" s="41">
        <v>2</v>
      </c>
      <c r="G21" s="38"/>
      <c r="H21" s="37">
        <v>1.3</v>
      </c>
      <c r="I21" s="37">
        <v>1.37</v>
      </c>
      <c r="J21" s="37">
        <v>1.47</v>
      </c>
      <c r="K21" s="37">
        <v>1.42</v>
      </c>
      <c r="L21" s="41">
        <v>1.44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0.38739999999999997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1.0084000000000013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0.67546666666666666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0.72621399176954826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14" priority="3" operator="notBetween">
      <formula>0.2</formula>
      <formula>0.404</formula>
    </cfRule>
  </conditionalFormatting>
  <conditionalFormatting sqref="E26">
    <cfRule type="cellIs" dxfId="513" priority="4" operator="notBetween">
      <formula>0.38</formula>
      <formula>0.72</formula>
    </cfRule>
  </conditionalFormatting>
  <conditionalFormatting sqref="K24">
    <cfRule type="cellIs" dxfId="512" priority="2" operator="notBetween">
      <formula>0.77</formula>
      <formula>0.91</formula>
    </cfRule>
  </conditionalFormatting>
  <conditionalFormatting sqref="K26">
    <cfRule type="cellIs" dxfId="51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L40"/>
  <sheetViews>
    <sheetView zoomScale="115" zoomScaleNormal="115" workbookViewId="0">
      <selection activeCell="A33" sqref="A3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2.11</v>
      </c>
      <c r="C2" s="32">
        <v>2.1800000000000002</v>
      </c>
      <c r="D2" s="32">
        <v>2.3199999999999998</v>
      </c>
      <c r="E2" s="32">
        <v>2.4300000000000002</v>
      </c>
      <c r="F2" s="44">
        <v>2.39</v>
      </c>
      <c r="G2" s="36" t="s">
        <v>3</v>
      </c>
      <c r="H2" s="32">
        <v>2.13</v>
      </c>
      <c r="I2" s="32">
        <v>2.25</v>
      </c>
      <c r="J2" s="32">
        <v>2.31</v>
      </c>
      <c r="K2" s="32">
        <v>2.44</v>
      </c>
      <c r="L2" s="44">
        <v>2.4</v>
      </c>
    </row>
    <row r="3" spans="1:12">
      <c r="A3" s="11"/>
      <c r="B3" s="32">
        <v>2.1</v>
      </c>
      <c r="C3" s="14">
        <v>2.16</v>
      </c>
      <c r="D3" s="14">
        <v>2.31</v>
      </c>
      <c r="E3" s="14">
        <v>2.42</v>
      </c>
      <c r="F3" s="42">
        <v>2.41</v>
      </c>
      <c r="G3" s="38"/>
      <c r="H3" s="32">
        <v>2.09</v>
      </c>
      <c r="I3" s="14">
        <v>2.2000000000000002</v>
      </c>
      <c r="J3" s="14">
        <v>2.27</v>
      </c>
      <c r="K3" s="14">
        <v>2.36</v>
      </c>
      <c r="L3" s="42">
        <v>2.37</v>
      </c>
    </row>
    <row r="4" spans="1:12">
      <c r="A4" s="11"/>
      <c r="B4" s="32">
        <v>2.11</v>
      </c>
      <c r="C4" s="14">
        <v>2.2200000000000002</v>
      </c>
      <c r="D4" s="14">
        <v>2.3199999999999998</v>
      </c>
      <c r="E4" s="14">
        <v>2.38</v>
      </c>
      <c r="F4" s="42">
        <v>2.38</v>
      </c>
      <c r="G4" s="38"/>
      <c r="H4" s="32">
        <v>2.12</v>
      </c>
      <c r="I4" s="14">
        <v>2.21</v>
      </c>
      <c r="J4" s="14">
        <v>2.34</v>
      </c>
      <c r="K4" s="14">
        <v>2.4</v>
      </c>
      <c r="L4" s="42">
        <v>2.36</v>
      </c>
    </row>
    <row r="5" spans="1:12">
      <c r="A5" s="11"/>
      <c r="B5" s="32">
        <v>2.14</v>
      </c>
      <c r="C5" s="14">
        <v>2.2000000000000002</v>
      </c>
      <c r="D5" s="14">
        <v>2.3199999999999998</v>
      </c>
      <c r="E5" s="14">
        <v>2.42</v>
      </c>
      <c r="F5" s="42">
        <v>2.4</v>
      </c>
      <c r="G5" s="38"/>
      <c r="H5" s="32">
        <v>2.14</v>
      </c>
      <c r="I5" s="14">
        <v>2.14</v>
      </c>
      <c r="J5" s="14">
        <v>2.36</v>
      </c>
      <c r="K5" s="14">
        <v>2.4300000000000002</v>
      </c>
      <c r="L5" s="42">
        <v>2.42</v>
      </c>
    </row>
    <row r="6" spans="1:12">
      <c r="A6" s="11"/>
      <c r="B6" s="32">
        <v>2.12</v>
      </c>
      <c r="C6" s="14">
        <v>2.1800000000000002</v>
      </c>
      <c r="D6" s="14">
        <v>2.29</v>
      </c>
      <c r="E6" s="14">
        <v>2.38</v>
      </c>
      <c r="F6" s="42">
        <v>2.38</v>
      </c>
      <c r="G6" s="38"/>
      <c r="H6" s="32">
        <v>2.1</v>
      </c>
      <c r="I6" s="14">
        <v>2.2200000000000002</v>
      </c>
      <c r="J6" s="14">
        <v>2.25</v>
      </c>
      <c r="K6" s="14">
        <v>2.35</v>
      </c>
      <c r="L6" s="42">
        <v>2.38</v>
      </c>
    </row>
    <row r="7" spans="1:12">
      <c r="A7" s="38" t="s">
        <v>4</v>
      </c>
      <c r="B7" s="14">
        <v>2.3199999999999998</v>
      </c>
      <c r="C7" s="14">
        <v>2.37</v>
      </c>
      <c r="D7" s="14">
        <v>2.4300000000000002</v>
      </c>
      <c r="E7" s="14">
        <v>2.39</v>
      </c>
      <c r="F7" s="42">
        <v>2.39</v>
      </c>
      <c r="G7" s="38" t="s">
        <v>4</v>
      </c>
      <c r="H7" s="14">
        <v>2.29</v>
      </c>
      <c r="I7" s="14">
        <v>2.35</v>
      </c>
      <c r="J7" s="14">
        <v>2.4</v>
      </c>
      <c r="K7" s="14">
        <v>2.38</v>
      </c>
      <c r="L7" s="42">
        <v>2.37</v>
      </c>
    </row>
    <row r="8" spans="1:12">
      <c r="A8" s="46"/>
      <c r="B8" s="14">
        <v>2.33</v>
      </c>
      <c r="C8" s="14">
        <v>2.37</v>
      </c>
      <c r="D8" s="14">
        <v>2.42</v>
      </c>
      <c r="E8" s="14">
        <v>2.42</v>
      </c>
      <c r="F8" s="42">
        <v>2.4</v>
      </c>
      <c r="G8" s="46"/>
      <c r="H8" s="14">
        <v>2.29</v>
      </c>
      <c r="I8" s="14">
        <v>2.36</v>
      </c>
      <c r="J8" s="14">
        <v>2.42</v>
      </c>
      <c r="K8" s="14">
        <v>2.42</v>
      </c>
      <c r="L8" s="42">
        <v>2.41</v>
      </c>
    </row>
    <row r="9" spans="1:12">
      <c r="A9" s="11"/>
      <c r="B9" s="47">
        <v>2.2799999999999998</v>
      </c>
      <c r="C9" s="47">
        <v>2.34</v>
      </c>
      <c r="D9" s="47">
        <v>2.4300000000000002</v>
      </c>
      <c r="E9" s="47">
        <v>2.37</v>
      </c>
      <c r="F9" s="49">
        <v>2.4</v>
      </c>
      <c r="G9" s="36"/>
      <c r="H9" s="47">
        <v>2.31</v>
      </c>
      <c r="I9" s="47">
        <v>2.42</v>
      </c>
      <c r="J9" s="47">
        <v>2.4300000000000002</v>
      </c>
      <c r="K9" s="47">
        <v>2.44</v>
      </c>
      <c r="L9" s="49">
        <v>2.42</v>
      </c>
    </row>
    <row r="10" spans="1:12">
      <c r="A10" s="11"/>
      <c r="B10" s="14">
        <v>2.31</v>
      </c>
      <c r="C10" s="14">
        <v>2.4</v>
      </c>
      <c r="D10" s="14">
        <v>2.4300000000000002</v>
      </c>
      <c r="E10" s="14">
        <v>2.4300000000000002</v>
      </c>
      <c r="F10" s="42">
        <v>2.44</v>
      </c>
      <c r="G10" s="38"/>
      <c r="H10" s="14">
        <v>2.31</v>
      </c>
      <c r="I10" s="14">
        <v>2.37</v>
      </c>
      <c r="J10" s="14">
        <v>2.42</v>
      </c>
      <c r="K10" s="14">
        <v>2.4500000000000002</v>
      </c>
      <c r="L10" s="42">
        <v>2.39</v>
      </c>
    </row>
    <row r="11" spans="1:12">
      <c r="A11" s="16"/>
      <c r="B11" s="33">
        <v>2.33</v>
      </c>
      <c r="C11" s="33">
        <v>2.38</v>
      </c>
      <c r="D11" s="33">
        <v>2.4300000000000002</v>
      </c>
      <c r="E11" s="33">
        <v>2.48</v>
      </c>
      <c r="F11" s="39">
        <v>2.36</v>
      </c>
      <c r="G11" s="48"/>
      <c r="H11" s="33">
        <v>2.3199999999999998</v>
      </c>
      <c r="I11" s="33">
        <v>2.37</v>
      </c>
      <c r="J11" s="33">
        <v>2.39</v>
      </c>
      <c r="K11" s="33">
        <v>2.37</v>
      </c>
      <c r="L11" s="39">
        <v>2.41</v>
      </c>
    </row>
    <row r="12" spans="1:12">
      <c r="A12" s="19" t="s">
        <v>5</v>
      </c>
      <c r="B12" s="47">
        <v>1.7</v>
      </c>
      <c r="C12" s="35">
        <v>1.76</v>
      </c>
      <c r="D12" s="35">
        <v>1.91</v>
      </c>
      <c r="E12" s="35">
        <v>2.0299999999999998</v>
      </c>
      <c r="F12" s="40">
        <v>2.0299999999999998</v>
      </c>
      <c r="G12" s="36" t="s">
        <v>6</v>
      </c>
      <c r="H12" s="35">
        <v>1.0900000000000001</v>
      </c>
      <c r="I12" s="35">
        <v>1.18</v>
      </c>
      <c r="J12" s="35">
        <v>1.28</v>
      </c>
      <c r="K12" s="35">
        <v>1.39</v>
      </c>
      <c r="L12" s="40">
        <v>1.38</v>
      </c>
    </row>
    <row r="13" spans="1:12">
      <c r="A13" s="22"/>
      <c r="B13" s="37">
        <v>1.71</v>
      </c>
      <c r="C13" s="37">
        <v>1.81</v>
      </c>
      <c r="D13" s="37">
        <v>1.93</v>
      </c>
      <c r="E13" s="37">
        <v>2.0699999999999998</v>
      </c>
      <c r="F13" s="41">
        <v>2.1</v>
      </c>
      <c r="G13" s="38"/>
      <c r="H13" s="37">
        <v>1.07</v>
      </c>
      <c r="I13" s="37">
        <v>1.1299999999999999</v>
      </c>
      <c r="J13" s="37">
        <v>1.23</v>
      </c>
      <c r="K13" s="37">
        <v>1.34</v>
      </c>
      <c r="L13" s="41">
        <v>1.32</v>
      </c>
    </row>
    <row r="14" spans="1:12">
      <c r="A14" s="22"/>
      <c r="B14" s="37">
        <v>1.78</v>
      </c>
      <c r="C14" s="37">
        <v>1.81</v>
      </c>
      <c r="D14" s="37">
        <v>1.93</v>
      </c>
      <c r="E14" s="37">
        <v>2.0099999999999998</v>
      </c>
      <c r="F14" s="41">
        <v>2.0299999999999998</v>
      </c>
      <c r="G14" s="38"/>
      <c r="H14" s="37">
        <v>1.07</v>
      </c>
      <c r="I14" s="37">
        <v>1.1599999999999999</v>
      </c>
      <c r="J14" s="37">
        <v>1.29</v>
      </c>
      <c r="K14" s="37">
        <v>1.34</v>
      </c>
      <c r="L14" s="41">
        <v>1.33</v>
      </c>
    </row>
    <row r="15" spans="1:12">
      <c r="A15" s="22"/>
      <c r="B15" s="37">
        <v>1.75</v>
      </c>
      <c r="C15" s="37">
        <v>1.84</v>
      </c>
      <c r="D15" s="37">
        <v>1.93</v>
      </c>
      <c r="E15" s="37">
        <v>2.06</v>
      </c>
      <c r="F15" s="41">
        <v>2.0699999999999998</v>
      </c>
      <c r="G15" s="38"/>
      <c r="H15" s="37">
        <v>1.06</v>
      </c>
      <c r="I15" s="37">
        <v>1.08</v>
      </c>
      <c r="J15" s="37">
        <v>1.28</v>
      </c>
      <c r="K15" s="37">
        <v>1.34</v>
      </c>
      <c r="L15" s="41">
        <v>1.36</v>
      </c>
    </row>
    <row r="16" spans="1:12">
      <c r="A16" s="22"/>
      <c r="B16" s="37">
        <v>1.74</v>
      </c>
      <c r="C16" s="37">
        <v>1.8</v>
      </c>
      <c r="D16" s="37">
        <v>1.86</v>
      </c>
      <c r="E16" s="37">
        <v>1.98</v>
      </c>
      <c r="F16" s="41">
        <v>2.04</v>
      </c>
      <c r="G16" s="38"/>
      <c r="H16" s="37">
        <v>1.06</v>
      </c>
      <c r="I16" s="37">
        <v>1.17</v>
      </c>
      <c r="J16" s="37">
        <v>1.26</v>
      </c>
      <c r="K16" s="37">
        <v>1.32</v>
      </c>
      <c r="L16" s="41">
        <v>1.36</v>
      </c>
    </row>
    <row r="17" spans="1:12">
      <c r="A17" s="22" t="s">
        <v>7</v>
      </c>
      <c r="B17" s="37">
        <v>1.92</v>
      </c>
      <c r="C17" s="37">
        <v>1.96</v>
      </c>
      <c r="D17" s="37">
        <v>2.04</v>
      </c>
      <c r="E17" s="37">
        <v>2.0099999999999998</v>
      </c>
      <c r="F17" s="41">
        <v>2</v>
      </c>
      <c r="G17" s="38" t="s">
        <v>8</v>
      </c>
      <c r="H17" s="37">
        <v>1.29</v>
      </c>
      <c r="I17" s="37">
        <v>1.38</v>
      </c>
      <c r="J17" s="37">
        <v>1.41</v>
      </c>
      <c r="K17" s="37">
        <v>1.43</v>
      </c>
      <c r="L17" s="41">
        <v>1.42</v>
      </c>
    </row>
    <row r="18" spans="1:12">
      <c r="A18" s="22"/>
      <c r="B18" s="37">
        <v>1.91</v>
      </c>
      <c r="C18" s="37">
        <v>1.93</v>
      </c>
      <c r="D18" s="37">
        <v>2.04</v>
      </c>
      <c r="E18" s="37">
        <v>2.06</v>
      </c>
      <c r="F18" s="41">
        <v>2</v>
      </c>
      <c r="G18" s="38"/>
      <c r="H18" s="37">
        <v>1.29</v>
      </c>
      <c r="I18" s="37">
        <v>1.36</v>
      </c>
      <c r="J18" s="37">
        <v>1.44</v>
      </c>
      <c r="K18" s="37">
        <v>1.42</v>
      </c>
      <c r="L18" s="41">
        <v>1.42</v>
      </c>
    </row>
    <row r="19" spans="1:12">
      <c r="A19" s="22"/>
      <c r="B19" s="37">
        <v>1.85</v>
      </c>
      <c r="C19" s="37">
        <v>1.98</v>
      </c>
      <c r="D19" s="37">
        <v>2.0099999999999998</v>
      </c>
      <c r="E19" s="37">
        <v>2.04</v>
      </c>
      <c r="F19" s="41">
        <v>1.97</v>
      </c>
      <c r="G19" s="38"/>
      <c r="H19" s="37">
        <v>1.33</v>
      </c>
      <c r="I19" s="37">
        <v>1.39</v>
      </c>
      <c r="J19" s="37">
        <v>1.44</v>
      </c>
      <c r="K19" s="37">
        <v>1.42</v>
      </c>
      <c r="L19" s="41">
        <v>1.44</v>
      </c>
    </row>
    <row r="20" spans="1:12">
      <c r="A20" s="22"/>
      <c r="B20" s="37">
        <v>1.9</v>
      </c>
      <c r="C20" s="37">
        <v>1.97</v>
      </c>
      <c r="D20" s="37">
        <v>2.02</v>
      </c>
      <c r="E20" s="37">
        <v>2.0499999999999998</v>
      </c>
      <c r="F20" s="41">
        <v>2.02</v>
      </c>
      <c r="G20" s="38"/>
      <c r="H20" s="37">
        <v>1.31</v>
      </c>
      <c r="I20" s="37">
        <v>1.36</v>
      </c>
      <c r="J20" s="37">
        <v>1.4</v>
      </c>
      <c r="K20" s="37">
        <v>1.44</v>
      </c>
      <c r="L20" s="41">
        <v>1.42</v>
      </c>
    </row>
    <row r="21" spans="1:12">
      <c r="A21" s="22"/>
      <c r="B21" s="37">
        <v>1.87</v>
      </c>
      <c r="C21" s="37">
        <v>1.97</v>
      </c>
      <c r="D21" s="37">
        <v>2</v>
      </c>
      <c r="E21" s="37">
        <v>2</v>
      </c>
      <c r="F21" s="41">
        <v>1.96</v>
      </c>
      <c r="G21" s="38"/>
      <c r="H21" s="37">
        <v>1.3</v>
      </c>
      <c r="I21" s="37">
        <v>1.34</v>
      </c>
      <c r="J21" s="37">
        <v>1.42</v>
      </c>
      <c r="K21" s="37">
        <v>1.41</v>
      </c>
      <c r="L21" s="41">
        <v>1.4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0.39120000000000132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1.0196000000000007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0.68209230769231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0.73427983539094699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10" priority="3" operator="notBetween">
      <formula>0.2</formula>
      <formula>0.404</formula>
    </cfRule>
  </conditionalFormatting>
  <conditionalFormatting sqref="E26">
    <cfRule type="cellIs" dxfId="509" priority="4" operator="notBetween">
      <formula>0.38</formula>
      <formula>0.72</formula>
    </cfRule>
  </conditionalFormatting>
  <conditionalFormatting sqref="K24">
    <cfRule type="cellIs" dxfId="508" priority="2" operator="notBetween">
      <formula>0.77</formula>
      <formula>0.91</formula>
    </cfRule>
  </conditionalFormatting>
  <conditionalFormatting sqref="K26">
    <cfRule type="cellIs" dxfId="50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L40"/>
  <sheetViews>
    <sheetView zoomScale="115" zoomScaleNormal="115" workbookViewId="0">
      <selection activeCell="B22" sqref="B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2.19</v>
      </c>
      <c r="D2" s="32">
        <v>2.3199999999999998</v>
      </c>
      <c r="E2" s="32">
        <v>2.4</v>
      </c>
      <c r="F2" s="44">
        <v>2.4300000000000002</v>
      </c>
      <c r="G2" s="36" t="s">
        <v>3</v>
      </c>
      <c r="H2" s="32">
        <v>2.16</v>
      </c>
      <c r="I2" s="32">
        <v>2.2400000000000002</v>
      </c>
      <c r="J2" s="32">
        <v>2.29</v>
      </c>
      <c r="K2" s="32">
        <v>2.39</v>
      </c>
      <c r="L2" s="44">
        <v>2.4300000000000002</v>
      </c>
    </row>
    <row r="3" spans="1:12">
      <c r="A3" s="11"/>
      <c r="B3" s="32">
        <v>2.13</v>
      </c>
      <c r="C3" s="14">
        <v>2.2200000000000002</v>
      </c>
      <c r="D3" s="14">
        <v>2.34</v>
      </c>
      <c r="E3" s="14">
        <v>2.4</v>
      </c>
      <c r="F3" s="42">
        <v>2.4300000000000002</v>
      </c>
      <c r="G3" s="38"/>
      <c r="H3" s="32">
        <v>2.13</v>
      </c>
      <c r="I3" s="14">
        <v>2.2400000000000002</v>
      </c>
      <c r="J3" s="14">
        <v>2.31</v>
      </c>
      <c r="K3" s="14">
        <v>2.39</v>
      </c>
      <c r="L3" s="42">
        <v>2.41</v>
      </c>
    </row>
    <row r="4" spans="1:12">
      <c r="A4" s="11"/>
      <c r="B4" s="32">
        <v>2.17</v>
      </c>
      <c r="C4" s="14">
        <v>2.2599999999999998</v>
      </c>
      <c r="D4" s="14">
        <v>2.31</v>
      </c>
      <c r="E4" s="14">
        <v>2.41</v>
      </c>
      <c r="F4" s="42">
        <v>2.39</v>
      </c>
      <c r="G4" s="38"/>
      <c r="H4" s="32">
        <v>2.16</v>
      </c>
      <c r="I4" s="14">
        <v>2.21</v>
      </c>
      <c r="J4" s="14">
        <v>2.34</v>
      </c>
      <c r="K4" s="14">
        <v>2.39</v>
      </c>
      <c r="L4" s="42">
        <v>2.44</v>
      </c>
    </row>
    <row r="5" spans="1:12">
      <c r="A5" s="11"/>
      <c r="B5" s="32">
        <v>2.14</v>
      </c>
      <c r="C5" s="14">
        <v>2.2000000000000002</v>
      </c>
      <c r="D5" s="14">
        <v>2.33</v>
      </c>
      <c r="E5" s="14">
        <v>2.4</v>
      </c>
      <c r="F5" s="42">
        <v>2.44</v>
      </c>
      <c r="G5" s="38"/>
      <c r="H5" s="32">
        <v>2.1800000000000002</v>
      </c>
      <c r="I5" s="14">
        <v>2.16</v>
      </c>
      <c r="J5" s="14">
        <v>2.2999999999999998</v>
      </c>
      <c r="K5" s="14">
        <v>2.4</v>
      </c>
      <c r="L5" s="42">
        <v>2.42</v>
      </c>
    </row>
    <row r="6" spans="1:12">
      <c r="A6" s="11"/>
      <c r="B6" s="32">
        <v>2.17</v>
      </c>
      <c r="C6" s="14">
        <v>2.21</v>
      </c>
      <c r="D6" s="14">
        <v>2.33</v>
      </c>
      <c r="E6" s="14">
        <v>2.39</v>
      </c>
      <c r="F6" s="42">
        <v>2.4300000000000002</v>
      </c>
      <c r="G6" s="38"/>
      <c r="H6" s="32">
        <v>2.14</v>
      </c>
      <c r="I6" s="14">
        <v>2.2000000000000002</v>
      </c>
      <c r="J6" s="14">
        <v>2.31</v>
      </c>
      <c r="K6" s="14">
        <v>2.4</v>
      </c>
      <c r="L6" s="42">
        <v>2.41</v>
      </c>
    </row>
    <row r="7" spans="1:12">
      <c r="A7" s="38" t="s">
        <v>4</v>
      </c>
      <c r="B7" s="14">
        <v>2.3199999999999998</v>
      </c>
      <c r="C7" s="14">
        <v>2.37</v>
      </c>
      <c r="D7" s="14">
        <v>2.4500000000000002</v>
      </c>
      <c r="E7" s="14">
        <v>2.41</v>
      </c>
      <c r="F7" s="42">
        <v>2.41</v>
      </c>
      <c r="G7" s="38" t="s">
        <v>4</v>
      </c>
      <c r="H7" s="14">
        <v>2.31</v>
      </c>
      <c r="I7" s="14">
        <v>2.34</v>
      </c>
      <c r="J7" s="14">
        <v>2.4300000000000002</v>
      </c>
      <c r="K7" s="14">
        <v>2.4</v>
      </c>
      <c r="L7" s="42">
        <v>2.41</v>
      </c>
    </row>
    <row r="8" spans="1:12">
      <c r="A8" s="46"/>
      <c r="B8" s="14">
        <v>2.36</v>
      </c>
      <c r="C8" s="14">
        <v>2.4</v>
      </c>
      <c r="D8" s="14">
        <v>2.44</v>
      </c>
      <c r="E8" s="14">
        <v>2.46</v>
      </c>
      <c r="F8" s="42">
        <v>2.38</v>
      </c>
      <c r="G8" s="46"/>
      <c r="H8" s="14">
        <v>2.3199999999999998</v>
      </c>
      <c r="I8" s="14">
        <v>2.37</v>
      </c>
      <c r="J8" s="14">
        <v>2.4300000000000002</v>
      </c>
      <c r="K8" s="14">
        <v>2.4300000000000002</v>
      </c>
      <c r="L8" s="42">
        <v>2.41</v>
      </c>
    </row>
    <row r="9" spans="1:12">
      <c r="A9" s="11"/>
      <c r="B9" s="47">
        <v>2.3199999999999998</v>
      </c>
      <c r="C9" s="47">
        <v>2.4</v>
      </c>
      <c r="D9" s="47">
        <v>2.4700000000000002</v>
      </c>
      <c r="E9" s="47">
        <v>2.46</v>
      </c>
      <c r="F9" s="49">
        <v>2.42</v>
      </c>
      <c r="G9" s="36"/>
      <c r="H9" s="47">
        <v>2.3199999999999998</v>
      </c>
      <c r="I9" s="47">
        <v>2.37</v>
      </c>
      <c r="J9" s="47">
        <v>2.4500000000000002</v>
      </c>
      <c r="K9" s="47">
        <v>2.4300000000000002</v>
      </c>
      <c r="L9" s="49">
        <v>2.42</v>
      </c>
    </row>
    <row r="10" spans="1:12">
      <c r="A10" s="11"/>
      <c r="B10" s="14">
        <v>2.33</v>
      </c>
      <c r="C10" s="14">
        <v>2.36</v>
      </c>
      <c r="D10" s="14">
        <v>2.4300000000000002</v>
      </c>
      <c r="E10" s="14">
        <v>2.4300000000000002</v>
      </c>
      <c r="F10" s="42">
        <v>2.42</v>
      </c>
      <c r="G10" s="38"/>
      <c r="H10" s="14">
        <v>2.31</v>
      </c>
      <c r="I10" s="14">
        <v>2.38</v>
      </c>
      <c r="J10" s="14">
        <v>2.44</v>
      </c>
      <c r="K10" s="14">
        <v>2.44</v>
      </c>
      <c r="L10" s="42">
        <v>2.42</v>
      </c>
    </row>
    <row r="11" spans="1:12">
      <c r="A11" s="16"/>
      <c r="B11" s="33">
        <v>2.31</v>
      </c>
      <c r="C11" s="33">
        <v>2.34</v>
      </c>
      <c r="D11" s="33">
        <v>2.4300000000000002</v>
      </c>
      <c r="E11" s="33">
        <v>2.4300000000000002</v>
      </c>
      <c r="F11" s="39">
        <v>2.41</v>
      </c>
      <c r="G11" s="48"/>
      <c r="H11" s="33">
        <v>2.31</v>
      </c>
      <c r="I11" s="33">
        <v>2.37</v>
      </c>
      <c r="J11" s="33">
        <v>2.44</v>
      </c>
      <c r="K11" s="33">
        <v>2.48</v>
      </c>
      <c r="L11" s="39">
        <v>2.39</v>
      </c>
    </row>
    <row r="12" spans="1:12">
      <c r="A12" s="19" t="s">
        <v>5</v>
      </c>
      <c r="B12" s="47">
        <v>1.81</v>
      </c>
      <c r="C12" s="35">
        <v>1.84</v>
      </c>
      <c r="D12" s="35">
        <v>1.96</v>
      </c>
      <c r="E12" s="35">
        <v>2.08</v>
      </c>
      <c r="F12" s="40">
        <v>2.1</v>
      </c>
      <c r="G12" s="36" t="s">
        <v>6</v>
      </c>
      <c r="H12" s="35">
        <v>1.1100000000000001</v>
      </c>
      <c r="I12" s="35">
        <v>1.19</v>
      </c>
      <c r="J12" s="35">
        <v>1.27</v>
      </c>
      <c r="K12" s="35">
        <v>1.37</v>
      </c>
      <c r="L12" s="40">
        <v>1.4</v>
      </c>
    </row>
    <row r="13" spans="1:12">
      <c r="A13" s="22"/>
      <c r="B13" s="37">
        <v>1.81</v>
      </c>
      <c r="C13" s="37">
        <v>1.9</v>
      </c>
      <c r="D13" s="37">
        <v>1.99</v>
      </c>
      <c r="E13" s="37">
        <v>2.0699999999999998</v>
      </c>
      <c r="F13" s="41">
        <v>2.12</v>
      </c>
      <c r="G13" s="38"/>
      <c r="H13" s="37">
        <v>1.08</v>
      </c>
      <c r="I13" s="37">
        <v>1.1499999999999999</v>
      </c>
      <c r="J13" s="37">
        <v>1.27</v>
      </c>
      <c r="K13" s="37">
        <v>1.34</v>
      </c>
      <c r="L13" s="41">
        <v>1.36</v>
      </c>
    </row>
    <row r="14" spans="1:12">
      <c r="A14" s="22"/>
      <c r="B14" s="37">
        <v>1.85</v>
      </c>
      <c r="C14" s="37">
        <v>1.92</v>
      </c>
      <c r="D14" s="37">
        <v>1.97</v>
      </c>
      <c r="E14" s="37">
        <v>2.06</v>
      </c>
      <c r="F14" s="41">
        <v>2.12</v>
      </c>
      <c r="G14" s="38"/>
      <c r="H14" s="37">
        <v>1.1000000000000001</v>
      </c>
      <c r="I14" s="37">
        <v>1.1499999999999999</v>
      </c>
      <c r="J14" s="37">
        <v>1.26</v>
      </c>
      <c r="K14" s="37">
        <v>1.34</v>
      </c>
      <c r="L14" s="41">
        <v>1.36</v>
      </c>
    </row>
    <row r="15" spans="1:12">
      <c r="A15" s="22"/>
      <c r="B15" s="37">
        <v>1.8</v>
      </c>
      <c r="C15" s="37">
        <v>1.88</v>
      </c>
      <c r="D15" s="37">
        <v>2.0099999999999998</v>
      </c>
      <c r="E15" s="37">
        <v>2.1</v>
      </c>
      <c r="F15" s="41">
        <v>2.16</v>
      </c>
      <c r="G15" s="38"/>
      <c r="H15" s="37">
        <v>1.1100000000000001</v>
      </c>
      <c r="I15" s="37">
        <v>1.1299999999999999</v>
      </c>
      <c r="J15" s="37">
        <v>1.27</v>
      </c>
      <c r="K15" s="37">
        <v>1.35</v>
      </c>
      <c r="L15" s="41">
        <v>1.35</v>
      </c>
    </row>
    <row r="16" spans="1:12">
      <c r="A16" s="22"/>
      <c r="B16" s="37">
        <v>1.76</v>
      </c>
      <c r="C16" s="37">
        <v>1.83</v>
      </c>
      <c r="D16" s="37">
        <v>1.95</v>
      </c>
      <c r="E16" s="37">
        <v>2.0299999999999998</v>
      </c>
      <c r="F16" s="41">
        <v>2.08</v>
      </c>
      <c r="G16" s="38"/>
      <c r="H16" s="37">
        <v>1.0900000000000001</v>
      </c>
      <c r="I16" s="37">
        <v>1.1399999999999999</v>
      </c>
      <c r="J16" s="37">
        <v>1.25</v>
      </c>
      <c r="K16" s="37">
        <v>1.33</v>
      </c>
      <c r="L16" s="41">
        <v>1.36</v>
      </c>
    </row>
    <row r="17" spans="1:12">
      <c r="A17" s="22" t="s">
        <v>7</v>
      </c>
      <c r="B17" s="37">
        <v>1.92</v>
      </c>
      <c r="C17" s="37">
        <v>2</v>
      </c>
      <c r="D17" s="37">
        <v>2.0299999999999998</v>
      </c>
      <c r="E17" s="37">
        <v>2.06</v>
      </c>
      <c r="F17" s="41">
        <v>2.02</v>
      </c>
      <c r="G17" s="38" t="s">
        <v>8</v>
      </c>
      <c r="H17" s="37">
        <v>1.33</v>
      </c>
      <c r="I17" s="37">
        <v>1.37</v>
      </c>
      <c r="J17" s="37">
        <v>1.46</v>
      </c>
      <c r="K17" s="37">
        <v>1.43</v>
      </c>
      <c r="L17" s="41">
        <v>1.4</v>
      </c>
    </row>
    <row r="18" spans="1:12">
      <c r="A18" s="22"/>
      <c r="B18" s="37">
        <v>1.96</v>
      </c>
      <c r="C18" s="37">
        <v>1.97</v>
      </c>
      <c r="D18" s="37">
        <v>2.06</v>
      </c>
      <c r="E18" s="37">
        <v>2.04</v>
      </c>
      <c r="F18" s="41">
        <v>1.97</v>
      </c>
      <c r="G18" s="38"/>
      <c r="H18" s="37">
        <v>1.31</v>
      </c>
      <c r="I18" s="37">
        <v>1.36</v>
      </c>
      <c r="J18" s="37">
        <v>1.42</v>
      </c>
      <c r="K18" s="37">
        <v>1.45</v>
      </c>
      <c r="L18" s="41">
        <v>1.41</v>
      </c>
    </row>
    <row r="19" spans="1:12">
      <c r="A19" s="22"/>
      <c r="B19" s="37">
        <v>1.89</v>
      </c>
      <c r="C19" s="37">
        <v>1.98</v>
      </c>
      <c r="D19" s="37">
        <v>2.0499999999999998</v>
      </c>
      <c r="E19" s="37">
        <v>2.0699999999999998</v>
      </c>
      <c r="F19" s="41">
        <v>2</v>
      </c>
      <c r="G19" s="38"/>
      <c r="H19" s="37">
        <v>1.31</v>
      </c>
      <c r="I19" s="37">
        <v>1.36</v>
      </c>
      <c r="J19" s="37">
        <v>1.42</v>
      </c>
      <c r="K19" s="37">
        <v>1.45</v>
      </c>
      <c r="L19" s="41">
        <v>1.4</v>
      </c>
    </row>
    <row r="20" spans="1:12">
      <c r="A20" s="22"/>
      <c r="B20" s="37">
        <v>1.91</v>
      </c>
      <c r="C20" s="37">
        <v>2.0099999999999998</v>
      </c>
      <c r="D20" s="37">
        <v>2.0099999999999998</v>
      </c>
      <c r="E20" s="37">
        <v>2.0499999999999998</v>
      </c>
      <c r="F20" s="41">
        <v>1.98</v>
      </c>
      <c r="G20" s="38"/>
      <c r="H20" s="37">
        <v>1.33</v>
      </c>
      <c r="I20" s="37">
        <v>1.4</v>
      </c>
      <c r="J20" s="37">
        <v>1.45</v>
      </c>
      <c r="K20" s="37">
        <v>1.46</v>
      </c>
      <c r="L20" s="41">
        <v>1.39</v>
      </c>
    </row>
    <row r="21" spans="1:12">
      <c r="A21" s="22"/>
      <c r="B21" s="37">
        <v>1.95</v>
      </c>
      <c r="C21" s="37">
        <v>1.95</v>
      </c>
      <c r="D21" s="37">
        <v>2.0699999999999998</v>
      </c>
      <c r="E21" s="37">
        <v>2.08</v>
      </c>
      <c r="F21" s="41">
        <v>1.99</v>
      </c>
      <c r="G21" s="38"/>
      <c r="H21" s="37">
        <v>1.3</v>
      </c>
      <c r="I21" s="37">
        <v>1.38</v>
      </c>
      <c r="J21" s="37">
        <v>1.43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0.36640000000000006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1.0248000000000006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0.63885128205128217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0.73802469135802518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06" priority="3" operator="notBetween">
      <formula>0.2</formula>
      <formula>0.404</formula>
    </cfRule>
  </conditionalFormatting>
  <conditionalFormatting sqref="E26">
    <cfRule type="cellIs" dxfId="505" priority="4" operator="notBetween">
      <formula>0.38</formula>
      <formula>0.72</formula>
    </cfRule>
  </conditionalFormatting>
  <conditionalFormatting sqref="K24">
    <cfRule type="cellIs" dxfId="504" priority="2" operator="notBetween">
      <formula>0.77</formula>
      <formula>0.91</formula>
    </cfRule>
  </conditionalFormatting>
  <conditionalFormatting sqref="K26">
    <cfRule type="cellIs" dxfId="50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L40"/>
  <sheetViews>
    <sheetView zoomScale="115" zoomScaleNormal="115" workbookViewId="0">
      <selection activeCell="O28" sqref="O2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2.17</v>
      </c>
      <c r="D2" s="32">
        <v>2.2799999999999998</v>
      </c>
      <c r="E2" s="32">
        <v>2.38</v>
      </c>
      <c r="F2" s="44">
        <v>2.4</v>
      </c>
      <c r="G2" s="36" t="s">
        <v>3</v>
      </c>
      <c r="H2" s="32">
        <v>2.13</v>
      </c>
      <c r="I2" s="32">
        <v>2.19</v>
      </c>
      <c r="J2" s="32">
        <v>2.2999999999999998</v>
      </c>
      <c r="K2" s="32">
        <v>2.36</v>
      </c>
      <c r="L2" s="44">
        <v>2.39</v>
      </c>
    </row>
    <row r="3" spans="1:12">
      <c r="A3" s="11"/>
      <c r="B3" s="32">
        <v>2.14</v>
      </c>
      <c r="C3" s="14">
        <v>2.21</v>
      </c>
      <c r="D3" s="14">
        <v>2.2999999999999998</v>
      </c>
      <c r="E3" s="14">
        <v>2.39</v>
      </c>
      <c r="F3" s="42">
        <v>2.42</v>
      </c>
      <c r="G3" s="38"/>
      <c r="H3" s="32">
        <v>2.15</v>
      </c>
      <c r="I3" s="14">
        <v>2.21</v>
      </c>
      <c r="J3" s="14">
        <v>2.2999999999999998</v>
      </c>
      <c r="K3" s="14">
        <v>2.42</v>
      </c>
      <c r="L3" s="42">
        <v>2.39</v>
      </c>
    </row>
    <row r="4" spans="1:12">
      <c r="A4" s="11"/>
      <c r="B4" s="32">
        <v>2.11</v>
      </c>
      <c r="C4" s="14">
        <v>2.2200000000000002</v>
      </c>
      <c r="D4" s="14">
        <v>2.3199999999999998</v>
      </c>
      <c r="E4" s="14">
        <v>2.4300000000000002</v>
      </c>
      <c r="F4" s="42">
        <v>2.36</v>
      </c>
      <c r="G4" s="38"/>
      <c r="H4" s="32">
        <v>2.16</v>
      </c>
      <c r="I4" s="14">
        <v>2.21</v>
      </c>
      <c r="J4" s="14">
        <v>2.31</v>
      </c>
      <c r="K4" s="14">
        <v>2.38</v>
      </c>
      <c r="L4" s="42">
        <v>2.38</v>
      </c>
    </row>
    <row r="5" spans="1:12">
      <c r="A5" s="11"/>
      <c r="B5" s="32">
        <v>2.09</v>
      </c>
      <c r="C5" s="14">
        <v>2.1800000000000002</v>
      </c>
      <c r="D5" s="14">
        <v>2.3199999999999998</v>
      </c>
      <c r="E5" s="14">
        <v>2.39</v>
      </c>
      <c r="F5" s="42">
        <v>2.38</v>
      </c>
      <c r="G5" s="38"/>
      <c r="H5" s="32">
        <v>2.0699999999999998</v>
      </c>
      <c r="I5" s="14">
        <v>2.17</v>
      </c>
      <c r="J5" s="14">
        <v>2.31</v>
      </c>
      <c r="K5" s="14">
        <v>2.39</v>
      </c>
      <c r="L5" s="42">
        <v>2.39</v>
      </c>
    </row>
    <row r="6" spans="1:12">
      <c r="A6" s="11"/>
      <c r="B6" s="32">
        <v>2.11</v>
      </c>
      <c r="C6" s="14">
        <v>2.2200000000000002</v>
      </c>
      <c r="D6" s="14">
        <v>2.31</v>
      </c>
      <c r="E6" s="14">
        <v>2.37</v>
      </c>
      <c r="F6" s="42">
        <v>2.37</v>
      </c>
      <c r="G6" s="38"/>
      <c r="H6" s="32">
        <v>2.15</v>
      </c>
      <c r="I6" s="14">
        <v>2.16</v>
      </c>
      <c r="J6" s="14">
        <v>2.27</v>
      </c>
      <c r="K6" s="14">
        <v>2.4</v>
      </c>
      <c r="L6" s="42">
        <v>2.39</v>
      </c>
    </row>
    <row r="7" spans="1:12">
      <c r="A7" s="38" t="s">
        <v>4</v>
      </c>
      <c r="B7" s="14">
        <v>2.29</v>
      </c>
      <c r="C7" s="14">
        <v>2.3199999999999998</v>
      </c>
      <c r="D7" s="14">
        <v>2.35</v>
      </c>
      <c r="E7" s="14">
        <v>2.39</v>
      </c>
      <c r="F7" s="42">
        <v>2.39</v>
      </c>
      <c r="G7" s="38" t="s">
        <v>4</v>
      </c>
      <c r="H7" s="14">
        <v>2.31</v>
      </c>
      <c r="I7" s="14">
        <v>2.37</v>
      </c>
      <c r="J7" s="14">
        <v>2.4300000000000002</v>
      </c>
      <c r="K7" s="14">
        <v>2.38</v>
      </c>
      <c r="L7" s="42">
        <v>2.38</v>
      </c>
    </row>
    <row r="8" spans="1:12">
      <c r="A8" s="46"/>
      <c r="B8" s="14">
        <v>2.33</v>
      </c>
      <c r="C8" s="14">
        <v>2.34</v>
      </c>
      <c r="D8" s="14">
        <v>2.44</v>
      </c>
      <c r="E8" s="14">
        <v>2.44</v>
      </c>
      <c r="F8" s="42">
        <v>2.42</v>
      </c>
      <c r="G8" s="46"/>
      <c r="H8" s="14">
        <v>2.33</v>
      </c>
      <c r="I8" s="14">
        <v>2.39</v>
      </c>
      <c r="J8" s="14">
        <v>2.4300000000000002</v>
      </c>
      <c r="K8" s="14">
        <v>2.44</v>
      </c>
      <c r="L8" s="42">
        <v>2.41</v>
      </c>
    </row>
    <row r="9" spans="1:12">
      <c r="A9" s="11"/>
      <c r="B9" s="47">
        <v>2.31</v>
      </c>
      <c r="C9" s="47">
        <v>2.37</v>
      </c>
      <c r="D9" s="47">
        <v>2.38</v>
      </c>
      <c r="E9" s="47">
        <v>2.42</v>
      </c>
      <c r="F9" s="49">
        <v>2.42</v>
      </c>
      <c r="G9" s="36"/>
      <c r="H9" s="47">
        <v>2.29</v>
      </c>
      <c r="I9" s="47">
        <v>2.39</v>
      </c>
      <c r="J9" s="47">
        <v>2.4500000000000002</v>
      </c>
      <c r="K9" s="47">
        <v>2.42</v>
      </c>
      <c r="L9" s="49">
        <v>2.41</v>
      </c>
    </row>
    <row r="10" spans="1:12">
      <c r="A10" s="11"/>
      <c r="B10" s="14">
        <v>2.29</v>
      </c>
      <c r="C10" s="14">
        <v>2.34</v>
      </c>
      <c r="D10" s="14">
        <v>2.42</v>
      </c>
      <c r="E10" s="14">
        <v>2.37</v>
      </c>
      <c r="F10" s="42">
        <v>2.38</v>
      </c>
      <c r="G10" s="38"/>
      <c r="H10" s="14">
        <v>2.3199999999999998</v>
      </c>
      <c r="I10" s="14">
        <v>2.42</v>
      </c>
      <c r="J10" s="14">
        <v>2.42</v>
      </c>
      <c r="K10" s="14">
        <v>2.44</v>
      </c>
      <c r="L10" s="42">
        <v>2.38</v>
      </c>
    </row>
    <row r="11" spans="1:12">
      <c r="A11" s="16"/>
      <c r="B11" s="33">
        <v>2.29</v>
      </c>
      <c r="C11" s="33">
        <v>2.35</v>
      </c>
      <c r="D11" s="33">
        <v>2.4</v>
      </c>
      <c r="E11" s="33">
        <v>2.41</v>
      </c>
      <c r="F11" s="39">
        <v>2.37</v>
      </c>
      <c r="G11" s="48"/>
      <c r="H11" s="33">
        <v>2.3199999999999998</v>
      </c>
      <c r="I11" s="33">
        <v>2.41</v>
      </c>
      <c r="J11" s="33">
        <v>2.4300000000000002</v>
      </c>
      <c r="K11" s="33">
        <v>2.42</v>
      </c>
      <c r="L11" s="39">
        <v>2.39</v>
      </c>
    </row>
    <row r="12" spans="1:12">
      <c r="A12" s="19" t="s">
        <v>5</v>
      </c>
      <c r="B12" s="47">
        <v>1.73</v>
      </c>
      <c r="C12" s="35">
        <v>1.8</v>
      </c>
      <c r="D12" s="35">
        <v>1.91</v>
      </c>
      <c r="E12" s="35">
        <v>1.96</v>
      </c>
      <c r="F12" s="40">
        <v>2.02</v>
      </c>
      <c r="G12" s="36" t="s">
        <v>6</v>
      </c>
      <c r="H12" s="35">
        <v>1.0900000000000001</v>
      </c>
      <c r="I12" s="35">
        <v>1.1499999999999999</v>
      </c>
      <c r="J12" s="35">
        <v>1.25</v>
      </c>
      <c r="K12" s="35">
        <v>1.34</v>
      </c>
      <c r="L12" s="40">
        <v>1.4</v>
      </c>
    </row>
    <row r="13" spans="1:12">
      <c r="A13" s="22"/>
      <c r="B13" s="37">
        <v>1.72</v>
      </c>
      <c r="C13" s="37">
        <v>1.8</v>
      </c>
      <c r="D13" s="37">
        <v>1.89</v>
      </c>
      <c r="E13" s="37">
        <v>2.0099999999999998</v>
      </c>
      <c r="F13" s="41">
        <v>2.0299999999999998</v>
      </c>
      <c r="G13" s="38"/>
      <c r="H13" s="37">
        <v>1.1100000000000001</v>
      </c>
      <c r="I13" s="37">
        <v>1.17</v>
      </c>
      <c r="J13" s="37">
        <v>1.26</v>
      </c>
      <c r="K13" s="37">
        <v>1.36</v>
      </c>
      <c r="L13" s="41">
        <v>1.36</v>
      </c>
    </row>
    <row r="14" spans="1:12">
      <c r="A14" s="22"/>
      <c r="B14" s="37">
        <v>1.76</v>
      </c>
      <c r="C14" s="37">
        <v>1.83</v>
      </c>
      <c r="D14" s="37">
        <v>1.97</v>
      </c>
      <c r="E14" s="37">
        <v>2.0099999999999998</v>
      </c>
      <c r="F14" s="41">
        <v>2.04</v>
      </c>
      <c r="G14" s="38"/>
      <c r="H14" s="37">
        <v>1.1200000000000001</v>
      </c>
      <c r="I14" s="37">
        <v>1.17</v>
      </c>
      <c r="J14" s="37">
        <v>1.25</v>
      </c>
      <c r="K14" s="37">
        <v>1.34</v>
      </c>
      <c r="L14" s="41">
        <v>1.35</v>
      </c>
    </row>
    <row r="15" spans="1:12">
      <c r="A15" s="22"/>
      <c r="B15" s="37">
        <v>1.72</v>
      </c>
      <c r="C15" s="37">
        <v>1.8</v>
      </c>
      <c r="D15" s="37">
        <v>1.92</v>
      </c>
      <c r="E15" s="37">
        <v>2.0099999999999998</v>
      </c>
      <c r="F15" s="41">
        <v>1.99</v>
      </c>
      <c r="G15" s="38"/>
      <c r="H15" s="37">
        <v>1.08</v>
      </c>
      <c r="I15" s="37">
        <v>1.1399999999999999</v>
      </c>
      <c r="J15" s="37">
        <v>1.28</v>
      </c>
      <c r="K15" s="37">
        <v>1.36</v>
      </c>
      <c r="L15" s="41">
        <v>1.4</v>
      </c>
    </row>
    <row r="16" spans="1:12">
      <c r="A16" s="22"/>
      <c r="B16" s="37">
        <v>1.71</v>
      </c>
      <c r="C16" s="37">
        <v>1.79</v>
      </c>
      <c r="D16" s="37">
        <v>1.87</v>
      </c>
      <c r="E16" s="37">
        <v>1.95</v>
      </c>
      <c r="F16" s="41">
        <v>1.98</v>
      </c>
      <c r="G16" s="38"/>
      <c r="H16" s="37">
        <v>1.1000000000000001</v>
      </c>
      <c r="I16" s="37">
        <v>1.1399999999999999</v>
      </c>
      <c r="J16" s="37">
        <v>1.27</v>
      </c>
      <c r="K16" s="37">
        <v>1.37</v>
      </c>
      <c r="L16" s="41">
        <v>1.36</v>
      </c>
    </row>
    <row r="17" spans="1:12">
      <c r="A17" s="22" t="s">
        <v>7</v>
      </c>
      <c r="B17" s="37">
        <v>1.86</v>
      </c>
      <c r="C17" s="37">
        <v>1.93</v>
      </c>
      <c r="D17" s="37">
        <v>1.99</v>
      </c>
      <c r="E17" s="37">
        <v>2</v>
      </c>
      <c r="F17" s="41">
        <v>1.97</v>
      </c>
      <c r="G17" s="38" t="s">
        <v>8</v>
      </c>
      <c r="H17" s="37">
        <v>1.32</v>
      </c>
      <c r="I17" s="37">
        <v>1.37</v>
      </c>
      <c r="J17" s="37">
        <v>1.44</v>
      </c>
      <c r="K17" s="37">
        <v>1.42</v>
      </c>
      <c r="L17" s="41">
        <v>1.4</v>
      </c>
    </row>
    <row r="18" spans="1:12">
      <c r="A18" s="22"/>
      <c r="B18" s="37">
        <v>1.92</v>
      </c>
      <c r="C18" s="37">
        <v>1.95</v>
      </c>
      <c r="D18" s="37">
        <v>2.04</v>
      </c>
      <c r="E18" s="37">
        <v>2.0499999999999998</v>
      </c>
      <c r="F18" s="41">
        <v>1.98</v>
      </c>
      <c r="G18" s="38"/>
      <c r="H18" s="37">
        <v>1.34</v>
      </c>
      <c r="I18" s="37">
        <v>1.39</v>
      </c>
      <c r="J18" s="37">
        <v>1.47</v>
      </c>
      <c r="K18" s="37">
        <v>1.48</v>
      </c>
      <c r="L18" s="41">
        <v>1.44</v>
      </c>
    </row>
    <row r="19" spans="1:12">
      <c r="A19" s="22"/>
      <c r="B19" s="37">
        <v>1.85</v>
      </c>
      <c r="C19" s="37">
        <v>1.92</v>
      </c>
      <c r="D19" s="37">
        <v>1.97</v>
      </c>
      <c r="E19" s="37">
        <v>2.02</v>
      </c>
      <c r="F19" s="41">
        <v>1.94</v>
      </c>
      <c r="G19" s="38"/>
      <c r="H19" s="37">
        <v>1.28</v>
      </c>
      <c r="I19" s="37">
        <v>1.4</v>
      </c>
      <c r="J19" s="37">
        <v>1.43</v>
      </c>
      <c r="K19" s="37">
        <v>1.44</v>
      </c>
      <c r="L19" s="41">
        <v>1.44</v>
      </c>
    </row>
    <row r="20" spans="1:12">
      <c r="A20" s="22"/>
      <c r="B20" s="37">
        <v>1.82</v>
      </c>
      <c r="C20" s="37">
        <v>1.91</v>
      </c>
      <c r="D20" s="37">
        <v>2.02</v>
      </c>
      <c r="E20" s="37">
        <v>1.99</v>
      </c>
      <c r="F20" s="41">
        <v>1.96</v>
      </c>
      <c r="G20" s="38"/>
      <c r="H20" s="37">
        <v>1.31</v>
      </c>
      <c r="I20" s="37">
        <v>1.36</v>
      </c>
      <c r="J20" s="37">
        <v>1.43</v>
      </c>
      <c r="K20" s="37">
        <v>1.45</v>
      </c>
      <c r="L20" s="41">
        <v>1.43</v>
      </c>
    </row>
    <row r="21" spans="1:12">
      <c r="A21" s="22"/>
      <c r="B21" s="37">
        <v>1.84</v>
      </c>
      <c r="C21" s="37">
        <v>1.93</v>
      </c>
      <c r="D21" s="37">
        <v>2.0099999999999998</v>
      </c>
      <c r="E21" s="37">
        <v>2.0099999999999998</v>
      </c>
      <c r="F21" s="41">
        <v>1.96</v>
      </c>
      <c r="G21" s="38"/>
      <c r="H21" s="37">
        <v>1.31</v>
      </c>
      <c r="I21" s="37">
        <v>1.39</v>
      </c>
      <c r="J21" s="37">
        <v>1.45</v>
      </c>
      <c r="K21" s="37">
        <v>1.46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0.40340000000000042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1.0093999999999999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0.70336410256410331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0.7269341563786007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502" priority="3" operator="notBetween">
      <formula>0.2</formula>
      <formula>0.404</formula>
    </cfRule>
  </conditionalFormatting>
  <conditionalFormatting sqref="E26">
    <cfRule type="cellIs" dxfId="501" priority="4" operator="notBetween">
      <formula>0.38</formula>
      <formula>0.72</formula>
    </cfRule>
  </conditionalFormatting>
  <conditionalFormatting sqref="K24">
    <cfRule type="cellIs" dxfId="500" priority="2" operator="notBetween">
      <formula>0.77</formula>
      <formula>0.91</formula>
    </cfRule>
  </conditionalFormatting>
  <conditionalFormatting sqref="K26">
    <cfRule type="cellIs" dxfId="49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F40"/>
  <sheetViews>
    <sheetView zoomScale="115" zoomScaleNormal="115" workbookViewId="0">
      <selection activeCell="M16" sqref="M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6" ht="48.1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2.13</v>
      </c>
      <c r="C2" s="32">
        <v>2.1800000000000002</v>
      </c>
      <c r="D2" s="32">
        <v>2.2400000000000002</v>
      </c>
      <c r="E2" s="32">
        <v>2.37</v>
      </c>
      <c r="F2" s="44">
        <v>2.4</v>
      </c>
    </row>
    <row r="3" spans="1:6">
      <c r="A3" s="38"/>
      <c r="B3" s="32">
        <v>2.13</v>
      </c>
      <c r="C3" s="14">
        <v>2.21</v>
      </c>
      <c r="D3" s="14">
        <v>2.2999999999999998</v>
      </c>
      <c r="E3" s="14">
        <v>2.41</v>
      </c>
      <c r="F3" s="42">
        <v>2.39</v>
      </c>
    </row>
    <row r="4" spans="1:6">
      <c r="A4" s="38"/>
      <c r="B4" s="32">
        <v>2.1</v>
      </c>
      <c r="C4" s="14">
        <v>2.17</v>
      </c>
      <c r="D4" s="14">
        <v>2.27</v>
      </c>
      <c r="E4" s="14">
        <v>2.37</v>
      </c>
      <c r="F4" s="42">
        <v>2.41</v>
      </c>
    </row>
    <row r="5" spans="1:6">
      <c r="A5" s="38"/>
      <c r="B5" s="32">
        <v>2.08</v>
      </c>
      <c r="C5" s="14">
        <v>2.1800000000000002</v>
      </c>
      <c r="D5" s="14">
        <v>2.2799999999999998</v>
      </c>
      <c r="E5" s="14">
        <v>2.39</v>
      </c>
      <c r="F5" s="42">
        <v>2.41</v>
      </c>
    </row>
    <row r="6" spans="1:6">
      <c r="A6" s="38"/>
      <c r="B6" s="32">
        <v>2.13</v>
      </c>
      <c r="C6" s="14">
        <v>2.21</v>
      </c>
      <c r="D6" s="14">
        <v>2.29</v>
      </c>
      <c r="E6" s="14">
        <v>2.4</v>
      </c>
      <c r="F6" s="42">
        <v>2.41</v>
      </c>
    </row>
    <row r="7" spans="1:6">
      <c r="A7" s="38" t="s">
        <v>4</v>
      </c>
      <c r="B7" s="14">
        <v>2.3199999999999998</v>
      </c>
      <c r="C7" s="14">
        <v>2.35</v>
      </c>
      <c r="D7" s="14">
        <v>2.44</v>
      </c>
      <c r="E7" s="14">
        <v>2.41</v>
      </c>
      <c r="F7" s="42">
        <v>2.39</v>
      </c>
    </row>
    <row r="8" spans="1:6">
      <c r="A8" s="46"/>
      <c r="B8" s="14">
        <v>2.33</v>
      </c>
      <c r="C8" s="14">
        <v>2.37</v>
      </c>
      <c r="D8" s="14">
        <v>2.42</v>
      </c>
      <c r="E8" s="14">
        <v>2.42</v>
      </c>
      <c r="F8" s="42">
        <v>2.4</v>
      </c>
    </row>
    <row r="9" spans="1:6">
      <c r="A9" s="36"/>
      <c r="B9" s="47">
        <v>2.2999999999999998</v>
      </c>
      <c r="C9" s="47">
        <v>2.35</v>
      </c>
      <c r="D9" s="47">
        <v>2.38</v>
      </c>
      <c r="E9" s="47">
        <v>2.39</v>
      </c>
      <c r="F9" s="49">
        <v>2.4</v>
      </c>
    </row>
    <row r="10" spans="1:6">
      <c r="A10" s="38"/>
      <c r="B10" s="14">
        <v>2.35</v>
      </c>
      <c r="C10" s="14">
        <v>2.36</v>
      </c>
      <c r="D10" s="14">
        <v>2.46</v>
      </c>
      <c r="E10" s="14">
        <v>2.46</v>
      </c>
      <c r="F10" s="42">
        <v>2.41</v>
      </c>
    </row>
    <row r="11" spans="1:6">
      <c r="A11" s="48"/>
      <c r="B11" s="33">
        <v>2.31</v>
      </c>
      <c r="C11" s="33">
        <v>2.38</v>
      </c>
      <c r="D11" s="33">
        <v>2.44</v>
      </c>
      <c r="E11" s="33">
        <v>2.41</v>
      </c>
      <c r="F11" s="39">
        <v>2.39</v>
      </c>
    </row>
    <row r="12" spans="1:6">
      <c r="A12" s="36" t="s">
        <v>6</v>
      </c>
      <c r="B12" s="35">
        <v>1.0900000000000001</v>
      </c>
      <c r="C12" s="35">
        <v>1.1399999999999999</v>
      </c>
      <c r="D12" s="35">
        <v>1.24</v>
      </c>
      <c r="E12" s="35">
        <v>1.38</v>
      </c>
      <c r="F12" s="40">
        <v>1.39</v>
      </c>
    </row>
    <row r="13" spans="1:6">
      <c r="A13" s="38"/>
      <c r="B13" s="37">
        <v>1.1000000000000001</v>
      </c>
      <c r="C13" s="37">
        <v>1.17</v>
      </c>
      <c r="D13" s="37">
        <v>1.29</v>
      </c>
      <c r="E13" s="37">
        <v>1.36</v>
      </c>
      <c r="F13" s="41">
        <v>1.39</v>
      </c>
    </row>
    <row r="14" spans="1:6">
      <c r="A14" s="38"/>
      <c r="B14" s="37">
        <v>1.08</v>
      </c>
      <c r="C14" s="37">
        <v>1.1399999999999999</v>
      </c>
      <c r="D14" s="37">
        <v>1.27</v>
      </c>
      <c r="E14" s="37">
        <v>1.35</v>
      </c>
      <c r="F14" s="41">
        <v>1.38</v>
      </c>
    </row>
    <row r="15" spans="1:6">
      <c r="A15" s="38"/>
      <c r="B15" s="37">
        <v>1.07</v>
      </c>
      <c r="C15" s="37">
        <v>1.1299999999999999</v>
      </c>
      <c r="D15" s="37">
        <v>1.28</v>
      </c>
      <c r="E15" s="37">
        <v>1.33</v>
      </c>
      <c r="F15" s="41">
        <v>1.36</v>
      </c>
    </row>
    <row r="16" spans="1:6">
      <c r="A16" s="38"/>
      <c r="B16" s="37">
        <v>1.1000000000000001</v>
      </c>
      <c r="C16" s="37">
        <v>1.17</v>
      </c>
      <c r="D16" s="37">
        <v>1.29</v>
      </c>
      <c r="E16" s="37">
        <v>1.39</v>
      </c>
      <c r="F16" s="41">
        <v>1.35</v>
      </c>
    </row>
    <row r="17" spans="1:6">
      <c r="A17" s="38" t="s">
        <v>8</v>
      </c>
      <c r="B17" s="37">
        <v>1.34</v>
      </c>
      <c r="C17" s="37">
        <v>1.38</v>
      </c>
      <c r="D17" s="37">
        <v>1.45</v>
      </c>
      <c r="E17" s="37">
        <v>1.47</v>
      </c>
      <c r="F17" s="41">
        <v>1.4</v>
      </c>
    </row>
    <row r="18" spans="1:6">
      <c r="A18" s="38"/>
      <c r="B18" s="37">
        <v>1.33</v>
      </c>
      <c r="C18" s="37">
        <v>1.39</v>
      </c>
      <c r="D18" s="37">
        <v>1.44</v>
      </c>
      <c r="E18" s="37">
        <v>1.45</v>
      </c>
      <c r="F18" s="41">
        <v>1.41</v>
      </c>
    </row>
    <row r="19" spans="1:6">
      <c r="A19" s="38"/>
      <c r="B19" s="37">
        <v>1.3</v>
      </c>
      <c r="C19" s="37">
        <v>1.37</v>
      </c>
      <c r="D19" s="37">
        <v>1.42</v>
      </c>
      <c r="E19" s="37">
        <v>1.43</v>
      </c>
      <c r="F19" s="41">
        <v>1.39</v>
      </c>
    </row>
    <row r="20" spans="1:6">
      <c r="A20" s="38"/>
      <c r="B20" s="37">
        <v>1.34</v>
      </c>
      <c r="C20" s="37">
        <v>1.37</v>
      </c>
      <c r="D20" s="37">
        <v>1.45</v>
      </c>
      <c r="E20" s="37">
        <v>1.45</v>
      </c>
      <c r="F20" s="41">
        <v>1.41</v>
      </c>
    </row>
    <row r="21" spans="1:6">
      <c r="A21" s="38"/>
      <c r="B21" s="37">
        <v>1.32</v>
      </c>
      <c r="C21" s="37">
        <v>1.38</v>
      </c>
      <c r="D21" s="37">
        <v>1.45</v>
      </c>
      <c r="E21" s="37">
        <v>1.43</v>
      </c>
      <c r="F21" s="41">
        <v>1.4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1.0057999999999991</v>
      </c>
      <c r="F24" s="292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0.72434156378600756</v>
      </c>
      <c r="F26" s="269"/>
    </row>
    <row r="27" spans="1:6" ht="17">
      <c r="A27" s="27"/>
      <c r="B27" s="27"/>
      <c r="C27" s="27"/>
      <c r="D27" s="27"/>
      <c r="E27" s="27"/>
      <c r="F27" s="27"/>
    </row>
    <row r="28" spans="1:6" ht="17">
      <c r="A28" s="27"/>
      <c r="B28" s="27"/>
      <c r="C28" s="27"/>
      <c r="D28" s="27"/>
      <c r="E28" s="27"/>
      <c r="F28" s="27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498" priority="2" operator="notBetween">
      <formula>0.77</formula>
      <formula>0.91</formula>
    </cfRule>
  </conditionalFormatting>
  <conditionalFormatting sqref="E26">
    <cfRule type="cellIs" dxfId="49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2.19</v>
      </c>
      <c r="D2" s="32">
        <v>2.2599999999999998</v>
      </c>
      <c r="E2" s="32">
        <v>2.38</v>
      </c>
      <c r="F2" s="44">
        <v>2.41</v>
      </c>
      <c r="G2" s="36" t="s">
        <v>3</v>
      </c>
      <c r="H2" s="32">
        <v>2.09</v>
      </c>
      <c r="I2" s="32">
        <v>2.14</v>
      </c>
      <c r="J2" s="32">
        <v>2.2400000000000002</v>
      </c>
      <c r="K2" s="32">
        <v>2.3199999999999998</v>
      </c>
      <c r="L2" s="44">
        <v>2.37</v>
      </c>
    </row>
    <row r="3" spans="1:12">
      <c r="A3" s="11"/>
      <c r="B3" s="32">
        <v>2.14</v>
      </c>
      <c r="C3" s="14">
        <v>2.21</v>
      </c>
      <c r="D3" s="14">
        <v>2.2599999999999998</v>
      </c>
      <c r="E3" s="14">
        <v>2.38</v>
      </c>
      <c r="F3" s="42">
        <v>2.38</v>
      </c>
      <c r="G3" s="38"/>
      <c r="H3" s="32">
        <v>2.09</v>
      </c>
      <c r="I3" s="14">
        <v>2.2000000000000002</v>
      </c>
      <c r="J3" s="14">
        <v>2.29</v>
      </c>
      <c r="K3" s="14">
        <v>2.35</v>
      </c>
      <c r="L3" s="42">
        <v>2.39</v>
      </c>
    </row>
    <row r="4" spans="1:12">
      <c r="A4" s="11"/>
      <c r="B4" s="32">
        <v>2.12</v>
      </c>
      <c r="C4" s="14">
        <v>2.21</v>
      </c>
      <c r="D4" s="14">
        <v>2.27</v>
      </c>
      <c r="E4" s="14">
        <v>2.38</v>
      </c>
      <c r="F4" s="42">
        <v>2.41</v>
      </c>
      <c r="G4" s="38"/>
      <c r="H4" s="32">
        <v>2.12</v>
      </c>
      <c r="I4" s="14">
        <v>2.17</v>
      </c>
      <c r="J4" s="14">
        <v>2.29</v>
      </c>
      <c r="K4" s="14">
        <v>2.36</v>
      </c>
      <c r="L4" s="42">
        <v>2.37</v>
      </c>
    </row>
    <row r="5" spans="1:12">
      <c r="A5" s="11"/>
      <c r="B5" s="32">
        <v>2.14</v>
      </c>
      <c r="C5" s="14">
        <v>2.19</v>
      </c>
      <c r="D5" s="14">
        <v>2.2799999999999998</v>
      </c>
      <c r="E5" s="14">
        <v>2.42</v>
      </c>
      <c r="F5" s="42">
        <v>2.42</v>
      </c>
      <c r="G5" s="38"/>
      <c r="H5" s="32">
        <v>2.13</v>
      </c>
      <c r="I5" s="14">
        <v>2.16</v>
      </c>
      <c r="J5" s="14">
        <v>2.29</v>
      </c>
      <c r="K5" s="14">
        <v>2.38</v>
      </c>
      <c r="L5" s="42">
        <v>2.41</v>
      </c>
    </row>
    <row r="6" spans="1:12">
      <c r="A6" s="11"/>
      <c r="B6" s="32">
        <v>2.14</v>
      </c>
      <c r="C6" s="14">
        <v>2.17</v>
      </c>
      <c r="D6" s="14">
        <v>2.29</v>
      </c>
      <c r="E6" s="14">
        <v>2.36</v>
      </c>
      <c r="F6" s="42">
        <v>2.37</v>
      </c>
      <c r="G6" s="38"/>
      <c r="H6" s="32">
        <v>2.1</v>
      </c>
      <c r="I6" s="14">
        <v>2.15</v>
      </c>
      <c r="J6" s="14">
        <v>2.2799999999999998</v>
      </c>
      <c r="K6" s="14">
        <v>2.36</v>
      </c>
      <c r="L6" s="42">
        <v>2.37</v>
      </c>
    </row>
    <row r="7" spans="1:12">
      <c r="A7" s="38" t="s">
        <v>4</v>
      </c>
      <c r="B7" s="14">
        <v>2.31</v>
      </c>
      <c r="C7" s="14">
        <v>2.35</v>
      </c>
      <c r="D7" s="14">
        <v>2.36</v>
      </c>
      <c r="E7" s="14">
        <v>2.36</v>
      </c>
      <c r="F7" s="42">
        <v>2.37</v>
      </c>
      <c r="G7" s="38" t="s">
        <v>4</v>
      </c>
      <c r="H7" s="14">
        <v>2.2400000000000002</v>
      </c>
      <c r="I7" s="14">
        <v>2.34</v>
      </c>
      <c r="J7" s="14">
        <v>2.39</v>
      </c>
      <c r="K7" s="14">
        <v>2.35</v>
      </c>
      <c r="L7" s="42">
        <v>2.37</v>
      </c>
    </row>
    <row r="8" spans="1:12">
      <c r="A8" s="46"/>
      <c r="B8" s="14">
        <v>2.31</v>
      </c>
      <c r="C8" s="14">
        <v>2.37</v>
      </c>
      <c r="D8" s="14">
        <v>2.42</v>
      </c>
      <c r="E8" s="14">
        <v>2.39</v>
      </c>
      <c r="F8" s="42">
        <v>2.4</v>
      </c>
      <c r="G8" s="46"/>
      <c r="H8" s="14">
        <v>2.27</v>
      </c>
      <c r="I8" s="14">
        <v>2.36</v>
      </c>
      <c r="J8" s="14">
        <v>2.41</v>
      </c>
      <c r="K8" s="14">
        <v>2.4</v>
      </c>
      <c r="L8" s="42">
        <v>2.36</v>
      </c>
    </row>
    <row r="9" spans="1:12">
      <c r="A9" s="11"/>
      <c r="B9" s="47">
        <v>2.31</v>
      </c>
      <c r="C9" s="47">
        <v>2.41</v>
      </c>
      <c r="D9" s="47">
        <v>2.4300000000000002</v>
      </c>
      <c r="E9" s="47">
        <v>2.4300000000000002</v>
      </c>
      <c r="F9" s="49">
        <v>2.36</v>
      </c>
      <c r="G9" s="36"/>
      <c r="H9" s="47">
        <v>2.27</v>
      </c>
      <c r="I9" s="47">
        <v>2.36</v>
      </c>
      <c r="J9" s="47">
        <v>2.41</v>
      </c>
      <c r="K9" s="47">
        <v>2.39</v>
      </c>
      <c r="L9" s="49">
        <v>2.37</v>
      </c>
    </row>
    <row r="10" spans="1:12">
      <c r="A10" s="11"/>
      <c r="B10" s="14">
        <v>2.25</v>
      </c>
      <c r="C10" s="14">
        <v>2.35</v>
      </c>
      <c r="D10" s="14">
        <v>2.44</v>
      </c>
      <c r="E10" s="14">
        <v>2.41</v>
      </c>
      <c r="F10" s="42">
        <v>2.35</v>
      </c>
      <c r="G10" s="38"/>
      <c r="H10" s="14">
        <v>2.2799999999999998</v>
      </c>
      <c r="I10" s="14">
        <v>2.35</v>
      </c>
      <c r="J10" s="14">
        <v>2.4500000000000002</v>
      </c>
      <c r="K10" s="14">
        <v>2.42</v>
      </c>
      <c r="L10" s="42">
        <v>2.38</v>
      </c>
    </row>
    <row r="11" spans="1:12">
      <c r="A11" s="16"/>
      <c r="B11" s="33">
        <v>2.29</v>
      </c>
      <c r="C11" s="33">
        <v>2.39</v>
      </c>
      <c r="D11" s="33">
        <v>2.42</v>
      </c>
      <c r="E11" s="33">
        <v>2.41</v>
      </c>
      <c r="F11" s="39">
        <v>2.35</v>
      </c>
      <c r="G11" s="48"/>
      <c r="H11" s="33">
        <v>2.31</v>
      </c>
      <c r="I11" s="33">
        <v>2.37</v>
      </c>
      <c r="J11" s="33">
        <v>2.4500000000000002</v>
      </c>
      <c r="K11" s="33">
        <v>2.4300000000000002</v>
      </c>
      <c r="L11" s="39">
        <v>2.42</v>
      </c>
    </row>
    <row r="12" spans="1:12">
      <c r="A12" s="19" t="s">
        <v>5</v>
      </c>
      <c r="B12" s="47">
        <v>1.72</v>
      </c>
      <c r="C12" s="35">
        <v>1.83</v>
      </c>
      <c r="D12" s="35">
        <v>1.91</v>
      </c>
      <c r="E12" s="35">
        <v>2.02</v>
      </c>
      <c r="F12" s="40">
        <v>2.0099999999999998</v>
      </c>
      <c r="G12" s="36" t="s">
        <v>6</v>
      </c>
      <c r="H12" s="35">
        <v>1.08</v>
      </c>
      <c r="I12" s="35">
        <v>1.1299999999999999</v>
      </c>
      <c r="J12" s="35">
        <v>1.24</v>
      </c>
      <c r="K12" s="35">
        <v>1.3</v>
      </c>
      <c r="L12" s="40">
        <v>1.39</v>
      </c>
    </row>
    <row r="13" spans="1:12">
      <c r="A13" s="22"/>
      <c r="B13" s="37">
        <v>1.81</v>
      </c>
      <c r="C13" s="37">
        <v>1.86</v>
      </c>
      <c r="D13" s="37">
        <v>1.94</v>
      </c>
      <c r="E13" s="37">
        <v>2.0099999999999998</v>
      </c>
      <c r="F13" s="41">
        <v>2.04</v>
      </c>
      <c r="G13" s="38"/>
      <c r="H13" s="37">
        <v>1.08</v>
      </c>
      <c r="I13" s="37">
        <v>1.17</v>
      </c>
      <c r="J13" s="37">
        <v>1.27</v>
      </c>
      <c r="K13" s="37">
        <v>1.34</v>
      </c>
      <c r="L13" s="41">
        <v>1.37</v>
      </c>
    </row>
    <row r="14" spans="1:12">
      <c r="A14" s="22"/>
      <c r="B14" s="37">
        <v>1.78</v>
      </c>
      <c r="C14" s="37">
        <v>1.84</v>
      </c>
      <c r="D14" s="37">
        <v>1.93</v>
      </c>
      <c r="E14" s="37">
        <v>2.04</v>
      </c>
      <c r="F14" s="41">
        <v>2.0699999999999998</v>
      </c>
      <c r="G14" s="38"/>
      <c r="H14" s="37">
        <v>1.0900000000000001</v>
      </c>
      <c r="I14" s="37">
        <v>1.1399999999999999</v>
      </c>
      <c r="J14" s="37">
        <v>1.23</v>
      </c>
      <c r="K14" s="37">
        <v>1.32</v>
      </c>
      <c r="L14" s="41">
        <v>1.37</v>
      </c>
    </row>
    <row r="15" spans="1:12">
      <c r="A15" s="22"/>
      <c r="B15" s="37">
        <v>1.79</v>
      </c>
      <c r="C15" s="37">
        <v>1.83</v>
      </c>
      <c r="D15" s="37">
        <v>1.93</v>
      </c>
      <c r="E15" s="37">
        <v>2.0299999999999998</v>
      </c>
      <c r="F15" s="41">
        <v>2.08</v>
      </c>
      <c r="G15" s="38"/>
      <c r="H15" s="37">
        <v>1.1000000000000001</v>
      </c>
      <c r="I15" s="37">
        <v>1.1399999999999999</v>
      </c>
      <c r="J15" s="37">
        <v>1.23</v>
      </c>
      <c r="K15" s="37">
        <v>1.36</v>
      </c>
      <c r="L15" s="41">
        <v>1.37</v>
      </c>
    </row>
    <row r="16" spans="1:12">
      <c r="A16" s="22"/>
      <c r="B16" s="37">
        <v>1.75</v>
      </c>
      <c r="C16" s="37">
        <v>1.76</v>
      </c>
      <c r="D16" s="37">
        <v>1.9</v>
      </c>
      <c r="E16" s="37">
        <v>1.98</v>
      </c>
      <c r="F16" s="41">
        <v>1.99</v>
      </c>
      <c r="G16" s="38"/>
      <c r="H16" s="37">
        <v>1.08</v>
      </c>
      <c r="I16" s="37">
        <v>1.17</v>
      </c>
      <c r="J16" s="37">
        <v>1.24</v>
      </c>
      <c r="K16" s="37">
        <v>1.31</v>
      </c>
      <c r="L16" s="41">
        <v>1.34</v>
      </c>
    </row>
    <row r="17" spans="1:12">
      <c r="A17" s="22" t="s">
        <v>7</v>
      </c>
      <c r="B17" s="37">
        <v>1.88</v>
      </c>
      <c r="C17" s="37">
        <v>1.95</v>
      </c>
      <c r="D17" s="37">
        <v>2.02</v>
      </c>
      <c r="E17" s="37">
        <v>2.0099999999999998</v>
      </c>
      <c r="F17" s="41">
        <v>1.99</v>
      </c>
      <c r="G17" s="38" t="s">
        <v>8</v>
      </c>
      <c r="H17" s="37">
        <v>1.28</v>
      </c>
      <c r="I17" s="37">
        <v>1.39</v>
      </c>
      <c r="J17" s="37">
        <v>1.42</v>
      </c>
      <c r="K17" s="37">
        <v>1.44</v>
      </c>
      <c r="L17" s="41">
        <v>1.43</v>
      </c>
    </row>
    <row r="18" spans="1:12">
      <c r="A18" s="22"/>
      <c r="B18" s="37">
        <v>1.91</v>
      </c>
      <c r="C18" s="37">
        <v>1.96</v>
      </c>
      <c r="D18" s="37">
        <v>2.04</v>
      </c>
      <c r="E18" s="37">
        <v>1.99</v>
      </c>
      <c r="F18" s="41">
        <v>2</v>
      </c>
      <c r="G18" s="38"/>
      <c r="H18" s="37">
        <v>1.29</v>
      </c>
      <c r="I18" s="37">
        <v>1.35</v>
      </c>
      <c r="J18" s="37">
        <v>1.45</v>
      </c>
      <c r="K18" s="37">
        <v>1.44</v>
      </c>
      <c r="L18" s="41">
        <v>1.43</v>
      </c>
    </row>
    <row r="19" spans="1:12">
      <c r="A19" s="22"/>
      <c r="B19" s="37">
        <v>1.86</v>
      </c>
      <c r="C19" s="37">
        <v>2</v>
      </c>
      <c r="D19" s="37">
        <v>2.0699999999999998</v>
      </c>
      <c r="E19" s="37">
        <v>2.0299999999999998</v>
      </c>
      <c r="F19" s="41">
        <v>1.98</v>
      </c>
      <c r="G19" s="38"/>
      <c r="H19" s="37">
        <v>1.28</v>
      </c>
      <c r="I19" s="37">
        <v>1.35</v>
      </c>
      <c r="J19" s="37">
        <v>1.45</v>
      </c>
      <c r="K19" s="37">
        <v>1.42</v>
      </c>
      <c r="L19" s="41">
        <v>1.41</v>
      </c>
    </row>
    <row r="20" spans="1:12">
      <c r="A20" s="22"/>
      <c r="B20" s="37">
        <v>1.84</v>
      </c>
      <c r="C20" s="37">
        <v>1.98</v>
      </c>
      <c r="D20" s="37">
        <v>2.0299999999999998</v>
      </c>
      <c r="E20" s="37">
        <v>2.0299999999999998</v>
      </c>
      <c r="F20" s="41">
        <v>1.96</v>
      </c>
      <c r="G20" s="38"/>
      <c r="H20" s="37">
        <v>1.3</v>
      </c>
      <c r="I20" s="37">
        <v>1.36</v>
      </c>
      <c r="J20" s="37">
        <v>1.45</v>
      </c>
      <c r="K20" s="37">
        <v>1.42</v>
      </c>
      <c r="L20" s="41">
        <v>1.42</v>
      </c>
    </row>
    <row r="21" spans="1:12">
      <c r="A21" s="22"/>
      <c r="B21" s="37">
        <v>1.89</v>
      </c>
      <c r="C21" s="37">
        <v>1.95</v>
      </c>
      <c r="D21" s="37">
        <v>2.02</v>
      </c>
      <c r="E21" s="37">
        <v>1.98</v>
      </c>
      <c r="F21" s="41">
        <v>1.95</v>
      </c>
      <c r="G21" s="38"/>
      <c r="H21" s="37">
        <v>1.3</v>
      </c>
      <c r="I21" s="37">
        <v>1.36</v>
      </c>
      <c r="J21" s="37">
        <v>1.46</v>
      </c>
      <c r="K21" s="37">
        <v>1.43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0.37860000000000049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0.99940000000000007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0.66012307692307781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0.71973251028806584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96" priority="3" operator="notBetween">
      <formula>0.2</formula>
      <formula>0.404</formula>
    </cfRule>
  </conditionalFormatting>
  <conditionalFormatting sqref="E26">
    <cfRule type="cellIs" dxfId="495" priority="4" operator="notBetween">
      <formula>0.38</formula>
      <formula>0.72</formula>
    </cfRule>
  </conditionalFormatting>
  <conditionalFormatting sqref="K24">
    <cfRule type="cellIs" dxfId="494" priority="2" operator="notBetween">
      <formula>0.77</formula>
      <formula>0.91</formula>
    </cfRule>
  </conditionalFormatting>
  <conditionalFormatting sqref="K26">
    <cfRule type="cellIs" dxfId="49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2.16</v>
      </c>
      <c r="C2" s="32">
        <v>2.25</v>
      </c>
      <c r="D2" s="32">
        <v>2.35</v>
      </c>
      <c r="E2" s="32">
        <v>2.41</v>
      </c>
      <c r="F2" s="44">
        <v>2.4</v>
      </c>
      <c r="G2" s="36" t="s">
        <v>3</v>
      </c>
      <c r="H2" s="32">
        <v>2.15</v>
      </c>
      <c r="I2" s="32">
        <v>2.21</v>
      </c>
      <c r="J2" s="32">
        <v>2.31</v>
      </c>
      <c r="K2" s="32">
        <v>2.4</v>
      </c>
      <c r="L2" s="44">
        <v>2.42</v>
      </c>
      <c r="M2" s="36" t="s">
        <v>3</v>
      </c>
      <c r="N2" s="32">
        <v>2.15</v>
      </c>
      <c r="O2" s="32">
        <v>2.1800000000000002</v>
      </c>
      <c r="P2" s="32">
        <v>2.2999999999999998</v>
      </c>
      <c r="Q2" s="32">
        <v>2.4</v>
      </c>
      <c r="R2" s="44">
        <v>2.38</v>
      </c>
    </row>
    <row r="3" spans="1:18">
      <c r="A3" s="11"/>
      <c r="B3" s="32">
        <v>2.15</v>
      </c>
      <c r="C3" s="14">
        <v>2.21</v>
      </c>
      <c r="D3" s="14">
        <v>2.31</v>
      </c>
      <c r="E3" s="14">
        <v>2.39</v>
      </c>
      <c r="F3" s="42">
        <v>2.4300000000000002</v>
      </c>
      <c r="G3" s="38"/>
      <c r="H3" s="32">
        <v>2.17</v>
      </c>
      <c r="I3" s="14">
        <v>2.21</v>
      </c>
      <c r="J3" s="14">
        <v>2.31</v>
      </c>
      <c r="K3" s="14">
        <v>2.38</v>
      </c>
      <c r="L3" s="42">
        <v>2.4500000000000002</v>
      </c>
      <c r="M3" s="38"/>
      <c r="N3" s="32">
        <v>2.14</v>
      </c>
      <c r="O3" s="14">
        <v>2.2000000000000002</v>
      </c>
      <c r="P3" s="14">
        <v>2.29</v>
      </c>
      <c r="Q3" s="14">
        <v>2.41</v>
      </c>
      <c r="R3" s="42">
        <v>2.39</v>
      </c>
    </row>
    <row r="4" spans="1:18">
      <c r="A4" s="11"/>
      <c r="B4" s="32">
        <v>2.19</v>
      </c>
      <c r="C4" s="14">
        <v>2.2400000000000002</v>
      </c>
      <c r="D4" s="14">
        <v>2.36</v>
      </c>
      <c r="E4" s="14">
        <v>2.41</v>
      </c>
      <c r="F4" s="42">
        <v>2.4500000000000002</v>
      </c>
      <c r="G4" s="38"/>
      <c r="H4" s="32">
        <v>2.16</v>
      </c>
      <c r="I4" s="14">
        <v>2.2000000000000002</v>
      </c>
      <c r="J4" s="14">
        <v>2.2999999999999998</v>
      </c>
      <c r="K4" s="14">
        <v>2.41</v>
      </c>
      <c r="L4" s="42">
        <v>2.39</v>
      </c>
      <c r="M4" s="38"/>
      <c r="N4" s="32">
        <v>2.13</v>
      </c>
      <c r="O4" s="14">
        <v>2.21</v>
      </c>
      <c r="P4" s="14">
        <v>2.29</v>
      </c>
      <c r="Q4" s="14">
        <v>2.38</v>
      </c>
      <c r="R4" s="42">
        <v>2.41</v>
      </c>
    </row>
    <row r="5" spans="1:18">
      <c r="A5" s="11"/>
      <c r="B5" s="32">
        <v>2.17</v>
      </c>
      <c r="C5" s="14">
        <v>2.23</v>
      </c>
      <c r="D5" s="14">
        <v>2.34</v>
      </c>
      <c r="E5" s="14">
        <v>2.44</v>
      </c>
      <c r="F5" s="42">
        <v>2.4500000000000002</v>
      </c>
      <c r="G5" s="38"/>
      <c r="H5" s="32">
        <v>2.2000000000000002</v>
      </c>
      <c r="I5" s="14">
        <v>2.21</v>
      </c>
      <c r="J5" s="14">
        <v>2.34</v>
      </c>
      <c r="K5" s="14">
        <v>2.39</v>
      </c>
      <c r="L5" s="42">
        <v>2.4</v>
      </c>
      <c r="M5" s="38"/>
      <c r="N5" s="32">
        <v>2.13</v>
      </c>
      <c r="O5" s="14">
        <v>2.21</v>
      </c>
      <c r="P5" s="14">
        <v>2.2799999999999998</v>
      </c>
      <c r="Q5" s="14">
        <v>2.37</v>
      </c>
      <c r="R5" s="42">
        <v>2.41</v>
      </c>
    </row>
    <row r="6" spans="1:18">
      <c r="A6" s="11"/>
      <c r="B6" s="32">
        <v>2.16</v>
      </c>
      <c r="C6" s="14">
        <v>2.1800000000000002</v>
      </c>
      <c r="D6" s="14">
        <v>2.3199999999999998</v>
      </c>
      <c r="E6" s="14">
        <v>2.4</v>
      </c>
      <c r="F6" s="42">
        <v>2.4300000000000002</v>
      </c>
      <c r="G6" s="38"/>
      <c r="H6" s="32">
        <v>2.1</v>
      </c>
      <c r="I6" s="14">
        <v>2.23</v>
      </c>
      <c r="J6" s="14">
        <v>2.2999999999999998</v>
      </c>
      <c r="K6" s="14">
        <v>2.4</v>
      </c>
      <c r="L6" s="42">
        <v>2.41</v>
      </c>
      <c r="M6" s="38"/>
      <c r="N6" s="32">
        <v>2.13</v>
      </c>
      <c r="O6" s="14">
        <v>2.2000000000000002</v>
      </c>
      <c r="P6" s="14">
        <v>2.29</v>
      </c>
      <c r="Q6" s="14">
        <v>2.38</v>
      </c>
      <c r="R6" s="42">
        <v>2.42</v>
      </c>
    </row>
    <row r="7" spans="1:18">
      <c r="A7" s="38" t="s">
        <v>4</v>
      </c>
      <c r="B7" s="14">
        <v>2.31</v>
      </c>
      <c r="C7" s="14">
        <v>2.37</v>
      </c>
      <c r="D7" s="14">
        <v>2.41</v>
      </c>
      <c r="E7" s="14">
        <v>2.4500000000000002</v>
      </c>
      <c r="F7" s="42">
        <v>2.39</v>
      </c>
      <c r="G7" s="38" t="s">
        <v>4</v>
      </c>
      <c r="H7" s="14">
        <v>2.29</v>
      </c>
      <c r="I7" s="14">
        <v>2.37</v>
      </c>
      <c r="J7" s="14">
        <v>2.44</v>
      </c>
      <c r="K7" s="14">
        <v>2.4700000000000002</v>
      </c>
      <c r="L7" s="42">
        <v>2.39</v>
      </c>
      <c r="M7" s="38" t="s">
        <v>4</v>
      </c>
      <c r="N7" s="14">
        <v>2.27</v>
      </c>
      <c r="O7" s="14">
        <v>2.35</v>
      </c>
      <c r="P7" s="14">
        <v>2.4</v>
      </c>
      <c r="Q7" s="14">
        <v>2.44</v>
      </c>
      <c r="R7" s="42">
        <v>2.38</v>
      </c>
    </row>
    <row r="8" spans="1:18">
      <c r="A8" s="46"/>
      <c r="B8" s="14">
        <v>2.29</v>
      </c>
      <c r="C8" s="14">
        <v>2.4</v>
      </c>
      <c r="D8" s="14">
        <v>2.4900000000000002</v>
      </c>
      <c r="E8" s="14">
        <v>2.4700000000000002</v>
      </c>
      <c r="F8" s="42">
        <v>2.4</v>
      </c>
      <c r="G8" s="46"/>
      <c r="H8" s="14">
        <v>2.29</v>
      </c>
      <c r="I8" s="14">
        <v>2.33</v>
      </c>
      <c r="J8" s="14">
        <v>2.4900000000000002</v>
      </c>
      <c r="K8" s="14">
        <v>2.4900000000000002</v>
      </c>
      <c r="L8" s="42">
        <v>2.42</v>
      </c>
      <c r="M8" s="46"/>
      <c r="N8" s="14">
        <v>2.2799999999999998</v>
      </c>
      <c r="O8" s="14">
        <v>2.35</v>
      </c>
      <c r="P8" s="14">
        <v>2.4300000000000002</v>
      </c>
      <c r="Q8" s="14">
        <v>2.44</v>
      </c>
      <c r="R8" s="42">
        <v>2.38</v>
      </c>
    </row>
    <row r="9" spans="1:18">
      <c r="A9" s="11"/>
      <c r="B9" s="47">
        <v>2.3199999999999998</v>
      </c>
      <c r="C9" s="47">
        <v>2.4</v>
      </c>
      <c r="D9" s="47">
        <v>2.4500000000000002</v>
      </c>
      <c r="E9" s="47">
        <v>2.4900000000000002</v>
      </c>
      <c r="F9" s="49">
        <v>2.41</v>
      </c>
      <c r="G9" s="36"/>
      <c r="H9" s="47">
        <v>2.31</v>
      </c>
      <c r="I9" s="47">
        <v>2.4300000000000002</v>
      </c>
      <c r="J9" s="47">
        <v>2.4700000000000002</v>
      </c>
      <c r="K9" s="47">
        <v>2.44</v>
      </c>
      <c r="L9" s="49">
        <v>2.44</v>
      </c>
      <c r="M9" s="36"/>
      <c r="N9" s="47">
        <v>2.2799999999999998</v>
      </c>
      <c r="O9" s="47">
        <v>2.37</v>
      </c>
      <c r="P9" s="47">
        <v>2.42</v>
      </c>
      <c r="Q9" s="47">
        <v>2.39</v>
      </c>
      <c r="R9" s="49">
        <v>2.37</v>
      </c>
    </row>
    <row r="10" spans="1:18">
      <c r="A10" s="11"/>
      <c r="B10" s="14">
        <v>2.3199999999999998</v>
      </c>
      <c r="C10" s="14">
        <v>2.4</v>
      </c>
      <c r="D10" s="14">
        <v>2.44</v>
      </c>
      <c r="E10" s="14">
        <v>2.44</v>
      </c>
      <c r="F10" s="42">
        <v>2.4300000000000002</v>
      </c>
      <c r="G10" s="38"/>
      <c r="H10" s="14">
        <v>2.2999999999999998</v>
      </c>
      <c r="I10" s="14">
        <v>2.41</v>
      </c>
      <c r="J10" s="14">
        <v>2.44</v>
      </c>
      <c r="K10" s="14">
        <v>2.48</v>
      </c>
      <c r="L10" s="42">
        <v>2.4300000000000002</v>
      </c>
      <c r="M10" s="38"/>
      <c r="N10" s="14">
        <v>2.27</v>
      </c>
      <c r="O10" s="14">
        <v>2.38</v>
      </c>
      <c r="P10" s="14">
        <v>2.39</v>
      </c>
      <c r="Q10" s="14">
        <v>2.4300000000000002</v>
      </c>
      <c r="R10" s="42">
        <v>2.37</v>
      </c>
    </row>
    <row r="11" spans="1:18">
      <c r="A11" s="16"/>
      <c r="B11" s="33">
        <v>2.2999999999999998</v>
      </c>
      <c r="C11" s="33">
        <v>2.39</v>
      </c>
      <c r="D11" s="33">
        <v>2.4700000000000002</v>
      </c>
      <c r="E11" s="33">
        <v>2.42</v>
      </c>
      <c r="F11" s="39">
        <v>2.41</v>
      </c>
      <c r="G11" s="48"/>
      <c r="H11" s="33">
        <v>2.29</v>
      </c>
      <c r="I11" s="33">
        <v>2.33</v>
      </c>
      <c r="J11" s="33">
        <v>2.46</v>
      </c>
      <c r="K11" s="33">
        <v>2.41</v>
      </c>
      <c r="L11" s="39">
        <v>2.4300000000000002</v>
      </c>
      <c r="M11" s="48"/>
      <c r="N11" s="33">
        <v>2.27</v>
      </c>
      <c r="O11" s="33">
        <v>2.35</v>
      </c>
      <c r="P11" s="33">
        <v>2.41</v>
      </c>
      <c r="Q11" s="33">
        <v>2.4</v>
      </c>
      <c r="R11" s="39">
        <v>2.36</v>
      </c>
    </row>
    <row r="12" spans="1:18">
      <c r="A12" s="19" t="s">
        <v>5</v>
      </c>
      <c r="B12" s="47">
        <v>1.79</v>
      </c>
      <c r="C12" s="35">
        <v>1.85</v>
      </c>
      <c r="D12" s="35">
        <v>1.98</v>
      </c>
      <c r="E12" s="35">
        <v>2.0499999999999998</v>
      </c>
      <c r="F12" s="40">
        <v>2.08</v>
      </c>
      <c r="G12" s="36" t="s">
        <v>6</v>
      </c>
      <c r="H12" s="35">
        <v>1.37</v>
      </c>
      <c r="I12" s="35">
        <v>1.39</v>
      </c>
      <c r="J12" s="35">
        <v>1.51</v>
      </c>
      <c r="K12" s="35">
        <v>1.6</v>
      </c>
      <c r="L12" s="40">
        <v>1.63</v>
      </c>
      <c r="M12" s="36" t="s">
        <v>6</v>
      </c>
      <c r="N12" s="35">
        <v>1.1299999999999999</v>
      </c>
      <c r="O12" s="35">
        <v>1.17</v>
      </c>
      <c r="P12" s="35">
        <v>1.25</v>
      </c>
      <c r="Q12" s="35">
        <v>1.36</v>
      </c>
      <c r="R12" s="40">
        <v>1.38</v>
      </c>
    </row>
    <row r="13" spans="1:18">
      <c r="A13" s="22"/>
      <c r="B13" s="37">
        <v>1.81</v>
      </c>
      <c r="C13" s="37">
        <v>1.89</v>
      </c>
      <c r="D13" s="37">
        <v>2</v>
      </c>
      <c r="E13" s="37">
        <v>2.0499999999999998</v>
      </c>
      <c r="F13" s="41">
        <v>2.09</v>
      </c>
      <c r="G13" s="38"/>
      <c r="H13" s="37">
        <v>1.38</v>
      </c>
      <c r="I13" s="37">
        <v>1.4</v>
      </c>
      <c r="J13" s="37">
        <v>1.5</v>
      </c>
      <c r="K13" s="37">
        <v>1.6</v>
      </c>
      <c r="L13" s="41">
        <v>1.63</v>
      </c>
      <c r="M13" s="38"/>
      <c r="N13" s="37">
        <v>1.1000000000000001</v>
      </c>
      <c r="O13" s="37">
        <v>1.1599999999999999</v>
      </c>
      <c r="P13" s="37">
        <v>1.27</v>
      </c>
      <c r="Q13" s="37">
        <v>1.36</v>
      </c>
      <c r="R13" s="41">
        <v>1.36</v>
      </c>
    </row>
    <row r="14" spans="1:18">
      <c r="A14" s="22"/>
      <c r="B14" s="37">
        <v>1.83</v>
      </c>
      <c r="C14" s="37">
        <v>1.9</v>
      </c>
      <c r="D14" s="37">
        <v>2.0299999999999998</v>
      </c>
      <c r="E14" s="37">
        <v>2.09</v>
      </c>
      <c r="F14" s="41">
        <v>2.1</v>
      </c>
      <c r="G14" s="38"/>
      <c r="H14" s="37">
        <v>1.35</v>
      </c>
      <c r="I14" s="37">
        <v>1.39</v>
      </c>
      <c r="J14" s="37">
        <v>1.51</v>
      </c>
      <c r="K14" s="37">
        <v>1.61</v>
      </c>
      <c r="L14" s="41">
        <v>1.61</v>
      </c>
      <c r="M14" s="38"/>
      <c r="N14" s="37">
        <v>1.1000000000000001</v>
      </c>
      <c r="O14" s="37">
        <v>1.19</v>
      </c>
      <c r="P14" s="37">
        <v>1.28</v>
      </c>
      <c r="Q14" s="37">
        <v>1.33</v>
      </c>
      <c r="R14" s="41">
        <v>1.38</v>
      </c>
    </row>
    <row r="15" spans="1:18">
      <c r="A15" s="22"/>
      <c r="B15" s="37">
        <v>1.84</v>
      </c>
      <c r="C15" s="37">
        <v>1.9</v>
      </c>
      <c r="D15" s="37">
        <v>1.99</v>
      </c>
      <c r="E15" s="37">
        <v>2.11</v>
      </c>
      <c r="F15" s="41">
        <v>2.1</v>
      </c>
      <c r="G15" s="38"/>
      <c r="H15" s="37">
        <v>1.4</v>
      </c>
      <c r="I15" s="37">
        <v>1.44</v>
      </c>
      <c r="J15" s="37">
        <v>1.53</v>
      </c>
      <c r="K15" s="37">
        <v>1.6</v>
      </c>
      <c r="L15" s="41">
        <v>1.6</v>
      </c>
      <c r="M15" s="38"/>
      <c r="N15" s="37">
        <v>1.1200000000000001</v>
      </c>
      <c r="O15" s="37">
        <v>1.18</v>
      </c>
      <c r="P15" s="37">
        <v>1.25</v>
      </c>
      <c r="Q15" s="37">
        <v>1.34</v>
      </c>
      <c r="R15" s="41">
        <v>1.38</v>
      </c>
    </row>
    <row r="16" spans="1:18">
      <c r="A16" s="22"/>
      <c r="B16" s="37">
        <v>1.81</v>
      </c>
      <c r="C16" s="37">
        <v>1.81</v>
      </c>
      <c r="D16" s="37">
        <v>1.94</v>
      </c>
      <c r="E16" s="37">
        <v>2</v>
      </c>
      <c r="F16" s="41">
        <v>2.06</v>
      </c>
      <c r="G16" s="38"/>
      <c r="H16" s="37">
        <v>1.31</v>
      </c>
      <c r="I16" s="37">
        <v>1.43</v>
      </c>
      <c r="J16" s="37">
        <v>1.54</v>
      </c>
      <c r="K16" s="37">
        <v>1.57</v>
      </c>
      <c r="L16" s="41">
        <v>1.61</v>
      </c>
      <c r="M16" s="38"/>
      <c r="N16" s="37">
        <v>1.1100000000000001</v>
      </c>
      <c r="O16" s="37">
        <v>1.1599999999999999</v>
      </c>
      <c r="P16" s="37">
        <v>1.27</v>
      </c>
      <c r="Q16" s="37">
        <v>1.36</v>
      </c>
      <c r="R16" s="41">
        <v>1.39</v>
      </c>
    </row>
    <row r="17" spans="1:18">
      <c r="A17" s="22" t="s">
        <v>7</v>
      </c>
      <c r="B17" s="37">
        <v>1.89</v>
      </c>
      <c r="C17" s="37">
        <v>1.99</v>
      </c>
      <c r="D17" s="37">
        <v>2.02</v>
      </c>
      <c r="E17" s="37">
        <v>2.06</v>
      </c>
      <c r="F17" s="41">
        <v>1.98</v>
      </c>
      <c r="G17" s="38" t="s">
        <v>8</v>
      </c>
      <c r="H17" s="37">
        <v>1.5</v>
      </c>
      <c r="I17" s="37">
        <v>1.61</v>
      </c>
      <c r="J17" s="37">
        <v>1.69</v>
      </c>
      <c r="K17" s="37">
        <v>1.68</v>
      </c>
      <c r="L17" s="41">
        <v>1.62</v>
      </c>
      <c r="M17" s="38" t="s">
        <v>8</v>
      </c>
      <c r="N17" s="37">
        <v>1.27</v>
      </c>
      <c r="O17" s="37">
        <v>1.36</v>
      </c>
      <c r="P17" s="37">
        <v>1.41</v>
      </c>
      <c r="Q17" s="37">
        <v>1.42</v>
      </c>
      <c r="R17" s="41">
        <v>1.41</v>
      </c>
    </row>
    <row r="18" spans="1:18">
      <c r="A18" s="22"/>
      <c r="B18" s="37">
        <v>1.89</v>
      </c>
      <c r="C18" s="37">
        <v>2</v>
      </c>
      <c r="D18" s="37">
        <v>2.0499999999999998</v>
      </c>
      <c r="E18" s="37">
        <v>2.0299999999999998</v>
      </c>
      <c r="F18" s="41">
        <v>1.99</v>
      </c>
      <c r="G18" s="38"/>
      <c r="H18" s="37">
        <v>1.51</v>
      </c>
      <c r="I18" s="37">
        <v>1.57</v>
      </c>
      <c r="J18" s="37">
        <v>1.69</v>
      </c>
      <c r="K18" s="37">
        <v>1.66</v>
      </c>
      <c r="L18" s="41">
        <v>1.64</v>
      </c>
      <c r="M18" s="38"/>
      <c r="N18" s="37">
        <v>1.27</v>
      </c>
      <c r="O18" s="37">
        <v>1.34</v>
      </c>
      <c r="P18" s="37">
        <v>1.45</v>
      </c>
      <c r="Q18" s="37">
        <v>1.42</v>
      </c>
      <c r="R18" s="41">
        <v>1.38</v>
      </c>
    </row>
    <row r="19" spans="1:18">
      <c r="A19" s="22"/>
      <c r="B19" s="37">
        <v>1.9</v>
      </c>
      <c r="C19" s="37">
        <v>2.0299999999999998</v>
      </c>
      <c r="D19" s="37">
        <v>2.0699999999999998</v>
      </c>
      <c r="E19" s="37">
        <v>2.0699999999999998</v>
      </c>
      <c r="F19" s="41">
        <v>2.0299999999999998</v>
      </c>
      <c r="G19" s="38"/>
      <c r="H19" s="37">
        <v>1.54</v>
      </c>
      <c r="I19" s="37">
        <v>1.6</v>
      </c>
      <c r="J19" s="37">
        <v>1.65</v>
      </c>
      <c r="K19" s="37">
        <v>1.65</v>
      </c>
      <c r="L19" s="41">
        <v>1.64</v>
      </c>
      <c r="M19" s="38"/>
      <c r="N19" s="37">
        <v>1.25</v>
      </c>
      <c r="O19" s="37">
        <v>1.37</v>
      </c>
      <c r="P19" s="37">
        <v>1.39</v>
      </c>
      <c r="Q19" s="37">
        <v>1.38</v>
      </c>
      <c r="R19" s="41">
        <v>1.35</v>
      </c>
    </row>
    <row r="20" spans="1:18">
      <c r="A20" s="22"/>
      <c r="B20" s="37">
        <v>1.87</v>
      </c>
      <c r="C20" s="37">
        <v>2.02</v>
      </c>
      <c r="D20" s="37">
        <v>2.0499999999999998</v>
      </c>
      <c r="E20" s="37">
        <v>2.0299999999999998</v>
      </c>
      <c r="F20" s="41">
        <v>1.97</v>
      </c>
      <c r="G20" s="38"/>
      <c r="H20" s="37">
        <v>1.55</v>
      </c>
      <c r="I20" s="37">
        <v>1.61</v>
      </c>
      <c r="J20" s="37">
        <v>1.64</v>
      </c>
      <c r="K20" s="37">
        <v>1.66</v>
      </c>
      <c r="L20" s="41">
        <v>1.66</v>
      </c>
      <c r="M20" s="38"/>
      <c r="N20" s="37">
        <v>1.25</v>
      </c>
      <c r="O20" s="37">
        <v>1.33</v>
      </c>
      <c r="P20" s="37">
        <v>1.42</v>
      </c>
      <c r="Q20" s="37">
        <v>1.4</v>
      </c>
      <c r="R20" s="41">
        <v>1.36</v>
      </c>
    </row>
    <row r="21" spans="1:18">
      <c r="A21" s="22"/>
      <c r="B21" s="37">
        <v>1.91</v>
      </c>
      <c r="C21" s="37">
        <v>1.99</v>
      </c>
      <c r="D21" s="37">
        <v>2.06</v>
      </c>
      <c r="E21" s="37">
        <v>2.0299999999999998</v>
      </c>
      <c r="F21" s="41">
        <v>2</v>
      </c>
      <c r="G21" s="38"/>
      <c r="H21" s="37">
        <v>1.51</v>
      </c>
      <c r="I21" s="37">
        <v>1.59</v>
      </c>
      <c r="J21" s="37">
        <v>1.66</v>
      </c>
      <c r="K21" s="37">
        <v>1.63</v>
      </c>
      <c r="L21" s="41">
        <v>1.63</v>
      </c>
      <c r="M21" s="38"/>
      <c r="N21" s="37">
        <v>1.25</v>
      </c>
      <c r="O21" s="37">
        <v>1.35</v>
      </c>
      <c r="P21" s="37">
        <v>1.41</v>
      </c>
      <c r="Q21" s="37">
        <v>1.36</v>
      </c>
      <c r="R21" s="41">
        <v>1.36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0.37740000000000018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0.79200000000000004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1.0184000000000002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0.65803076923076964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0.57037037037037042</v>
      </c>
      <c r="L26" s="269"/>
      <c r="M26" s="27" t="s">
        <v>19</v>
      </c>
      <c r="N26" s="27" t="s">
        <v>20</v>
      </c>
      <c r="O26" s="288" t="s">
        <v>22</v>
      </c>
      <c r="P26" s="288"/>
      <c r="Q26" s="269">
        <f>(Q24/(1.944/Q25))</f>
        <v>0.73341563786008246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92" priority="5" operator="notBetween">
      <formula>0.2</formula>
      <formula>0.404</formula>
    </cfRule>
  </conditionalFormatting>
  <conditionalFormatting sqref="E26">
    <cfRule type="cellIs" dxfId="491" priority="6" operator="notBetween">
      <formula>0.38</formula>
      <formula>0.72</formula>
    </cfRule>
  </conditionalFormatting>
  <conditionalFormatting sqref="K24">
    <cfRule type="cellIs" dxfId="490" priority="4" operator="notBetween">
      <formula>0.77</formula>
      <formula>0.91</formula>
    </cfRule>
  </conditionalFormatting>
  <conditionalFormatting sqref="K26">
    <cfRule type="cellIs" dxfId="489" priority="3" operator="notBetween">
      <formula>0.68</formula>
      <formula>0.82</formula>
    </cfRule>
  </conditionalFormatting>
  <conditionalFormatting sqref="Q24">
    <cfRule type="cellIs" dxfId="488" priority="2" operator="notBetween">
      <formula>0.77</formula>
      <formula>0.91</formula>
    </cfRule>
  </conditionalFormatting>
  <conditionalFormatting sqref="Q26">
    <cfRule type="cellIs" dxfId="48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R40"/>
  <sheetViews>
    <sheetView zoomScale="115" zoomScaleNormal="115" workbookViewId="0">
      <selection activeCell="W16" sqref="W1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111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2.11</v>
      </c>
      <c r="C2" s="32">
        <v>2.19</v>
      </c>
      <c r="D2" s="32">
        <v>2.2799999999999998</v>
      </c>
      <c r="E2" s="32">
        <v>2.37</v>
      </c>
      <c r="F2" s="44">
        <v>2.38</v>
      </c>
      <c r="G2" s="36" t="s">
        <v>3</v>
      </c>
      <c r="H2" s="32">
        <v>2.13</v>
      </c>
      <c r="I2" s="32">
        <v>2.19</v>
      </c>
      <c r="J2" s="32">
        <v>2.3199999999999998</v>
      </c>
      <c r="K2" s="32">
        <v>2.37</v>
      </c>
      <c r="L2" s="44">
        <v>2.37</v>
      </c>
      <c r="M2" s="36" t="s">
        <v>3</v>
      </c>
      <c r="N2" s="32">
        <v>2.14</v>
      </c>
      <c r="O2" s="32">
        <v>2.25</v>
      </c>
      <c r="P2" s="32">
        <v>2.33</v>
      </c>
      <c r="Q2" s="32">
        <v>2.38</v>
      </c>
      <c r="R2" s="44">
        <v>2.38</v>
      </c>
    </row>
    <row r="3" spans="1:18">
      <c r="A3" s="11"/>
      <c r="B3" s="32">
        <v>2.17</v>
      </c>
      <c r="C3" s="14">
        <v>2.21</v>
      </c>
      <c r="D3" s="14">
        <v>2.31</v>
      </c>
      <c r="E3" s="14">
        <v>2.42</v>
      </c>
      <c r="F3" s="42">
        <v>2.4</v>
      </c>
      <c r="G3" s="38"/>
      <c r="H3" s="32">
        <v>2.14</v>
      </c>
      <c r="I3" s="14">
        <v>2.2000000000000002</v>
      </c>
      <c r="J3" s="14">
        <v>2.2999999999999998</v>
      </c>
      <c r="K3" s="14">
        <v>2.39</v>
      </c>
      <c r="L3" s="42">
        <v>2.41</v>
      </c>
      <c r="M3" s="11"/>
      <c r="N3" s="32">
        <v>2.15</v>
      </c>
      <c r="O3" s="14">
        <v>2.2400000000000002</v>
      </c>
      <c r="P3" s="14">
        <v>2.33</v>
      </c>
      <c r="Q3" s="14">
        <v>2.39</v>
      </c>
      <c r="R3" s="42">
        <v>2.41</v>
      </c>
    </row>
    <row r="4" spans="1:18">
      <c r="A4" s="11"/>
      <c r="B4" s="32">
        <v>2.12</v>
      </c>
      <c r="C4" s="14">
        <v>2.2000000000000002</v>
      </c>
      <c r="D4" s="14">
        <v>2.33</v>
      </c>
      <c r="E4" s="14">
        <v>2.41</v>
      </c>
      <c r="F4" s="42">
        <v>2.4</v>
      </c>
      <c r="G4" s="38"/>
      <c r="H4" s="32">
        <v>2.13</v>
      </c>
      <c r="I4" s="14">
        <v>2.16</v>
      </c>
      <c r="J4" s="14">
        <v>2.3199999999999998</v>
      </c>
      <c r="K4" s="14">
        <v>2.36</v>
      </c>
      <c r="L4" s="42">
        <v>2.4</v>
      </c>
      <c r="M4" s="11"/>
      <c r="N4" s="32">
        <v>2.15</v>
      </c>
      <c r="O4" s="14">
        <v>2.2200000000000002</v>
      </c>
      <c r="P4" s="14">
        <v>2.34</v>
      </c>
      <c r="Q4" s="14">
        <v>2.4</v>
      </c>
      <c r="R4" s="42">
        <v>2.4300000000000002</v>
      </c>
    </row>
    <row r="5" spans="1:18">
      <c r="A5" s="11"/>
      <c r="B5" s="32">
        <v>2.14</v>
      </c>
      <c r="C5" s="14">
        <v>2.2200000000000002</v>
      </c>
      <c r="D5" s="14">
        <v>2.31</v>
      </c>
      <c r="E5" s="14">
        <v>2.38</v>
      </c>
      <c r="F5" s="42">
        <v>2.4</v>
      </c>
      <c r="G5" s="38"/>
      <c r="H5" s="32">
        <v>2.14</v>
      </c>
      <c r="I5" s="14">
        <v>2.17</v>
      </c>
      <c r="J5" s="14">
        <v>2.3199999999999998</v>
      </c>
      <c r="K5" s="14">
        <v>2.4</v>
      </c>
      <c r="L5" s="42">
        <v>2.4</v>
      </c>
      <c r="M5" s="11"/>
      <c r="N5" s="32">
        <v>2.17</v>
      </c>
      <c r="O5" s="14">
        <v>2.23</v>
      </c>
      <c r="P5" s="14">
        <v>2.36</v>
      </c>
      <c r="Q5" s="14">
        <v>2.4700000000000002</v>
      </c>
      <c r="R5" s="42">
        <v>2.44</v>
      </c>
    </row>
    <row r="6" spans="1:18">
      <c r="A6" s="11"/>
      <c r="B6" s="32">
        <v>2.12</v>
      </c>
      <c r="C6" s="14">
        <v>2.2000000000000002</v>
      </c>
      <c r="D6" s="14">
        <v>2.3199999999999998</v>
      </c>
      <c r="E6" s="14">
        <v>2.36</v>
      </c>
      <c r="F6" s="42">
        <v>2.38</v>
      </c>
      <c r="G6" s="38"/>
      <c r="H6" s="32">
        <v>2.12</v>
      </c>
      <c r="I6" s="14">
        <v>2.2200000000000002</v>
      </c>
      <c r="J6" s="14">
        <v>2.27</v>
      </c>
      <c r="K6" s="14">
        <v>2.36</v>
      </c>
      <c r="L6" s="42">
        <v>2.37</v>
      </c>
      <c r="M6" s="11"/>
      <c r="N6" s="32">
        <v>2.13</v>
      </c>
      <c r="O6" s="14">
        <v>2.16</v>
      </c>
      <c r="P6" s="14">
        <v>2.29</v>
      </c>
      <c r="Q6" s="14">
        <v>2.39</v>
      </c>
      <c r="R6" s="42">
        <v>2.42</v>
      </c>
    </row>
    <row r="7" spans="1:18">
      <c r="A7" s="38" t="s">
        <v>4</v>
      </c>
      <c r="B7" s="14">
        <v>2.2799999999999998</v>
      </c>
      <c r="C7" s="14">
        <v>2.36</v>
      </c>
      <c r="D7" s="14">
        <v>2.38</v>
      </c>
      <c r="E7" s="14">
        <v>2.4</v>
      </c>
      <c r="F7" s="42">
        <v>2.41</v>
      </c>
      <c r="G7" s="38" t="s">
        <v>4</v>
      </c>
      <c r="H7" s="14">
        <v>2.3199999999999998</v>
      </c>
      <c r="I7" s="14">
        <v>2.36</v>
      </c>
      <c r="J7" s="14">
        <v>2.37</v>
      </c>
      <c r="K7" s="14">
        <v>2.42</v>
      </c>
      <c r="L7" s="42">
        <v>2.36</v>
      </c>
      <c r="M7" s="38" t="s">
        <v>4</v>
      </c>
      <c r="N7" s="14">
        <v>2.2999999999999998</v>
      </c>
      <c r="O7" s="14">
        <v>2.34</v>
      </c>
      <c r="P7" s="14">
        <v>2.4300000000000002</v>
      </c>
      <c r="Q7" s="14">
        <v>2.4500000000000002</v>
      </c>
      <c r="R7" s="42">
        <v>2.37</v>
      </c>
    </row>
    <row r="8" spans="1:18">
      <c r="A8" s="46"/>
      <c r="B8" s="14">
        <v>2.29</v>
      </c>
      <c r="C8" s="14">
        <v>2.39</v>
      </c>
      <c r="D8" s="14">
        <v>2.44</v>
      </c>
      <c r="E8" s="14">
        <v>2.44</v>
      </c>
      <c r="F8" s="42">
        <v>2.42</v>
      </c>
      <c r="G8" s="46"/>
      <c r="H8" s="14">
        <v>2.34</v>
      </c>
      <c r="I8" s="14">
        <v>2.37</v>
      </c>
      <c r="J8" s="14">
        <v>2.4700000000000002</v>
      </c>
      <c r="K8" s="14">
        <v>2.44</v>
      </c>
      <c r="L8" s="42">
        <v>2.42</v>
      </c>
      <c r="M8" s="46"/>
      <c r="N8" s="14">
        <v>2.31</v>
      </c>
      <c r="O8" s="14">
        <v>2.36</v>
      </c>
      <c r="P8" s="14">
        <v>2.4300000000000002</v>
      </c>
      <c r="Q8" s="14">
        <v>2.41</v>
      </c>
      <c r="R8" s="42">
        <v>2.41</v>
      </c>
    </row>
    <row r="9" spans="1:18">
      <c r="A9" s="11"/>
      <c r="B9" s="47">
        <v>2.29</v>
      </c>
      <c r="C9" s="47">
        <v>2.4</v>
      </c>
      <c r="D9" s="47">
        <v>2.46</v>
      </c>
      <c r="E9" s="47">
        <v>2.44</v>
      </c>
      <c r="F9" s="49">
        <v>2.4</v>
      </c>
      <c r="G9" s="36"/>
      <c r="H9" s="47">
        <v>2.31</v>
      </c>
      <c r="I9" s="47">
        <v>2.4</v>
      </c>
      <c r="J9" s="47">
        <v>2.41</v>
      </c>
      <c r="K9" s="47">
        <v>2.4300000000000002</v>
      </c>
      <c r="L9" s="49">
        <v>2.38</v>
      </c>
      <c r="M9" s="11"/>
      <c r="N9" s="47">
        <v>2.29</v>
      </c>
      <c r="O9" s="47">
        <v>2.35</v>
      </c>
      <c r="P9" s="47">
        <v>2.44</v>
      </c>
      <c r="Q9" s="47">
        <v>2.4500000000000002</v>
      </c>
      <c r="R9" s="49">
        <v>2.4300000000000002</v>
      </c>
    </row>
    <row r="10" spans="1:18">
      <c r="A10" s="11"/>
      <c r="B10" s="14">
        <v>2.31</v>
      </c>
      <c r="C10" s="14">
        <v>2.41</v>
      </c>
      <c r="D10" s="14">
        <v>2.4500000000000002</v>
      </c>
      <c r="E10" s="14">
        <v>2.4500000000000002</v>
      </c>
      <c r="F10" s="42">
        <v>2.4500000000000002</v>
      </c>
      <c r="G10" s="38"/>
      <c r="H10" s="14">
        <v>2.2799999999999998</v>
      </c>
      <c r="I10" s="14">
        <v>2.39</v>
      </c>
      <c r="J10" s="14">
        <v>2.4300000000000002</v>
      </c>
      <c r="K10" s="14">
        <v>2.44</v>
      </c>
      <c r="L10" s="42">
        <v>2.39</v>
      </c>
      <c r="M10" s="11"/>
      <c r="N10" s="14">
        <v>2.29</v>
      </c>
      <c r="O10" s="14">
        <v>2.41</v>
      </c>
      <c r="P10" s="14">
        <v>2.4700000000000002</v>
      </c>
      <c r="Q10" s="14">
        <v>2.44</v>
      </c>
      <c r="R10" s="42">
        <v>2.42</v>
      </c>
    </row>
    <row r="11" spans="1:18">
      <c r="A11" s="16"/>
      <c r="B11" s="33">
        <v>2.25</v>
      </c>
      <c r="C11" s="33">
        <v>2.36</v>
      </c>
      <c r="D11" s="33">
        <v>2.41</v>
      </c>
      <c r="E11" s="33">
        <v>2.4300000000000002</v>
      </c>
      <c r="F11" s="39">
        <v>2.34</v>
      </c>
      <c r="G11" s="48"/>
      <c r="H11" s="33">
        <v>2.25</v>
      </c>
      <c r="I11" s="33">
        <v>2.4</v>
      </c>
      <c r="J11" s="33">
        <v>2.44</v>
      </c>
      <c r="K11" s="33">
        <v>2.46</v>
      </c>
      <c r="L11" s="39">
        <v>2.35</v>
      </c>
      <c r="M11" s="16"/>
      <c r="N11" s="33">
        <v>2.31</v>
      </c>
      <c r="O11" s="33">
        <v>2.33</v>
      </c>
      <c r="P11" s="33">
        <v>2.42</v>
      </c>
      <c r="Q11" s="33">
        <v>2.4300000000000002</v>
      </c>
      <c r="R11" s="39">
        <v>2.41</v>
      </c>
    </row>
    <row r="12" spans="1:18">
      <c r="A12" s="19" t="s">
        <v>5</v>
      </c>
      <c r="B12" s="47">
        <v>1.7</v>
      </c>
      <c r="C12" s="35">
        <v>1.79</v>
      </c>
      <c r="D12" s="35">
        <v>1.89</v>
      </c>
      <c r="E12" s="35">
        <v>1.97</v>
      </c>
      <c r="F12" s="40">
        <v>2</v>
      </c>
      <c r="G12" s="36" t="s">
        <v>6</v>
      </c>
      <c r="H12" s="35">
        <v>1.1399999999999999</v>
      </c>
      <c r="I12" s="35">
        <v>1.2</v>
      </c>
      <c r="J12" s="35">
        <v>1.29</v>
      </c>
      <c r="K12" s="35">
        <v>1.4</v>
      </c>
      <c r="L12" s="40">
        <v>1.39</v>
      </c>
      <c r="M12" s="19" t="s">
        <v>5</v>
      </c>
      <c r="N12" s="47">
        <v>1.79</v>
      </c>
      <c r="O12" s="35">
        <v>1.86</v>
      </c>
      <c r="P12" s="35">
        <v>1.92</v>
      </c>
      <c r="Q12" s="35">
        <v>2.08</v>
      </c>
      <c r="R12" s="40">
        <v>2.0499999999999998</v>
      </c>
    </row>
    <row r="13" spans="1:18">
      <c r="A13" s="22"/>
      <c r="B13" s="37">
        <v>1.76</v>
      </c>
      <c r="C13" s="37">
        <v>1.83</v>
      </c>
      <c r="D13" s="37">
        <v>1.93</v>
      </c>
      <c r="E13" s="37">
        <v>2.04</v>
      </c>
      <c r="F13" s="41">
        <v>2.02</v>
      </c>
      <c r="G13" s="38"/>
      <c r="H13" s="37">
        <v>1.1200000000000001</v>
      </c>
      <c r="I13" s="37">
        <v>1.19</v>
      </c>
      <c r="J13" s="37">
        <v>1.27</v>
      </c>
      <c r="K13" s="37">
        <v>1.4</v>
      </c>
      <c r="L13" s="41">
        <v>1.38</v>
      </c>
      <c r="M13" s="22"/>
      <c r="N13" s="37">
        <v>1.83</v>
      </c>
      <c r="O13" s="37">
        <v>1.9</v>
      </c>
      <c r="P13" s="37">
        <v>1.99</v>
      </c>
      <c r="Q13" s="37">
        <v>2.08</v>
      </c>
      <c r="R13" s="41">
        <v>2.1</v>
      </c>
    </row>
    <row r="14" spans="1:18">
      <c r="A14" s="22"/>
      <c r="B14" s="37">
        <v>1.74</v>
      </c>
      <c r="C14" s="37">
        <v>1.83</v>
      </c>
      <c r="D14" s="37">
        <v>1.93</v>
      </c>
      <c r="E14" s="37">
        <v>2.02</v>
      </c>
      <c r="F14" s="41">
        <v>2.0099999999999998</v>
      </c>
      <c r="G14" s="38"/>
      <c r="H14" s="37">
        <v>1.1100000000000001</v>
      </c>
      <c r="I14" s="37">
        <v>1.1399999999999999</v>
      </c>
      <c r="J14" s="37">
        <v>1.3</v>
      </c>
      <c r="K14" s="37">
        <v>1.34</v>
      </c>
      <c r="L14" s="41">
        <v>1.39</v>
      </c>
      <c r="M14" s="22"/>
      <c r="N14" s="37">
        <v>1.81</v>
      </c>
      <c r="O14" s="37">
        <v>1.9</v>
      </c>
      <c r="P14" s="37">
        <v>2</v>
      </c>
      <c r="Q14" s="37">
        <v>2.0699999999999998</v>
      </c>
      <c r="R14" s="41">
        <v>2.09</v>
      </c>
    </row>
    <row r="15" spans="1:18">
      <c r="A15" s="22"/>
      <c r="B15" s="37">
        <v>1.75</v>
      </c>
      <c r="C15" s="37">
        <v>1.83</v>
      </c>
      <c r="D15" s="37">
        <v>1.95</v>
      </c>
      <c r="E15" s="37">
        <v>1.99</v>
      </c>
      <c r="F15" s="41">
        <v>2</v>
      </c>
      <c r="G15" s="38"/>
      <c r="H15" s="37">
        <v>1.1100000000000001</v>
      </c>
      <c r="I15" s="37">
        <v>1.17</v>
      </c>
      <c r="J15" s="37">
        <v>1.28</v>
      </c>
      <c r="K15" s="37">
        <v>1.38</v>
      </c>
      <c r="L15" s="41">
        <v>1.39</v>
      </c>
      <c r="M15" s="22"/>
      <c r="N15" s="37">
        <v>1.84</v>
      </c>
      <c r="O15" s="37">
        <v>1.89</v>
      </c>
      <c r="P15" s="37">
        <v>2.02</v>
      </c>
      <c r="Q15" s="37">
        <v>2.14</v>
      </c>
      <c r="R15" s="41">
        <v>2.14</v>
      </c>
    </row>
    <row r="16" spans="1:18">
      <c r="A16" s="22"/>
      <c r="B16" s="37">
        <v>1.72</v>
      </c>
      <c r="C16" s="37">
        <v>1.77</v>
      </c>
      <c r="D16" s="37">
        <v>1.88</v>
      </c>
      <c r="E16" s="37">
        <v>1.96</v>
      </c>
      <c r="F16" s="41">
        <v>1.95</v>
      </c>
      <c r="G16" s="38"/>
      <c r="H16" s="37">
        <v>1.1100000000000001</v>
      </c>
      <c r="I16" s="37">
        <v>1.19</v>
      </c>
      <c r="J16" s="37">
        <v>1.28</v>
      </c>
      <c r="K16" s="37">
        <v>1.36</v>
      </c>
      <c r="L16" s="41">
        <v>1.39</v>
      </c>
      <c r="M16" s="22"/>
      <c r="N16" s="37">
        <v>1.78</v>
      </c>
      <c r="O16" s="37">
        <v>1.81</v>
      </c>
      <c r="P16" s="37">
        <v>1.92</v>
      </c>
      <c r="Q16" s="37">
        <v>2.0099999999999998</v>
      </c>
      <c r="R16" s="41">
        <v>2.06</v>
      </c>
    </row>
    <row r="17" spans="1:18">
      <c r="A17" s="22" t="s">
        <v>7</v>
      </c>
      <c r="B17" s="37">
        <v>1.87</v>
      </c>
      <c r="C17" s="37">
        <v>1.96</v>
      </c>
      <c r="D17" s="37">
        <v>2.04</v>
      </c>
      <c r="E17" s="37">
        <v>2.0099999999999998</v>
      </c>
      <c r="F17" s="41">
        <v>1.99</v>
      </c>
      <c r="G17" s="38" t="s">
        <v>8</v>
      </c>
      <c r="H17" s="37">
        <v>1.36</v>
      </c>
      <c r="I17" s="37">
        <v>1.4</v>
      </c>
      <c r="J17" s="37">
        <v>1.48</v>
      </c>
      <c r="K17" s="37">
        <v>1.46</v>
      </c>
      <c r="L17" s="41">
        <v>1.41</v>
      </c>
      <c r="M17" s="22" t="s">
        <v>7</v>
      </c>
      <c r="N17" s="37">
        <v>1.93</v>
      </c>
      <c r="O17" s="37">
        <v>2.0299999999999998</v>
      </c>
      <c r="P17" s="37">
        <v>2.08</v>
      </c>
      <c r="Q17" s="37">
        <v>2.08</v>
      </c>
      <c r="R17" s="41">
        <v>2.0699999999999998</v>
      </c>
    </row>
    <row r="18" spans="1:18">
      <c r="A18" s="22"/>
      <c r="B18" s="37">
        <v>1.86</v>
      </c>
      <c r="C18" s="37">
        <v>1.98</v>
      </c>
      <c r="D18" s="37">
        <v>2.04</v>
      </c>
      <c r="E18" s="37">
        <v>2.04</v>
      </c>
      <c r="F18" s="41">
        <v>1.99</v>
      </c>
      <c r="G18" s="38"/>
      <c r="H18" s="37">
        <v>1.36</v>
      </c>
      <c r="I18" s="37">
        <v>1.41</v>
      </c>
      <c r="J18" s="37">
        <v>1.5</v>
      </c>
      <c r="K18" s="37">
        <v>1.44</v>
      </c>
      <c r="L18" s="41">
        <v>1.44</v>
      </c>
      <c r="M18" s="22"/>
      <c r="N18" s="37">
        <v>1.95</v>
      </c>
      <c r="O18" s="37">
        <v>2.02</v>
      </c>
      <c r="P18" s="37">
        <v>2.0499999999999998</v>
      </c>
      <c r="Q18" s="37">
        <v>2.0499999999999998</v>
      </c>
      <c r="R18" s="41">
        <v>2.08</v>
      </c>
    </row>
    <row r="19" spans="1:18">
      <c r="A19" s="22"/>
      <c r="B19" s="37">
        <v>1.84</v>
      </c>
      <c r="C19" s="37">
        <v>1.98</v>
      </c>
      <c r="D19" s="37">
        <v>2.0499999999999998</v>
      </c>
      <c r="E19" s="37">
        <v>2.02</v>
      </c>
      <c r="F19" s="41">
        <v>1.99</v>
      </c>
      <c r="G19" s="38"/>
      <c r="H19" s="37">
        <v>1.3</v>
      </c>
      <c r="I19" s="37">
        <v>1.44</v>
      </c>
      <c r="J19" s="37">
        <v>1.47</v>
      </c>
      <c r="K19" s="37">
        <v>1.38</v>
      </c>
      <c r="L19" s="41">
        <v>1.43</v>
      </c>
      <c r="M19" s="22"/>
      <c r="N19" s="37">
        <v>1.93</v>
      </c>
      <c r="O19" s="37">
        <v>2.04</v>
      </c>
      <c r="P19" s="37">
        <v>2.1</v>
      </c>
      <c r="Q19" s="37">
        <v>2.1</v>
      </c>
      <c r="R19" s="41">
        <v>2.06</v>
      </c>
    </row>
    <row r="20" spans="1:18">
      <c r="A20" s="22"/>
      <c r="B20" s="37">
        <v>1.9</v>
      </c>
      <c r="C20" s="37">
        <v>1.98</v>
      </c>
      <c r="D20" s="37">
        <v>2.0499999999999998</v>
      </c>
      <c r="E20" s="37">
        <v>2.04</v>
      </c>
      <c r="F20" s="41">
        <v>2.0299999999999998</v>
      </c>
      <c r="G20" s="38"/>
      <c r="H20" s="37">
        <v>1.34</v>
      </c>
      <c r="I20" s="37">
        <v>1.4</v>
      </c>
      <c r="J20" s="37">
        <v>1.41</v>
      </c>
      <c r="K20" s="37">
        <v>1.42</v>
      </c>
      <c r="L20" s="41">
        <v>1.43</v>
      </c>
      <c r="M20" s="22"/>
      <c r="N20" s="37">
        <v>1.94</v>
      </c>
      <c r="O20" s="37">
        <v>2.06</v>
      </c>
      <c r="P20" s="37">
        <v>2.11</v>
      </c>
      <c r="Q20" s="37">
        <v>2.0699999999999998</v>
      </c>
      <c r="R20" s="41">
        <v>2.0699999999999998</v>
      </c>
    </row>
    <row r="21" spans="1:18">
      <c r="A21" s="22"/>
      <c r="B21" s="37">
        <v>1.86</v>
      </c>
      <c r="C21" s="37">
        <v>1.95</v>
      </c>
      <c r="D21" s="37">
        <v>2.02</v>
      </c>
      <c r="E21" s="37">
        <v>2.02</v>
      </c>
      <c r="F21" s="41">
        <v>1.99</v>
      </c>
      <c r="G21" s="38"/>
      <c r="H21" s="37">
        <v>1.3</v>
      </c>
      <c r="I21" s="37">
        <v>1.38</v>
      </c>
      <c r="J21" s="37">
        <v>1.49</v>
      </c>
      <c r="K21" s="37">
        <v>1.45</v>
      </c>
      <c r="L21" s="41">
        <v>1.42</v>
      </c>
      <c r="M21" s="22"/>
      <c r="N21" s="37">
        <v>1.94</v>
      </c>
      <c r="O21" s="37">
        <v>1.99</v>
      </c>
      <c r="P21" s="37">
        <v>2.06</v>
      </c>
      <c r="Q21" s="37">
        <v>2.09</v>
      </c>
      <c r="R21" s="41">
        <v>2.06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0.40060000000000073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0.99100000000000077</v>
      </c>
      <c r="L24" s="292"/>
      <c r="M24" s="27" t="s">
        <v>13</v>
      </c>
      <c r="N24" s="27" t="s">
        <v>14</v>
      </c>
      <c r="O24" s="291" t="s">
        <v>15</v>
      </c>
      <c r="P24" s="291"/>
      <c r="Q24" s="292">
        <f>AVERAGE(N2:R11)-AVERAGE(N12:R21)</f>
        <v>0.34520000000000062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0.69848205128205265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0.71368312757201702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0.70810256410256533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86" priority="5" operator="notBetween">
      <formula>0.2</formula>
      <formula>0.404</formula>
    </cfRule>
  </conditionalFormatting>
  <conditionalFormatting sqref="E26">
    <cfRule type="cellIs" dxfId="485" priority="6" operator="notBetween">
      <formula>0.38</formula>
      <formula>0.72</formula>
    </cfRule>
  </conditionalFormatting>
  <conditionalFormatting sqref="K24">
    <cfRule type="cellIs" dxfId="484" priority="4" operator="notBetween">
      <formula>0.77</formula>
      <formula>0.91</formula>
    </cfRule>
  </conditionalFormatting>
  <conditionalFormatting sqref="K26">
    <cfRule type="cellIs" dxfId="483" priority="3" operator="notBetween">
      <formula>0.68</formula>
      <formula>0.82</formula>
    </cfRule>
  </conditionalFormatting>
  <conditionalFormatting sqref="Q24">
    <cfRule type="cellIs" dxfId="482" priority="1" operator="notBetween">
      <formula>0.2</formula>
      <formula>0.404</formula>
    </cfRule>
  </conditionalFormatting>
  <conditionalFormatting sqref="Q26">
    <cfRule type="cellIs" dxfId="48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L40"/>
  <sheetViews>
    <sheetView zoomScale="115" zoomScaleNormal="115" workbookViewId="0">
      <selection activeCell="O23" sqref="O23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2.09</v>
      </c>
      <c r="C2" s="32">
        <v>2.19</v>
      </c>
      <c r="D2" s="32">
        <v>2.29</v>
      </c>
      <c r="E2" s="32">
        <v>2.34</v>
      </c>
      <c r="F2" s="44">
        <v>2.39</v>
      </c>
      <c r="G2" s="36" t="s">
        <v>3</v>
      </c>
      <c r="H2" s="32">
        <v>2.16</v>
      </c>
      <c r="I2" s="32">
        <v>2.19</v>
      </c>
      <c r="J2" s="32">
        <v>2.2799999999999998</v>
      </c>
      <c r="K2" s="32">
        <v>2.34</v>
      </c>
      <c r="L2" s="44">
        <v>2.35</v>
      </c>
    </row>
    <row r="3" spans="1:12">
      <c r="A3" s="11"/>
      <c r="B3" s="32">
        <v>2.17</v>
      </c>
      <c r="C3" s="14">
        <v>2.19</v>
      </c>
      <c r="D3" s="14">
        <v>2.31</v>
      </c>
      <c r="E3" s="14">
        <v>2.37</v>
      </c>
      <c r="F3" s="42">
        <v>2.4</v>
      </c>
      <c r="G3" s="38"/>
      <c r="H3" s="32">
        <v>2.2000000000000002</v>
      </c>
      <c r="I3" s="14">
        <v>2.21</v>
      </c>
      <c r="J3" s="14">
        <v>2.25</v>
      </c>
      <c r="K3" s="14">
        <v>2.39</v>
      </c>
      <c r="L3" s="42">
        <v>2.41</v>
      </c>
    </row>
    <row r="4" spans="1:12">
      <c r="A4" s="11"/>
      <c r="B4" s="32">
        <v>2.16</v>
      </c>
      <c r="C4" s="14">
        <v>2.19</v>
      </c>
      <c r="D4" s="14">
        <v>2.2599999999999998</v>
      </c>
      <c r="E4" s="14">
        <v>2.4</v>
      </c>
      <c r="F4" s="42">
        <v>2.39</v>
      </c>
      <c r="G4" s="38"/>
      <c r="H4" s="32">
        <v>2.14</v>
      </c>
      <c r="I4" s="14">
        <v>2.21</v>
      </c>
      <c r="J4" s="14">
        <v>2.27</v>
      </c>
      <c r="K4" s="14">
        <v>2.35</v>
      </c>
      <c r="L4" s="42">
        <v>2.4</v>
      </c>
    </row>
    <row r="5" spans="1:12">
      <c r="A5" s="11"/>
      <c r="B5" s="32">
        <v>2.17</v>
      </c>
      <c r="C5" s="14">
        <v>2.19</v>
      </c>
      <c r="D5" s="14">
        <v>2.2999999999999998</v>
      </c>
      <c r="E5" s="14">
        <v>2.39</v>
      </c>
      <c r="F5" s="42">
        <v>2.39</v>
      </c>
      <c r="G5" s="38"/>
      <c r="H5" s="32">
        <v>2.19</v>
      </c>
      <c r="I5" s="14">
        <v>2.16</v>
      </c>
      <c r="J5" s="14">
        <v>2.3199999999999998</v>
      </c>
      <c r="K5" s="14">
        <v>2.36</v>
      </c>
      <c r="L5" s="42">
        <v>2.39</v>
      </c>
    </row>
    <row r="6" spans="1:12">
      <c r="A6" s="11"/>
      <c r="B6" s="32">
        <v>2.11</v>
      </c>
      <c r="C6" s="14">
        <v>2.12</v>
      </c>
      <c r="D6" s="14">
        <v>2.25</v>
      </c>
      <c r="E6" s="14">
        <v>2.34</v>
      </c>
      <c r="F6" s="42">
        <v>2.37</v>
      </c>
      <c r="G6" s="38"/>
      <c r="H6" s="32">
        <v>2.16</v>
      </c>
      <c r="I6" s="14">
        <v>2.17</v>
      </c>
      <c r="J6" s="14">
        <v>2.31</v>
      </c>
      <c r="K6" s="14">
        <v>2.37</v>
      </c>
      <c r="L6" s="42">
        <v>2.39</v>
      </c>
    </row>
    <row r="7" spans="1:12">
      <c r="A7" s="38" t="s">
        <v>4</v>
      </c>
      <c r="B7" s="14">
        <v>2.25</v>
      </c>
      <c r="C7" s="14">
        <v>2.34</v>
      </c>
      <c r="D7" s="14">
        <v>2.41</v>
      </c>
      <c r="E7" s="14">
        <v>2.4</v>
      </c>
      <c r="F7" s="42">
        <v>2.34</v>
      </c>
      <c r="G7" s="38" t="s">
        <v>4</v>
      </c>
      <c r="H7" s="14">
        <v>2.25</v>
      </c>
      <c r="I7" s="14">
        <v>2.37</v>
      </c>
      <c r="J7" s="14">
        <v>2.41</v>
      </c>
      <c r="K7" s="14">
        <v>2.42</v>
      </c>
      <c r="L7" s="42">
        <v>2.39</v>
      </c>
    </row>
    <row r="8" spans="1:12">
      <c r="A8" s="46"/>
      <c r="B8" s="14">
        <v>2.25</v>
      </c>
      <c r="C8" s="14">
        <v>2.34</v>
      </c>
      <c r="D8" s="14">
        <v>2.42</v>
      </c>
      <c r="E8" s="14">
        <v>2.4500000000000002</v>
      </c>
      <c r="F8" s="42">
        <v>2.39</v>
      </c>
      <c r="G8" s="46"/>
      <c r="H8" s="14">
        <v>2.2400000000000002</v>
      </c>
      <c r="I8" s="14">
        <v>2.39</v>
      </c>
      <c r="J8" s="14">
        <v>2.4</v>
      </c>
      <c r="K8" s="14">
        <v>2.42</v>
      </c>
      <c r="L8" s="42">
        <v>2.41</v>
      </c>
    </row>
    <row r="9" spans="1:12">
      <c r="A9" s="11"/>
      <c r="B9" s="47">
        <v>2.27</v>
      </c>
      <c r="C9" s="47">
        <v>2.4</v>
      </c>
      <c r="D9" s="47">
        <v>2.44</v>
      </c>
      <c r="E9" s="47">
        <v>2.41</v>
      </c>
      <c r="F9" s="49">
        <v>2.37</v>
      </c>
      <c r="G9" s="36"/>
      <c r="H9" s="47">
        <v>2.2799999999999998</v>
      </c>
      <c r="I9" s="47">
        <v>2.37</v>
      </c>
      <c r="J9" s="47">
        <v>2.44</v>
      </c>
      <c r="K9" s="47">
        <v>2.4300000000000002</v>
      </c>
      <c r="L9" s="49">
        <v>2.4</v>
      </c>
    </row>
    <row r="10" spans="1:12">
      <c r="A10" s="11"/>
      <c r="B10" s="14">
        <v>2.2599999999999998</v>
      </c>
      <c r="C10" s="14">
        <v>2.39</v>
      </c>
      <c r="D10" s="14">
        <v>2.42</v>
      </c>
      <c r="E10" s="14">
        <v>2.41</v>
      </c>
      <c r="F10" s="42">
        <v>2.41</v>
      </c>
      <c r="G10" s="38"/>
      <c r="H10" s="14">
        <v>2.31</v>
      </c>
      <c r="I10" s="14">
        <v>2.37</v>
      </c>
      <c r="J10" s="14">
        <v>2.4700000000000002</v>
      </c>
      <c r="K10" s="14">
        <v>2.44</v>
      </c>
      <c r="L10" s="42">
        <v>2.41</v>
      </c>
    </row>
    <row r="11" spans="1:12">
      <c r="A11" s="16"/>
      <c r="B11" s="33">
        <v>2.2599999999999998</v>
      </c>
      <c r="C11" s="33">
        <v>2.38</v>
      </c>
      <c r="D11" s="33">
        <v>2.39</v>
      </c>
      <c r="E11" s="33">
        <v>2.38</v>
      </c>
      <c r="F11" s="39">
        <v>2.35</v>
      </c>
      <c r="G11" s="48"/>
      <c r="H11" s="33">
        <v>2.31</v>
      </c>
      <c r="I11" s="33">
        <v>2.36</v>
      </c>
      <c r="J11" s="33">
        <v>2.4500000000000002</v>
      </c>
      <c r="K11" s="33">
        <v>2.42</v>
      </c>
      <c r="L11" s="39">
        <v>2.4</v>
      </c>
    </row>
    <row r="12" spans="1:12">
      <c r="A12" s="19" t="s">
        <v>5</v>
      </c>
      <c r="B12" s="35">
        <v>1.74</v>
      </c>
      <c r="C12" s="35">
        <v>1.82</v>
      </c>
      <c r="D12" s="35">
        <v>1.91</v>
      </c>
      <c r="E12" s="35">
        <v>2.0099999999999998</v>
      </c>
      <c r="F12" s="40">
        <v>2.0299999999999998</v>
      </c>
      <c r="G12" s="36" t="s">
        <v>6</v>
      </c>
      <c r="H12" s="35">
        <v>1.1599999999999999</v>
      </c>
      <c r="I12" s="35">
        <v>1.17</v>
      </c>
      <c r="J12" s="35">
        <v>1.25</v>
      </c>
      <c r="K12" s="35">
        <v>1.35</v>
      </c>
      <c r="L12" s="40">
        <v>1.38</v>
      </c>
    </row>
    <row r="13" spans="1:12">
      <c r="A13" s="22"/>
      <c r="B13" s="37">
        <v>1.8</v>
      </c>
      <c r="C13" s="37">
        <v>1.83</v>
      </c>
      <c r="D13" s="37">
        <v>1.94</v>
      </c>
      <c r="E13" s="37">
        <v>2.02</v>
      </c>
      <c r="F13" s="41">
        <v>2.0499999999999998</v>
      </c>
      <c r="G13" s="38"/>
      <c r="H13" s="37">
        <v>1.17</v>
      </c>
      <c r="I13" s="37">
        <v>1.1399999999999999</v>
      </c>
      <c r="J13" s="37">
        <v>1.24</v>
      </c>
      <c r="K13" s="37">
        <v>1.36</v>
      </c>
      <c r="L13" s="41">
        <v>1.4</v>
      </c>
    </row>
    <row r="14" spans="1:12">
      <c r="A14" s="22"/>
      <c r="B14" s="37">
        <v>1.77</v>
      </c>
      <c r="C14" s="37">
        <v>1.82</v>
      </c>
      <c r="D14" s="37">
        <v>1.95</v>
      </c>
      <c r="E14" s="37">
        <v>2.04</v>
      </c>
      <c r="F14" s="41">
        <v>2.06</v>
      </c>
      <c r="G14" s="38"/>
      <c r="H14" s="37">
        <v>1.1100000000000001</v>
      </c>
      <c r="I14" s="37">
        <v>1.1499999999999999</v>
      </c>
      <c r="J14" s="37">
        <v>1.23</v>
      </c>
      <c r="K14" s="37">
        <v>1.34</v>
      </c>
      <c r="L14" s="41">
        <v>1.39</v>
      </c>
    </row>
    <row r="15" spans="1:12">
      <c r="A15" s="22"/>
      <c r="B15" s="37">
        <v>1.81</v>
      </c>
      <c r="C15" s="37">
        <v>1.85</v>
      </c>
      <c r="D15" s="37">
        <v>1.93</v>
      </c>
      <c r="E15" s="37">
        <v>2.0499999999999998</v>
      </c>
      <c r="F15" s="41">
        <v>2.08</v>
      </c>
      <c r="G15" s="38"/>
      <c r="H15" s="37">
        <v>1.1399999999999999</v>
      </c>
      <c r="I15" s="37">
        <v>1.1299999999999999</v>
      </c>
      <c r="J15" s="37">
        <v>1.25</v>
      </c>
      <c r="K15" s="37">
        <v>1.36</v>
      </c>
      <c r="L15" s="41">
        <v>1.35</v>
      </c>
    </row>
    <row r="16" spans="1:12">
      <c r="A16" s="22"/>
      <c r="B16" s="37">
        <v>1.73</v>
      </c>
      <c r="C16" s="37">
        <v>1.79</v>
      </c>
      <c r="D16" s="37">
        <v>1.89</v>
      </c>
      <c r="E16" s="37">
        <v>2.0299999999999998</v>
      </c>
      <c r="F16" s="41">
        <v>2.0699999999999998</v>
      </c>
      <c r="G16" s="38"/>
      <c r="H16" s="37">
        <v>1.1100000000000001</v>
      </c>
      <c r="I16" s="37">
        <v>1.1599999999999999</v>
      </c>
      <c r="J16" s="37">
        <v>1.28</v>
      </c>
      <c r="K16" s="37">
        <v>1.36</v>
      </c>
      <c r="L16" s="41">
        <v>1.37</v>
      </c>
    </row>
    <row r="17" spans="1:12">
      <c r="A17" s="22" t="s">
        <v>7</v>
      </c>
      <c r="B17" s="37">
        <v>1.89</v>
      </c>
      <c r="C17" s="37">
        <v>2.0099999999999998</v>
      </c>
      <c r="D17" s="37">
        <v>2.0499999999999998</v>
      </c>
      <c r="E17" s="37">
        <v>2.06</v>
      </c>
      <c r="F17" s="41">
        <v>1.95</v>
      </c>
      <c r="G17" s="38" t="s">
        <v>8</v>
      </c>
      <c r="H17" s="37">
        <v>1.04</v>
      </c>
      <c r="I17" s="37">
        <v>1.4</v>
      </c>
      <c r="J17" s="37">
        <v>1.45</v>
      </c>
      <c r="K17" s="37">
        <v>1.46</v>
      </c>
      <c r="L17" s="41">
        <v>1.4</v>
      </c>
    </row>
    <row r="18" spans="1:12">
      <c r="A18" s="22"/>
      <c r="B18" s="37">
        <v>1.87</v>
      </c>
      <c r="C18" s="37">
        <v>1.98</v>
      </c>
      <c r="D18" s="37">
        <v>2.0699999999999998</v>
      </c>
      <c r="E18" s="37">
        <v>2.02</v>
      </c>
      <c r="F18" s="41">
        <v>2</v>
      </c>
      <c r="G18" s="38"/>
      <c r="H18" s="37">
        <v>1.31</v>
      </c>
      <c r="I18" s="37">
        <v>1.43</v>
      </c>
      <c r="J18" s="37">
        <v>1.44</v>
      </c>
      <c r="K18" s="37">
        <v>1.45</v>
      </c>
      <c r="L18" s="41">
        <v>1.42</v>
      </c>
    </row>
    <row r="19" spans="1:12">
      <c r="A19" s="22"/>
      <c r="B19" s="37">
        <v>1.89</v>
      </c>
      <c r="C19" s="37">
        <v>1.99</v>
      </c>
      <c r="D19" s="37">
        <v>2.04</v>
      </c>
      <c r="E19" s="37">
        <v>2.0499999999999998</v>
      </c>
      <c r="F19" s="41">
        <v>1.94</v>
      </c>
      <c r="G19" s="38"/>
      <c r="H19" s="37">
        <v>1.29</v>
      </c>
      <c r="I19" s="37">
        <v>1.42</v>
      </c>
      <c r="J19" s="37">
        <v>1.47</v>
      </c>
      <c r="K19" s="37">
        <v>1.43</v>
      </c>
      <c r="L19" s="41">
        <v>1.43</v>
      </c>
    </row>
    <row r="20" spans="1:12">
      <c r="A20" s="22"/>
      <c r="B20" s="37">
        <v>1.91</v>
      </c>
      <c r="C20" s="37">
        <v>1.99</v>
      </c>
      <c r="D20" s="37">
        <v>2.06</v>
      </c>
      <c r="E20" s="37">
        <v>2.0499999999999998</v>
      </c>
      <c r="F20" s="41">
        <v>1.98</v>
      </c>
      <c r="G20" s="38"/>
      <c r="H20" s="37">
        <v>1.32</v>
      </c>
      <c r="I20" s="37">
        <v>1.38</v>
      </c>
      <c r="J20" s="37">
        <v>1.47</v>
      </c>
      <c r="K20" s="37">
        <v>1.45</v>
      </c>
      <c r="L20" s="41">
        <v>1.42</v>
      </c>
    </row>
    <row r="21" spans="1:12">
      <c r="A21" s="22"/>
      <c r="B21" s="37">
        <v>1.89</v>
      </c>
      <c r="C21" s="37">
        <v>1.98</v>
      </c>
      <c r="D21" s="37">
        <v>2.04</v>
      </c>
      <c r="E21" s="37">
        <v>2.04</v>
      </c>
      <c r="F21" s="41">
        <v>1.95</v>
      </c>
      <c r="G21" s="38"/>
      <c r="H21" s="37">
        <v>1.33</v>
      </c>
      <c r="I21" s="37">
        <v>1.37</v>
      </c>
      <c r="J21" s="37">
        <v>1.47</v>
      </c>
      <c r="K21" s="37">
        <v>1.43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0.3635999999999997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1.0056000000000003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0.63396923076923029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0.72419753086419769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80" priority="3" operator="notBetween">
      <formula>0.2</formula>
      <formula>0.4</formula>
    </cfRule>
  </conditionalFormatting>
  <conditionalFormatting sqref="E26">
    <cfRule type="cellIs" dxfId="479" priority="4" operator="notBetween">
      <formula>0.38</formula>
      <formula>0.72</formula>
    </cfRule>
  </conditionalFormatting>
  <conditionalFormatting sqref="K24">
    <cfRule type="cellIs" dxfId="478" priority="2" operator="notBetween">
      <formula>0.77</formula>
      <formula>0.91</formula>
    </cfRule>
  </conditionalFormatting>
  <conditionalFormatting sqref="K26">
    <cfRule type="cellIs" dxfId="477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2.16</v>
      </c>
      <c r="D2" s="32">
        <v>2.23</v>
      </c>
      <c r="E2" s="32">
        <v>2.3199999999999998</v>
      </c>
      <c r="F2" s="44">
        <v>2.4</v>
      </c>
      <c r="G2" s="36" t="s">
        <v>3</v>
      </c>
      <c r="H2" s="32">
        <v>2.11</v>
      </c>
      <c r="I2" s="32">
        <v>2.19</v>
      </c>
      <c r="J2" s="32">
        <v>2.2599999999999998</v>
      </c>
      <c r="K2" s="32">
        <v>2.35</v>
      </c>
      <c r="L2" s="44">
        <v>2.4</v>
      </c>
    </row>
    <row r="3" spans="1:12">
      <c r="A3" s="11"/>
      <c r="B3" s="32">
        <v>2.11</v>
      </c>
      <c r="C3" s="14">
        <v>2.17</v>
      </c>
      <c r="D3" s="14">
        <v>2.2599999999999998</v>
      </c>
      <c r="E3" s="14">
        <v>2.3199999999999998</v>
      </c>
      <c r="F3" s="42">
        <v>2.37</v>
      </c>
      <c r="G3" s="38"/>
      <c r="H3" s="32">
        <v>2.12</v>
      </c>
      <c r="I3" s="14">
        <v>2.15</v>
      </c>
      <c r="J3" s="14">
        <v>2.2799999999999998</v>
      </c>
      <c r="K3" s="14">
        <v>2.36</v>
      </c>
      <c r="L3" s="42">
        <v>2.42</v>
      </c>
    </row>
    <row r="4" spans="1:12">
      <c r="A4" s="11"/>
      <c r="B4" s="32">
        <v>2.17</v>
      </c>
      <c r="C4" s="14">
        <v>2.1800000000000002</v>
      </c>
      <c r="D4" s="14">
        <v>2.27</v>
      </c>
      <c r="E4" s="14">
        <v>2.34</v>
      </c>
      <c r="F4" s="42">
        <v>2.4300000000000002</v>
      </c>
      <c r="G4" s="38"/>
      <c r="H4" s="32">
        <v>2.11</v>
      </c>
      <c r="I4" s="14">
        <v>2.15</v>
      </c>
      <c r="J4" s="14">
        <v>2.29</v>
      </c>
      <c r="K4" s="14">
        <v>2.4</v>
      </c>
      <c r="L4" s="42">
        <v>2.36</v>
      </c>
    </row>
    <row r="5" spans="1:12">
      <c r="A5" s="11"/>
      <c r="B5" s="32">
        <v>2.16</v>
      </c>
      <c r="C5" s="14">
        <v>2.13</v>
      </c>
      <c r="D5" s="14">
        <v>2.29</v>
      </c>
      <c r="E5" s="14">
        <v>2.39</v>
      </c>
      <c r="F5" s="42">
        <v>2.41</v>
      </c>
      <c r="G5" s="38"/>
      <c r="H5" s="32">
        <v>2.12</v>
      </c>
      <c r="I5" s="14">
        <v>2.2000000000000002</v>
      </c>
      <c r="J5" s="14">
        <v>2.34</v>
      </c>
      <c r="K5" s="14">
        <v>2.36</v>
      </c>
      <c r="L5" s="42">
        <v>2.39</v>
      </c>
    </row>
    <row r="6" spans="1:12">
      <c r="A6" s="11"/>
      <c r="B6" s="32">
        <v>2.11</v>
      </c>
      <c r="C6" s="14">
        <v>2.13</v>
      </c>
      <c r="D6" s="14">
        <v>2.23</v>
      </c>
      <c r="E6" s="14">
        <v>2.34</v>
      </c>
      <c r="F6" s="42">
        <v>2.39</v>
      </c>
      <c r="G6" s="38"/>
      <c r="H6" s="32">
        <v>2.09</v>
      </c>
      <c r="I6" s="14">
        <v>2.17</v>
      </c>
      <c r="J6" s="14">
        <v>2.2400000000000002</v>
      </c>
      <c r="K6" s="14">
        <v>2.35</v>
      </c>
      <c r="L6" s="42">
        <v>2.38</v>
      </c>
    </row>
    <row r="7" spans="1:12">
      <c r="A7" s="38" t="s">
        <v>4</v>
      </c>
      <c r="B7" s="14">
        <v>2.2799999999999998</v>
      </c>
      <c r="C7" s="14">
        <v>2.34</v>
      </c>
      <c r="D7" s="14">
        <v>2.4300000000000002</v>
      </c>
      <c r="E7" s="14">
        <v>2.4</v>
      </c>
      <c r="F7" s="42">
        <v>2.37</v>
      </c>
      <c r="G7" s="38" t="s">
        <v>4</v>
      </c>
      <c r="H7" s="14">
        <v>2.33</v>
      </c>
      <c r="I7" s="14">
        <v>2.37</v>
      </c>
      <c r="J7" s="14">
        <v>2.38</v>
      </c>
      <c r="K7" s="14">
        <v>2.44</v>
      </c>
      <c r="L7" s="42">
        <v>2.36</v>
      </c>
    </row>
    <row r="8" spans="1:12">
      <c r="A8" s="46"/>
      <c r="B8" s="14">
        <v>2.31</v>
      </c>
      <c r="C8" s="14">
        <v>2.34</v>
      </c>
      <c r="D8" s="14">
        <v>2.4</v>
      </c>
      <c r="E8" s="14">
        <v>2.41</v>
      </c>
      <c r="F8" s="42">
        <v>2.35</v>
      </c>
      <c r="G8" s="46"/>
      <c r="H8" s="14">
        <v>2.31</v>
      </c>
      <c r="I8" s="14">
        <v>2.35</v>
      </c>
      <c r="J8" s="14">
        <v>2.38</v>
      </c>
      <c r="K8" s="14">
        <v>2.46</v>
      </c>
      <c r="L8" s="42">
        <v>2.38</v>
      </c>
    </row>
    <row r="9" spans="1:12">
      <c r="A9" s="11"/>
      <c r="B9" s="47">
        <v>2.2599999999999998</v>
      </c>
      <c r="C9" s="47">
        <v>2.38</v>
      </c>
      <c r="D9" s="47">
        <v>2.41</v>
      </c>
      <c r="E9" s="47">
        <v>2.4300000000000002</v>
      </c>
      <c r="F9" s="49">
        <v>2.37</v>
      </c>
      <c r="G9" s="36"/>
      <c r="H9" s="47">
        <v>2.2599999999999998</v>
      </c>
      <c r="I9" s="47">
        <v>2.4</v>
      </c>
      <c r="J9" s="47">
        <v>2.39</v>
      </c>
      <c r="K9" s="47">
        <v>2.4</v>
      </c>
      <c r="L9" s="49">
        <v>2.4</v>
      </c>
    </row>
    <row r="10" spans="1:12">
      <c r="A10" s="11"/>
      <c r="B10" s="14">
        <v>2.25</v>
      </c>
      <c r="C10" s="14">
        <v>2.37</v>
      </c>
      <c r="D10" s="14">
        <v>2.4</v>
      </c>
      <c r="E10" s="14">
        <v>2.42</v>
      </c>
      <c r="F10" s="42">
        <v>2.37</v>
      </c>
      <c r="G10" s="38"/>
      <c r="H10" s="14">
        <v>2.27</v>
      </c>
      <c r="I10" s="14">
        <v>2.35</v>
      </c>
      <c r="J10" s="14">
        <v>2.4300000000000002</v>
      </c>
      <c r="K10" s="14">
        <v>2.38</v>
      </c>
      <c r="L10" s="42">
        <v>2.35</v>
      </c>
    </row>
    <row r="11" spans="1:12">
      <c r="A11" s="16"/>
      <c r="B11" s="33">
        <v>2.2599999999999998</v>
      </c>
      <c r="C11" s="33">
        <v>2.33</v>
      </c>
      <c r="D11" s="33">
        <v>2.41</v>
      </c>
      <c r="E11" s="33">
        <v>2.41</v>
      </c>
      <c r="F11" s="39">
        <v>2.36</v>
      </c>
      <c r="G11" s="48"/>
      <c r="H11" s="33">
        <v>2.25</v>
      </c>
      <c r="I11" s="33">
        <v>2.37</v>
      </c>
      <c r="J11" s="33">
        <v>2.38</v>
      </c>
      <c r="K11" s="33">
        <v>2.4300000000000002</v>
      </c>
      <c r="L11" s="39">
        <v>2.35</v>
      </c>
    </row>
    <row r="12" spans="1:12">
      <c r="A12" s="19" t="s">
        <v>5</v>
      </c>
      <c r="B12" s="35">
        <v>1.74</v>
      </c>
      <c r="C12" s="35">
        <v>1.78</v>
      </c>
      <c r="D12" s="35">
        <v>1.86</v>
      </c>
      <c r="E12" s="35">
        <v>1.99</v>
      </c>
      <c r="F12" s="40">
        <v>2.02</v>
      </c>
      <c r="G12" s="36" t="s">
        <v>6</v>
      </c>
      <c r="H12" s="35">
        <v>1.1100000000000001</v>
      </c>
      <c r="I12" s="35">
        <v>1.1299999999999999</v>
      </c>
      <c r="J12" s="35">
        <v>1.22</v>
      </c>
      <c r="K12" s="35">
        <v>1.32</v>
      </c>
      <c r="L12" s="40">
        <v>1.36</v>
      </c>
    </row>
    <row r="13" spans="1:12">
      <c r="A13" s="22"/>
      <c r="B13" s="37">
        <v>1.76</v>
      </c>
      <c r="C13" s="37">
        <v>1.83</v>
      </c>
      <c r="D13" s="37">
        <v>1.93</v>
      </c>
      <c r="E13" s="37">
        <v>2</v>
      </c>
      <c r="F13" s="41">
        <v>2.0099999999999998</v>
      </c>
      <c r="G13" s="38"/>
      <c r="H13" s="37">
        <v>1.1000000000000001</v>
      </c>
      <c r="I13" s="37">
        <v>1.1100000000000001</v>
      </c>
      <c r="J13" s="37">
        <v>1.23</v>
      </c>
      <c r="K13" s="37">
        <v>1.35</v>
      </c>
      <c r="L13" s="41">
        <v>1.37</v>
      </c>
    </row>
    <row r="14" spans="1:12">
      <c r="A14" s="22"/>
      <c r="B14" s="37">
        <v>1.78</v>
      </c>
      <c r="C14" s="37">
        <v>1.83</v>
      </c>
      <c r="D14" s="37">
        <v>1.91</v>
      </c>
      <c r="E14" s="37">
        <v>2.0299999999999998</v>
      </c>
      <c r="F14" s="41">
        <v>2.0499999999999998</v>
      </c>
      <c r="G14" s="38"/>
      <c r="H14" s="37">
        <v>1.06</v>
      </c>
      <c r="I14" s="37">
        <v>1.1000000000000001</v>
      </c>
      <c r="J14" s="37">
        <v>1.1599999999999999</v>
      </c>
      <c r="K14" s="37">
        <v>1.32</v>
      </c>
      <c r="L14" s="41">
        <v>1.34</v>
      </c>
    </row>
    <row r="15" spans="1:12">
      <c r="A15" s="22"/>
      <c r="B15" s="37">
        <v>1.77</v>
      </c>
      <c r="C15" s="37">
        <v>1.76</v>
      </c>
      <c r="D15" s="37">
        <v>1.9</v>
      </c>
      <c r="E15" s="37">
        <v>2</v>
      </c>
      <c r="F15" s="41">
        <v>2.04</v>
      </c>
      <c r="G15" s="38"/>
      <c r="H15" s="37">
        <v>1.07</v>
      </c>
      <c r="I15" s="37">
        <v>1.1499999999999999</v>
      </c>
      <c r="J15" s="37">
        <v>1.23</v>
      </c>
      <c r="K15" s="37">
        <v>1.32</v>
      </c>
      <c r="L15" s="41">
        <v>1.35</v>
      </c>
    </row>
    <row r="16" spans="1:12">
      <c r="A16" s="22"/>
      <c r="B16" s="37">
        <v>1.7</v>
      </c>
      <c r="C16" s="37">
        <v>1.76</v>
      </c>
      <c r="D16" s="37">
        <v>1.83</v>
      </c>
      <c r="E16" s="37">
        <v>1.97</v>
      </c>
      <c r="F16" s="41">
        <v>2.0299999999999998</v>
      </c>
      <c r="G16" s="38"/>
      <c r="H16" s="37">
        <v>1.08</v>
      </c>
      <c r="I16" s="37">
        <v>1.1399999999999999</v>
      </c>
      <c r="J16" s="37">
        <v>1.21</v>
      </c>
      <c r="K16" s="37">
        <v>1.29</v>
      </c>
      <c r="L16" s="41">
        <v>1.33</v>
      </c>
    </row>
    <row r="17" spans="1:12">
      <c r="A17" s="22" t="s">
        <v>7</v>
      </c>
      <c r="B17" s="37">
        <v>1.84</v>
      </c>
      <c r="C17" s="37">
        <v>1.99</v>
      </c>
      <c r="D17" s="37">
        <v>2.0499999999999998</v>
      </c>
      <c r="E17" s="37">
        <v>2.0099999999999998</v>
      </c>
      <c r="F17" s="41">
        <v>1.95</v>
      </c>
      <c r="G17" s="38" t="s">
        <v>8</v>
      </c>
      <c r="H17" s="37">
        <v>1.28</v>
      </c>
      <c r="I17" s="37">
        <v>1.35</v>
      </c>
      <c r="J17" s="37">
        <v>1.41</v>
      </c>
      <c r="K17" s="37">
        <v>1.43</v>
      </c>
      <c r="L17" s="41">
        <v>1.35</v>
      </c>
    </row>
    <row r="18" spans="1:12">
      <c r="A18" s="22"/>
      <c r="B18" s="37">
        <v>1.85</v>
      </c>
      <c r="C18" s="37">
        <v>1.98</v>
      </c>
      <c r="D18" s="37">
        <v>2.0499999999999998</v>
      </c>
      <c r="E18" s="37">
        <v>2.02</v>
      </c>
      <c r="F18" s="41">
        <v>1.96</v>
      </c>
      <c r="G18" s="38"/>
      <c r="H18" s="37">
        <v>1.29</v>
      </c>
      <c r="I18" s="37">
        <v>1.37</v>
      </c>
      <c r="J18" s="37">
        <v>1.41</v>
      </c>
      <c r="K18" s="37">
        <v>1.42</v>
      </c>
      <c r="L18" s="41">
        <v>1.37</v>
      </c>
    </row>
    <row r="19" spans="1:12">
      <c r="A19" s="22"/>
      <c r="B19" s="37">
        <v>1.86</v>
      </c>
      <c r="C19" s="37">
        <v>2</v>
      </c>
      <c r="D19" s="37">
        <v>2.06</v>
      </c>
      <c r="E19" s="37">
        <v>2.0299999999999998</v>
      </c>
      <c r="F19" s="41">
        <v>2</v>
      </c>
      <c r="G19" s="38"/>
      <c r="H19" s="37">
        <v>1.29</v>
      </c>
      <c r="I19" s="37">
        <v>1.37</v>
      </c>
      <c r="J19" s="37">
        <v>1.42</v>
      </c>
      <c r="K19" s="37">
        <v>1.41</v>
      </c>
      <c r="L19" s="41">
        <v>1.35</v>
      </c>
    </row>
    <row r="20" spans="1:12">
      <c r="A20" s="22"/>
      <c r="B20" s="37">
        <v>1.85</v>
      </c>
      <c r="C20" s="37">
        <v>1.97</v>
      </c>
      <c r="D20" s="37">
        <v>2.04</v>
      </c>
      <c r="E20" s="37">
        <v>2.04</v>
      </c>
      <c r="F20" s="41">
        <v>1.97</v>
      </c>
      <c r="G20" s="38"/>
      <c r="H20" s="37">
        <v>1.27</v>
      </c>
      <c r="I20" s="37">
        <v>1.35</v>
      </c>
      <c r="J20" s="37">
        <v>1.42</v>
      </c>
      <c r="K20" s="37">
        <v>1.43</v>
      </c>
      <c r="L20" s="41">
        <v>1.36</v>
      </c>
    </row>
    <row r="21" spans="1:12">
      <c r="A21" s="22"/>
      <c r="B21" s="37">
        <v>1.85</v>
      </c>
      <c r="C21" s="37">
        <v>1.93</v>
      </c>
      <c r="D21" s="37">
        <v>2.04</v>
      </c>
      <c r="E21" s="37">
        <v>2.02</v>
      </c>
      <c r="F21" s="41">
        <v>1.96</v>
      </c>
      <c r="G21" s="38"/>
      <c r="H21" s="37">
        <v>1.25</v>
      </c>
      <c r="I21" s="37">
        <v>1.37</v>
      </c>
      <c r="J21" s="37">
        <v>1.39</v>
      </c>
      <c r="K21" s="37">
        <v>1.42</v>
      </c>
      <c r="L21" s="41">
        <v>1.38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0.37820000000000054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1.0229999999999999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0.65942564102564205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0.73672839506172838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76" priority="3" operator="notBetween">
      <formula>0.2</formula>
      <formula>0.4</formula>
    </cfRule>
  </conditionalFormatting>
  <conditionalFormatting sqref="E26">
    <cfRule type="cellIs" dxfId="475" priority="4" operator="notBetween">
      <formula>0.38</formula>
      <formula>0.72</formula>
    </cfRule>
  </conditionalFormatting>
  <conditionalFormatting sqref="K24">
    <cfRule type="cellIs" dxfId="474" priority="2" operator="notBetween">
      <formula>0.77</formula>
      <formula>0.91</formula>
    </cfRule>
  </conditionalFormatting>
  <conditionalFormatting sqref="K26">
    <cfRule type="cellIs" dxfId="473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L40"/>
  <sheetViews>
    <sheetView zoomScale="115" zoomScaleNormal="115" workbookViewId="0">
      <selection activeCell="O19" sqref="O1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2.14</v>
      </c>
      <c r="C2" s="32">
        <v>2.2000000000000002</v>
      </c>
      <c r="D2" s="32">
        <v>2.29</v>
      </c>
      <c r="E2" s="32">
        <v>2.39</v>
      </c>
      <c r="F2" s="44">
        <v>2.38</v>
      </c>
      <c r="G2" s="36" t="s">
        <v>3</v>
      </c>
      <c r="H2" s="32">
        <v>2.12</v>
      </c>
      <c r="I2" s="32">
        <v>2.17</v>
      </c>
      <c r="J2" s="32">
        <v>2.31</v>
      </c>
      <c r="K2" s="32">
        <v>2.42</v>
      </c>
      <c r="L2" s="44">
        <v>2.38</v>
      </c>
    </row>
    <row r="3" spans="1:12">
      <c r="A3" s="11"/>
      <c r="B3" s="32">
        <v>2.16</v>
      </c>
      <c r="C3" s="14">
        <v>2.21</v>
      </c>
      <c r="D3" s="14">
        <v>2.2999999999999998</v>
      </c>
      <c r="E3" s="14">
        <v>2.38</v>
      </c>
      <c r="F3" s="42">
        <v>2.42</v>
      </c>
      <c r="G3" s="38"/>
      <c r="H3" s="32">
        <v>2.14</v>
      </c>
      <c r="I3" s="14">
        <v>2.2000000000000002</v>
      </c>
      <c r="J3" s="14">
        <v>2.3199999999999998</v>
      </c>
      <c r="K3" s="14">
        <v>2.41</v>
      </c>
      <c r="L3" s="42">
        <v>2.4300000000000002</v>
      </c>
    </row>
    <row r="4" spans="1:12">
      <c r="A4" s="11"/>
      <c r="B4" s="32">
        <v>2.14</v>
      </c>
      <c r="C4" s="14">
        <v>2.2000000000000002</v>
      </c>
      <c r="D4" s="14">
        <v>2.29</v>
      </c>
      <c r="E4" s="14">
        <v>2.35</v>
      </c>
      <c r="F4" s="42">
        <v>2.4</v>
      </c>
      <c r="G4" s="38"/>
      <c r="H4" s="32">
        <v>2.12</v>
      </c>
      <c r="I4" s="14">
        <v>2.2200000000000002</v>
      </c>
      <c r="J4" s="14">
        <v>2.3199999999999998</v>
      </c>
      <c r="K4" s="14">
        <v>2.4</v>
      </c>
      <c r="L4" s="42">
        <v>2.42</v>
      </c>
    </row>
    <row r="5" spans="1:12">
      <c r="A5" s="11"/>
      <c r="B5" s="32">
        <v>2.15</v>
      </c>
      <c r="C5" s="14">
        <v>2.23</v>
      </c>
      <c r="D5" s="14">
        <v>2.29</v>
      </c>
      <c r="E5" s="14">
        <v>2.38</v>
      </c>
      <c r="F5" s="42">
        <v>2.44</v>
      </c>
      <c r="G5" s="38"/>
      <c r="H5" s="32">
        <v>2.17</v>
      </c>
      <c r="I5" s="14">
        <v>2.1800000000000002</v>
      </c>
      <c r="J5" s="14">
        <v>2.31</v>
      </c>
      <c r="K5" s="14">
        <v>2.39</v>
      </c>
      <c r="L5" s="42">
        <v>2.4</v>
      </c>
    </row>
    <row r="6" spans="1:12">
      <c r="A6" s="11"/>
      <c r="B6" s="32">
        <v>2.11</v>
      </c>
      <c r="C6" s="14">
        <v>2.19</v>
      </c>
      <c r="D6" s="14">
        <v>2.27</v>
      </c>
      <c r="E6" s="14">
        <v>2.37</v>
      </c>
      <c r="F6" s="42">
        <v>2.37</v>
      </c>
      <c r="G6" s="38"/>
      <c r="H6" s="32">
        <v>2.11</v>
      </c>
      <c r="I6" s="14">
        <v>2.19</v>
      </c>
      <c r="J6" s="14">
        <v>2.2799999999999998</v>
      </c>
      <c r="K6" s="14">
        <v>2.38</v>
      </c>
      <c r="L6" s="42">
        <v>2.4300000000000002</v>
      </c>
    </row>
    <row r="7" spans="1:12">
      <c r="A7" s="38" t="s">
        <v>4</v>
      </c>
      <c r="B7" s="14">
        <v>2.29</v>
      </c>
      <c r="C7" s="14">
        <v>2.35</v>
      </c>
      <c r="D7" s="14">
        <v>2.4300000000000002</v>
      </c>
      <c r="E7" s="14">
        <v>2.39</v>
      </c>
      <c r="F7" s="42">
        <v>2.38</v>
      </c>
      <c r="G7" s="38" t="s">
        <v>4</v>
      </c>
      <c r="H7" s="14">
        <v>2.27</v>
      </c>
      <c r="I7" s="14">
        <v>2.38</v>
      </c>
      <c r="J7" s="14">
        <v>2.46</v>
      </c>
      <c r="K7" s="14">
        <v>2.4500000000000002</v>
      </c>
      <c r="L7" s="42">
        <v>2.4</v>
      </c>
    </row>
    <row r="8" spans="1:12">
      <c r="A8" s="46"/>
      <c r="B8" s="14">
        <v>2.3199999999999998</v>
      </c>
      <c r="C8" s="14">
        <v>2.36</v>
      </c>
      <c r="D8" s="14">
        <v>2.44</v>
      </c>
      <c r="E8" s="14">
        <v>2.41</v>
      </c>
      <c r="F8" s="42">
        <v>2.38</v>
      </c>
      <c r="G8" s="46"/>
      <c r="H8" s="14">
        <v>2.29</v>
      </c>
      <c r="I8" s="14">
        <v>2.4</v>
      </c>
      <c r="J8" s="14">
        <v>2.4500000000000002</v>
      </c>
      <c r="K8" s="14">
        <v>2.4700000000000002</v>
      </c>
      <c r="L8" s="42">
        <v>2.39</v>
      </c>
    </row>
    <row r="9" spans="1:12">
      <c r="A9" s="11"/>
      <c r="B9" s="47">
        <v>2.2999999999999998</v>
      </c>
      <c r="C9" s="47">
        <v>2.37</v>
      </c>
      <c r="D9" s="47">
        <v>2.4500000000000002</v>
      </c>
      <c r="E9" s="47">
        <v>2.4500000000000002</v>
      </c>
      <c r="F9" s="49">
        <v>2.39</v>
      </c>
      <c r="G9" s="36"/>
      <c r="H9" s="47">
        <v>2.27</v>
      </c>
      <c r="I9" s="47">
        <v>2.37</v>
      </c>
      <c r="J9" s="47">
        <v>2.44</v>
      </c>
      <c r="K9" s="47">
        <v>2.46</v>
      </c>
      <c r="L9" s="49">
        <v>2.41</v>
      </c>
    </row>
    <row r="10" spans="1:12">
      <c r="A10" s="11"/>
      <c r="B10" s="14">
        <v>2.27</v>
      </c>
      <c r="C10" s="14">
        <v>2.37</v>
      </c>
      <c r="D10" s="14">
        <v>2.42</v>
      </c>
      <c r="E10" s="14">
        <v>2.44</v>
      </c>
      <c r="F10" s="42">
        <v>2.39</v>
      </c>
      <c r="G10" s="38"/>
      <c r="H10" s="14">
        <v>2.27</v>
      </c>
      <c r="I10" s="14">
        <v>2.36</v>
      </c>
      <c r="J10" s="14">
        <v>2.41</v>
      </c>
      <c r="K10" s="14">
        <v>2.39</v>
      </c>
      <c r="L10" s="42">
        <v>2.37</v>
      </c>
    </row>
    <row r="11" spans="1:12">
      <c r="A11" s="16"/>
      <c r="B11" s="33">
        <v>2.2799999999999998</v>
      </c>
      <c r="C11" s="33">
        <v>2.35</v>
      </c>
      <c r="D11" s="33">
        <v>2.39</v>
      </c>
      <c r="E11" s="33">
        <v>2.37</v>
      </c>
      <c r="F11" s="39">
        <v>2.37</v>
      </c>
      <c r="G11" s="48"/>
      <c r="H11" s="33">
        <v>2.2999999999999998</v>
      </c>
      <c r="I11" s="33">
        <v>2.37</v>
      </c>
      <c r="J11" s="33">
        <v>2.4700000000000002</v>
      </c>
      <c r="K11" s="33">
        <v>2.44</v>
      </c>
      <c r="L11" s="39">
        <v>2.39</v>
      </c>
    </row>
    <row r="12" spans="1:12">
      <c r="A12" s="19" t="s">
        <v>5</v>
      </c>
      <c r="B12" s="35">
        <v>1.73</v>
      </c>
      <c r="C12" s="35">
        <v>1.81</v>
      </c>
      <c r="D12" s="35">
        <v>1.91</v>
      </c>
      <c r="E12" s="35">
        <v>1.99</v>
      </c>
      <c r="F12" s="40">
        <v>2</v>
      </c>
      <c r="G12" s="36" t="s">
        <v>6</v>
      </c>
      <c r="H12" s="35">
        <v>1.1000000000000001</v>
      </c>
      <c r="I12" s="35">
        <v>1.1499999999999999</v>
      </c>
      <c r="J12" s="35">
        <v>1.22</v>
      </c>
      <c r="K12" s="35">
        <v>1.36</v>
      </c>
      <c r="L12" s="40">
        <v>1.39</v>
      </c>
    </row>
    <row r="13" spans="1:12">
      <c r="A13" s="22"/>
      <c r="B13" s="37">
        <v>1.81</v>
      </c>
      <c r="C13" s="37">
        <v>1.85</v>
      </c>
      <c r="D13" s="37">
        <v>1.94</v>
      </c>
      <c r="E13" s="37">
        <v>2.0299999999999998</v>
      </c>
      <c r="F13" s="41">
        <v>2.06</v>
      </c>
      <c r="G13" s="38"/>
      <c r="H13" s="37">
        <v>1.1100000000000001</v>
      </c>
      <c r="I13" s="37">
        <v>1.1499999999999999</v>
      </c>
      <c r="J13" s="37">
        <v>1.25</v>
      </c>
      <c r="K13" s="37">
        <v>1.39</v>
      </c>
      <c r="L13" s="41">
        <v>1.41</v>
      </c>
    </row>
    <row r="14" spans="1:12">
      <c r="A14" s="22"/>
      <c r="B14" s="37">
        <v>1.78</v>
      </c>
      <c r="C14" s="37">
        <v>1.85</v>
      </c>
      <c r="D14" s="37">
        <v>1.94</v>
      </c>
      <c r="E14" s="37">
        <v>1.99</v>
      </c>
      <c r="F14" s="41">
        <v>2.0099999999999998</v>
      </c>
      <c r="G14" s="38"/>
      <c r="H14" s="37">
        <v>1.07</v>
      </c>
      <c r="I14" s="37">
        <v>1.1599999999999999</v>
      </c>
      <c r="J14" s="37">
        <v>1.26</v>
      </c>
      <c r="K14" s="37">
        <v>1.35</v>
      </c>
      <c r="L14" s="41">
        <v>1.38</v>
      </c>
    </row>
    <row r="15" spans="1:12">
      <c r="A15" s="22"/>
      <c r="B15" s="37">
        <v>1.75</v>
      </c>
      <c r="C15" s="37">
        <v>1.87</v>
      </c>
      <c r="D15" s="37">
        <v>1.98</v>
      </c>
      <c r="E15" s="37">
        <v>2.0099999999999998</v>
      </c>
      <c r="F15" s="41">
        <v>2.06</v>
      </c>
      <c r="G15" s="38"/>
      <c r="H15" s="37">
        <v>1.0900000000000001</v>
      </c>
      <c r="I15" s="37">
        <v>1.1499999999999999</v>
      </c>
      <c r="J15" s="37">
        <v>1.23</v>
      </c>
      <c r="K15" s="37">
        <v>1.32</v>
      </c>
      <c r="L15" s="41">
        <v>1.34</v>
      </c>
    </row>
    <row r="16" spans="1:12">
      <c r="A16" s="22"/>
      <c r="B16" s="37">
        <v>1.76</v>
      </c>
      <c r="C16" s="37">
        <v>1.8</v>
      </c>
      <c r="D16" s="37">
        <v>1.9</v>
      </c>
      <c r="E16" s="37">
        <v>1.98</v>
      </c>
      <c r="F16" s="41">
        <v>2.0099999999999998</v>
      </c>
      <c r="G16" s="38"/>
      <c r="H16" s="37">
        <v>1.08</v>
      </c>
      <c r="I16" s="37">
        <v>1.1599999999999999</v>
      </c>
      <c r="J16" s="37">
        <v>1.25</v>
      </c>
      <c r="K16" s="37">
        <v>1.32</v>
      </c>
      <c r="L16" s="41">
        <v>1.36</v>
      </c>
    </row>
    <row r="17" spans="1:12">
      <c r="A17" s="22" t="s">
        <v>7</v>
      </c>
      <c r="B17" s="37">
        <v>1.86</v>
      </c>
      <c r="C17" s="37">
        <v>1.94</v>
      </c>
      <c r="D17" s="37">
        <v>2.02</v>
      </c>
      <c r="E17" s="37">
        <v>2.02</v>
      </c>
      <c r="F17" s="41">
        <v>1.96</v>
      </c>
      <c r="G17" s="38" t="s">
        <v>8</v>
      </c>
      <c r="H17" s="37">
        <v>1.29</v>
      </c>
      <c r="I17" s="37">
        <v>1.37</v>
      </c>
      <c r="J17" s="37">
        <v>1.44</v>
      </c>
      <c r="K17" s="37">
        <v>1.43</v>
      </c>
      <c r="L17" s="41">
        <v>1.41</v>
      </c>
    </row>
    <row r="18" spans="1:12">
      <c r="A18" s="22"/>
      <c r="B18" s="37">
        <v>1.91</v>
      </c>
      <c r="C18" s="37">
        <v>2</v>
      </c>
      <c r="D18" s="37">
        <v>2.04</v>
      </c>
      <c r="E18" s="37">
        <v>2.0499999999999998</v>
      </c>
      <c r="F18" s="41">
        <v>2</v>
      </c>
      <c r="G18" s="38"/>
      <c r="H18" s="37">
        <v>1.28</v>
      </c>
      <c r="I18" s="37">
        <v>1.38</v>
      </c>
      <c r="J18" s="37">
        <v>1.44</v>
      </c>
      <c r="K18" s="37">
        <v>1.45</v>
      </c>
      <c r="L18" s="41">
        <v>1.37</v>
      </c>
    </row>
    <row r="19" spans="1:12">
      <c r="A19" s="22"/>
      <c r="B19" s="37">
        <v>1.88</v>
      </c>
      <c r="C19" s="37">
        <v>1.97</v>
      </c>
      <c r="D19" s="37">
        <v>2.0699999999999998</v>
      </c>
      <c r="E19" s="37">
        <v>2.04</v>
      </c>
      <c r="F19" s="41">
        <v>1.99</v>
      </c>
      <c r="G19" s="38"/>
      <c r="H19" s="37">
        <v>1.26</v>
      </c>
      <c r="I19" s="37">
        <v>1.34</v>
      </c>
      <c r="J19" s="37">
        <v>1.42</v>
      </c>
      <c r="K19" s="37">
        <v>1.42</v>
      </c>
      <c r="L19" s="41">
        <v>1.39</v>
      </c>
    </row>
    <row r="20" spans="1:12">
      <c r="A20" s="22"/>
      <c r="B20" s="37">
        <v>1.88</v>
      </c>
      <c r="C20" s="37">
        <v>1.99</v>
      </c>
      <c r="D20" s="37">
        <v>2.0499999999999998</v>
      </c>
      <c r="E20" s="37">
        <v>2.04</v>
      </c>
      <c r="F20" s="41">
        <v>1.99</v>
      </c>
      <c r="G20" s="38"/>
      <c r="H20" s="37">
        <v>1.29</v>
      </c>
      <c r="I20" s="37">
        <v>1.36</v>
      </c>
      <c r="J20" s="37">
        <v>1.4</v>
      </c>
      <c r="K20" s="37">
        <v>1.38</v>
      </c>
      <c r="L20" s="41">
        <v>1.36</v>
      </c>
    </row>
    <row r="21" spans="1:12">
      <c r="A21" s="22"/>
      <c r="B21" s="37">
        <v>1.86</v>
      </c>
      <c r="C21" s="37">
        <v>1.96</v>
      </c>
      <c r="D21" s="37">
        <v>2.0299999999999998</v>
      </c>
      <c r="E21" s="37">
        <v>1.99</v>
      </c>
      <c r="F21" s="41">
        <v>1.97</v>
      </c>
      <c r="G21" s="38"/>
      <c r="H21" s="37">
        <v>1.26</v>
      </c>
      <c r="I21" s="37">
        <v>1.34</v>
      </c>
      <c r="J21" s="37">
        <v>1.44</v>
      </c>
      <c r="K21" s="37">
        <v>1.42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0.38160000000000061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1.0308000000000002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0.66535384615384729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0.74234567901234583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72" priority="3" operator="notBetween">
      <formula>0.2</formula>
      <formula>0.4</formula>
    </cfRule>
  </conditionalFormatting>
  <conditionalFormatting sqref="E26">
    <cfRule type="cellIs" dxfId="471" priority="4" operator="notBetween">
      <formula>0.38</formula>
      <formula>0.72</formula>
    </cfRule>
  </conditionalFormatting>
  <conditionalFormatting sqref="K24">
    <cfRule type="cellIs" dxfId="470" priority="2" operator="notBetween">
      <formula>0.77</formula>
      <formula>0.91</formula>
    </cfRule>
  </conditionalFormatting>
  <conditionalFormatting sqref="K26">
    <cfRule type="cellIs" dxfId="469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L40"/>
  <sheetViews>
    <sheetView zoomScale="115" zoomScaleNormal="115" workbookViewId="0">
      <selection activeCell="P26" sqref="P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2.21</v>
      </c>
      <c r="D2" s="32">
        <v>2.2999999999999998</v>
      </c>
      <c r="E2" s="32">
        <v>2.42</v>
      </c>
      <c r="F2" s="44">
        <v>2.4</v>
      </c>
      <c r="G2" s="36" t="s">
        <v>3</v>
      </c>
      <c r="H2" s="32">
        <v>2.11</v>
      </c>
      <c r="I2" s="32">
        <v>2.17</v>
      </c>
      <c r="J2" s="32">
        <v>2.2999999999999998</v>
      </c>
      <c r="K2" s="32">
        <v>2.4</v>
      </c>
      <c r="L2" s="44">
        <v>2.4</v>
      </c>
    </row>
    <row r="3" spans="1:12">
      <c r="A3" s="11"/>
      <c r="B3" s="32">
        <v>2.17</v>
      </c>
      <c r="C3" s="14">
        <v>2.19</v>
      </c>
      <c r="D3" s="14">
        <v>2.33</v>
      </c>
      <c r="E3" s="14">
        <v>2.4300000000000002</v>
      </c>
      <c r="F3" s="42">
        <v>2.4300000000000002</v>
      </c>
      <c r="G3" s="38"/>
      <c r="H3" s="32">
        <v>2.12</v>
      </c>
      <c r="I3" s="14">
        <v>2.2000000000000002</v>
      </c>
      <c r="J3" s="14">
        <v>2.31</v>
      </c>
      <c r="K3" s="14">
        <v>2.42</v>
      </c>
      <c r="L3" s="42">
        <v>2.41</v>
      </c>
    </row>
    <row r="4" spans="1:12">
      <c r="A4" s="11"/>
      <c r="B4" s="32">
        <v>2.15</v>
      </c>
      <c r="C4" s="14">
        <v>2.2200000000000002</v>
      </c>
      <c r="D4" s="14">
        <v>2.37</v>
      </c>
      <c r="E4" s="14">
        <v>2.42</v>
      </c>
      <c r="F4" s="42">
        <v>2.4500000000000002</v>
      </c>
      <c r="G4" s="38"/>
      <c r="H4" s="32">
        <v>2.11</v>
      </c>
      <c r="I4" s="14">
        <v>2.2200000000000002</v>
      </c>
      <c r="J4" s="14">
        <v>2.3199999999999998</v>
      </c>
      <c r="K4" s="14">
        <v>2.39</v>
      </c>
      <c r="L4" s="42">
        <v>2.38</v>
      </c>
    </row>
    <row r="5" spans="1:12">
      <c r="A5" s="11"/>
      <c r="B5" s="32">
        <v>2.1800000000000002</v>
      </c>
      <c r="C5" s="14">
        <v>2.2200000000000002</v>
      </c>
      <c r="D5" s="14">
        <v>2.34</v>
      </c>
      <c r="E5" s="14">
        <v>2.39</v>
      </c>
      <c r="F5" s="42">
        <v>2.41</v>
      </c>
      <c r="G5" s="38"/>
      <c r="H5" s="32">
        <v>2.13</v>
      </c>
      <c r="I5" s="14">
        <v>2.1800000000000002</v>
      </c>
      <c r="J5" s="14">
        <v>2.31</v>
      </c>
      <c r="K5" s="14">
        <v>2.38</v>
      </c>
      <c r="L5" s="42">
        <v>2.39</v>
      </c>
    </row>
    <row r="6" spans="1:12">
      <c r="A6" s="11"/>
      <c r="B6" s="32">
        <v>2.1800000000000002</v>
      </c>
      <c r="C6" s="14">
        <v>2.19</v>
      </c>
      <c r="D6" s="14">
        <v>2.34</v>
      </c>
      <c r="E6" s="14">
        <v>2.39</v>
      </c>
      <c r="F6" s="42">
        <v>2.41</v>
      </c>
      <c r="G6" s="38"/>
      <c r="H6" s="32">
        <v>2.1</v>
      </c>
      <c r="I6" s="14">
        <v>2.1800000000000002</v>
      </c>
      <c r="J6" s="14">
        <v>2.3199999999999998</v>
      </c>
      <c r="K6" s="14">
        <v>2.4</v>
      </c>
      <c r="L6" s="42">
        <v>2.39</v>
      </c>
    </row>
    <row r="7" spans="1:12">
      <c r="A7" s="38" t="s">
        <v>4</v>
      </c>
      <c r="B7" s="14">
        <v>2.33</v>
      </c>
      <c r="C7" s="14">
        <v>2.35</v>
      </c>
      <c r="D7" s="14">
        <v>2.4500000000000002</v>
      </c>
      <c r="E7" s="14">
        <v>2.46</v>
      </c>
      <c r="F7" s="42">
        <v>2.4</v>
      </c>
      <c r="G7" s="38" t="s">
        <v>4</v>
      </c>
      <c r="H7" s="14">
        <v>2.31</v>
      </c>
      <c r="I7" s="14">
        <v>2.35</v>
      </c>
      <c r="J7" s="14">
        <v>2.4300000000000002</v>
      </c>
      <c r="K7" s="14">
        <v>2.42</v>
      </c>
      <c r="L7" s="42">
        <v>2.4</v>
      </c>
    </row>
    <row r="8" spans="1:12">
      <c r="A8" s="46"/>
      <c r="B8" s="14">
        <v>2.31</v>
      </c>
      <c r="C8" s="14">
        <v>2.38</v>
      </c>
      <c r="D8" s="14">
        <v>2.42</v>
      </c>
      <c r="E8" s="14">
        <v>2.4300000000000002</v>
      </c>
      <c r="F8" s="42">
        <v>2.42</v>
      </c>
      <c r="G8" s="46"/>
      <c r="H8" s="14">
        <v>2.2999999999999998</v>
      </c>
      <c r="I8" s="14">
        <v>2.37</v>
      </c>
      <c r="J8" s="14">
        <v>2.44</v>
      </c>
      <c r="K8" s="14">
        <v>2.44</v>
      </c>
      <c r="L8" s="42">
        <v>2.39</v>
      </c>
    </row>
    <row r="9" spans="1:12">
      <c r="A9" s="11"/>
      <c r="B9" s="47">
        <v>2.34</v>
      </c>
      <c r="C9" s="47">
        <v>2.39</v>
      </c>
      <c r="D9" s="47">
        <v>2.42</v>
      </c>
      <c r="E9" s="47">
        <v>2.4</v>
      </c>
      <c r="F9" s="49">
        <v>2.44</v>
      </c>
      <c r="G9" s="36"/>
      <c r="H9" s="47">
        <v>2.31</v>
      </c>
      <c r="I9" s="47">
        <v>2.37</v>
      </c>
      <c r="J9" s="47">
        <v>2.4500000000000002</v>
      </c>
      <c r="K9" s="47">
        <v>2.4300000000000002</v>
      </c>
      <c r="L9" s="49">
        <v>2.38</v>
      </c>
    </row>
    <row r="10" spans="1:12">
      <c r="A10" s="11"/>
      <c r="B10" s="14">
        <v>2.3199999999999998</v>
      </c>
      <c r="C10" s="14">
        <v>2.35</v>
      </c>
      <c r="D10" s="14">
        <v>2.46</v>
      </c>
      <c r="E10" s="14">
        <v>2.44</v>
      </c>
      <c r="F10" s="42">
        <v>2.42</v>
      </c>
      <c r="G10" s="38"/>
      <c r="H10" s="14">
        <v>2.34</v>
      </c>
      <c r="I10" s="14">
        <v>2.36</v>
      </c>
      <c r="J10" s="14">
        <v>2.4</v>
      </c>
      <c r="K10" s="14">
        <v>2.41</v>
      </c>
      <c r="L10" s="42">
        <v>2.4</v>
      </c>
    </row>
    <row r="11" spans="1:12">
      <c r="A11" s="16"/>
      <c r="B11" s="33">
        <v>2.29</v>
      </c>
      <c r="C11" s="33">
        <v>2.37</v>
      </c>
      <c r="D11" s="33">
        <v>2.4700000000000002</v>
      </c>
      <c r="E11" s="33">
        <v>2.42</v>
      </c>
      <c r="F11" s="39">
        <v>2.46</v>
      </c>
      <c r="G11" s="48"/>
      <c r="H11" s="33">
        <v>2.2799999999999998</v>
      </c>
      <c r="I11" s="33">
        <v>2.34</v>
      </c>
      <c r="J11" s="33">
        <v>2.44</v>
      </c>
      <c r="K11" s="33">
        <v>2.46</v>
      </c>
      <c r="L11" s="39">
        <v>2.38</v>
      </c>
    </row>
    <row r="12" spans="1:12">
      <c r="A12" s="19" t="s">
        <v>5</v>
      </c>
      <c r="B12" s="35">
        <v>1.8</v>
      </c>
      <c r="C12" s="35">
        <v>1.83</v>
      </c>
      <c r="D12" s="35">
        <v>1.95</v>
      </c>
      <c r="E12" s="35">
        <v>2.06</v>
      </c>
      <c r="F12" s="40">
        <v>2.0699999999999998</v>
      </c>
      <c r="G12" s="36" t="s">
        <v>6</v>
      </c>
      <c r="H12" s="35">
        <v>1.1599999999999999</v>
      </c>
      <c r="I12" s="35">
        <v>1.23</v>
      </c>
      <c r="J12" s="35">
        <v>1.32</v>
      </c>
      <c r="K12" s="35">
        <v>1.4</v>
      </c>
      <c r="L12" s="40">
        <v>1.45</v>
      </c>
    </row>
    <row r="13" spans="1:12">
      <c r="A13" s="22"/>
      <c r="B13" s="37">
        <v>1.82</v>
      </c>
      <c r="C13" s="37">
        <v>1.88</v>
      </c>
      <c r="D13" s="37">
        <v>2.0299999999999998</v>
      </c>
      <c r="E13" s="37">
        <v>2.09</v>
      </c>
      <c r="F13" s="41">
        <v>2.12</v>
      </c>
      <c r="G13" s="38"/>
      <c r="H13" s="37">
        <v>1.1599999999999999</v>
      </c>
      <c r="I13" s="37">
        <v>1.22</v>
      </c>
      <c r="J13" s="37">
        <v>1.33</v>
      </c>
      <c r="K13" s="37">
        <v>1.43</v>
      </c>
      <c r="L13" s="41">
        <v>1.43</v>
      </c>
    </row>
    <row r="14" spans="1:12">
      <c r="A14" s="22"/>
      <c r="B14" s="37">
        <v>1.81</v>
      </c>
      <c r="C14" s="37">
        <v>1.88</v>
      </c>
      <c r="D14" s="37">
        <v>1.99</v>
      </c>
      <c r="E14" s="37">
        <v>2.0699999999999998</v>
      </c>
      <c r="F14" s="41">
        <v>2.11</v>
      </c>
      <c r="G14" s="38"/>
      <c r="H14" s="37">
        <v>1.1599999999999999</v>
      </c>
      <c r="I14" s="37">
        <v>1.2</v>
      </c>
      <c r="J14" s="37">
        <v>1.31</v>
      </c>
      <c r="K14" s="37">
        <v>1.38</v>
      </c>
      <c r="L14" s="41">
        <v>1.43</v>
      </c>
    </row>
    <row r="15" spans="1:12">
      <c r="A15" s="22"/>
      <c r="B15" s="37">
        <v>1.81</v>
      </c>
      <c r="C15" s="37">
        <v>1.86</v>
      </c>
      <c r="D15" s="37">
        <v>1.98</v>
      </c>
      <c r="E15" s="37">
        <v>2.0499999999999998</v>
      </c>
      <c r="F15" s="41">
        <v>2.08</v>
      </c>
      <c r="G15" s="38"/>
      <c r="H15" s="37">
        <v>1.1499999999999999</v>
      </c>
      <c r="I15" s="37">
        <v>1.2</v>
      </c>
      <c r="J15" s="37">
        <v>1.31</v>
      </c>
      <c r="K15" s="37">
        <v>1.4</v>
      </c>
      <c r="L15" s="41">
        <v>1.43</v>
      </c>
    </row>
    <row r="16" spans="1:12">
      <c r="A16" s="22"/>
      <c r="B16" s="37">
        <v>1.78</v>
      </c>
      <c r="C16" s="37">
        <v>1.82</v>
      </c>
      <c r="D16" s="37">
        <v>1.94</v>
      </c>
      <c r="E16" s="37">
        <v>2</v>
      </c>
      <c r="F16" s="41">
        <v>2.0499999999999998</v>
      </c>
      <c r="G16" s="38"/>
      <c r="H16" s="37">
        <v>1.1399999999999999</v>
      </c>
      <c r="I16" s="37">
        <v>1.22</v>
      </c>
      <c r="J16" s="37">
        <v>1.27</v>
      </c>
      <c r="K16" s="37">
        <v>1.41</v>
      </c>
      <c r="L16" s="41">
        <v>1.41</v>
      </c>
    </row>
    <row r="17" spans="1:12">
      <c r="A17" s="22" t="s">
        <v>7</v>
      </c>
      <c r="B17" s="37">
        <v>1.91</v>
      </c>
      <c r="C17" s="37">
        <v>1.98</v>
      </c>
      <c r="D17" s="37">
        <v>2.06</v>
      </c>
      <c r="E17" s="37">
        <v>2.0499999999999998</v>
      </c>
      <c r="F17" s="41">
        <v>1.99</v>
      </c>
      <c r="G17" s="38" t="s">
        <v>8</v>
      </c>
      <c r="H17" s="37">
        <v>1.42</v>
      </c>
      <c r="I17" s="37">
        <v>1.45</v>
      </c>
      <c r="J17" s="37">
        <v>1.51</v>
      </c>
      <c r="K17" s="37">
        <v>1.5</v>
      </c>
      <c r="L17" s="41">
        <v>1.47</v>
      </c>
    </row>
    <row r="18" spans="1:12">
      <c r="A18" s="22"/>
      <c r="B18" s="37">
        <v>1.89</v>
      </c>
      <c r="C18" s="37">
        <v>2.02</v>
      </c>
      <c r="D18" s="37">
        <v>2.06</v>
      </c>
      <c r="E18" s="37">
        <v>2.0699999999999998</v>
      </c>
      <c r="F18" s="41">
        <v>2.0099999999999998</v>
      </c>
      <c r="G18" s="38"/>
      <c r="H18" s="37">
        <v>1.38</v>
      </c>
      <c r="I18" s="37">
        <v>1.42</v>
      </c>
      <c r="J18" s="37">
        <v>1.52</v>
      </c>
      <c r="K18" s="37">
        <v>1.51</v>
      </c>
      <c r="L18" s="41">
        <v>1.46</v>
      </c>
    </row>
    <row r="19" spans="1:12">
      <c r="A19" s="22"/>
      <c r="B19" s="37">
        <v>1.87</v>
      </c>
      <c r="C19" s="37">
        <v>1.98</v>
      </c>
      <c r="D19" s="37">
        <v>2.06</v>
      </c>
      <c r="E19" s="37">
        <v>2.06</v>
      </c>
      <c r="F19" s="41">
        <v>2</v>
      </c>
      <c r="G19" s="38"/>
      <c r="H19" s="37">
        <v>1.37</v>
      </c>
      <c r="I19" s="37">
        <v>1.41</v>
      </c>
      <c r="J19" s="37">
        <v>1.52</v>
      </c>
      <c r="K19" s="37">
        <v>1.52</v>
      </c>
      <c r="L19" s="41">
        <v>1.48</v>
      </c>
    </row>
    <row r="20" spans="1:12">
      <c r="A20" s="22"/>
      <c r="B20" s="37">
        <v>1.92</v>
      </c>
      <c r="C20" s="37">
        <v>2</v>
      </c>
      <c r="D20" s="37">
        <v>2.06</v>
      </c>
      <c r="E20" s="37">
        <v>2.0499999999999998</v>
      </c>
      <c r="F20" s="41">
        <v>2.0099999999999998</v>
      </c>
      <c r="G20" s="38"/>
      <c r="H20" s="37">
        <v>1.4</v>
      </c>
      <c r="I20" s="37">
        <v>1.43</v>
      </c>
      <c r="J20" s="37">
        <v>1.49</v>
      </c>
      <c r="K20" s="37">
        <v>1.52</v>
      </c>
      <c r="L20" s="41">
        <v>1.47</v>
      </c>
    </row>
    <row r="21" spans="1:12">
      <c r="A21" s="22"/>
      <c r="B21" s="37">
        <v>1.88</v>
      </c>
      <c r="C21" s="37">
        <v>1.98</v>
      </c>
      <c r="D21" s="37">
        <v>2.06</v>
      </c>
      <c r="E21" s="37">
        <v>2.0299999999999998</v>
      </c>
      <c r="F21" s="41">
        <v>2.02</v>
      </c>
      <c r="G21" s="38"/>
      <c r="H21" s="37">
        <v>1.36</v>
      </c>
      <c r="I21" s="37">
        <v>1.41</v>
      </c>
      <c r="J21" s="37">
        <v>1.49</v>
      </c>
      <c r="K21" s="37">
        <v>1.5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0.37419999999999964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0.95260000000000078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0.65245128205128144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0.68602880658436272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68" priority="3" operator="notBetween">
      <formula>0.2</formula>
      <formula>0.4</formula>
    </cfRule>
  </conditionalFormatting>
  <conditionalFormatting sqref="E26">
    <cfRule type="cellIs" dxfId="467" priority="4" operator="notBetween">
      <formula>0.38</formula>
      <formula>0.72</formula>
    </cfRule>
  </conditionalFormatting>
  <conditionalFormatting sqref="K24">
    <cfRule type="cellIs" dxfId="466" priority="2" operator="notBetween">
      <formula>0.77</formula>
      <formula>0.91</formula>
    </cfRule>
  </conditionalFormatting>
  <conditionalFormatting sqref="K26">
    <cfRule type="cellIs" dxfId="46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2.11</v>
      </c>
      <c r="C2" s="32">
        <v>2.17</v>
      </c>
      <c r="D2" s="32">
        <v>2.2799999999999998</v>
      </c>
      <c r="E2" s="32">
        <v>2.37</v>
      </c>
      <c r="F2" s="44">
        <v>2.38</v>
      </c>
      <c r="G2" s="36" t="s">
        <v>3</v>
      </c>
      <c r="H2" s="32">
        <v>2.12</v>
      </c>
      <c r="I2" s="32">
        <v>2.16</v>
      </c>
      <c r="J2" s="32">
        <v>2.31</v>
      </c>
      <c r="K2" s="32">
        <v>2.37</v>
      </c>
      <c r="L2" s="44">
        <v>2.42</v>
      </c>
    </row>
    <row r="3" spans="1:12">
      <c r="A3" s="11"/>
      <c r="B3" s="32">
        <v>2.09</v>
      </c>
      <c r="C3" s="14">
        <v>2.1800000000000002</v>
      </c>
      <c r="D3" s="14">
        <v>2.21</v>
      </c>
      <c r="E3" s="14">
        <v>2.39</v>
      </c>
      <c r="F3" s="42">
        <v>2.38</v>
      </c>
      <c r="G3" s="38"/>
      <c r="H3" s="32">
        <v>2.12</v>
      </c>
      <c r="I3" s="14">
        <v>2.1800000000000002</v>
      </c>
      <c r="J3" s="14">
        <v>2.33</v>
      </c>
      <c r="K3" s="14">
        <v>2.41</v>
      </c>
      <c r="L3" s="42">
        <v>2.4500000000000002</v>
      </c>
    </row>
    <row r="4" spans="1:12">
      <c r="A4" s="11"/>
      <c r="B4" s="32">
        <v>2.1</v>
      </c>
      <c r="C4" s="14">
        <v>2.2200000000000002</v>
      </c>
      <c r="D4" s="14">
        <v>2.27</v>
      </c>
      <c r="E4" s="14">
        <v>2.39</v>
      </c>
      <c r="F4" s="42">
        <v>2.37</v>
      </c>
      <c r="G4" s="38"/>
      <c r="H4" s="32">
        <v>2.15</v>
      </c>
      <c r="I4" s="14">
        <v>2.2200000000000002</v>
      </c>
      <c r="J4" s="14">
        <v>2.33</v>
      </c>
      <c r="K4" s="14">
        <v>2.38</v>
      </c>
      <c r="L4" s="42">
        <v>2.41</v>
      </c>
    </row>
    <row r="5" spans="1:12">
      <c r="A5" s="11"/>
      <c r="B5" s="32">
        <v>2.17</v>
      </c>
      <c r="C5" s="14">
        <v>2.19</v>
      </c>
      <c r="D5" s="14">
        <v>2.3199999999999998</v>
      </c>
      <c r="E5" s="14">
        <v>2.4</v>
      </c>
      <c r="F5" s="42">
        <v>2.4</v>
      </c>
      <c r="G5" s="38"/>
      <c r="H5" s="32">
        <v>2.17</v>
      </c>
      <c r="I5" s="14">
        <v>2.2000000000000002</v>
      </c>
      <c r="J5" s="14">
        <v>2.33</v>
      </c>
      <c r="K5" s="14">
        <v>2.4</v>
      </c>
      <c r="L5" s="42">
        <v>2.4300000000000002</v>
      </c>
    </row>
    <row r="6" spans="1:12">
      <c r="A6" s="11"/>
      <c r="B6" s="32">
        <v>2.13</v>
      </c>
      <c r="C6" s="14">
        <v>2.1800000000000002</v>
      </c>
      <c r="D6" s="14">
        <v>2.29</v>
      </c>
      <c r="E6" s="14">
        <v>2.34</v>
      </c>
      <c r="F6" s="42">
        <v>2.38</v>
      </c>
      <c r="G6" s="38"/>
      <c r="H6" s="32">
        <v>2.13</v>
      </c>
      <c r="I6" s="14">
        <v>2.1800000000000002</v>
      </c>
      <c r="J6" s="14">
        <v>2.2999999999999998</v>
      </c>
      <c r="K6" s="14">
        <v>2.37</v>
      </c>
      <c r="L6" s="42">
        <v>2.39</v>
      </c>
    </row>
    <row r="7" spans="1:12">
      <c r="A7" s="38" t="s">
        <v>4</v>
      </c>
      <c r="B7" s="14">
        <v>2.27</v>
      </c>
      <c r="C7" s="14">
        <v>2.33</v>
      </c>
      <c r="D7" s="14">
        <v>2.4</v>
      </c>
      <c r="E7" s="14">
        <v>2.4300000000000002</v>
      </c>
      <c r="F7" s="42">
        <v>2.37</v>
      </c>
      <c r="G7" s="38" t="s">
        <v>4</v>
      </c>
      <c r="H7" s="14">
        <v>2.29</v>
      </c>
      <c r="I7" s="14">
        <v>2.37</v>
      </c>
      <c r="J7" s="14">
        <v>2.4</v>
      </c>
      <c r="K7" s="14">
        <v>2.38</v>
      </c>
      <c r="L7" s="42">
        <v>2.38</v>
      </c>
    </row>
    <row r="8" spans="1:12">
      <c r="A8" s="46"/>
      <c r="B8" s="14">
        <v>2.2999999999999998</v>
      </c>
      <c r="C8" s="14">
        <v>2.34</v>
      </c>
      <c r="D8" s="14">
        <v>2.4</v>
      </c>
      <c r="E8" s="14">
        <v>2.39</v>
      </c>
      <c r="F8" s="42">
        <v>2.35</v>
      </c>
      <c r="G8" s="46"/>
      <c r="H8" s="14">
        <v>2.29</v>
      </c>
      <c r="I8" s="14">
        <v>2.33</v>
      </c>
      <c r="J8" s="14">
        <v>2.44</v>
      </c>
      <c r="K8" s="14">
        <v>2.4</v>
      </c>
      <c r="L8" s="42">
        <v>2.41</v>
      </c>
    </row>
    <row r="9" spans="1:12">
      <c r="A9" s="11"/>
      <c r="B9" s="47">
        <v>2.2599999999999998</v>
      </c>
      <c r="C9" s="47">
        <v>2.38</v>
      </c>
      <c r="D9" s="47">
        <v>2.4300000000000002</v>
      </c>
      <c r="E9" s="47">
        <v>2.44</v>
      </c>
      <c r="F9" s="49">
        <v>2.41</v>
      </c>
      <c r="G9" s="36"/>
      <c r="H9" s="47">
        <v>2.33</v>
      </c>
      <c r="I9" s="47">
        <v>2.42</v>
      </c>
      <c r="J9" s="47">
        <v>2.4300000000000002</v>
      </c>
      <c r="K9" s="47">
        <v>2.44</v>
      </c>
      <c r="L9" s="49">
        <v>2.36</v>
      </c>
    </row>
    <row r="10" spans="1:12">
      <c r="A10" s="11"/>
      <c r="B10" s="14">
        <v>2.33</v>
      </c>
      <c r="C10" s="14">
        <v>2.37</v>
      </c>
      <c r="D10" s="14">
        <v>2.44</v>
      </c>
      <c r="E10" s="14">
        <v>2.4500000000000002</v>
      </c>
      <c r="F10" s="42">
        <v>2.39</v>
      </c>
      <c r="G10" s="38"/>
      <c r="H10" s="14">
        <v>2.2599999999999998</v>
      </c>
      <c r="I10" s="14">
        <v>2.39</v>
      </c>
      <c r="J10" s="14">
        <v>2.4700000000000002</v>
      </c>
      <c r="K10" s="14">
        <v>2.4300000000000002</v>
      </c>
      <c r="L10" s="42">
        <v>2.37</v>
      </c>
    </row>
    <row r="11" spans="1:12">
      <c r="A11" s="16"/>
      <c r="B11" s="33">
        <v>2.2799999999999998</v>
      </c>
      <c r="C11" s="33">
        <v>2.27</v>
      </c>
      <c r="D11" s="33">
        <v>2.36</v>
      </c>
      <c r="E11" s="33">
        <v>2.41</v>
      </c>
      <c r="F11" s="39">
        <v>2.38</v>
      </c>
      <c r="G11" s="48"/>
      <c r="H11" s="33">
        <v>2.2599999999999998</v>
      </c>
      <c r="I11" s="33">
        <v>2.34</v>
      </c>
      <c r="J11" s="33">
        <v>2.4300000000000002</v>
      </c>
      <c r="K11" s="33">
        <v>2.42</v>
      </c>
      <c r="L11" s="39">
        <v>2.41</v>
      </c>
    </row>
    <row r="12" spans="1:12">
      <c r="A12" s="19" t="s">
        <v>5</v>
      </c>
      <c r="B12" s="35">
        <v>1.81</v>
      </c>
      <c r="C12" s="35">
        <v>1.86</v>
      </c>
      <c r="D12" s="35">
        <v>1.99</v>
      </c>
      <c r="E12" s="35">
        <v>2.08</v>
      </c>
      <c r="F12" s="40">
        <v>2.08</v>
      </c>
      <c r="G12" s="36" t="s">
        <v>6</v>
      </c>
      <c r="H12" s="35">
        <v>1.18</v>
      </c>
      <c r="I12" s="35">
        <v>1.22</v>
      </c>
      <c r="J12" s="35">
        <v>1.37</v>
      </c>
      <c r="K12" s="35">
        <v>1.46</v>
      </c>
      <c r="L12" s="40">
        <v>1.47</v>
      </c>
    </row>
    <row r="13" spans="1:12">
      <c r="A13" s="22"/>
      <c r="B13" s="37">
        <v>1.83</v>
      </c>
      <c r="C13" s="37">
        <v>1.89</v>
      </c>
      <c r="D13" s="37">
        <v>1.98</v>
      </c>
      <c r="E13" s="37">
        <v>2.09</v>
      </c>
      <c r="F13" s="41">
        <v>2.1</v>
      </c>
      <c r="G13" s="38"/>
      <c r="H13" s="37">
        <v>1.18</v>
      </c>
      <c r="I13" s="37">
        <v>1.24</v>
      </c>
      <c r="J13" s="37">
        <v>1.36</v>
      </c>
      <c r="K13" s="37">
        <v>1.46</v>
      </c>
      <c r="L13" s="41">
        <v>1.49</v>
      </c>
    </row>
    <row r="14" spans="1:12">
      <c r="A14" s="22"/>
      <c r="B14" s="37">
        <v>1.84</v>
      </c>
      <c r="C14" s="37">
        <v>1.91</v>
      </c>
      <c r="D14" s="37">
        <v>1.99</v>
      </c>
      <c r="E14" s="37">
        <v>2.06</v>
      </c>
      <c r="F14" s="41">
        <v>2.06</v>
      </c>
      <c r="G14" s="38"/>
      <c r="H14" s="37">
        <v>1.18</v>
      </c>
      <c r="I14" s="37">
        <v>1.24</v>
      </c>
      <c r="J14" s="37">
        <v>1.34</v>
      </c>
      <c r="K14" s="37">
        <v>1.46</v>
      </c>
      <c r="L14" s="41">
        <v>1.46</v>
      </c>
    </row>
    <row r="15" spans="1:12">
      <c r="A15" s="22"/>
      <c r="B15" s="37">
        <v>1.87</v>
      </c>
      <c r="C15" s="37">
        <v>1.88</v>
      </c>
      <c r="D15" s="37">
        <v>2</v>
      </c>
      <c r="E15" s="37">
        <v>2.09</v>
      </c>
      <c r="F15" s="41">
        <v>2.1</v>
      </c>
      <c r="G15" s="38"/>
      <c r="H15" s="37">
        <v>1.22</v>
      </c>
      <c r="I15" s="37">
        <v>1.22</v>
      </c>
      <c r="J15" s="37">
        <v>1.35</v>
      </c>
      <c r="K15" s="37">
        <v>1.45</v>
      </c>
      <c r="L15" s="41">
        <v>1.46</v>
      </c>
    </row>
    <row r="16" spans="1:12">
      <c r="A16" s="22"/>
      <c r="B16" s="37">
        <v>1.8</v>
      </c>
      <c r="C16" s="37">
        <v>1.87</v>
      </c>
      <c r="D16" s="37">
        <v>1.94</v>
      </c>
      <c r="E16" s="37">
        <v>2.02</v>
      </c>
      <c r="F16" s="41">
        <v>2.0699999999999998</v>
      </c>
      <c r="G16" s="38"/>
      <c r="H16" s="37">
        <v>1.17</v>
      </c>
      <c r="I16" s="37">
        <v>1.23</v>
      </c>
      <c r="J16" s="37">
        <v>1.36</v>
      </c>
      <c r="K16" s="37">
        <v>1.43</v>
      </c>
      <c r="L16" s="41">
        <v>1.46</v>
      </c>
    </row>
    <row r="17" spans="1:12">
      <c r="A17" s="22" t="s">
        <v>7</v>
      </c>
      <c r="B17" s="37">
        <v>1.94</v>
      </c>
      <c r="C17" s="37">
        <v>2.02</v>
      </c>
      <c r="D17" s="37">
        <v>2.06</v>
      </c>
      <c r="E17" s="37">
        <v>2.0699999999999998</v>
      </c>
      <c r="F17" s="41">
        <v>2.02</v>
      </c>
      <c r="G17" s="38" t="s">
        <v>8</v>
      </c>
      <c r="H17" s="37">
        <v>1.36</v>
      </c>
      <c r="I17" s="37">
        <v>1.48</v>
      </c>
      <c r="J17" s="37">
        <v>1.52</v>
      </c>
      <c r="K17" s="37">
        <v>1.49</v>
      </c>
      <c r="L17" s="41">
        <v>1.48</v>
      </c>
    </row>
    <row r="18" spans="1:12">
      <c r="A18" s="22"/>
      <c r="B18" s="37">
        <v>1.93</v>
      </c>
      <c r="C18" s="37">
        <v>2.0299999999999998</v>
      </c>
      <c r="D18" s="37">
        <v>2.08</v>
      </c>
      <c r="E18" s="37">
        <v>2.1</v>
      </c>
      <c r="F18" s="41">
        <v>2.0499999999999998</v>
      </c>
      <c r="G18" s="38"/>
      <c r="H18" s="37">
        <v>1.38</v>
      </c>
      <c r="I18" s="37">
        <v>1.44</v>
      </c>
      <c r="J18" s="37">
        <v>1.53</v>
      </c>
      <c r="K18" s="37">
        <v>1.48</v>
      </c>
      <c r="L18" s="41">
        <v>1.48</v>
      </c>
    </row>
    <row r="19" spans="1:12">
      <c r="A19" s="22"/>
      <c r="B19" s="37">
        <v>1.86</v>
      </c>
      <c r="C19" s="37">
        <v>2.0099999999999998</v>
      </c>
      <c r="D19" s="37">
        <v>2.08</v>
      </c>
      <c r="E19" s="37">
        <v>2.0699999999999998</v>
      </c>
      <c r="F19" s="41">
        <v>2.06</v>
      </c>
      <c r="G19" s="38"/>
      <c r="H19" s="37">
        <v>1.42</v>
      </c>
      <c r="I19" s="37">
        <v>1.48</v>
      </c>
      <c r="J19" s="37">
        <v>1.54</v>
      </c>
      <c r="K19" s="37">
        <v>1.51</v>
      </c>
      <c r="L19" s="41">
        <v>1.49</v>
      </c>
    </row>
    <row r="20" spans="1:12">
      <c r="A20" s="22"/>
      <c r="B20" s="37">
        <v>1.95</v>
      </c>
      <c r="C20" s="37">
        <v>1.97</v>
      </c>
      <c r="D20" s="37">
        <v>2.08</v>
      </c>
      <c r="E20" s="37">
        <v>2.1</v>
      </c>
      <c r="F20" s="41">
        <v>2.04</v>
      </c>
      <c r="G20" s="38"/>
      <c r="H20" s="37">
        <v>1.38</v>
      </c>
      <c r="I20" s="37">
        <v>1.48</v>
      </c>
      <c r="J20" s="37">
        <v>1.53</v>
      </c>
      <c r="K20" s="37">
        <v>1.52</v>
      </c>
      <c r="L20" s="41">
        <v>1.5</v>
      </c>
    </row>
    <row r="21" spans="1:12">
      <c r="A21" s="22"/>
      <c r="B21" s="37">
        <v>1.89</v>
      </c>
      <c r="C21" s="37">
        <v>1.91</v>
      </c>
      <c r="D21" s="37">
        <v>2.0499999999999998</v>
      </c>
      <c r="E21" s="37">
        <v>2.06</v>
      </c>
      <c r="F21" s="41">
        <v>2.02</v>
      </c>
      <c r="G21" s="38"/>
      <c r="H21" s="37">
        <v>1.34</v>
      </c>
      <c r="I21" s="37">
        <v>1.43</v>
      </c>
      <c r="J21" s="37">
        <v>1.52</v>
      </c>
      <c r="K21" s="37">
        <v>1.5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0.32460000000000044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0.92960000000000065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0.56596923076923156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0.66946502057613211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64" priority="3" operator="notBetween">
      <formula>0.2</formula>
      <formula>0.4</formula>
    </cfRule>
  </conditionalFormatting>
  <conditionalFormatting sqref="E26">
    <cfRule type="cellIs" dxfId="463" priority="4" operator="notBetween">
      <formula>0.38</formula>
      <formula>0.72</formula>
    </cfRule>
  </conditionalFormatting>
  <conditionalFormatting sqref="K24">
    <cfRule type="cellIs" dxfId="462" priority="2" operator="notBetween">
      <formula>0.77</formula>
      <formula>0.91</formula>
    </cfRule>
  </conditionalFormatting>
  <conditionalFormatting sqref="K26">
    <cfRule type="cellIs" dxfId="461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F40"/>
  <sheetViews>
    <sheetView zoomScale="115" zoomScaleNormal="115" workbookViewId="0">
      <selection activeCell="J8" sqref="J8"/>
    </sheetView>
  </sheetViews>
  <sheetFormatPr defaultColWidth="11.21875" defaultRowHeight="14.95"/>
  <cols>
    <col min="1" max="1" width="10.33203125" customWidth="1"/>
    <col min="2" max="6" width="6.6640625" customWidth="1"/>
  </cols>
  <sheetData>
    <row r="1" spans="1:6" ht="48.1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2.15</v>
      </c>
      <c r="C2" s="32">
        <v>2.21</v>
      </c>
      <c r="D2" s="32">
        <v>2.33</v>
      </c>
      <c r="E2" s="32">
        <v>2.4</v>
      </c>
      <c r="F2" s="44">
        <v>2.41</v>
      </c>
    </row>
    <row r="3" spans="1:6">
      <c r="A3" s="38"/>
      <c r="B3" s="32">
        <v>2.17</v>
      </c>
      <c r="C3" s="14">
        <v>2.19</v>
      </c>
      <c r="D3" s="14">
        <v>2.3199999999999998</v>
      </c>
      <c r="E3" s="14">
        <v>2.4300000000000002</v>
      </c>
      <c r="F3" s="42">
        <v>2.41</v>
      </c>
    </row>
    <row r="4" spans="1:6">
      <c r="A4" s="38"/>
      <c r="B4" s="32">
        <v>2.13</v>
      </c>
      <c r="C4" s="14">
        <v>2.2000000000000002</v>
      </c>
      <c r="D4" s="14">
        <v>2.29</v>
      </c>
      <c r="E4" s="14">
        <v>2.41</v>
      </c>
      <c r="F4" s="42">
        <v>2.41</v>
      </c>
    </row>
    <row r="5" spans="1:6">
      <c r="A5" s="38"/>
      <c r="B5" s="32">
        <v>2.15</v>
      </c>
      <c r="C5" s="14">
        <v>2.23</v>
      </c>
      <c r="D5" s="14">
        <v>2.3199999999999998</v>
      </c>
      <c r="E5" s="14">
        <v>2.42</v>
      </c>
      <c r="F5" s="42">
        <v>2.41</v>
      </c>
    </row>
    <row r="6" spans="1:6">
      <c r="A6" s="38"/>
      <c r="B6" s="32">
        <v>2.16</v>
      </c>
      <c r="C6" s="14">
        <v>2.2000000000000002</v>
      </c>
      <c r="D6" s="14">
        <v>2.2999999999999998</v>
      </c>
      <c r="E6" s="14">
        <v>2.33</v>
      </c>
      <c r="F6" s="42">
        <v>2.39</v>
      </c>
    </row>
    <row r="7" spans="1:6">
      <c r="A7" s="38" t="s">
        <v>4</v>
      </c>
      <c r="B7" s="14">
        <v>2.27</v>
      </c>
      <c r="C7" s="14">
        <v>2.33</v>
      </c>
      <c r="D7" s="14">
        <v>2.4</v>
      </c>
      <c r="E7" s="14">
        <v>2.4300000000000002</v>
      </c>
      <c r="F7" s="42">
        <v>2.38</v>
      </c>
    </row>
    <row r="8" spans="1:6">
      <c r="A8" s="46"/>
      <c r="B8" s="14">
        <v>2.2999999999999998</v>
      </c>
      <c r="C8" s="14">
        <v>2.34</v>
      </c>
      <c r="D8" s="14">
        <v>2.39</v>
      </c>
      <c r="E8" s="14">
        <v>2.39</v>
      </c>
      <c r="F8" s="42">
        <v>2.37</v>
      </c>
    </row>
    <row r="9" spans="1:6">
      <c r="A9" s="36"/>
      <c r="B9" s="47">
        <v>2.2999999999999998</v>
      </c>
      <c r="C9" s="47">
        <v>2.33</v>
      </c>
      <c r="D9" s="47">
        <v>2.44</v>
      </c>
      <c r="E9" s="47">
        <v>2.4</v>
      </c>
      <c r="F9" s="49">
        <v>2.35</v>
      </c>
    </row>
    <row r="10" spans="1:6">
      <c r="A10" s="38"/>
      <c r="B10" s="14">
        <v>2.2999999999999998</v>
      </c>
      <c r="C10" s="14">
        <v>2.37</v>
      </c>
      <c r="D10" s="14">
        <v>2.41</v>
      </c>
      <c r="E10" s="14">
        <v>2.4</v>
      </c>
      <c r="F10" s="42">
        <v>2.37</v>
      </c>
    </row>
    <row r="11" spans="1:6">
      <c r="A11" s="48"/>
      <c r="B11" s="33">
        <v>2.2999999999999998</v>
      </c>
      <c r="C11" s="33">
        <v>2.38</v>
      </c>
      <c r="D11" s="33">
        <v>2.44</v>
      </c>
      <c r="E11" s="33">
        <v>2.4</v>
      </c>
      <c r="F11" s="39">
        <v>2.39</v>
      </c>
    </row>
    <row r="12" spans="1:6">
      <c r="A12" s="36" t="s">
        <v>6</v>
      </c>
      <c r="B12" s="35">
        <v>1.23</v>
      </c>
      <c r="C12" s="35">
        <v>1.26</v>
      </c>
      <c r="D12" s="35">
        <v>1.36</v>
      </c>
      <c r="E12" s="35">
        <v>1.47</v>
      </c>
      <c r="F12" s="40">
        <v>1.49</v>
      </c>
    </row>
    <row r="13" spans="1:6">
      <c r="A13" s="38"/>
      <c r="B13" s="37">
        <v>1.22</v>
      </c>
      <c r="C13" s="37">
        <v>1.25</v>
      </c>
      <c r="D13" s="37">
        <v>1.33</v>
      </c>
      <c r="E13" s="37">
        <v>1.47</v>
      </c>
      <c r="F13" s="41">
        <v>1.49</v>
      </c>
    </row>
    <row r="14" spans="1:6">
      <c r="A14" s="38"/>
      <c r="B14" s="37">
        <v>1.21</v>
      </c>
      <c r="C14" s="37">
        <v>1.22</v>
      </c>
      <c r="D14" s="37">
        <v>1.34</v>
      </c>
      <c r="E14" s="37">
        <v>1.46</v>
      </c>
      <c r="F14" s="41">
        <v>1.5</v>
      </c>
    </row>
    <row r="15" spans="1:6">
      <c r="A15" s="38"/>
      <c r="B15" s="37">
        <v>1.21</v>
      </c>
      <c r="C15" s="37">
        <v>1.27</v>
      </c>
      <c r="D15" s="37">
        <v>1.34</v>
      </c>
      <c r="E15" s="37">
        <v>1.48</v>
      </c>
      <c r="F15" s="41">
        <v>1.45</v>
      </c>
    </row>
    <row r="16" spans="1:6">
      <c r="A16" s="38"/>
      <c r="B16" s="37">
        <v>1.21</v>
      </c>
      <c r="C16" s="37">
        <v>1.26</v>
      </c>
      <c r="D16" s="37">
        <v>1.32</v>
      </c>
      <c r="E16" s="37">
        <v>1.4</v>
      </c>
      <c r="F16" s="41">
        <v>1.44</v>
      </c>
    </row>
    <row r="17" spans="1:6">
      <c r="A17" s="38" t="s">
        <v>8</v>
      </c>
      <c r="B17" s="37">
        <v>1.38</v>
      </c>
      <c r="C17" s="37">
        <v>1.45</v>
      </c>
      <c r="D17" s="37">
        <v>1.51</v>
      </c>
      <c r="E17" s="37">
        <v>1.54</v>
      </c>
      <c r="F17" s="41">
        <v>1.51</v>
      </c>
    </row>
    <row r="18" spans="1:6">
      <c r="A18" s="38"/>
      <c r="B18" s="37">
        <v>1.41</v>
      </c>
      <c r="C18" s="37">
        <v>1.45</v>
      </c>
      <c r="D18" s="37">
        <v>1.51</v>
      </c>
      <c r="E18" s="37">
        <v>1.53</v>
      </c>
      <c r="F18" s="41">
        <v>1.48</v>
      </c>
    </row>
    <row r="19" spans="1:6">
      <c r="A19" s="38"/>
      <c r="B19" s="37">
        <v>1.4</v>
      </c>
      <c r="C19" s="37">
        <v>1.47</v>
      </c>
      <c r="D19" s="37">
        <v>1.52</v>
      </c>
      <c r="E19" s="37">
        <v>1.52</v>
      </c>
      <c r="F19" s="41">
        <v>1.48</v>
      </c>
    </row>
    <row r="20" spans="1:6">
      <c r="A20" s="38"/>
      <c r="B20" s="37">
        <v>1.4</v>
      </c>
      <c r="C20" s="37">
        <v>1.46</v>
      </c>
      <c r="D20" s="37">
        <v>1.51</v>
      </c>
      <c r="E20" s="37">
        <v>1.5</v>
      </c>
      <c r="F20" s="41">
        <v>1.47</v>
      </c>
    </row>
    <row r="21" spans="1:6">
      <c r="A21" s="38"/>
      <c r="B21" s="37">
        <v>1.39</v>
      </c>
      <c r="C21" s="37">
        <v>1.46</v>
      </c>
      <c r="D21" s="37">
        <v>1.54</v>
      </c>
      <c r="E21" s="37">
        <v>1.51</v>
      </c>
      <c r="F21" s="41">
        <v>1.48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0.91979999999999995</v>
      </c>
      <c r="F24" s="292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22</v>
      </c>
      <c r="D26" s="288"/>
      <c r="E26" s="269">
        <f>(E24/(1.944/E25))</f>
        <v>0.66240740740740733</v>
      </c>
      <c r="F26" s="269"/>
    </row>
    <row r="27" spans="1:6" ht="17">
      <c r="A27" s="27"/>
      <c r="B27" s="27"/>
      <c r="C27" s="27"/>
      <c r="D27" s="27"/>
      <c r="E27" s="27"/>
      <c r="F27" s="27"/>
    </row>
    <row r="28" spans="1:6" ht="17">
      <c r="A28" s="27"/>
      <c r="B28" s="27"/>
      <c r="C28" s="27"/>
      <c r="D28" s="27"/>
      <c r="E28" s="27"/>
      <c r="F28" s="27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460" priority="4" operator="notBetween">
      <formula>0.77</formula>
      <formula>0.91</formula>
    </cfRule>
  </conditionalFormatting>
  <conditionalFormatting sqref="E26">
    <cfRule type="cellIs" dxfId="459" priority="3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L40"/>
  <sheetViews>
    <sheetView zoomScale="115" zoomScaleNormal="115" workbookViewId="0">
      <selection activeCell="N28" sqref="N2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2.08</v>
      </c>
      <c r="C2" s="32">
        <v>2.17</v>
      </c>
      <c r="D2" s="32">
        <v>2.29</v>
      </c>
      <c r="E2" s="32">
        <v>2.38</v>
      </c>
      <c r="F2" s="44">
        <v>2.4</v>
      </c>
      <c r="G2" s="36" t="s">
        <v>3</v>
      </c>
      <c r="H2" s="32">
        <v>2.13</v>
      </c>
      <c r="I2" s="32">
        <v>2.16</v>
      </c>
      <c r="J2" s="32">
        <v>2.23</v>
      </c>
      <c r="K2" s="32">
        <v>2.3199999999999998</v>
      </c>
      <c r="L2" s="44">
        <v>2.34</v>
      </c>
    </row>
    <row r="3" spans="1:12">
      <c r="A3" s="11"/>
      <c r="B3" s="32">
        <v>2.12</v>
      </c>
      <c r="C3" s="14">
        <v>2.21</v>
      </c>
      <c r="D3" s="14">
        <v>2.33</v>
      </c>
      <c r="E3" s="14">
        <v>2.39</v>
      </c>
      <c r="F3" s="42">
        <v>2.41</v>
      </c>
      <c r="G3" s="38"/>
      <c r="H3" s="32">
        <v>2.13</v>
      </c>
      <c r="I3" s="14">
        <v>2.19</v>
      </c>
      <c r="J3" s="14">
        <v>2.2599999999999998</v>
      </c>
      <c r="K3" s="14">
        <v>2.39</v>
      </c>
      <c r="L3" s="42">
        <v>2.38</v>
      </c>
    </row>
    <row r="4" spans="1:12">
      <c r="A4" s="11"/>
      <c r="B4" s="32">
        <v>2.1</v>
      </c>
      <c r="C4" s="14">
        <v>2.1800000000000002</v>
      </c>
      <c r="D4" s="14">
        <v>2.2599999999999998</v>
      </c>
      <c r="E4" s="14">
        <v>2.38</v>
      </c>
      <c r="F4" s="42">
        <v>2.44</v>
      </c>
      <c r="G4" s="38"/>
      <c r="H4" s="32">
        <v>2.13</v>
      </c>
      <c r="I4" s="14">
        <v>2.2200000000000002</v>
      </c>
      <c r="J4" s="14">
        <v>2.27</v>
      </c>
      <c r="K4" s="14">
        <v>2.36</v>
      </c>
      <c r="L4" s="42">
        <v>2.39</v>
      </c>
    </row>
    <row r="5" spans="1:12">
      <c r="A5" s="11"/>
      <c r="B5" s="32">
        <v>2.13</v>
      </c>
      <c r="C5" s="14">
        <v>2.21</v>
      </c>
      <c r="D5" s="14">
        <v>2.34</v>
      </c>
      <c r="E5" s="14">
        <v>2.41</v>
      </c>
      <c r="F5" s="42">
        <v>2.41</v>
      </c>
      <c r="G5" s="38"/>
      <c r="H5" s="32">
        <v>2.12</v>
      </c>
      <c r="I5" s="14">
        <v>2.16</v>
      </c>
      <c r="J5" s="14">
        <v>2.29</v>
      </c>
      <c r="K5" s="14">
        <v>2.39</v>
      </c>
      <c r="L5" s="42">
        <v>2.35</v>
      </c>
    </row>
    <row r="6" spans="1:12">
      <c r="A6" s="11"/>
      <c r="B6" s="32">
        <v>2.1</v>
      </c>
      <c r="C6" s="14">
        <v>2.19</v>
      </c>
      <c r="D6" s="14">
        <v>2.31</v>
      </c>
      <c r="E6" s="14">
        <v>2.39</v>
      </c>
      <c r="F6" s="42">
        <v>2.38</v>
      </c>
      <c r="G6" s="38"/>
      <c r="H6" s="32">
        <v>2.11</v>
      </c>
      <c r="I6" s="14">
        <v>2.1800000000000002</v>
      </c>
      <c r="J6" s="14">
        <v>2.2599999999999998</v>
      </c>
      <c r="K6" s="14">
        <v>2.39</v>
      </c>
      <c r="L6" s="42">
        <v>2.35</v>
      </c>
    </row>
    <row r="7" spans="1:12">
      <c r="A7" s="38" t="s">
        <v>4</v>
      </c>
      <c r="B7" s="14">
        <v>2.3199999999999998</v>
      </c>
      <c r="C7" s="14">
        <v>2.35</v>
      </c>
      <c r="D7" s="14">
        <v>2.4</v>
      </c>
      <c r="E7" s="14">
        <v>2.4</v>
      </c>
      <c r="F7" s="42">
        <v>2.38</v>
      </c>
      <c r="G7" s="38" t="s">
        <v>4</v>
      </c>
      <c r="H7" s="14">
        <v>2.2599999999999998</v>
      </c>
      <c r="I7" s="14">
        <v>2.37</v>
      </c>
      <c r="J7" s="14">
        <v>2.38</v>
      </c>
      <c r="K7" s="14">
        <v>2.36</v>
      </c>
      <c r="L7" s="42">
        <v>2.33</v>
      </c>
    </row>
    <row r="8" spans="1:12">
      <c r="A8" s="46"/>
      <c r="B8" s="14">
        <v>2.29</v>
      </c>
      <c r="C8" s="14">
        <v>2.34</v>
      </c>
      <c r="D8" s="14">
        <v>2.42</v>
      </c>
      <c r="E8" s="14">
        <v>2.41</v>
      </c>
      <c r="F8" s="42">
        <v>2.37</v>
      </c>
      <c r="G8" s="46"/>
      <c r="H8" s="14">
        <v>2.2799999999999998</v>
      </c>
      <c r="I8" s="14">
        <v>2.36</v>
      </c>
      <c r="J8" s="14">
        <v>2.42</v>
      </c>
      <c r="K8" s="14">
        <v>2.4500000000000002</v>
      </c>
      <c r="L8" s="42">
        <v>2.37</v>
      </c>
    </row>
    <row r="9" spans="1:12">
      <c r="A9" s="11"/>
      <c r="B9" s="47">
        <v>2.2999999999999998</v>
      </c>
      <c r="C9" s="47">
        <v>2.36</v>
      </c>
      <c r="D9" s="47">
        <v>2.4300000000000002</v>
      </c>
      <c r="E9" s="47">
        <v>2.4300000000000002</v>
      </c>
      <c r="F9" s="49">
        <v>2.37</v>
      </c>
      <c r="G9" s="36"/>
      <c r="H9" s="47">
        <v>2.2599999999999998</v>
      </c>
      <c r="I9" s="47">
        <v>2.35</v>
      </c>
      <c r="J9" s="47">
        <v>2.38</v>
      </c>
      <c r="K9" s="47">
        <v>2.4</v>
      </c>
      <c r="L9" s="49">
        <v>2.36</v>
      </c>
    </row>
    <row r="10" spans="1:12">
      <c r="A10" s="11"/>
      <c r="B10" s="14">
        <v>2.2999999999999998</v>
      </c>
      <c r="C10" s="14">
        <v>2.35</v>
      </c>
      <c r="D10" s="14">
        <v>2.4</v>
      </c>
      <c r="E10" s="14">
        <v>2.42</v>
      </c>
      <c r="F10" s="42">
        <v>2.38</v>
      </c>
      <c r="G10" s="38"/>
      <c r="H10" s="14">
        <v>2.2799999999999998</v>
      </c>
      <c r="I10" s="14">
        <v>2.34</v>
      </c>
      <c r="J10" s="14">
        <v>2.42</v>
      </c>
      <c r="K10" s="14">
        <v>2.39</v>
      </c>
      <c r="L10" s="42">
        <v>2.37</v>
      </c>
    </row>
    <row r="11" spans="1:12">
      <c r="A11" s="16"/>
      <c r="B11" s="33">
        <v>2.2999999999999998</v>
      </c>
      <c r="C11" s="33">
        <v>2.34</v>
      </c>
      <c r="D11" s="33">
        <v>2.37</v>
      </c>
      <c r="E11" s="33">
        <v>2.4</v>
      </c>
      <c r="F11" s="39">
        <v>2.39</v>
      </c>
      <c r="G11" s="48"/>
      <c r="H11" s="33">
        <v>2.2400000000000002</v>
      </c>
      <c r="I11" s="33">
        <v>2.33</v>
      </c>
      <c r="J11" s="33">
        <v>2.42</v>
      </c>
      <c r="K11" s="33">
        <v>2.4</v>
      </c>
      <c r="L11" s="39">
        <v>2.37</v>
      </c>
    </row>
    <row r="12" spans="1:12">
      <c r="A12" s="19" t="s">
        <v>5</v>
      </c>
      <c r="B12" s="35">
        <v>1.71</v>
      </c>
      <c r="C12" s="35">
        <v>1.81</v>
      </c>
      <c r="D12" s="35">
        <v>1.9</v>
      </c>
      <c r="E12" s="35">
        <v>2.0099999999999998</v>
      </c>
      <c r="F12" s="40">
        <v>2.0499999999999998</v>
      </c>
      <c r="G12" s="36" t="s">
        <v>6</v>
      </c>
      <c r="H12" s="35">
        <v>1.1299999999999999</v>
      </c>
      <c r="I12" s="35">
        <v>1.1599999999999999</v>
      </c>
      <c r="J12" s="35">
        <v>1.26</v>
      </c>
      <c r="K12" s="35">
        <v>1.32</v>
      </c>
      <c r="L12" s="40">
        <v>1.35</v>
      </c>
    </row>
    <row r="13" spans="1:12">
      <c r="A13" s="22"/>
      <c r="B13" s="37">
        <v>1.76</v>
      </c>
      <c r="C13" s="37">
        <v>1.85</v>
      </c>
      <c r="D13" s="37">
        <v>1.96</v>
      </c>
      <c r="E13" s="37">
        <v>2.0299999999999998</v>
      </c>
      <c r="F13" s="41">
        <v>2.06</v>
      </c>
      <c r="G13" s="38"/>
      <c r="H13" s="37">
        <v>1.1200000000000001</v>
      </c>
      <c r="I13" s="37">
        <v>1.17</v>
      </c>
      <c r="J13" s="37">
        <v>1.25</v>
      </c>
      <c r="K13" s="37">
        <v>1.39</v>
      </c>
      <c r="L13" s="41">
        <v>1.38</v>
      </c>
    </row>
    <row r="14" spans="1:12">
      <c r="A14" s="22"/>
      <c r="B14" s="37">
        <v>1.75</v>
      </c>
      <c r="C14" s="37">
        <v>1.84</v>
      </c>
      <c r="D14" s="37">
        <v>1.96</v>
      </c>
      <c r="E14" s="37">
        <v>2.04</v>
      </c>
      <c r="F14" s="41">
        <v>2.1</v>
      </c>
      <c r="G14" s="38"/>
      <c r="H14" s="37">
        <v>1.1299999999999999</v>
      </c>
      <c r="I14" s="37">
        <v>1.18</v>
      </c>
      <c r="J14" s="37">
        <v>1.28</v>
      </c>
      <c r="K14" s="37">
        <v>1.38</v>
      </c>
      <c r="L14" s="41">
        <v>1.41</v>
      </c>
    </row>
    <row r="15" spans="1:12">
      <c r="A15" s="22"/>
      <c r="B15" s="37">
        <v>1.75</v>
      </c>
      <c r="C15" s="37">
        <v>1.86</v>
      </c>
      <c r="D15" s="37">
        <v>1.97</v>
      </c>
      <c r="E15" s="37">
        <v>2.06</v>
      </c>
      <c r="F15" s="41">
        <v>2.04</v>
      </c>
      <c r="G15" s="38"/>
      <c r="H15" s="37">
        <v>1.1000000000000001</v>
      </c>
      <c r="I15" s="37">
        <v>1.1299999999999999</v>
      </c>
      <c r="J15" s="37">
        <v>1.27</v>
      </c>
      <c r="K15" s="37">
        <v>1.34</v>
      </c>
      <c r="L15" s="41">
        <v>1.34</v>
      </c>
    </row>
    <row r="16" spans="1:12">
      <c r="A16" s="22"/>
      <c r="B16" s="37">
        <v>1.73</v>
      </c>
      <c r="C16" s="37">
        <v>1.81</v>
      </c>
      <c r="D16" s="37">
        <v>1.91</v>
      </c>
      <c r="E16" s="37">
        <v>1.98</v>
      </c>
      <c r="F16" s="41">
        <v>1.99</v>
      </c>
      <c r="G16" s="38"/>
      <c r="H16" s="37">
        <v>1.1100000000000001</v>
      </c>
      <c r="I16" s="37">
        <v>1.17</v>
      </c>
      <c r="J16" s="37">
        <v>1.25</v>
      </c>
      <c r="K16" s="37">
        <v>1.35</v>
      </c>
      <c r="L16" s="41">
        <v>1.35</v>
      </c>
    </row>
    <row r="17" spans="1:12">
      <c r="A17" s="22" t="s">
        <v>7</v>
      </c>
      <c r="B17" s="37">
        <v>1.87</v>
      </c>
      <c r="C17" s="37">
        <v>1.96</v>
      </c>
      <c r="D17" s="37">
        <v>2.0099999999999998</v>
      </c>
      <c r="E17" s="37">
        <v>2.04</v>
      </c>
      <c r="F17" s="41">
        <v>2</v>
      </c>
      <c r="G17" s="38" t="s">
        <v>8</v>
      </c>
      <c r="H17" s="37">
        <v>1.3</v>
      </c>
      <c r="I17" s="37">
        <v>1.38</v>
      </c>
      <c r="J17" s="37">
        <v>1.43</v>
      </c>
      <c r="K17" s="37">
        <v>1.44</v>
      </c>
      <c r="L17" s="41">
        <v>1.39</v>
      </c>
    </row>
    <row r="18" spans="1:12">
      <c r="A18" s="22"/>
      <c r="B18" s="37">
        <v>1.87</v>
      </c>
      <c r="C18" s="37">
        <v>1.97</v>
      </c>
      <c r="D18" s="37">
        <v>2.0299999999999998</v>
      </c>
      <c r="E18" s="37">
        <v>2.04</v>
      </c>
      <c r="F18" s="41">
        <v>1.97</v>
      </c>
      <c r="G18" s="38"/>
      <c r="H18" s="37">
        <v>1.31</v>
      </c>
      <c r="I18" s="37">
        <v>1.36</v>
      </c>
      <c r="J18" s="37">
        <v>1.45</v>
      </c>
      <c r="K18" s="37">
        <v>1.46</v>
      </c>
      <c r="L18" s="41">
        <v>1.43</v>
      </c>
    </row>
    <row r="19" spans="1:12">
      <c r="A19" s="22"/>
      <c r="B19" s="37">
        <v>1.88</v>
      </c>
      <c r="C19" s="37">
        <v>1.97</v>
      </c>
      <c r="D19" s="37">
        <v>2.0499999999999998</v>
      </c>
      <c r="E19" s="37">
        <v>2.04</v>
      </c>
      <c r="F19" s="41">
        <v>1.94</v>
      </c>
      <c r="G19" s="38"/>
      <c r="H19" s="37">
        <v>1.29</v>
      </c>
      <c r="I19" s="37">
        <v>1.36</v>
      </c>
      <c r="J19" s="37">
        <v>1.41</v>
      </c>
      <c r="K19" s="37">
        <v>1.43</v>
      </c>
      <c r="L19" s="41">
        <v>1.4</v>
      </c>
    </row>
    <row r="20" spans="1:12">
      <c r="A20" s="22"/>
      <c r="B20" s="37">
        <v>1.86</v>
      </c>
      <c r="C20" s="37">
        <v>1.95</v>
      </c>
      <c r="D20" s="37">
        <v>2.0499999999999998</v>
      </c>
      <c r="E20" s="37">
        <v>2.02</v>
      </c>
      <c r="F20" s="41">
        <v>1.95</v>
      </c>
      <c r="G20" s="38"/>
      <c r="H20" s="37">
        <v>1.27</v>
      </c>
      <c r="I20" s="37">
        <v>1.36</v>
      </c>
      <c r="J20" s="37">
        <v>1.44</v>
      </c>
      <c r="K20" s="37">
        <v>1.4</v>
      </c>
      <c r="L20" s="41">
        <v>1.37</v>
      </c>
    </row>
    <row r="21" spans="1:12">
      <c r="A21" s="22"/>
      <c r="B21" s="37">
        <v>1.86</v>
      </c>
      <c r="C21" s="37">
        <v>1.93</v>
      </c>
      <c r="D21" s="37">
        <v>2.0099999999999998</v>
      </c>
      <c r="E21" s="37">
        <v>1.99</v>
      </c>
      <c r="F21" s="41">
        <v>1.96</v>
      </c>
      <c r="G21" s="38"/>
      <c r="H21" s="37">
        <v>1.26</v>
      </c>
      <c r="I21" s="37">
        <v>1.36</v>
      </c>
      <c r="J21" s="37">
        <v>1.44</v>
      </c>
      <c r="K21" s="37">
        <v>1.41</v>
      </c>
      <c r="L21" s="41">
        <v>1.39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0.38160000000000127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0.99060000000000059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0.66535384615384841</v>
      </c>
      <c r="F26" s="269"/>
      <c r="G26" s="27" t="s">
        <v>19</v>
      </c>
      <c r="H26" s="27" t="s">
        <v>20</v>
      </c>
      <c r="I26" s="288" t="s">
        <v>22</v>
      </c>
      <c r="J26" s="288"/>
      <c r="K26" s="269">
        <f>(K24/(1.944/K25))</f>
        <v>0.71339506172839551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58" priority="3" operator="notBetween">
      <formula>0.2</formula>
      <formula>0.4</formula>
    </cfRule>
  </conditionalFormatting>
  <conditionalFormatting sqref="E26">
    <cfRule type="cellIs" dxfId="457" priority="4" operator="notBetween">
      <formula>0.38</formula>
      <formula>0.72</formula>
    </cfRule>
  </conditionalFormatting>
  <conditionalFormatting sqref="K24">
    <cfRule type="cellIs" dxfId="456" priority="2" operator="notBetween">
      <formula>0.77</formula>
      <formula>0.91</formula>
    </cfRule>
  </conditionalFormatting>
  <conditionalFormatting sqref="K26">
    <cfRule type="cellIs" dxfId="455" priority="1" operator="notBetween">
      <formula>0.68</formula>
      <formula>0.82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2.15</v>
      </c>
      <c r="C2" s="32">
        <v>2.2000000000000002</v>
      </c>
      <c r="D2" s="32">
        <v>2.33</v>
      </c>
      <c r="E2" s="32">
        <v>2.38</v>
      </c>
      <c r="F2" s="44">
        <v>2.39</v>
      </c>
      <c r="G2" s="36" t="s">
        <v>3</v>
      </c>
      <c r="H2" s="32">
        <v>2.13</v>
      </c>
      <c r="I2" s="32">
        <v>2.21</v>
      </c>
      <c r="J2" s="32">
        <v>2.2799999999999998</v>
      </c>
      <c r="K2" s="32">
        <v>2.36</v>
      </c>
      <c r="L2" s="44">
        <v>2.38</v>
      </c>
      <c r="M2" s="36" t="s">
        <v>3</v>
      </c>
      <c r="N2" s="32">
        <v>2.13</v>
      </c>
      <c r="O2" s="32">
        <v>2.2000000000000002</v>
      </c>
      <c r="P2" s="32">
        <v>2.29</v>
      </c>
      <c r="Q2" s="32">
        <v>2.36</v>
      </c>
      <c r="R2" s="44">
        <v>2.35</v>
      </c>
    </row>
    <row r="3" spans="1:18">
      <c r="A3" s="11"/>
      <c r="B3" s="32">
        <v>2.13</v>
      </c>
      <c r="C3" s="14">
        <v>2.17</v>
      </c>
      <c r="D3" s="14">
        <v>2.2599999999999998</v>
      </c>
      <c r="E3" s="14">
        <v>2.33</v>
      </c>
      <c r="F3" s="42">
        <v>2.37</v>
      </c>
      <c r="G3" s="38"/>
      <c r="H3" s="32">
        <v>2.14</v>
      </c>
      <c r="I3" s="14">
        <v>2.15</v>
      </c>
      <c r="J3" s="14">
        <v>2.2999999999999998</v>
      </c>
      <c r="K3" s="14">
        <v>2.39</v>
      </c>
      <c r="L3" s="42">
        <v>2.41</v>
      </c>
      <c r="M3" s="38"/>
      <c r="N3" s="32">
        <v>2.12</v>
      </c>
      <c r="O3" s="14">
        <v>2.19</v>
      </c>
      <c r="P3" s="14">
        <v>2.29</v>
      </c>
      <c r="Q3" s="14">
        <v>2.4</v>
      </c>
      <c r="R3" s="42">
        <v>2.4</v>
      </c>
    </row>
    <row r="4" spans="1:18">
      <c r="A4" s="11"/>
      <c r="B4" s="32">
        <v>2.12</v>
      </c>
      <c r="C4" s="14">
        <v>2.19</v>
      </c>
      <c r="D4" s="14">
        <v>2.29</v>
      </c>
      <c r="E4" s="14">
        <v>2.36</v>
      </c>
      <c r="F4" s="42">
        <v>2.4</v>
      </c>
      <c r="G4" s="38"/>
      <c r="H4" s="32">
        <v>2.15</v>
      </c>
      <c r="I4" s="14">
        <v>2.16</v>
      </c>
      <c r="J4" s="14">
        <v>2.29</v>
      </c>
      <c r="K4" s="14">
        <v>2.39</v>
      </c>
      <c r="L4" s="42">
        <v>2.4</v>
      </c>
      <c r="M4" s="38"/>
      <c r="N4" s="32">
        <v>2.12</v>
      </c>
      <c r="O4" s="14">
        <v>2.21</v>
      </c>
      <c r="P4" s="14">
        <v>2.27</v>
      </c>
      <c r="Q4" s="14">
        <v>2.37</v>
      </c>
      <c r="R4" s="42">
        <v>2.38</v>
      </c>
    </row>
    <row r="5" spans="1:18">
      <c r="A5" s="11"/>
      <c r="B5" s="32">
        <v>2.13</v>
      </c>
      <c r="C5" s="14">
        <v>2.2000000000000002</v>
      </c>
      <c r="D5" s="14">
        <v>2.29</v>
      </c>
      <c r="E5" s="14">
        <v>2.39</v>
      </c>
      <c r="F5" s="42">
        <v>2.39</v>
      </c>
      <c r="G5" s="38"/>
      <c r="H5" s="32">
        <v>2.12</v>
      </c>
      <c r="I5" s="14">
        <v>2.2000000000000002</v>
      </c>
      <c r="J5" s="14">
        <v>2.2799999999999998</v>
      </c>
      <c r="K5" s="14">
        <v>2.36</v>
      </c>
      <c r="L5" s="42">
        <v>2.42</v>
      </c>
      <c r="M5" s="38"/>
      <c r="N5" s="32">
        <v>2.1</v>
      </c>
      <c r="O5" s="14">
        <v>2.2000000000000002</v>
      </c>
      <c r="P5" s="14">
        <v>2.27</v>
      </c>
      <c r="Q5" s="14">
        <v>2.37</v>
      </c>
      <c r="R5" s="42">
        <v>2.37</v>
      </c>
    </row>
    <row r="6" spans="1:18">
      <c r="A6" s="11"/>
      <c r="B6" s="32">
        <v>2.11</v>
      </c>
      <c r="C6" s="14">
        <v>2.16</v>
      </c>
      <c r="D6" s="14">
        <v>2.27</v>
      </c>
      <c r="E6" s="14">
        <v>2.38</v>
      </c>
      <c r="F6" s="42">
        <v>2.38</v>
      </c>
      <c r="G6" s="38"/>
      <c r="H6" s="32">
        <v>2.12</v>
      </c>
      <c r="I6" s="14">
        <v>2.16</v>
      </c>
      <c r="J6" s="14">
        <v>2.27</v>
      </c>
      <c r="K6" s="14">
        <v>2.37</v>
      </c>
      <c r="L6" s="42">
        <v>2.36</v>
      </c>
      <c r="M6" s="38"/>
      <c r="N6" s="32">
        <v>2.1</v>
      </c>
      <c r="O6" s="14">
        <v>2.19</v>
      </c>
      <c r="P6" s="14">
        <v>2.27</v>
      </c>
      <c r="Q6" s="14">
        <v>2.33</v>
      </c>
      <c r="R6" s="42">
        <v>2.37</v>
      </c>
    </row>
    <row r="7" spans="1:18">
      <c r="A7" s="38" t="s">
        <v>4</v>
      </c>
      <c r="B7" s="14">
        <v>2.27</v>
      </c>
      <c r="C7" s="14">
        <v>2.34</v>
      </c>
      <c r="D7" s="14">
        <v>2.42</v>
      </c>
      <c r="E7" s="14">
        <v>2.37</v>
      </c>
      <c r="F7" s="42">
        <v>2.36</v>
      </c>
      <c r="G7" s="38" t="s">
        <v>4</v>
      </c>
      <c r="H7" s="14">
        <v>2.2999999999999998</v>
      </c>
      <c r="I7" s="14">
        <v>2.34</v>
      </c>
      <c r="J7" s="14">
        <v>2.39</v>
      </c>
      <c r="K7" s="14">
        <v>2.37</v>
      </c>
      <c r="L7" s="42">
        <v>2.35</v>
      </c>
      <c r="M7" s="38" t="s">
        <v>4</v>
      </c>
      <c r="N7" s="14">
        <v>2.25</v>
      </c>
      <c r="O7" s="14">
        <v>2.31</v>
      </c>
      <c r="P7" s="14">
        <v>2.4</v>
      </c>
      <c r="Q7" s="14">
        <v>2.39</v>
      </c>
      <c r="R7" s="42">
        <v>2.33</v>
      </c>
    </row>
    <row r="8" spans="1:18">
      <c r="A8" s="46"/>
      <c r="B8" s="14">
        <v>2.2799999999999998</v>
      </c>
      <c r="C8" s="14">
        <v>2.35</v>
      </c>
      <c r="D8" s="14">
        <v>2.41</v>
      </c>
      <c r="E8" s="14">
        <v>2.39</v>
      </c>
      <c r="F8" s="42">
        <v>2.37</v>
      </c>
      <c r="G8" s="46"/>
      <c r="H8" s="14">
        <v>2.31</v>
      </c>
      <c r="I8" s="14">
        <v>2.39</v>
      </c>
      <c r="J8" s="14">
        <v>2.44</v>
      </c>
      <c r="K8" s="14">
        <v>2.41</v>
      </c>
      <c r="L8" s="42">
        <v>2.39</v>
      </c>
      <c r="M8" s="46"/>
      <c r="N8" s="14">
        <v>2.27</v>
      </c>
      <c r="O8" s="14">
        <v>2.38</v>
      </c>
      <c r="P8" s="14">
        <v>2.41</v>
      </c>
      <c r="Q8" s="14">
        <v>2.42</v>
      </c>
      <c r="R8" s="42">
        <v>2.35</v>
      </c>
    </row>
    <row r="9" spans="1:18">
      <c r="A9" s="11"/>
      <c r="B9" s="47">
        <v>2.2400000000000002</v>
      </c>
      <c r="C9" s="47">
        <v>2.4</v>
      </c>
      <c r="D9" s="47">
        <v>2.42</v>
      </c>
      <c r="E9" s="47">
        <v>2.4</v>
      </c>
      <c r="F9" s="49">
        <v>2.38</v>
      </c>
      <c r="G9" s="36"/>
      <c r="H9" s="47">
        <v>2.31</v>
      </c>
      <c r="I9" s="47">
        <v>2.39</v>
      </c>
      <c r="J9" s="47">
        <v>2.41</v>
      </c>
      <c r="K9" s="47">
        <v>2.4</v>
      </c>
      <c r="L9" s="49">
        <v>2.38</v>
      </c>
      <c r="M9" s="36"/>
      <c r="N9" s="47">
        <v>2.2799999999999998</v>
      </c>
      <c r="O9" s="47">
        <v>2.34</v>
      </c>
      <c r="P9" s="47">
        <v>2.42</v>
      </c>
      <c r="Q9" s="47">
        <v>2.44</v>
      </c>
      <c r="R9" s="49">
        <v>2.37</v>
      </c>
    </row>
    <row r="10" spans="1:18">
      <c r="A10" s="11"/>
      <c r="B10" s="14">
        <v>2.2799999999999998</v>
      </c>
      <c r="C10" s="14">
        <v>2.35</v>
      </c>
      <c r="D10" s="14">
        <v>2.41</v>
      </c>
      <c r="E10" s="14">
        <v>2.4</v>
      </c>
      <c r="F10" s="42">
        <v>2.39</v>
      </c>
      <c r="G10" s="38"/>
      <c r="H10" s="14">
        <v>2.2599999999999998</v>
      </c>
      <c r="I10" s="14">
        <v>2.38</v>
      </c>
      <c r="J10" s="14">
        <v>2.4300000000000002</v>
      </c>
      <c r="K10" s="14">
        <v>2.42</v>
      </c>
      <c r="L10" s="42">
        <v>2.39</v>
      </c>
      <c r="M10" s="38"/>
      <c r="N10" s="14">
        <v>2.2599999999999998</v>
      </c>
      <c r="O10" s="14">
        <v>2.3199999999999998</v>
      </c>
      <c r="P10" s="14">
        <v>2.4</v>
      </c>
      <c r="Q10" s="14">
        <v>2.4</v>
      </c>
      <c r="R10" s="42">
        <v>2.37</v>
      </c>
    </row>
    <row r="11" spans="1:18">
      <c r="A11" s="16"/>
      <c r="B11" s="33">
        <v>2.2799999999999998</v>
      </c>
      <c r="C11" s="33">
        <v>2.39</v>
      </c>
      <c r="D11" s="33">
        <v>2.39</v>
      </c>
      <c r="E11" s="33">
        <v>2.39</v>
      </c>
      <c r="F11" s="39">
        <v>2.38</v>
      </c>
      <c r="G11" s="48"/>
      <c r="H11" s="33">
        <v>2.2599999999999998</v>
      </c>
      <c r="I11" s="33">
        <v>2.35</v>
      </c>
      <c r="J11" s="33">
        <v>2.4</v>
      </c>
      <c r="K11" s="33">
        <v>2.4</v>
      </c>
      <c r="L11" s="39">
        <v>2.34</v>
      </c>
      <c r="M11" s="48"/>
      <c r="N11" s="33">
        <v>2.2799999999999998</v>
      </c>
      <c r="O11" s="33">
        <v>2.3199999999999998</v>
      </c>
      <c r="P11" s="33">
        <v>2.37</v>
      </c>
      <c r="Q11" s="33">
        <v>2.37</v>
      </c>
      <c r="R11" s="39">
        <v>2.35</v>
      </c>
    </row>
    <row r="12" spans="1:18">
      <c r="A12" s="19" t="s">
        <v>5</v>
      </c>
      <c r="B12" s="35">
        <v>1.77</v>
      </c>
      <c r="C12" s="35">
        <v>1.84</v>
      </c>
      <c r="D12" s="35">
        <v>1.96</v>
      </c>
      <c r="E12" s="35">
        <v>2.0299999999999998</v>
      </c>
      <c r="F12" s="40">
        <v>2.0699999999999998</v>
      </c>
      <c r="G12" s="36" t="s">
        <v>6</v>
      </c>
      <c r="H12" s="35">
        <v>1.42</v>
      </c>
      <c r="I12" s="35">
        <v>1.46</v>
      </c>
      <c r="J12" s="35">
        <v>1.57</v>
      </c>
      <c r="K12" s="35">
        <v>1.65</v>
      </c>
      <c r="L12" s="40">
        <v>1.65</v>
      </c>
      <c r="M12" s="36" t="s">
        <v>6</v>
      </c>
      <c r="N12" s="35">
        <v>1.08</v>
      </c>
      <c r="O12" s="35">
        <v>1.1599999999999999</v>
      </c>
      <c r="P12" s="35">
        <v>1.25</v>
      </c>
      <c r="Q12" s="35">
        <v>1.33</v>
      </c>
      <c r="R12" s="40">
        <v>1.35</v>
      </c>
    </row>
    <row r="13" spans="1:18">
      <c r="A13" s="22"/>
      <c r="B13" s="37">
        <v>1.79</v>
      </c>
      <c r="C13" s="37">
        <v>1.83</v>
      </c>
      <c r="D13" s="37">
        <v>1.96</v>
      </c>
      <c r="E13" s="37">
        <v>2.04</v>
      </c>
      <c r="F13" s="41">
        <v>2.0499999999999998</v>
      </c>
      <c r="G13" s="38"/>
      <c r="H13" s="37">
        <v>1.41</v>
      </c>
      <c r="I13" s="37">
        <v>1.41</v>
      </c>
      <c r="J13" s="37">
        <v>1.56</v>
      </c>
      <c r="K13" s="37">
        <v>1.65</v>
      </c>
      <c r="L13" s="41">
        <v>1.66</v>
      </c>
      <c r="M13" s="38"/>
      <c r="N13" s="37">
        <v>1.1000000000000001</v>
      </c>
      <c r="O13" s="37">
        <v>1.1399999999999999</v>
      </c>
      <c r="P13" s="37">
        <v>1.26</v>
      </c>
      <c r="Q13" s="37">
        <v>1.33</v>
      </c>
      <c r="R13" s="41">
        <v>1.37</v>
      </c>
    </row>
    <row r="14" spans="1:18">
      <c r="A14" s="22"/>
      <c r="B14" s="37">
        <v>1.8</v>
      </c>
      <c r="C14" s="37">
        <v>1.86</v>
      </c>
      <c r="D14" s="37">
        <v>1.95</v>
      </c>
      <c r="E14" s="37">
        <v>2.0499999999999998</v>
      </c>
      <c r="F14" s="41">
        <v>2.0699999999999998</v>
      </c>
      <c r="G14" s="38"/>
      <c r="H14" s="37">
        <v>1.42</v>
      </c>
      <c r="I14" s="37">
        <v>1.44</v>
      </c>
      <c r="J14" s="37">
        <v>1.54</v>
      </c>
      <c r="K14" s="37">
        <v>1.68</v>
      </c>
      <c r="L14" s="41">
        <v>1.68</v>
      </c>
      <c r="M14" s="38"/>
      <c r="N14" s="37">
        <v>1.1000000000000001</v>
      </c>
      <c r="O14" s="37">
        <v>1.17</v>
      </c>
      <c r="P14" s="37">
        <v>1.27</v>
      </c>
      <c r="Q14" s="37">
        <v>1.34</v>
      </c>
      <c r="R14" s="41">
        <v>1.34</v>
      </c>
    </row>
    <row r="15" spans="1:18">
      <c r="A15" s="22"/>
      <c r="B15" s="37">
        <v>1.79</v>
      </c>
      <c r="C15" s="37">
        <v>1.84</v>
      </c>
      <c r="D15" s="37">
        <v>1.95</v>
      </c>
      <c r="E15" s="37">
        <v>2.0499999999999998</v>
      </c>
      <c r="F15" s="41">
        <v>2.0499999999999998</v>
      </c>
      <c r="G15" s="38"/>
      <c r="H15" s="37">
        <v>1.39</v>
      </c>
      <c r="I15" s="37">
        <v>1.44</v>
      </c>
      <c r="J15" s="37">
        <v>1.52</v>
      </c>
      <c r="K15" s="37">
        <v>1.64</v>
      </c>
      <c r="L15" s="41">
        <v>1.67</v>
      </c>
      <c r="M15" s="38"/>
      <c r="N15" s="37">
        <v>1.1000000000000001</v>
      </c>
      <c r="O15" s="37">
        <v>1.1499999999999999</v>
      </c>
      <c r="P15" s="37">
        <v>1.22</v>
      </c>
      <c r="Q15" s="37">
        <v>1.3</v>
      </c>
      <c r="R15" s="41">
        <v>1.36</v>
      </c>
    </row>
    <row r="16" spans="1:18">
      <c r="A16" s="22"/>
      <c r="B16" s="37">
        <v>1.73</v>
      </c>
      <c r="C16" s="37">
        <v>1.76</v>
      </c>
      <c r="D16" s="37">
        <v>1.87</v>
      </c>
      <c r="E16" s="37">
        <v>1.99</v>
      </c>
      <c r="F16" s="41">
        <v>2.02</v>
      </c>
      <c r="G16" s="38"/>
      <c r="H16" s="37">
        <v>1.41</v>
      </c>
      <c r="I16" s="37">
        <v>1.43</v>
      </c>
      <c r="J16" s="37">
        <v>1.52</v>
      </c>
      <c r="K16" s="37">
        <v>1.62</v>
      </c>
      <c r="L16" s="41">
        <v>1.62</v>
      </c>
      <c r="M16" s="38"/>
      <c r="N16" s="37">
        <v>1.1200000000000001</v>
      </c>
      <c r="O16" s="37">
        <v>1.18</v>
      </c>
      <c r="P16" s="37">
        <v>1.24</v>
      </c>
      <c r="Q16" s="37">
        <v>1.33</v>
      </c>
      <c r="R16" s="41">
        <v>1.33</v>
      </c>
    </row>
    <row r="17" spans="1:18">
      <c r="A17" s="22" t="s">
        <v>7</v>
      </c>
      <c r="B17" s="37">
        <v>1.89</v>
      </c>
      <c r="C17" s="37">
        <v>1.93</v>
      </c>
      <c r="D17" s="37">
        <v>2.0499999999999998</v>
      </c>
      <c r="E17" s="37">
        <v>2.0099999999999998</v>
      </c>
      <c r="F17" s="41">
        <v>1.99</v>
      </c>
      <c r="G17" s="38" t="s">
        <v>8</v>
      </c>
      <c r="H17" s="37">
        <v>1.59</v>
      </c>
      <c r="I17" s="37">
        <v>1.67</v>
      </c>
      <c r="J17" s="37">
        <v>1.72</v>
      </c>
      <c r="K17" s="37">
        <v>1.7</v>
      </c>
      <c r="L17" s="41">
        <v>1.7</v>
      </c>
      <c r="M17" s="38" t="s">
        <v>8</v>
      </c>
      <c r="N17" s="37">
        <v>1.27</v>
      </c>
      <c r="O17" s="37">
        <v>1.35</v>
      </c>
      <c r="P17" s="37">
        <v>1.42</v>
      </c>
      <c r="Q17" s="37">
        <v>1.39</v>
      </c>
      <c r="R17" s="41">
        <v>1.38</v>
      </c>
    </row>
    <row r="18" spans="1:18">
      <c r="A18" s="22"/>
      <c r="B18" s="37">
        <v>1.89</v>
      </c>
      <c r="C18" s="37">
        <v>1.96</v>
      </c>
      <c r="D18" s="37">
        <v>2.0499999999999998</v>
      </c>
      <c r="E18" s="37">
        <v>2</v>
      </c>
      <c r="F18" s="41">
        <v>1.98</v>
      </c>
      <c r="G18" s="38"/>
      <c r="H18" s="37">
        <v>1.6</v>
      </c>
      <c r="I18" s="37">
        <v>1.7</v>
      </c>
      <c r="J18" s="37">
        <v>1.73</v>
      </c>
      <c r="K18" s="37">
        <v>1.74</v>
      </c>
      <c r="L18" s="41">
        <v>1.72</v>
      </c>
      <c r="M18" s="38"/>
      <c r="N18" s="37">
        <v>1.31</v>
      </c>
      <c r="O18" s="37">
        <v>1.38</v>
      </c>
      <c r="P18" s="37">
        <v>1.43</v>
      </c>
      <c r="Q18" s="37">
        <v>1.43</v>
      </c>
      <c r="R18" s="41">
        <v>1.38</v>
      </c>
    </row>
    <row r="19" spans="1:18">
      <c r="A19" s="22"/>
      <c r="B19" s="37">
        <v>1.86</v>
      </c>
      <c r="C19" s="37">
        <v>2</v>
      </c>
      <c r="D19" s="37">
        <v>2.0499999999999998</v>
      </c>
      <c r="E19" s="37">
        <v>1.98</v>
      </c>
      <c r="F19" s="41">
        <v>1.95</v>
      </c>
      <c r="G19" s="38"/>
      <c r="H19" s="37">
        <v>1.6</v>
      </c>
      <c r="I19" s="37">
        <v>1.69</v>
      </c>
      <c r="J19" s="37">
        <v>1.73</v>
      </c>
      <c r="K19" s="37">
        <v>1.75</v>
      </c>
      <c r="L19" s="41">
        <v>1.71</v>
      </c>
      <c r="M19" s="38"/>
      <c r="N19" s="37">
        <v>1.29</v>
      </c>
      <c r="O19" s="37">
        <v>1.35</v>
      </c>
      <c r="P19" s="37">
        <v>1.42</v>
      </c>
      <c r="Q19" s="37">
        <v>1.41</v>
      </c>
      <c r="R19" s="41">
        <v>1.4</v>
      </c>
    </row>
    <row r="20" spans="1:18">
      <c r="A20" s="22"/>
      <c r="B20" s="37">
        <v>1.88</v>
      </c>
      <c r="C20" s="37">
        <v>1.97</v>
      </c>
      <c r="D20" s="37">
        <v>2.0099999999999998</v>
      </c>
      <c r="E20" s="37">
        <v>1.99</v>
      </c>
      <c r="F20" s="41">
        <v>1.97</v>
      </c>
      <c r="G20" s="38"/>
      <c r="H20" s="37">
        <v>1.58</v>
      </c>
      <c r="I20" s="37">
        <v>1.68</v>
      </c>
      <c r="J20" s="37">
        <v>1.72</v>
      </c>
      <c r="K20" s="37">
        <v>1.72</v>
      </c>
      <c r="L20" s="41">
        <v>1.71</v>
      </c>
      <c r="M20" s="38"/>
      <c r="N20" s="37">
        <v>1.28</v>
      </c>
      <c r="O20" s="37">
        <v>1.33</v>
      </c>
      <c r="P20" s="37">
        <v>1.41</v>
      </c>
      <c r="Q20" s="37">
        <v>1.4</v>
      </c>
      <c r="R20" s="41">
        <v>1.38</v>
      </c>
    </row>
    <row r="21" spans="1:18">
      <c r="A21" s="22"/>
      <c r="B21" s="37">
        <v>1.88</v>
      </c>
      <c r="C21" s="37">
        <v>1.95</v>
      </c>
      <c r="D21" s="37">
        <v>2.0299999999999998</v>
      </c>
      <c r="E21" s="37">
        <v>2.0099999999999998</v>
      </c>
      <c r="F21" s="41">
        <v>2</v>
      </c>
      <c r="G21" s="38"/>
      <c r="H21" s="37">
        <v>1.55</v>
      </c>
      <c r="I21" s="37">
        <v>1.65</v>
      </c>
      <c r="J21" s="37">
        <v>1.7</v>
      </c>
      <c r="K21" s="37">
        <v>1.73</v>
      </c>
      <c r="L21" s="41">
        <v>1.68</v>
      </c>
      <c r="M21" s="38"/>
      <c r="N21" s="37">
        <v>1.26</v>
      </c>
      <c r="O21" s="37">
        <v>1.35</v>
      </c>
      <c r="P21" s="37">
        <v>1.42</v>
      </c>
      <c r="Q21" s="37">
        <v>1.36</v>
      </c>
      <c r="R21" s="41">
        <v>1.36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0.36860000000000093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0.70960000000000001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1.0073999999999999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0.64268717948718113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0.51102880658436212</v>
      </c>
      <c r="L26" s="269"/>
      <c r="M26" s="27" t="s">
        <v>19</v>
      </c>
      <c r="N26" s="27" t="s">
        <v>20</v>
      </c>
      <c r="O26" s="288" t="s">
        <v>115</v>
      </c>
      <c r="P26" s="288"/>
      <c r="Q26" s="269">
        <f>(Q24/(1.944/Q25))</f>
        <v>0.72549382716049371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54" priority="5" operator="notBetween">
      <formula>0.2</formula>
      <formula>0.4</formula>
    </cfRule>
  </conditionalFormatting>
  <conditionalFormatting sqref="E26">
    <cfRule type="cellIs" dxfId="453" priority="6" operator="notBetween">
      <formula>0.38</formula>
      <formula>0.72</formula>
    </cfRule>
  </conditionalFormatting>
  <conditionalFormatting sqref="K24">
    <cfRule type="cellIs" dxfId="452" priority="4" operator="notBetween">
      <formula>0.77</formula>
      <formula>0.91</formula>
    </cfRule>
  </conditionalFormatting>
  <conditionalFormatting sqref="K26">
    <cfRule type="cellIs" dxfId="451" priority="3" operator="notBetween">
      <formula>0.7</formula>
      <formula>0.9</formula>
    </cfRule>
  </conditionalFormatting>
  <conditionalFormatting sqref="Q24">
    <cfRule type="cellIs" dxfId="450" priority="2" operator="notBetween">
      <formula>0.77</formula>
      <formula>0.91</formula>
    </cfRule>
  </conditionalFormatting>
  <conditionalFormatting sqref="Q26">
    <cfRule type="cellIs" dxfId="449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L40"/>
  <sheetViews>
    <sheetView zoomScale="115" zoomScaleNormal="115" workbookViewId="0">
      <selection activeCell="P22" sqref="P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2.19</v>
      </c>
      <c r="D2" s="32">
        <v>2.29</v>
      </c>
      <c r="E2" s="32">
        <v>2.39</v>
      </c>
      <c r="F2" s="44">
        <v>2.38</v>
      </c>
      <c r="G2" s="36" t="s">
        <v>3</v>
      </c>
      <c r="H2" s="32">
        <v>2.15</v>
      </c>
      <c r="I2" s="32">
        <v>2.1800000000000002</v>
      </c>
      <c r="J2" s="32">
        <v>2.3199999999999998</v>
      </c>
      <c r="K2" s="32">
        <v>2.4</v>
      </c>
      <c r="L2" s="44">
        <v>2.42</v>
      </c>
    </row>
    <row r="3" spans="1:12">
      <c r="A3" s="11"/>
      <c r="B3" s="32">
        <v>2.12</v>
      </c>
      <c r="C3" s="14">
        <v>2.21</v>
      </c>
      <c r="D3" s="14">
        <v>2.34</v>
      </c>
      <c r="E3" s="14">
        <v>2.37</v>
      </c>
      <c r="F3" s="42">
        <v>2.42</v>
      </c>
      <c r="G3" s="38"/>
      <c r="H3" s="32">
        <v>2.13</v>
      </c>
      <c r="I3" s="14">
        <v>2.17</v>
      </c>
      <c r="J3" s="14">
        <v>2.3199999999999998</v>
      </c>
      <c r="K3" s="14">
        <v>2.38</v>
      </c>
      <c r="L3" s="42">
        <v>2.42</v>
      </c>
    </row>
    <row r="4" spans="1:12">
      <c r="A4" s="11"/>
      <c r="B4" s="32">
        <v>2.16</v>
      </c>
      <c r="C4" s="14">
        <v>2.21</v>
      </c>
      <c r="D4" s="14">
        <v>2.29</v>
      </c>
      <c r="E4" s="14">
        <v>2.37</v>
      </c>
      <c r="F4" s="42">
        <v>2.4</v>
      </c>
      <c r="G4" s="38"/>
      <c r="H4" s="32">
        <v>2.14</v>
      </c>
      <c r="I4" s="14">
        <v>2.19</v>
      </c>
      <c r="J4" s="14">
        <v>2.36</v>
      </c>
      <c r="K4" s="14">
        <v>2.36</v>
      </c>
      <c r="L4" s="42">
        <v>2.4</v>
      </c>
    </row>
    <row r="5" spans="1:12">
      <c r="A5" s="11"/>
      <c r="B5" s="32">
        <v>2.14</v>
      </c>
      <c r="C5" s="14">
        <v>2.2200000000000002</v>
      </c>
      <c r="D5" s="14">
        <v>2.2999999999999998</v>
      </c>
      <c r="E5" s="14">
        <v>2.42</v>
      </c>
      <c r="F5" s="42">
        <v>2.39</v>
      </c>
      <c r="G5" s="38"/>
      <c r="H5" s="32">
        <v>2.15</v>
      </c>
      <c r="I5" s="14">
        <v>2.2000000000000002</v>
      </c>
      <c r="J5" s="14">
        <v>2.33</v>
      </c>
      <c r="K5" s="14">
        <v>2.41</v>
      </c>
      <c r="L5" s="42">
        <v>2.4</v>
      </c>
    </row>
    <row r="6" spans="1:12">
      <c r="A6" s="11"/>
      <c r="B6" s="32">
        <v>2.13</v>
      </c>
      <c r="C6" s="14">
        <v>2.1800000000000002</v>
      </c>
      <c r="D6" s="14">
        <v>2.2999999999999998</v>
      </c>
      <c r="E6" s="14">
        <v>2.39</v>
      </c>
      <c r="F6" s="42">
        <v>2.39</v>
      </c>
      <c r="G6" s="38"/>
      <c r="H6" s="32">
        <v>2.14</v>
      </c>
      <c r="I6" s="14">
        <v>2.2000000000000002</v>
      </c>
      <c r="J6" s="14">
        <v>2.34</v>
      </c>
      <c r="K6" s="14">
        <v>2.36</v>
      </c>
      <c r="L6" s="42">
        <v>2.4</v>
      </c>
    </row>
    <row r="7" spans="1:12">
      <c r="A7" s="38" t="s">
        <v>4</v>
      </c>
      <c r="B7" s="14">
        <v>2.2599999999999998</v>
      </c>
      <c r="C7" s="14">
        <v>2.35</v>
      </c>
      <c r="D7" s="14">
        <v>2.37</v>
      </c>
      <c r="E7" s="14">
        <v>2.4</v>
      </c>
      <c r="F7" s="42">
        <v>2.34</v>
      </c>
      <c r="G7" s="38" t="s">
        <v>4</v>
      </c>
      <c r="H7" s="14">
        <v>2.25</v>
      </c>
      <c r="I7" s="14">
        <v>2.3199999999999998</v>
      </c>
      <c r="J7" s="14">
        <v>2.4</v>
      </c>
      <c r="K7" s="14">
        <v>2.44</v>
      </c>
      <c r="L7" s="42">
        <v>2.38</v>
      </c>
    </row>
    <row r="8" spans="1:12">
      <c r="A8" s="46"/>
      <c r="B8" s="14">
        <v>2.29</v>
      </c>
      <c r="C8" s="14">
        <v>2.38</v>
      </c>
      <c r="D8" s="14">
        <v>2.4</v>
      </c>
      <c r="E8" s="14">
        <v>2.4300000000000002</v>
      </c>
      <c r="F8" s="42">
        <v>2.4</v>
      </c>
      <c r="G8" s="46"/>
      <c r="H8" s="14">
        <v>2.27</v>
      </c>
      <c r="I8" s="14">
        <v>2.34</v>
      </c>
      <c r="J8" s="14">
        <v>2.41</v>
      </c>
      <c r="K8" s="14">
        <v>2.4</v>
      </c>
      <c r="L8" s="42">
        <v>2.35</v>
      </c>
    </row>
    <row r="9" spans="1:12">
      <c r="A9" s="11"/>
      <c r="B9" s="47">
        <v>2.31</v>
      </c>
      <c r="C9" s="47">
        <v>2.37</v>
      </c>
      <c r="D9" s="47">
        <v>2.44</v>
      </c>
      <c r="E9" s="47">
        <v>2.41</v>
      </c>
      <c r="F9" s="49">
        <v>2.39</v>
      </c>
      <c r="G9" s="36"/>
      <c r="H9" s="47">
        <v>2.31</v>
      </c>
      <c r="I9" s="47">
        <v>2.39</v>
      </c>
      <c r="J9" s="47">
        <v>2.4300000000000002</v>
      </c>
      <c r="K9" s="47">
        <v>2.46</v>
      </c>
      <c r="L9" s="49">
        <v>2.39</v>
      </c>
    </row>
    <row r="10" spans="1:12">
      <c r="A10" s="11"/>
      <c r="B10" s="14">
        <v>2.29</v>
      </c>
      <c r="C10" s="14">
        <v>2.35</v>
      </c>
      <c r="D10" s="14">
        <v>2.42</v>
      </c>
      <c r="E10" s="14">
        <v>2.41</v>
      </c>
      <c r="F10" s="42">
        <v>2.4</v>
      </c>
      <c r="G10" s="38"/>
      <c r="H10" s="14">
        <v>2.2799999999999998</v>
      </c>
      <c r="I10" s="14">
        <v>2.37</v>
      </c>
      <c r="J10" s="14">
        <v>2.42</v>
      </c>
      <c r="K10" s="14">
        <v>2.41</v>
      </c>
      <c r="L10" s="42">
        <v>2.38</v>
      </c>
    </row>
    <row r="11" spans="1:12">
      <c r="A11" s="16"/>
      <c r="B11" s="33">
        <v>2.25</v>
      </c>
      <c r="C11" s="33">
        <v>2.33</v>
      </c>
      <c r="D11" s="33">
        <v>2.38</v>
      </c>
      <c r="E11" s="33">
        <v>2.42</v>
      </c>
      <c r="F11" s="39">
        <v>2.36</v>
      </c>
      <c r="G11" s="48"/>
      <c r="H11" s="33">
        <v>2.2799999999999998</v>
      </c>
      <c r="I11" s="33">
        <v>2.35</v>
      </c>
      <c r="J11" s="33">
        <v>2.39</v>
      </c>
      <c r="K11" s="33">
        <v>2.4</v>
      </c>
      <c r="L11" s="39">
        <v>2.39</v>
      </c>
    </row>
    <row r="12" spans="1:12">
      <c r="A12" s="19" t="s">
        <v>5</v>
      </c>
      <c r="B12" s="35">
        <v>1.75</v>
      </c>
      <c r="C12" s="35">
        <v>1.82</v>
      </c>
      <c r="D12" s="35">
        <v>1.91</v>
      </c>
      <c r="E12" s="35">
        <v>2</v>
      </c>
      <c r="F12" s="40">
        <v>1.99</v>
      </c>
      <c r="G12" s="36" t="s">
        <v>6</v>
      </c>
      <c r="H12" s="35">
        <v>1.1299999999999999</v>
      </c>
      <c r="I12" s="35">
        <v>1.1399999999999999</v>
      </c>
      <c r="J12" s="35">
        <v>1.27</v>
      </c>
      <c r="K12" s="35">
        <v>1.33</v>
      </c>
      <c r="L12" s="40">
        <v>1.38</v>
      </c>
    </row>
    <row r="13" spans="1:12">
      <c r="A13" s="22"/>
      <c r="B13" s="37">
        <v>1.75</v>
      </c>
      <c r="C13" s="37">
        <v>1.82</v>
      </c>
      <c r="D13" s="37">
        <v>1.98</v>
      </c>
      <c r="E13" s="37">
        <v>2.04</v>
      </c>
      <c r="F13" s="41">
        <v>2.0299999999999998</v>
      </c>
      <c r="G13" s="38"/>
      <c r="H13" s="37">
        <v>1.08</v>
      </c>
      <c r="I13" s="37">
        <v>1.1399999999999999</v>
      </c>
      <c r="J13" s="37">
        <v>1.28</v>
      </c>
      <c r="K13" s="37">
        <v>1.36</v>
      </c>
      <c r="L13" s="41">
        <v>1.36</v>
      </c>
    </row>
    <row r="14" spans="1:12">
      <c r="A14" s="22"/>
      <c r="B14" s="37">
        <v>1.79</v>
      </c>
      <c r="C14" s="37">
        <v>1.85</v>
      </c>
      <c r="D14" s="37">
        <v>1.93</v>
      </c>
      <c r="E14" s="37">
        <v>2.0099999999999998</v>
      </c>
      <c r="F14" s="41">
        <v>2.04</v>
      </c>
      <c r="G14" s="38"/>
      <c r="H14" s="37">
        <v>1.1000000000000001</v>
      </c>
      <c r="I14" s="37">
        <v>1.1200000000000001</v>
      </c>
      <c r="J14" s="37">
        <v>1.26</v>
      </c>
      <c r="K14" s="37">
        <v>1.33</v>
      </c>
      <c r="L14" s="41">
        <v>1.37</v>
      </c>
    </row>
    <row r="15" spans="1:12">
      <c r="A15" s="22"/>
      <c r="B15" s="37">
        <v>1.76</v>
      </c>
      <c r="C15" s="37">
        <v>1.8</v>
      </c>
      <c r="D15" s="37">
        <v>1.93</v>
      </c>
      <c r="E15" s="37">
        <v>2.02</v>
      </c>
      <c r="F15" s="41">
        <v>2.0299999999999998</v>
      </c>
      <c r="G15" s="38"/>
      <c r="H15" s="37">
        <v>1.1000000000000001</v>
      </c>
      <c r="I15" s="37">
        <v>1.1599999999999999</v>
      </c>
      <c r="J15" s="37">
        <v>1.29</v>
      </c>
      <c r="K15" s="37">
        <v>1.34</v>
      </c>
      <c r="L15" s="41">
        <v>1.35</v>
      </c>
    </row>
    <row r="16" spans="1:12">
      <c r="A16" s="22"/>
      <c r="B16" s="37">
        <v>1.76</v>
      </c>
      <c r="C16" s="37">
        <v>1.79</v>
      </c>
      <c r="D16" s="37">
        <v>1.9</v>
      </c>
      <c r="E16" s="37">
        <v>1.98</v>
      </c>
      <c r="F16" s="41">
        <v>2</v>
      </c>
      <c r="G16" s="38"/>
      <c r="H16" s="37">
        <v>1.1200000000000001</v>
      </c>
      <c r="I16" s="37">
        <v>1.2</v>
      </c>
      <c r="J16" s="37">
        <v>1.3</v>
      </c>
      <c r="K16" s="37">
        <v>1.36</v>
      </c>
      <c r="L16" s="41">
        <v>1.34</v>
      </c>
    </row>
    <row r="17" spans="1:12">
      <c r="A17" s="22" t="s">
        <v>7</v>
      </c>
      <c r="B17" s="37">
        <v>1.83</v>
      </c>
      <c r="C17" s="37">
        <v>1.94</v>
      </c>
      <c r="D17" s="37">
        <v>2</v>
      </c>
      <c r="E17" s="37">
        <v>2.02</v>
      </c>
      <c r="F17" s="41">
        <v>1.94</v>
      </c>
      <c r="G17" s="38" t="s">
        <v>8</v>
      </c>
      <c r="H17" s="37">
        <v>1.3</v>
      </c>
      <c r="I17" s="37">
        <v>1.36</v>
      </c>
      <c r="J17" s="37">
        <v>1.42</v>
      </c>
      <c r="K17" s="37">
        <v>1.43</v>
      </c>
      <c r="L17" s="41">
        <v>1.42</v>
      </c>
    </row>
    <row r="18" spans="1:12">
      <c r="A18" s="22"/>
      <c r="B18" s="37">
        <v>1.88</v>
      </c>
      <c r="C18" s="37">
        <v>1.96</v>
      </c>
      <c r="D18" s="37">
        <v>1.99</v>
      </c>
      <c r="E18" s="37">
        <v>1.99</v>
      </c>
      <c r="F18" s="41">
        <v>1.98</v>
      </c>
      <c r="G18" s="38"/>
      <c r="H18" s="37">
        <v>1.28</v>
      </c>
      <c r="I18" s="37">
        <v>1.34</v>
      </c>
      <c r="J18" s="37">
        <v>1.41</v>
      </c>
      <c r="K18" s="37">
        <v>1.41</v>
      </c>
      <c r="L18" s="41">
        <v>1.39</v>
      </c>
    </row>
    <row r="19" spans="1:12">
      <c r="A19" s="22"/>
      <c r="B19" s="37">
        <v>1.88</v>
      </c>
      <c r="C19" s="37">
        <v>1.95</v>
      </c>
      <c r="D19" s="37">
        <v>2</v>
      </c>
      <c r="E19" s="37">
        <v>2</v>
      </c>
      <c r="F19" s="41">
        <v>1.96</v>
      </c>
      <c r="G19" s="38"/>
      <c r="H19" s="37">
        <v>1.29</v>
      </c>
      <c r="I19" s="37">
        <v>1.37</v>
      </c>
      <c r="J19" s="37">
        <v>1.4</v>
      </c>
      <c r="K19" s="37">
        <v>1.44</v>
      </c>
      <c r="L19" s="41">
        <v>1.4</v>
      </c>
    </row>
    <row r="20" spans="1:12">
      <c r="A20" s="22"/>
      <c r="B20" s="37">
        <v>1.87</v>
      </c>
      <c r="C20" s="37">
        <v>1.92</v>
      </c>
      <c r="D20" s="37">
        <v>1.99</v>
      </c>
      <c r="E20" s="37">
        <v>2.02</v>
      </c>
      <c r="F20" s="41">
        <v>2.0099999999999998</v>
      </c>
      <c r="G20" s="38"/>
      <c r="H20" s="37">
        <v>1.31</v>
      </c>
      <c r="I20" s="37">
        <v>1.39</v>
      </c>
      <c r="J20" s="37">
        <v>1.42</v>
      </c>
      <c r="K20" s="37">
        <v>1.41</v>
      </c>
      <c r="L20" s="41">
        <v>1.39</v>
      </c>
    </row>
    <row r="21" spans="1:12">
      <c r="A21" s="22"/>
      <c r="B21" s="37">
        <v>1.87</v>
      </c>
      <c r="C21" s="37">
        <v>1.91</v>
      </c>
      <c r="D21" s="37">
        <v>1.99</v>
      </c>
      <c r="E21" s="37">
        <v>2</v>
      </c>
      <c r="F21" s="41">
        <v>1.95</v>
      </c>
      <c r="G21" s="38"/>
      <c r="H21" s="37">
        <v>1.29</v>
      </c>
      <c r="I21" s="37">
        <v>1.37</v>
      </c>
      <c r="J21" s="37">
        <v>1.44</v>
      </c>
      <c r="K21" s="37">
        <v>1.42</v>
      </c>
      <c r="L21" s="41">
        <v>1.41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0.39500000000000046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1.0152000000000003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0.68871794871794956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0.73111111111111138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8" priority="3" operator="notBetween">
      <formula>0.2</formula>
      <formula>0.4</formula>
    </cfRule>
  </conditionalFormatting>
  <conditionalFormatting sqref="E26">
    <cfRule type="cellIs" dxfId="447" priority="4" operator="notBetween">
      <formula>0.38</formula>
      <formula>0.72</formula>
    </cfRule>
  </conditionalFormatting>
  <conditionalFormatting sqref="K24">
    <cfRule type="cellIs" dxfId="446" priority="2" operator="notBetween">
      <formula>0.77</formula>
      <formula>0.91</formula>
    </cfRule>
  </conditionalFormatting>
  <conditionalFormatting sqref="K26">
    <cfRule type="cellIs" dxfId="445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2.13</v>
      </c>
      <c r="C2" s="32">
        <v>2.17</v>
      </c>
      <c r="D2" s="32">
        <v>2.2999999999999998</v>
      </c>
      <c r="E2" s="32">
        <v>2.36</v>
      </c>
      <c r="F2" s="44">
        <v>2.38</v>
      </c>
      <c r="G2" s="36" t="s">
        <v>3</v>
      </c>
      <c r="H2" s="32">
        <v>2.38</v>
      </c>
      <c r="I2" s="32">
        <v>2.37</v>
      </c>
      <c r="J2" s="32">
        <v>2.34</v>
      </c>
      <c r="K2" s="32">
        <v>2.2200000000000002</v>
      </c>
      <c r="L2" s="44">
        <v>2.29</v>
      </c>
    </row>
    <row r="3" spans="1:12">
      <c r="A3" s="11"/>
      <c r="B3" s="32">
        <v>2.09</v>
      </c>
      <c r="C3" s="14">
        <v>2.2000000000000002</v>
      </c>
      <c r="D3" s="14">
        <v>2.27</v>
      </c>
      <c r="E3" s="14">
        <v>2.36</v>
      </c>
      <c r="F3" s="42">
        <v>2.39</v>
      </c>
      <c r="G3" s="38"/>
      <c r="H3" s="32">
        <v>2.37</v>
      </c>
      <c r="I3" s="14">
        <v>2.39</v>
      </c>
      <c r="J3" s="14">
        <v>2.34</v>
      </c>
      <c r="K3" s="14">
        <v>2.27</v>
      </c>
      <c r="L3" s="42">
        <v>2.2999999999999998</v>
      </c>
    </row>
    <row r="4" spans="1:12">
      <c r="A4" s="11"/>
      <c r="B4" s="32">
        <v>2.14</v>
      </c>
      <c r="C4" s="14">
        <v>2.16</v>
      </c>
      <c r="D4" s="14">
        <v>2.2999999999999998</v>
      </c>
      <c r="E4" s="14">
        <v>2.34</v>
      </c>
      <c r="F4" s="42">
        <v>2.38</v>
      </c>
      <c r="G4" s="38"/>
      <c r="H4" s="32">
        <v>2.34</v>
      </c>
      <c r="I4" s="14">
        <v>2.34</v>
      </c>
      <c r="J4" s="14">
        <v>2.33</v>
      </c>
      <c r="K4" s="14">
        <v>2.2799999999999998</v>
      </c>
      <c r="L4" s="42">
        <v>2.29</v>
      </c>
    </row>
    <row r="5" spans="1:12">
      <c r="A5" s="11"/>
      <c r="B5" s="32">
        <v>2.13</v>
      </c>
      <c r="C5" s="14">
        <v>2.2000000000000002</v>
      </c>
      <c r="D5" s="14">
        <v>2.34</v>
      </c>
      <c r="E5" s="14">
        <v>2.37</v>
      </c>
      <c r="F5" s="42">
        <v>2.37</v>
      </c>
      <c r="G5" s="38"/>
      <c r="H5" s="32">
        <v>2.35</v>
      </c>
      <c r="I5" s="14">
        <v>2.36</v>
      </c>
      <c r="J5" s="14">
        <v>2.34</v>
      </c>
      <c r="K5" s="14">
        <v>2.29</v>
      </c>
      <c r="L5" s="42">
        <v>2.34</v>
      </c>
    </row>
    <row r="6" spans="1:12">
      <c r="A6" s="11"/>
      <c r="B6" s="32">
        <v>2.11</v>
      </c>
      <c r="C6" s="14">
        <v>2.15</v>
      </c>
      <c r="D6" s="14">
        <v>2.2999999999999998</v>
      </c>
      <c r="E6" s="14">
        <v>2.37</v>
      </c>
      <c r="F6" s="42">
        <v>2.36</v>
      </c>
      <c r="G6" s="38"/>
      <c r="H6" s="32">
        <v>2.34</v>
      </c>
      <c r="I6" s="14">
        <v>2.36</v>
      </c>
      <c r="J6" s="14">
        <v>2.34</v>
      </c>
      <c r="K6" s="14">
        <v>2.25</v>
      </c>
      <c r="L6" s="42">
        <v>2.2799999999999998</v>
      </c>
    </row>
    <row r="7" spans="1:12">
      <c r="A7" s="38" t="s">
        <v>4</v>
      </c>
      <c r="B7" s="14">
        <v>2.2599999999999998</v>
      </c>
      <c r="C7" s="14">
        <v>2.34</v>
      </c>
      <c r="D7" s="14">
        <v>2.4</v>
      </c>
      <c r="E7" s="14">
        <v>2.41</v>
      </c>
      <c r="F7" s="42">
        <v>2.35</v>
      </c>
      <c r="G7" s="38" t="s">
        <v>4</v>
      </c>
      <c r="H7" s="14">
        <v>2.36</v>
      </c>
      <c r="I7" s="14">
        <v>2.35</v>
      </c>
      <c r="J7" s="14">
        <v>2.34</v>
      </c>
      <c r="K7" s="14">
        <v>2.27</v>
      </c>
      <c r="L7" s="42">
        <v>2.19</v>
      </c>
    </row>
    <row r="8" spans="1:12">
      <c r="A8" s="46"/>
      <c r="B8" s="14">
        <v>2.29</v>
      </c>
      <c r="C8" s="14">
        <v>2.36</v>
      </c>
      <c r="D8" s="14">
        <v>2.44</v>
      </c>
      <c r="E8" s="14">
        <v>2.39</v>
      </c>
      <c r="F8" s="42">
        <v>2.4</v>
      </c>
      <c r="G8" s="46"/>
      <c r="H8" s="14">
        <v>2.41</v>
      </c>
      <c r="I8" s="14">
        <v>2.4</v>
      </c>
      <c r="J8" s="14">
        <v>2.34</v>
      </c>
      <c r="K8" s="14">
        <v>2.27</v>
      </c>
      <c r="L8" s="42">
        <v>2.19</v>
      </c>
    </row>
    <row r="9" spans="1:12">
      <c r="A9" s="11"/>
      <c r="B9" s="47">
        <v>2.29</v>
      </c>
      <c r="C9" s="47">
        <v>2.36</v>
      </c>
      <c r="D9" s="47">
        <v>2.41</v>
      </c>
      <c r="E9" s="47">
        <v>2.44</v>
      </c>
      <c r="F9" s="49">
        <v>2.38</v>
      </c>
      <c r="G9" s="36"/>
      <c r="H9" s="47">
        <v>2.4300000000000002</v>
      </c>
      <c r="I9" s="47">
        <v>2.4300000000000002</v>
      </c>
      <c r="J9" s="47">
        <v>2.39</v>
      </c>
      <c r="K9" s="47">
        <v>2.33</v>
      </c>
      <c r="L9" s="49">
        <v>2.23</v>
      </c>
    </row>
    <row r="10" spans="1:12">
      <c r="A10" s="11"/>
      <c r="B10" s="14">
        <v>2.27</v>
      </c>
      <c r="C10" s="14">
        <v>2.33</v>
      </c>
      <c r="D10" s="14">
        <v>2.3199999999999998</v>
      </c>
      <c r="E10" s="14">
        <v>2.4</v>
      </c>
      <c r="F10" s="42">
        <v>2.37</v>
      </c>
      <c r="G10" s="38"/>
      <c r="H10" s="14">
        <v>2.38</v>
      </c>
      <c r="I10" s="14">
        <v>2.4300000000000002</v>
      </c>
      <c r="J10" s="14">
        <v>2.41</v>
      </c>
      <c r="K10" s="14">
        <v>2.29</v>
      </c>
      <c r="L10" s="42">
        <v>2.2599999999999998</v>
      </c>
    </row>
    <row r="11" spans="1:12">
      <c r="A11" s="16"/>
      <c r="B11" s="33">
        <v>2.29</v>
      </c>
      <c r="C11" s="33">
        <v>2.35</v>
      </c>
      <c r="D11" s="33">
        <v>2.38</v>
      </c>
      <c r="E11" s="33">
        <v>2.4</v>
      </c>
      <c r="F11" s="39">
        <v>2.38</v>
      </c>
      <c r="G11" s="48"/>
      <c r="H11" s="33">
        <v>2.38</v>
      </c>
      <c r="I11" s="33">
        <v>2.37</v>
      </c>
      <c r="J11" s="33">
        <v>2.33</v>
      </c>
      <c r="K11" s="33">
        <v>2.2799999999999998</v>
      </c>
      <c r="L11" s="39">
        <v>2.23</v>
      </c>
    </row>
    <row r="12" spans="1:12">
      <c r="A12" s="19" t="s">
        <v>5</v>
      </c>
      <c r="B12" s="35">
        <v>1.75</v>
      </c>
      <c r="C12" s="35">
        <v>1.79</v>
      </c>
      <c r="D12" s="35">
        <v>1.92</v>
      </c>
      <c r="E12" s="35">
        <v>1.99</v>
      </c>
      <c r="F12" s="40">
        <v>2.02</v>
      </c>
      <c r="G12" s="36" t="s">
        <v>6</v>
      </c>
      <c r="H12" s="35">
        <v>1.44</v>
      </c>
      <c r="I12" s="35">
        <v>1.43</v>
      </c>
      <c r="J12" s="35">
        <v>1.37</v>
      </c>
      <c r="K12" s="35">
        <v>1.31</v>
      </c>
      <c r="L12" s="40">
        <v>1.38</v>
      </c>
    </row>
    <row r="13" spans="1:12">
      <c r="A13" s="22"/>
      <c r="B13" s="37">
        <v>1.75</v>
      </c>
      <c r="C13" s="37">
        <v>1.82</v>
      </c>
      <c r="D13" s="37">
        <v>1.93</v>
      </c>
      <c r="E13" s="37">
        <v>2.0499999999999998</v>
      </c>
      <c r="F13" s="41">
        <v>2.08</v>
      </c>
      <c r="G13" s="38"/>
      <c r="H13" s="37">
        <v>1.41</v>
      </c>
      <c r="I13" s="37">
        <v>1.43</v>
      </c>
      <c r="J13" s="37">
        <v>1.35</v>
      </c>
      <c r="K13" s="37">
        <v>1.3</v>
      </c>
      <c r="L13" s="41">
        <v>1.36</v>
      </c>
    </row>
    <row r="14" spans="1:12">
      <c r="A14" s="22"/>
      <c r="B14" s="37">
        <v>1.77</v>
      </c>
      <c r="C14" s="37">
        <v>1.79</v>
      </c>
      <c r="D14" s="37">
        <v>1.96</v>
      </c>
      <c r="E14" s="37">
        <v>1.97</v>
      </c>
      <c r="F14" s="41">
        <v>2.0499999999999998</v>
      </c>
      <c r="G14" s="38"/>
      <c r="H14" s="37">
        <v>1.4</v>
      </c>
      <c r="I14" s="37">
        <v>1.42</v>
      </c>
      <c r="J14" s="37">
        <v>1.36</v>
      </c>
      <c r="K14" s="37">
        <v>1.29</v>
      </c>
      <c r="L14" s="41">
        <v>1.36</v>
      </c>
    </row>
    <row r="15" spans="1:12">
      <c r="A15" s="22"/>
      <c r="B15" s="37">
        <v>1.78</v>
      </c>
      <c r="C15" s="37">
        <v>1.83</v>
      </c>
      <c r="D15" s="37">
        <v>1.96</v>
      </c>
      <c r="E15" s="37">
        <v>2</v>
      </c>
      <c r="F15" s="41">
        <v>2.0299999999999998</v>
      </c>
      <c r="G15" s="38"/>
      <c r="H15" s="37">
        <v>1.42</v>
      </c>
      <c r="I15" s="37">
        <v>1.43</v>
      </c>
      <c r="J15" s="37">
        <v>1.39</v>
      </c>
      <c r="K15" s="37">
        <v>1.32</v>
      </c>
      <c r="L15" s="41">
        <v>1.42</v>
      </c>
    </row>
    <row r="16" spans="1:12">
      <c r="A16" s="22"/>
      <c r="B16" s="37">
        <v>1.73</v>
      </c>
      <c r="C16" s="37">
        <v>1.76</v>
      </c>
      <c r="D16" s="37">
        <v>1.91</v>
      </c>
      <c r="E16" s="37">
        <v>1.97</v>
      </c>
      <c r="F16" s="41">
        <v>2.0099999999999998</v>
      </c>
      <c r="G16" s="38"/>
      <c r="H16" s="37">
        <v>1.38</v>
      </c>
      <c r="I16" s="37">
        <v>1.4</v>
      </c>
      <c r="J16" s="37">
        <v>1.39</v>
      </c>
      <c r="K16" s="37">
        <v>1.29</v>
      </c>
      <c r="L16" s="41">
        <v>1.34</v>
      </c>
    </row>
    <row r="17" spans="1:12">
      <c r="A17" s="22" t="s">
        <v>7</v>
      </c>
      <c r="B17" s="37">
        <v>1.85</v>
      </c>
      <c r="C17" s="37">
        <v>1.92</v>
      </c>
      <c r="D17" s="37">
        <v>2</v>
      </c>
      <c r="E17" s="37">
        <v>2.0099999999999998</v>
      </c>
      <c r="F17" s="41">
        <v>1.96</v>
      </c>
      <c r="G17" s="38" t="s">
        <v>8</v>
      </c>
      <c r="H17" s="37">
        <v>1.47</v>
      </c>
      <c r="I17" s="37">
        <v>1.53</v>
      </c>
      <c r="J17" s="37">
        <v>1.47</v>
      </c>
      <c r="K17" s="37">
        <v>1.39</v>
      </c>
      <c r="L17" s="41">
        <v>1.32</v>
      </c>
    </row>
    <row r="18" spans="1:12">
      <c r="A18" s="22"/>
      <c r="B18" s="37">
        <v>1.85</v>
      </c>
      <c r="C18" s="37">
        <v>1.95</v>
      </c>
      <c r="D18" s="37">
        <v>2.0299999999999998</v>
      </c>
      <c r="E18" s="37">
        <v>1.99</v>
      </c>
      <c r="F18" s="41">
        <v>1.94</v>
      </c>
      <c r="G18" s="38"/>
      <c r="H18" s="37">
        <v>1.51</v>
      </c>
      <c r="I18" s="37">
        <v>1.51</v>
      </c>
      <c r="J18" s="37">
        <v>1.43</v>
      </c>
      <c r="K18" s="37">
        <v>1.37</v>
      </c>
      <c r="L18" s="41">
        <v>1.32</v>
      </c>
    </row>
    <row r="19" spans="1:12">
      <c r="A19" s="22"/>
      <c r="B19" s="37">
        <v>1.86</v>
      </c>
      <c r="C19" s="37">
        <v>1.96</v>
      </c>
      <c r="D19" s="37">
        <v>2.02</v>
      </c>
      <c r="E19" s="37">
        <v>2.0099999999999998</v>
      </c>
      <c r="F19" s="41">
        <v>1.95</v>
      </c>
      <c r="G19" s="38"/>
      <c r="H19" s="37">
        <v>1.52</v>
      </c>
      <c r="I19" s="37">
        <v>1.54</v>
      </c>
      <c r="J19" s="37">
        <v>1.48</v>
      </c>
      <c r="K19" s="37">
        <v>1.42</v>
      </c>
      <c r="L19" s="41">
        <v>1.35</v>
      </c>
    </row>
    <row r="20" spans="1:12">
      <c r="A20" s="22"/>
      <c r="B20" s="37">
        <v>1.86</v>
      </c>
      <c r="C20" s="37">
        <v>1.93</v>
      </c>
      <c r="D20" s="37">
        <v>1.96</v>
      </c>
      <c r="E20" s="37">
        <v>2.0299999999999998</v>
      </c>
      <c r="F20" s="41">
        <v>1.94</v>
      </c>
      <c r="G20" s="38"/>
      <c r="H20" s="37">
        <v>1.49</v>
      </c>
      <c r="I20" s="37">
        <v>1.51</v>
      </c>
      <c r="J20" s="37">
        <v>1.51</v>
      </c>
      <c r="K20" s="37">
        <v>1.43</v>
      </c>
      <c r="L20" s="41">
        <v>1.36</v>
      </c>
    </row>
    <row r="21" spans="1:12">
      <c r="A21" s="22"/>
      <c r="B21" s="37">
        <v>1.87</v>
      </c>
      <c r="C21" s="37">
        <v>1.95</v>
      </c>
      <c r="D21" s="37">
        <v>1.99</v>
      </c>
      <c r="E21" s="37">
        <v>2.0099999999999998</v>
      </c>
      <c r="F21" s="41">
        <v>1.96</v>
      </c>
      <c r="G21" s="38"/>
      <c r="H21" s="37">
        <v>1.5</v>
      </c>
      <c r="I21" s="37">
        <v>1.5</v>
      </c>
      <c r="J21" s="37">
        <v>1.45</v>
      </c>
      <c r="K21" s="37">
        <v>1.37</v>
      </c>
      <c r="L21" s="41">
        <v>1.31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0.38519999999999999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0.91880000000000073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0.67163076923076925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0.66168724279835445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4" priority="3" operator="notBetween">
      <formula>0.2</formula>
      <formula>0.4</formula>
    </cfRule>
  </conditionalFormatting>
  <conditionalFormatting sqref="E26">
    <cfRule type="cellIs" dxfId="443" priority="4" operator="notBetween">
      <formula>0.38</formula>
      <formula>0.72</formula>
    </cfRule>
  </conditionalFormatting>
  <conditionalFormatting sqref="K24">
    <cfRule type="cellIs" dxfId="442" priority="2" operator="notBetween">
      <formula>0.77</formula>
      <formula>0.91</formula>
    </cfRule>
  </conditionalFormatting>
  <conditionalFormatting sqref="K26">
    <cfRule type="cellIs" dxfId="441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L40"/>
  <sheetViews>
    <sheetView zoomScale="115" zoomScaleNormal="115"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2.37</v>
      </c>
      <c r="D2" s="32">
        <v>2.33</v>
      </c>
      <c r="E2" s="32">
        <v>2.2599999999999998</v>
      </c>
      <c r="F2" s="44">
        <v>2.31</v>
      </c>
      <c r="G2" s="36" t="s">
        <v>3</v>
      </c>
      <c r="H2" s="32">
        <v>2.35</v>
      </c>
      <c r="I2" s="32">
        <v>2.37</v>
      </c>
      <c r="J2" s="32">
        <v>2.31</v>
      </c>
      <c r="K2" s="32">
        <v>2.2400000000000002</v>
      </c>
      <c r="L2" s="44">
        <v>2.3199999999999998</v>
      </c>
    </row>
    <row r="3" spans="1:12">
      <c r="A3" s="11"/>
      <c r="B3" s="32">
        <v>2.41</v>
      </c>
      <c r="C3" s="14">
        <v>2.4300000000000002</v>
      </c>
      <c r="D3" s="14">
        <v>2.36</v>
      </c>
      <c r="E3" s="14">
        <v>2.2599999999999998</v>
      </c>
      <c r="F3" s="42">
        <v>2.34</v>
      </c>
      <c r="G3" s="38"/>
      <c r="H3" s="32">
        <v>2.36</v>
      </c>
      <c r="I3" s="14">
        <v>2.3199999999999998</v>
      </c>
      <c r="J3" s="14">
        <v>2.39</v>
      </c>
      <c r="K3" s="14">
        <v>2.25</v>
      </c>
      <c r="L3" s="42">
        <v>2.34</v>
      </c>
    </row>
    <row r="4" spans="1:12">
      <c r="A4" s="11"/>
      <c r="B4" s="32">
        <v>2.4</v>
      </c>
      <c r="C4" s="14">
        <v>2.41</v>
      </c>
      <c r="D4" s="14">
        <v>2.33</v>
      </c>
      <c r="E4" s="14">
        <v>2.2400000000000002</v>
      </c>
      <c r="F4" s="42">
        <v>2.36</v>
      </c>
      <c r="G4" s="38"/>
      <c r="H4" s="32">
        <v>2.34</v>
      </c>
      <c r="I4" s="14">
        <v>2.39</v>
      </c>
      <c r="J4" s="14">
        <v>2.38</v>
      </c>
      <c r="K4" s="14">
        <v>2.25</v>
      </c>
      <c r="L4" s="42">
        <v>2.33</v>
      </c>
    </row>
    <row r="5" spans="1:12">
      <c r="A5" s="11"/>
      <c r="B5" s="32">
        <v>2.37</v>
      </c>
      <c r="C5" s="14">
        <v>2.4</v>
      </c>
      <c r="D5" s="14">
        <v>2.36</v>
      </c>
      <c r="E5" s="14">
        <v>2.2599999999999998</v>
      </c>
      <c r="F5" s="42">
        <v>2.31</v>
      </c>
      <c r="G5" s="38"/>
      <c r="H5" s="32">
        <v>2.3199999999999998</v>
      </c>
      <c r="I5" s="14">
        <v>2.35</v>
      </c>
      <c r="J5" s="14">
        <v>2.31</v>
      </c>
      <c r="K5" s="14">
        <v>2.23</v>
      </c>
      <c r="L5" s="42">
        <v>2.2599999999999998</v>
      </c>
    </row>
    <row r="6" spans="1:12">
      <c r="A6" s="11"/>
      <c r="B6" s="32">
        <v>2.34</v>
      </c>
      <c r="C6" s="14">
        <v>2.39</v>
      </c>
      <c r="D6" s="14">
        <v>2.33</v>
      </c>
      <c r="E6" s="14">
        <v>2.23</v>
      </c>
      <c r="F6" s="42">
        <v>2.34</v>
      </c>
      <c r="G6" s="38"/>
      <c r="H6" s="32">
        <v>2.34</v>
      </c>
      <c r="I6" s="14">
        <v>2.38</v>
      </c>
      <c r="J6" s="14">
        <v>2.33</v>
      </c>
      <c r="K6" s="14">
        <v>2.25</v>
      </c>
      <c r="L6" s="42">
        <v>2.2799999999999998</v>
      </c>
    </row>
    <row r="7" spans="1:12">
      <c r="A7" s="38" t="s">
        <v>4</v>
      </c>
      <c r="B7" s="14">
        <v>2.39</v>
      </c>
      <c r="C7" s="14">
        <v>2.39</v>
      </c>
      <c r="D7" s="14">
        <v>2.35</v>
      </c>
      <c r="E7" s="14">
        <v>2.25</v>
      </c>
      <c r="F7" s="42">
        <v>2.2200000000000002</v>
      </c>
      <c r="G7" s="38" t="s">
        <v>4</v>
      </c>
      <c r="H7" s="14">
        <v>2.38</v>
      </c>
      <c r="I7" s="14">
        <v>2.42</v>
      </c>
      <c r="J7" s="14">
        <v>2.4</v>
      </c>
      <c r="K7" s="14">
        <v>2.2999999999999998</v>
      </c>
      <c r="L7" s="42">
        <v>2.2200000000000002</v>
      </c>
    </row>
    <row r="8" spans="1:12">
      <c r="A8" s="46"/>
      <c r="B8" s="14">
        <v>2.37</v>
      </c>
      <c r="C8" s="14">
        <v>2.4300000000000002</v>
      </c>
      <c r="D8" s="14">
        <v>2.39</v>
      </c>
      <c r="E8" s="14">
        <v>2.33</v>
      </c>
      <c r="F8" s="42">
        <v>2.23</v>
      </c>
      <c r="G8" s="46"/>
      <c r="H8" s="14">
        <v>2.38</v>
      </c>
      <c r="I8" s="14">
        <v>2.42</v>
      </c>
      <c r="J8" s="14">
        <v>2.4</v>
      </c>
      <c r="K8" s="14">
        <v>2.2999999999999998</v>
      </c>
      <c r="L8" s="42">
        <v>2.2200000000000002</v>
      </c>
    </row>
    <row r="9" spans="1:12">
      <c r="A9" s="11"/>
      <c r="B9" s="47">
        <v>2.39</v>
      </c>
      <c r="C9" s="47">
        <v>2.39</v>
      </c>
      <c r="D9" s="47">
        <v>2.37</v>
      </c>
      <c r="E9" s="47">
        <v>2.33</v>
      </c>
      <c r="F9" s="49">
        <v>2.21</v>
      </c>
      <c r="G9" s="36"/>
      <c r="H9" s="47">
        <v>2.37</v>
      </c>
      <c r="I9" s="47">
        <v>2.38</v>
      </c>
      <c r="J9" s="47">
        <v>2.37</v>
      </c>
      <c r="K9" s="47">
        <v>2.25</v>
      </c>
      <c r="L9" s="49">
        <v>2.2000000000000002</v>
      </c>
    </row>
    <row r="10" spans="1:12">
      <c r="A10" s="11"/>
      <c r="B10" s="14">
        <v>2.37</v>
      </c>
      <c r="C10" s="14">
        <v>2.42</v>
      </c>
      <c r="D10" s="14">
        <v>2.39</v>
      </c>
      <c r="E10" s="14">
        <v>2.27</v>
      </c>
      <c r="F10" s="42">
        <v>2.19</v>
      </c>
      <c r="G10" s="38"/>
      <c r="H10" s="14">
        <v>2.38</v>
      </c>
      <c r="I10" s="14">
        <v>2.42</v>
      </c>
      <c r="J10" s="14">
        <v>2.33</v>
      </c>
      <c r="K10" s="14">
        <v>2.25</v>
      </c>
      <c r="L10" s="42">
        <v>2.2000000000000002</v>
      </c>
    </row>
    <row r="11" spans="1:12">
      <c r="A11" s="16"/>
      <c r="B11" s="33">
        <v>2.4</v>
      </c>
      <c r="C11" s="33">
        <v>2.4500000000000002</v>
      </c>
      <c r="D11" s="33">
        <v>2.4</v>
      </c>
      <c r="E11" s="33">
        <v>2.3199999999999998</v>
      </c>
      <c r="F11" s="39">
        <v>2.25</v>
      </c>
      <c r="G11" s="48"/>
      <c r="H11" s="33">
        <v>2.4</v>
      </c>
      <c r="I11" s="33">
        <v>2.4</v>
      </c>
      <c r="J11" s="33">
        <v>2.38</v>
      </c>
      <c r="K11" s="33">
        <v>2.2799999999999998</v>
      </c>
      <c r="L11" s="39">
        <v>2.21</v>
      </c>
    </row>
    <row r="12" spans="1:12">
      <c r="A12" s="19" t="s">
        <v>5</v>
      </c>
      <c r="B12" s="35">
        <v>2.02</v>
      </c>
      <c r="C12" s="35">
        <v>2.04</v>
      </c>
      <c r="D12" s="35">
        <v>1.99</v>
      </c>
      <c r="E12" s="35">
        <v>1.9</v>
      </c>
      <c r="F12" s="40">
        <v>2.0099999999999998</v>
      </c>
      <c r="G12" s="36" t="s">
        <v>6</v>
      </c>
      <c r="H12" s="35">
        <v>1.39</v>
      </c>
      <c r="I12" s="35">
        <v>1.37</v>
      </c>
      <c r="J12" s="35">
        <v>1.34</v>
      </c>
      <c r="K12" s="35">
        <v>1.26</v>
      </c>
      <c r="L12" s="40">
        <v>1.36</v>
      </c>
    </row>
    <row r="13" spans="1:12">
      <c r="A13" s="22"/>
      <c r="B13" s="37">
        <v>2.0499999999999998</v>
      </c>
      <c r="C13" s="37">
        <v>2.1</v>
      </c>
      <c r="D13" s="37">
        <v>2.0499999999999998</v>
      </c>
      <c r="E13" s="37">
        <v>1.95</v>
      </c>
      <c r="F13" s="41">
        <v>2.04</v>
      </c>
      <c r="G13" s="38"/>
      <c r="H13" s="37">
        <v>1.41</v>
      </c>
      <c r="I13" s="37">
        <v>1.37</v>
      </c>
      <c r="J13" s="37">
        <v>1.39</v>
      </c>
      <c r="K13" s="37">
        <v>1.29</v>
      </c>
      <c r="L13" s="41">
        <v>1.38</v>
      </c>
    </row>
    <row r="14" spans="1:12">
      <c r="A14" s="22"/>
      <c r="B14" s="37">
        <v>2.0699999999999998</v>
      </c>
      <c r="C14" s="37">
        <v>2.11</v>
      </c>
      <c r="D14" s="37">
        <v>2</v>
      </c>
      <c r="E14" s="37">
        <v>1.95</v>
      </c>
      <c r="F14" s="41">
        <v>2.06</v>
      </c>
      <c r="G14" s="38"/>
      <c r="H14" s="37">
        <v>1.37</v>
      </c>
      <c r="I14" s="37">
        <v>1.4</v>
      </c>
      <c r="J14" s="37">
        <v>1.36</v>
      </c>
      <c r="K14" s="37">
        <v>1.28</v>
      </c>
      <c r="L14" s="41">
        <v>1.37</v>
      </c>
    </row>
    <row r="15" spans="1:12">
      <c r="A15" s="22"/>
      <c r="B15" s="37">
        <v>2.04</v>
      </c>
      <c r="C15" s="37">
        <v>2.06</v>
      </c>
      <c r="D15" s="37">
        <v>2.02</v>
      </c>
      <c r="E15" s="37">
        <v>1.91</v>
      </c>
      <c r="F15" s="41">
        <v>2.0099999999999998</v>
      </c>
      <c r="G15" s="38"/>
      <c r="H15" s="37">
        <v>1.36</v>
      </c>
      <c r="I15" s="37">
        <v>1.36</v>
      </c>
      <c r="J15" s="37">
        <v>1.34</v>
      </c>
      <c r="K15" s="37">
        <v>1.25</v>
      </c>
      <c r="L15" s="41">
        <v>1.32</v>
      </c>
    </row>
    <row r="16" spans="1:12">
      <c r="A16" s="22"/>
      <c r="B16" s="37">
        <v>1.99</v>
      </c>
      <c r="C16" s="37">
        <v>2.0299999999999998</v>
      </c>
      <c r="D16" s="37">
        <v>1.96</v>
      </c>
      <c r="E16" s="37">
        <v>1.87</v>
      </c>
      <c r="F16" s="41">
        <v>2.0099999999999998</v>
      </c>
      <c r="G16" s="38"/>
      <c r="H16" s="37">
        <v>1.41</v>
      </c>
      <c r="I16" s="37">
        <v>1.38</v>
      </c>
      <c r="J16" s="37">
        <v>1.34</v>
      </c>
      <c r="K16" s="37">
        <v>1.26</v>
      </c>
      <c r="L16" s="41">
        <v>1.31</v>
      </c>
    </row>
    <row r="17" spans="1:12">
      <c r="A17" s="22" t="s">
        <v>7</v>
      </c>
      <c r="B17" s="37">
        <v>2</v>
      </c>
      <c r="C17" s="37">
        <v>2.0299999999999998</v>
      </c>
      <c r="D17" s="37">
        <v>1.98</v>
      </c>
      <c r="E17" s="37">
        <v>1.91</v>
      </c>
      <c r="F17" s="41">
        <v>1.84</v>
      </c>
      <c r="G17" s="38" t="s">
        <v>8</v>
      </c>
      <c r="H17" s="37">
        <v>1.47</v>
      </c>
      <c r="I17" s="37">
        <v>1.44</v>
      </c>
      <c r="J17" s="37">
        <v>1.43</v>
      </c>
      <c r="K17" s="37">
        <v>1.33</v>
      </c>
      <c r="L17" s="41">
        <v>1.3</v>
      </c>
    </row>
    <row r="18" spans="1:12">
      <c r="A18" s="22"/>
      <c r="B18" s="37">
        <v>2.02</v>
      </c>
      <c r="C18" s="37">
        <v>2.0699999999999998</v>
      </c>
      <c r="D18" s="37">
        <v>2.02</v>
      </c>
      <c r="E18" s="37">
        <v>1.94</v>
      </c>
      <c r="F18" s="41">
        <v>1.84</v>
      </c>
      <c r="G18" s="38"/>
      <c r="H18" s="37">
        <v>1.46</v>
      </c>
      <c r="I18" s="37">
        <v>1.43</v>
      </c>
      <c r="J18" s="37">
        <v>1.45</v>
      </c>
      <c r="K18" s="37">
        <v>1.34</v>
      </c>
      <c r="L18" s="41">
        <v>1.28</v>
      </c>
    </row>
    <row r="19" spans="1:12">
      <c r="A19" s="22"/>
      <c r="B19" s="37">
        <v>2.0099999999999998</v>
      </c>
      <c r="C19" s="37">
        <v>2.0099999999999998</v>
      </c>
      <c r="D19" s="37">
        <v>1.99</v>
      </c>
      <c r="E19" s="37">
        <v>1.94</v>
      </c>
      <c r="F19" s="41">
        <v>1.81</v>
      </c>
      <c r="G19" s="38"/>
      <c r="H19" s="37">
        <v>1.44</v>
      </c>
      <c r="I19" s="37">
        <v>1.45</v>
      </c>
      <c r="J19" s="37">
        <v>1.41</v>
      </c>
      <c r="K19" s="37">
        <v>1.33</v>
      </c>
      <c r="L19" s="41">
        <v>1.25</v>
      </c>
    </row>
    <row r="20" spans="1:12">
      <c r="A20" s="22"/>
      <c r="B20" s="37">
        <v>2.0099999999999998</v>
      </c>
      <c r="C20" s="37">
        <v>2.04</v>
      </c>
      <c r="D20" s="37">
        <v>2.0099999999999998</v>
      </c>
      <c r="E20" s="37">
        <v>1.92</v>
      </c>
      <c r="F20" s="41">
        <v>1.81</v>
      </c>
      <c r="G20" s="38"/>
      <c r="H20" s="37">
        <v>1.44</v>
      </c>
      <c r="I20" s="37">
        <v>1.46</v>
      </c>
      <c r="J20" s="37">
        <v>1.42</v>
      </c>
      <c r="K20" s="37">
        <v>1.33</v>
      </c>
      <c r="L20" s="41">
        <v>1.28</v>
      </c>
    </row>
    <row r="21" spans="1:12">
      <c r="A21" s="22"/>
      <c r="B21" s="37">
        <v>2.0299999999999998</v>
      </c>
      <c r="C21" s="37">
        <v>2.06</v>
      </c>
      <c r="D21" s="37">
        <v>2.04</v>
      </c>
      <c r="E21" s="37">
        <v>1.95</v>
      </c>
      <c r="F21" s="41">
        <v>1.86</v>
      </c>
      <c r="G21" s="38"/>
      <c r="H21" s="37">
        <v>1.46</v>
      </c>
      <c r="I21" s="37">
        <v>1.44</v>
      </c>
      <c r="J21" s="37">
        <v>1.42</v>
      </c>
      <c r="K21" s="37">
        <v>1.35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0.3525999999999998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0.95760000000000001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0.61478974358974325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0.68962962962962959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40" priority="3" operator="notBetween">
      <formula>0.2</formula>
      <formula>0.4</formula>
    </cfRule>
  </conditionalFormatting>
  <conditionalFormatting sqref="E26">
    <cfRule type="cellIs" dxfId="439" priority="4" operator="notBetween">
      <formula>0.38</formula>
      <formula>0.72</formula>
    </cfRule>
  </conditionalFormatting>
  <conditionalFormatting sqref="K24">
    <cfRule type="cellIs" dxfId="438" priority="2" operator="notBetween">
      <formula>0.77</formula>
      <formula>0.91</formula>
    </cfRule>
  </conditionalFormatting>
  <conditionalFormatting sqref="K26">
    <cfRule type="cellIs" dxfId="437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2.37</v>
      </c>
      <c r="D2" s="32">
        <v>2.33</v>
      </c>
      <c r="E2" s="32">
        <v>2.25</v>
      </c>
      <c r="F2" s="44">
        <v>2.33</v>
      </c>
      <c r="G2" s="36" t="s">
        <v>3</v>
      </c>
      <c r="H2" s="32">
        <v>2.37</v>
      </c>
      <c r="I2" s="32">
        <v>2.4300000000000002</v>
      </c>
      <c r="J2" s="32">
        <v>2.36</v>
      </c>
      <c r="K2" s="32">
        <v>2.2799999999999998</v>
      </c>
      <c r="L2" s="44">
        <v>2.37</v>
      </c>
      <c r="M2" s="36" t="s">
        <v>3</v>
      </c>
      <c r="N2" s="32">
        <v>2.35</v>
      </c>
      <c r="O2" s="32">
        <v>2.36</v>
      </c>
      <c r="P2" s="32">
        <v>2.34</v>
      </c>
      <c r="Q2" s="32">
        <v>2.2599999999999998</v>
      </c>
      <c r="R2" s="44">
        <v>2.29</v>
      </c>
    </row>
    <row r="3" spans="1:18">
      <c r="A3" s="11"/>
      <c r="B3" s="32">
        <v>2.42</v>
      </c>
      <c r="C3" s="14">
        <v>2.42</v>
      </c>
      <c r="D3" s="14">
        <v>2.38</v>
      </c>
      <c r="E3" s="14">
        <v>2.2999999999999998</v>
      </c>
      <c r="F3" s="42">
        <v>2.38</v>
      </c>
      <c r="G3" s="38"/>
      <c r="H3" s="32">
        <v>2.38</v>
      </c>
      <c r="I3" s="14">
        <v>2.39</v>
      </c>
      <c r="J3" s="14">
        <v>2.35</v>
      </c>
      <c r="K3" s="14">
        <v>2.27</v>
      </c>
      <c r="L3" s="42">
        <v>2.3199999999999998</v>
      </c>
      <c r="M3" s="38"/>
      <c r="N3" s="32">
        <v>2.36</v>
      </c>
      <c r="O3" s="14">
        <v>2.38</v>
      </c>
      <c r="P3" s="14">
        <v>2.35</v>
      </c>
      <c r="Q3" s="14">
        <v>2.2599999999999998</v>
      </c>
      <c r="R3" s="42">
        <v>2.3199999999999998</v>
      </c>
    </row>
    <row r="4" spans="1:18">
      <c r="A4" s="11"/>
      <c r="B4" s="32">
        <v>2.38</v>
      </c>
      <c r="C4" s="14">
        <v>2.39</v>
      </c>
      <c r="D4" s="14">
        <v>2.38</v>
      </c>
      <c r="E4" s="14">
        <v>2.29</v>
      </c>
      <c r="F4" s="42">
        <v>2.36</v>
      </c>
      <c r="G4" s="38"/>
      <c r="H4" s="32">
        <v>2.36</v>
      </c>
      <c r="I4" s="14">
        <v>2.37</v>
      </c>
      <c r="J4" s="14">
        <v>2.37</v>
      </c>
      <c r="K4" s="14">
        <v>2.2799999999999998</v>
      </c>
      <c r="L4" s="42">
        <v>2.38</v>
      </c>
      <c r="M4" s="38"/>
      <c r="N4" s="32">
        <v>2.34</v>
      </c>
      <c r="O4" s="14">
        <v>2.38</v>
      </c>
      <c r="P4" s="14">
        <v>2.35</v>
      </c>
      <c r="Q4" s="14">
        <v>2.27</v>
      </c>
      <c r="R4" s="42">
        <v>2.36</v>
      </c>
    </row>
    <row r="5" spans="1:18">
      <c r="A5" s="11"/>
      <c r="B5" s="32">
        <v>2.39</v>
      </c>
      <c r="C5" s="14">
        <v>2.42</v>
      </c>
      <c r="D5" s="14">
        <v>2.36</v>
      </c>
      <c r="E5" s="14">
        <v>2.2599999999999998</v>
      </c>
      <c r="F5" s="42">
        <v>2.35</v>
      </c>
      <c r="G5" s="38"/>
      <c r="H5" s="32">
        <v>2.38</v>
      </c>
      <c r="I5" s="14">
        <v>2.42</v>
      </c>
      <c r="J5" s="14">
        <v>2.36</v>
      </c>
      <c r="K5" s="14">
        <v>2.2400000000000002</v>
      </c>
      <c r="L5" s="42">
        <v>2.33</v>
      </c>
      <c r="M5" s="38"/>
      <c r="N5" s="32">
        <v>2.4</v>
      </c>
      <c r="O5" s="14">
        <v>2.44</v>
      </c>
      <c r="P5" s="14">
        <v>2.3199999999999998</v>
      </c>
      <c r="Q5" s="14">
        <v>2.2599999999999998</v>
      </c>
      <c r="R5" s="42">
        <v>2.34</v>
      </c>
    </row>
    <row r="6" spans="1:18">
      <c r="A6" s="11"/>
      <c r="B6" s="32">
        <v>2.38</v>
      </c>
      <c r="C6" s="14">
        <v>2.36</v>
      </c>
      <c r="D6" s="14">
        <v>2.36</v>
      </c>
      <c r="E6" s="14">
        <v>2.2400000000000002</v>
      </c>
      <c r="F6" s="42">
        <v>2.3199999999999998</v>
      </c>
      <c r="G6" s="38"/>
      <c r="H6" s="32">
        <v>2.39</v>
      </c>
      <c r="I6" s="14">
        <v>2.39</v>
      </c>
      <c r="J6" s="14">
        <v>2.35</v>
      </c>
      <c r="K6" s="14">
        <v>2.23</v>
      </c>
      <c r="L6" s="42">
        <v>2.37</v>
      </c>
      <c r="M6" s="38"/>
      <c r="N6" s="32">
        <v>2.34</v>
      </c>
      <c r="O6" s="14">
        <v>2.36</v>
      </c>
      <c r="P6" s="14">
        <v>2.31</v>
      </c>
      <c r="Q6" s="14">
        <v>2.25</v>
      </c>
      <c r="R6" s="42">
        <v>2.3199999999999998</v>
      </c>
    </row>
    <row r="7" spans="1:18">
      <c r="A7" s="38" t="s">
        <v>4</v>
      </c>
      <c r="B7" s="14">
        <v>2.37</v>
      </c>
      <c r="C7" s="14">
        <v>2.4</v>
      </c>
      <c r="D7" s="14">
        <v>2.37</v>
      </c>
      <c r="E7" s="14">
        <v>2.3199999999999998</v>
      </c>
      <c r="F7" s="42">
        <v>2.2200000000000002</v>
      </c>
      <c r="G7" s="38" t="s">
        <v>4</v>
      </c>
      <c r="H7" s="14">
        <v>2.4</v>
      </c>
      <c r="I7" s="14">
        <v>2.38</v>
      </c>
      <c r="J7" s="14">
        <v>2.4</v>
      </c>
      <c r="K7" s="14">
        <v>2.2599999999999998</v>
      </c>
      <c r="L7" s="42">
        <v>2.23</v>
      </c>
      <c r="M7" s="38" t="s">
        <v>4</v>
      </c>
      <c r="N7" s="14">
        <v>2.4</v>
      </c>
      <c r="O7" s="14">
        <v>2.38</v>
      </c>
      <c r="P7" s="14">
        <v>2.37</v>
      </c>
      <c r="Q7" s="14">
        <v>2.25</v>
      </c>
      <c r="R7" s="42">
        <v>2.2000000000000002</v>
      </c>
    </row>
    <row r="8" spans="1:18">
      <c r="A8" s="46"/>
      <c r="B8" s="14">
        <v>2.39</v>
      </c>
      <c r="C8" s="14">
        <v>2.44</v>
      </c>
      <c r="D8" s="14">
        <v>2.39</v>
      </c>
      <c r="E8" s="14">
        <v>2.27</v>
      </c>
      <c r="F8" s="42">
        <v>2.23</v>
      </c>
      <c r="G8" s="46"/>
      <c r="H8" s="14">
        <v>2.38</v>
      </c>
      <c r="I8" s="14">
        <v>2.42</v>
      </c>
      <c r="J8" s="14">
        <v>2.4</v>
      </c>
      <c r="K8" s="14">
        <v>2.27</v>
      </c>
      <c r="L8" s="42">
        <v>2.2200000000000002</v>
      </c>
      <c r="M8" s="46"/>
      <c r="N8" s="14">
        <v>2.37</v>
      </c>
      <c r="O8" s="14">
        <v>2.44</v>
      </c>
      <c r="P8" s="14">
        <v>2.36</v>
      </c>
      <c r="Q8" s="14">
        <v>2.2799999999999998</v>
      </c>
      <c r="R8" s="42">
        <v>2.21</v>
      </c>
    </row>
    <row r="9" spans="1:18">
      <c r="A9" s="11"/>
      <c r="B9" s="47">
        <v>2.39</v>
      </c>
      <c r="C9" s="47">
        <v>2.4500000000000002</v>
      </c>
      <c r="D9" s="47">
        <v>2.4</v>
      </c>
      <c r="E9" s="47">
        <v>2.2400000000000002</v>
      </c>
      <c r="F9" s="49">
        <v>2.21</v>
      </c>
      <c r="G9" s="36"/>
      <c r="H9" s="47">
        <v>2.4</v>
      </c>
      <c r="I9" s="47">
        <v>2.41</v>
      </c>
      <c r="J9" s="47">
        <v>2.4</v>
      </c>
      <c r="K9" s="47">
        <v>2.2999999999999998</v>
      </c>
      <c r="L9" s="49">
        <v>2.2400000000000002</v>
      </c>
      <c r="M9" s="36"/>
      <c r="N9" s="47">
        <v>2.38</v>
      </c>
      <c r="O9" s="47">
        <v>2.39</v>
      </c>
      <c r="P9" s="47">
        <v>2.41</v>
      </c>
      <c r="Q9" s="47">
        <v>2.33</v>
      </c>
      <c r="R9" s="49">
        <v>2.23</v>
      </c>
    </row>
    <row r="10" spans="1:18">
      <c r="A10" s="11"/>
      <c r="B10" s="14">
        <v>2.36</v>
      </c>
      <c r="C10" s="14">
        <v>2.41</v>
      </c>
      <c r="D10" s="14">
        <v>2.4</v>
      </c>
      <c r="E10" s="14">
        <v>2.2999999999999998</v>
      </c>
      <c r="F10" s="42">
        <v>2.2400000000000002</v>
      </c>
      <c r="G10" s="38"/>
      <c r="H10" s="14">
        <v>2.4</v>
      </c>
      <c r="I10" s="14">
        <v>2.44</v>
      </c>
      <c r="J10" s="14">
        <v>2.38</v>
      </c>
      <c r="K10" s="14">
        <v>2.2999999999999998</v>
      </c>
      <c r="L10" s="42">
        <v>2.2000000000000002</v>
      </c>
      <c r="M10" s="38"/>
      <c r="N10" s="14">
        <v>2.37</v>
      </c>
      <c r="O10" s="14">
        <v>2.44</v>
      </c>
      <c r="P10" s="14">
        <v>2.39</v>
      </c>
      <c r="Q10" s="14">
        <v>2.31</v>
      </c>
      <c r="R10" s="42">
        <v>2.23</v>
      </c>
    </row>
    <row r="11" spans="1:18">
      <c r="A11" s="16"/>
      <c r="B11" s="33">
        <v>2.39</v>
      </c>
      <c r="C11" s="33">
        <v>2.42</v>
      </c>
      <c r="D11" s="33">
        <v>2.37</v>
      </c>
      <c r="E11" s="33">
        <v>2.29</v>
      </c>
      <c r="F11" s="39">
        <v>2.2000000000000002</v>
      </c>
      <c r="G11" s="48"/>
      <c r="H11" s="33">
        <v>2.37</v>
      </c>
      <c r="I11" s="33">
        <v>2.4</v>
      </c>
      <c r="J11" s="33">
        <v>2.36</v>
      </c>
      <c r="K11" s="33">
        <v>2.2599999999999998</v>
      </c>
      <c r="L11" s="39">
        <v>2.1800000000000002</v>
      </c>
      <c r="M11" s="48"/>
      <c r="N11" s="33">
        <v>2.36</v>
      </c>
      <c r="O11" s="33">
        <v>2.41</v>
      </c>
      <c r="P11" s="33">
        <v>2.34</v>
      </c>
      <c r="Q11" s="33">
        <v>2.27</v>
      </c>
      <c r="R11" s="39">
        <v>2.1800000000000002</v>
      </c>
    </row>
    <row r="12" spans="1:18">
      <c r="A12" s="19" t="s">
        <v>5</v>
      </c>
      <c r="B12" s="35">
        <v>2.04</v>
      </c>
      <c r="C12" s="35">
        <v>2.0299999999999998</v>
      </c>
      <c r="D12" s="35">
        <v>1.98</v>
      </c>
      <c r="E12" s="35">
        <v>1.9</v>
      </c>
      <c r="F12" s="40">
        <v>1.99</v>
      </c>
      <c r="G12" s="36" t="s">
        <v>6</v>
      </c>
      <c r="H12" s="35">
        <v>1.47</v>
      </c>
      <c r="I12" s="35">
        <v>1.47</v>
      </c>
      <c r="J12" s="35">
        <v>1.43</v>
      </c>
      <c r="K12" s="35">
        <v>1.35</v>
      </c>
      <c r="L12" s="40">
        <v>1.46</v>
      </c>
      <c r="M12" s="36" t="s">
        <v>6</v>
      </c>
      <c r="N12" s="35">
        <v>1.36</v>
      </c>
      <c r="O12" s="35">
        <v>1.34</v>
      </c>
      <c r="P12" s="35">
        <v>1.32</v>
      </c>
      <c r="Q12" s="35">
        <v>1.26</v>
      </c>
      <c r="R12" s="40">
        <v>1.3</v>
      </c>
    </row>
    <row r="13" spans="1:18">
      <c r="A13" s="22"/>
      <c r="B13" s="37">
        <v>2.0699999999999998</v>
      </c>
      <c r="C13" s="37">
        <v>2.06</v>
      </c>
      <c r="D13" s="37">
        <v>2.0299999999999998</v>
      </c>
      <c r="E13" s="37">
        <v>1.95</v>
      </c>
      <c r="F13" s="41">
        <v>2.0099999999999998</v>
      </c>
      <c r="G13" s="38"/>
      <c r="H13" s="37">
        <v>1.45</v>
      </c>
      <c r="I13" s="37">
        <v>1.42</v>
      </c>
      <c r="J13" s="37">
        <v>1.42</v>
      </c>
      <c r="K13" s="37">
        <v>1.34</v>
      </c>
      <c r="L13" s="41">
        <v>1.42</v>
      </c>
      <c r="M13" s="38"/>
      <c r="N13" s="37">
        <v>1.35</v>
      </c>
      <c r="O13" s="37">
        <v>1.37</v>
      </c>
      <c r="P13" s="37">
        <v>1.33</v>
      </c>
      <c r="Q13" s="37">
        <v>1.26</v>
      </c>
      <c r="R13" s="41">
        <v>1.29</v>
      </c>
    </row>
    <row r="14" spans="1:18">
      <c r="A14" s="22"/>
      <c r="B14" s="37">
        <v>2.0299999999999998</v>
      </c>
      <c r="C14" s="37">
        <v>2.06</v>
      </c>
      <c r="D14" s="37">
        <v>2.0299999999999998</v>
      </c>
      <c r="E14" s="37">
        <v>1.93</v>
      </c>
      <c r="F14" s="41">
        <v>1.98</v>
      </c>
      <c r="G14" s="38"/>
      <c r="H14" s="37">
        <v>1.46</v>
      </c>
      <c r="I14" s="37">
        <v>1.43</v>
      </c>
      <c r="J14" s="37">
        <v>1.44</v>
      </c>
      <c r="K14" s="37">
        <v>1.34</v>
      </c>
      <c r="L14" s="41">
        <v>1.47</v>
      </c>
      <c r="M14" s="38"/>
      <c r="N14" s="37">
        <v>1.37</v>
      </c>
      <c r="O14" s="37">
        <v>1.38</v>
      </c>
      <c r="P14" s="37">
        <v>1.34</v>
      </c>
      <c r="Q14" s="37">
        <v>1.26</v>
      </c>
      <c r="R14" s="41">
        <v>1.36</v>
      </c>
    </row>
    <row r="15" spans="1:18">
      <c r="A15" s="22"/>
      <c r="B15" s="37">
        <v>2.04</v>
      </c>
      <c r="C15" s="37">
        <v>2.0499999999999998</v>
      </c>
      <c r="D15" s="37">
        <v>1.99</v>
      </c>
      <c r="E15" s="37">
        <v>1.89</v>
      </c>
      <c r="F15" s="41">
        <v>1.97</v>
      </c>
      <c r="G15" s="38"/>
      <c r="H15" s="37">
        <v>1.46</v>
      </c>
      <c r="I15" s="37">
        <v>1.5</v>
      </c>
      <c r="J15" s="37">
        <v>1.42</v>
      </c>
      <c r="K15" s="37">
        <v>1.32</v>
      </c>
      <c r="L15" s="41">
        <v>1.44</v>
      </c>
      <c r="M15" s="38"/>
      <c r="N15" s="37">
        <v>1.4</v>
      </c>
      <c r="O15" s="37">
        <v>1.44</v>
      </c>
      <c r="P15" s="37">
        <v>1.33</v>
      </c>
      <c r="Q15" s="37">
        <v>1.26</v>
      </c>
      <c r="R15" s="41">
        <v>1.35</v>
      </c>
    </row>
    <row r="16" spans="1:18">
      <c r="A16" s="22"/>
      <c r="B16" s="37">
        <v>2.0299999999999998</v>
      </c>
      <c r="C16" s="37">
        <v>1.99</v>
      </c>
      <c r="D16" s="37">
        <v>1.95</v>
      </c>
      <c r="E16" s="37">
        <v>1.86</v>
      </c>
      <c r="F16" s="41">
        <v>1.92</v>
      </c>
      <c r="G16" s="38"/>
      <c r="H16" s="37">
        <v>1.48</v>
      </c>
      <c r="I16" s="37">
        <v>1.45</v>
      </c>
      <c r="J16" s="37">
        <v>1.39</v>
      </c>
      <c r="K16" s="37">
        <v>1.32</v>
      </c>
      <c r="L16" s="41">
        <v>1.44</v>
      </c>
      <c r="M16" s="38"/>
      <c r="N16" s="37">
        <v>1.34</v>
      </c>
      <c r="O16" s="37">
        <v>1.37</v>
      </c>
      <c r="P16" s="37">
        <v>1.33</v>
      </c>
      <c r="Q16" s="37">
        <v>1.23</v>
      </c>
      <c r="R16" s="41">
        <v>1.33</v>
      </c>
    </row>
    <row r="17" spans="1:18">
      <c r="A17" s="22" t="s">
        <v>7</v>
      </c>
      <c r="B17" s="37">
        <v>1.98</v>
      </c>
      <c r="C17" s="37">
        <v>2.04</v>
      </c>
      <c r="D17" s="37">
        <v>2</v>
      </c>
      <c r="E17" s="37">
        <v>1.92</v>
      </c>
      <c r="F17" s="41">
        <v>1.84</v>
      </c>
      <c r="G17" s="38" t="s">
        <v>8</v>
      </c>
      <c r="H17" s="37">
        <v>1.52</v>
      </c>
      <c r="I17" s="37">
        <v>1.52</v>
      </c>
      <c r="J17" s="37">
        <v>1.54</v>
      </c>
      <c r="K17" s="37">
        <v>1.41</v>
      </c>
      <c r="L17" s="41">
        <v>1.36</v>
      </c>
      <c r="M17" s="38" t="s">
        <v>8</v>
      </c>
      <c r="N17" s="37">
        <v>1.4</v>
      </c>
      <c r="O17" s="37">
        <v>1.46</v>
      </c>
      <c r="P17" s="37">
        <v>1.41</v>
      </c>
      <c r="Q17" s="37">
        <v>1.3</v>
      </c>
      <c r="R17" s="41">
        <v>1.26</v>
      </c>
    </row>
    <row r="18" spans="1:18">
      <c r="A18" s="22"/>
      <c r="B18" s="37">
        <v>2</v>
      </c>
      <c r="C18" s="37">
        <v>2.04</v>
      </c>
      <c r="D18" s="37">
        <v>2</v>
      </c>
      <c r="E18" s="37">
        <v>1.9</v>
      </c>
      <c r="F18" s="41">
        <v>1.86</v>
      </c>
      <c r="G18" s="38"/>
      <c r="H18" s="37">
        <v>1.51</v>
      </c>
      <c r="I18" s="37">
        <v>1.53</v>
      </c>
      <c r="J18" s="37">
        <v>1.5</v>
      </c>
      <c r="K18" s="37">
        <v>1.41</v>
      </c>
      <c r="L18" s="41">
        <v>1.33</v>
      </c>
      <c r="M18" s="38"/>
      <c r="N18" s="37">
        <v>1.41</v>
      </c>
      <c r="O18" s="37">
        <v>1.44</v>
      </c>
      <c r="P18" s="37">
        <v>1.36</v>
      </c>
      <c r="Q18" s="37">
        <v>1.3</v>
      </c>
      <c r="R18" s="41">
        <v>1.23</v>
      </c>
    </row>
    <row r="19" spans="1:18">
      <c r="A19" s="22"/>
      <c r="B19" s="37">
        <v>2</v>
      </c>
      <c r="C19" s="37">
        <v>2.06</v>
      </c>
      <c r="D19" s="37">
        <v>2.0099999999999998</v>
      </c>
      <c r="E19" s="37">
        <v>1.9</v>
      </c>
      <c r="F19" s="41">
        <v>1.84</v>
      </c>
      <c r="G19" s="38"/>
      <c r="H19" s="37">
        <v>1.53</v>
      </c>
      <c r="I19" s="37">
        <v>1.54</v>
      </c>
      <c r="J19" s="37">
        <v>1.51</v>
      </c>
      <c r="K19" s="37">
        <v>1.45</v>
      </c>
      <c r="L19" s="41">
        <v>1.37</v>
      </c>
      <c r="M19" s="38"/>
      <c r="N19" s="37">
        <v>1.42</v>
      </c>
      <c r="O19" s="37">
        <v>1.44</v>
      </c>
      <c r="P19" s="37">
        <v>1.41</v>
      </c>
      <c r="Q19" s="37">
        <v>1.31</v>
      </c>
      <c r="R19" s="41">
        <v>1.25</v>
      </c>
    </row>
    <row r="20" spans="1:18">
      <c r="A20" s="22"/>
      <c r="B20" s="37">
        <v>2</v>
      </c>
      <c r="C20" s="37">
        <v>2.0499999999999998</v>
      </c>
      <c r="D20" s="37">
        <v>2</v>
      </c>
      <c r="E20" s="37">
        <v>1.92</v>
      </c>
      <c r="F20" s="41">
        <v>1.83</v>
      </c>
      <c r="G20" s="38"/>
      <c r="H20" s="37">
        <v>1.52</v>
      </c>
      <c r="I20" s="37">
        <v>1.53</v>
      </c>
      <c r="J20" s="37">
        <v>1.49</v>
      </c>
      <c r="K20" s="37">
        <v>1.42</v>
      </c>
      <c r="L20" s="41">
        <v>1.33</v>
      </c>
      <c r="M20" s="38"/>
      <c r="N20" s="37">
        <v>1.44</v>
      </c>
      <c r="O20" s="37">
        <v>1.46</v>
      </c>
      <c r="P20" s="37">
        <v>1.43</v>
      </c>
      <c r="Q20" s="37">
        <v>1.34</v>
      </c>
      <c r="R20" s="41">
        <v>1.25</v>
      </c>
    </row>
    <row r="21" spans="1:18">
      <c r="A21" s="22"/>
      <c r="B21" s="37">
        <v>2.0099999999999998</v>
      </c>
      <c r="C21" s="37">
        <v>2.06</v>
      </c>
      <c r="D21" s="37">
        <v>2</v>
      </c>
      <c r="E21" s="37">
        <v>1.91</v>
      </c>
      <c r="F21" s="41">
        <v>1.8</v>
      </c>
      <c r="G21" s="38"/>
      <c r="H21" s="37">
        <v>1.51</v>
      </c>
      <c r="I21" s="37">
        <v>1.52</v>
      </c>
      <c r="J21" s="37">
        <v>1.46</v>
      </c>
      <c r="K21" s="37">
        <v>1.37</v>
      </c>
      <c r="L21" s="41">
        <v>1.33</v>
      </c>
      <c r="M21" s="38"/>
      <c r="N21" s="37">
        <v>1.42</v>
      </c>
      <c r="O21" s="37">
        <v>1.46</v>
      </c>
      <c r="P21" s="37">
        <v>1.4</v>
      </c>
      <c r="Q21" s="37">
        <v>1.31</v>
      </c>
      <c r="R21" s="41">
        <v>1.23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0.36979999999999924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0.90080000000000049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0.98399999999999999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0.64477948717948586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0.64872427983539127</v>
      </c>
      <c r="L26" s="269"/>
      <c r="M26" s="27" t="s">
        <v>19</v>
      </c>
      <c r="N26" s="27" t="s">
        <v>20</v>
      </c>
      <c r="O26" s="288" t="s">
        <v>115</v>
      </c>
      <c r="P26" s="288"/>
      <c r="Q26" s="269">
        <f>(Q24/(1.944/Q25))</f>
        <v>0.70864197530864192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36" priority="5" operator="notBetween">
      <formula>0.2</formula>
      <formula>0.4</formula>
    </cfRule>
  </conditionalFormatting>
  <conditionalFormatting sqref="E26">
    <cfRule type="cellIs" dxfId="435" priority="6" operator="notBetween">
      <formula>0.38</formula>
      <formula>0.72</formula>
    </cfRule>
  </conditionalFormatting>
  <conditionalFormatting sqref="K24">
    <cfRule type="cellIs" dxfId="434" priority="4" operator="notBetween">
      <formula>0.77</formula>
      <formula>0.91</formula>
    </cfRule>
  </conditionalFormatting>
  <conditionalFormatting sqref="K26">
    <cfRule type="cellIs" dxfId="433" priority="3" operator="notBetween">
      <formula>0.7</formula>
      <formula>0.9</formula>
    </cfRule>
  </conditionalFormatting>
  <conditionalFormatting sqref="Q24">
    <cfRule type="cellIs" dxfId="432" priority="2" operator="notBetween">
      <formula>0.77</formula>
      <formula>0.91</formula>
    </cfRule>
  </conditionalFormatting>
  <conditionalFormatting sqref="Q26">
    <cfRule type="cellIs" dxfId="431" priority="1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L40"/>
  <sheetViews>
    <sheetView zoomScale="115" zoomScaleNormal="115" workbookViewId="0">
      <selection activeCell="N5" sqref="N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2.36</v>
      </c>
      <c r="D2" s="32">
        <v>2.3199999999999998</v>
      </c>
      <c r="E2" s="32">
        <v>2.25</v>
      </c>
      <c r="F2" s="44">
        <v>2.33</v>
      </c>
      <c r="G2" s="36" t="s">
        <v>3</v>
      </c>
      <c r="H2" s="32">
        <v>2.38</v>
      </c>
      <c r="I2" s="32">
        <v>2.39</v>
      </c>
      <c r="J2" s="32">
        <v>2.38</v>
      </c>
      <c r="K2" s="32">
        <v>2.29</v>
      </c>
      <c r="L2" s="44">
        <v>2.35</v>
      </c>
    </row>
    <row r="3" spans="1:12">
      <c r="A3" s="11"/>
      <c r="B3" s="32">
        <v>2.37</v>
      </c>
      <c r="C3" s="14">
        <v>2.36</v>
      </c>
      <c r="D3" s="14">
        <v>2.36</v>
      </c>
      <c r="E3" s="14">
        <v>2.2799999999999998</v>
      </c>
      <c r="F3" s="42">
        <v>2.3199999999999998</v>
      </c>
      <c r="G3" s="38"/>
      <c r="H3" s="32">
        <v>2.41</v>
      </c>
      <c r="I3" s="14">
        <v>2.44</v>
      </c>
      <c r="J3" s="14">
        <v>2.37</v>
      </c>
      <c r="K3" s="14">
        <v>2.27</v>
      </c>
      <c r="L3" s="42">
        <v>2.35</v>
      </c>
    </row>
    <row r="4" spans="1:12">
      <c r="A4" s="11"/>
      <c r="B4" s="32">
        <v>2.38</v>
      </c>
      <c r="C4" s="14">
        <v>2.4300000000000002</v>
      </c>
      <c r="D4" s="14">
        <v>2.37</v>
      </c>
      <c r="E4" s="14">
        <v>2.2799999999999998</v>
      </c>
      <c r="F4" s="42">
        <v>2.34</v>
      </c>
      <c r="G4" s="38"/>
      <c r="H4" s="32">
        <v>2.39</v>
      </c>
      <c r="I4" s="14">
        <v>2.4</v>
      </c>
      <c r="J4" s="14">
        <v>2.35</v>
      </c>
      <c r="K4" s="14">
        <v>2.25</v>
      </c>
      <c r="L4" s="42">
        <v>2.31</v>
      </c>
    </row>
    <row r="5" spans="1:12">
      <c r="A5" s="11"/>
      <c r="B5" s="32">
        <v>2.35</v>
      </c>
      <c r="C5" s="14">
        <v>2.41</v>
      </c>
      <c r="D5" s="14">
        <v>2.35</v>
      </c>
      <c r="E5" s="14">
        <v>2.2999999999999998</v>
      </c>
      <c r="F5" s="42">
        <v>2.3199999999999998</v>
      </c>
      <c r="G5" s="38"/>
      <c r="H5" s="32">
        <v>2.42</v>
      </c>
      <c r="I5" s="14">
        <v>2.4</v>
      </c>
      <c r="J5" s="14">
        <v>2.38</v>
      </c>
      <c r="K5" s="14">
        <v>2.2999999999999998</v>
      </c>
      <c r="L5" s="42">
        <v>2.35</v>
      </c>
    </row>
    <row r="6" spans="1:12">
      <c r="A6" s="11"/>
      <c r="B6" s="32">
        <v>2.38</v>
      </c>
      <c r="C6" s="14">
        <v>2.4</v>
      </c>
      <c r="D6" s="14">
        <v>2.33</v>
      </c>
      <c r="E6" s="14">
        <v>2.27</v>
      </c>
      <c r="F6" s="42">
        <v>2.2999999999999998</v>
      </c>
      <c r="G6" s="38"/>
      <c r="H6" s="32">
        <v>2.38</v>
      </c>
      <c r="I6" s="14">
        <v>2.41</v>
      </c>
      <c r="J6" s="14">
        <v>2.33</v>
      </c>
      <c r="K6" s="14">
        <v>2.2400000000000002</v>
      </c>
      <c r="L6" s="42">
        <v>2.2999999999999998</v>
      </c>
    </row>
    <row r="7" spans="1:12">
      <c r="A7" s="38" t="s">
        <v>4</v>
      </c>
      <c r="B7" s="14">
        <v>2.41</v>
      </c>
      <c r="C7" s="14">
        <v>2.39</v>
      </c>
      <c r="D7" s="14">
        <v>2.39</v>
      </c>
      <c r="E7" s="14">
        <v>2.2599999999999998</v>
      </c>
      <c r="F7" s="42">
        <v>2.2200000000000002</v>
      </c>
      <c r="G7" s="38" t="s">
        <v>4</v>
      </c>
      <c r="H7" s="14">
        <v>2.37</v>
      </c>
      <c r="I7" s="14">
        <v>2.38</v>
      </c>
      <c r="J7" s="14">
        <v>2.41</v>
      </c>
      <c r="K7" s="14">
        <v>2.2799999999999998</v>
      </c>
      <c r="L7" s="42">
        <v>2.23</v>
      </c>
    </row>
    <row r="8" spans="1:12">
      <c r="A8" s="46"/>
      <c r="B8" s="14">
        <v>2.4</v>
      </c>
      <c r="C8" s="14">
        <v>2.42</v>
      </c>
      <c r="D8" s="14">
        <v>2.35</v>
      </c>
      <c r="E8" s="14">
        <v>2.29</v>
      </c>
      <c r="F8" s="42">
        <v>2.23</v>
      </c>
      <c r="G8" s="46"/>
      <c r="H8" s="14">
        <v>2.39</v>
      </c>
      <c r="I8" s="14">
        <v>2.39</v>
      </c>
      <c r="J8" s="14">
        <v>2.34</v>
      </c>
      <c r="K8" s="14">
        <v>2.2799999999999998</v>
      </c>
      <c r="L8" s="42">
        <v>2.16</v>
      </c>
    </row>
    <row r="9" spans="1:12">
      <c r="A9" s="11"/>
      <c r="B9" s="47">
        <v>2.39</v>
      </c>
      <c r="C9" s="47">
        <v>2.44</v>
      </c>
      <c r="D9" s="47">
        <v>2.4</v>
      </c>
      <c r="E9" s="47">
        <v>2.2599999999999998</v>
      </c>
      <c r="F9" s="49">
        <v>2.2400000000000002</v>
      </c>
      <c r="G9" s="36"/>
      <c r="H9" s="47">
        <v>2.38</v>
      </c>
      <c r="I9" s="47">
        <v>2.46</v>
      </c>
      <c r="J9" s="47">
        <v>2.39</v>
      </c>
      <c r="K9" s="47">
        <v>2.29</v>
      </c>
      <c r="L9" s="49">
        <v>2.19</v>
      </c>
    </row>
    <row r="10" spans="1:12">
      <c r="A10" s="11"/>
      <c r="B10" s="14">
        <v>2.39</v>
      </c>
      <c r="C10" s="14">
        <v>2.42</v>
      </c>
      <c r="D10" s="14">
        <v>2.35</v>
      </c>
      <c r="E10" s="14">
        <v>2.2799999999999998</v>
      </c>
      <c r="F10" s="42">
        <v>2.2200000000000002</v>
      </c>
      <c r="G10" s="38"/>
      <c r="H10" s="14">
        <v>2.4</v>
      </c>
      <c r="I10" s="14">
        <v>2.4500000000000002</v>
      </c>
      <c r="J10" s="14">
        <v>2.4</v>
      </c>
      <c r="K10" s="14">
        <v>2.27</v>
      </c>
      <c r="L10" s="42">
        <v>2.2000000000000002</v>
      </c>
    </row>
    <row r="11" spans="1:12">
      <c r="A11" s="16"/>
      <c r="B11" s="33">
        <v>2.41</v>
      </c>
      <c r="C11" s="33">
        <v>2.42</v>
      </c>
      <c r="D11" s="33">
        <v>2.36</v>
      </c>
      <c r="E11" s="33">
        <v>2.29</v>
      </c>
      <c r="F11" s="39">
        <v>2.2000000000000002</v>
      </c>
      <c r="G11" s="48"/>
      <c r="H11" s="33">
        <v>2.38</v>
      </c>
      <c r="I11" s="33">
        <v>2.4300000000000002</v>
      </c>
      <c r="J11" s="33">
        <v>2.35</v>
      </c>
      <c r="K11" s="33">
        <v>2.27</v>
      </c>
      <c r="L11" s="39">
        <v>2.21</v>
      </c>
    </row>
    <row r="12" spans="1:12">
      <c r="A12" s="19" t="s">
        <v>5</v>
      </c>
      <c r="B12" s="35">
        <v>2.04</v>
      </c>
      <c r="C12" s="35">
        <v>1.97</v>
      </c>
      <c r="D12" s="35">
        <v>1.94</v>
      </c>
      <c r="E12" s="35">
        <v>1.88</v>
      </c>
      <c r="F12" s="40">
        <v>1.96</v>
      </c>
      <c r="G12" s="36" t="s">
        <v>6</v>
      </c>
      <c r="H12" s="35">
        <v>1.37</v>
      </c>
      <c r="I12" s="35">
        <v>1.39</v>
      </c>
      <c r="J12" s="35">
        <v>1.37</v>
      </c>
      <c r="K12" s="35">
        <v>1.25</v>
      </c>
      <c r="L12" s="40">
        <v>1.37</v>
      </c>
    </row>
    <row r="13" spans="1:12">
      <c r="A13" s="22"/>
      <c r="B13" s="37">
        <v>2.0299999999999998</v>
      </c>
      <c r="C13" s="37">
        <v>2.0099999999999998</v>
      </c>
      <c r="D13" s="37">
        <v>1.99</v>
      </c>
      <c r="E13" s="37">
        <v>1.88</v>
      </c>
      <c r="F13" s="41">
        <v>1.97</v>
      </c>
      <c r="G13" s="38"/>
      <c r="H13" s="37">
        <v>1.38</v>
      </c>
      <c r="I13" s="37">
        <v>1.39</v>
      </c>
      <c r="J13" s="37">
        <v>1.34</v>
      </c>
      <c r="K13" s="37">
        <v>1.26</v>
      </c>
      <c r="L13" s="41">
        <v>1.34</v>
      </c>
    </row>
    <row r="14" spans="1:12">
      <c r="A14" s="22"/>
      <c r="B14" s="37">
        <v>2.02</v>
      </c>
      <c r="C14" s="37">
        <v>2.06</v>
      </c>
      <c r="D14" s="37">
        <v>2</v>
      </c>
      <c r="E14" s="37">
        <v>1.91</v>
      </c>
      <c r="F14" s="41">
        <v>2</v>
      </c>
      <c r="G14" s="38"/>
      <c r="H14" s="37">
        <v>1.36</v>
      </c>
      <c r="I14" s="37">
        <v>1.35</v>
      </c>
      <c r="J14" s="37">
        <v>1.3</v>
      </c>
      <c r="K14" s="37">
        <v>1.24</v>
      </c>
      <c r="L14" s="41">
        <v>1.32</v>
      </c>
    </row>
    <row r="15" spans="1:12">
      <c r="A15" s="22"/>
      <c r="B15" s="37">
        <v>2</v>
      </c>
      <c r="C15" s="37">
        <v>2.04</v>
      </c>
      <c r="D15" s="37">
        <v>2.0099999999999998</v>
      </c>
      <c r="E15" s="37">
        <v>1.89</v>
      </c>
      <c r="F15" s="41">
        <v>1.97</v>
      </c>
      <c r="G15" s="38"/>
      <c r="H15" s="37">
        <v>1.39</v>
      </c>
      <c r="I15" s="37">
        <v>1.33</v>
      </c>
      <c r="J15" s="37">
        <v>1.36</v>
      </c>
      <c r="K15" s="37">
        <v>1.28</v>
      </c>
      <c r="L15" s="41">
        <v>1.35</v>
      </c>
    </row>
    <row r="16" spans="1:12">
      <c r="A16" s="22"/>
      <c r="B16" s="37">
        <v>2</v>
      </c>
      <c r="C16" s="37">
        <v>1.98</v>
      </c>
      <c r="D16" s="37">
        <v>1.93</v>
      </c>
      <c r="E16" s="37">
        <v>1.85</v>
      </c>
      <c r="F16" s="41">
        <v>1.93</v>
      </c>
      <c r="G16" s="38"/>
      <c r="H16" s="37">
        <v>1.35</v>
      </c>
      <c r="I16" s="37">
        <v>1.37</v>
      </c>
      <c r="J16" s="37">
        <v>1.33</v>
      </c>
      <c r="K16" s="37">
        <v>1.24</v>
      </c>
      <c r="L16" s="41">
        <v>1.32</v>
      </c>
    </row>
    <row r="17" spans="1:12">
      <c r="A17" s="22" t="s">
        <v>7</v>
      </c>
      <c r="B17" s="37">
        <v>1.99</v>
      </c>
      <c r="C17" s="37">
        <v>2.0299999999999998</v>
      </c>
      <c r="D17" s="37">
        <v>2</v>
      </c>
      <c r="E17" s="37">
        <v>1.89</v>
      </c>
      <c r="F17" s="41">
        <v>1.82</v>
      </c>
      <c r="G17" s="38" t="s">
        <v>8</v>
      </c>
      <c r="H17" s="37">
        <v>1.47</v>
      </c>
      <c r="I17" s="37">
        <v>1.48</v>
      </c>
      <c r="J17" s="37">
        <v>1.45</v>
      </c>
      <c r="K17" s="37">
        <v>1.33</v>
      </c>
      <c r="L17" s="41">
        <v>1.33</v>
      </c>
    </row>
    <row r="18" spans="1:12">
      <c r="A18" s="22"/>
      <c r="B18" s="37">
        <v>1.99</v>
      </c>
      <c r="C18" s="37">
        <v>2.04</v>
      </c>
      <c r="D18" s="37">
        <v>1.96</v>
      </c>
      <c r="E18" s="37">
        <v>1.89</v>
      </c>
      <c r="F18" s="41">
        <v>1.83</v>
      </c>
      <c r="G18" s="38"/>
      <c r="H18" s="37">
        <v>1.45</v>
      </c>
      <c r="I18" s="37">
        <v>1.44</v>
      </c>
      <c r="J18" s="37">
        <v>1.4</v>
      </c>
      <c r="K18" s="37">
        <v>1.33</v>
      </c>
      <c r="L18" s="41">
        <v>1.22</v>
      </c>
    </row>
    <row r="19" spans="1:12">
      <c r="A19" s="22"/>
      <c r="B19" s="37">
        <v>1.99</v>
      </c>
      <c r="C19" s="37">
        <v>2.04</v>
      </c>
      <c r="D19" s="37">
        <v>1.99</v>
      </c>
      <c r="E19" s="37">
        <v>1.88</v>
      </c>
      <c r="F19" s="41">
        <v>1.84</v>
      </c>
      <c r="G19" s="38"/>
      <c r="H19" s="37">
        <v>1.41</v>
      </c>
      <c r="I19" s="37">
        <v>1.48</v>
      </c>
      <c r="J19" s="37">
        <v>1.41</v>
      </c>
      <c r="K19" s="37">
        <v>1.31</v>
      </c>
      <c r="L19" s="41">
        <v>1.21</v>
      </c>
    </row>
    <row r="20" spans="1:12">
      <c r="A20" s="22"/>
      <c r="B20" s="37">
        <v>2</v>
      </c>
      <c r="C20" s="37">
        <v>2.02</v>
      </c>
      <c r="D20" s="37">
        <v>1.95</v>
      </c>
      <c r="E20" s="37">
        <v>1.87</v>
      </c>
      <c r="F20" s="41">
        <v>1.85</v>
      </c>
      <c r="G20" s="38"/>
      <c r="H20" s="37">
        <v>1.43</v>
      </c>
      <c r="I20" s="37">
        <v>1.48</v>
      </c>
      <c r="J20" s="37">
        <v>1.42</v>
      </c>
      <c r="K20" s="37">
        <v>1.33</v>
      </c>
      <c r="L20" s="41">
        <v>1.28</v>
      </c>
    </row>
    <row r="21" spans="1:12">
      <c r="A21" s="22"/>
      <c r="B21" s="37">
        <v>2.0099999999999998</v>
      </c>
      <c r="C21" s="37">
        <v>2.0499999999999998</v>
      </c>
      <c r="D21" s="37">
        <v>1.97</v>
      </c>
      <c r="E21" s="37">
        <v>1.87</v>
      </c>
      <c r="F21" s="41">
        <v>1.84</v>
      </c>
      <c r="G21" s="38"/>
      <c r="H21" s="37">
        <v>1.41</v>
      </c>
      <c r="I21" s="37">
        <v>1.47</v>
      </c>
      <c r="J21" s="37">
        <v>1.4</v>
      </c>
      <c r="K21" s="37">
        <v>1.33</v>
      </c>
      <c r="L21" s="41">
        <v>1.29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0.38200000000000056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0.98460000000000059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0.66605128205128306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0.70907407407407452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30" priority="7" operator="notBetween">
      <formula>0.2</formula>
      <formula>0.4</formula>
    </cfRule>
  </conditionalFormatting>
  <conditionalFormatting sqref="E26">
    <cfRule type="cellIs" dxfId="429" priority="8" operator="notBetween">
      <formula>0.38</formula>
      <formula>0.72</formula>
    </cfRule>
  </conditionalFormatting>
  <conditionalFormatting sqref="K24">
    <cfRule type="cellIs" dxfId="428" priority="6" operator="notBetween">
      <formula>0.77</formula>
      <formula>0.91</formula>
    </cfRule>
  </conditionalFormatting>
  <conditionalFormatting sqref="K26">
    <cfRule type="cellIs" dxfId="427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L40"/>
  <sheetViews>
    <sheetView zoomScale="115" zoomScaleNormal="115" workbookViewId="0">
      <selection activeCell="N10" sqref="N1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2.39</v>
      </c>
      <c r="D2" s="32">
        <v>2.37</v>
      </c>
      <c r="E2" s="32">
        <v>2.27</v>
      </c>
      <c r="F2" s="44">
        <v>2.34</v>
      </c>
      <c r="G2" s="36" t="s">
        <v>3</v>
      </c>
      <c r="H2" s="32">
        <v>2.35</v>
      </c>
      <c r="I2" s="32">
        <v>2.4</v>
      </c>
      <c r="J2" s="32">
        <v>2.4</v>
      </c>
      <c r="K2" s="32">
        <v>2.27</v>
      </c>
      <c r="L2" s="44">
        <v>2.33</v>
      </c>
    </row>
    <row r="3" spans="1:12">
      <c r="A3" s="11"/>
      <c r="B3" s="32">
        <v>2.4</v>
      </c>
      <c r="C3" s="14">
        <v>2.38</v>
      </c>
      <c r="D3" s="14">
        <v>2.36</v>
      </c>
      <c r="E3" s="14">
        <v>2.25</v>
      </c>
      <c r="F3" s="42">
        <v>2.34</v>
      </c>
      <c r="G3" s="38"/>
      <c r="H3" s="32">
        <v>2.34</v>
      </c>
      <c r="I3" s="14">
        <v>2.36</v>
      </c>
      <c r="J3" s="14">
        <v>2.34</v>
      </c>
      <c r="K3" s="14">
        <v>2.27</v>
      </c>
      <c r="L3" s="42">
        <v>2.3199999999999998</v>
      </c>
    </row>
    <row r="4" spans="1:12">
      <c r="A4" s="11"/>
      <c r="B4" s="32">
        <v>2.39</v>
      </c>
      <c r="C4" s="14">
        <v>2.42</v>
      </c>
      <c r="D4" s="14">
        <v>2.37</v>
      </c>
      <c r="E4" s="14">
        <v>2.2799999999999998</v>
      </c>
      <c r="F4" s="42">
        <v>2.35</v>
      </c>
      <c r="G4" s="38"/>
      <c r="H4" s="32">
        <v>2.37</v>
      </c>
      <c r="I4" s="14">
        <v>2.4</v>
      </c>
      <c r="J4" s="14">
        <v>2.36</v>
      </c>
      <c r="K4" s="14">
        <v>2.2400000000000002</v>
      </c>
      <c r="L4" s="42">
        <v>2.38</v>
      </c>
    </row>
    <row r="5" spans="1:12">
      <c r="A5" s="11"/>
      <c r="B5" s="32">
        <v>2.39</v>
      </c>
      <c r="C5" s="14">
        <v>2.38</v>
      </c>
      <c r="D5" s="14">
        <v>2.35</v>
      </c>
      <c r="E5" s="14">
        <v>2.25</v>
      </c>
      <c r="F5" s="42">
        <v>2.37</v>
      </c>
      <c r="G5" s="38"/>
      <c r="H5" s="32">
        <v>2.35</v>
      </c>
      <c r="I5" s="14">
        <v>2.4</v>
      </c>
      <c r="J5" s="14">
        <v>2.36</v>
      </c>
      <c r="K5" s="14">
        <v>2.2400000000000002</v>
      </c>
      <c r="L5" s="42">
        <v>2.34</v>
      </c>
    </row>
    <row r="6" spans="1:12">
      <c r="A6" s="11"/>
      <c r="B6" s="32">
        <v>2.36</v>
      </c>
      <c r="C6" s="14">
        <v>2.36</v>
      </c>
      <c r="D6" s="14">
        <v>2.34</v>
      </c>
      <c r="E6" s="14">
        <v>2.23</v>
      </c>
      <c r="F6" s="42">
        <v>2.31</v>
      </c>
      <c r="G6" s="38"/>
      <c r="H6" s="32">
        <v>2.38</v>
      </c>
      <c r="I6" s="14">
        <v>2.35</v>
      </c>
      <c r="J6" s="14">
        <v>2.3199999999999998</v>
      </c>
      <c r="K6" s="14">
        <v>2.2599999999999998</v>
      </c>
      <c r="L6" s="42">
        <v>2.3199999999999998</v>
      </c>
    </row>
    <row r="7" spans="1:12">
      <c r="A7" s="38" t="s">
        <v>4</v>
      </c>
      <c r="B7" s="14">
        <v>2.42</v>
      </c>
      <c r="C7" s="14">
        <v>2.4300000000000002</v>
      </c>
      <c r="D7" s="14">
        <v>2.42</v>
      </c>
      <c r="E7" s="14">
        <v>2.33</v>
      </c>
      <c r="F7" s="42">
        <v>2.2400000000000002</v>
      </c>
      <c r="G7" s="38" t="s">
        <v>4</v>
      </c>
      <c r="H7" s="14">
        <v>2.38</v>
      </c>
      <c r="I7" s="14">
        <v>2.42</v>
      </c>
      <c r="J7" s="14">
        <v>2.36</v>
      </c>
      <c r="K7" s="14">
        <v>2.2999999999999998</v>
      </c>
      <c r="L7" s="42">
        <v>2.2000000000000002</v>
      </c>
    </row>
    <row r="8" spans="1:12">
      <c r="A8" s="46"/>
      <c r="B8" s="14">
        <v>2.39</v>
      </c>
      <c r="C8" s="14">
        <v>2.41</v>
      </c>
      <c r="D8" s="14">
        <v>2.39</v>
      </c>
      <c r="E8" s="14">
        <v>2.2599999999999998</v>
      </c>
      <c r="F8" s="42">
        <v>2.2000000000000002</v>
      </c>
      <c r="G8" s="46"/>
      <c r="H8" s="14">
        <v>2.39</v>
      </c>
      <c r="I8" s="14">
        <v>2.4</v>
      </c>
      <c r="J8" s="14">
        <v>2.37</v>
      </c>
      <c r="K8" s="14">
        <v>2.2599999999999998</v>
      </c>
      <c r="L8" s="42">
        <v>2.2200000000000002</v>
      </c>
    </row>
    <row r="9" spans="1:12">
      <c r="A9" s="11"/>
      <c r="B9" s="47">
        <v>2.41</v>
      </c>
      <c r="C9" s="47">
        <v>2.4300000000000002</v>
      </c>
      <c r="D9" s="47">
        <v>2.38</v>
      </c>
      <c r="E9" s="47">
        <v>2.29</v>
      </c>
      <c r="F9" s="49">
        <v>2.23</v>
      </c>
      <c r="G9" s="36"/>
      <c r="H9" s="47">
        <v>2.39</v>
      </c>
      <c r="I9" s="47">
        <v>2.42</v>
      </c>
      <c r="J9" s="47">
        <v>2.38</v>
      </c>
      <c r="K9" s="47">
        <v>2.29</v>
      </c>
      <c r="L9" s="49">
        <v>2.27</v>
      </c>
    </row>
    <row r="10" spans="1:12">
      <c r="A10" s="11"/>
      <c r="B10" s="14">
        <v>2.38</v>
      </c>
      <c r="C10" s="14">
        <v>2.42</v>
      </c>
      <c r="D10" s="14">
        <v>2.37</v>
      </c>
      <c r="E10" s="14">
        <v>2.27</v>
      </c>
      <c r="F10" s="42">
        <v>2.17</v>
      </c>
      <c r="G10" s="38"/>
      <c r="H10" s="14">
        <v>2.4300000000000002</v>
      </c>
      <c r="I10" s="14">
        <v>2.41</v>
      </c>
      <c r="J10" s="14">
        <v>2.4</v>
      </c>
      <c r="K10" s="14">
        <v>2.2799999999999998</v>
      </c>
      <c r="L10" s="42">
        <v>2.23</v>
      </c>
    </row>
    <row r="11" spans="1:12">
      <c r="A11" s="16"/>
      <c r="B11" s="33">
        <v>2.35</v>
      </c>
      <c r="C11" s="33">
        <v>2.42</v>
      </c>
      <c r="D11" s="33">
        <v>2.37</v>
      </c>
      <c r="E11" s="33">
        <v>2.2400000000000002</v>
      </c>
      <c r="F11" s="39">
        <v>2.19</v>
      </c>
      <c r="G11" s="48"/>
      <c r="H11" s="33">
        <v>2.36</v>
      </c>
      <c r="I11" s="33">
        <v>2.38</v>
      </c>
      <c r="J11" s="33">
        <v>2.35</v>
      </c>
      <c r="K11" s="33">
        <v>2.2400000000000002</v>
      </c>
      <c r="L11" s="39">
        <v>2.16</v>
      </c>
    </row>
    <row r="12" spans="1:12">
      <c r="A12" s="19" t="s">
        <v>5</v>
      </c>
      <c r="B12" s="35">
        <v>2.02</v>
      </c>
      <c r="C12" s="35">
        <v>2.02</v>
      </c>
      <c r="D12" s="35">
        <v>1.98</v>
      </c>
      <c r="E12" s="35">
        <v>1.9</v>
      </c>
      <c r="F12" s="40">
        <v>2</v>
      </c>
      <c r="G12" s="36" t="s">
        <v>6</v>
      </c>
      <c r="H12" s="35">
        <v>1.31</v>
      </c>
      <c r="I12" s="35">
        <v>1.33</v>
      </c>
      <c r="J12" s="35">
        <v>1.31</v>
      </c>
      <c r="K12" s="35">
        <v>1.24</v>
      </c>
      <c r="L12" s="40">
        <v>1.29</v>
      </c>
    </row>
    <row r="13" spans="1:12">
      <c r="A13" s="22"/>
      <c r="B13" s="37">
        <v>2.0699999999999998</v>
      </c>
      <c r="C13" s="37">
        <v>2.0499999999999998</v>
      </c>
      <c r="D13" s="37">
        <v>2.0099999999999998</v>
      </c>
      <c r="E13" s="37">
        <v>1.93</v>
      </c>
      <c r="F13" s="41">
        <v>2.0099999999999998</v>
      </c>
      <c r="G13" s="38"/>
      <c r="H13" s="37">
        <v>1.3</v>
      </c>
      <c r="I13" s="37">
        <v>1.29</v>
      </c>
      <c r="J13" s="37">
        <v>1.27</v>
      </c>
      <c r="K13" s="37">
        <v>1.22</v>
      </c>
      <c r="L13" s="41">
        <v>1.25</v>
      </c>
    </row>
    <row r="14" spans="1:12">
      <c r="A14" s="22"/>
      <c r="B14" s="37">
        <v>2.06</v>
      </c>
      <c r="C14" s="37">
        <v>2.08</v>
      </c>
      <c r="D14" s="37">
        <v>2.06</v>
      </c>
      <c r="E14" s="37">
        <v>1.93</v>
      </c>
      <c r="F14" s="41">
        <v>2.04</v>
      </c>
      <c r="G14" s="38"/>
      <c r="H14" s="37">
        <v>1.3</v>
      </c>
      <c r="I14" s="37">
        <v>1.34</v>
      </c>
      <c r="J14" s="37">
        <v>1.29</v>
      </c>
      <c r="K14" s="37">
        <v>1.18</v>
      </c>
      <c r="L14" s="41">
        <v>1.29</v>
      </c>
    </row>
    <row r="15" spans="1:12">
      <c r="A15" s="22"/>
      <c r="B15" s="37">
        <v>2.0499999999999998</v>
      </c>
      <c r="C15" s="37">
        <v>2.0699999999999998</v>
      </c>
      <c r="D15" s="37">
        <v>2.0099999999999998</v>
      </c>
      <c r="E15" s="37">
        <v>1.91</v>
      </c>
      <c r="F15" s="41">
        <v>2.04</v>
      </c>
      <c r="G15" s="38"/>
      <c r="H15" s="37">
        <v>1.31</v>
      </c>
      <c r="I15" s="37">
        <v>1.33</v>
      </c>
      <c r="J15" s="37">
        <v>1.3</v>
      </c>
      <c r="K15" s="37">
        <v>1.19</v>
      </c>
      <c r="L15" s="41">
        <v>1.35</v>
      </c>
    </row>
    <row r="16" spans="1:12">
      <c r="A16" s="22"/>
      <c r="B16" s="37">
        <v>2.0099999999999998</v>
      </c>
      <c r="C16" s="37">
        <v>2</v>
      </c>
      <c r="D16" s="37">
        <v>1.96</v>
      </c>
      <c r="E16" s="37">
        <v>1.87</v>
      </c>
      <c r="F16" s="41">
        <v>1.96</v>
      </c>
      <c r="G16" s="38"/>
      <c r="H16" s="37">
        <v>1.31</v>
      </c>
      <c r="I16" s="37">
        <v>1.31</v>
      </c>
      <c r="J16" s="37">
        <v>1.3</v>
      </c>
      <c r="K16" s="37">
        <v>1.22</v>
      </c>
      <c r="L16" s="41">
        <v>1.3</v>
      </c>
    </row>
    <row r="17" spans="1:12">
      <c r="A17" s="22" t="s">
        <v>7</v>
      </c>
      <c r="B17" s="37">
        <v>2.02</v>
      </c>
      <c r="C17" s="37">
        <v>2.0499999999999998</v>
      </c>
      <c r="D17" s="37">
        <v>2.04</v>
      </c>
      <c r="E17" s="37">
        <v>1.97</v>
      </c>
      <c r="F17" s="41">
        <v>1.85</v>
      </c>
      <c r="G17" s="38" t="s">
        <v>8</v>
      </c>
      <c r="H17" s="37">
        <v>1.51</v>
      </c>
      <c r="I17" s="37">
        <v>1.52</v>
      </c>
      <c r="J17" s="37">
        <v>1.45</v>
      </c>
      <c r="K17" s="37">
        <v>1.4</v>
      </c>
      <c r="L17" s="41">
        <v>1.33</v>
      </c>
    </row>
    <row r="18" spans="1:12">
      <c r="A18" s="22"/>
      <c r="B18" s="37">
        <v>2.02</v>
      </c>
      <c r="C18" s="37">
        <v>2.0699999999999998</v>
      </c>
      <c r="D18" s="37">
        <v>2</v>
      </c>
      <c r="E18" s="37">
        <v>1.89</v>
      </c>
      <c r="F18" s="41">
        <v>1.83</v>
      </c>
      <c r="G18" s="38"/>
      <c r="H18" s="37">
        <v>1.47</v>
      </c>
      <c r="I18" s="37">
        <v>1.48</v>
      </c>
      <c r="J18" s="37">
        <v>1.45</v>
      </c>
      <c r="K18" s="37">
        <v>1.34</v>
      </c>
      <c r="L18" s="41">
        <v>1.3</v>
      </c>
    </row>
    <row r="19" spans="1:12">
      <c r="A19" s="22"/>
      <c r="B19" s="37">
        <v>2.02</v>
      </c>
      <c r="C19" s="37">
        <v>2.06</v>
      </c>
      <c r="D19" s="37">
        <v>1.99</v>
      </c>
      <c r="E19" s="37">
        <v>1.89</v>
      </c>
      <c r="F19" s="41">
        <v>1.8</v>
      </c>
      <c r="G19" s="38"/>
      <c r="H19" s="37">
        <v>1.44</v>
      </c>
      <c r="I19" s="37">
        <v>1.47</v>
      </c>
      <c r="J19" s="37">
        <v>1.44</v>
      </c>
      <c r="K19" s="37">
        <v>1.37</v>
      </c>
      <c r="L19" s="41">
        <v>1.3</v>
      </c>
    </row>
    <row r="20" spans="1:12">
      <c r="A20" s="22"/>
      <c r="B20" s="37">
        <v>2</v>
      </c>
      <c r="C20" s="37">
        <v>2.02</v>
      </c>
      <c r="D20" s="37">
        <v>2.0099999999999998</v>
      </c>
      <c r="E20" s="37">
        <v>1.92</v>
      </c>
      <c r="F20" s="41">
        <v>1.81</v>
      </c>
      <c r="G20" s="38"/>
      <c r="H20" s="37">
        <v>1.47</v>
      </c>
      <c r="I20" s="37">
        <v>1.48</v>
      </c>
      <c r="J20" s="37">
        <v>1.45</v>
      </c>
      <c r="K20" s="37">
        <v>1.38</v>
      </c>
      <c r="L20" s="41">
        <v>1.28</v>
      </c>
    </row>
    <row r="21" spans="1:12">
      <c r="A21" s="22"/>
      <c r="B21" s="37">
        <v>2</v>
      </c>
      <c r="C21" s="37">
        <v>2.0099999999999998</v>
      </c>
      <c r="D21" s="37">
        <v>1.98</v>
      </c>
      <c r="E21" s="37">
        <v>1.88</v>
      </c>
      <c r="F21" s="41">
        <v>1.8</v>
      </c>
      <c r="G21" s="38"/>
      <c r="H21" s="37">
        <v>1.43</v>
      </c>
      <c r="I21" s="37">
        <v>1.44</v>
      </c>
      <c r="J21" s="37">
        <v>1.41</v>
      </c>
      <c r="K21" s="37">
        <v>1.31</v>
      </c>
      <c r="L21" s="41">
        <v>1.26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0.36120000000000063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0.98860000000000037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0.6297846153846165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0.71195473251028829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26" priority="7" operator="notBetween">
      <formula>0.2</formula>
      <formula>0.4</formula>
    </cfRule>
  </conditionalFormatting>
  <conditionalFormatting sqref="E26">
    <cfRule type="cellIs" dxfId="425" priority="8" operator="notBetween">
      <formula>0.38</formula>
      <formula>0.72</formula>
    </cfRule>
  </conditionalFormatting>
  <conditionalFormatting sqref="K24">
    <cfRule type="cellIs" dxfId="424" priority="6" operator="notBetween">
      <formula>0.77</formula>
      <formula>0.91</formula>
    </cfRule>
  </conditionalFormatting>
  <conditionalFormatting sqref="K26">
    <cfRule type="cellIs" dxfId="423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L40"/>
  <sheetViews>
    <sheetView zoomScale="115" zoomScaleNormal="115" workbookViewId="0">
      <selection activeCell="P22" sqref="P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2.4</v>
      </c>
      <c r="D2" s="32">
        <v>2.36</v>
      </c>
      <c r="E2" s="32">
        <v>2.27</v>
      </c>
      <c r="F2" s="44">
        <v>2.33</v>
      </c>
      <c r="G2" s="36" t="s">
        <v>3</v>
      </c>
      <c r="H2" s="32">
        <v>2.37</v>
      </c>
      <c r="I2" s="32">
        <v>2.42</v>
      </c>
      <c r="J2" s="32">
        <v>2.35</v>
      </c>
      <c r="K2" s="32">
        <v>2.2599999999999998</v>
      </c>
      <c r="L2" s="44">
        <v>2.34</v>
      </c>
    </row>
    <row r="3" spans="1:12">
      <c r="A3" s="11"/>
      <c r="B3" s="32">
        <v>2.37</v>
      </c>
      <c r="C3" s="14">
        <v>2.36</v>
      </c>
      <c r="D3" s="14">
        <v>2.3199999999999998</v>
      </c>
      <c r="E3" s="14">
        <v>2.27</v>
      </c>
      <c r="F3" s="42">
        <v>2.36</v>
      </c>
      <c r="G3" s="38"/>
      <c r="H3" s="32">
        <v>2.38</v>
      </c>
      <c r="I3" s="14">
        <v>2.41</v>
      </c>
      <c r="J3" s="14">
        <v>2.37</v>
      </c>
      <c r="K3" s="14">
        <v>2.2999999999999998</v>
      </c>
      <c r="L3" s="42">
        <v>2.35</v>
      </c>
    </row>
    <row r="4" spans="1:12">
      <c r="A4" s="11"/>
      <c r="B4" s="32">
        <v>2.39</v>
      </c>
      <c r="C4" s="14">
        <v>2.41</v>
      </c>
      <c r="D4" s="14">
        <v>2.35</v>
      </c>
      <c r="E4" s="14">
        <v>2.2599999999999998</v>
      </c>
      <c r="F4" s="42">
        <v>2.34</v>
      </c>
      <c r="G4" s="38"/>
      <c r="H4" s="32">
        <v>2.42</v>
      </c>
      <c r="I4" s="14">
        <v>2.44</v>
      </c>
      <c r="J4" s="14">
        <v>2.39</v>
      </c>
      <c r="K4" s="14">
        <v>2.25</v>
      </c>
      <c r="L4" s="42">
        <v>2.35</v>
      </c>
    </row>
    <row r="5" spans="1:12">
      <c r="A5" s="11"/>
      <c r="B5" s="32">
        <v>2.41</v>
      </c>
      <c r="C5" s="14">
        <v>2.39</v>
      </c>
      <c r="D5" s="14">
        <v>2.31</v>
      </c>
      <c r="E5" s="14">
        <v>2.27</v>
      </c>
      <c r="F5" s="42">
        <v>2.37</v>
      </c>
      <c r="G5" s="38"/>
      <c r="H5" s="32">
        <v>2.42</v>
      </c>
      <c r="I5" s="14">
        <v>2.4</v>
      </c>
      <c r="J5" s="14">
        <v>2.37</v>
      </c>
      <c r="K5" s="14">
        <v>2.27</v>
      </c>
      <c r="L5" s="42">
        <v>2.34</v>
      </c>
    </row>
    <row r="6" spans="1:12">
      <c r="A6" s="11"/>
      <c r="B6" s="32">
        <v>2.37</v>
      </c>
      <c r="C6" s="14">
        <v>2.42</v>
      </c>
      <c r="D6" s="14">
        <v>2.35</v>
      </c>
      <c r="E6" s="14">
        <v>2.2400000000000002</v>
      </c>
      <c r="F6" s="42">
        <v>2.31</v>
      </c>
      <c r="G6" s="38"/>
      <c r="H6" s="32">
        <v>2.42</v>
      </c>
      <c r="I6" s="14">
        <v>2.41</v>
      </c>
      <c r="J6" s="14">
        <v>2.37</v>
      </c>
      <c r="K6" s="14">
        <v>2.27</v>
      </c>
      <c r="L6" s="42">
        <v>2.36</v>
      </c>
    </row>
    <row r="7" spans="1:12">
      <c r="A7" s="38" t="s">
        <v>4</v>
      </c>
      <c r="B7" s="14">
        <v>2.35</v>
      </c>
      <c r="C7" s="14">
        <v>2.44</v>
      </c>
      <c r="D7" s="14">
        <v>2.34</v>
      </c>
      <c r="E7" s="14">
        <v>2.27</v>
      </c>
      <c r="F7" s="42">
        <v>2.2599999999999998</v>
      </c>
      <c r="G7" s="38" t="s">
        <v>4</v>
      </c>
      <c r="H7" s="14">
        <v>2.41</v>
      </c>
      <c r="I7" s="14">
        <v>2.4700000000000002</v>
      </c>
      <c r="J7" s="14">
        <v>2.44</v>
      </c>
      <c r="K7" s="14">
        <v>2.29</v>
      </c>
      <c r="L7" s="42">
        <v>2.23</v>
      </c>
    </row>
    <row r="8" spans="1:12">
      <c r="A8" s="46"/>
      <c r="B8" s="14">
        <v>2.4300000000000002</v>
      </c>
      <c r="C8" s="14">
        <v>2.4300000000000002</v>
      </c>
      <c r="D8" s="14">
        <v>2.39</v>
      </c>
      <c r="E8" s="14">
        <v>2.2999999999999998</v>
      </c>
      <c r="F8" s="42">
        <v>2.2200000000000002</v>
      </c>
      <c r="G8" s="46"/>
      <c r="H8" s="14">
        <v>2.41</v>
      </c>
      <c r="I8" s="14">
        <v>2.4700000000000002</v>
      </c>
      <c r="J8" s="14">
        <v>2.42</v>
      </c>
      <c r="K8" s="14">
        <v>2.2999999999999998</v>
      </c>
      <c r="L8" s="42">
        <v>2.25</v>
      </c>
    </row>
    <row r="9" spans="1:12">
      <c r="A9" s="11"/>
      <c r="B9" s="47">
        <v>2.41</v>
      </c>
      <c r="C9" s="47">
        <v>2.41</v>
      </c>
      <c r="D9" s="47">
        <v>2.37</v>
      </c>
      <c r="E9" s="47">
        <v>2.2799999999999998</v>
      </c>
      <c r="F9" s="49">
        <v>2.2599999999999998</v>
      </c>
      <c r="G9" s="36"/>
      <c r="H9" s="47">
        <v>2.4300000000000002</v>
      </c>
      <c r="I9" s="47">
        <v>2.46</v>
      </c>
      <c r="J9" s="47">
        <v>2.4300000000000002</v>
      </c>
      <c r="K9" s="47">
        <v>2.2799999999999998</v>
      </c>
      <c r="L9" s="49">
        <v>2.27</v>
      </c>
    </row>
    <row r="10" spans="1:12">
      <c r="A10" s="11"/>
      <c r="B10" s="14">
        <v>2.39</v>
      </c>
      <c r="C10" s="14">
        <v>2.41</v>
      </c>
      <c r="D10" s="14">
        <v>2.38</v>
      </c>
      <c r="E10" s="14">
        <v>2.2999999999999998</v>
      </c>
      <c r="F10" s="42">
        <v>2.23</v>
      </c>
      <c r="G10" s="38"/>
      <c r="H10" s="14">
        <v>2.42</v>
      </c>
      <c r="I10" s="14">
        <v>2.41</v>
      </c>
      <c r="J10" s="14">
        <v>2.39</v>
      </c>
      <c r="K10" s="14">
        <v>2.2999999999999998</v>
      </c>
      <c r="L10" s="42">
        <v>2.27</v>
      </c>
    </row>
    <row r="11" spans="1:12">
      <c r="A11" s="16"/>
      <c r="B11" s="33">
        <v>2.39</v>
      </c>
      <c r="C11" s="33">
        <v>2.39</v>
      </c>
      <c r="D11" s="33">
        <v>2.38</v>
      </c>
      <c r="E11" s="33">
        <v>2.2799999999999998</v>
      </c>
      <c r="F11" s="39">
        <v>2.21</v>
      </c>
      <c r="G11" s="48"/>
      <c r="H11" s="33">
        <v>2.42</v>
      </c>
      <c r="I11" s="33">
        <v>2.4300000000000002</v>
      </c>
      <c r="J11" s="33">
        <v>2.42</v>
      </c>
      <c r="K11" s="33">
        <v>2.3199999999999998</v>
      </c>
      <c r="L11" s="39">
        <v>2.27</v>
      </c>
    </row>
    <row r="12" spans="1:12">
      <c r="A12" s="19" t="s">
        <v>5</v>
      </c>
      <c r="B12" s="35">
        <v>2.0219999999999998</v>
      </c>
      <c r="C12" s="35">
        <v>2.0590000000000002</v>
      </c>
      <c r="D12" s="35">
        <v>2.0270000000000001</v>
      </c>
      <c r="E12" s="35">
        <v>1.9139999999999999</v>
      </c>
      <c r="F12" s="40">
        <v>2.024</v>
      </c>
      <c r="G12" s="36" t="s">
        <v>6</v>
      </c>
      <c r="H12" s="35">
        <v>1.361</v>
      </c>
      <c r="I12" s="35">
        <v>1.34</v>
      </c>
      <c r="J12" s="35">
        <v>1.272</v>
      </c>
      <c r="K12" s="35">
        <v>1.1990000000000001</v>
      </c>
      <c r="L12" s="40">
        <v>1.3420000000000001</v>
      </c>
    </row>
    <row r="13" spans="1:12">
      <c r="A13" s="22"/>
      <c r="B13" s="37">
        <v>2.0299999999999998</v>
      </c>
      <c r="C13" s="37">
        <v>2.056</v>
      </c>
      <c r="D13" s="37">
        <v>2.0179999999999998</v>
      </c>
      <c r="E13" s="37">
        <v>1.9470000000000001</v>
      </c>
      <c r="F13" s="41">
        <v>2.0369999999999999</v>
      </c>
      <c r="G13" s="38"/>
      <c r="H13" s="37">
        <v>1.298</v>
      </c>
      <c r="I13" s="37">
        <v>1.3009999999999999</v>
      </c>
      <c r="J13" s="37">
        <v>1.2589999999999999</v>
      </c>
      <c r="K13" s="37">
        <v>1.2330000000000001</v>
      </c>
      <c r="L13" s="41">
        <v>1.3009999999999999</v>
      </c>
    </row>
    <row r="14" spans="1:12">
      <c r="A14" s="22"/>
      <c r="B14" s="37">
        <v>2.0419999999999998</v>
      </c>
      <c r="C14" s="37">
        <v>2.0830000000000002</v>
      </c>
      <c r="D14" s="37">
        <v>2.0059999999999998</v>
      </c>
      <c r="E14" s="37">
        <v>1.929</v>
      </c>
      <c r="F14" s="41">
        <v>2.0059999999999998</v>
      </c>
      <c r="G14" s="38"/>
      <c r="H14" s="37">
        <v>1.3220000000000001</v>
      </c>
      <c r="I14" s="37">
        <v>1.331</v>
      </c>
      <c r="J14" s="37">
        <v>1.2470000000000001</v>
      </c>
      <c r="K14" s="37">
        <v>1.1559999999999999</v>
      </c>
      <c r="L14" s="41">
        <v>1.278</v>
      </c>
    </row>
    <row r="15" spans="1:12">
      <c r="A15" s="22"/>
      <c r="B15" s="37">
        <v>2.0659999999999998</v>
      </c>
      <c r="C15" s="37">
        <v>2.0510000000000002</v>
      </c>
      <c r="D15" s="37">
        <v>1.9890000000000001</v>
      </c>
      <c r="E15" s="37">
        <v>1.964</v>
      </c>
      <c r="F15" s="41">
        <v>2.0409999999999999</v>
      </c>
      <c r="G15" s="38"/>
      <c r="H15" s="37">
        <v>1.3069999999999999</v>
      </c>
      <c r="I15" s="37">
        <v>1.3009999999999999</v>
      </c>
      <c r="J15" s="37">
        <v>1.268</v>
      </c>
      <c r="K15" s="37">
        <v>1.2090000000000001</v>
      </c>
      <c r="L15" s="41">
        <v>1.29</v>
      </c>
    </row>
    <row r="16" spans="1:12">
      <c r="A16" s="22"/>
      <c r="B16" s="37">
        <v>1.9970000000000001</v>
      </c>
      <c r="C16" s="37">
        <v>2.032</v>
      </c>
      <c r="D16" s="37">
        <v>1.984</v>
      </c>
      <c r="E16" s="37">
        <v>1.903</v>
      </c>
      <c r="F16" s="41">
        <v>1.9710000000000001</v>
      </c>
      <c r="G16" s="38"/>
      <c r="H16" s="37">
        <v>1.3080000000000001</v>
      </c>
      <c r="I16" s="37">
        <v>1.341</v>
      </c>
      <c r="J16" s="37">
        <v>1.2809999999999999</v>
      </c>
      <c r="K16" s="37">
        <v>1.208</v>
      </c>
      <c r="L16" s="41">
        <v>1.3080000000000001</v>
      </c>
    </row>
    <row r="17" spans="1:12">
      <c r="A17" s="22" t="s">
        <v>7</v>
      </c>
      <c r="B17" s="37">
        <v>1.996</v>
      </c>
      <c r="C17" s="37">
        <v>2.0499999999999998</v>
      </c>
      <c r="D17" s="37">
        <v>2.0129999999999999</v>
      </c>
      <c r="E17" s="37">
        <v>1.9410000000000001</v>
      </c>
      <c r="F17" s="41">
        <v>1.913</v>
      </c>
      <c r="G17" s="38" t="s">
        <v>8</v>
      </c>
      <c r="H17" s="37">
        <v>1.494</v>
      </c>
      <c r="I17" s="37">
        <v>1.514</v>
      </c>
      <c r="J17" s="37">
        <v>1.46</v>
      </c>
      <c r="K17" s="37">
        <v>1.3959999999999999</v>
      </c>
      <c r="L17" s="41">
        <v>1.3280000000000001</v>
      </c>
    </row>
    <row r="18" spans="1:12">
      <c r="A18" s="22"/>
      <c r="B18" s="37">
        <v>2.0379999999999998</v>
      </c>
      <c r="C18" s="37">
        <v>2.077</v>
      </c>
      <c r="D18" s="37">
        <v>2.0289999999999999</v>
      </c>
      <c r="E18" s="37">
        <v>1.931</v>
      </c>
      <c r="F18" s="41">
        <v>1.881</v>
      </c>
      <c r="G18" s="38"/>
      <c r="H18" s="37">
        <v>1.4430000000000001</v>
      </c>
      <c r="I18" s="37">
        <v>1.492</v>
      </c>
      <c r="J18" s="37">
        <v>1.47</v>
      </c>
      <c r="K18" s="37">
        <v>1.3759999999999999</v>
      </c>
      <c r="L18" s="41">
        <v>1.331</v>
      </c>
    </row>
    <row r="19" spans="1:12">
      <c r="A19" s="22"/>
      <c r="B19" s="37">
        <v>2.0139999999999998</v>
      </c>
      <c r="C19" s="37">
        <v>2.0390000000000001</v>
      </c>
      <c r="D19" s="37">
        <v>2.036</v>
      </c>
      <c r="E19" s="37">
        <v>1.929</v>
      </c>
      <c r="F19" s="41">
        <v>1.875</v>
      </c>
      <c r="G19" s="38"/>
      <c r="H19" s="37">
        <v>1.46</v>
      </c>
      <c r="I19" s="37">
        <v>1.4950000000000001</v>
      </c>
      <c r="J19" s="37">
        <v>1.415</v>
      </c>
      <c r="K19" s="37">
        <v>1.3520000000000001</v>
      </c>
      <c r="L19" s="41">
        <v>1.2689999999999999</v>
      </c>
    </row>
    <row r="20" spans="1:12">
      <c r="A20" s="22"/>
      <c r="B20" s="37">
        <v>2.0550000000000002</v>
      </c>
      <c r="C20" s="37">
        <v>2.056</v>
      </c>
      <c r="D20" s="37">
        <v>2.0390000000000001</v>
      </c>
      <c r="E20" s="37">
        <v>1.9470000000000001</v>
      </c>
      <c r="F20" s="41">
        <v>1.889</v>
      </c>
      <c r="G20" s="38"/>
      <c r="H20" s="37">
        <v>1.456</v>
      </c>
      <c r="I20" s="37">
        <v>1.4690000000000001</v>
      </c>
      <c r="J20" s="37">
        <v>1.4319999999999999</v>
      </c>
      <c r="K20" s="37">
        <v>1.361</v>
      </c>
      <c r="L20" s="41">
        <v>1.3069999999999999</v>
      </c>
    </row>
    <row r="21" spans="1:12">
      <c r="A21" s="22"/>
      <c r="B21" s="37">
        <v>2.0379999999999998</v>
      </c>
      <c r="C21" s="37">
        <v>2.0409999999999999</v>
      </c>
      <c r="D21" s="37">
        <v>2.0249999999999999</v>
      </c>
      <c r="E21" s="37">
        <v>1.9359999999999999</v>
      </c>
      <c r="F21" s="41">
        <v>1.879</v>
      </c>
      <c r="G21" s="38"/>
      <c r="H21" s="37">
        <v>1.4339999999999999</v>
      </c>
      <c r="I21" s="37">
        <v>1.456</v>
      </c>
      <c r="J21" s="37">
        <v>1.417</v>
      </c>
      <c r="K21" s="37">
        <v>1.3580000000000001</v>
      </c>
      <c r="L21" s="41">
        <v>1.292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0.34470000000000023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1.0180400000000003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0.60101538461538506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0.73315637860082328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22" priority="5" operator="notBetween">
      <formula>0.2</formula>
      <formula>0.4</formula>
    </cfRule>
  </conditionalFormatting>
  <conditionalFormatting sqref="E26">
    <cfRule type="cellIs" dxfId="421" priority="6" operator="notBetween">
      <formula>0.38</formula>
      <formula>0.72</formula>
    </cfRule>
  </conditionalFormatting>
  <conditionalFormatting sqref="K24">
    <cfRule type="cellIs" dxfId="420" priority="4" operator="notBetween">
      <formula>0.77</formula>
      <formula>0.91</formula>
    </cfRule>
  </conditionalFormatting>
  <conditionalFormatting sqref="K26">
    <cfRule type="cellIs" dxfId="419" priority="2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L40"/>
  <sheetViews>
    <sheetView zoomScale="115" zoomScaleNormal="115" workbookViewId="0">
      <selection activeCell="B12" sqref="B1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2.38</v>
      </c>
      <c r="D2" s="32">
        <v>2.34</v>
      </c>
      <c r="E2" s="32">
        <v>2.2599999999999998</v>
      </c>
      <c r="F2" s="44">
        <v>2.3199999999999998</v>
      </c>
      <c r="G2" s="36" t="s">
        <v>3</v>
      </c>
      <c r="H2" s="32">
        <v>2.36</v>
      </c>
      <c r="I2" s="32">
        <v>2.36</v>
      </c>
      <c r="J2" s="32">
        <v>2.3199999999999998</v>
      </c>
      <c r="K2" s="32">
        <v>2.23</v>
      </c>
      <c r="L2" s="44">
        <v>2.35</v>
      </c>
    </row>
    <row r="3" spans="1:12">
      <c r="A3" s="11"/>
      <c r="B3" s="32">
        <v>2.36</v>
      </c>
      <c r="C3" s="14">
        <v>2.41</v>
      </c>
      <c r="D3" s="14">
        <v>2.36</v>
      </c>
      <c r="E3" s="14">
        <v>2.29</v>
      </c>
      <c r="F3" s="42">
        <v>2.38</v>
      </c>
      <c r="G3" s="38"/>
      <c r="H3" s="32">
        <v>2.35</v>
      </c>
      <c r="I3" s="14">
        <v>2.39</v>
      </c>
      <c r="J3" s="14">
        <v>2.37</v>
      </c>
      <c r="K3" s="14">
        <v>2.2599999999999998</v>
      </c>
      <c r="L3" s="42">
        <v>2.35</v>
      </c>
    </row>
    <row r="4" spans="1:12">
      <c r="A4" s="11"/>
      <c r="B4" s="32">
        <v>2.38</v>
      </c>
      <c r="C4" s="14">
        <v>2.39</v>
      </c>
      <c r="D4" s="14">
        <v>2.36</v>
      </c>
      <c r="E4" s="14">
        <v>2.29</v>
      </c>
      <c r="F4" s="42">
        <v>2.31</v>
      </c>
      <c r="G4" s="38"/>
      <c r="H4" s="32">
        <v>2.4</v>
      </c>
      <c r="I4" s="14">
        <v>2.39</v>
      </c>
      <c r="J4" s="14">
        <v>2.41</v>
      </c>
      <c r="K4" s="14">
        <v>2.25</v>
      </c>
      <c r="L4" s="42">
        <v>2.31</v>
      </c>
    </row>
    <row r="5" spans="1:12">
      <c r="A5" s="11"/>
      <c r="B5" s="32">
        <v>2.37</v>
      </c>
      <c r="C5" s="14">
        <v>2.41</v>
      </c>
      <c r="D5" s="14">
        <v>2.38</v>
      </c>
      <c r="E5" s="14">
        <v>2.2599999999999998</v>
      </c>
      <c r="F5" s="42">
        <v>2.36</v>
      </c>
      <c r="G5" s="38"/>
      <c r="H5" s="32">
        <v>2.39</v>
      </c>
      <c r="I5" s="14">
        <v>2.37</v>
      </c>
      <c r="J5" s="14">
        <v>2.33</v>
      </c>
      <c r="K5" s="14">
        <v>2.2799999999999998</v>
      </c>
      <c r="L5" s="42">
        <v>2.3199999999999998</v>
      </c>
    </row>
    <row r="6" spans="1:12">
      <c r="A6" s="11"/>
      <c r="B6" s="32">
        <v>2.38</v>
      </c>
      <c r="C6" s="14">
        <v>2.39</v>
      </c>
      <c r="D6" s="14">
        <v>2.36</v>
      </c>
      <c r="E6" s="14">
        <v>2.27</v>
      </c>
      <c r="F6" s="42">
        <v>2.31</v>
      </c>
      <c r="G6" s="38"/>
      <c r="H6" s="32">
        <v>2.36</v>
      </c>
      <c r="I6" s="14">
        <v>2.41</v>
      </c>
      <c r="J6" s="14">
        <v>2.35</v>
      </c>
      <c r="K6" s="14">
        <v>2.2200000000000002</v>
      </c>
      <c r="L6" s="42">
        <v>2.2799999999999998</v>
      </c>
    </row>
    <row r="7" spans="1:12">
      <c r="A7" s="38" t="s">
        <v>4</v>
      </c>
      <c r="B7" s="14">
        <v>2.38</v>
      </c>
      <c r="C7" s="14">
        <v>2.41</v>
      </c>
      <c r="D7" s="14">
        <v>2.39</v>
      </c>
      <c r="E7" s="14">
        <v>2.2999999999999998</v>
      </c>
      <c r="F7" s="42">
        <v>2.19</v>
      </c>
      <c r="G7" s="38" t="s">
        <v>4</v>
      </c>
      <c r="H7" s="14">
        <v>2.36</v>
      </c>
      <c r="I7" s="14">
        <v>2.4300000000000002</v>
      </c>
      <c r="J7" s="14">
        <v>2.36</v>
      </c>
      <c r="K7" s="14">
        <v>2.29</v>
      </c>
      <c r="L7" s="42">
        <v>2.2200000000000002</v>
      </c>
    </row>
    <row r="8" spans="1:12">
      <c r="A8" s="46"/>
      <c r="B8" s="14">
        <v>2.4</v>
      </c>
      <c r="C8" s="14">
        <v>2.4300000000000002</v>
      </c>
      <c r="D8" s="14">
        <v>2.4</v>
      </c>
      <c r="E8" s="14">
        <v>2.2799999999999998</v>
      </c>
      <c r="F8" s="42">
        <v>2.23</v>
      </c>
      <c r="G8" s="46"/>
      <c r="H8" s="14">
        <v>2.41</v>
      </c>
      <c r="I8" s="14">
        <v>2.42</v>
      </c>
      <c r="J8" s="14">
        <v>2.4</v>
      </c>
      <c r="K8" s="14">
        <v>2.3199999999999998</v>
      </c>
      <c r="L8" s="42">
        <v>2.25</v>
      </c>
    </row>
    <row r="9" spans="1:12">
      <c r="A9" s="11"/>
      <c r="B9" s="47">
        <v>2.39</v>
      </c>
      <c r="C9" s="47">
        <v>2.46</v>
      </c>
      <c r="D9" s="47">
        <v>2.39</v>
      </c>
      <c r="E9" s="47">
        <v>2.3199999999999998</v>
      </c>
      <c r="F9" s="49">
        <v>2.2599999999999998</v>
      </c>
      <c r="G9" s="36"/>
      <c r="H9" s="47">
        <v>2.42</v>
      </c>
      <c r="I9" s="47">
        <v>2.46</v>
      </c>
      <c r="J9" s="47">
        <v>2.4</v>
      </c>
      <c r="K9" s="47">
        <v>2.3199999999999998</v>
      </c>
      <c r="L9" s="49">
        <v>2.2799999999999998</v>
      </c>
    </row>
    <row r="10" spans="1:12">
      <c r="A10" s="11"/>
      <c r="B10" s="14">
        <v>2.44</v>
      </c>
      <c r="C10" s="14">
        <v>2.44</v>
      </c>
      <c r="D10" s="14">
        <v>2.41</v>
      </c>
      <c r="E10" s="14">
        <v>2.27</v>
      </c>
      <c r="F10" s="42">
        <v>2.23</v>
      </c>
      <c r="G10" s="38"/>
      <c r="H10" s="14">
        <v>2.41</v>
      </c>
      <c r="I10" s="14">
        <v>2.4500000000000002</v>
      </c>
      <c r="J10" s="14">
        <v>2.37</v>
      </c>
      <c r="K10" s="14">
        <v>2.3199999999999998</v>
      </c>
      <c r="L10" s="42">
        <v>2.2200000000000002</v>
      </c>
    </row>
    <row r="11" spans="1:12">
      <c r="A11" s="16"/>
      <c r="B11" s="33">
        <v>2.4</v>
      </c>
      <c r="C11" s="33">
        <v>2.4300000000000002</v>
      </c>
      <c r="D11" s="33">
        <v>2.41</v>
      </c>
      <c r="E11" s="33">
        <v>2.3199999999999998</v>
      </c>
      <c r="F11" s="39">
        <v>2.27</v>
      </c>
      <c r="G11" s="48"/>
      <c r="H11" s="33">
        <v>2.39</v>
      </c>
      <c r="I11" s="33">
        <v>2.44</v>
      </c>
      <c r="J11" s="33">
        <v>2.38</v>
      </c>
      <c r="K11" s="33">
        <v>2.3199999999999998</v>
      </c>
      <c r="L11" s="39">
        <v>2.2599999999999998</v>
      </c>
    </row>
    <row r="12" spans="1:12">
      <c r="A12" s="19" t="s">
        <v>5</v>
      </c>
      <c r="B12" s="35">
        <v>2.0499999999999998</v>
      </c>
      <c r="C12" s="35">
        <v>2.0499999999999998</v>
      </c>
      <c r="D12" s="35">
        <v>1.99</v>
      </c>
      <c r="E12" s="35">
        <v>1.91</v>
      </c>
      <c r="F12" s="40">
        <v>1.99</v>
      </c>
      <c r="G12" s="36" t="s">
        <v>6</v>
      </c>
      <c r="H12" s="35">
        <v>1.21</v>
      </c>
      <c r="I12" s="35">
        <v>1.23</v>
      </c>
      <c r="J12" s="35">
        <v>1.1599999999999999</v>
      </c>
      <c r="K12" s="35">
        <v>1.1000000000000001</v>
      </c>
      <c r="L12" s="40">
        <v>1.2</v>
      </c>
    </row>
    <row r="13" spans="1:12">
      <c r="A13" s="22"/>
      <c r="B13" s="37">
        <v>2.02</v>
      </c>
      <c r="C13" s="37">
        <v>2.1</v>
      </c>
      <c r="D13" s="37">
        <v>2.0499999999999998</v>
      </c>
      <c r="E13" s="37">
        <v>1.97</v>
      </c>
      <c r="F13" s="41">
        <v>2.04</v>
      </c>
      <c r="G13" s="38"/>
      <c r="H13" s="37">
        <v>1.22</v>
      </c>
      <c r="I13" s="37">
        <v>1.23</v>
      </c>
      <c r="J13" s="37">
        <v>1.21</v>
      </c>
      <c r="K13" s="37">
        <v>1.1100000000000001</v>
      </c>
      <c r="L13" s="41">
        <v>1.21</v>
      </c>
    </row>
    <row r="14" spans="1:12">
      <c r="A14" s="22"/>
      <c r="B14" s="37">
        <v>2.06</v>
      </c>
      <c r="C14" s="37">
        <v>2.08</v>
      </c>
      <c r="D14" s="37">
        <v>2.0099999999999998</v>
      </c>
      <c r="E14" s="37">
        <v>1.94</v>
      </c>
      <c r="F14" s="41">
        <v>2.0099999999999998</v>
      </c>
      <c r="G14" s="38"/>
      <c r="H14" s="37">
        <v>1.26</v>
      </c>
      <c r="I14" s="37">
        <v>1.22</v>
      </c>
      <c r="J14" s="37">
        <v>1.22</v>
      </c>
      <c r="K14" s="37">
        <v>1.1200000000000001</v>
      </c>
      <c r="L14" s="41">
        <v>1.1599999999999999</v>
      </c>
    </row>
    <row r="15" spans="1:12">
      <c r="A15" s="22"/>
      <c r="B15" s="37">
        <v>2.06</v>
      </c>
      <c r="C15" s="37">
        <v>2.0699999999999998</v>
      </c>
      <c r="D15" s="37">
        <v>2.02</v>
      </c>
      <c r="E15" s="37">
        <v>1.95</v>
      </c>
      <c r="F15" s="41">
        <v>2.0499999999999998</v>
      </c>
      <c r="G15" s="38"/>
      <c r="H15" s="37">
        <v>1.24</v>
      </c>
      <c r="I15" s="37">
        <v>1.18</v>
      </c>
      <c r="J15" s="37">
        <v>1.1499999999999999</v>
      </c>
      <c r="K15" s="37">
        <v>1.1100000000000001</v>
      </c>
      <c r="L15" s="41">
        <v>1.17</v>
      </c>
    </row>
    <row r="16" spans="1:12">
      <c r="A16" s="22"/>
      <c r="B16" s="37">
        <v>2.0299999999999998</v>
      </c>
      <c r="C16" s="37">
        <v>2.0299999999999998</v>
      </c>
      <c r="D16" s="37">
        <v>1.97</v>
      </c>
      <c r="E16" s="37">
        <v>1.91</v>
      </c>
      <c r="F16" s="41">
        <v>1.96</v>
      </c>
      <c r="G16" s="38"/>
      <c r="H16" s="37">
        <v>1.22</v>
      </c>
      <c r="I16" s="37">
        <v>1.25</v>
      </c>
      <c r="J16" s="37">
        <v>1.19</v>
      </c>
      <c r="K16" s="37">
        <v>1.07</v>
      </c>
      <c r="L16" s="41">
        <v>1.18</v>
      </c>
    </row>
    <row r="17" spans="1:12">
      <c r="A17" s="22" t="s">
        <v>7</v>
      </c>
      <c r="B17" s="37">
        <v>2.0099999999999998</v>
      </c>
      <c r="C17" s="37">
        <v>2.0699999999999998</v>
      </c>
      <c r="D17" s="37">
        <v>2.02</v>
      </c>
      <c r="E17" s="37">
        <v>1.93</v>
      </c>
      <c r="F17" s="41">
        <v>1.87</v>
      </c>
      <c r="G17" s="38" t="s">
        <v>8</v>
      </c>
      <c r="H17" s="37">
        <v>1.33</v>
      </c>
      <c r="I17" s="37">
        <v>1.36</v>
      </c>
      <c r="J17" s="37">
        <v>1.34</v>
      </c>
      <c r="K17" s="37">
        <v>1.26</v>
      </c>
      <c r="L17" s="41">
        <v>1.17</v>
      </c>
    </row>
    <row r="18" spans="1:12">
      <c r="A18" s="22"/>
      <c r="B18" s="37">
        <v>2.0099999999999998</v>
      </c>
      <c r="C18" s="37">
        <v>2.0499999999999998</v>
      </c>
      <c r="D18" s="37">
        <v>2.0099999999999998</v>
      </c>
      <c r="E18" s="37">
        <v>1.92</v>
      </c>
      <c r="F18" s="41">
        <v>1.86</v>
      </c>
      <c r="G18" s="38"/>
      <c r="H18" s="37">
        <v>1.34</v>
      </c>
      <c r="I18" s="37">
        <v>1.37</v>
      </c>
      <c r="J18" s="37">
        <v>1.34</v>
      </c>
      <c r="K18" s="37">
        <v>1.25</v>
      </c>
      <c r="L18" s="41">
        <v>1.17</v>
      </c>
    </row>
    <row r="19" spans="1:12">
      <c r="A19" s="22"/>
      <c r="B19" s="37">
        <v>2.02</v>
      </c>
      <c r="C19" s="37">
        <v>2.08</v>
      </c>
      <c r="D19" s="37">
        <v>2</v>
      </c>
      <c r="E19" s="37">
        <v>1.92</v>
      </c>
      <c r="F19" s="41">
        <v>1.86</v>
      </c>
      <c r="G19" s="38"/>
      <c r="H19" s="37">
        <v>1.31</v>
      </c>
      <c r="I19" s="37">
        <v>1.39</v>
      </c>
      <c r="J19" s="37">
        <v>1.34</v>
      </c>
      <c r="K19" s="37">
        <v>1.25</v>
      </c>
      <c r="L19" s="41">
        <v>1.22</v>
      </c>
    </row>
    <row r="20" spans="1:12">
      <c r="A20" s="22"/>
      <c r="B20" s="37">
        <v>2.0499999999999998</v>
      </c>
      <c r="C20" s="37">
        <v>2.08</v>
      </c>
      <c r="D20" s="37">
        <v>2.04</v>
      </c>
      <c r="E20" s="37">
        <v>1.92</v>
      </c>
      <c r="F20" s="41">
        <v>1.83</v>
      </c>
      <c r="G20" s="38"/>
      <c r="H20" s="37">
        <v>1.32</v>
      </c>
      <c r="I20" s="37">
        <v>1.39</v>
      </c>
      <c r="J20" s="37">
        <v>1.33</v>
      </c>
      <c r="K20" s="37">
        <v>1.24</v>
      </c>
      <c r="L20" s="41">
        <v>1.17</v>
      </c>
    </row>
    <row r="21" spans="1:12">
      <c r="A21" s="22"/>
      <c r="B21" s="37">
        <v>2.0299999999999998</v>
      </c>
      <c r="C21" s="37">
        <v>2.04</v>
      </c>
      <c r="D21" s="37">
        <v>2.0299999999999998</v>
      </c>
      <c r="E21" s="37">
        <v>1.97</v>
      </c>
      <c r="F21" s="41">
        <v>1.89</v>
      </c>
      <c r="G21" s="38"/>
      <c r="H21" s="37">
        <v>1.3</v>
      </c>
      <c r="I21" s="37">
        <v>1.38</v>
      </c>
      <c r="J21" s="37">
        <v>1.35</v>
      </c>
      <c r="K21" s="37">
        <v>1.24</v>
      </c>
      <c r="L21" s="41">
        <v>1.18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0.35419999999999985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1.1069999999999993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0.61757948717948696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0.79722222222222172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18" priority="6" operator="notBetween">
      <formula>0.2</formula>
      <formula>0.4</formula>
    </cfRule>
  </conditionalFormatting>
  <conditionalFormatting sqref="E26">
    <cfRule type="cellIs" dxfId="417" priority="7" operator="notBetween">
      <formula>0.38</formula>
      <formula>0.72</formula>
    </cfRule>
  </conditionalFormatting>
  <conditionalFormatting sqref="K24">
    <cfRule type="cellIs" dxfId="416" priority="4" operator="notBetween">
      <formula>0.77</formula>
      <formula>0.91</formula>
    </cfRule>
  </conditionalFormatting>
  <conditionalFormatting sqref="K26">
    <cfRule type="cellIs" dxfId="415" priority="2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L40"/>
  <sheetViews>
    <sheetView zoomScale="115" zoomScaleNormal="115" workbookViewId="0">
      <selection activeCell="O11" sqref="O1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</v>
      </c>
      <c r="C2" s="32">
        <v>2.4</v>
      </c>
      <c r="D2" s="32">
        <v>2.39</v>
      </c>
      <c r="E2" s="32">
        <v>2.27</v>
      </c>
      <c r="F2" s="44">
        <v>2.31</v>
      </c>
      <c r="G2" s="36" t="s">
        <v>3</v>
      </c>
      <c r="H2" s="32">
        <v>2.36</v>
      </c>
      <c r="I2" s="32">
        <v>2.39</v>
      </c>
      <c r="J2" s="32">
        <v>2.39</v>
      </c>
      <c r="K2" s="32">
        <v>2.2599999999999998</v>
      </c>
      <c r="L2" s="44">
        <v>2.34</v>
      </c>
    </row>
    <row r="3" spans="1:12">
      <c r="A3" s="11"/>
      <c r="B3" s="32">
        <v>2.4</v>
      </c>
      <c r="C3" s="14">
        <v>2.41</v>
      </c>
      <c r="D3" s="14">
        <v>2.36</v>
      </c>
      <c r="E3" s="14">
        <v>2.2599999999999998</v>
      </c>
      <c r="F3" s="42">
        <v>2.36</v>
      </c>
      <c r="G3" s="38"/>
      <c r="H3" s="32">
        <v>2.4300000000000002</v>
      </c>
      <c r="I3" s="14">
        <v>2.39</v>
      </c>
      <c r="J3" s="14">
        <v>2.37</v>
      </c>
      <c r="K3" s="14">
        <v>2.27</v>
      </c>
      <c r="L3" s="42">
        <v>2.35</v>
      </c>
    </row>
    <row r="4" spans="1:12">
      <c r="A4" s="11"/>
      <c r="B4" s="32">
        <v>2.39</v>
      </c>
      <c r="C4" s="14">
        <v>2.4500000000000002</v>
      </c>
      <c r="D4" s="14">
        <v>2.39</v>
      </c>
      <c r="E4" s="14">
        <v>2.3199999999999998</v>
      </c>
      <c r="F4" s="42">
        <v>2.35</v>
      </c>
      <c r="G4" s="38"/>
      <c r="H4" s="32">
        <v>2.4</v>
      </c>
      <c r="I4" s="14">
        <v>2.42</v>
      </c>
      <c r="J4" s="14">
        <v>2.4</v>
      </c>
      <c r="K4" s="14">
        <v>2.27</v>
      </c>
      <c r="L4" s="42">
        <v>2.38</v>
      </c>
    </row>
    <row r="5" spans="1:12">
      <c r="A5" s="11"/>
      <c r="B5" s="32">
        <v>2.39</v>
      </c>
      <c r="C5" s="14">
        <v>2.4300000000000002</v>
      </c>
      <c r="D5" s="14">
        <v>2.37</v>
      </c>
      <c r="E5" s="14">
        <v>2.2799999999999998</v>
      </c>
      <c r="F5" s="42">
        <v>2.38</v>
      </c>
      <c r="G5" s="38"/>
      <c r="H5" s="32">
        <v>2.4</v>
      </c>
      <c r="I5" s="14">
        <v>2.41</v>
      </c>
      <c r="J5" s="14">
        <v>2.41</v>
      </c>
      <c r="K5" s="14">
        <v>2.27</v>
      </c>
      <c r="L5" s="42">
        <v>2.34</v>
      </c>
    </row>
    <row r="6" spans="1:12">
      <c r="A6" s="11"/>
      <c r="B6" s="32">
        <v>2.37</v>
      </c>
      <c r="C6" s="14">
        <v>2.37</v>
      </c>
      <c r="D6" s="14">
        <v>2.35</v>
      </c>
      <c r="E6" s="14">
        <v>2.2799999999999998</v>
      </c>
      <c r="F6" s="42">
        <v>2.33</v>
      </c>
      <c r="G6" s="38"/>
      <c r="H6" s="32">
        <v>2.41</v>
      </c>
      <c r="I6" s="14">
        <v>2.41</v>
      </c>
      <c r="J6" s="14">
        <v>2.34</v>
      </c>
      <c r="K6" s="14">
        <v>2.25</v>
      </c>
      <c r="L6" s="42">
        <v>2.2999999999999998</v>
      </c>
    </row>
    <row r="7" spans="1:12">
      <c r="A7" s="38" t="s">
        <v>4</v>
      </c>
      <c r="B7" s="14">
        <v>2.41</v>
      </c>
      <c r="C7" s="14">
        <v>2.4500000000000002</v>
      </c>
      <c r="D7" s="14">
        <v>2.39</v>
      </c>
      <c r="E7" s="14">
        <v>2.29</v>
      </c>
      <c r="F7" s="42">
        <v>2.25</v>
      </c>
      <c r="G7" s="38" t="s">
        <v>4</v>
      </c>
      <c r="H7" s="14">
        <v>2.41</v>
      </c>
      <c r="I7" s="14">
        <v>2.42</v>
      </c>
      <c r="J7" s="14">
        <v>2.39</v>
      </c>
      <c r="K7" s="14">
        <v>2.25</v>
      </c>
      <c r="L7" s="42">
        <v>2.2400000000000002</v>
      </c>
    </row>
    <row r="8" spans="1:12">
      <c r="A8" s="46"/>
      <c r="B8" s="14">
        <v>2.41</v>
      </c>
      <c r="C8" s="14">
        <v>2.44</v>
      </c>
      <c r="D8" s="14">
        <v>2.39</v>
      </c>
      <c r="E8" s="14">
        <v>2.29</v>
      </c>
      <c r="F8" s="42">
        <v>2.2200000000000002</v>
      </c>
      <c r="G8" s="46"/>
      <c r="H8" s="14">
        <v>2.39</v>
      </c>
      <c r="I8" s="14">
        <v>2.41</v>
      </c>
      <c r="J8" s="14">
        <v>2.39</v>
      </c>
      <c r="K8" s="14">
        <v>2.2999999999999998</v>
      </c>
      <c r="L8" s="42">
        <v>2.2200000000000002</v>
      </c>
    </row>
    <row r="9" spans="1:12">
      <c r="A9" s="11"/>
      <c r="B9" s="47">
        <v>2.42</v>
      </c>
      <c r="C9" s="47">
        <v>2.4300000000000002</v>
      </c>
      <c r="D9" s="47">
        <v>2.4300000000000002</v>
      </c>
      <c r="E9" s="47">
        <v>2.38</v>
      </c>
      <c r="F9" s="49">
        <v>2.25</v>
      </c>
      <c r="G9" s="36"/>
      <c r="H9" s="47">
        <v>2.41</v>
      </c>
      <c r="I9" s="47">
        <v>2.5</v>
      </c>
      <c r="J9" s="47">
        <v>2.4300000000000002</v>
      </c>
      <c r="K9" s="47">
        <v>2.36</v>
      </c>
      <c r="L9" s="49">
        <v>2.2799999999999998</v>
      </c>
    </row>
    <row r="10" spans="1:12">
      <c r="A10" s="11"/>
      <c r="B10" s="14">
        <v>2.39</v>
      </c>
      <c r="C10" s="14">
        <v>2.41</v>
      </c>
      <c r="D10" s="14">
        <v>2.41</v>
      </c>
      <c r="E10" s="14">
        <v>2.2999999999999998</v>
      </c>
      <c r="F10" s="42">
        <v>2.27</v>
      </c>
      <c r="G10" s="38"/>
      <c r="H10" s="14">
        <v>2.42</v>
      </c>
      <c r="I10" s="14">
        <v>2.4500000000000002</v>
      </c>
      <c r="J10" s="14">
        <v>2.37</v>
      </c>
      <c r="K10" s="14">
        <v>2.27</v>
      </c>
      <c r="L10" s="42">
        <v>2.25</v>
      </c>
    </row>
    <row r="11" spans="1:12">
      <c r="A11" s="16"/>
      <c r="B11" s="33">
        <v>2.38</v>
      </c>
      <c r="C11" s="33">
        <v>2.4500000000000002</v>
      </c>
      <c r="D11" s="33">
        <v>2.4</v>
      </c>
      <c r="E11" s="33">
        <v>2.29</v>
      </c>
      <c r="F11" s="39">
        <v>2.21</v>
      </c>
      <c r="G11" s="48"/>
      <c r="H11" s="33">
        <v>2.38</v>
      </c>
      <c r="I11" s="33">
        <v>2.4300000000000002</v>
      </c>
      <c r="J11" s="33">
        <v>2.39</v>
      </c>
      <c r="K11" s="33">
        <v>2.25</v>
      </c>
      <c r="L11" s="39">
        <v>2.2200000000000002</v>
      </c>
    </row>
    <row r="12" spans="1:12">
      <c r="A12" s="19" t="s">
        <v>5</v>
      </c>
      <c r="B12" s="35">
        <v>2.0099999999999998</v>
      </c>
      <c r="C12" s="35">
        <v>2.0099999999999998</v>
      </c>
      <c r="D12" s="35">
        <v>1.96</v>
      </c>
      <c r="E12" s="35">
        <v>1.89</v>
      </c>
      <c r="F12" s="40">
        <v>1.97</v>
      </c>
      <c r="G12" s="36" t="s">
        <v>6</v>
      </c>
      <c r="H12" s="35">
        <v>1.27</v>
      </c>
      <c r="I12" s="35">
        <v>1.26</v>
      </c>
      <c r="J12" s="35">
        <v>1.25</v>
      </c>
      <c r="K12" s="35">
        <v>1.1499999999999999</v>
      </c>
      <c r="L12" s="40">
        <v>1.23</v>
      </c>
    </row>
    <row r="13" spans="1:12">
      <c r="A13" s="22"/>
      <c r="B13" s="37">
        <v>2.04</v>
      </c>
      <c r="C13" s="37">
        <v>2.0499999999999998</v>
      </c>
      <c r="D13" s="37">
        <v>2</v>
      </c>
      <c r="E13" s="37">
        <v>1.89</v>
      </c>
      <c r="F13" s="41">
        <v>1.98</v>
      </c>
      <c r="G13" s="38"/>
      <c r="H13" s="37">
        <v>1.29</v>
      </c>
      <c r="I13" s="37">
        <v>1.26</v>
      </c>
      <c r="J13" s="37">
        <v>1.21</v>
      </c>
      <c r="K13" s="37">
        <v>1.1599999999999999</v>
      </c>
      <c r="L13" s="41">
        <v>1.28</v>
      </c>
    </row>
    <row r="14" spans="1:12">
      <c r="A14" s="22"/>
      <c r="B14" s="37">
        <v>2.0499999999999998</v>
      </c>
      <c r="C14" s="37">
        <v>2.06</v>
      </c>
      <c r="D14" s="37">
        <v>2.02</v>
      </c>
      <c r="E14" s="37">
        <v>1.93</v>
      </c>
      <c r="F14" s="41">
        <v>2.0099999999999998</v>
      </c>
      <c r="G14" s="38"/>
      <c r="H14" s="37">
        <v>1.3</v>
      </c>
      <c r="I14" s="37">
        <v>1.27</v>
      </c>
      <c r="J14" s="37">
        <v>1.24</v>
      </c>
      <c r="K14" s="37">
        <v>1.1399999999999999</v>
      </c>
      <c r="L14" s="41">
        <v>1.29</v>
      </c>
    </row>
    <row r="15" spans="1:12">
      <c r="A15" s="22"/>
      <c r="B15" s="37">
        <v>2</v>
      </c>
      <c r="C15" s="37">
        <v>2.02</v>
      </c>
      <c r="D15" s="37">
        <v>1.97</v>
      </c>
      <c r="E15" s="37">
        <v>1.9</v>
      </c>
      <c r="F15" s="41">
        <v>2.0099999999999998</v>
      </c>
      <c r="G15" s="38"/>
      <c r="H15" s="37">
        <v>1.26</v>
      </c>
      <c r="I15" s="37">
        <v>1.28</v>
      </c>
      <c r="J15" s="37">
        <v>1.23</v>
      </c>
      <c r="K15" s="37">
        <v>1.1399999999999999</v>
      </c>
      <c r="L15" s="41">
        <v>1.26</v>
      </c>
    </row>
    <row r="16" spans="1:12">
      <c r="A16" s="22"/>
      <c r="B16" s="37">
        <v>1.96</v>
      </c>
      <c r="C16" s="37">
        <v>1.97</v>
      </c>
      <c r="D16" s="37">
        <v>1.9</v>
      </c>
      <c r="E16" s="37">
        <v>1.86</v>
      </c>
      <c r="F16" s="41">
        <v>1.94</v>
      </c>
      <c r="G16" s="38"/>
      <c r="H16" s="37">
        <v>1.25</v>
      </c>
      <c r="I16" s="37">
        <v>1.23</v>
      </c>
      <c r="J16" s="37">
        <v>1.2</v>
      </c>
      <c r="K16" s="37">
        <v>1.1200000000000001</v>
      </c>
      <c r="L16" s="41">
        <v>1.25</v>
      </c>
    </row>
    <row r="17" spans="1:12">
      <c r="A17" s="22" t="s">
        <v>7</v>
      </c>
      <c r="B17" s="37">
        <v>1.98</v>
      </c>
      <c r="C17" s="37">
        <v>2.0299999999999998</v>
      </c>
      <c r="D17" s="37">
        <v>2.0299999999999998</v>
      </c>
      <c r="E17" s="37">
        <v>1.9</v>
      </c>
      <c r="F17" s="41">
        <v>1.82</v>
      </c>
      <c r="G17" s="38" t="s">
        <v>8</v>
      </c>
      <c r="H17" s="37">
        <v>1.41</v>
      </c>
      <c r="I17" s="37">
        <v>1.41</v>
      </c>
      <c r="J17" s="37">
        <v>1.35</v>
      </c>
      <c r="K17" s="37">
        <v>1.28</v>
      </c>
      <c r="L17" s="41">
        <v>1.19</v>
      </c>
    </row>
    <row r="18" spans="1:12">
      <c r="A18" s="22"/>
      <c r="B18" s="37">
        <v>2.0099999999999998</v>
      </c>
      <c r="C18" s="37">
        <v>2.02</v>
      </c>
      <c r="D18" s="37">
        <v>2.0299999999999998</v>
      </c>
      <c r="E18" s="37">
        <v>1.92</v>
      </c>
      <c r="F18" s="41">
        <v>1.85</v>
      </c>
      <c r="G18" s="38"/>
      <c r="H18" s="37">
        <v>1.38</v>
      </c>
      <c r="I18" s="37">
        <v>1.4</v>
      </c>
      <c r="J18" s="37">
        <v>1.37</v>
      </c>
      <c r="K18" s="37">
        <v>1.3</v>
      </c>
      <c r="L18" s="41">
        <v>1.18</v>
      </c>
    </row>
    <row r="19" spans="1:12">
      <c r="A19" s="22"/>
      <c r="B19" s="37">
        <v>2.04</v>
      </c>
      <c r="C19" s="37">
        <v>2.0699999999999998</v>
      </c>
      <c r="D19" s="37">
        <v>2.0299999999999998</v>
      </c>
      <c r="E19" s="37">
        <v>1.96</v>
      </c>
      <c r="F19" s="41">
        <v>1.85</v>
      </c>
      <c r="G19" s="38"/>
      <c r="H19" s="37">
        <v>1.39</v>
      </c>
      <c r="I19" s="37">
        <v>1.42</v>
      </c>
      <c r="J19" s="37">
        <v>1.39</v>
      </c>
      <c r="K19" s="37">
        <v>1.29</v>
      </c>
      <c r="L19" s="41">
        <v>1.22</v>
      </c>
    </row>
    <row r="20" spans="1:12">
      <c r="A20" s="22"/>
      <c r="B20" s="37">
        <v>2.02</v>
      </c>
      <c r="C20" s="37">
        <v>2.04</v>
      </c>
      <c r="D20" s="37">
        <v>2.0099999999999998</v>
      </c>
      <c r="E20" s="37">
        <v>1.91</v>
      </c>
      <c r="F20" s="41">
        <v>1.87</v>
      </c>
      <c r="G20" s="38"/>
      <c r="H20" s="37">
        <v>1.36</v>
      </c>
      <c r="I20" s="37">
        <v>1.41</v>
      </c>
      <c r="J20" s="37">
        <v>1.37</v>
      </c>
      <c r="K20" s="37">
        <v>1.26</v>
      </c>
      <c r="L20" s="41">
        <v>1.2</v>
      </c>
    </row>
    <row r="21" spans="1:12">
      <c r="A21" s="22"/>
      <c r="B21" s="37">
        <v>2.0299999999999998</v>
      </c>
      <c r="C21" s="37">
        <v>2.04</v>
      </c>
      <c r="D21" s="37">
        <v>2.02</v>
      </c>
      <c r="E21" s="37">
        <v>1.91</v>
      </c>
      <c r="F21" s="41">
        <v>1.86</v>
      </c>
      <c r="G21" s="38"/>
      <c r="H21" s="37">
        <v>1.36</v>
      </c>
      <c r="I21" s="37">
        <v>1.38</v>
      </c>
      <c r="J21" s="37">
        <v>1.33</v>
      </c>
      <c r="K21" s="37">
        <v>1.24</v>
      </c>
      <c r="L21" s="41">
        <v>1.1599999999999999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0.3864000000000003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1.0784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0.67372307692307754</v>
      </c>
      <c r="F26" s="269"/>
      <c r="G26" s="27" t="s">
        <v>19</v>
      </c>
      <c r="H26" s="27" t="s">
        <v>20</v>
      </c>
      <c r="I26" s="288" t="s">
        <v>115</v>
      </c>
      <c r="J26" s="288"/>
      <c r="K26" s="269">
        <f>(K24/(1.944/K25))</f>
        <v>0.77662551440329219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414" priority="6" operator="notBetween">
      <formula>0.2</formula>
      <formula>0.4</formula>
    </cfRule>
  </conditionalFormatting>
  <conditionalFormatting sqref="E26">
    <cfRule type="cellIs" dxfId="413" priority="7" operator="notBetween">
      <formula>0.38</formula>
      <formula>0.72</formula>
    </cfRule>
  </conditionalFormatting>
  <conditionalFormatting sqref="K24">
    <cfRule type="cellIs" dxfId="412" priority="4" operator="notBetween">
      <formula>0.77</formula>
      <formula>0.91</formula>
    </cfRule>
  </conditionalFormatting>
  <conditionalFormatting sqref="K26">
    <cfRule type="cellIs" dxfId="411" priority="5" operator="notBetween">
      <formula>0.7</formula>
      <formula>0.9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R40"/>
  <sheetViews>
    <sheetView zoomScale="115" zoomScaleNormal="115" workbookViewId="0">
      <selection activeCell="U6" sqref="U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2</v>
      </c>
      <c r="N1" s="301"/>
      <c r="O1" s="301"/>
      <c r="P1" s="301"/>
      <c r="Q1" s="301"/>
      <c r="R1" s="302"/>
    </row>
    <row r="2" spans="1:18">
      <c r="A2" s="36" t="s">
        <v>3</v>
      </c>
      <c r="B2" s="32">
        <v>2.35</v>
      </c>
      <c r="C2" s="32">
        <v>2.39</v>
      </c>
      <c r="D2" s="32">
        <v>2.39</v>
      </c>
      <c r="E2" s="32">
        <v>2.29</v>
      </c>
      <c r="F2" s="44">
        <v>2.4</v>
      </c>
      <c r="G2" s="36" t="s">
        <v>3</v>
      </c>
      <c r="H2" s="32">
        <v>2.38</v>
      </c>
      <c r="I2" s="32">
        <v>2.41</v>
      </c>
      <c r="J2" s="32">
        <v>2.35</v>
      </c>
      <c r="K2" s="32">
        <v>2.29</v>
      </c>
      <c r="L2" s="44">
        <v>2.35</v>
      </c>
      <c r="M2" s="36" t="s">
        <v>3</v>
      </c>
      <c r="N2" s="32">
        <v>2.38</v>
      </c>
      <c r="O2" s="32">
        <v>2.4</v>
      </c>
      <c r="P2" s="32">
        <v>2.39</v>
      </c>
      <c r="Q2" s="32">
        <v>2.31</v>
      </c>
      <c r="R2" s="44">
        <v>2.38</v>
      </c>
    </row>
    <row r="3" spans="1:18">
      <c r="A3" s="11"/>
      <c r="B3" s="32">
        <v>2.39</v>
      </c>
      <c r="C3" s="14">
        <v>2.42</v>
      </c>
      <c r="D3" s="14">
        <v>2.38</v>
      </c>
      <c r="E3" s="14">
        <v>2.29</v>
      </c>
      <c r="F3" s="42">
        <v>2.3199999999999998</v>
      </c>
      <c r="G3" s="38"/>
      <c r="H3" s="32">
        <v>2.36</v>
      </c>
      <c r="I3" s="14">
        <v>2.4</v>
      </c>
      <c r="J3" s="14">
        <v>2.33</v>
      </c>
      <c r="K3" s="14">
        <v>2.2400000000000002</v>
      </c>
      <c r="L3" s="42">
        <v>2.31</v>
      </c>
      <c r="M3" s="38"/>
      <c r="N3" s="32">
        <v>2.39</v>
      </c>
      <c r="O3" s="14">
        <v>2.37</v>
      </c>
      <c r="P3" s="14">
        <v>2.37</v>
      </c>
      <c r="Q3" s="14">
        <v>2.27</v>
      </c>
      <c r="R3" s="42">
        <v>2.4</v>
      </c>
    </row>
    <row r="4" spans="1:18">
      <c r="A4" s="11"/>
      <c r="B4" s="32">
        <v>2.36</v>
      </c>
      <c r="C4" s="14">
        <v>2.4</v>
      </c>
      <c r="D4" s="14">
        <v>2.36</v>
      </c>
      <c r="E4" s="14">
        <v>2.31</v>
      </c>
      <c r="F4" s="42">
        <v>2.4</v>
      </c>
      <c r="G4" s="38"/>
      <c r="H4" s="32">
        <v>2.37</v>
      </c>
      <c r="I4" s="14">
        <v>2.4</v>
      </c>
      <c r="J4" s="14">
        <v>2.39</v>
      </c>
      <c r="K4" s="14">
        <v>2.29</v>
      </c>
      <c r="L4" s="42">
        <v>2.36</v>
      </c>
      <c r="M4" s="38"/>
      <c r="N4" s="32">
        <v>2.41</v>
      </c>
      <c r="O4" s="14">
        <v>2.4</v>
      </c>
      <c r="P4" s="14">
        <v>2.37</v>
      </c>
      <c r="Q4" s="14">
        <v>2.27</v>
      </c>
      <c r="R4" s="42">
        <v>2.36</v>
      </c>
    </row>
    <row r="5" spans="1:18">
      <c r="A5" s="11"/>
      <c r="B5" s="32">
        <v>2.4</v>
      </c>
      <c r="C5" s="14">
        <v>2.4</v>
      </c>
      <c r="D5" s="14">
        <v>2.41</v>
      </c>
      <c r="E5" s="14">
        <v>2.2799999999999998</v>
      </c>
      <c r="F5" s="42">
        <v>2.37</v>
      </c>
      <c r="G5" s="38"/>
      <c r="H5" s="32">
        <v>2.38</v>
      </c>
      <c r="I5" s="14">
        <v>2.4300000000000002</v>
      </c>
      <c r="J5" s="14">
        <v>2.39</v>
      </c>
      <c r="K5" s="14">
        <v>2.27</v>
      </c>
      <c r="L5" s="42">
        <v>2.37</v>
      </c>
      <c r="M5" s="38"/>
      <c r="N5" s="32">
        <v>2.39</v>
      </c>
      <c r="O5" s="14">
        <v>2.38</v>
      </c>
      <c r="P5" s="14">
        <v>2.34</v>
      </c>
      <c r="Q5" s="14">
        <v>2.2400000000000002</v>
      </c>
      <c r="R5" s="42">
        <v>2.39</v>
      </c>
    </row>
    <row r="6" spans="1:18">
      <c r="A6" s="11"/>
      <c r="B6" s="32">
        <v>2.41</v>
      </c>
      <c r="C6" s="14">
        <v>2.41</v>
      </c>
      <c r="D6" s="14">
        <v>2.37</v>
      </c>
      <c r="E6" s="14">
        <v>2.29</v>
      </c>
      <c r="F6" s="42">
        <v>2.37</v>
      </c>
      <c r="G6" s="38"/>
      <c r="H6" s="32">
        <v>2.37</v>
      </c>
      <c r="I6" s="14">
        <v>2.39</v>
      </c>
      <c r="J6" s="14">
        <v>2.36</v>
      </c>
      <c r="K6" s="14">
        <v>2.2599999999999998</v>
      </c>
      <c r="L6" s="42">
        <v>2.31</v>
      </c>
      <c r="M6" s="38"/>
      <c r="N6" s="32">
        <v>2.39</v>
      </c>
      <c r="O6" s="14">
        <v>2.4</v>
      </c>
      <c r="P6" s="14">
        <v>2.38</v>
      </c>
      <c r="Q6" s="14">
        <v>2.2599999999999998</v>
      </c>
      <c r="R6" s="42">
        <v>2.33</v>
      </c>
    </row>
    <row r="7" spans="1:18">
      <c r="A7" s="38" t="s">
        <v>4</v>
      </c>
      <c r="B7" s="14">
        <v>2.4500000000000002</v>
      </c>
      <c r="C7" s="14">
        <v>2.4300000000000002</v>
      </c>
      <c r="D7" s="14">
        <v>2.41</v>
      </c>
      <c r="E7" s="14">
        <v>2.31</v>
      </c>
      <c r="F7" s="42">
        <v>2.2000000000000002</v>
      </c>
      <c r="G7" s="38" t="s">
        <v>4</v>
      </c>
      <c r="H7" s="14">
        <v>2.42</v>
      </c>
      <c r="I7" s="14">
        <v>2.42</v>
      </c>
      <c r="J7" s="14">
        <v>2.4</v>
      </c>
      <c r="K7" s="14">
        <v>2.2999999999999998</v>
      </c>
      <c r="L7" s="42">
        <v>2.2200000000000002</v>
      </c>
      <c r="M7" s="38" t="s">
        <v>4</v>
      </c>
      <c r="N7" s="14">
        <v>2.42</v>
      </c>
      <c r="O7" s="14">
        <v>2.41</v>
      </c>
      <c r="P7" s="14">
        <v>2.37</v>
      </c>
      <c r="Q7" s="14">
        <v>2.2999999999999998</v>
      </c>
      <c r="R7" s="42">
        <v>2.2200000000000002</v>
      </c>
    </row>
    <row r="8" spans="1:18">
      <c r="A8" s="46"/>
      <c r="B8" s="14">
        <v>2.4</v>
      </c>
      <c r="C8" s="14">
        <v>2.4500000000000002</v>
      </c>
      <c r="D8" s="14">
        <v>2.4</v>
      </c>
      <c r="E8" s="14">
        <v>2.3199999999999998</v>
      </c>
      <c r="F8" s="42">
        <v>2.2000000000000002</v>
      </c>
      <c r="G8" s="46"/>
      <c r="H8" s="14">
        <v>2.42</v>
      </c>
      <c r="I8" s="14">
        <v>2.42</v>
      </c>
      <c r="J8" s="14">
        <v>2.39</v>
      </c>
      <c r="K8" s="14">
        <v>2.2799999999999998</v>
      </c>
      <c r="L8" s="42">
        <v>2.2000000000000002</v>
      </c>
      <c r="M8" s="46"/>
      <c r="N8" s="14">
        <v>2.42</v>
      </c>
      <c r="O8" s="14">
        <v>2.44</v>
      </c>
      <c r="P8" s="14">
        <v>2.41</v>
      </c>
      <c r="Q8" s="14">
        <v>2.2799999999999998</v>
      </c>
      <c r="R8" s="42">
        <v>2.23</v>
      </c>
    </row>
    <row r="9" spans="1:18">
      <c r="A9" s="11"/>
      <c r="B9" s="47">
        <v>2.42</v>
      </c>
      <c r="C9" s="47">
        <v>2.44</v>
      </c>
      <c r="D9" s="47">
        <v>2.38</v>
      </c>
      <c r="E9" s="47">
        <v>2.33</v>
      </c>
      <c r="F9" s="49">
        <v>2.23</v>
      </c>
      <c r="G9" s="36"/>
      <c r="H9" s="47">
        <v>2.44</v>
      </c>
      <c r="I9" s="47">
        <v>2.44</v>
      </c>
      <c r="J9" s="47">
        <v>2.35</v>
      </c>
      <c r="K9" s="47">
        <v>2.27</v>
      </c>
      <c r="L9" s="49">
        <v>2.25</v>
      </c>
      <c r="M9" s="36"/>
      <c r="N9" s="47">
        <v>2.38</v>
      </c>
      <c r="O9" s="47">
        <v>2.4500000000000002</v>
      </c>
      <c r="P9" s="47">
        <v>2.35</v>
      </c>
      <c r="Q9" s="47">
        <v>2.27</v>
      </c>
      <c r="R9" s="49">
        <v>2.2200000000000002</v>
      </c>
    </row>
    <row r="10" spans="1:18">
      <c r="A10" s="11"/>
      <c r="B10" s="14">
        <v>2.4300000000000002</v>
      </c>
      <c r="C10" s="14">
        <v>2.4700000000000002</v>
      </c>
      <c r="D10" s="14">
        <v>2.38</v>
      </c>
      <c r="E10" s="14">
        <v>2.34</v>
      </c>
      <c r="F10" s="42">
        <v>2.25</v>
      </c>
      <c r="G10" s="38"/>
      <c r="H10" s="14">
        <v>2.44</v>
      </c>
      <c r="I10" s="14">
        <v>2.41</v>
      </c>
      <c r="J10" s="14">
        <v>2.4</v>
      </c>
      <c r="K10" s="14">
        <v>2.27</v>
      </c>
      <c r="L10" s="42">
        <v>2.2799999999999998</v>
      </c>
      <c r="M10" s="38"/>
      <c r="N10" s="14">
        <v>2.41</v>
      </c>
      <c r="O10" s="14">
        <v>2.4700000000000002</v>
      </c>
      <c r="P10" s="14">
        <v>2.4</v>
      </c>
      <c r="Q10" s="14">
        <v>2.3199999999999998</v>
      </c>
      <c r="R10" s="42">
        <v>2.27</v>
      </c>
    </row>
    <row r="11" spans="1:18">
      <c r="A11" s="16"/>
      <c r="B11" s="33">
        <v>2.39</v>
      </c>
      <c r="C11" s="33">
        <v>2.4300000000000002</v>
      </c>
      <c r="D11" s="33">
        <v>2.4</v>
      </c>
      <c r="E11" s="33">
        <v>2.2799999999999998</v>
      </c>
      <c r="F11" s="39">
        <v>2.23</v>
      </c>
      <c r="G11" s="48"/>
      <c r="H11" s="33">
        <v>2.4</v>
      </c>
      <c r="I11" s="33">
        <v>2.4500000000000002</v>
      </c>
      <c r="J11" s="33">
        <v>2.4</v>
      </c>
      <c r="K11" s="33">
        <v>2.2799999999999998</v>
      </c>
      <c r="L11" s="39">
        <v>2.2200000000000002</v>
      </c>
      <c r="M11" s="48"/>
      <c r="N11" s="33">
        <v>2.39</v>
      </c>
      <c r="O11" s="33">
        <v>2.4300000000000002</v>
      </c>
      <c r="P11" s="33">
        <v>2.4</v>
      </c>
      <c r="Q11" s="33">
        <v>2.2799999999999998</v>
      </c>
      <c r="R11" s="39">
        <v>2.2400000000000002</v>
      </c>
    </row>
    <row r="12" spans="1:18">
      <c r="A12" s="19" t="s">
        <v>5</v>
      </c>
      <c r="B12" s="35">
        <v>2.06</v>
      </c>
      <c r="C12" s="35">
        <v>2.09</v>
      </c>
      <c r="D12" s="35">
        <v>2.09</v>
      </c>
      <c r="E12" s="35">
        <v>1.98</v>
      </c>
      <c r="F12" s="40">
        <v>2.1</v>
      </c>
      <c r="G12" s="36" t="s">
        <v>6</v>
      </c>
      <c r="H12" s="35">
        <v>1.55</v>
      </c>
      <c r="I12" s="35">
        <v>1.55</v>
      </c>
      <c r="J12" s="35">
        <v>1.49</v>
      </c>
      <c r="K12" s="35">
        <v>1.43</v>
      </c>
      <c r="L12" s="40">
        <v>1.52</v>
      </c>
      <c r="M12" s="36" t="s">
        <v>6</v>
      </c>
      <c r="N12" s="35">
        <v>1.23</v>
      </c>
      <c r="O12" s="35">
        <v>1.25</v>
      </c>
      <c r="P12" s="35">
        <v>1.2</v>
      </c>
      <c r="Q12" s="35">
        <v>1.1499999999999999</v>
      </c>
      <c r="R12" s="40">
        <v>1.2</v>
      </c>
    </row>
    <row r="13" spans="1:18">
      <c r="A13" s="22"/>
      <c r="B13" s="37">
        <v>2.13</v>
      </c>
      <c r="C13" s="37">
        <v>2.1</v>
      </c>
      <c r="D13" s="37">
        <v>2.11</v>
      </c>
      <c r="E13" s="37">
        <v>2.0099999999999998</v>
      </c>
      <c r="F13" s="41">
        <v>2.1</v>
      </c>
      <c r="G13" s="38"/>
      <c r="H13" s="37">
        <v>1.52</v>
      </c>
      <c r="I13" s="37">
        <v>1.53</v>
      </c>
      <c r="J13" s="37">
        <v>1.46</v>
      </c>
      <c r="K13" s="37">
        <v>1.37</v>
      </c>
      <c r="L13" s="41">
        <v>1.46</v>
      </c>
      <c r="M13" s="38"/>
      <c r="N13" s="37">
        <v>1.23</v>
      </c>
      <c r="O13" s="37">
        <v>1.21</v>
      </c>
      <c r="P13" s="37">
        <v>1.17</v>
      </c>
      <c r="Q13" s="37">
        <v>1.1100000000000001</v>
      </c>
      <c r="R13" s="41">
        <v>1.25</v>
      </c>
    </row>
    <row r="14" spans="1:18">
      <c r="A14" s="22"/>
      <c r="B14" s="37">
        <v>2.1</v>
      </c>
      <c r="C14" s="37">
        <v>2.09</v>
      </c>
      <c r="D14" s="37">
        <v>2.06</v>
      </c>
      <c r="E14" s="37">
        <v>2</v>
      </c>
      <c r="F14" s="41">
        <v>2.16</v>
      </c>
      <c r="G14" s="38"/>
      <c r="H14" s="37">
        <v>1.52</v>
      </c>
      <c r="I14" s="37">
        <v>1.51</v>
      </c>
      <c r="J14" s="37">
        <v>1.5</v>
      </c>
      <c r="K14" s="37">
        <v>1.35</v>
      </c>
      <c r="L14" s="41">
        <v>1.49</v>
      </c>
      <c r="M14" s="38"/>
      <c r="N14" s="37">
        <v>1.22</v>
      </c>
      <c r="O14" s="37">
        <v>1.21</v>
      </c>
      <c r="P14" s="37">
        <v>1.17</v>
      </c>
      <c r="Q14" s="37">
        <v>1.1200000000000001</v>
      </c>
      <c r="R14" s="41">
        <v>1.1599999999999999</v>
      </c>
    </row>
    <row r="15" spans="1:18">
      <c r="A15" s="22"/>
      <c r="B15" s="37">
        <v>2.12</v>
      </c>
      <c r="C15" s="37">
        <v>2.12</v>
      </c>
      <c r="D15" s="37">
        <v>2.12</v>
      </c>
      <c r="E15" s="37">
        <v>1.99</v>
      </c>
      <c r="F15" s="41">
        <v>2.09</v>
      </c>
      <c r="G15" s="38"/>
      <c r="H15" s="37">
        <v>1.51</v>
      </c>
      <c r="I15" s="37">
        <v>1.54</v>
      </c>
      <c r="J15" s="37">
        <v>1.49</v>
      </c>
      <c r="K15" s="37">
        <v>1.41</v>
      </c>
      <c r="L15" s="41">
        <v>1.49</v>
      </c>
      <c r="M15" s="38"/>
      <c r="N15" s="37">
        <v>1.23</v>
      </c>
      <c r="O15" s="37">
        <v>1.2</v>
      </c>
      <c r="P15" s="37">
        <v>1.18</v>
      </c>
      <c r="Q15" s="37">
        <v>1.1000000000000001</v>
      </c>
      <c r="R15" s="41">
        <v>1.2</v>
      </c>
    </row>
    <row r="16" spans="1:18">
      <c r="A16" s="22"/>
      <c r="B16" s="37">
        <v>2.08</v>
      </c>
      <c r="C16" s="37">
        <v>2.1</v>
      </c>
      <c r="D16" s="37">
        <v>2.0699999999999998</v>
      </c>
      <c r="E16" s="37">
        <v>1.97</v>
      </c>
      <c r="F16" s="41">
        <v>2.08</v>
      </c>
      <c r="G16" s="38"/>
      <c r="H16" s="37">
        <v>1.52</v>
      </c>
      <c r="I16" s="37">
        <v>1.48</v>
      </c>
      <c r="J16" s="37">
        <v>1.48</v>
      </c>
      <c r="K16" s="37">
        <v>1.37</v>
      </c>
      <c r="L16" s="41">
        <v>1.46</v>
      </c>
      <c r="M16" s="38"/>
      <c r="N16" s="37">
        <v>1.22</v>
      </c>
      <c r="O16" s="37">
        <v>1.22</v>
      </c>
      <c r="P16" s="37">
        <v>1.21</v>
      </c>
      <c r="Q16" s="37">
        <v>1.1299999999999999</v>
      </c>
      <c r="R16" s="41">
        <v>1.18</v>
      </c>
    </row>
    <row r="17" spans="1:18">
      <c r="A17" s="22" t="s">
        <v>7</v>
      </c>
      <c r="B17" s="37">
        <v>2.09</v>
      </c>
      <c r="C17" s="37">
        <v>2.1</v>
      </c>
      <c r="D17" s="37">
        <v>2.08</v>
      </c>
      <c r="E17" s="37">
        <v>2.0099999999999998</v>
      </c>
      <c r="F17" s="41">
        <v>1.87</v>
      </c>
      <c r="G17" s="38" t="s">
        <v>8</v>
      </c>
      <c r="H17" s="37">
        <v>1.55</v>
      </c>
      <c r="I17" s="37">
        <v>1.58</v>
      </c>
      <c r="J17" s="37">
        <v>1.51</v>
      </c>
      <c r="K17" s="37">
        <v>1.46</v>
      </c>
      <c r="L17" s="41">
        <v>1.35</v>
      </c>
      <c r="M17" s="38" t="s">
        <v>8</v>
      </c>
      <c r="N17" s="37">
        <v>1.35</v>
      </c>
      <c r="O17" s="37">
        <v>1.36</v>
      </c>
      <c r="P17" s="37">
        <v>1.31</v>
      </c>
      <c r="Q17" s="37">
        <v>1.24</v>
      </c>
      <c r="R17" s="41">
        <v>1.17</v>
      </c>
    </row>
    <row r="18" spans="1:18">
      <c r="A18" s="22"/>
      <c r="B18" s="37">
        <v>2.09</v>
      </c>
      <c r="C18" s="37">
        <v>2.09</v>
      </c>
      <c r="D18" s="37">
        <v>2.09</v>
      </c>
      <c r="E18" s="37">
        <v>2</v>
      </c>
      <c r="F18" s="41">
        <v>1.85</v>
      </c>
      <c r="G18" s="38"/>
      <c r="H18" s="37">
        <v>1.54</v>
      </c>
      <c r="I18" s="37">
        <v>1.58</v>
      </c>
      <c r="J18" s="37">
        <v>1.53</v>
      </c>
      <c r="K18" s="37">
        <v>1.44</v>
      </c>
      <c r="L18" s="41">
        <v>1.35</v>
      </c>
      <c r="M18" s="38"/>
      <c r="N18" s="37">
        <v>1.27</v>
      </c>
      <c r="O18" s="37">
        <v>1.31</v>
      </c>
      <c r="P18" s="37">
        <v>1.29</v>
      </c>
      <c r="Q18" s="37">
        <v>1.19</v>
      </c>
      <c r="R18" s="41">
        <v>1.1499999999999999</v>
      </c>
    </row>
    <row r="19" spans="1:18">
      <c r="A19" s="22"/>
      <c r="B19" s="37">
        <v>2.0699999999999998</v>
      </c>
      <c r="C19" s="37">
        <v>2.1</v>
      </c>
      <c r="D19" s="37">
        <v>2.06</v>
      </c>
      <c r="E19" s="37">
        <v>1.99</v>
      </c>
      <c r="F19" s="41">
        <v>1.86</v>
      </c>
      <c r="G19" s="38"/>
      <c r="H19" s="37">
        <v>1.57</v>
      </c>
      <c r="I19" s="37">
        <v>1.58</v>
      </c>
      <c r="J19" s="37">
        <v>1.49</v>
      </c>
      <c r="K19" s="37">
        <v>1.42</v>
      </c>
      <c r="L19" s="41">
        <v>1.35</v>
      </c>
      <c r="M19" s="38"/>
      <c r="N19" s="37">
        <v>1.3</v>
      </c>
      <c r="O19" s="37">
        <v>1.32</v>
      </c>
      <c r="P19" s="37">
        <v>1.24</v>
      </c>
      <c r="Q19" s="37">
        <v>1.18</v>
      </c>
      <c r="R19" s="41">
        <v>1.1000000000000001</v>
      </c>
    </row>
    <row r="20" spans="1:18">
      <c r="A20" s="22"/>
      <c r="B20" s="37">
        <v>2.1</v>
      </c>
      <c r="C20" s="37">
        <v>2.13</v>
      </c>
      <c r="D20" s="37">
        <v>2.06</v>
      </c>
      <c r="E20" s="37">
        <v>2.02</v>
      </c>
      <c r="F20" s="41">
        <v>1.89</v>
      </c>
      <c r="G20" s="38"/>
      <c r="H20" s="37">
        <v>1.56</v>
      </c>
      <c r="I20" s="37">
        <v>1.57</v>
      </c>
      <c r="J20" s="37">
        <v>1.53</v>
      </c>
      <c r="K20" s="37">
        <v>1.41</v>
      </c>
      <c r="L20" s="41">
        <v>1.39</v>
      </c>
      <c r="M20" s="38"/>
      <c r="N20" s="37">
        <v>1.29</v>
      </c>
      <c r="O20" s="37">
        <v>1.35</v>
      </c>
      <c r="P20" s="37">
        <v>1.29</v>
      </c>
      <c r="Q20" s="37">
        <v>1.23</v>
      </c>
      <c r="R20" s="41">
        <v>1.17</v>
      </c>
    </row>
    <row r="21" spans="1:18">
      <c r="A21" s="22"/>
      <c r="B21" s="37">
        <v>2.0499999999999998</v>
      </c>
      <c r="C21" s="37">
        <v>2.09</v>
      </c>
      <c r="D21" s="37">
        <v>2.06</v>
      </c>
      <c r="E21" s="37">
        <v>1.97</v>
      </c>
      <c r="F21" s="41">
        <v>1.91</v>
      </c>
      <c r="G21" s="38"/>
      <c r="H21" s="37">
        <v>1.55</v>
      </c>
      <c r="I21" s="37">
        <v>1.6</v>
      </c>
      <c r="J21" s="37">
        <v>1.59</v>
      </c>
      <c r="K21" s="37">
        <v>1.39</v>
      </c>
      <c r="L21" s="41">
        <v>1.35</v>
      </c>
      <c r="M21" s="38"/>
      <c r="N21" s="37">
        <v>1.28</v>
      </c>
      <c r="O21" s="37">
        <v>1.35</v>
      </c>
      <c r="P21" s="37">
        <v>1.29</v>
      </c>
      <c r="Q21" s="37">
        <v>1.2</v>
      </c>
      <c r="R21" s="41">
        <v>1.1299999999999999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0.31160000000000121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0.86580000000000035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1.1327999999999994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0.54330256410256628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0.62351851851851881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0.81580246913580201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10" priority="7" operator="notBetween">
      <formula>0.2</formula>
      <formula>0.4</formula>
    </cfRule>
  </conditionalFormatting>
  <conditionalFormatting sqref="E26">
    <cfRule type="cellIs" dxfId="409" priority="8" operator="notBetween">
      <formula>0.38</formula>
      <formula>0.72</formula>
    </cfRule>
  </conditionalFormatting>
  <conditionalFormatting sqref="K24">
    <cfRule type="cellIs" dxfId="408" priority="5" operator="notBetween">
      <formula>0.77</formula>
      <formula>0.91</formula>
    </cfRule>
  </conditionalFormatting>
  <conditionalFormatting sqref="K26">
    <cfRule type="cellIs" dxfId="407" priority="6" operator="notBetween">
      <formula>0.55</formula>
      <formula>0.65</formula>
    </cfRule>
  </conditionalFormatting>
  <conditionalFormatting sqref="Q24">
    <cfRule type="cellIs" dxfId="406" priority="3" operator="notBetween">
      <formula>0.77</formula>
      <formula>0.91</formula>
    </cfRule>
  </conditionalFormatting>
  <conditionalFormatting sqref="Q26">
    <cfRule type="cellIs" dxfId="405" priority="4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R40"/>
  <sheetViews>
    <sheetView zoomScale="115" zoomScaleNormal="115" workbookViewId="0">
      <selection activeCell="T26" sqref="T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1.2187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2.2000000000000002</v>
      </c>
      <c r="C2" s="32">
        <v>2.31</v>
      </c>
      <c r="D2" s="32">
        <v>2.35</v>
      </c>
      <c r="E2" s="32">
        <v>2.4500000000000002</v>
      </c>
      <c r="F2" s="44">
        <v>2.38</v>
      </c>
      <c r="G2" s="36" t="s">
        <v>3</v>
      </c>
      <c r="H2" s="32">
        <v>2.33</v>
      </c>
      <c r="I2" s="32">
        <v>2.38</v>
      </c>
      <c r="J2" s="32">
        <v>2.33</v>
      </c>
      <c r="K2" s="32">
        <v>2.25</v>
      </c>
      <c r="L2" s="44">
        <v>2.35</v>
      </c>
      <c r="M2" s="36" t="s">
        <v>3</v>
      </c>
      <c r="N2" s="32">
        <v>2.37</v>
      </c>
      <c r="O2" s="32">
        <v>2.4</v>
      </c>
      <c r="P2" s="32">
        <v>2.38</v>
      </c>
      <c r="Q2" s="32">
        <v>2.2599999999999998</v>
      </c>
      <c r="R2" s="44">
        <v>2.38</v>
      </c>
    </row>
    <row r="3" spans="1:18">
      <c r="A3" s="11"/>
      <c r="B3" s="32">
        <v>2.23</v>
      </c>
      <c r="C3" s="14">
        <v>2.2799999999999998</v>
      </c>
      <c r="D3" s="14">
        <v>2.36</v>
      </c>
      <c r="E3" s="14">
        <v>2.44</v>
      </c>
      <c r="F3" s="42">
        <v>2.39</v>
      </c>
      <c r="G3" s="38"/>
      <c r="H3" s="32">
        <v>2.36</v>
      </c>
      <c r="I3" s="14">
        <v>2.37</v>
      </c>
      <c r="J3" s="14">
        <v>2.34</v>
      </c>
      <c r="K3" s="14">
        <v>2.2599999999999998</v>
      </c>
      <c r="L3" s="42">
        <v>2.36</v>
      </c>
      <c r="M3" s="38"/>
      <c r="N3" s="32">
        <v>2.38</v>
      </c>
      <c r="O3" s="14">
        <v>2.39</v>
      </c>
      <c r="P3" s="14">
        <v>2.38</v>
      </c>
      <c r="Q3" s="14">
        <v>2.2999999999999998</v>
      </c>
      <c r="R3" s="42">
        <v>2.33</v>
      </c>
    </row>
    <row r="4" spans="1:18">
      <c r="A4" s="11"/>
      <c r="B4" s="32">
        <v>2.2200000000000002</v>
      </c>
      <c r="C4" s="14">
        <v>2.3199999999999998</v>
      </c>
      <c r="D4" s="14">
        <v>2.38</v>
      </c>
      <c r="E4" s="14">
        <v>2.44</v>
      </c>
      <c r="F4" s="42">
        <v>2.42</v>
      </c>
      <c r="G4" s="38"/>
      <c r="H4" s="32">
        <v>2.35</v>
      </c>
      <c r="I4" s="14">
        <v>2.37</v>
      </c>
      <c r="J4" s="14">
        <v>2.35</v>
      </c>
      <c r="K4" s="14">
        <v>2.2599999999999998</v>
      </c>
      <c r="L4" s="42">
        <v>2.34</v>
      </c>
      <c r="M4" s="38"/>
      <c r="N4" s="32">
        <v>2.41</v>
      </c>
      <c r="O4" s="14">
        <v>2.42</v>
      </c>
      <c r="P4" s="14">
        <v>2.39</v>
      </c>
      <c r="Q4" s="14">
        <v>2.3199999999999998</v>
      </c>
      <c r="R4" s="42">
        <v>2.37</v>
      </c>
    </row>
    <row r="5" spans="1:18">
      <c r="A5" s="11"/>
      <c r="B5" s="32">
        <v>2.2400000000000002</v>
      </c>
      <c r="C5" s="14">
        <v>2.31</v>
      </c>
      <c r="D5" s="14">
        <v>2.4</v>
      </c>
      <c r="E5" s="14">
        <v>2.42</v>
      </c>
      <c r="F5" s="42">
        <v>2.42</v>
      </c>
      <c r="G5" s="38"/>
      <c r="H5" s="32">
        <v>2.34</v>
      </c>
      <c r="I5" s="14">
        <v>2.37</v>
      </c>
      <c r="J5" s="14">
        <v>2.35</v>
      </c>
      <c r="K5" s="14">
        <v>2.25</v>
      </c>
      <c r="L5" s="42">
        <v>2.2999999999999998</v>
      </c>
      <c r="M5" s="38"/>
      <c r="N5" s="32">
        <v>2.39</v>
      </c>
      <c r="O5" s="14">
        <v>2.44</v>
      </c>
      <c r="P5" s="14">
        <v>2.37</v>
      </c>
      <c r="Q5" s="14">
        <v>2.2599999999999998</v>
      </c>
      <c r="R5" s="42">
        <v>2.39</v>
      </c>
    </row>
    <row r="6" spans="1:18">
      <c r="A6" s="11"/>
      <c r="B6" s="32">
        <v>2.23</v>
      </c>
      <c r="C6" s="14">
        <v>2.27</v>
      </c>
      <c r="D6" s="14">
        <v>2.37</v>
      </c>
      <c r="E6" s="14">
        <v>2.4</v>
      </c>
      <c r="F6" s="42">
        <v>2.39</v>
      </c>
      <c r="G6" s="38"/>
      <c r="H6" s="32">
        <v>2.3199999999999998</v>
      </c>
      <c r="I6" s="14">
        <v>2.39</v>
      </c>
      <c r="J6" s="14">
        <v>2.36</v>
      </c>
      <c r="K6" s="14">
        <v>2.2599999999999998</v>
      </c>
      <c r="L6" s="42">
        <v>2.3199999999999998</v>
      </c>
      <c r="M6" s="38"/>
      <c r="N6" s="32">
        <v>2.42</v>
      </c>
      <c r="O6" s="14">
        <v>2.39</v>
      </c>
      <c r="P6" s="14">
        <v>2.36</v>
      </c>
      <c r="Q6" s="14">
        <v>2.2799999999999998</v>
      </c>
      <c r="R6" s="42">
        <v>2.37</v>
      </c>
    </row>
    <row r="7" spans="1:18">
      <c r="A7" s="38" t="s">
        <v>4</v>
      </c>
      <c r="B7" s="14">
        <v>2.2999999999999998</v>
      </c>
      <c r="C7" s="14">
        <v>2.27</v>
      </c>
      <c r="D7" s="14">
        <v>2.31</v>
      </c>
      <c r="E7" s="14">
        <v>2.35</v>
      </c>
      <c r="F7" s="42">
        <v>2.34</v>
      </c>
      <c r="G7" s="38" t="s">
        <v>4</v>
      </c>
      <c r="H7" s="14">
        <v>2.38</v>
      </c>
      <c r="I7" s="14">
        <v>2.41</v>
      </c>
      <c r="J7" s="14">
        <v>2.37</v>
      </c>
      <c r="K7" s="14">
        <v>2.27</v>
      </c>
      <c r="L7" s="42">
        <v>2.16</v>
      </c>
      <c r="M7" s="38" t="s">
        <v>4</v>
      </c>
      <c r="N7" s="14">
        <v>2.41</v>
      </c>
      <c r="O7" s="14">
        <v>2.4</v>
      </c>
      <c r="P7" s="14">
        <v>2.36</v>
      </c>
      <c r="Q7" s="14">
        <v>2.2999999999999998</v>
      </c>
      <c r="R7" s="42">
        <v>2.2200000000000002</v>
      </c>
    </row>
    <row r="8" spans="1:18">
      <c r="A8" s="46"/>
      <c r="B8" s="14">
        <v>2.33</v>
      </c>
      <c r="C8" s="14">
        <v>2.25</v>
      </c>
      <c r="D8" s="14">
        <v>2.38</v>
      </c>
      <c r="E8" s="14">
        <v>2.38</v>
      </c>
      <c r="F8" s="42">
        <v>2.33</v>
      </c>
      <c r="G8" s="46"/>
      <c r="H8" s="14">
        <v>2.41</v>
      </c>
      <c r="I8" s="14">
        <v>2.42</v>
      </c>
      <c r="J8" s="14">
        <v>2.42</v>
      </c>
      <c r="K8" s="14">
        <v>2.2799999999999998</v>
      </c>
      <c r="L8" s="42">
        <v>2.2400000000000002</v>
      </c>
      <c r="M8" s="46"/>
      <c r="N8" s="14">
        <v>2.42</v>
      </c>
      <c r="O8" s="14">
        <v>2.4500000000000002</v>
      </c>
      <c r="P8" s="14">
        <v>2.4500000000000002</v>
      </c>
      <c r="Q8" s="14">
        <v>2.34</v>
      </c>
      <c r="R8" s="42">
        <v>2.2400000000000002</v>
      </c>
    </row>
    <row r="9" spans="1:18">
      <c r="A9" s="11"/>
      <c r="B9" s="47">
        <v>2.31</v>
      </c>
      <c r="C9" s="47">
        <v>2.25</v>
      </c>
      <c r="D9" s="47">
        <v>2.3199999999999998</v>
      </c>
      <c r="E9" s="47">
        <v>2.38</v>
      </c>
      <c r="F9" s="49">
        <v>2.38</v>
      </c>
      <c r="G9" s="36"/>
      <c r="H9" s="47">
        <v>2.38</v>
      </c>
      <c r="I9" s="47">
        <v>2.4</v>
      </c>
      <c r="J9" s="47">
        <v>2.36</v>
      </c>
      <c r="K9" s="47">
        <v>2.2799999999999998</v>
      </c>
      <c r="L9" s="49">
        <v>2.2000000000000002</v>
      </c>
      <c r="M9" s="36"/>
      <c r="N9" s="47">
        <v>2.4300000000000002</v>
      </c>
      <c r="O9" s="47">
        <v>2.4500000000000002</v>
      </c>
      <c r="P9" s="47">
        <v>2.42</v>
      </c>
      <c r="Q9" s="47">
        <v>2.29</v>
      </c>
      <c r="R9" s="49">
        <v>2.2599999999999998</v>
      </c>
    </row>
    <row r="10" spans="1:18">
      <c r="A10" s="11"/>
      <c r="B10" s="14">
        <v>2.34</v>
      </c>
      <c r="C10" s="14">
        <v>2.27</v>
      </c>
      <c r="D10" s="14">
        <v>2.4</v>
      </c>
      <c r="E10" s="14">
        <v>2.42</v>
      </c>
      <c r="F10" s="42">
        <v>2.4</v>
      </c>
      <c r="G10" s="38"/>
      <c r="H10" s="14">
        <v>2.39</v>
      </c>
      <c r="I10" s="14">
        <v>2.4300000000000002</v>
      </c>
      <c r="J10" s="14">
        <v>2.37</v>
      </c>
      <c r="K10" s="14">
        <v>2.27</v>
      </c>
      <c r="L10" s="42">
        <v>2.1800000000000002</v>
      </c>
      <c r="M10" s="38"/>
      <c r="N10" s="14">
        <v>2.41</v>
      </c>
      <c r="O10" s="14">
        <v>2.41</v>
      </c>
      <c r="P10" s="14">
        <v>2.38</v>
      </c>
      <c r="Q10" s="14">
        <v>2.2799999999999998</v>
      </c>
      <c r="R10" s="42">
        <v>2.25</v>
      </c>
    </row>
    <row r="11" spans="1:18">
      <c r="A11" s="16"/>
      <c r="B11" s="33">
        <v>2.3199999999999998</v>
      </c>
      <c r="C11" s="33">
        <v>2.27</v>
      </c>
      <c r="D11" s="33">
        <v>2.3199999999999998</v>
      </c>
      <c r="E11" s="33">
        <v>2.36</v>
      </c>
      <c r="F11" s="39">
        <v>2.38</v>
      </c>
      <c r="G11" s="48"/>
      <c r="H11" s="33">
        <v>2.38</v>
      </c>
      <c r="I11" s="33">
        <v>2.37</v>
      </c>
      <c r="J11" s="33">
        <v>2.33</v>
      </c>
      <c r="K11" s="33">
        <v>2.2200000000000002</v>
      </c>
      <c r="L11" s="39">
        <v>2.14</v>
      </c>
      <c r="M11" s="48"/>
      <c r="N11" s="33">
        <v>2.36</v>
      </c>
      <c r="O11" s="33">
        <v>2.4</v>
      </c>
      <c r="P11" s="33">
        <v>2.38</v>
      </c>
      <c r="Q11" s="33">
        <v>2.27</v>
      </c>
      <c r="R11" s="39">
        <v>2.19</v>
      </c>
    </row>
    <row r="12" spans="1:18">
      <c r="A12" s="19" t="s">
        <v>5</v>
      </c>
      <c r="B12" s="35">
        <v>1.9</v>
      </c>
      <c r="C12" s="35">
        <v>2.0299999999999998</v>
      </c>
      <c r="D12" s="35">
        <v>2.09</v>
      </c>
      <c r="E12" s="35">
        <v>2.16</v>
      </c>
      <c r="F12" s="40">
        <v>2.13</v>
      </c>
      <c r="G12" s="36" t="s">
        <v>6</v>
      </c>
      <c r="H12" s="35">
        <v>1.62</v>
      </c>
      <c r="I12" s="35">
        <v>1.62</v>
      </c>
      <c r="J12" s="35">
        <v>1.57</v>
      </c>
      <c r="K12" s="35">
        <v>1.55</v>
      </c>
      <c r="L12" s="40">
        <v>1.6</v>
      </c>
      <c r="M12" s="36" t="s">
        <v>6</v>
      </c>
      <c r="N12" s="35">
        <v>1.52</v>
      </c>
      <c r="O12" s="35">
        <v>1.56</v>
      </c>
      <c r="P12" s="35">
        <v>1.55</v>
      </c>
      <c r="Q12" s="35">
        <v>1.44</v>
      </c>
      <c r="R12" s="40">
        <v>1.56</v>
      </c>
    </row>
    <row r="13" spans="1:18">
      <c r="A13" s="22"/>
      <c r="B13" s="37">
        <v>1.93</v>
      </c>
      <c r="C13" s="37">
        <v>2.0099999999999998</v>
      </c>
      <c r="D13" s="37">
        <v>2.1</v>
      </c>
      <c r="E13" s="37">
        <v>2.13</v>
      </c>
      <c r="F13" s="41">
        <v>2.12</v>
      </c>
      <c r="G13" s="38"/>
      <c r="H13" s="37">
        <v>1.62</v>
      </c>
      <c r="I13" s="37">
        <v>1.62</v>
      </c>
      <c r="J13" s="37">
        <v>1.6</v>
      </c>
      <c r="K13" s="37">
        <v>1.51</v>
      </c>
      <c r="L13" s="41">
        <v>1.62</v>
      </c>
      <c r="M13" s="38"/>
      <c r="N13" s="37">
        <v>1.56</v>
      </c>
      <c r="O13" s="37">
        <v>1.55</v>
      </c>
      <c r="P13" s="37">
        <v>1.54</v>
      </c>
      <c r="Q13" s="37">
        <v>1.45</v>
      </c>
      <c r="R13" s="41">
        <v>1.53</v>
      </c>
    </row>
    <row r="14" spans="1:18">
      <c r="A14" s="22"/>
      <c r="B14" s="37">
        <v>1.96</v>
      </c>
      <c r="C14" s="37">
        <v>2.06</v>
      </c>
      <c r="D14" s="37">
        <v>2.11</v>
      </c>
      <c r="E14" s="37">
        <v>2.14</v>
      </c>
      <c r="F14" s="41">
        <v>2.13</v>
      </c>
      <c r="G14" s="38"/>
      <c r="H14" s="37">
        <v>1.61</v>
      </c>
      <c r="I14" s="37">
        <v>1.61</v>
      </c>
      <c r="J14" s="37">
        <v>1.6</v>
      </c>
      <c r="K14" s="37">
        <v>1.51</v>
      </c>
      <c r="L14" s="41">
        <v>1.62</v>
      </c>
      <c r="M14" s="38"/>
      <c r="N14" s="37">
        <v>1.55</v>
      </c>
      <c r="O14" s="37">
        <v>1.56</v>
      </c>
      <c r="P14" s="37">
        <v>1.54</v>
      </c>
      <c r="Q14" s="37">
        <v>1.47</v>
      </c>
      <c r="R14" s="41">
        <v>1.54</v>
      </c>
    </row>
    <row r="15" spans="1:18">
      <c r="A15" s="22"/>
      <c r="B15" s="37">
        <v>1.97</v>
      </c>
      <c r="C15" s="37">
        <v>2.04</v>
      </c>
      <c r="D15" s="37">
        <v>2.09</v>
      </c>
      <c r="E15" s="37">
        <v>2.17</v>
      </c>
      <c r="F15" s="41">
        <v>2.12</v>
      </c>
      <c r="G15" s="38"/>
      <c r="H15" s="37">
        <v>1.57</v>
      </c>
      <c r="I15" s="37">
        <v>1.59</v>
      </c>
      <c r="J15" s="37">
        <v>1.58</v>
      </c>
      <c r="K15" s="37">
        <v>1.48</v>
      </c>
      <c r="L15" s="41">
        <v>1.61</v>
      </c>
      <c r="M15" s="38"/>
      <c r="N15" s="37">
        <v>1.54</v>
      </c>
      <c r="O15" s="37">
        <v>1.57</v>
      </c>
      <c r="P15" s="37">
        <v>1.49</v>
      </c>
      <c r="Q15" s="37">
        <v>1.4</v>
      </c>
      <c r="R15" s="41">
        <v>1.55</v>
      </c>
    </row>
    <row r="16" spans="1:18">
      <c r="A16" s="22"/>
      <c r="B16" s="37">
        <v>1.94</v>
      </c>
      <c r="C16" s="37">
        <v>1.99</v>
      </c>
      <c r="D16" s="37">
        <v>2.0499999999999998</v>
      </c>
      <c r="E16" s="37">
        <v>2.11</v>
      </c>
      <c r="F16" s="41">
        <v>2.12</v>
      </c>
      <c r="G16" s="38"/>
      <c r="H16" s="37">
        <v>1.56</v>
      </c>
      <c r="I16" s="37">
        <v>1.56</v>
      </c>
      <c r="J16" s="37">
        <v>1.57</v>
      </c>
      <c r="K16" s="37">
        <v>1.5</v>
      </c>
      <c r="L16" s="41">
        <v>1.59</v>
      </c>
      <c r="M16" s="38"/>
      <c r="N16" s="37">
        <v>1.54</v>
      </c>
      <c r="O16" s="37">
        <v>1.52</v>
      </c>
      <c r="P16" s="37">
        <v>1.51</v>
      </c>
      <c r="Q16" s="37">
        <v>1.41</v>
      </c>
      <c r="R16" s="41">
        <v>1.51</v>
      </c>
    </row>
    <row r="17" spans="1:18">
      <c r="A17" s="22" t="s">
        <v>7</v>
      </c>
      <c r="B17" s="37">
        <v>2.0299999999999998</v>
      </c>
      <c r="C17" s="37">
        <v>1.98</v>
      </c>
      <c r="D17" s="37">
        <v>2.04</v>
      </c>
      <c r="E17" s="37">
        <v>2.04</v>
      </c>
      <c r="F17" s="41">
        <v>2.06</v>
      </c>
      <c r="G17" s="38" t="s">
        <v>8</v>
      </c>
      <c r="H17" s="37">
        <v>1.65</v>
      </c>
      <c r="I17" s="37">
        <v>1.68</v>
      </c>
      <c r="J17" s="37">
        <v>1.66</v>
      </c>
      <c r="K17" s="37">
        <v>1.55</v>
      </c>
      <c r="L17" s="41">
        <v>1.47</v>
      </c>
      <c r="M17" s="38" t="s">
        <v>8</v>
      </c>
      <c r="N17" s="37">
        <v>1.6</v>
      </c>
      <c r="O17" s="37">
        <v>1.59</v>
      </c>
      <c r="P17" s="37">
        <v>1.52</v>
      </c>
      <c r="Q17" s="37">
        <v>1.47</v>
      </c>
      <c r="R17" s="41">
        <v>1.44</v>
      </c>
    </row>
    <row r="18" spans="1:18">
      <c r="A18" s="22"/>
      <c r="B18" s="37">
        <v>2.0099999999999998</v>
      </c>
      <c r="C18" s="37">
        <v>1.95</v>
      </c>
      <c r="D18" s="37">
        <v>2.06</v>
      </c>
      <c r="E18" s="37">
        <v>2.0699999999999998</v>
      </c>
      <c r="F18" s="41">
        <v>2.0499999999999998</v>
      </c>
      <c r="G18" s="38"/>
      <c r="H18" s="37">
        <v>1.69</v>
      </c>
      <c r="I18" s="37">
        <v>1.72</v>
      </c>
      <c r="J18" s="37">
        <v>1.69</v>
      </c>
      <c r="K18" s="37">
        <v>1.58</v>
      </c>
      <c r="L18" s="41">
        <v>1.51</v>
      </c>
      <c r="M18" s="38"/>
      <c r="N18" s="37">
        <v>1.61</v>
      </c>
      <c r="O18" s="37">
        <v>1.59</v>
      </c>
      <c r="P18" s="37">
        <v>1.62</v>
      </c>
      <c r="Q18" s="37">
        <v>1.54</v>
      </c>
      <c r="R18" s="41">
        <v>1.41</v>
      </c>
    </row>
    <row r="19" spans="1:18">
      <c r="A19" s="22"/>
      <c r="B19" s="37">
        <v>2</v>
      </c>
      <c r="C19" s="37">
        <v>1.94</v>
      </c>
      <c r="D19" s="37">
        <v>2.0299999999999998</v>
      </c>
      <c r="E19" s="37">
        <v>2.1</v>
      </c>
      <c r="F19" s="41">
        <v>2.09</v>
      </c>
      <c r="G19" s="38"/>
      <c r="H19" s="37">
        <v>1.66</v>
      </c>
      <c r="I19" s="37">
        <v>1.7</v>
      </c>
      <c r="J19" s="37">
        <v>1.6</v>
      </c>
      <c r="K19" s="37">
        <v>1.53</v>
      </c>
      <c r="L19" s="41">
        <v>1.48</v>
      </c>
      <c r="M19" s="38"/>
      <c r="N19" s="37">
        <v>1.61</v>
      </c>
      <c r="O19" s="37">
        <v>1.64</v>
      </c>
      <c r="P19" s="37">
        <v>1.59</v>
      </c>
      <c r="Q19" s="37">
        <v>1.48</v>
      </c>
      <c r="R19" s="41">
        <v>1.45</v>
      </c>
    </row>
    <row r="20" spans="1:18">
      <c r="A20" s="22"/>
      <c r="B20" s="37">
        <v>2.0499999999999998</v>
      </c>
      <c r="C20" s="37">
        <v>1.92</v>
      </c>
      <c r="D20" s="37">
        <v>2.1</v>
      </c>
      <c r="E20" s="37">
        <v>2.11</v>
      </c>
      <c r="F20" s="41">
        <v>2.09</v>
      </c>
      <c r="G20" s="38"/>
      <c r="H20" s="37">
        <v>1.63</v>
      </c>
      <c r="I20" s="37">
        <v>1.71</v>
      </c>
      <c r="J20" s="37">
        <v>1.61</v>
      </c>
      <c r="K20" s="37">
        <v>1.52</v>
      </c>
      <c r="L20" s="41">
        <v>1.45</v>
      </c>
      <c r="M20" s="38"/>
      <c r="N20" s="37">
        <v>1.58</v>
      </c>
      <c r="O20" s="37">
        <v>1.57</v>
      </c>
      <c r="P20" s="37">
        <v>1.56</v>
      </c>
      <c r="Q20" s="37">
        <v>1.49</v>
      </c>
      <c r="R20" s="41">
        <v>1.44</v>
      </c>
    </row>
    <row r="21" spans="1:18">
      <c r="A21" s="22"/>
      <c r="B21" s="37">
        <v>2.04</v>
      </c>
      <c r="C21" s="37">
        <v>1.95</v>
      </c>
      <c r="D21" s="37">
        <v>2.0299999999999998</v>
      </c>
      <c r="E21" s="37">
        <v>2.04</v>
      </c>
      <c r="F21" s="41">
        <v>2.08</v>
      </c>
      <c r="G21" s="38"/>
      <c r="H21" s="37">
        <v>1.61</v>
      </c>
      <c r="I21" s="37">
        <v>1.69</v>
      </c>
      <c r="J21" s="37">
        <v>1.62</v>
      </c>
      <c r="K21" s="37">
        <v>1.52</v>
      </c>
      <c r="L21" s="41">
        <v>1.43</v>
      </c>
      <c r="M21" s="38"/>
      <c r="N21" s="37">
        <v>1.58</v>
      </c>
      <c r="O21" s="37">
        <v>1.54</v>
      </c>
      <c r="P21" s="37">
        <v>1.54</v>
      </c>
      <c r="Q21" s="37">
        <v>1.46</v>
      </c>
      <c r="R21" s="41">
        <v>1.39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0.29039999999999955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0.73740000000000028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0.83300000000000041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0.50633846153846074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0.53104938271604962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0.59989711934156409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404" priority="5" operator="notBetween">
      <formula>0.2</formula>
      <formula>0.4</formula>
    </cfRule>
  </conditionalFormatting>
  <conditionalFormatting sqref="E26">
    <cfRule type="cellIs" dxfId="403" priority="6" operator="notBetween">
      <formula>0.38</formula>
      <formula>0.72</formula>
    </cfRule>
  </conditionalFormatting>
  <conditionalFormatting sqref="K24">
    <cfRule type="cellIs" dxfId="402" priority="3" operator="notBetween">
      <formula>0.77</formula>
      <formula>0.91</formula>
    </cfRule>
  </conditionalFormatting>
  <conditionalFormatting sqref="K26">
    <cfRule type="cellIs" dxfId="401" priority="4" operator="notBetween">
      <formula>0.55</formula>
      <formula>0.65</formula>
    </cfRule>
  </conditionalFormatting>
  <conditionalFormatting sqref="Q24">
    <cfRule type="cellIs" dxfId="400" priority="1" operator="notBetween">
      <formula>0.77</formula>
      <formula>0.91</formula>
    </cfRule>
  </conditionalFormatting>
  <conditionalFormatting sqref="Q26">
    <cfRule type="cellIs" dxfId="399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L40"/>
  <sheetViews>
    <sheetView zoomScale="115" zoomScaleNormal="115" workbookViewId="0">
      <selection activeCell="K24" sqref="K24:L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</v>
      </c>
      <c r="C2" s="32">
        <v>2.33</v>
      </c>
      <c r="D2" s="32">
        <v>2.35</v>
      </c>
      <c r="E2" s="32">
        <v>2.23</v>
      </c>
      <c r="F2" s="44">
        <v>2.36</v>
      </c>
      <c r="G2" s="36" t="s">
        <v>3</v>
      </c>
      <c r="H2" s="32">
        <v>2.38</v>
      </c>
      <c r="I2" s="32">
        <v>2.4</v>
      </c>
      <c r="J2" s="32">
        <v>2.36</v>
      </c>
      <c r="K2" s="32">
        <v>2.27</v>
      </c>
      <c r="L2" s="44">
        <v>2.38</v>
      </c>
    </row>
    <row r="3" spans="1:12">
      <c r="A3" s="11"/>
      <c r="B3" s="32">
        <v>2.38</v>
      </c>
      <c r="C3" s="14">
        <v>2.39</v>
      </c>
      <c r="D3" s="14">
        <v>2.33</v>
      </c>
      <c r="E3" s="14">
        <v>2.2599999999999998</v>
      </c>
      <c r="F3" s="42">
        <v>2.37</v>
      </c>
      <c r="G3" s="38"/>
      <c r="H3" s="32">
        <v>2.37</v>
      </c>
      <c r="I3" s="14">
        <v>2.39</v>
      </c>
      <c r="J3" s="14">
        <v>2.4</v>
      </c>
      <c r="K3" s="14">
        <v>2.2599999999999998</v>
      </c>
      <c r="L3" s="42">
        <v>2.38</v>
      </c>
    </row>
    <row r="4" spans="1:12">
      <c r="A4" s="11"/>
      <c r="B4" s="32">
        <v>2.37</v>
      </c>
      <c r="C4" s="14">
        <v>2.41</v>
      </c>
      <c r="D4" s="14">
        <v>2.37</v>
      </c>
      <c r="E4" s="14">
        <v>2.2599999999999998</v>
      </c>
      <c r="F4" s="42">
        <v>2.39</v>
      </c>
      <c r="G4" s="38"/>
      <c r="H4" s="32">
        <v>2.37</v>
      </c>
      <c r="I4" s="14">
        <v>2.41</v>
      </c>
      <c r="J4" s="14">
        <v>2.36</v>
      </c>
      <c r="K4" s="14">
        <v>2.29</v>
      </c>
      <c r="L4" s="42">
        <v>2.37</v>
      </c>
    </row>
    <row r="5" spans="1:12">
      <c r="A5" s="11"/>
      <c r="B5" s="32">
        <v>2.38</v>
      </c>
      <c r="C5" s="14">
        <v>2.39</v>
      </c>
      <c r="D5" s="14">
        <v>2.38</v>
      </c>
      <c r="E5" s="14">
        <v>2.27</v>
      </c>
      <c r="F5" s="42">
        <v>2.37</v>
      </c>
      <c r="G5" s="38"/>
      <c r="H5" s="32">
        <v>2.37</v>
      </c>
      <c r="I5" s="14">
        <v>2.39</v>
      </c>
      <c r="J5" s="14">
        <v>2.3199999999999998</v>
      </c>
      <c r="K5" s="14">
        <v>2.25</v>
      </c>
      <c r="L5" s="42">
        <v>2.37</v>
      </c>
    </row>
    <row r="6" spans="1:12">
      <c r="A6" s="11"/>
      <c r="B6" s="32">
        <v>2.36</v>
      </c>
      <c r="C6" s="14">
        <v>2.38</v>
      </c>
      <c r="D6" s="14">
        <v>2.3199999999999998</v>
      </c>
      <c r="E6" s="14">
        <v>2.2599999999999998</v>
      </c>
      <c r="F6" s="42">
        <v>2.35</v>
      </c>
      <c r="G6" s="38"/>
      <c r="H6" s="32">
        <v>2.37</v>
      </c>
      <c r="I6" s="14">
        <v>2.38</v>
      </c>
      <c r="J6" s="14">
        <v>2.37</v>
      </c>
      <c r="K6" s="14">
        <v>2.2799999999999998</v>
      </c>
      <c r="L6" s="42">
        <v>2.37</v>
      </c>
    </row>
    <row r="7" spans="1:12">
      <c r="A7" s="38" t="s">
        <v>4</v>
      </c>
      <c r="B7" s="14">
        <v>2.39</v>
      </c>
      <c r="C7" s="14">
        <v>2.4300000000000002</v>
      </c>
      <c r="D7" s="14">
        <v>2.35</v>
      </c>
      <c r="E7" s="14">
        <v>2.2799999999999998</v>
      </c>
      <c r="F7" s="42">
        <v>2.19</v>
      </c>
      <c r="G7" s="38" t="s">
        <v>4</v>
      </c>
      <c r="H7" s="14">
        <v>2.4</v>
      </c>
      <c r="I7" s="14">
        <v>2.4500000000000002</v>
      </c>
      <c r="J7" s="14">
        <v>2.39</v>
      </c>
      <c r="K7" s="14">
        <v>2.27</v>
      </c>
      <c r="L7" s="42">
        <v>2.19</v>
      </c>
    </row>
    <row r="8" spans="1:12">
      <c r="A8" s="46"/>
      <c r="B8" s="14">
        <v>2.41</v>
      </c>
      <c r="C8" s="14">
        <v>2.4500000000000002</v>
      </c>
      <c r="D8" s="14">
        <v>2.39</v>
      </c>
      <c r="E8" s="14">
        <v>2.2999999999999998</v>
      </c>
      <c r="F8" s="42">
        <v>2.23</v>
      </c>
      <c r="G8" s="46"/>
      <c r="H8" s="14">
        <v>2.4</v>
      </c>
      <c r="I8" s="14">
        <v>2.44</v>
      </c>
      <c r="J8" s="14">
        <v>2.39</v>
      </c>
      <c r="K8" s="14">
        <v>2.31</v>
      </c>
      <c r="L8" s="42">
        <v>2.25</v>
      </c>
    </row>
    <row r="9" spans="1:12">
      <c r="A9" s="11"/>
      <c r="B9" s="47">
        <v>2.41</v>
      </c>
      <c r="C9" s="47">
        <v>2.41</v>
      </c>
      <c r="D9" s="47">
        <v>2.35</v>
      </c>
      <c r="E9" s="47">
        <v>2.2799999999999998</v>
      </c>
      <c r="F9" s="49">
        <v>2.23</v>
      </c>
      <c r="G9" s="36"/>
      <c r="H9" s="47">
        <v>2.39</v>
      </c>
      <c r="I9" s="47">
        <v>2.4300000000000002</v>
      </c>
      <c r="J9" s="47">
        <v>2.37</v>
      </c>
      <c r="K9" s="47">
        <v>2.2599999999999998</v>
      </c>
      <c r="L9" s="49">
        <v>2.21</v>
      </c>
    </row>
    <row r="10" spans="1:12">
      <c r="A10" s="11"/>
      <c r="B10" s="14">
        <v>2.4300000000000002</v>
      </c>
      <c r="C10" s="14">
        <v>2.46</v>
      </c>
      <c r="D10" s="14">
        <v>2.37</v>
      </c>
      <c r="E10" s="14">
        <v>2.2999999999999998</v>
      </c>
      <c r="F10" s="42">
        <v>2.21</v>
      </c>
      <c r="G10" s="38"/>
      <c r="H10" s="14">
        <v>2.39</v>
      </c>
      <c r="I10" s="14">
        <v>2.4300000000000002</v>
      </c>
      <c r="J10" s="14">
        <v>2.39</v>
      </c>
      <c r="K10" s="14">
        <v>2.2799999999999998</v>
      </c>
      <c r="L10" s="42">
        <v>2.23</v>
      </c>
    </row>
    <row r="11" spans="1:12">
      <c r="A11" s="16"/>
      <c r="B11" s="33">
        <v>2.39</v>
      </c>
      <c r="C11" s="33">
        <v>2.42</v>
      </c>
      <c r="D11" s="33">
        <v>2.38</v>
      </c>
      <c r="E11" s="33">
        <v>2.29</v>
      </c>
      <c r="F11" s="39">
        <v>2.1800000000000002</v>
      </c>
      <c r="G11" s="48"/>
      <c r="H11" s="33">
        <v>2.38</v>
      </c>
      <c r="I11" s="33">
        <v>2.42</v>
      </c>
      <c r="J11" s="33">
        <v>2.37</v>
      </c>
      <c r="K11" s="33">
        <v>2.29</v>
      </c>
      <c r="L11" s="39">
        <v>2.2200000000000002</v>
      </c>
    </row>
    <row r="12" spans="1:12">
      <c r="A12" s="19" t="s">
        <v>5</v>
      </c>
      <c r="B12" s="35">
        <v>2.0299999999999998</v>
      </c>
      <c r="C12" s="35">
        <v>2.02</v>
      </c>
      <c r="D12" s="35">
        <v>2.04</v>
      </c>
      <c r="E12" s="35">
        <v>1.93</v>
      </c>
      <c r="F12" s="40">
        <v>2.06</v>
      </c>
      <c r="G12" s="36" t="s">
        <v>6</v>
      </c>
      <c r="H12" s="35">
        <v>1.5</v>
      </c>
      <c r="I12" s="35">
        <v>1.5</v>
      </c>
      <c r="J12" s="35">
        <v>1.45</v>
      </c>
      <c r="K12" s="35">
        <v>1.38</v>
      </c>
      <c r="L12" s="40">
        <v>1.49</v>
      </c>
    </row>
    <row r="13" spans="1:12">
      <c r="A13" s="22"/>
      <c r="B13" s="37">
        <v>2.1</v>
      </c>
      <c r="C13" s="37">
        <v>2.11</v>
      </c>
      <c r="D13" s="37">
        <v>2.04</v>
      </c>
      <c r="E13" s="37">
        <v>1.97</v>
      </c>
      <c r="F13" s="41">
        <v>2.0699999999999998</v>
      </c>
      <c r="G13" s="38"/>
      <c r="H13" s="37">
        <v>1.49</v>
      </c>
      <c r="I13" s="37">
        <v>1.52</v>
      </c>
      <c r="J13" s="37">
        <v>1.53</v>
      </c>
      <c r="K13" s="37">
        <v>1.35</v>
      </c>
      <c r="L13" s="41">
        <v>1.49</v>
      </c>
    </row>
    <row r="14" spans="1:12">
      <c r="A14" s="22"/>
      <c r="B14" s="37">
        <v>2.1</v>
      </c>
      <c r="C14" s="37">
        <v>2.13</v>
      </c>
      <c r="D14" s="37">
        <v>2.08</v>
      </c>
      <c r="E14" s="37">
        <v>1.98</v>
      </c>
      <c r="F14" s="41">
        <v>2.12</v>
      </c>
      <c r="G14" s="38"/>
      <c r="H14" s="37">
        <v>1.44</v>
      </c>
      <c r="I14" s="37">
        <v>1.46</v>
      </c>
      <c r="J14" s="37">
        <v>1.43</v>
      </c>
      <c r="K14" s="37">
        <v>1.37</v>
      </c>
      <c r="L14" s="41">
        <v>1.42</v>
      </c>
    </row>
    <row r="15" spans="1:12">
      <c r="A15" s="22"/>
      <c r="B15" s="37">
        <v>2.08</v>
      </c>
      <c r="C15" s="37">
        <v>2.09</v>
      </c>
      <c r="D15" s="37">
        <v>2.0699999999999998</v>
      </c>
      <c r="E15" s="37">
        <v>1.97</v>
      </c>
      <c r="F15" s="41">
        <v>2.1</v>
      </c>
      <c r="G15" s="38"/>
      <c r="H15" s="37">
        <v>1.48</v>
      </c>
      <c r="I15" s="37">
        <v>1.45</v>
      </c>
      <c r="J15" s="37">
        <v>1.47</v>
      </c>
      <c r="K15" s="37">
        <v>1.36</v>
      </c>
      <c r="L15" s="41">
        <v>1.49</v>
      </c>
    </row>
    <row r="16" spans="1:12">
      <c r="A16" s="22"/>
      <c r="B16" s="37">
        <v>2.04</v>
      </c>
      <c r="C16" s="37">
        <v>2.0699999999999998</v>
      </c>
      <c r="D16" s="37">
        <v>1.99</v>
      </c>
      <c r="E16" s="37">
        <v>1.96</v>
      </c>
      <c r="F16" s="41">
        <v>2.08</v>
      </c>
      <c r="G16" s="38"/>
      <c r="H16" s="37">
        <v>1.45</v>
      </c>
      <c r="I16" s="37">
        <v>1.49</v>
      </c>
      <c r="J16" s="37">
        <v>1.49</v>
      </c>
      <c r="K16" s="37">
        <v>1.36</v>
      </c>
      <c r="L16" s="41">
        <v>1.55</v>
      </c>
    </row>
    <row r="17" spans="1:12">
      <c r="A17" s="22" t="s">
        <v>7</v>
      </c>
      <c r="B17" s="37">
        <v>2.04</v>
      </c>
      <c r="C17" s="37">
        <v>2.11</v>
      </c>
      <c r="D17" s="37">
        <v>2.04</v>
      </c>
      <c r="E17" s="37">
        <v>1.96</v>
      </c>
      <c r="F17" s="41">
        <v>1.89</v>
      </c>
      <c r="G17" s="38" t="s">
        <v>8</v>
      </c>
      <c r="H17" s="37">
        <v>1.52</v>
      </c>
      <c r="I17" s="37">
        <v>1.59</v>
      </c>
      <c r="J17" s="37">
        <v>1.54</v>
      </c>
      <c r="K17" s="37">
        <v>1.45</v>
      </c>
      <c r="L17" s="41">
        <v>1.34</v>
      </c>
    </row>
    <row r="18" spans="1:12">
      <c r="A18" s="22"/>
      <c r="B18" s="37">
        <v>2.08</v>
      </c>
      <c r="C18" s="37">
        <v>2.15</v>
      </c>
      <c r="D18" s="37">
        <v>2.08</v>
      </c>
      <c r="E18" s="37">
        <v>1.94</v>
      </c>
      <c r="F18" s="41">
        <v>1.89</v>
      </c>
      <c r="G18" s="38"/>
      <c r="H18" s="37">
        <v>1.54</v>
      </c>
      <c r="I18" s="37">
        <v>1.59</v>
      </c>
      <c r="J18" s="37">
        <v>1.56</v>
      </c>
      <c r="K18" s="37">
        <v>1.43</v>
      </c>
      <c r="L18" s="41">
        <v>1.38</v>
      </c>
    </row>
    <row r="19" spans="1:12">
      <c r="A19" s="22"/>
      <c r="B19" s="37">
        <v>2.06</v>
      </c>
      <c r="C19" s="37">
        <v>2.11</v>
      </c>
      <c r="D19" s="37">
        <v>2.06</v>
      </c>
      <c r="E19" s="37">
        <v>1.97</v>
      </c>
      <c r="F19" s="41">
        <v>1.91</v>
      </c>
      <c r="G19" s="38"/>
      <c r="H19" s="37">
        <v>1.52</v>
      </c>
      <c r="I19" s="37">
        <v>1.54</v>
      </c>
      <c r="J19" s="37">
        <v>1.48</v>
      </c>
      <c r="K19" s="37">
        <v>1.41</v>
      </c>
      <c r="L19" s="41">
        <v>1.37</v>
      </c>
    </row>
    <row r="20" spans="1:12">
      <c r="A20" s="22"/>
      <c r="B20" s="37">
        <v>2.0699999999999998</v>
      </c>
      <c r="C20" s="37">
        <v>2.12</v>
      </c>
      <c r="D20" s="37">
        <v>2.0499999999999998</v>
      </c>
      <c r="E20" s="37">
        <v>1.94</v>
      </c>
      <c r="F20" s="41">
        <v>1.93</v>
      </c>
      <c r="G20" s="38"/>
      <c r="H20" s="37">
        <v>1.55</v>
      </c>
      <c r="I20" s="37">
        <v>1.59</v>
      </c>
      <c r="J20" s="37">
        <v>1.53</v>
      </c>
      <c r="K20" s="37">
        <v>1.43</v>
      </c>
      <c r="L20" s="41">
        <v>1.34</v>
      </c>
    </row>
    <row r="21" spans="1:12">
      <c r="A21" s="22"/>
      <c r="B21" s="37">
        <v>2.06</v>
      </c>
      <c r="C21" s="37">
        <v>2.1</v>
      </c>
      <c r="D21" s="37">
        <v>2</v>
      </c>
      <c r="E21" s="37">
        <v>1.93</v>
      </c>
      <c r="F21" s="41">
        <v>1.9</v>
      </c>
      <c r="G21" s="38"/>
      <c r="H21" s="37">
        <v>1.54</v>
      </c>
      <c r="I21" s="37">
        <v>1.59</v>
      </c>
      <c r="J21" s="37">
        <v>1.55</v>
      </c>
      <c r="K21" s="37">
        <v>1.44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0.3096000000000001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0.87619999999999987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0.53981538461538481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0.63100823045267485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98" priority="1" operator="notBetween">
      <formula>0.2</formula>
      <formula>0.4</formula>
    </cfRule>
  </conditionalFormatting>
  <conditionalFormatting sqref="E26">
    <cfRule type="cellIs" dxfId="397" priority="2" operator="notBetween">
      <formula>0.38</formula>
      <formula>0.72</formula>
    </cfRule>
  </conditionalFormatting>
  <conditionalFormatting sqref="K24">
    <cfRule type="cellIs" dxfId="396" priority="7" operator="notBetween">
      <formula>0.77</formula>
      <formula>0.91</formula>
    </cfRule>
  </conditionalFormatting>
  <conditionalFormatting sqref="K26">
    <cfRule type="cellIs" dxfId="395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L40"/>
  <sheetViews>
    <sheetView zoomScale="115" zoomScaleNormal="115" workbookViewId="0">
      <selection activeCell="N20" sqref="N2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2.41</v>
      </c>
      <c r="C2" s="32">
        <v>2.39</v>
      </c>
      <c r="D2" s="32">
        <v>2.36</v>
      </c>
      <c r="E2" s="32">
        <v>2.2599999999999998</v>
      </c>
      <c r="F2" s="44">
        <v>2.35</v>
      </c>
      <c r="G2" s="36" t="s">
        <v>3</v>
      </c>
      <c r="H2" s="32">
        <v>2.38</v>
      </c>
      <c r="I2" s="32">
        <v>2.39</v>
      </c>
      <c r="J2" s="32">
        <v>2.33</v>
      </c>
      <c r="K2" s="32">
        <v>2.2400000000000002</v>
      </c>
      <c r="L2" s="44">
        <v>2.3199999999999998</v>
      </c>
    </row>
    <row r="3" spans="1:12">
      <c r="A3" s="11"/>
      <c r="B3" s="32">
        <v>2.38</v>
      </c>
      <c r="C3" s="14">
        <v>2.42</v>
      </c>
      <c r="D3" s="14">
        <v>2.35</v>
      </c>
      <c r="E3" s="14">
        <v>2.31</v>
      </c>
      <c r="F3" s="42">
        <v>2.37</v>
      </c>
      <c r="G3" s="38"/>
      <c r="H3" s="32">
        <v>2.35</v>
      </c>
      <c r="I3" s="14">
        <v>2.38</v>
      </c>
      <c r="J3" s="14">
        <v>2.36</v>
      </c>
      <c r="K3" s="14">
        <v>2.23</v>
      </c>
      <c r="L3" s="42">
        <v>2.34</v>
      </c>
    </row>
    <row r="4" spans="1:12">
      <c r="A4" s="11"/>
      <c r="B4" s="32">
        <v>2.41</v>
      </c>
      <c r="C4" s="14">
        <v>2.4300000000000002</v>
      </c>
      <c r="D4" s="14">
        <v>2.37</v>
      </c>
      <c r="E4" s="14">
        <v>2.2999999999999998</v>
      </c>
      <c r="F4" s="42">
        <v>2.38</v>
      </c>
      <c r="G4" s="38"/>
      <c r="H4" s="32">
        <v>2.38</v>
      </c>
      <c r="I4" s="14">
        <v>2.38</v>
      </c>
      <c r="J4" s="14">
        <v>2.39</v>
      </c>
      <c r="K4" s="14">
        <v>2.2599999999999998</v>
      </c>
      <c r="L4" s="42">
        <v>2.37</v>
      </c>
    </row>
    <row r="5" spans="1:12">
      <c r="A5" s="11"/>
      <c r="B5" s="32">
        <v>2.38</v>
      </c>
      <c r="C5" s="14">
        <v>2.39</v>
      </c>
      <c r="D5" s="14">
        <v>2.35</v>
      </c>
      <c r="E5" s="14">
        <v>2.2400000000000002</v>
      </c>
      <c r="F5" s="42">
        <v>2.35</v>
      </c>
      <c r="G5" s="38"/>
      <c r="H5" s="32">
        <v>2.4</v>
      </c>
      <c r="I5" s="14">
        <v>2.41</v>
      </c>
      <c r="J5" s="14">
        <v>2.35</v>
      </c>
      <c r="K5" s="14">
        <v>2.25</v>
      </c>
      <c r="L5" s="42">
        <v>2.34</v>
      </c>
    </row>
    <row r="6" spans="1:12">
      <c r="A6" s="11"/>
      <c r="B6" s="32">
        <v>2.38</v>
      </c>
      <c r="C6" s="14">
        <v>2.36</v>
      </c>
      <c r="D6" s="14">
        <v>2.34</v>
      </c>
      <c r="E6" s="14">
        <v>2.2599999999999998</v>
      </c>
      <c r="F6" s="42">
        <v>2.38</v>
      </c>
      <c r="G6" s="38"/>
      <c r="H6" s="32">
        <v>2.36</v>
      </c>
      <c r="I6" s="14">
        <v>2.4</v>
      </c>
      <c r="J6" s="14">
        <v>2.3199999999999998</v>
      </c>
      <c r="K6" s="14">
        <v>2.29</v>
      </c>
      <c r="L6" s="42">
        <v>2.34</v>
      </c>
    </row>
    <row r="7" spans="1:12">
      <c r="A7" s="38" t="s">
        <v>4</v>
      </c>
      <c r="B7" s="14">
        <v>2.38</v>
      </c>
      <c r="C7" s="14">
        <v>2.41</v>
      </c>
      <c r="D7" s="14">
        <v>2.33</v>
      </c>
      <c r="E7" s="14">
        <v>2.2400000000000002</v>
      </c>
      <c r="F7" s="42">
        <v>2.19</v>
      </c>
      <c r="G7" s="38" t="s">
        <v>4</v>
      </c>
      <c r="H7" s="14">
        <v>2.36</v>
      </c>
      <c r="I7" s="14">
        <v>2.38</v>
      </c>
      <c r="J7" s="14">
        <v>2.3199999999999998</v>
      </c>
      <c r="K7" s="14">
        <v>2.21</v>
      </c>
      <c r="L7" s="42">
        <v>2.16</v>
      </c>
    </row>
    <row r="8" spans="1:12">
      <c r="A8" s="46"/>
      <c r="B8" s="14">
        <v>2.38</v>
      </c>
      <c r="C8" s="14">
        <v>2.46</v>
      </c>
      <c r="D8" s="14">
        <v>2.36</v>
      </c>
      <c r="E8" s="14">
        <v>2.2999999999999998</v>
      </c>
      <c r="F8" s="42">
        <v>2.2200000000000002</v>
      </c>
      <c r="G8" s="46"/>
      <c r="H8" s="14">
        <v>2.39</v>
      </c>
      <c r="I8" s="14">
        <v>2.42</v>
      </c>
      <c r="J8" s="14">
        <v>2.4</v>
      </c>
      <c r="K8" s="14">
        <v>2.2599999999999998</v>
      </c>
      <c r="L8" s="42">
        <v>2.19</v>
      </c>
    </row>
    <row r="9" spans="1:12">
      <c r="A9" s="11"/>
      <c r="B9" s="47">
        <v>2.42</v>
      </c>
      <c r="C9" s="47">
        <v>2.41</v>
      </c>
      <c r="D9" s="47">
        <v>2.39</v>
      </c>
      <c r="E9" s="47">
        <v>2.2599999999999998</v>
      </c>
      <c r="F9" s="49">
        <v>2.2000000000000002</v>
      </c>
      <c r="G9" s="36"/>
      <c r="H9" s="47">
        <v>2.4</v>
      </c>
      <c r="I9" s="47">
        <v>2.44</v>
      </c>
      <c r="J9" s="47">
        <v>2.39</v>
      </c>
      <c r="K9" s="47">
        <v>2.25</v>
      </c>
      <c r="L9" s="49">
        <v>2.2000000000000002</v>
      </c>
    </row>
    <row r="10" spans="1:12">
      <c r="A10" s="11"/>
      <c r="B10" s="14">
        <v>2.41</v>
      </c>
      <c r="C10" s="14">
        <v>2.4300000000000002</v>
      </c>
      <c r="D10" s="14">
        <v>2.38</v>
      </c>
      <c r="E10" s="14">
        <v>2.2599999999999998</v>
      </c>
      <c r="F10" s="42">
        <v>2.1800000000000002</v>
      </c>
      <c r="G10" s="38"/>
      <c r="H10" s="14">
        <v>2.4</v>
      </c>
      <c r="I10" s="14">
        <v>2.4</v>
      </c>
      <c r="J10" s="14">
        <v>2.37</v>
      </c>
      <c r="K10" s="14">
        <v>2.2799999999999998</v>
      </c>
      <c r="L10" s="42">
        <v>2.2400000000000002</v>
      </c>
    </row>
    <row r="11" spans="1:12">
      <c r="A11" s="16"/>
      <c r="B11" s="33">
        <v>2.41</v>
      </c>
      <c r="C11" s="33">
        <v>2.4300000000000002</v>
      </c>
      <c r="D11" s="33">
        <v>2.35</v>
      </c>
      <c r="E11" s="33">
        <v>2.2799999999999998</v>
      </c>
      <c r="F11" s="39">
        <v>2.2000000000000002</v>
      </c>
      <c r="G11" s="48"/>
      <c r="H11" s="33">
        <v>2.4</v>
      </c>
      <c r="I11" s="33">
        <v>2.38</v>
      </c>
      <c r="J11" s="33">
        <v>2.35</v>
      </c>
      <c r="K11" s="33">
        <v>2.2200000000000002</v>
      </c>
      <c r="L11" s="39">
        <v>2.21</v>
      </c>
    </row>
    <row r="12" spans="1:12">
      <c r="A12" s="19" t="s">
        <v>5</v>
      </c>
      <c r="B12" s="35">
        <v>2.09</v>
      </c>
      <c r="C12" s="35">
        <v>2.09</v>
      </c>
      <c r="D12" s="35">
        <v>2.04</v>
      </c>
      <c r="E12" s="35">
        <v>1.97</v>
      </c>
      <c r="F12" s="40">
        <v>2.0299999999999998</v>
      </c>
      <c r="G12" s="36" t="s">
        <v>6</v>
      </c>
      <c r="H12" s="35">
        <v>1.48</v>
      </c>
      <c r="I12" s="35">
        <v>1.47</v>
      </c>
      <c r="J12" s="35">
        <v>1.43</v>
      </c>
      <c r="K12" s="35">
        <v>1.36</v>
      </c>
      <c r="L12" s="40">
        <v>1.5</v>
      </c>
    </row>
    <row r="13" spans="1:12">
      <c r="A13" s="22"/>
      <c r="B13" s="37">
        <v>2.08</v>
      </c>
      <c r="C13" s="37">
        <v>2.09</v>
      </c>
      <c r="D13" s="37">
        <v>2.04</v>
      </c>
      <c r="E13" s="37">
        <v>1.99</v>
      </c>
      <c r="F13" s="41">
        <v>2.08</v>
      </c>
      <c r="G13" s="38"/>
      <c r="H13" s="37">
        <v>1.42</v>
      </c>
      <c r="I13" s="37">
        <v>1.46</v>
      </c>
      <c r="J13" s="37">
        <v>1.42</v>
      </c>
      <c r="K13" s="37">
        <v>1.36</v>
      </c>
      <c r="L13" s="41">
        <v>1.51</v>
      </c>
    </row>
    <row r="14" spans="1:12">
      <c r="A14" s="22"/>
      <c r="B14" s="37">
        <v>2.1</v>
      </c>
      <c r="C14" s="37">
        <v>2.09</v>
      </c>
      <c r="D14" s="37">
        <v>2.0499999999999998</v>
      </c>
      <c r="E14" s="37">
        <v>2.0099999999999998</v>
      </c>
      <c r="F14" s="41">
        <v>2.08</v>
      </c>
      <c r="G14" s="38"/>
      <c r="H14" s="37">
        <v>1.45</v>
      </c>
      <c r="I14" s="37">
        <v>1.47</v>
      </c>
      <c r="J14" s="37">
        <v>1.45</v>
      </c>
      <c r="K14" s="37">
        <v>1.39</v>
      </c>
      <c r="L14" s="41">
        <v>1.5</v>
      </c>
    </row>
    <row r="15" spans="1:12">
      <c r="A15" s="22"/>
      <c r="B15" s="37">
        <v>2.06</v>
      </c>
      <c r="C15" s="37">
        <v>2.0699999999999998</v>
      </c>
      <c r="D15" s="37">
        <v>2.0299999999999998</v>
      </c>
      <c r="E15" s="37">
        <v>1.92</v>
      </c>
      <c r="F15" s="41">
        <v>2.0299999999999998</v>
      </c>
      <c r="G15" s="38"/>
      <c r="H15" s="37">
        <v>1.46</v>
      </c>
      <c r="I15" s="37">
        <v>1.49</v>
      </c>
      <c r="J15" s="37">
        <v>1.39</v>
      </c>
      <c r="K15" s="37">
        <v>1.37</v>
      </c>
      <c r="L15" s="41">
        <v>1.48</v>
      </c>
    </row>
    <row r="16" spans="1:12">
      <c r="A16" s="22"/>
      <c r="B16" s="37">
        <v>2.04</v>
      </c>
      <c r="C16" s="37">
        <v>2.04</v>
      </c>
      <c r="D16" s="37">
        <v>2</v>
      </c>
      <c r="E16" s="37">
        <v>1.88</v>
      </c>
      <c r="F16" s="41">
        <v>2.04</v>
      </c>
      <c r="G16" s="38"/>
      <c r="H16" s="37">
        <v>1.44</v>
      </c>
      <c r="I16" s="37">
        <v>1.48</v>
      </c>
      <c r="J16" s="37">
        <v>1.43</v>
      </c>
      <c r="K16" s="37">
        <v>1.39</v>
      </c>
      <c r="L16" s="41">
        <v>1.48</v>
      </c>
    </row>
    <row r="17" spans="1:12">
      <c r="A17" s="22" t="s">
        <v>7</v>
      </c>
      <c r="B17" s="37">
        <v>2.0499999999999998</v>
      </c>
      <c r="C17" s="37">
        <v>2.11</v>
      </c>
      <c r="D17" s="37">
        <v>2.0299999999999998</v>
      </c>
      <c r="E17" s="37">
        <v>1.92</v>
      </c>
      <c r="F17" s="41">
        <v>1.86</v>
      </c>
      <c r="G17" s="38" t="s">
        <v>8</v>
      </c>
      <c r="H17" s="37">
        <v>1.52</v>
      </c>
      <c r="I17" s="37">
        <v>1.55</v>
      </c>
      <c r="J17" s="37">
        <v>1.5</v>
      </c>
      <c r="K17" s="37">
        <v>1.38</v>
      </c>
      <c r="L17" s="41">
        <v>1.32</v>
      </c>
    </row>
    <row r="18" spans="1:12">
      <c r="A18" s="22"/>
      <c r="B18" s="37">
        <v>2.04</v>
      </c>
      <c r="C18" s="37">
        <v>2.09</v>
      </c>
      <c r="D18" s="37">
        <v>2.04</v>
      </c>
      <c r="E18" s="37">
        <v>1.94</v>
      </c>
      <c r="F18" s="41">
        <v>1.88</v>
      </c>
      <c r="G18" s="38"/>
      <c r="H18" s="37">
        <v>1.54</v>
      </c>
      <c r="I18" s="37">
        <v>1.56</v>
      </c>
      <c r="J18" s="37">
        <v>1.5</v>
      </c>
      <c r="K18" s="37">
        <v>1.4</v>
      </c>
      <c r="L18" s="41">
        <v>1.35</v>
      </c>
    </row>
    <row r="19" spans="1:12">
      <c r="A19" s="22"/>
      <c r="B19" s="37">
        <v>2.06</v>
      </c>
      <c r="C19" s="37">
        <v>2.1</v>
      </c>
      <c r="D19" s="37">
        <v>2.0499999999999998</v>
      </c>
      <c r="E19" s="37">
        <v>1.94</v>
      </c>
      <c r="F19" s="41">
        <v>1.86</v>
      </c>
      <c r="G19" s="38"/>
      <c r="H19" s="37">
        <v>1.54</v>
      </c>
      <c r="I19" s="37">
        <v>1.55</v>
      </c>
      <c r="J19" s="37">
        <v>1.53</v>
      </c>
      <c r="K19" s="37">
        <v>1.42</v>
      </c>
      <c r="L19" s="41">
        <v>1.37</v>
      </c>
    </row>
    <row r="20" spans="1:12">
      <c r="A20" s="22"/>
      <c r="B20" s="37">
        <v>2.06</v>
      </c>
      <c r="C20" s="37">
        <v>2.08</v>
      </c>
      <c r="D20" s="37">
        <v>2.0299999999999998</v>
      </c>
      <c r="E20" s="37">
        <v>1.91</v>
      </c>
      <c r="F20" s="41">
        <v>1.84</v>
      </c>
      <c r="G20" s="38"/>
      <c r="H20" s="37">
        <v>1.5</v>
      </c>
      <c r="I20" s="37">
        <v>1.54</v>
      </c>
      <c r="J20" s="37">
        <v>1.49</v>
      </c>
      <c r="K20" s="37">
        <v>1.4</v>
      </c>
      <c r="L20" s="41">
        <v>1.38</v>
      </c>
    </row>
    <row r="21" spans="1:12">
      <c r="A21" s="22"/>
      <c r="B21" s="37">
        <v>2.06</v>
      </c>
      <c r="C21" s="37">
        <v>2.1</v>
      </c>
      <c r="D21" s="37">
        <v>2.04</v>
      </c>
      <c r="E21" s="37">
        <v>1.95</v>
      </c>
      <c r="F21" s="41">
        <v>1.85</v>
      </c>
      <c r="G21" s="38"/>
      <c r="H21" s="37">
        <v>1.5</v>
      </c>
      <c r="I21" s="37">
        <v>1.51</v>
      </c>
      <c r="J21" s="37">
        <v>1.46</v>
      </c>
      <c r="K21" s="37">
        <v>1.37</v>
      </c>
      <c r="L21" s="41">
        <v>1.35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0.32740000000000036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0.87939999999999996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0.57085128205128266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0.63331275720164604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94" priority="1" operator="notBetween">
      <formula>0.2</formula>
      <formula>0.4</formula>
    </cfRule>
  </conditionalFormatting>
  <conditionalFormatting sqref="E26">
    <cfRule type="cellIs" dxfId="393" priority="2" operator="notBetween">
      <formula>0.38</formula>
      <formula>0.72</formula>
    </cfRule>
  </conditionalFormatting>
  <conditionalFormatting sqref="K24">
    <cfRule type="cellIs" dxfId="392" priority="7" operator="notBetween">
      <formula>0.77</formula>
      <formula>0.91</formula>
    </cfRule>
  </conditionalFormatting>
  <conditionalFormatting sqref="K26">
    <cfRule type="cellIs" dxfId="39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R40"/>
  <sheetViews>
    <sheetView zoomScale="115" zoomScaleNormal="115" workbookViewId="0">
      <selection activeCell="Q26" sqref="Q26:R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1.2187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2.41</v>
      </c>
      <c r="C2" s="32">
        <v>2.39</v>
      </c>
      <c r="D2" s="32">
        <v>2.37</v>
      </c>
      <c r="E2" s="32">
        <v>2.2599999999999998</v>
      </c>
      <c r="F2" s="44">
        <v>2.3199999999999998</v>
      </c>
      <c r="G2" s="36" t="s">
        <v>3</v>
      </c>
      <c r="H2" s="32">
        <v>2.38</v>
      </c>
      <c r="I2" s="32">
        <v>2.39</v>
      </c>
      <c r="J2" s="32">
        <v>2.39</v>
      </c>
      <c r="K2" s="32">
        <v>2.2799999999999998</v>
      </c>
      <c r="L2" s="44">
        <v>2.35</v>
      </c>
      <c r="M2" s="36" t="s">
        <v>3</v>
      </c>
      <c r="N2" s="32">
        <v>2.35</v>
      </c>
      <c r="O2" s="32">
        <v>2.38</v>
      </c>
      <c r="P2" s="32">
        <v>2.35</v>
      </c>
      <c r="Q2" s="32">
        <v>2.2400000000000002</v>
      </c>
      <c r="R2" s="44">
        <v>2.37</v>
      </c>
    </row>
    <row r="3" spans="1:18">
      <c r="A3" s="11"/>
      <c r="B3" s="32">
        <v>2.38</v>
      </c>
      <c r="C3" s="14">
        <v>2.4300000000000002</v>
      </c>
      <c r="D3" s="14">
        <v>2.37</v>
      </c>
      <c r="E3" s="14">
        <v>2.29</v>
      </c>
      <c r="F3" s="42">
        <v>2.34</v>
      </c>
      <c r="G3" s="38"/>
      <c r="H3" s="32">
        <v>2.37</v>
      </c>
      <c r="I3" s="14">
        <v>2.42</v>
      </c>
      <c r="J3" s="14">
        <v>2.36</v>
      </c>
      <c r="K3" s="14">
        <v>2.2400000000000002</v>
      </c>
      <c r="L3" s="42">
        <v>2.34</v>
      </c>
      <c r="M3" s="38"/>
      <c r="N3" s="32">
        <v>2.4</v>
      </c>
      <c r="O3" s="14">
        <v>2.42</v>
      </c>
      <c r="P3" s="14">
        <v>2.31</v>
      </c>
      <c r="Q3" s="14">
        <v>2.27</v>
      </c>
      <c r="R3" s="42">
        <v>2.35</v>
      </c>
    </row>
    <row r="4" spans="1:18">
      <c r="A4" s="11"/>
      <c r="B4" s="32">
        <v>2.39</v>
      </c>
      <c r="C4" s="14">
        <v>2.44</v>
      </c>
      <c r="D4" s="14">
        <v>2.34</v>
      </c>
      <c r="E4" s="14">
        <v>2.29</v>
      </c>
      <c r="F4" s="42">
        <v>2.39</v>
      </c>
      <c r="G4" s="38"/>
      <c r="H4" s="32">
        <v>2.38</v>
      </c>
      <c r="I4" s="14">
        <v>2.4</v>
      </c>
      <c r="J4" s="14">
        <v>2.37</v>
      </c>
      <c r="K4" s="14">
        <v>2.2799999999999998</v>
      </c>
      <c r="L4" s="42">
        <v>2.4</v>
      </c>
      <c r="M4" s="38"/>
      <c r="N4" s="32">
        <v>2.39</v>
      </c>
      <c r="O4" s="14">
        <v>2.41</v>
      </c>
      <c r="P4" s="14">
        <v>2.36</v>
      </c>
      <c r="Q4" s="14">
        <v>2.33</v>
      </c>
      <c r="R4" s="42">
        <v>2.37</v>
      </c>
    </row>
    <row r="5" spans="1:18">
      <c r="A5" s="11"/>
      <c r="B5" s="32">
        <v>2.4300000000000002</v>
      </c>
      <c r="C5" s="14">
        <v>2.41</v>
      </c>
      <c r="D5" s="14">
        <v>2.4</v>
      </c>
      <c r="E5" s="14">
        <v>2.27</v>
      </c>
      <c r="F5" s="42">
        <v>2.35</v>
      </c>
      <c r="G5" s="38"/>
      <c r="H5" s="32">
        <v>2.37</v>
      </c>
      <c r="I5" s="14">
        <v>2.4</v>
      </c>
      <c r="J5" s="14">
        <v>2.38</v>
      </c>
      <c r="K5" s="14">
        <v>2.31</v>
      </c>
      <c r="L5" s="42">
        <v>2.4</v>
      </c>
      <c r="M5" s="38"/>
      <c r="N5" s="32">
        <v>2.41</v>
      </c>
      <c r="O5" s="14">
        <v>2.4500000000000002</v>
      </c>
      <c r="P5" s="14">
        <v>2.41</v>
      </c>
      <c r="Q5" s="14">
        <v>2.2999999999999998</v>
      </c>
      <c r="R5" s="42">
        <v>2.35</v>
      </c>
    </row>
    <row r="6" spans="1:18">
      <c r="A6" s="11"/>
      <c r="B6" s="32">
        <v>2.38</v>
      </c>
      <c r="C6" s="14">
        <v>2.4</v>
      </c>
      <c r="D6" s="14">
        <v>2.36</v>
      </c>
      <c r="E6" s="14">
        <v>2.27</v>
      </c>
      <c r="F6" s="42">
        <v>2.34</v>
      </c>
      <c r="G6" s="38"/>
      <c r="H6" s="32">
        <v>2.38</v>
      </c>
      <c r="I6" s="14">
        <v>2.38</v>
      </c>
      <c r="J6" s="14">
        <v>2.2999999999999998</v>
      </c>
      <c r="K6" s="14">
        <v>2.2799999999999998</v>
      </c>
      <c r="L6" s="42">
        <v>2.34</v>
      </c>
      <c r="M6" s="38"/>
      <c r="N6" s="32">
        <v>2.37</v>
      </c>
      <c r="O6" s="14">
        <v>2.36</v>
      </c>
      <c r="P6" s="14">
        <v>2.35</v>
      </c>
      <c r="Q6" s="14">
        <v>2.2799999999999998</v>
      </c>
      <c r="R6" s="42">
        <v>2.35</v>
      </c>
    </row>
    <row r="7" spans="1:18">
      <c r="A7" s="38" t="s">
        <v>4</v>
      </c>
      <c r="B7" s="14">
        <v>2.34</v>
      </c>
      <c r="C7" s="14">
        <v>2.4500000000000002</v>
      </c>
      <c r="D7" s="14">
        <v>2.4</v>
      </c>
      <c r="E7" s="14">
        <v>2.29</v>
      </c>
      <c r="F7" s="42">
        <v>2.25</v>
      </c>
      <c r="G7" s="38" t="s">
        <v>4</v>
      </c>
      <c r="H7" s="14">
        <v>2.39</v>
      </c>
      <c r="I7" s="14">
        <v>2.42</v>
      </c>
      <c r="J7" s="14">
        <v>2.36</v>
      </c>
      <c r="K7" s="14">
        <v>2.2400000000000002</v>
      </c>
      <c r="L7" s="42">
        <v>2.19</v>
      </c>
      <c r="M7" s="38" t="s">
        <v>4</v>
      </c>
      <c r="N7" s="14">
        <v>2.38</v>
      </c>
      <c r="O7" s="14">
        <v>2.4300000000000002</v>
      </c>
      <c r="P7" s="14">
        <v>2.37</v>
      </c>
      <c r="Q7" s="14">
        <v>2.25</v>
      </c>
      <c r="R7" s="42">
        <v>2.19</v>
      </c>
    </row>
    <row r="8" spans="1:18">
      <c r="A8" s="46"/>
      <c r="B8" s="14">
        <v>2.39</v>
      </c>
      <c r="C8" s="14">
        <v>2.4300000000000002</v>
      </c>
      <c r="D8" s="14">
        <v>2.38</v>
      </c>
      <c r="E8" s="14">
        <v>2.2799999999999998</v>
      </c>
      <c r="F8" s="42">
        <v>2.23</v>
      </c>
      <c r="G8" s="46"/>
      <c r="H8" s="14">
        <v>2.4</v>
      </c>
      <c r="I8" s="14">
        <v>2.4</v>
      </c>
      <c r="J8" s="14">
        <v>2.35</v>
      </c>
      <c r="K8" s="14">
        <v>2.25</v>
      </c>
      <c r="L8" s="42">
        <v>2.2000000000000002</v>
      </c>
      <c r="M8" s="46"/>
      <c r="N8" s="14">
        <v>2.38</v>
      </c>
      <c r="O8" s="14">
        <v>2.4300000000000002</v>
      </c>
      <c r="P8" s="14">
        <v>2.36</v>
      </c>
      <c r="Q8" s="14">
        <v>2.2799999999999998</v>
      </c>
      <c r="R8" s="42">
        <v>2.16</v>
      </c>
    </row>
    <row r="9" spans="1:18">
      <c r="A9" s="11"/>
      <c r="B9" s="47">
        <v>2.42</v>
      </c>
      <c r="C9" s="47">
        <v>2.4300000000000002</v>
      </c>
      <c r="D9" s="47">
        <v>2.4</v>
      </c>
      <c r="E9" s="47">
        <v>2.27</v>
      </c>
      <c r="F9" s="49">
        <v>2.21</v>
      </c>
      <c r="G9" s="36"/>
      <c r="H9" s="47">
        <v>2.38</v>
      </c>
      <c r="I9" s="47">
        <v>2.42</v>
      </c>
      <c r="J9" s="47">
        <v>2.36</v>
      </c>
      <c r="K9" s="47">
        <v>2.2799999999999998</v>
      </c>
      <c r="L9" s="49">
        <v>2.25</v>
      </c>
      <c r="M9" s="36"/>
      <c r="N9" s="47">
        <v>2.39</v>
      </c>
      <c r="O9" s="47">
        <v>2.4300000000000002</v>
      </c>
      <c r="P9" s="47">
        <v>2.34</v>
      </c>
      <c r="Q9" s="47">
        <v>2.3199999999999998</v>
      </c>
      <c r="R9" s="49">
        <v>2.2400000000000002</v>
      </c>
    </row>
    <row r="10" spans="1:18">
      <c r="A10" s="11"/>
      <c r="B10" s="14">
        <v>2.39</v>
      </c>
      <c r="C10" s="14">
        <v>2.4700000000000002</v>
      </c>
      <c r="D10" s="14">
        <v>2.41</v>
      </c>
      <c r="E10" s="14">
        <v>2.27</v>
      </c>
      <c r="F10" s="42">
        <v>2.25</v>
      </c>
      <c r="G10" s="38"/>
      <c r="H10" s="14">
        <v>2.42</v>
      </c>
      <c r="I10" s="14">
        <v>2.41</v>
      </c>
      <c r="J10" s="14">
        <v>2.35</v>
      </c>
      <c r="K10" s="14">
        <v>2.27</v>
      </c>
      <c r="L10" s="42">
        <v>2.25</v>
      </c>
      <c r="M10" s="38"/>
      <c r="N10" s="14">
        <v>2.39</v>
      </c>
      <c r="O10" s="14">
        <v>2.44</v>
      </c>
      <c r="P10" s="14">
        <v>2.38</v>
      </c>
      <c r="Q10" s="14">
        <v>2.27</v>
      </c>
      <c r="R10" s="42">
        <v>2.1800000000000002</v>
      </c>
    </row>
    <row r="11" spans="1:18">
      <c r="A11" s="16"/>
      <c r="B11" s="33">
        <v>2.37</v>
      </c>
      <c r="C11" s="33">
        <v>2.39</v>
      </c>
      <c r="D11" s="33">
        <v>2.39</v>
      </c>
      <c r="E11" s="33">
        <v>2.25</v>
      </c>
      <c r="F11" s="39">
        <v>2.2000000000000002</v>
      </c>
      <c r="G11" s="48"/>
      <c r="H11" s="33">
        <v>2.4</v>
      </c>
      <c r="I11" s="33">
        <v>2.4300000000000002</v>
      </c>
      <c r="J11" s="33">
        <v>2.33</v>
      </c>
      <c r="K11" s="33">
        <v>2.2200000000000002</v>
      </c>
      <c r="L11" s="39">
        <v>2.19</v>
      </c>
      <c r="M11" s="48"/>
      <c r="N11" s="33">
        <v>2.37</v>
      </c>
      <c r="O11" s="33">
        <v>2.35</v>
      </c>
      <c r="P11" s="33">
        <v>2.33</v>
      </c>
      <c r="Q11" s="33">
        <v>2.2599999999999998</v>
      </c>
      <c r="R11" s="39">
        <v>2.2000000000000002</v>
      </c>
    </row>
    <row r="12" spans="1:18">
      <c r="A12" s="19" t="s">
        <v>5</v>
      </c>
      <c r="B12" s="35">
        <v>2.1</v>
      </c>
      <c r="C12" s="35">
        <v>2.1</v>
      </c>
      <c r="D12" s="35">
        <v>2.02</v>
      </c>
      <c r="E12" s="35">
        <v>1.96</v>
      </c>
      <c r="F12" s="40">
        <v>2.04</v>
      </c>
      <c r="G12" s="36" t="s">
        <v>6</v>
      </c>
      <c r="H12" s="35">
        <v>1.29</v>
      </c>
      <c r="I12" s="35">
        <v>1.29</v>
      </c>
      <c r="J12" s="35">
        <v>1.29</v>
      </c>
      <c r="K12" s="35">
        <v>1.2</v>
      </c>
      <c r="L12" s="40">
        <v>1.26</v>
      </c>
      <c r="M12" s="36" t="s">
        <v>6</v>
      </c>
      <c r="N12" s="35">
        <v>1.44</v>
      </c>
      <c r="O12" s="35">
        <v>1.47</v>
      </c>
      <c r="P12" s="35">
        <v>1.42</v>
      </c>
      <c r="Q12" s="35">
        <v>1.32</v>
      </c>
      <c r="R12" s="40">
        <v>1.45</v>
      </c>
    </row>
    <row r="13" spans="1:18">
      <c r="A13" s="22"/>
      <c r="B13" s="37">
        <v>2.08</v>
      </c>
      <c r="C13" s="37">
        <v>2.13</v>
      </c>
      <c r="D13" s="37">
        <v>2.0699999999999998</v>
      </c>
      <c r="E13" s="37">
        <v>2.0099999999999998</v>
      </c>
      <c r="F13" s="41">
        <v>2.0499999999999998</v>
      </c>
      <c r="G13" s="38"/>
      <c r="H13" s="37">
        <v>1.27</v>
      </c>
      <c r="I13" s="37">
        <v>1.32</v>
      </c>
      <c r="J13" s="37">
        <v>1.26</v>
      </c>
      <c r="K13" s="37">
        <v>1.19</v>
      </c>
      <c r="L13" s="41">
        <v>1.27</v>
      </c>
      <c r="M13" s="38"/>
      <c r="N13" s="37">
        <v>1.45</v>
      </c>
      <c r="O13" s="37">
        <v>1.47</v>
      </c>
      <c r="P13" s="37">
        <v>1.38</v>
      </c>
      <c r="Q13" s="37">
        <v>1.33</v>
      </c>
      <c r="R13" s="41">
        <v>1.39</v>
      </c>
    </row>
    <row r="14" spans="1:18">
      <c r="A14" s="22"/>
      <c r="B14" s="37">
        <v>2.09</v>
      </c>
      <c r="C14" s="37">
        <v>2.12</v>
      </c>
      <c r="D14" s="37">
        <v>2.0699999999999998</v>
      </c>
      <c r="E14" s="37">
        <v>1.99</v>
      </c>
      <c r="F14" s="41">
        <v>2.08</v>
      </c>
      <c r="G14" s="38"/>
      <c r="H14" s="37">
        <v>1.28</v>
      </c>
      <c r="I14" s="37">
        <v>1.28</v>
      </c>
      <c r="J14" s="37">
        <v>1.24</v>
      </c>
      <c r="K14" s="37">
        <v>1.1499999999999999</v>
      </c>
      <c r="L14" s="41">
        <v>1.29</v>
      </c>
      <c r="M14" s="38"/>
      <c r="N14" s="37">
        <v>1.44</v>
      </c>
      <c r="O14" s="37">
        <v>1.47</v>
      </c>
      <c r="P14" s="37">
        <v>1.41</v>
      </c>
      <c r="Q14" s="37">
        <v>1.34</v>
      </c>
      <c r="R14" s="41">
        <v>1.46</v>
      </c>
    </row>
    <row r="15" spans="1:18">
      <c r="A15" s="22"/>
      <c r="B15" s="37">
        <v>2.11</v>
      </c>
      <c r="C15" s="37">
        <v>2.11</v>
      </c>
      <c r="D15" s="37">
        <v>2.0499999999999998</v>
      </c>
      <c r="E15" s="37">
        <v>1.94</v>
      </c>
      <c r="F15" s="41">
        <v>2.0499999999999998</v>
      </c>
      <c r="G15" s="38"/>
      <c r="H15" s="37">
        <v>1.28</v>
      </c>
      <c r="I15" s="37">
        <v>1.28</v>
      </c>
      <c r="J15" s="37">
        <v>1.26</v>
      </c>
      <c r="K15" s="37">
        <v>1.19</v>
      </c>
      <c r="L15" s="41">
        <v>1.32</v>
      </c>
      <c r="M15" s="38"/>
      <c r="N15" s="37">
        <v>1.43</v>
      </c>
      <c r="O15" s="37">
        <v>1.47</v>
      </c>
      <c r="P15" s="37">
        <v>1.44</v>
      </c>
      <c r="Q15" s="37">
        <v>1.37</v>
      </c>
      <c r="R15" s="41">
        <v>1.44</v>
      </c>
    </row>
    <row r="16" spans="1:18">
      <c r="A16" s="22"/>
      <c r="B16" s="37">
        <v>2.0699999999999998</v>
      </c>
      <c r="C16" s="37">
        <v>2.08</v>
      </c>
      <c r="D16" s="37">
        <v>2.0299999999999998</v>
      </c>
      <c r="E16" s="37">
        <v>1.91</v>
      </c>
      <c r="F16" s="41">
        <v>2.02</v>
      </c>
      <c r="G16" s="38"/>
      <c r="H16" s="37">
        <v>1.26</v>
      </c>
      <c r="I16" s="37">
        <v>1.24</v>
      </c>
      <c r="J16" s="37">
        <v>1.19</v>
      </c>
      <c r="K16" s="37">
        <v>1.1399999999999999</v>
      </c>
      <c r="L16" s="41">
        <v>1.23</v>
      </c>
      <c r="M16" s="38"/>
      <c r="N16" s="37">
        <v>1.45</v>
      </c>
      <c r="O16" s="37">
        <v>1.43</v>
      </c>
      <c r="P16" s="37">
        <v>1.4</v>
      </c>
      <c r="Q16" s="37">
        <v>1.34</v>
      </c>
      <c r="R16" s="41">
        <v>1.42</v>
      </c>
    </row>
    <row r="17" spans="1:18">
      <c r="A17" s="22" t="s">
        <v>7</v>
      </c>
      <c r="B17" s="37">
        <v>2.0499999999999998</v>
      </c>
      <c r="C17" s="37">
        <v>2.1</v>
      </c>
      <c r="D17" s="37">
        <v>2.06</v>
      </c>
      <c r="E17" s="37">
        <v>1.99</v>
      </c>
      <c r="F17" s="41">
        <v>1.92</v>
      </c>
      <c r="G17" s="38" t="s">
        <v>8</v>
      </c>
      <c r="H17" s="37">
        <v>1.31</v>
      </c>
      <c r="I17" s="37">
        <v>1.34</v>
      </c>
      <c r="J17" s="37">
        <v>1.28</v>
      </c>
      <c r="K17" s="37">
        <v>1.23</v>
      </c>
      <c r="L17" s="41">
        <v>1.05</v>
      </c>
      <c r="M17" s="38" t="s">
        <v>8</v>
      </c>
      <c r="N17" s="37">
        <v>1.53</v>
      </c>
      <c r="O17" s="37">
        <v>1.56</v>
      </c>
      <c r="P17" s="37">
        <v>1.49</v>
      </c>
      <c r="Q17" s="37">
        <v>1.38</v>
      </c>
      <c r="R17" s="41">
        <v>1.31</v>
      </c>
    </row>
    <row r="18" spans="1:18">
      <c r="A18" s="22"/>
      <c r="B18" s="37">
        <v>2.06</v>
      </c>
      <c r="C18" s="37">
        <v>2.12</v>
      </c>
      <c r="D18" s="37">
        <v>2.09</v>
      </c>
      <c r="E18" s="37">
        <v>1.97</v>
      </c>
      <c r="F18" s="41">
        <v>1.91</v>
      </c>
      <c r="G18" s="38"/>
      <c r="H18" s="37">
        <v>1.29</v>
      </c>
      <c r="I18" s="37">
        <v>1.29</v>
      </c>
      <c r="J18" s="37">
        <v>1.22</v>
      </c>
      <c r="K18" s="37">
        <v>1.1399999999999999</v>
      </c>
      <c r="L18" s="41">
        <v>1.08</v>
      </c>
      <c r="M18" s="38"/>
      <c r="N18" s="37">
        <v>1.5</v>
      </c>
      <c r="O18" s="37">
        <v>1.54</v>
      </c>
      <c r="P18" s="37">
        <v>1.49</v>
      </c>
      <c r="Q18" s="37">
        <v>1.39</v>
      </c>
      <c r="R18" s="41">
        <v>1.29</v>
      </c>
    </row>
    <row r="19" spans="1:18">
      <c r="A19" s="22"/>
      <c r="B19" s="37">
        <v>2.0699999999999998</v>
      </c>
      <c r="C19" s="37">
        <v>2.08</v>
      </c>
      <c r="D19" s="37">
        <v>2.06</v>
      </c>
      <c r="E19" s="37">
        <v>1.97</v>
      </c>
      <c r="F19" s="41">
        <v>1.89</v>
      </c>
      <c r="G19" s="38"/>
      <c r="H19" s="37">
        <v>1.31</v>
      </c>
      <c r="I19" s="37">
        <v>1.28</v>
      </c>
      <c r="J19" s="37">
        <v>1.3</v>
      </c>
      <c r="K19" s="37">
        <v>1.18</v>
      </c>
      <c r="L19" s="41">
        <v>1.0900000000000001</v>
      </c>
      <c r="M19" s="38"/>
      <c r="N19" s="37">
        <v>1.48</v>
      </c>
      <c r="O19" s="37">
        <v>1.52</v>
      </c>
      <c r="P19" s="37">
        <v>1.5</v>
      </c>
      <c r="Q19" s="37">
        <v>1.4</v>
      </c>
      <c r="R19" s="41">
        <v>1.34</v>
      </c>
    </row>
    <row r="20" spans="1:18">
      <c r="A20" s="22"/>
      <c r="B20" s="37">
        <v>2.06</v>
      </c>
      <c r="C20" s="37">
        <v>2.12</v>
      </c>
      <c r="D20" s="37">
        <v>2.09</v>
      </c>
      <c r="E20" s="37">
        <v>1.98</v>
      </c>
      <c r="F20" s="41">
        <v>1.9</v>
      </c>
      <c r="G20" s="38"/>
      <c r="H20" s="37">
        <v>1.27</v>
      </c>
      <c r="I20" s="37">
        <v>1.29</v>
      </c>
      <c r="J20" s="37">
        <v>1.31</v>
      </c>
      <c r="K20" s="37">
        <v>1.22</v>
      </c>
      <c r="L20" s="41">
        <v>1.1499999999999999</v>
      </c>
      <c r="M20" s="38"/>
      <c r="N20" s="37">
        <v>1.51</v>
      </c>
      <c r="O20" s="37">
        <v>1.52</v>
      </c>
      <c r="P20" s="37">
        <v>1.46</v>
      </c>
      <c r="Q20" s="37">
        <v>1.37</v>
      </c>
      <c r="R20" s="41">
        <v>1.33</v>
      </c>
    </row>
    <row r="21" spans="1:18">
      <c r="A21" s="22"/>
      <c r="B21" s="37">
        <v>2.0499999999999998</v>
      </c>
      <c r="C21" s="37">
        <v>2.09</v>
      </c>
      <c r="D21" s="37">
        <v>2.04</v>
      </c>
      <c r="E21" s="37">
        <v>1.94</v>
      </c>
      <c r="F21" s="41">
        <v>1.87</v>
      </c>
      <c r="G21" s="38"/>
      <c r="H21" s="37">
        <v>1.33</v>
      </c>
      <c r="I21" s="37">
        <v>1.33</v>
      </c>
      <c r="J21" s="37">
        <v>1.26</v>
      </c>
      <c r="K21" s="37">
        <v>1.1499999999999999</v>
      </c>
      <c r="L21" s="41">
        <v>1.05</v>
      </c>
      <c r="M21" s="38"/>
      <c r="N21" s="37">
        <v>1.49</v>
      </c>
      <c r="O21" s="37">
        <v>1.48</v>
      </c>
      <c r="P21" s="37">
        <v>1.39</v>
      </c>
      <c r="Q21" s="37">
        <v>1.34</v>
      </c>
      <c r="R21" s="41">
        <v>1.31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0.31640000000000024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1.1005999999999998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0.91399999999999926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0.5516717948717953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0.56615226337448554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0.65823045267489655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90" priority="3" operator="notBetween">
      <formula>0.2</formula>
      <formula>0.4</formula>
    </cfRule>
  </conditionalFormatting>
  <conditionalFormatting sqref="E26">
    <cfRule type="cellIs" dxfId="389" priority="4" operator="notBetween">
      <formula>0.38</formula>
      <formula>0.72</formula>
    </cfRule>
  </conditionalFormatting>
  <conditionalFormatting sqref="K24">
    <cfRule type="cellIs" dxfId="388" priority="9" operator="notBetween">
      <formula>0.77</formula>
      <formula>0.91</formula>
    </cfRule>
  </conditionalFormatting>
  <conditionalFormatting sqref="K26">
    <cfRule type="cellIs" dxfId="387" priority="10" operator="notBetween">
      <formula>0.55</formula>
      <formula>0.65</formula>
    </cfRule>
  </conditionalFormatting>
  <conditionalFormatting sqref="Q24">
    <cfRule type="cellIs" dxfId="386" priority="1" operator="notBetween">
      <formula>0.77</formula>
      <formula>0.91</formula>
    </cfRule>
  </conditionalFormatting>
  <conditionalFormatting sqref="Q26">
    <cfRule type="cellIs" dxfId="38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L40"/>
  <sheetViews>
    <sheetView zoomScale="115" zoomScaleNormal="115" workbookViewId="0">
      <selection activeCell="P10" sqref="P10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2.35</v>
      </c>
      <c r="C2" s="32">
        <v>2.38</v>
      </c>
      <c r="D2" s="32">
        <v>2.33</v>
      </c>
      <c r="E2" s="32">
        <v>2.25</v>
      </c>
      <c r="F2" s="44">
        <v>2.34</v>
      </c>
      <c r="G2" s="36" t="s">
        <v>3</v>
      </c>
      <c r="H2" s="32">
        <v>2.3199999999999998</v>
      </c>
      <c r="I2" s="32">
        <v>2.25</v>
      </c>
      <c r="J2" s="32">
        <v>2.33</v>
      </c>
      <c r="K2" s="32">
        <v>2.41</v>
      </c>
      <c r="L2" s="44">
        <v>2.37</v>
      </c>
    </row>
    <row r="3" spans="1:12">
      <c r="A3" s="11"/>
      <c r="B3" s="32">
        <v>2.38</v>
      </c>
      <c r="C3" s="14">
        <v>2.38</v>
      </c>
      <c r="D3" s="14">
        <v>2.38</v>
      </c>
      <c r="E3" s="14">
        <v>2.2999999999999998</v>
      </c>
      <c r="F3" s="42">
        <v>2.35</v>
      </c>
      <c r="G3" s="38"/>
      <c r="H3" s="32">
        <v>2.33</v>
      </c>
      <c r="I3" s="14">
        <v>2.2799999999999998</v>
      </c>
      <c r="J3" s="14">
        <v>2.36</v>
      </c>
      <c r="K3" s="14">
        <v>2.39</v>
      </c>
      <c r="L3" s="42">
        <v>2.37</v>
      </c>
    </row>
    <row r="4" spans="1:12">
      <c r="A4" s="11"/>
      <c r="B4" s="32">
        <v>2.33</v>
      </c>
      <c r="C4" s="14">
        <v>2.39</v>
      </c>
      <c r="D4" s="14">
        <v>2.36</v>
      </c>
      <c r="E4" s="14">
        <v>2.2599999999999998</v>
      </c>
      <c r="F4" s="42">
        <v>2.36</v>
      </c>
      <c r="G4" s="38"/>
      <c r="H4" s="32">
        <v>2.35</v>
      </c>
      <c r="I4" s="14">
        <v>2.29</v>
      </c>
      <c r="J4" s="14">
        <v>2.37</v>
      </c>
      <c r="K4" s="14">
        <v>2.41</v>
      </c>
      <c r="L4" s="42">
        <v>2.39</v>
      </c>
    </row>
    <row r="5" spans="1:12">
      <c r="A5" s="11"/>
      <c r="B5" s="32">
        <v>2.35</v>
      </c>
      <c r="C5" s="14">
        <v>2.4</v>
      </c>
      <c r="D5" s="14">
        <v>2.35</v>
      </c>
      <c r="E5" s="14">
        <v>2.2599999999999998</v>
      </c>
      <c r="F5" s="42">
        <v>2.36</v>
      </c>
      <c r="G5" s="38"/>
      <c r="H5" s="32">
        <v>2.34</v>
      </c>
      <c r="I5" s="14">
        <v>2.2599999999999998</v>
      </c>
      <c r="J5" s="14">
        <v>2.38</v>
      </c>
      <c r="K5" s="14">
        <v>2.4</v>
      </c>
      <c r="L5" s="42">
        <v>2.35</v>
      </c>
    </row>
    <row r="6" spans="1:12">
      <c r="A6" s="11"/>
      <c r="B6" s="32">
        <v>2.37</v>
      </c>
      <c r="C6" s="14">
        <v>2.38</v>
      </c>
      <c r="D6" s="14">
        <v>2.35</v>
      </c>
      <c r="E6" s="14">
        <v>2.2400000000000002</v>
      </c>
      <c r="F6" s="42">
        <v>2.3199999999999998</v>
      </c>
      <c r="G6" s="38"/>
      <c r="H6" s="32">
        <v>2.31</v>
      </c>
      <c r="I6" s="14">
        <v>2.21</v>
      </c>
      <c r="J6" s="14">
        <v>2.2999999999999998</v>
      </c>
      <c r="K6" s="14">
        <v>2.37</v>
      </c>
      <c r="L6" s="42">
        <v>2.37</v>
      </c>
    </row>
    <row r="7" spans="1:12">
      <c r="A7" s="38" t="s">
        <v>4</v>
      </c>
      <c r="B7" s="14">
        <v>2.36</v>
      </c>
      <c r="C7" s="14">
        <v>2.4500000000000002</v>
      </c>
      <c r="D7" s="14">
        <v>2.39</v>
      </c>
      <c r="E7" s="14">
        <v>2.2599999999999998</v>
      </c>
      <c r="F7" s="42">
        <v>2.21</v>
      </c>
      <c r="G7" s="38" t="s">
        <v>4</v>
      </c>
      <c r="H7" s="14">
        <v>2.2599999999999998</v>
      </c>
      <c r="I7" s="14">
        <v>2.29</v>
      </c>
      <c r="J7" s="14">
        <v>2.42</v>
      </c>
      <c r="K7" s="14">
        <v>2.44</v>
      </c>
      <c r="L7" s="42">
        <v>2.38</v>
      </c>
    </row>
    <row r="8" spans="1:12">
      <c r="A8" s="46"/>
      <c r="B8" s="14">
        <v>2.41</v>
      </c>
      <c r="C8" s="14">
        <v>2.48</v>
      </c>
      <c r="D8" s="14">
        <v>2.42</v>
      </c>
      <c r="E8" s="14">
        <v>2.27</v>
      </c>
      <c r="F8" s="42">
        <v>2.23</v>
      </c>
      <c r="G8" s="46"/>
      <c r="H8" s="14">
        <v>2.25</v>
      </c>
      <c r="I8" s="14">
        <v>2.29</v>
      </c>
      <c r="J8" s="14">
        <v>2.36</v>
      </c>
      <c r="K8" s="14">
        <v>2.44</v>
      </c>
      <c r="L8" s="42">
        <v>2.39</v>
      </c>
    </row>
    <row r="9" spans="1:12">
      <c r="A9" s="11"/>
      <c r="B9" s="47">
        <v>2.39</v>
      </c>
      <c r="C9" s="47">
        <v>2.4300000000000002</v>
      </c>
      <c r="D9" s="47">
        <v>2.38</v>
      </c>
      <c r="E9" s="47">
        <v>2.2799999999999998</v>
      </c>
      <c r="F9" s="49">
        <v>2.23</v>
      </c>
      <c r="G9" s="36"/>
      <c r="H9" s="47">
        <v>2.23</v>
      </c>
      <c r="I9" s="47">
        <v>2.25</v>
      </c>
      <c r="J9" s="47">
        <v>2.37</v>
      </c>
      <c r="K9" s="47">
        <v>2.41</v>
      </c>
      <c r="L9" s="49">
        <v>2.36</v>
      </c>
    </row>
    <row r="10" spans="1:12">
      <c r="A10" s="11"/>
      <c r="B10" s="14">
        <v>2.4300000000000002</v>
      </c>
      <c r="C10" s="14">
        <v>2.4500000000000002</v>
      </c>
      <c r="D10" s="14">
        <v>2.4300000000000002</v>
      </c>
      <c r="E10" s="14">
        <v>2.3199999999999998</v>
      </c>
      <c r="F10" s="42">
        <v>2.2799999999999998</v>
      </c>
      <c r="G10" s="38"/>
      <c r="H10" s="14">
        <v>2.2200000000000002</v>
      </c>
      <c r="I10" s="14">
        <v>2.31</v>
      </c>
      <c r="J10" s="14">
        <v>2.38</v>
      </c>
      <c r="K10" s="14">
        <v>2.42</v>
      </c>
      <c r="L10" s="42">
        <v>2.39</v>
      </c>
    </row>
    <row r="11" spans="1:12">
      <c r="A11" s="16"/>
      <c r="B11" s="33">
        <v>2.42</v>
      </c>
      <c r="C11" s="33">
        <v>2.4300000000000002</v>
      </c>
      <c r="D11" s="33">
        <v>2.4</v>
      </c>
      <c r="E11" s="33">
        <v>2.29</v>
      </c>
      <c r="F11" s="39">
        <v>2.2599999999999998</v>
      </c>
      <c r="G11" s="48"/>
      <c r="H11" s="33">
        <v>2.23</v>
      </c>
      <c r="I11" s="33">
        <v>2.25</v>
      </c>
      <c r="J11" s="33">
        <v>2.37</v>
      </c>
      <c r="K11" s="33">
        <v>2.4300000000000002</v>
      </c>
      <c r="L11" s="39">
        <v>2.37</v>
      </c>
    </row>
    <row r="12" spans="1:12">
      <c r="A12" s="19" t="s">
        <v>5</v>
      </c>
      <c r="B12" s="35">
        <v>2.08</v>
      </c>
      <c r="C12" s="35">
        <v>2.14</v>
      </c>
      <c r="D12" s="35">
        <v>2.08</v>
      </c>
      <c r="E12" s="35">
        <v>1.99</v>
      </c>
      <c r="F12" s="40">
        <v>2.09</v>
      </c>
      <c r="G12" s="36" t="s">
        <v>6</v>
      </c>
      <c r="H12" s="35">
        <v>1.57</v>
      </c>
      <c r="I12" s="35">
        <v>1.44</v>
      </c>
      <c r="J12" s="35">
        <v>1.51</v>
      </c>
      <c r="K12" s="35">
        <v>1.6</v>
      </c>
      <c r="L12" s="40">
        <v>1.58</v>
      </c>
    </row>
    <row r="13" spans="1:12">
      <c r="A13" s="22"/>
      <c r="B13" s="37">
        <v>2.12</v>
      </c>
      <c r="C13" s="37">
        <v>2.12</v>
      </c>
      <c r="D13" s="37">
        <v>2.12</v>
      </c>
      <c r="E13" s="37">
        <v>2.04</v>
      </c>
      <c r="F13" s="41">
        <v>2.12</v>
      </c>
      <c r="G13" s="38"/>
      <c r="H13" s="37">
        <v>1.57</v>
      </c>
      <c r="I13" s="37">
        <v>1.48</v>
      </c>
      <c r="J13" s="37">
        <v>1.55</v>
      </c>
      <c r="K13" s="37">
        <v>1.54</v>
      </c>
      <c r="L13" s="41">
        <v>1.58</v>
      </c>
    </row>
    <row r="14" spans="1:12">
      <c r="A14" s="22"/>
      <c r="B14" s="37">
        <v>2.09</v>
      </c>
      <c r="C14" s="37">
        <v>2.13</v>
      </c>
      <c r="D14" s="37">
        <v>2.1</v>
      </c>
      <c r="E14" s="37">
        <v>2.0099999999999998</v>
      </c>
      <c r="F14" s="41">
        <v>2.08</v>
      </c>
      <c r="G14" s="38"/>
      <c r="H14" s="37">
        <v>1.51</v>
      </c>
      <c r="I14" s="37">
        <v>1.45</v>
      </c>
      <c r="J14" s="37">
        <v>1.54</v>
      </c>
      <c r="K14" s="37">
        <v>1.56</v>
      </c>
      <c r="L14" s="41">
        <v>1.59</v>
      </c>
    </row>
    <row r="15" spans="1:12">
      <c r="A15" s="22"/>
      <c r="B15" s="37">
        <v>2.1</v>
      </c>
      <c r="C15" s="37">
        <v>2.14</v>
      </c>
      <c r="D15" s="37">
        <v>2.13</v>
      </c>
      <c r="E15" s="37">
        <v>2.0099999999999998</v>
      </c>
      <c r="F15" s="41">
        <v>2.1</v>
      </c>
      <c r="G15" s="38"/>
      <c r="H15" s="37">
        <v>1.47</v>
      </c>
      <c r="I15" s="37">
        <v>1.46</v>
      </c>
      <c r="J15" s="37">
        <v>1.55</v>
      </c>
      <c r="K15" s="37">
        <v>1.58</v>
      </c>
      <c r="L15" s="41">
        <v>1.59</v>
      </c>
    </row>
    <row r="16" spans="1:12">
      <c r="A16" s="22"/>
      <c r="B16" s="37">
        <v>2.0699999999999998</v>
      </c>
      <c r="C16" s="37">
        <v>2.09</v>
      </c>
      <c r="D16" s="37">
        <v>2.04</v>
      </c>
      <c r="E16" s="37">
        <v>1.99</v>
      </c>
      <c r="F16" s="41">
        <v>2.0499999999999998</v>
      </c>
      <c r="G16" s="38"/>
      <c r="H16" s="37">
        <v>1.47</v>
      </c>
      <c r="I16" s="37">
        <v>1.39</v>
      </c>
      <c r="J16" s="37">
        <v>1.51</v>
      </c>
      <c r="K16" s="37">
        <v>1.54</v>
      </c>
      <c r="L16" s="41">
        <v>1.58</v>
      </c>
    </row>
    <row r="17" spans="1:12">
      <c r="A17" s="22" t="s">
        <v>7</v>
      </c>
      <c r="B17" s="37">
        <v>2.1</v>
      </c>
      <c r="C17" s="37">
        <v>2.16</v>
      </c>
      <c r="D17" s="37">
        <v>2.1</v>
      </c>
      <c r="E17" s="37">
        <v>1.98</v>
      </c>
      <c r="F17" s="41">
        <v>1.92</v>
      </c>
      <c r="G17" s="38" t="s">
        <v>8</v>
      </c>
      <c r="H17" s="37">
        <v>1.44</v>
      </c>
      <c r="I17" s="37">
        <v>1.5</v>
      </c>
      <c r="J17" s="37">
        <v>1.61</v>
      </c>
      <c r="K17" s="37">
        <v>1.64</v>
      </c>
      <c r="L17" s="41">
        <v>1.59</v>
      </c>
    </row>
    <row r="18" spans="1:12">
      <c r="A18" s="22"/>
      <c r="B18" s="37">
        <v>2.12</v>
      </c>
      <c r="C18" s="37">
        <v>2.17</v>
      </c>
      <c r="D18" s="37">
        <v>2.11</v>
      </c>
      <c r="E18" s="37">
        <v>1.98</v>
      </c>
      <c r="F18" s="41">
        <v>1.93</v>
      </c>
      <c r="G18" s="38"/>
      <c r="H18" s="37">
        <v>1.45</v>
      </c>
      <c r="I18" s="37">
        <v>1.46</v>
      </c>
      <c r="J18" s="37">
        <v>1.64</v>
      </c>
      <c r="K18" s="37">
        <v>1.63</v>
      </c>
      <c r="L18" s="41">
        <v>1.6</v>
      </c>
    </row>
    <row r="19" spans="1:12">
      <c r="A19" s="22"/>
      <c r="B19" s="37">
        <v>2.11</v>
      </c>
      <c r="C19" s="37">
        <v>2.16</v>
      </c>
      <c r="D19" s="37">
        <v>2.09</v>
      </c>
      <c r="E19" s="37">
        <v>1.98</v>
      </c>
      <c r="F19" s="41">
        <v>1.94</v>
      </c>
      <c r="G19" s="38"/>
      <c r="H19" s="37">
        <v>1.45</v>
      </c>
      <c r="I19" s="37">
        <v>1.52</v>
      </c>
      <c r="J19" s="37">
        <v>1.59</v>
      </c>
      <c r="K19" s="37">
        <v>1.63</v>
      </c>
      <c r="L19" s="41">
        <v>1.58</v>
      </c>
    </row>
    <row r="20" spans="1:12">
      <c r="A20" s="22"/>
      <c r="B20" s="37">
        <v>2.12</v>
      </c>
      <c r="C20" s="37">
        <v>2.19</v>
      </c>
      <c r="D20" s="37">
        <v>2.14</v>
      </c>
      <c r="E20" s="37">
        <v>2.04</v>
      </c>
      <c r="F20" s="41">
        <v>1.95</v>
      </c>
      <c r="G20" s="38"/>
      <c r="H20" s="37">
        <v>1.5</v>
      </c>
      <c r="I20" s="37">
        <v>1.52</v>
      </c>
      <c r="J20" s="37">
        <v>1.58</v>
      </c>
      <c r="K20" s="37">
        <v>1.64</v>
      </c>
      <c r="L20" s="41">
        <v>1.6</v>
      </c>
    </row>
    <row r="21" spans="1:12">
      <c r="A21" s="22"/>
      <c r="B21" s="37">
        <v>2.1</v>
      </c>
      <c r="C21" s="37">
        <v>2.15</v>
      </c>
      <c r="D21" s="37">
        <v>2.11</v>
      </c>
      <c r="E21" s="37">
        <v>2</v>
      </c>
      <c r="F21" s="41">
        <v>1.94</v>
      </c>
      <c r="G21" s="38"/>
      <c r="H21" s="37">
        <v>1.46</v>
      </c>
      <c r="I21" s="37">
        <v>1.48</v>
      </c>
      <c r="J21" s="37">
        <v>1.55</v>
      </c>
      <c r="K21" s="37">
        <v>1.64</v>
      </c>
      <c r="L21" s="41">
        <v>1.64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0.27600000000000025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0.79740000000000011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0.48123076923076968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0.57425925925925936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84" priority="1" operator="notBetween">
      <formula>0.2</formula>
      <formula>0.4</formula>
    </cfRule>
  </conditionalFormatting>
  <conditionalFormatting sqref="E26">
    <cfRule type="cellIs" dxfId="383" priority="2" operator="notBetween">
      <formula>0.38</formula>
      <formula>0.72</formula>
    </cfRule>
  </conditionalFormatting>
  <conditionalFormatting sqref="K24">
    <cfRule type="cellIs" dxfId="382" priority="7" operator="notBetween">
      <formula>0.77</formula>
      <formula>0.91</formula>
    </cfRule>
  </conditionalFormatting>
  <conditionalFormatting sqref="K26">
    <cfRule type="cellIs" dxfId="38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F29"/>
  <sheetViews>
    <sheetView workbookViewId="0">
      <selection activeCell="J9" sqref="J9:J10"/>
    </sheetView>
  </sheetViews>
  <sheetFormatPr defaultColWidth="11.21875" defaultRowHeight="14.95"/>
  <cols>
    <col min="1" max="1" width="9" customWidth="1"/>
    <col min="2" max="6" width="6.6640625" customWidth="1"/>
  </cols>
  <sheetData>
    <row r="1" spans="1:6" ht="48.1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2.39</v>
      </c>
      <c r="C2" s="32">
        <v>2.36</v>
      </c>
      <c r="D2" s="32">
        <v>2.3199999999999998</v>
      </c>
      <c r="E2" s="32">
        <v>2.2400000000000002</v>
      </c>
      <c r="F2" s="44">
        <v>2.35</v>
      </c>
    </row>
    <row r="3" spans="1:6">
      <c r="A3" s="38"/>
      <c r="B3" s="32">
        <v>2.37</v>
      </c>
      <c r="C3" s="14">
        <v>2.44</v>
      </c>
      <c r="D3" s="14">
        <v>2.36</v>
      </c>
      <c r="E3" s="14">
        <v>2.29</v>
      </c>
      <c r="F3" s="42">
        <v>2.35</v>
      </c>
    </row>
    <row r="4" spans="1:6">
      <c r="A4" s="38"/>
      <c r="B4" s="32">
        <v>2.39</v>
      </c>
      <c r="C4" s="14">
        <v>2.4</v>
      </c>
      <c r="D4" s="14">
        <v>2.37</v>
      </c>
      <c r="E4" s="14">
        <v>2.29</v>
      </c>
      <c r="F4" s="42">
        <v>2.38</v>
      </c>
    </row>
    <row r="5" spans="1:6">
      <c r="A5" s="38"/>
      <c r="B5" s="32">
        <v>2.38</v>
      </c>
      <c r="C5" s="14">
        <v>2.37</v>
      </c>
      <c r="D5" s="14">
        <v>2.38</v>
      </c>
      <c r="E5" s="14">
        <v>2.29</v>
      </c>
      <c r="F5" s="42">
        <v>2.35</v>
      </c>
    </row>
    <row r="6" spans="1:6">
      <c r="A6" s="38"/>
      <c r="B6" s="32">
        <v>2.35</v>
      </c>
      <c r="C6" s="14">
        <v>2.4</v>
      </c>
      <c r="D6" s="14">
        <v>2.31</v>
      </c>
      <c r="E6" s="14">
        <v>2.29</v>
      </c>
      <c r="F6" s="42">
        <v>2.3199999999999998</v>
      </c>
    </row>
    <row r="7" spans="1:6">
      <c r="A7" s="38" t="s">
        <v>4</v>
      </c>
      <c r="B7" s="14">
        <v>2.39</v>
      </c>
      <c r="C7" s="14">
        <v>2.41</v>
      </c>
      <c r="D7" s="14">
        <v>2.38</v>
      </c>
      <c r="E7" s="14">
        <v>2.2799999999999998</v>
      </c>
      <c r="F7" s="42">
        <v>2.2400000000000002</v>
      </c>
    </row>
    <row r="8" spans="1:6">
      <c r="A8" s="46"/>
      <c r="B8" s="14">
        <v>2.4300000000000002</v>
      </c>
      <c r="C8" s="14">
        <v>2.41</v>
      </c>
      <c r="D8" s="14">
        <v>2.41</v>
      </c>
      <c r="E8" s="14">
        <v>2.31</v>
      </c>
      <c r="F8" s="42">
        <v>2.2599999999999998</v>
      </c>
    </row>
    <row r="9" spans="1:6">
      <c r="A9" s="36"/>
      <c r="B9" s="47">
        <v>2.4</v>
      </c>
      <c r="C9" s="47">
        <v>2.42</v>
      </c>
      <c r="D9" s="47">
        <v>2.37</v>
      </c>
      <c r="E9" s="47">
        <v>2.29</v>
      </c>
      <c r="F9" s="49">
        <v>2.2200000000000002</v>
      </c>
    </row>
    <row r="10" spans="1:6">
      <c r="A10" s="38"/>
      <c r="B10" s="14">
        <v>2.4</v>
      </c>
      <c r="C10" s="14">
        <v>2.44</v>
      </c>
      <c r="D10" s="14">
        <v>2.35</v>
      </c>
      <c r="E10" s="14">
        <v>2.2799999999999998</v>
      </c>
      <c r="F10" s="42">
        <v>2.21</v>
      </c>
    </row>
    <row r="11" spans="1:6">
      <c r="A11" s="48"/>
      <c r="B11" s="33">
        <v>2.41</v>
      </c>
      <c r="C11" s="33">
        <v>2.42</v>
      </c>
      <c r="D11" s="33">
        <v>2.35</v>
      </c>
      <c r="E11" s="33">
        <v>2.2799999999999998</v>
      </c>
      <c r="F11" s="39">
        <v>2.2000000000000002</v>
      </c>
    </row>
    <row r="12" spans="1:6">
      <c r="A12" s="36" t="s">
        <v>6</v>
      </c>
      <c r="B12" s="35">
        <v>1.595</v>
      </c>
      <c r="C12" s="35">
        <v>1.627</v>
      </c>
      <c r="D12" s="35">
        <v>1.5580000000000001</v>
      </c>
      <c r="E12" s="35">
        <v>1.5</v>
      </c>
      <c r="F12" s="40">
        <v>1.583</v>
      </c>
    </row>
    <row r="13" spans="1:6">
      <c r="A13" s="38"/>
      <c r="B13" s="37">
        <v>1.62</v>
      </c>
      <c r="C13" s="37">
        <v>1.667</v>
      </c>
      <c r="D13" s="37">
        <v>1.581</v>
      </c>
      <c r="E13" s="37">
        <v>1.5580000000000001</v>
      </c>
      <c r="F13" s="41">
        <v>1.5680000000000001</v>
      </c>
    </row>
    <row r="14" spans="1:6">
      <c r="A14" s="38"/>
      <c r="B14" s="37">
        <v>1.5880000000000001</v>
      </c>
      <c r="C14" s="37">
        <v>1.669</v>
      </c>
      <c r="D14" s="37">
        <v>1.6319999999999999</v>
      </c>
      <c r="E14" s="37">
        <v>1.532</v>
      </c>
      <c r="F14" s="41">
        <v>1.591</v>
      </c>
    </row>
    <row r="15" spans="1:6">
      <c r="A15" s="38"/>
      <c r="B15" s="37">
        <v>1.5609999999999999</v>
      </c>
      <c r="C15" s="37">
        <v>1.6080000000000001</v>
      </c>
      <c r="D15" s="37">
        <v>1.5760000000000001</v>
      </c>
      <c r="E15" s="37">
        <v>1.48</v>
      </c>
      <c r="F15" s="41">
        <v>1.5820000000000001</v>
      </c>
    </row>
    <row r="16" spans="1:6">
      <c r="A16" s="38"/>
      <c r="B16" s="37">
        <v>1.5580000000000001</v>
      </c>
      <c r="C16" s="37">
        <v>1.5780000000000001</v>
      </c>
      <c r="D16" s="37">
        <v>1.54</v>
      </c>
      <c r="E16" s="37">
        <v>1.4790000000000001</v>
      </c>
      <c r="F16" s="41">
        <v>1.5289999999999999</v>
      </c>
    </row>
    <row r="17" spans="1:6">
      <c r="A17" s="38" t="s">
        <v>8</v>
      </c>
      <c r="B17" s="37">
        <v>1.59</v>
      </c>
      <c r="C17" s="37">
        <v>1.6479999999999999</v>
      </c>
      <c r="D17" s="37">
        <v>1.62</v>
      </c>
      <c r="E17" s="37">
        <v>1.5249999999999999</v>
      </c>
      <c r="F17" s="41">
        <v>1.4359999999999999</v>
      </c>
    </row>
    <row r="18" spans="1:6">
      <c r="A18" s="38"/>
      <c r="B18" s="37">
        <v>1.63</v>
      </c>
      <c r="C18" s="37">
        <v>1.641</v>
      </c>
      <c r="D18" s="37">
        <v>1.65</v>
      </c>
      <c r="E18" s="37">
        <v>1.536</v>
      </c>
      <c r="F18" s="41">
        <v>1.4730000000000001</v>
      </c>
    </row>
    <row r="19" spans="1:6">
      <c r="A19" s="38"/>
      <c r="B19" s="37">
        <v>1.6359999999999999</v>
      </c>
      <c r="C19" s="37">
        <v>1.64</v>
      </c>
      <c r="D19" s="37">
        <v>1.595</v>
      </c>
      <c r="E19" s="37">
        <v>1.484</v>
      </c>
      <c r="F19" s="41">
        <v>1.425</v>
      </c>
    </row>
    <row r="20" spans="1:6">
      <c r="A20" s="38"/>
      <c r="B20" s="37">
        <v>1.6379999999999999</v>
      </c>
      <c r="C20" s="37">
        <v>1.6910000000000001</v>
      </c>
      <c r="D20" s="37">
        <v>1.575</v>
      </c>
      <c r="E20" s="37">
        <v>1.516</v>
      </c>
      <c r="F20" s="41">
        <v>1.4379999999999999</v>
      </c>
    </row>
    <row r="21" spans="1:6">
      <c r="A21" s="38"/>
      <c r="B21" s="37">
        <v>1.6359999999999999</v>
      </c>
      <c r="C21" s="37">
        <v>1.6779999999999999</v>
      </c>
      <c r="D21" s="37">
        <v>1.5880000000000001</v>
      </c>
      <c r="E21" s="37">
        <v>1.476</v>
      </c>
      <c r="F21" s="41">
        <v>1.4570000000000001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0.77435999999999994</v>
      </c>
      <c r="F24" s="292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0.55766666666666664</v>
      </c>
      <c r="F26" s="269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380" priority="7" operator="notBetween">
      <formula>0.77</formula>
      <formula>0.91</formula>
    </cfRule>
  </conditionalFormatting>
  <conditionalFormatting sqref="E26">
    <cfRule type="cellIs" dxfId="37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L40"/>
  <sheetViews>
    <sheetView zoomScale="115" zoomScaleNormal="115" workbookViewId="0">
      <selection activeCell="N14" sqref="N1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2.34</v>
      </c>
      <c r="C2" s="32">
        <v>2.37</v>
      </c>
      <c r="D2" s="32">
        <v>2.34</v>
      </c>
      <c r="E2" s="32">
        <v>2.2400000000000002</v>
      </c>
      <c r="F2" s="44">
        <v>2.39</v>
      </c>
      <c r="G2" s="36" t="s">
        <v>3</v>
      </c>
      <c r="H2" s="32">
        <v>2.41</v>
      </c>
      <c r="I2" s="32">
        <v>2.39</v>
      </c>
      <c r="J2" s="32">
        <v>2.37</v>
      </c>
      <c r="K2" s="32">
        <v>2.25</v>
      </c>
      <c r="L2" s="44">
        <v>2.33</v>
      </c>
    </row>
    <row r="3" spans="1:12">
      <c r="A3" s="11"/>
      <c r="B3" s="32">
        <v>2.35</v>
      </c>
      <c r="C3" s="14">
        <v>2.39</v>
      </c>
      <c r="D3" s="14">
        <v>2.39</v>
      </c>
      <c r="E3" s="14">
        <v>2.27</v>
      </c>
      <c r="F3" s="42">
        <v>2.37</v>
      </c>
      <c r="G3" s="38"/>
      <c r="H3" s="32">
        <v>2.39</v>
      </c>
      <c r="I3" s="14">
        <v>2.39</v>
      </c>
      <c r="J3" s="14">
        <v>2.42</v>
      </c>
      <c r="K3" s="14">
        <v>2.2999999999999998</v>
      </c>
      <c r="L3" s="42">
        <v>2.33</v>
      </c>
    </row>
    <row r="4" spans="1:12">
      <c r="A4" s="11"/>
      <c r="B4" s="32">
        <v>2.42</v>
      </c>
      <c r="C4" s="14">
        <v>2.41</v>
      </c>
      <c r="D4" s="14">
        <v>2.37</v>
      </c>
      <c r="E4" s="14">
        <v>2.2999999999999998</v>
      </c>
      <c r="F4" s="42">
        <v>2.33</v>
      </c>
      <c r="G4" s="38"/>
      <c r="H4" s="32">
        <v>2.39</v>
      </c>
      <c r="I4" s="14">
        <v>2.4</v>
      </c>
      <c r="J4" s="14">
        <v>2.37</v>
      </c>
      <c r="K4" s="14">
        <v>2.2599999999999998</v>
      </c>
      <c r="L4" s="42">
        <v>2.3199999999999998</v>
      </c>
    </row>
    <row r="5" spans="1:12">
      <c r="A5" s="11"/>
      <c r="B5" s="32">
        <v>2.37</v>
      </c>
      <c r="C5" s="14">
        <v>2.4</v>
      </c>
      <c r="D5" s="14">
        <v>2.38</v>
      </c>
      <c r="E5" s="14">
        <v>2.2999999999999998</v>
      </c>
      <c r="F5" s="42">
        <v>2.33</v>
      </c>
      <c r="G5" s="38"/>
      <c r="H5" s="32">
        <v>2.41</v>
      </c>
      <c r="I5" s="14">
        <v>2.42</v>
      </c>
      <c r="J5" s="14">
        <v>2.35</v>
      </c>
      <c r="K5" s="14">
        <v>2.2799999999999998</v>
      </c>
      <c r="L5" s="42">
        <v>2.38</v>
      </c>
    </row>
    <row r="6" spans="1:12">
      <c r="A6" s="11"/>
      <c r="B6" s="32">
        <v>2.37</v>
      </c>
      <c r="C6" s="14">
        <v>2.42</v>
      </c>
      <c r="D6" s="14">
        <v>2.37</v>
      </c>
      <c r="E6" s="14">
        <v>2.2599999999999998</v>
      </c>
      <c r="F6" s="42">
        <v>2.36</v>
      </c>
      <c r="G6" s="38"/>
      <c r="H6" s="32">
        <v>2.4</v>
      </c>
      <c r="I6" s="14">
        <v>2.38</v>
      </c>
      <c r="J6" s="14">
        <v>2.41</v>
      </c>
      <c r="K6" s="14">
        <v>2.29</v>
      </c>
      <c r="L6" s="42">
        <v>2.34</v>
      </c>
    </row>
    <row r="7" spans="1:12">
      <c r="A7" s="38" t="s">
        <v>4</v>
      </c>
      <c r="B7" s="14">
        <v>2.39</v>
      </c>
      <c r="C7" s="14">
        <v>2.4300000000000002</v>
      </c>
      <c r="D7" s="14">
        <v>2.37</v>
      </c>
      <c r="E7" s="14">
        <v>2.29</v>
      </c>
      <c r="F7" s="42">
        <v>2.2400000000000002</v>
      </c>
      <c r="G7" s="38" t="s">
        <v>4</v>
      </c>
      <c r="H7" s="14">
        <v>2.4</v>
      </c>
      <c r="I7" s="14">
        <v>2.4</v>
      </c>
      <c r="J7" s="14">
        <v>2.36</v>
      </c>
      <c r="K7" s="14">
        <v>2.2999999999999998</v>
      </c>
      <c r="L7" s="42">
        <v>2.25</v>
      </c>
    </row>
    <row r="8" spans="1:12">
      <c r="A8" s="46"/>
      <c r="B8" s="14">
        <v>2.46</v>
      </c>
      <c r="C8" s="14">
        <v>2.46</v>
      </c>
      <c r="D8" s="14">
        <v>2.4</v>
      </c>
      <c r="E8" s="14">
        <v>2.33</v>
      </c>
      <c r="F8" s="42">
        <v>2.2599999999999998</v>
      </c>
      <c r="G8" s="46"/>
      <c r="H8" s="14">
        <v>2.42</v>
      </c>
      <c r="I8" s="14">
        <v>2.41</v>
      </c>
      <c r="J8" s="14">
        <v>2.36</v>
      </c>
      <c r="K8" s="14">
        <v>2.31</v>
      </c>
      <c r="L8" s="42">
        <v>2.2400000000000002</v>
      </c>
    </row>
    <row r="9" spans="1:12">
      <c r="A9" s="11"/>
      <c r="B9" s="47">
        <v>2.41</v>
      </c>
      <c r="C9" s="47">
        <v>2.42</v>
      </c>
      <c r="D9" s="47">
        <v>2.37</v>
      </c>
      <c r="E9" s="47">
        <v>2.29</v>
      </c>
      <c r="F9" s="49">
        <v>2.2400000000000002</v>
      </c>
      <c r="G9" s="36"/>
      <c r="H9" s="47">
        <v>2.41</v>
      </c>
      <c r="I9" s="47">
        <v>2.44</v>
      </c>
      <c r="J9" s="47">
        <v>2.4</v>
      </c>
      <c r="K9" s="47">
        <v>2.3199999999999998</v>
      </c>
      <c r="L9" s="49">
        <v>2.25</v>
      </c>
    </row>
    <row r="10" spans="1:12">
      <c r="A10" s="11"/>
      <c r="B10" s="14">
        <v>2.42</v>
      </c>
      <c r="C10" s="14">
        <v>2.48</v>
      </c>
      <c r="D10" s="14">
        <v>2.39</v>
      </c>
      <c r="E10" s="14">
        <v>2.2999999999999998</v>
      </c>
      <c r="F10" s="42">
        <v>2.27</v>
      </c>
      <c r="G10" s="38"/>
      <c r="H10" s="14">
        <v>2.44</v>
      </c>
      <c r="I10" s="14">
        <v>2.41</v>
      </c>
      <c r="J10" s="14">
        <v>2.38</v>
      </c>
      <c r="K10" s="14">
        <v>2.33</v>
      </c>
      <c r="L10" s="42">
        <v>2.2799999999999998</v>
      </c>
    </row>
    <row r="11" spans="1:12">
      <c r="A11" s="16"/>
      <c r="B11" s="33">
        <v>2.4300000000000002</v>
      </c>
      <c r="C11" s="33">
        <v>2.44</v>
      </c>
      <c r="D11" s="33">
        <v>2.41</v>
      </c>
      <c r="E11" s="33">
        <v>2.3199999999999998</v>
      </c>
      <c r="F11" s="39">
        <v>2.2599999999999998</v>
      </c>
      <c r="G11" s="48"/>
      <c r="H11" s="33">
        <v>2.38</v>
      </c>
      <c r="I11" s="33">
        <v>2.4300000000000002</v>
      </c>
      <c r="J11" s="33">
        <v>2.37</v>
      </c>
      <c r="K11" s="33">
        <v>2.2799999999999998</v>
      </c>
      <c r="L11" s="39">
        <v>2.25</v>
      </c>
    </row>
    <row r="12" spans="1:12">
      <c r="A12" s="19" t="s">
        <v>5</v>
      </c>
      <c r="B12" s="35">
        <v>2.0299999999999998</v>
      </c>
      <c r="C12" s="35">
        <v>2.0099999999999998</v>
      </c>
      <c r="D12" s="35">
        <v>2.04</v>
      </c>
      <c r="E12" s="35">
        <v>1.94</v>
      </c>
      <c r="F12" s="40">
        <v>2.0499999999999998</v>
      </c>
      <c r="G12" s="36" t="s">
        <v>6</v>
      </c>
      <c r="H12" s="35">
        <v>1.55</v>
      </c>
      <c r="I12" s="35">
        <v>1.52</v>
      </c>
      <c r="J12" s="35">
        <v>1.47</v>
      </c>
      <c r="K12" s="35">
        <v>1.42</v>
      </c>
      <c r="L12" s="40">
        <v>1.5</v>
      </c>
    </row>
    <row r="13" spans="1:12">
      <c r="A13" s="22"/>
      <c r="B13" s="37">
        <v>2.0299999999999998</v>
      </c>
      <c r="C13" s="37">
        <v>2.0299999999999998</v>
      </c>
      <c r="D13" s="37">
        <v>2</v>
      </c>
      <c r="E13" s="37">
        <v>1.94</v>
      </c>
      <c r="F13" s="41">
        <v>2.06</v>
      </c>
      <c r="G13" s="38"/>
      <c r="H13" s="37">
        <v>1.56</v>
      </c>
      <c r="I13" s="37">
        <v>1.51</v>
      </c>
      <c r="J13" s="37">
        <v>1.51</v>
      </c>
      <c r="K13" s="37">
        <v>1.44</v>
      </c>
      <c r="L13" s="41">
        <v>1.5</v>
      </c>
    </row>
    <row r="14" spans="1:12">
      <c r="A14" s="22"/>
      <c r="B14" s="37">
        <v>2.0099999999999998</v>
      </c>
      <c r="C14" s="37">
        <v>2.0099999999999998</v>
      </c>
      <c r="D14" s="37">
        <v>1.97</v>
      </c>
      <c r="E14" s="37">
        <v>1.94</v>
      </c>
      <c r="F14" s="41">
        <v>2.0099999999999998</v>
      </c>
      <c r="G14" s="38"/>
      <c r="H14" s="37">
        <v>1.54</v>
      </c>
      <c r="I14" s="37">
        <v>1.52</v>
      </c>
      <c r="J14" s="37">
        <v>1.48</v>
      </c>
      <c r="K14" s="37">
        <v>1.4</v>
      </c>
      <c r="L14" s="41">
        <v>1.45</v>
      </c>
    </row>
    <row r="15" spans="1:12">
      <c r="A15" s="22"/>
      <c r="B15" s="37">
        <v>1.98</v>
      </c>
      <c r="C15" s="37">
        <v>1.99</v>
      </c>
      <c r="D15" s="37">
        <v>1.94</v>
      </c>
      <c r="E15" s="37">
        <v>1.9</v>
      </c>
      <c r="F15" s="41">
        <v>2.0099999999999998</v>
      </c>
      <c r="G15" s="38"/>
      <c r="H15" s="37">
        <v>1.53</v>
      </c>
      <c r="I15" s="37">
        <v>1.54</v>
      </c>
      <c r="J15" s="37">
        <v>1.48</v>
      </c>
      <c r="K15" s="37">
        <v>1.39</v>
      </c>
      <c r="L15" s="41">
        <v>1.52</v>
      </c>
    </row>
    <row r="16" spans="1:12">
      <c r="A16" s="22"/>
      <c r="B16" s="37">
        <v>1.96</v>
      </c>
      <c r="C16" s="37">
        <v>2</v>
      </c>
      <c r="D16" s="37">
        <v>1.94</v>
      </c>
      <c r="E16" s="37">
        <v>1.86</v>
      </c>
      <c r="F16" s="41">
        <v>1.99</v>
      </c>
      <c r="G16" s="38"/>
      <c r="H16" s="37">
        <v>1.53</v>
      </c>
      <c r="I16" s="37">
        <v>1.55</v>
      </c>
      <c r="J16" s="37">
        <v>1.51</v>
      </c>
      <c r="K16" s="37">
        <v>1.43</v>
      </c>
      <c r="L16" s="41">
        <v>1.47</v>
      </c>
    </row>
    <row r="17" spans="1:12">
      <c r="A17" s="22" t="s">
        <v>7</v>
      </c>
      <c r="B17" s="37">
        <v>2.09</v>
      </c>
      <c r="C17" s="37">
        <v>2.13</v>
      </c>
      <c r="D17" s="37">
        <v>2.0499999999999998</v>
      </c>
      <c r="E17" s="37">
        <v>2.0099999999999998</v>
      </c>
      <c r="F17" s="41">
        <v>1.9</v>
      </c>
      <c r="G17" s="38" t="s">
        <v>8</v>
      </c>
      <c r="H17" s="37">
        <v>1.57</v>
      </c>
      <c r="I17" s="37">
        <v>1.57</v>
      </c>
      <c r="J17" s="37">
        <v>1.55</v>
      </c>
      <c r="K17" s="37">
        <v>1.45</v>
      </c>
      <c r="L17" s="41">
        <v>1.41</v>
      </c>
    </row>
    <row r="18" spans="1:12">
      <c r="A18" s="22"/>
      <c r="B18" s="37">
        <v>2.12</v>
      </c>
      <c r="C18" s="37">
        <v>2.14</v>
      </c>
      <c r="D18" s="37">
        <v>2.1</v>
      </c>
      <c r="E18" s="37">
        <v>2.0099999999999998</v>
      </c>
      <c r="F18" s="41">
        <v>1.93</v>
      </c>
      <c r="G18" s="38"/>
      <c r="H18" s="37">
        <v>1.59</v>
      </c>
      <c r="I18" s="37">
        <v>1.59</v>
      </c>
      <c r="J18" s="37">
        <v>1.53</v>
      </c>
      <c r="K18" s="37">
        <v>1.47</v>
      </c>
      <c r="L18" s="41">
        <v>1.41</v>
      </c>
    </row>
    <row r="19" spans="1:12">
      <c r="A19" s="22"/>
      <c r="B19" s="37">
        <v>2.09</v>
      </c>
      <c r="C19" s="37">
        <v>2.13</v>
      </c>
      <c r="D19" s="37">
        <v>2.11</v>
      </c>
      <c r="E19" s="37">
        <v>2</v>
      </c>
      <c r="F19" s="41">
        <v>1.93</v>
      </c>
      <c r="G19" s="38"/>
      <c r="H19" s="37">
        <v>1.59</v>
      </c>
      <c r="I19" s="37">
        <v>1.63</v>
      </c>
      <c r="J19" s="37">
        <v>1.59</v>
      </c>
      <c r="K19" s="37">
        <v>1.47</v>
      </c>
      <c r="L19" s="41">
        <v>1.39</v>
      </c>
    </row>
    <row r="20" spans="1:12">
      <c r="A20" s="22"/>
      <c r="B20" s="37">
        <v>2.1</v>
      </c>
      <c r="C20" s="37">
        <v>2.13</v>
      </c>
      <c r="D20" s="37">
        <v>2.09</v>
      </c>
      <c r="E20" s="37">
        <v>2.0299999999999998</v>
      </c>
      <c r="F20" s="41">
        <v>1.94</v>
      </c>
      <c r="G20" s="38"/>
      <c r="H20" s="37">
        <v>1.58</v>
      </c>
      <c r="I20" s="37">
        <v>1.59</v>
      </c>
      <c r="J20" s="37">
        <v>1.58</v>
      </c>
      <c r="K20" s="37">
        <v>1.45</v>
      </c>
      <c r="L20" s="41">
        <v>1.44</v>
      </c>
    </row>
    <row r="21" spans="1:12">
      <c r="A21" s="22"/>
      <c r="B21" s="37">
        <v>2.12</v>
      </c>
      <c r="C21" s="37">
        <v>2.15</v>
      </c>
      <c r="D21" s="37">
        <v>2.08</v>
      </c>
      <c r="E21" s="37">
        <v>2.0099999999999998</v>
      </c>
      <c r="F21" s="41">
        <v>1.95</v>
      </c>
      <c r="G21" s="38"/>
      <c r="H21" s="37">
        <v>1.52</v>
      </c>
      <c r="I21" s="37">
        <v>1.58</v>
      </c>
      <c r="J21" s="37">
        <v>1.54</v>
      </c>
      <c r="K21" s="37">
        <v>1.41</v>
      </c>
      <c r="L21" s="41">
        <v>1.42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0.33879999999999955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0.85119999999999973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0.59072820512820434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0.61300411522633724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8" priority="1" operator="notBetween">
      <formula>0.2</formula>
      <formula>0.4</formula>
    </cfRule>
  </conditionalFormatting>
  <conditionalFormatting sqref="E26">
    <cfRule type="cellIs" dxfId="377" priority="2" operator="notBetween">
      <formula>0.38</formula>
      <formula>0.72</formula>
    </cfRule>
  </conditionalFormatting>
  <conditionalFormatting sqref="K24">
    <cfRule type="cellIs" dxfId="376" priority="7" operator="notBetween">
      <formula>0.77</formula>
      <formula>0.91</formula>
    </cfRule>
  </conditionalFormatting>
  <conditionalFormatting sqref="K26">
    <cfRule type="cellIs" dxfId="375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L40"/>
  <sheetViews>
    <sheetView zoomScale="115" zoomScaleNormal="115" workbookViewId="0">
      <selection activeCell="K31" sqref="K3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2.38</v>
      </c>
      <c r="C2" s="32">
        <v>2.42</v>
      </c>
      <c r="D2" s="32">
        <v>2.36</v>
      </c>
      <c r="E2" s="32">
        <v>2.25</v>
      </c>
      <c r="F2" s="44">
        <v>2.34</v>
      </c>
      <c r="G2" s="36" t="s">
        <v>3</v>
      </c>
      <c r="H2" s="32">
        <v>2.39</v>
      </c>
      <c r="I2" s="32">
        <v>2.37</v>
      </c>
      <c r="J2" s="32">
        <v>2.34</v>
      </c>
      <c r="K2" s="32">
        <v>2.2000000000000002</v>
      </c>
      <c r="L2" s="44">
        <v>2.33</v>
      </c>
    </row>
    <row r="3" spans="1:12">
      <c r="A3" s="11"/>
      <c r="B3" s="32">
        <v>2.36</v>
      </c>
      <c r="C3" s="14">
        <v>2.37</v>
      </c>
      <c r="D3" s="14">
        <v>2.33</v>
      </c>
      <c r="E3" s="14">
        <v>2.2400000000000002</v>
      </c>
      <c r="F3" s="42">
        <v>2.2999999999999998</v>
      </c>
      <c r="G3" s="38"/>
      <c r="H3" s="32">
        <v>2.4</v>
      </c>
      <c r="I3" s="14">
        <v>2.44</v>
      </c>
      <c r="J3" s="14">
        <v>2.38</v>
      </c>
      <c r="K3" s="14">
        <v>2.29</v>
      </c>
      <c r="L3" s="42">
        <v>2.34</v>
      </c>
    </row>
    <row r="4" spans="1:12">
      <c r="A4" s="11"/>
      <c r="B4" s="32">
        <v>2.39</v>
      </c>
      <c r="C4" s="14">
        <v>2.39</v>
      </c>
      <c r="D4" s="14">
        <v>2.3199999999999998</v>
      </c>
      <c r="E4" s="14">
        <v>2.2599999999999998</v>
      </c>
      <c r="F4" s="42">
        <v>2.33</v>
      </c>
      <c r="G4" s="38"/>
      <c r="H4" s="32">
        <v>2.36</v>
      </c>
      <c r="I4" s="14">
        <v>2.37</v>
      </c>
      <c r="J4" s="14">
        <v>2.36</v>
      </c>
      <c r="K4" s="14">
        <v>2.25</v>
      </c>
      <c r="L4" s="42">
        <v>2.31</v>
      </c>
    </row>
    <row r="5" spans="1:12">
      <c r="A5" s="11"/>
      <c r="B5" s="32">
        <v>2.38</v>
      </c>
      <c r="C5" s="14">
        <v>2.39</v>
      </c>
      <c r="D5" s="14">
        <v>2.3199999999999998</v>
      </c>
      <c r="E5" s="14">
        <v>2.27</v>
      </c>
      <c r="F5" s="42">
        <v>2.3199999999999998</v>
      </c>
      <c r="G5" s="38"/>
      <c r="H5" s="32">
        <v>2.4</v>
      </c>
      <c r="I5" s="14">
        <v>2.38</v>
      </c>
      <c r="J5" s="14">
        <v>2.34</v>
      </c>
      <c r="K5" s="14">
        <v>2.2400000000000002</v>
      </c>
      <c r="L5" s="42">
        <v>2.3199999999999998</v>
      </c>
    </row>
    <row r="6" spans="1:12">
      <c r="A6" s="11"/>
      <c r="B6" s="32">
        <v>2.4</v>
      </c>
      <c r="C6" s="14">
        <v>2.4</v>
      </c>
      <c r="D6" s="14">
        <v>2.35</v>
      </c>
      <c r="E6" s="14">
        <v>2.29</v>
      </c>
      <c r="F6" s="42">
        <v>2.3199999999999998</v>
      </c>
      <c r="G6" s="38"/>
      <c r="H6" s="32">
        <v>2.36</v>
      </c>
      <c r="I6" s="14">
        <v>2.38</v>
      </c>
      <c r="J6" s="14">
        <v>2.38</v>
      </c>
      <c r="K6" s="14">
        <v>2.29</v>
      </c>
      <c r="L6" s="42">
        <v>2.3199999999999998</v>
      </c>
    </row>
    <row r="7" spans="1:12">
      <c r="A7" s="38" t="s">
        <v>4</v>
      </c>
      <c r="B7" s="14">
        <v>2.38</v>
      </c>
      <c r="C7" s="14">
        <v>2.42</v>
      </c>
      <c r="D7" s="14">
        <v>2.37</v>
      </c>
      <c r="E7" s="14">
        <v>2.29</v>
      </c>
      <c r="F7" s="42">
        <v>2.2200000000000002</v>
      </c>
      <c r="G7" s="38" t="s">
        <v>4</v>
      </c>
      <c r="H7" s="14">
        <v>2.37</v>
      </c>
      <c r="I7" s="14">
        <v>2.41</v>
      </c>
      <c r="J7" s="14">
        <v>2.38</v>
      </c>
      <c r="K7" s="14">
        <v>2.31</v>
      </c>
      <c r="L7" s="42">
        <v>2.2799999999999998</v>
      </c>
    </row>
    <row r="8" spans="1:12">
      <c r="A8" s="46"/>
      <c r="B8" s="14">
        <v>2.4</v>
      </c>
      <c r="C8" s="14">
        <v>2.42</v>
      </c>
      <c r="D8" s="14">
        <v>2.35</v>
      </c>
      <c r="E8" s="14">
        <v>2.31</v>
      </c>
      <c r="F8" s="42">
        <v>2.25</v>
      </c>
      <c r="G8" s="46"/>
      <c r="H8" s="14">
        <v>2.39</v>
      </c>
      <c r="I8" s="14">
        <v>2.44</v>
      </c>
      <c r="J8" s="14">
        <v>2.41</v>
      </c>
      <c r="K8" s="14">
        <v>2.31</v>
      </c>
      <c r="L8" s="42">
        <v>2.2599999999999998</v>
      </c>
    </row>
    <row r="9" spans="1:12">
      <c r="A9" s="11"/>
      <c r="B9" s="47">
        <v>2.41</v>
      </c>
      <c r="C9" s="47">
        <v>2.4300000000000002</v>
      </c>
      <c r="D9" s="47">
        <v>2.41</v>
      </c>
      <c r="E9" s="47">
        <v>2.2999999999999998</v>
      </c>
      <c r="F9" s="49">
        <v>2.2599999999999998</v>
      </c>
      <c r="G9" s="36"/>
      <c r="H9" s="47">
        <v>2.37</v>
      </c>
      <c r="I9" s="47">
        <v>2.41</v>
      </c>
      <c r="J9" s="47">
        <v>2.4</v>
      </c>
      <c r="K9" s="47">
        <v>2.27</v>
      </c>
      <c r="L9" s="49">
        <v>2.27</v>
      </c>
    </row>
    <row r="10" spans="1:12">
      <c r="A10" s="11"/>
      <c r="B10" s="14">
        <v>2.4300000000000002</v>
      </c>
      <c r="C10" s="14">
        <v>2.44</v>
      </c>
      <c r="D10" s="14">
        <v>2.35</v>
      </c>
      <c r="E10" s="14">
        <v>2.2799999999999998</v>
      </c>
      <c r="F10" s="42">
        <v>2.21</v>
      </c>
      <c r="G10" s="38"/>
      <c r="H10" s="14">
        <v>2.4</v>
      </c>
      <c r="I10" s="14">
        <v>2.4300000000000002</v>
      </c>
      <c r="J10" s="14">
        <v>2.37</v>
      </c>
      <c r="K10" s="14">
        <v>2.2999999999999998</v>
      </c>
      <c r="L10" s="42">
        <v>2.2400000000000002</v>
      </c>
    </row>
    <row r="11" spans="1:12">
      <c r="A11" s="16"/>
      <c r="B11" s="33">
        <v>2.38</v>
      </c>
      <c r="C11" s="33">
        <v>2.44</v>
      </c>
      <c r="D11" s="33">
        <v>2.38</v>
      </c>
      <c r="E11" s="33">
        <v>2.27</v>
      </c>
      <c r="F11" s="39">
        <v>2.23</v>
      </c>
      <c r="G11" s="48"/>
      <c r="H11" s="33">
        <v>2.38</v>
      </c>
      <c r="I11" s="33">
        <v>2.44</v>
      </c>
      <c r="J11" s="33">
        <v>2.4</v>
      </c>
      <c r="K11" s="33">
        <v>2.3199999999999998</v>
      </c>
      <c r="L11" s="39">
        <v>2.2599999999999998</v>
      </c>
    </row>
    <row r="12" spans="1:12">
      <c r="A12" s="19" t="s">
        <v>5</v>
      </c>
      <c r="B12" s="35">
        <v>2.09</v>
      </c>
      <c r="C12" s="35">
        <v>2.13</v>
      </c>
      <c r="D12" s="35">
        <v>2.08</v>
      </c>
      <c r="E12" s="35">
        <v>1.95</v>
      </c>
      <c r="F12" s="40">
        <v>2.08</v>
      </c>
      <c r="G12" s="36" t="s">
        <v>6</v>
      </c>
      <c r="H12" s="35">
        <v>1.51</v>
      </c>
      <c r="I12" s="35">
        <v>1.5</v>
      </c>
      <c r="J12" s="35">
        <v>1.47</v>
      </c>
      <c r="K12" s="35">
        <v>1.33</v>
      </c>
      <c r="L12" s="40">
        <v>1.48</v>
      </c>
    </row>
    <row r="13" spans="1:12">
      <c r="A13" s="22"/>
      <c r="B13" s="37">
        <v>2.09</v>
      </c>
      <c r="C13" s="37">
        <v>2.0699999999999998</v>
      </c>
      <c r="D13" s="37">
        <v>2.06</v>
      </c>
      <c r="E13" s="37">
        <v>1.98</v>
      </c>
      <c r="F13" s="41">
        <v>2.04</v>
      </c>
      <c r="G13" s="38"/>
      <c r="H13" s="37">
        <v>1.5</v>
      </c>
      <c r="I13" s="37">
        <v>1.54</v>
      </c>
      <c r="J13" s="37">
        <v>1.47</v>
      </c>
      <c r="K13" s="37">
        <v>1.38</v>
      </c>
      <c r="L13" s="41">
        <v>1.46</v>
      </c>
    </row>
    <row r="14" spans="1:12">
      <c r="A14" s="22"/>
      <c r="B14" s="37">
        <v>2.11</v>
      </c>
      <c r="C14" s="37">
        <v>2.12</v>
      </c>
      <c r="D14" s="37">
        <v>2.06</v>
      </c>
      <c r="E14" s="37">
        <v>2.0099999999999998</v>
      </c>
      <c r="F14" s="41">
        <v>2.06</v>
      </c>
      <c r="G14" s="38"/>
      <c r="H14" s="37">
        <v>1.47</v>
      </c>
      <c r="I14" s="37">
        <v>1.48</v>
      </c>
      <c r="J14" s="37">
        <v>1.48</v>
      </c>
      <c r="K14" s="37">
        <v>1.36</v>
      </c>
      <c r="L14" s="41">
        <v>1.43</v>
      </c>
    </row>
    <row r="15" spans="1:12">
      <c r="A15" s="22"/>
      <c r="B15" s="37">
        <v>2.1</v>
      </c>
      <c r="C15" s="37">
        <v>2.04</v>
      </c>
      <c r="D15" s="37">
        <v>2.02</v>
      </c>
      <c r="E15" s="37">
        <v>1.99</v>
      </c>
      <c r="F15" s="41">
        <v>2.08</v>
      </c>
      <c r="G15" s="38"/>
      <c r="H15" s="37">
        <v>1.51</v>
      </c>
      <c r="I15" s="37">
        <v>1.5</v>
      </c>
      <c r="J15" s="37">
        <v>1.44</v>
      </c>
      <c r="K15" s="37">
        <v>1.35</v>
      </c>
      <c r="L15" s="41">
        <v>1.43</v>
      </c>
    </row>
    <row r="16" spans="1:12">
      <c r="A16" s="22"/>
      <c r="B16" s="37">
        <v>2.08</v>
      </c>
      <c r="C16" s="37">
        <v>2.0099999999999998</v>
      </c>
      <c r="D16" s="37">
        <v>2.0099999999999998</v>
      </c>
      <c r="E16" s="37">
        <v>2</v>
      </c>
      <c r="F16" s="41">
        <v>2.0299999999999998</v>
      </c>
      <c r="G16" s="38"/>
      <c r="H16" s="37">
        <v>1.5</v>
      </c>
      <c r="I16" s="37">
        <v>1.5</v>
      </c>
      <c r="J16" s="37">
        <v>1.47</v>
      </c>
      <c r="K16" s="37">
        <v>1.36</v>
      </c>
      <c r="L16" s="41">
        <v>1.41</v>
      </c>
    </row>
    <row r="17" spans="1:12">
      <c r="A17" s="22" t="s">
        <v>7</v>
      </c>
      <c r="B17" s="37">
        <v>2.08</v>
      </c>
      <c r="C17" s="37">
        <v>2.14</v>
      </c>
      <c r="D17" s="37">
        <v>2.06</v>
      </c>
      <c r="E17" s="37">
        <v>1.99</v>
      </c>
      <c r="F17" s="41">
        <v>1.96</v>
      </c>
      <c r="G17" s="38" t="s">
        <v>8</v>
      </c>
      <c r="H17" s="37">
        <v>1.53</v>
      </c>
      <c r="I17" s="37">
        <v>1.56</v>
      </c>
      <c r="J17" s="37">
        <v>1.54</v>
      </c>
      <c r="K17" s="37">
        <v>1.45</v>
      </c>
      <c r="L17" s="41">
        <v>1.43</v>
      </c>
    </row>
    <row r="18" spans="1:12">
      <c r="A18" s="22"/>
      <c r="B18" s="37">
        <v>2.11</v>
      </c>
      <c r="C18" s="37">
        <v>2.13</v>
      </c>
      <c r="D18" s="37">
        <v>2.09</v>
      </c>
      <c r="E18" s="37">
        <v>2</v>
      </c>
      <c r="F18" s="41">
        <v>1.95</v>
      </c>
      <c r="G18" s="38"/>
      <c r="H18" s="37">
        <v>1.51</v>
      </c>
      <c r="I18" s="37">
        <v>1.57</v>
      </c>
      <c r="J18" s="37">
        <v>1.55</v>
      </c>
      <c r="K18" s="37">
        <v>1.46</v>
      </c>
      <c r="L18" s="41">
        <v>1.41</v>
      </c>
    </row>
    <row r="19" spans="1:12">
      <c r="A19" s="22"/>
      <c r="B19" s="37">
        <v>2.11</v>
      </c>
      <c r="C19" s="37">
        <v>2.13</v>
      </c>
      <c r="D19" s="37">
        <v>2.13</v>
      </c>
      <c r="E19" s="37">
        <v>2.0299999999999998</v>
      </c>
      <c r="F19" s="41">
        <v>1.95</v>
      </c>
      <c r="G19" s="38"/>
      <c r="H19" s="37">
        <v>1.5</v>
      </c>
      <c r="I19" s="37">
        <v>1.57</v>
      </c>
      <c r="J19" s="37">
        <v>1.55</v>
      </c>
      <c r="K19" s="37">
        <v>1.4</v>
      </c>
      <c r="L19" s="41">
        <v>1.39</v>
      </c>
    </row>
    <row r="20" spans="1:12">
      <c r="A20" s="22"/>
      <c r="B20" s="37">
        <v>2.1</v>
      </c>
      <c r="C20" s="37">
        <v>2.11</v>
      </c>
      <c r="D20" s="37">
        <v>2.08</v>
      </c>
      <c r="E20" s="37">
        <v>1.97</v>
      </c>
      <c r="F20" s="41">
        <v>1.92</v>
      </c>
      <c r="G20" s="38"/>
      <c r="H20" s="37">
        <v>1.53</v>
      </c>
      <c r="I20" s="37">
        <v>1.54</v>
      </c>
      <c r="J20" s="37">
        <v>1.51</v>
      </c>
      <c r="K20" s="37">
        <v>1.4</v>
      </c>
      <c r="L20" s="41">
        <v>1.38</v>
      </c>
    </row>
    <row r="21" spans="1:12">
      <c r="A21" s="22"/>
      <c r="B21" s="37">
        <v>2.1</v>
      </c>
      <c r="C21" s="37">
        <v>2.12</v>
      </c>
      <c r="D21" s="37">
        <v>2.0699999999999998</v>
      </c>
      <c r="E21" s="37">
        <v>1.97</v>
      </c>
      <c r="F21" s="41">
        <v>1.94</v>
      </c>
      <c r="G21" s="38"/>
      <c r="H21" s="37">
        <v>1.49</v>
      </c>
      <c r="I21" s="37">
        <v>1.59</v>
      </c>
      <c r="J21" s="37">
        <v>1.5</v>
      </c>
      <c r="K21" s="37">
        <v>1.41</v>
      </c>
      <c r="L21" s="41">
        <v>1.37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0.29160000000000075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0.8778000000000008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0.50843076923077057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0.63216049382716111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4" priority="1" operator="notBetween">
      <formula>0.2</formula>
      <formula>0.4</formula>
    </cfRule>
  </conditionalFormatting>
  <conditionalFormatting sqref="E26">
    <cfRule type="cellIs" dxfId="373" priority="2" operator="notBetween">
      <formula>0.38</formula>
      <formula>0.72</formula>
    </cfRule>
  </conditionalFormatting>
  <conditionalFormatting sqref="K24">
    <cfRule type="cellIs" dxfId="372" priority="7" operator="notBetween">
      <formula>0.77</formula>
      <formula>0.91</formula>
    </cfRule>
  </conditionalFormatting>
  <conditionalFormatting sqref="K26">
    <cfRule type="cellIs" dxfId="37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L40"/>
  <sheetViews>
    <sheetView zoomScale="115" zoomScaleNormal="115" workbookViewId="0">
      <selection activeCell="N8" sqref="N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2.21</v>
      </c>
      <c r="D2" s="32">
        <v>2.34</v>
      </c>
      <c r="E2" s="32">
        <v>2.37</v>
      </c>
      <c r="F2" s="44">
        <v>2.39</v>
      </c>
      <c r="G2" s="36" t="s">
        <v>3</v>
      </c>
      <c r="H2" s="32">
        <v>2.36</v>
      </c>
      <c r="I2" s="32">
        <v>2.38</v>
      </c>
      <c r="J2" s="32">
        <v>2.34</v>
      </c>
      <c r="K2" s="32">
        <v>2.2200000000000002</v>
      </c>
      <c r="L2" s="44">
        <v>2.2799999999999998</v>
      </c>
    </row>
    <row r="3" spans="1:12">
      <c r="A3" s="11"/>
      <c r="B3" s="32">
        <v>2.3199999999999998</v>
      </c>
      <c r="C3" s="14">
        <v>2.29</v>
      </c>
      <c r="D3" s="14">
        <v>2.37</v>
      </c>
      <c r="E3" s="14">
        <v>2.37</v>
      </c>
      <c r="F3" s="42">
        <v>2.41</v>
      </c>
      <c r="G3" s="38"/>
      <c r="H3" s="32">
        <v>2.36</v>
      </c>
      <c r="I3" s="14">
        <v>2.37</v>
      </c>
      <c r="J3" s="14">
        <v>2.35</v>
      </c>
      <c r="K3" s="14">
        <v>2.27</v>
      </c>
      <c r="L3" s="42">
        <v>2.31</v>
      </c>
    </row>
    <row r="4" spans="1:12">
      <c r="A4" s="11"/>
      <c r="B4" s="32">
        <v>2.36</v>
      </c>
      <c r="C4" s="14">
        <v>2.25</v>
      </c>
      <c r="D4" s="14">
        <v>2.37</v>
      </c>
      <c r="E4" s="14">
        <v>2.4</v>
      </c>
      <c r="F4" s="42">
        <v>2.39</v>
      </c>
      <c r="G4" s="38"/>
      <c r="H4" s="32">
        <v>2.38</v>
      </c>
      <c r="I4" s="14">
        <v>2.4</v>
      </c>
      <c r="J4" s="14">
        <v>2.38</v>
      </c>
      <c r="K4" s="14">
        <v>2.25</v>
      </c>
      <c r="L4" s="42">
        <v>2.3199999999999998</v>
      </c>
    </row>
    <row r="5" spans="1:12">
      <c r="A5" s="11"/>
      <c r="B5" s="32">
        <v>2.3199999999999998</v>
      </c>
      <c r="C5" s="14">
        <v>2.2599999999999998</v>
      </c>
      <c r="D5" s="14">
        <v>2.34</v>
      </c>
      <c r="E5" s="14">
        <v>2.41</v>
      </c>
      <c r="F5" s="42">
        <v>2.41</v>
      </c>
      <c r="G5" s="38"/>
      <c r="H5" s="32">
        <v>2.38</v>
      </c>
      <c r="I5" s="14">
        <v>2.42</v>
      </c>
      <c r="J5" s="14">
        <v>2.35</v>
      </c>
      <c r="K5" s="14">
        <v>2.27</v>
      </c>
      <c r="L5" s="42">
        <v>2.2599999999999998</v>
      </c>
    </row>
    <row r="6" spans="1:12">
      <c r="A6" s="11"/>
      <c r="B6" s="32">
        <v>2.3199999999999998</v>
      </c>
      <c r="C6" s="14">
        <v>2.2599999999999998</v>
      </c>
      <c r="D6" s="14">
        <v>2.36</v>
      </c>
      <c r="E6" s="14">
        <v>2.4</v>
      </c>
      <c r="F6" s="42">
        <v>2.38</v>
      </c>
      <c r="G6" s="38"/>
      <c r="H6" s="32">
        <v>2.37</v>
      </c>
      <c r="I6" s="14">
        <v>2.38</v>
      </c>
      <c r="J6" s="14">
        <v>2.2999999999999998</v>
      </c>
      <c r="K6" s="14">
        <v>2.2200000000000002</v>
      </c>
      <c r="L6" s="42">
        <v>2.29</v>
      </c>
    </row>
    <row r="7" spans="1:12">
      <c r="A7" s="38" t="s">
        <v>4</v>
      </c>
      <c r="B7" s="14">
        <v>2.23</v>
      </c>
      <c r="C7" s="14">
        <v>2.31</v>
      </c>
      <c r="D7" s="14">
        <v>2.38</v>
      </c>
      <c r="E7" s="14">
        <v>2.41</v>
      </c>
      <c r="F7" s="42">
        <v>2.4</v>
      </c>
      <c r="G7" s="38" t="s">
        <v>4</v>
      </c>
      <c r="H7" s="14">
        <v>2.41</v>
      </c>
      <c r="I7" s="14">
        <v>2.4500000000000002</v>
      </c>
      <c r="J7" s="14">
        <v>2.39</v>
      </c>
      <c r="K7" s="14">
        <v>2.29</v>
      </c>
      <c r="L7" s="42">
        <v>2.2200000000000002</v>
      </c>
    </row>
    <row r="8" spans="1:12">
      <c r="A8" s="46"/>
      <c r="B8" s="14">
        <v>2.29</v>
      </c>
      <c r="C8" s="14">
        <v>2.31</v>
      </c>
      <c r="D8" s="14">
        <v>2.4</v>
      </c>
      <c r="E8" s="14">
        <v>2.44</v>
      </c>
      <c r="F8" s="42">
        <v>2.4</v>
      </c>
      <c r="G8" s="46"/>
      <c r="H8" s="14">
        <v>2.4</v>
      </c>
      <c r="I8" s="14">
        <v>2.4500000000000002</v>
      </c>
      <c r="J8" s="14">
        <v>2.39</v>
      </c>
      <c r="K8" s="14">
        <v>2.29</v>
      </c>
      <c r="L8" s="42">
        <v>2.23</v>
      </c>
    </row>
    <row r="9" spans="1:12">
      <c r="A9" s="11"/>
      <c r="B9" s="47">
        <v>2.2599999999999998</v>
      </c>
      <c r="C9" s="47">
        <v>2.31</v>
      </c>
      <c r="D9" s="47">
        <v>2.37</v>
      </c>
      <c r="E9" s="47">
        <v>2.41</v>
      </c>
      <c r="F9" s="49">
        <v>2.42</v>
      </c>
      <c r="G9" s="36"/>
      <c r="H9" s="47">
        <v>2.39</v>
      </c>
      <c r="I9" s="47">
        <v>2.46</v>
      </c>
      <c r="J9" s="47">
        <v>2.41</v>
      </c>
      <c r="K9" s="47">
        <v>2.34</v>
      </c>
      <c r="L9" s="49">
        <v>2.2599999999999998</v>
      </c>
    </row>
    <row r="10" spans="1:12">
      <c r="A10" s="11"/>
      <c r="B10" s="14">
        <v>2.25</v>
      </c>
      <c r="C10" s="14">
        <v>2.2799999999999998</v>
      </c>
      <c r="D10" s="14">
        <v>2.39</v>
      </c>
      <c r="E10" s="14">
        <v>2.38</v>
      </c>
      <c r="F10" s="42">
        <v>2.37</v>
      </c>
      <c r="G10" s="38"/>
      <c r="H10" s="14">
        <v>2.36</v>
      </c>
      <c r="I10" s="14">
        <v>2.4</v>
      </c>
      <c r="J10" s="14">
        <v>2.37</v>
      </c>
      <c r="K10" s="14">
        <v>2.27</v>
      </c>
      <c r="L10" s="42">
        <v>2.2400000000000002</v>
      </c>
    </row>
    <row r="11" spans="1:12">
      <c r="A11" s="16"/>
      <c r="B11" s="33">
        <v>2.2400000000000002</v>
      </c>
      <c r="C11" s="33">
        <v>2.29</v>
      </c>
      <c r="D11" s="33">
        <v>2.39</v>
      </c>
      <c r="E11" s="33">
        <v>2.44</v>
      </c>
      <c r="F11" s="39">
        <v>2.41</v>
      </c>
      <c r="G11" s="48"/>
      <c r="H11" s="33">
        <v>2.37</v>
      </c>
      <c r="I11" s="33">
        <v>2.4300000000000002</v>
      </c>
      <c r="J11" s="33">
        <v>2.38</v>
      </c>
      <c r="K11" s="33">
        <v>2.29</v>
      </c>
      <c r="L11" s="39">
        <v>2.2400000000000002</v>
      </c>
    </row>
    <row r="12" spans="1:12">
      <c r="A12" s="19" t="s">
        <v>5</v>
      </c>
      <c r="B12" s="35">
        <v>2.04</v>
      </c>
      <c r="C12" s="35">
        <v>1.95</v>
      </c>
      <c r="D12" s="35">
        <v>2.0299999999999998</v>
      </c>
      <c r="E12" s="35">
        <v>2.09</v>
      </c>
      <c r="F12" s="40">
        <v>2.11</v>
      </c>
      <c r="G12" s="36" t="s">
        <v>6</v>
      </c>
      <c r="H12" s="35">
        <v>1.58</v>
      </c>
      <c r="I12" s="35">
        <v>1.54</v>
      </c>
      <c r="J12" s="35">
        <v>1.51</v>
      </c>
      <c r="K12" s="35">
        <v>1.42</v>
      </c>
      <c r="L12" s="40">
        <v>1.45</v>
      </c>
    </row>
    <row r="13" spans="1:12">
      <c r="A13" s="22"/>
      <c r="B13" s="37">
        <v>2.02</v>
      </c>
      <c r="C13" s="37">
        <v>1.98</v>
      </c>
      <c r="D13" s="37">
        <v>2.1</v>
      </c>
      <c r="E13" s="37">
        <v>2.1</v>
      </c>
      <c r="F13" s="41">
        <v>2.12</v>
      </c>
      <c r="G13" s="38"/>
      <c r="H13" s="37">
        <v>1.54</v>
      </c>
      <c r="I13" s="37">
        <v>1.53</v>
      </c>
      <c r="J13" s="37">
        <v>1.49</v>
      </c>
      <c r="K13" s="37">
        <v>1.4</v>
      </c>
      <c r="L13" s="41">
        <v>1.47</v>
      </c>
    </row>
    <row r="14" spans="1:12">
      <c r="A14" s="22"/>
      <c r="B14" s="37">
        <v>2.0499999999999998</v>
      </c>
      <c r="C14" s="37">
        <v>1.95</v>
      </c>
      <c r="D14" s="37">
        <v>2.08</v>
      </c>
      <c r="E14" s="37">
        <v>2.13</v>
      </c>
      <c r="F14" s="41">
        <v>2.11</v>
      </c>
      <c r="G14" s="38"/>
      <c r="H14" s="37">
        <v>1.56</v>
      </c>
      <c r="I14" s="37">
        <v>1.54</v>
      </c>
      <c r="J14" s="37">
        <v>1.51</v>
      </c>
      <c r="K14" s="37">
        <v>1.42</v>
      </c>
      <c r="L14" s="41">
        <v>1.47</v>
      </c>
    </row>
    <row r="15" spans="1:12">
      <c r="A15" s="22"/>
      <c r="B15" s="37">
        <v>2.0299999999999998</v>
      </c>
      <c r="C15" s="37">
        <v>1.96</v>
      </c>
      <c r="D15" s="37">
        <v>2.04</v>
      </c>
      <c r="E15" s="37">
        <v>2.11</v>
      </c>
      <c r="F15" s="41">
        <v>2.13</v>
      </c>
      <c r="G15" s="38"/>
      <c r="H15" s="37">
        <v>1.52</v>
      </c>
      <c r="I15" s="37">
        <v>1.56</v>
      </c>
      <c r="J15" s="37">
        <v>1.5</v>
      </c>
      <c r="K15" s="37">
        <v>1.43</v>
      </c>
      <c r="L15" s="41">
        <v>1.45</v>
      </c>
    </row>
    <row r="16" spans="1:12">
      <c r="A16" s="22"/>
      <c r="B16" s="37">
        <v>2.02</v>
      </c>
      <c r="C16" s="37">
        <v>1.94</v>
      </c>
      <c r="D16" s="37">
        <v>2.0299999999999998</v>
      </c>
      <c r="E16" s="37">
        <v>2.09</v>
      </c>
      <c r="F16" s="41">
        <v>2.1</v>
      </c>
      <c r="G16" s="38"/>
      <c r="H16" s="37">
        <v>1.56</v>
      </c>
      <c r="I16" s="37">
        <v>1.52</v>
      </c>
      <c r="J16" s="37">
        <v>1.43</v>
      </c>
      <c r="K16" s="37">
        <v>1.39</v>
      </c>
      <c r="L16" s="41">
        <v>1.43</v>
      </c>
    </row>
    <row r="17" spans="1:12">
      <c r="A17" s="22" t="s">
        <v>7</v>
      </c>
      <c r="B17" s="37">
        <v>1.97</v>
      </c>
      <c r="C17" s="37">
        <v>2</v>
      </c>
      <c r="D17" s="37">
        <v>2.09</v>
      </c>
      <c r="E17" s="37">
        <v>2.15</v>
      </c>
      <c r="F17" s="41">
        <v>2.12</v>
      </c>
      <c r="G17" s="38" t="s">
        <v>8</v>
      </c>
      <c r="H17" s="37">
        <v>1.58</v>
      </c>
      <c r="I17" s="37">
        <v>1.62</v>
      </c>
      <c r="J17" s="37">
        <v>1.59</v>
      </c>
      <c r="K17" s="37">
        <v>1.46</v>
      </c>
      <c r="L17" s="41">
        <v>1.47</v>
      </c>
    </row>
    <row r="18" spans="1:12">
      <c r="A18" s="22"/>
      <c r="B18" s="37">
        <v>1.96</v>
      </c>
      <c r="C18" s="37">
        <v>1.98</v>
      </c>
      <c r="D18" s="37">
        <v>2.12</v>
      </c>
      <c r="E18" s="37">
        <v>2.15</v>
      </c>
      <c r="F18" s="41">
        <v>2.09</v>
      </c>
      <c r="G18" s="38"/>
      <c r="H18" s="37">
        <v>1.57</v>
      </c>
      <c r="I18" s="37">
        <v>1.61</v>
      </c>
      <c r="J18" s="37">
        <v>1.6</v>
      </c>
      <c r="K18" s="37">
        <v>1.45</v>
      </c>
      <c r="L18" s="41">
        <v>1.49</v>
      </c>
    </row>
    <row r="19" spans="1:12">
      <c r="A19" s="22"/>
      <c r="B19" s="37">
        <v>1.95</v>
      </c>
      <c r="C19" s="37">
        <v>1.98</v>
      </c>
      <c r="D19" s="37">
        <v>2.0499999999999998</v>
      </c>
      <c r="E19" s="37">
        <v>2.13</v>
      </c>
      <c r="F19" s="41">
        <v>2.12</v>
      </c>
      <c r="G19" s="38"/>
      <c r="H19" s="37">
        <v>1.58</v>
      </c>
      <c r="I19" s="37">
        <v>1.6</v>
      </c>
      <c r="J19" s="37">
        <v>1.57</v>
      </c>
      <c r="K19" s="37">
        <v>1.47</v>
      </c>
      <c r="L19" s="41">
        <v>1.45</v>
      </c>
    </row>
    <row r="20" spans="1:12">
      <c r="A20" s="22"/>
      <c r="B20" s="37">
        <v>1.96</v>
      </c>
      <c r="C20" s="37">
        <v>2</v>
      </c>
      <c r="D20" s="37">
        <v>2.08</v>
      </c>
      <c r="E20" s="37">
        <v>2.14</v>
      </c>
      <c r="F20" s="41">
        <v>2.1</v>
      </c>
      <c r="G20" s="38"/>
      <c r="H20" s="37">
        <v>1.56</v>
      </c>
      <c r="I20" s="37">
        <v>1.6</v>
      </c>
      <c r="J20" s="37">
        <v>1.55</v>
      </c>
      <c r="K20" s="37">
        <v>1.45</v>
      </c>
      <c r="L20" s="41">
        <v>1.45</v>
      </c>
    </row>
    <row r="21" spans="1:12">
      <c r="A21" s="22"/>
      <c r="B21" s="37">
        <v>1.93</v>
      </c>
      <c r="C21" s="37">
        <v>1.96</v>
      </c>
      <c r="D21" s="37">
        <v>2.09</v>
      </c>
      <c r="E21" s="37">
        <v>2.16</v>
      </c>
      <c r="F21" s="41">
        <v>2.12</v>
      </c>
      <c r="G21" s="38"/>
      <c r="H21" s="37">
        <v>1.55</v>
      </c>
      <c r="I21" s="37">
        <v>1.6</v>
      </c>
      <c r="J21" s="37">
        <v>1.58</v>
      </c>
      <c r="K21" s="37">
        <v>1.46</v>
      </c>
      <c r="L21" s="41">
        <v>1.45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0.29380000000000006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0.82720000000000038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0.51226666666666676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0.59572016460905375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70" priority="1" operator="notBetween">
      <formula>0.2</formula>
      <formula>0.4</formula>
    </cfRule>
  </conditionalFormatting>
  <conditionalFormatting sqref="E26">
    <cfRule type="cellIs" dxfId="369" priority="2" operator="notBetween">
      <formula>0.38</formula>
      <formula>0.72</formula>
    </cfRule>
  </conditionalFormatting>
  <conditionalFormatting sqref="K24">
    <cfRule type="cellIs" dxfId="368" priority="7" operator="notBetween">
      <formula>0.77</formula>
      <formula>0.91</formula>
    </cfRule>
  </conditionalFormatting>
  <conditionalFormatting sqref="K26">
    <cfRule type="cellIs" dxfId="367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R40"/>
  <sheetViews>
    <sheetView zoomScale="115" zoomScaleNormal="115"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2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2.34</v>
      </c>
      <c r="C2" s="32">
        <v>2.38</v>
      </c>
      <c r="D2" s="32">
        <v>2.34</v>
      </c>
      <c r="E2" s="32">
        <v>2.2999999999999998</v>
      </c>
      <c r="F2" s="44">
        <v>2.31</v>
      </c>
      <c r="G2" s="36" t="s">
        <v>3</v>
      </c>
      <c r="H2" s="32">
        <v>2.36</v>
      </c>
      <c r="I2" s="32">
        <v>2.38</v>
      </c>
      <c r="J2" s="32">
        <v>2.35</v>
      </c>
      <c r="K2" s="32">
        <v>2.2599999999999998</v>
      </c>
      <c r="L2" s="44">
        <v>2.2999999999999998</v>
      </c>
      <c r="M2" s="36" t="s">
        <v>3</v>
      </c>
      <c r="N2" s="32">
        <v>2.37</v>
      </c>
      <c r="O2" s="32">
        <v>2.35</v>
      </c>
      <c r="P2" s="32">
        <v>2.37</v>
      </c>
      <c r="Q2" s="32">
        <v>2.27</v>
      </c>
      <c r="R2" s="44">
        <v>2.2999999999999998</v>
      </c>
    </row>
    <row r="3" spans="1:18">
      <c r="A3" s="11"/>
      <c r="B3" s="32">
        <v>2.38</v>
      </c>
      <c r="C3" s="14">
        <v>2.44</v>
      </c>
      <c r="D3" s="14">
        <v>2.38</v>
      </c>
      <c r="E3" s="14">
        <v>2.2599999999999998</v>
      </c>
      <c r="F3" s="42">
        <v>2.2999999999999998</v>
      </c>
      <c r="G3" s="38"/>
      <c r="H3" s="32">
        <v>2.34</v>
      </c>
      <c r="I3" s="14">
        <v>2.38</v>
      </c>
      <c r="J3" s="14">
        <v>2.37</v>
      </c>
      <c r="K3" s="14">
        <v>2.25</v>
      </c>
      <c r="L3" s="42">
        <v>2.35</v>
      </c>
      <c r="M3" s="38"/>
      <c r="N3" s="32">
        <v>2.36</v>
      </c>
      <c r="O3" s="14">
        <v>2.39</v>
      </c>
      <c r="P3" s="14">
        <v>2.3199999999999998</v>
      </c>
      <c r="Q3" s="14">
        <v>2.2599999999999998</v>
      </c>
      <c r="R3" s="42">
        <v>2.29</v>
      </c>
    </row>
    <row r="4" spans="1:18">
      <c r="A4" s="11"/>
      <c r="B4" s="32">
        <v>2.39</v>
      </c>
      <c r="C4" s="14">
        <v>2.37</v>
      </c>
      <c r="D4" s="14">
        <v>2.3199999999999998</v>
      </c>
      <c r="E4" s="14">
        <v>2.25</v>
      </c>
      <c r="F4" s="42">
        <v>2.29</v>
      </c>
      <c r="G4" s="38"/>
      <c r="H4" s="32">
        <v>2.33</v>
      </c>
      <c r="I4" s="14">
        <v>2.41</v>
      </c>
      <c r="J4" s="14">
        <v>2.33</v>
      </c>
      <c r="K4" s="14">
        <v>2.27</v>
      </c>
      <c r="L4" s="42">
        <v>2.2999999999999998</v>
      </c>
      <c r="M4" s="38"/>
      <c r="N4" s="32">
        <v>2.36</v>
      </c>
      <c r="O4" s="14">
        <v>2.36</v>
      </c>
      <c r="P4" s="14">
        <v>2.35</v>
      </c>
      <c r="Q4" s="14">
        <v>2.27</v>
      </c>
      <c r="R4" s="42">
        <v>2.2999999999999998</v>
      </c>
    </row>
    <row r="5" spans="1:18">
      <c r="A5" s="11"/>
      <c r="B5" s="32">
        <v>2.39</v>
      </c>
      <c r="C5" s="14">
        <v>2.4300000000000002</v>
      </c>
      <c r="D5" s="14">
        <v>2.34</v>
      </c>
      <c r="E5" s="14">
        <v>2.29</v>
      </c>
      <c r="F5" s="42">
        <v>2.31</v>
      </c>
      <c r="G5" s="38"/>
      <c r="H5" s="32">
        <v>2.36</v>
      </c>
      <c r="I5" s="14">
        <v>2.38</v>
      </c>
      <c r="J5" s="14">
        <v>2.39</v>
      </c>
      <c r="K5" s="14">
        <v>2.27</v>
      </c>
      <c r="L5" s="42">
        <v>2.33</v>
      </c>
      <c r="M5" s="38"/>
      <c r="N5" s="32">
        <v>2.39</v>
      </c>
      <c r="O5" s="14">
        <v>2.38</v>
      </c>
      <c r="P5" s="14">
        <v>2.34</v>
      </c>
      <c r="Q5" s="14">
        <v>2.2999999999999998</v>
      </c>
      <c r="R5" s="42">
        <v>2.33</v>
      </c>
    </row>
    <row r="6" spans="1:18">
      <c r="A6" s="11"/>
      <c r="B6" s="32">
        <v>2.4</v>
      </c>
      <c r="C6" s="14">
        <v>2.4</v>
      </c>
      <c r="D6" s="14">
        <v>2.34</v>
      </c>
      <c r="E6" s="14">
        <v>2.25</v>
      </c>
      <c r="F6" s="42">
        <v>2.33</v>
      </c>
      <c r="G6" s="38"/>
      <c r="H6" s="32">
        <v>2.34</v>
      </c>
      <c r="I6" s="14">
        <v>2.35</v>
      </c>
      <c r="J6" s="14">
        <v>2.33</v>
      </c>
      <c r="K6" s="14">
        <v>2.2599999999999998</v>
      </c>
      <c r="L6" s="42">
        <v>2.2999999999999998</v>
      </c>
      <c r="M6" s="38"/>
      <c r="N6" s="32">
        <v>2.36</v>
      </c>
      <c r="O6" s="14">
        <v>2.4</v>
      </c>
      <c r="P6" s="14">
        <v>2.33</v>
      </c>
      <c r="Q6" s="14">
        <v>2.2599999999999998</v>
      </c>
      <c r="R6" s="42">
        <v>2.31</v>
      </c>
    </row>
    <row r="7" spans="1:18">
      <c r="A7" s="38" t="s">
        <v>4</v>
      </c>
      <c r="B7" s="14">
        <v>2.38</v>
      </c>
      <c r="C7" s="14">
        <v>2.41</v>
      </c>
      <c r="D7" s="14">
        <v>2.37</v>
      </c>
      <c r="E7" s="14">
        <v>2.27</v>
      </c>
      <c r="F7" s="42">
        <v>2.27</v>
      </c>
      <c r="G7" s="38" t="s">
        <v>4</v>
      </c>
      <c r="H7" s="14">
        <v>2.37</v>
      </c>
      <c r="I7" s="14">
        <v>2.4300000000000002</v>
      </c>
      <c r="J7" s="14">
        <v>2.37</v>
      </c>
      <c r="K7" s="14">
        <v>2.27</v>
      </c>
      <c r="L7" s="42">
        <v>2.2000000000000002</v>
      </c>
      <c r="M7" s="38" t="s">
        <v>4</v>
      </c>
      <c r="N7" s="14">
        <v>2.4</v>
      </c>
      <c r="O7" s="14">
        <v>2.4</v>
      </c>
      <c r="P7" s="14">
        <v>2.38</v>
      </c>
      <c r="Q7" s="14">
        <v>2.23</v>
      </c>
      <c r="R7" s="42">
        <v>2.2799999999999998</v>
      </c>
    </row>
    <row r="8" spans="1:18">
      <c r="A8" s="46"/>
      <c r="B8" s="14">
        <v>2.4300000000000002</v>
      </c>
      <c r="C8" s="14">
        <v>2.4300000000000002</v>
      </c>
      <c r="D8" s="14">
        <v>2.36</v>
      </c>
      <c r="E8" s="14">
        <v>2.27</v>
      </c>
      <c r="F8" s="42">
        <v>2.2400000000000002</v>
      </c>
      <c r="G8" s="46"/>
      <c r="H8" s="14">
        <v>2.41</v>
      </c>
      <c r="I8" s="14">
        <v>2.4500000000000002</v>
      </c>
      <c r="J8" s="14">
        <v>2.4</v>
      </c>
      <c r="K8" s="14">
        <v>2.2799999999999998</v>
      </c>
      <c r="L8" s="42">
        <v>2.2400000000000002</v>
      </c>
      <c r="M8" s="46"/>
      <c r="N8" s="14">
        <v>2.39</v>
      </c>
      <c r="O8" s="14">
        <v>2.39</v>
      </c>
      <c r="P8" s="14">
        <v>2.33</v>
      </c>
      <c r="Q8" s="14">
        <v>2.2599999999999998</v>
      </c>
      <c r="R8" s="42">
        <v>2.25</v>
      </c>
    </row>
    <row r="9" spans="1:18">
      <c r="A9" s="11"/>
      <c r="B9" s="47">
        <v>2.44</v>
      </c>
      <c r="C9" s="47">
        <v>2.4500000000000002</v>
      </c>
      <c r="D9" s="47">
        <v>2.42</v>
      </c>
      <c r="E9" s="47">
        <v>2.2799999999999998</v>
      </c>
      <c r="F9" s="49">
        <v>2.23</v>
      </c>
      <c r="G9" s="36"/>
      <c r="H9" s="47">
        <v>2.4</v>
      </c>
      <c r="I9" s="47">
        <v>2.4300000000000002</v>
      </c>
      <c r="J9" s="47">
        <v>2.39</v>
      </c>
      <c r="K9" s="47">
        <v>2.25</v>
      </c>
      <c r="L9" s="49">
        <v>2.2400000000000002</v>
      </c>
      <c r="M9" s="36"/>
      <c r="N9" s="47">
        <v>2.39</v>
      </c>
      <c r="O9" s="47">
        <v>2.41</v>
      </c>
      <c r="P9" s="47">
        <v>2.38</v>
      </c>
      <c r="Q9" s="47">
        <v>2.29</v>
      </c>
      <c r="R9" s="49">
        <v>2.21</v>
      </c>
    </row>
    <row r="10" spans="1:18">
      <c r="A10" s="11"/>
      <c r="B10" s="14">
        <v>2.41</v>
      </c>
      <c r="C10" s="14">
        <v>2.4500000000000002</v>
      </c>
      <c r="D10" s="14">
        <v>2.38</v>
      </c>
      <c r="E10" s="14">
        <v>2.2999999999999998</v>
      </c>
      <c r="F10" s="42">
        <v>2.23</v>
      </c>
      <c r="G10" s="38"/>
      <c r="H10" s="14">
        <v>2.4</v>
      </c>
      <c r="I10" s="14">
        <v>2.41</v>
      </c>
      <c r="J10" s="14">
        <v>2.39</v>
      </c>
      <c r="K10" s="14">
        <v>2.2599999999999998</v>
      </c>
      <c r="L10" s="42">
        <v>2.2200000000000002</v>
      </c>
      <c r="M10" s="38"/>
      <c r="N10" s="14">
        <v>2.38</v>
      </c>
      <c r="O10" s="14">
        <v>2.4500000000000002</v>
      </c>
      <c r="P10" s="14">
        <v>2.36</v>
      </c>
      <c r="Q10" s="14">
        <v>2.27</v>
      </c>
      <c r="R10" s="42">
        <v>2.2400000000000002</v>
      </c>
    </row>
    <row r="11" spans="1:18">
      <c r="A11" s="16"/>
      <c r="B11" s="33">
        <v>2.4</v>
      </c>
      <c r="C11" s="33">
        <v>2.42</v>
      </c>
      <c r="D11" s="33">
        <v>2.42</v>
      </c>
      <c r="E11" s="33">
        <v>2.2799999999999998</v>
      </c>
      <c r="F11" s="39">
        <v>2.21</v>
      </c>
      <c r="G11" s="48"/>
      <c r="H11" s="33">
        <v>2.39</v>
      </c>
      <c r="I11" s="33">
        <v>2.4300000000000002</v>
      </c>
      <c r="J11" s="33">
        <v>2.41</v>
      </c>
      <c r="K11" s="33">
        <v>2.2599999999999998</v>
      </c>
      <c r="L11" s="39">
        <v>2.2400000000000002</v>
      </c>
      <c r="M11" s="48"/>
      <c r="N11" s="33">
        <v>2.36</v>
      </c>
      <c r="O11" s="33">
        <v>2.39</v>
      </c>
      <c r="P11" s="33">
        <v>2.36</v>
      </c>
      <c r="Q11" s="33">
        <v>2.27</v>
      </c>
      <c r="R11" s="39">
        <v>2.2400000000000002</v>
      </c>
    </row>
    <row r="12" spans="1:18">
      <c r="A12" s="19" t="s">
        <v>5</v>
      </c>
      <c r="B12" s="35">
        <v>2</v>
      </c>
      <c r="C12" s="35">
        <v>2.0699999999999998</v>
      </c>
      <c r="D12" s="35">
        <v>1.98</v>
      </c>
      <c r="E12" s="35">
        <v>1.93</v>
      </c>
      <c r="F12" s="40">
        <v>2.0099999999999998</v>
      </c>
      <c r="G12" s="36" t="s">
        <v>6</v>
      </c>
      <c r="H12" s="35">
        <v>1.52</v>
      </c>
      <c r="I12" s="35">
        <v>1.5</v>
      </c>
      <c r="J12" s="35">
        <v>1.45</v>
      </c>
      <c r="K12" s="35">
        <v>1.44</v>
      </c>
      <c r="L12" s="40">
        <v>1.45</v>
      </c>
      <c r="M12" s="36" t="s">
        <v>6</v>
      </c>
      <c r="N12" s="35">
        <v>2.0299999999999998</v>
      </c>
      <c r="O12" s="35">
        <v>2.0699999999999998</v>
      </c>
      <c r="P12" s="35">
        <v>2.04</v>
      </c>
      <c r="Q12" s="35">
        <v>1.93</v>
      </c>
      <c r="R12" s="40">
        <v>1.97</v>
      </c>
    </row>
    <row r="13" spans="1:18">
      <c r="A13" s="22"/>
      <c r="B13" s="37">
        <v>2.0099999999999998</v>
      </c>
      <c r="C13" s="37">
        <v>2.0299999999999998</v>
      </c>
      <c r="D13" s="37">
        <v>1.98</v>
      </c>
      <c r="E13" s="37">
        <v>1.89</v>
      </c>
      <c r="F13" s="41">
        <v>1.94</v>
      </c>
      <c r="G13" s="38"/>
      <c r="H13" s="37">
        <v>1.51</v>
      </c>
      <c r="I13" s="37">
        <v>1.49</v>
      </c>
      <c r="J13" s="37">
        <v>1.49</v>
      </c>
      <c r="K13" s="37">
        <v>1.41</v>
      </c>
      <c r="L13" s="41">
        <v>1.46</v>
      </c>
      <c r="M13" s="38"/>
      <c r="N13" s="37">
        <v>2.0699999999999998</v>
      </c>
      <c r="O13" s="37">
        <v>2.0499999999999998</v>
      </c>
      <c r="P13" s="37">
        <v>2.04</v>
      </c>
      <c r="Q13" s="37">
        <v>1.94</v>
      </c>
      <c r="R13" s="41">
        <v>1.95</v>
      </c>
    </row>
    <row r="14" spans="1:18">
      <c r="A14" s="22"/>
      <c r="B14" s="37">
        <v>1.98</v>
      </c>
      <c r="C14" s="37">
        <v>2.0099999999999998</v>
      </c>
      <c r="D14" s="37">
        <v>1.95</v>
      </c>
      <c r="E14" s="37">
        <v>1.86</v>
      </c>
      <c r="F14" s="41">
        <v>1.9</v>
      </c>
      <c r="G14" s="38"/>
      <c r="H14" s="37">
        <v>1.53</v>
      </c>
      <c r="I14" s="37">
        <v>1.47</v>
      </c>
      <c r="J14" s="37">
        <v>1.45</v>
      </c>
      <c r="K14" s="37">
        <v>1.41</v>
      </c>
      <c r="L14" s="41">
        <v>1.49</v>
      </c>
      <c r="M14" s="38"/>
      <c r="N14" s="37">
        <v>2.0499999999999998</v>
      </c>
      <c r="O14" s="37">
        <v>2.0299999999999998</v>
      </c>
      <c r="P14" s="37">
        <v>2.0299999999999998</v>
      </c>
      <c r="Q14" s="37">
        <v>1.95</v>
      </c>
      <c r="R14" s="41">
        <v>1.98</v>
      </c>
    </row>
    <row r="15" spans="1:18">
      <c r="A15" s="22"/>
      <c r="B15" s="37">
        <v>1.98</v>
      </c>
      <c r="C15" s="37">
        <v>2.0299999999999998</v>
      </c>
      <c r="D15" s="37">
        <v>1.97</v>
      </c>
      <c r="E15" s="37">
        <v>1.88</v>
      </c>
      <c r="F15" s="41">
        <v>1.93</v>
      </c>
      <c r="G15" s="38"/>
      <c r="H15" s="37">
        <v>1.52</v>
      </c>
      <c r="I15" s="37">
        <v>1.5</v>
      </c>
      <c r="J15" s="37">
        <v>1.49</v>
      </c>
      <c r="K15" s="37">
        <v>1.42</v>
      </c>
      <c r="L15" s="41">
        <v>1.46</v>
      </c>
      <c r="M15" s="38"/>
      <c r="N15" s="37">
        <v>2.09</v>
      </c>
      <c r="O15" s="37">
        <v>2.0699999999999998</v>
      </c>
      <c r="P15" s="37">
        <v>2.06</v>
      </c>
      <c r="Q15" s="37">
        <v>1.98</v>
      </c>
      <c r="R15" s="41">
        <v>1.97</v>
      </c>
    </row>
    <row r="16" spans="1:18">
      <c r="A16" s="22"/>
      <c r="B16" s="37">
        <v>2</v>
      </c>
      <c r="C16" s="37">
        <v>2.0299999999999998</v>
      </c>
      <c r="D16" s="37">
        <v>1.96</v>
      </c>
      <c r="E16" s="37">
        <v>1.88</v>
      </c>
      <c r="F16" s="41">
        <v>1.96</v>
      </c>
      <c r="G16" s="38"/>
      <c r="H16" s="37">
        <v>1.49</v>
      </c>
      <c r="I16" s="37">
        <v>1.46</v>
      </c>
      <c r="J16" s="37">
        <v>1.43</v>
      </c>
      <c r="K16" s="37">
        <v>1.35</v>
      </c>
      <c r="L16" s="41">
        <v>1.45</v>
      </c>
      <c r="M16" s="38"/>
      <c r="N16" s="37">
        <v>2.0499999999999998</v>
      </c>
      <c r="O16" s="37">
        <v>2.06</v>
      </c>
      <c r="P16" s="37">
        <v>2.0299999999999998</v>
      </c>
      <c r="Q16" s="37">
        <v>1.92</v>
      </c>
      <c r="R16" s="41">
        <v>1.99</v>
      </c>
    </row>
    <row r="17" spans="1:18">
      <c r="A17" s="22" t="s">
        <v>7</v>
      </c>
      <c r="B17" s="37">
        <v>2.09</v>
      </c>
      <c r="C17" s="37">
        <v>2.1</v>
      </c>
      <c r="D17" s="37">
        <v>2.1</v>
      </c>
      <c r="E17" s="37">
        <v>1.99</v>
      </c>
      <c r="F17" s="41">
        <v>1.96</v>
      </c>
      <c r="G17" s="38" t="s">
        <v>8</v>
      </c>
      <c r="H17" s="37">
        <v>1.52</v>
      </c>
      <c r="I17" s="37">
        <v>1.56</v>
      </c>
      <c r="J17" s="37">
        <v>1.54</v>
      </c>
      <c r="K17" s="37">
        <v>1.4</v>
      </c>
      <c r="L17" s="41">
        <v>1.35</v>
      </c>
      <c r="M17" s="38" t="s">
        <v>8</v>
      </c>
      <c r="N17" s="37">
        <v>1.97</v>
      </c>
      <c r="O17" s="37">
        <v>1.97</v>
      </c>
      <c r="P17" s="37">
        <v>1.9</v>
      </c>
      <c r="Q17" s="37">
        <v>1.84</v>
      </c>
      <c r="R17" s="41">
        <v>1.85</v>
      </c>
    </row>
    <row r="18" spans="1:18">
      <c r="A18" s="22"/>
      <c r="B18" s="37">
        <v>2.09</v>
      </c>
      <c r="C18" s="37">
        <v>2.13</v>
      </c>
      <c r="D18" s="37">
        <v>2.08</v>
      </c>
      <c r="E18" s="37">
        <v>2</v>
      </c>
      <c r="F18" s="41">
        <v>1.94</v>
      </c>
      <c r="G18" s="38"/>
      <c r="H18" s="37">
        <v>1.55</v>
      </c>
      <c r="I18" s="37">
        <v>1.57</v>
      </c>
      <c r="J18" s="37">
        <v>1.56</v>
      </c>
      <c r="K18" s="37">
        <v>1.44</v>
      </c>
      <c r="L18" s="41">
        <v>1.41</v>
      </c>
      <c r="M18" s="38"/>
      <c r="N18" s="37">
        <v>1.93</v>
      </c>
      <c r="O18" s="37">
        <v>1.95</v>
      </c>
      <c r="P18" s="37">
        <v>1.92</v>
      </c>
      <c r="Q18" s="37">
        <v>1.82</v>
      </c>
      <c r="R18" s="41">
        <v>1.83</v>
      </c>
    </row>
    <row r="19" spans="1:18">
      <c r="A19" s="22"/>
      <c r="B19" s="37">
        <v>2.11</v>
      </c>
      <c r="C19" s="37">
        <v>2.13</v>
      </c>
      <c r="D19" s="37">
        <v>2.1</v>
      </c>
      <c r="E19" s="37">
        <v>1.99</v>
      </c>
      <c r="F19" s="41">
        <v>1.92</v>
      </c>
      <c r="G19" s="38"/>
      <c r="H19" s="37">
        <v>1.54</v>
      </c>
      <c r="I19" s="37">
        <v>1.56</v>
      </c>
      <c r="J19" s="37">
        <v>1.53</v>
      </c>
      <c r="K19" s="37">
        <v>1.39</v>
      </c>
      <c r="L19" s="41">
        <v>1.39</v>
      </c>
      <c r="M19" s="38"/>
      <c r="N19" s="37">
        <v>1.92</v>
      </c>
      <c r="O19" s="37">
        <v>1.95</v>
      </c>
      <c r="P19" s="37">
        <v>1.95</v>
      </c>
      <c r="Q19" s="37">
        <v>1.83</v>
      </c>
      <c r="R19" s="41">
        <v>1.82</v>
      </c>
    </row>
    <row r="20" spans="1:18">
      <c r="A20" s="22"/>
      <c r="B20" s="37">
        <v>2.1</v>
      </c>
      <c r="C20" s="37">
        <v>2.16</v>
      </c>
      <c r="D20" s="37">
        <v>2.08</v>
      </c>
      <c r="E20" s="37">
        <v>2</v>
      </c>
      <c r="F20" s="41">
        <v>1.93</v>
      </c>
      <c r="G20" s="38"/>
      <c r="H20" s="37">
        <v>1.54</v>
      </c>
      <c r="I20" s="37">
        <v>1.53</v>
      </c>
      <c r="J20" s="37">
        <v>1.54</v>
      </c>
      <c r="K20" s="37">
        <v>1.37</v>
      </c>
      <c r="L20" s="41">
        <v>1.39</v>
      </c>
      <c r="M20" s="38"/>
      <c r="N20" s="37">
        <v>1.92</v>
      </c>
      <c r="O20" s="37">
        <v>1.92</v>
      </c>
      <c r="P20" s="37">
        <v>1.95</v>
      </c>
      <c r="Q20" s="37">
        <v>1.77</v>
      </c>
      <c r="R20" s="41">
        <v>1.78</v>
      </c>
    </row>
    <row r="21" spans="1:18">
      <c r="A21" s="22"/>
      <c r="B21" s="37">
        <v>2.09</v>
      </c>
      <c r="C21" s="37">
        <v>2.11</v>
      </c>
      <c r="D21" s="37">
        <v>2.11</v>
      </c>
      <c r="E21" s="37">
        <v>1.99</v>
      </c>
      <c r="F21" s="41">
        <v>1.92</v>
      </c>
      <c r="G21" s="38"/>
      <c r="H21" s="37">
        <v>1.56</v>
      </c>
      <c r="I21" s="37">
        <v>1.58</v>
      </c>
      <c r="J21" s="37">
        <v>1.58</v>
      </c>
      <c r="K21" s="37">
        <v>1.39</v>
      </c>
      <c r="L21" s="41">
        <v>1.4</v>
      </c>
      <c r="M21" s="38"/>
      <c r="N21" s="37">
        <v>1.92</v>
      </c>
      <c r="O21" s="37">
        <v>1.95</v>
      </c>
      <c r="P21" s="37">
        <v>1.93</v>
      </c>
      <c r="Q21" s="37">
        <v>1.8</v>
      </c>
      <c r="R21" s="41">
        <v>1.8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0.33800000000000008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0.86000000000000032</v>
      </c>
      <c r="L24" s="292"/>
      <c r="M24" s="27" t="s">
        <v>13</v>
      </c>
      <c r="N24" s="27" t="s">
        <v>14</v>
      </c>
      <c r="O24" s="294" t="s">
        <v>16</v>
      </c>
      <c r="P24" s="294"/>
      <c r="Q24" s="292">
        <f>AVERAGE(N2:R11)-AVERAGE(N12:R21)</f>
        <v>0.38179999999999925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0.58933333333333349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0.61934156378600846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0.39279835390946427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66" priority="3" operator="notBetween">
      <formula>0.2</formula>
      <formula>0.4</formula>
    </cfRule>
  </conditionalFormatting>
  <conditionalFormatting sqref="E26">
    <cfRule type="cellIs" dxfId="365" priority="4" operator="notBetween">
      <formula>0.38</formula>
      <formula>0.72</formula>
    </cfRule>
  </conditionalFormatting>
  <conditionalFormatting sqref="K24">
    <cfRule type="cellIs" dxfId="364" priority="9" operator="notBetween">
      <formula>0.77</formula>
      <formula>0.91</formula>
    </cfRule>
  </conditionalFormatting>
  <conditionalFormatting sqref="K26">
    <cfRule type="cellIs" dxfId="363" priority="10" operator="notBetween">
      <formula>0.55</formula>
      <formula>0.65</formula>
    </cfRule>
  </conditionalFormatting>
  <conditionalFormatting sqref="Q24">
    <cfRule type="cellIs" dxfId="362" priority="1" operator="notBetween">
      <formula>0.77</formula>
      <formula>0.91</formula>
    </cfRule>
  </conditionalFormatting>
  <conditionalFormatting sqref="Q26">
    <cfRule type="cellIs" dxfId="36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X40"/>
  <sheetViews>
    <sheetView zoomScale="115" zoomScaleNormal="115" workbookViewId="0">
      <selection activeCell="N29" sqref="N29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00" t="s">
        <v>78</v>
      </c>
      <c r="N1" s="301"/>
      <c r="O1" s="301"/>
      <c r="P1" s="301"/>
      <c r="Q1" s="301"/>
      <c r="R1" s="302"/>
      <c r="S1" s="300" t="s">
        <v>117</v>
      </c>
      <c r="T1" s="301"/>
      <c r="U1" s="301"/>
      <c r="V1" s="301"/>
      <c r="W1" s="301"/>
      <c r="X1" s="302"/>
    </row>
    <row r="2" spans="1:24">
      <c r="A2" s="36" t="s">
        <v>3</v>
      </c>
      <c r="B2" s="32">
        <v>2.38</v>
      </c>
      <c r="C2" s="32">
        <v>2.38</v>
      </c>
      <c r="D2" s="32">
        <v>2.38</v>
      </c>
      <c r="E2" s="32">
        <v>2.3199999999999998</v>
      </c>
      <c r="F2" s="44">
        <v>2.35</v>
      </c>
      <c r="G2" s="36" t="s">
        <v>3</v>
      </c>
      <c r="H2" s="32">
        <v>2.36</v>
      </c>
      <c r="I2" s="32">
        <v>2.4</v>
      </c>
      <c r="J2" s="32">
        <v>2.31</v>
      </c>
      <c r="K2" s="32">
        <v>2.27</v>
      </c>
      <c r="L2" s="44">
        <v>2.33</v>
      </c>
      <c r="M2" s="36" t="s">
        <v>3</v>
      </c>
      <c r="N2" s="32">
        <v>2.2400000000000002</v>
      </c>
      <c r="O2" s="32">
        <v>2.2999999999999998</v>
      </c>
      <c r="P2" s="32">
        <v>2.4</v>
      </c>
      <c r="Q2" s="32">
        <v>2.4700000000000002</v>
      </c>
      <c r="R2" s="44">
        <v>2.42</v>
      </c>
      <c r="S2" s="36" t="s">
        <v>3</v>
      </c>
      <c r="T2" s="32">
        <v>2.35</v>
      </c>
      <c r="U2" s="32">
        <v>2.37</v>
      </c>
      <c r="V2" s="32">
        <v>2.2999999999999998</v>
      </c>
      <c r="W2" s="32">
        <v>2.21</v>
      </c>
      <c r="X2" s="44">
        <v>2.27</v>
      </c>
    </row>
    <row r="3" spans="1:24">
      <c r="A3" s="11"/>
      <c r="B3" s="32">
        <v>2.38</v>
      </c>
      <c r="C3" s="14">
        <v>2.4</v>
      </c>
      <c r="D3" s="14">
        <v>2.39</v>
      </c>
      <c r="E3" s="14">
        <v>2.2799999999999998</v>
      </c>
      <c r="F3" s="42">
        <v>2.33</v>
      </c>
      <c r="G3" s="38"/>
      <c r="H3" s="32">
        <v>2.36</v>
      </c>
      <c r="I3" s="14">
        <v>2.4</v>
      </c>
      <c r="J3" s="14">
        <v>2.39</v>
      </c>
      <c r="K3" s="14">
        <v>2.27</v>
      </c>
      <c r="L3" s="42">
        <v>2.37</v>
      </c>
      <c r="M3" s="38"/>
      <c r="N3" s="32">
        <v>2.2799999999999998</v>
      </c>
      <c r="O3" s="14">
        <v>2.3199999999999998</v>
      </c>
      <c r="P3" s="14">
        <v>2.4300000000000002</v>
      </c>
      <c r="Q3" s="14">
        <v>2.4900000000000002</v>
      </c>
      <c r="R3" s="42">
        <v>2.46</v>
      </c>
      <c r="S3" s="38"/>
      <c r="T3" s="32">
        <v>2.36</v>
      </c>
      <c r="U3" s="14">
        <v>2.39</v>
      </c>
      <c r="V3" s="14">
        <v>2.3199999999999998</v>
      </c>
      <c r="W3" s="14">
        <v>2.25</v>
      </c>
      <c r="X3" s="42">
        <v>2.2799999999999998</v>
      </c>
    </row>
    <row r="4" spans="1:24">
      <c r="A4" s="11"/>
      <c r="B4" s="32">
        <v>2.37</v>
      </c>
      <c r="C4" s="14">
        <v>2.44</v>
      </c>
      <c r="D4" s="14">
        <v>2.38</v>
      </c>
      <c r="E4" s="14">
        <v>2.2999999999999998</v>
      </c>
      <c r="F4" s="42">
        <v>2.35</v>
      </c>
      <c r="G4" s="38"/>
      <c r="H4" s="32">
        <v>2.41</v>
      </c>
      <c r="I4" s="14">
        <v>2.4500000000000002</v>
      </c>
      <c r="J4" s="14">
        <v>2.4</v>
      </c>
      <c r="K4" s="14">
        <v>2.31</v>
      </c>
      <c r="L4" s="42">
        <v>2.38</v>
      </c>
      <c r="M4" s="38"/>
      <c r="N4" s="32">
        <v>2.29</v>
      </c>
      <c r="O4" s="14">
        <v>2.33</v>
      </c>
      <c r="P4" s="14">
        <v>2.4500000000000002</v>
      </c>
      <c r="Q4" s="14">
        <v>2.4900000000000002</v>
      </c>
      <c r="R4" s="42">
        <v>2.44</v>
      </c>
      <c r="S4" s="38"/>
      <c r="T4" s="32">
        <v>2.38</v>
      </c>
      <c r="U4" s="14">
        <v>2.41</v>
      </c>
      <c r="V4" s="14">
        <v>2.35</v>
      </c>
      <c r="W4" s="14">
        <v>2.25</v>
      </c>
      <c r="X4" s="42">
        <v>2.36</v>
      </c>
    </row>
    <row r="5" spans="1:24">
      <c r="A5" s="11"/>
      <c r="B5" s="32">
        <v>2.4</v>
      </c>
      <c r="C5" s="14">
        <v>2.41</v>
      </c>
      <c r="D5" s="14">
        <v>2.35</v>
      </c>
      <c r="E5" s="14">
        <v>2.3199999999999998</v>
      </c>
      <c r="F5" s="42">
        <v>2.38</v>
      </c>
      <c r="G5" s="38"/>
      <c r="H5" s="32">
        <v>2.42</v>
      </c>
      <c r="I5" s="14">
        <v>2.41</v>
      </c>
      <c r="J5" s="14">
        <v>2.35</v>
      </c>
      <c r="K5" s="14">
        <v>2.29</v>
      </c>
      <c r="L5" s="42">
        <v>2.38</v>
      </c>
      <c r="M5" s="38"/>
      <c r="N5" s="32">
        <v>2.2400000000000002</v>
      </c>
      <c r="O5" s="14">
        <v>2.34</v>
      </c>
      <c r="P5" s="14">
        <v>2.41</v>
      </c>
      <c r="Q5" s="14">
        <v>2.4700000000000002</v>
      </c>
      <c r="R5" s="42">
        <v>2.42</v>
      </c>
      <c r="S5" s="38"/>
      <c r="T5" s="32">
        <v>2.3199999999999998</v>
      </c>
      <c r="U5" s="14">
        <v>2.36</v>
      </c>
      <c r="V5" s="14">
        <v>2.36</v>
      </c>
      <c r="W5" s="14">
        <v>2.2400000000000002</v>
      </c>
      <c r="X5" s="42">
        <v>2.3199999999999998</v>
      </c>
    </row>
    <row r="6" spans="1:24">
      <c r="A6" s="11"/>
      <c r="B6" s="32">
        <v>2.36</v>
      </c>
      <c r="C6" s="14">
        <v>2.38</v>
      </c>
      <c r="D6" s="14">
        <v>2.36</v>
      </c>
      <c r="E6" s="14">
        <v>2.33</v>
      </c>
      <c r="F6" s="42">
        <v>2.34</v>
      </c>
      <c r="G6" s="38"/>
      <c r="H6" s="32">
        <v>2.4</v>
      </c>
      <c r="I6" s="14">
        <v>2.38</v>
      </c>
      <c r="J6" s="14">
        <v>2.37</v>
      </c>
      <c r="K6" s="14">
        <v>2.25</v>
      </c>
      <c r="L6" s="42">
        <v>2.35</v>
      </c>
      <c r="M6" s="38"/>
      <c r="N6" s="32">
        <v>2.25</v>
      </c>
      <c r="O6" s="14">
        <v>2.29</v>
      </c>
      <c r="P6" s="14">
        <v>2.38</v>
      </c>
      <c r="Q6" s="14">
        <v>2.4300000000000002</v>
      </c>
      <c r="R6" s="42">
        <v>2.4300000000000002</v>
      </c>
      <c r="S6" s="38"/>
      <c r="T6" s="32">
        <v>2.35</v>
      </c>
      <c r="U6" s="14">
        <v>2.36</v>
      </c>
      <c r="V6" s="14">
        <v>2.3199999999999998</v>
      </c>
      <c r="W6" s="14">
        <v>2.1800000000000002</v>
      </c>
      <c r="X6" s="42">
        <v>2.29</v>
      </c>
    </row>
    <row r="7" spans="1:24">
      <c r="A7" s="38" t="s">
        <v>4</v>
      </c>
      <c r="B7" s="14">
        <v>2.44</v>
      </c>
      <c r="C7" s="14">
        <v>2.4700000000000002</v>
      </c>
      <c r="D7" s="14">
        <v>2.4300000000000002</v>
      </c>
      <c r="E7" s="14">
        <v>2.2999999999999998</v>
      </c>
      <c r="F7" s="42">
        <v>2.23</v>
      </c>
      <c r="G7" s="38" t="s">
        <v>4</v>
      </c>
      <c r="H7" s="14">
        <v>2.39</v>
      </c>
      <c r="I7" s="14">
        <v>2.4300000000000002</v>
      </c>
      <c r="J7" s="14">
        <v>2.39</v>
      </c>
      <c r="K7" s="14">
        <v>2.27</v>
      </c>
      <c r="L7" s="42">
        <v>2.2200000000000002</v>
      </c>
      <c r="M7" s="38" t="s">
        <v>4</v>
      </c>
      <c r="N7" s="14">
        <v>2.4</v>
      </c>
      <c r="O7" s="14">
        <v>2.2400000000000002</v>
      </c>
      <c r="P7" s="14">
        <v>2.35</v>
      </c>
      <c r="Q7" s="14">
        <v>2.4300000000000002</v>
      </c>
      <c r="R7" s="42">
        <v>2.37</v>
      </c>
      <c r="S7" s="38" t="s">
        <v>4</v>
      </c>
      <c r="T7" s="14">
        <v>2.37</v>
      </c>
      <c r="U7" s="14">
        <v>2.41</v>
      </c>
      <c r="V7" s="14">
        <v>2.38</v>
      </c>
      <c r="W7" s="14">
        <v>2.2599999999999998</v>
      </c>
      <c r="X7" s="42">
        <v>2.23</v>
      </c>
    </row>
    <row r="8" spans="1:24">
      <c r="A8" s="46"/>
      <c r="B8" s="14">
        <v>2.44</v>
      </c>
      <c r="C8" s="14">
        <v>2.4700000000000002</v>
      </c>
      <c r="D8" s="14">
        <v>2.44</v>
      </c>
      <c r="E8" s="14">
        <v>2.3199999999999998</v>
      </c>
      <c r="F8" s="42">
        <v>2.2799999999999998</v>
      </c>
      <c r="G8" s="46"/>
      <c r="H8" s="14">
        <v>2.4300000000000002</v>
      </c>
      <c r="I8" s="14">
        <v>2.4700000000000002</v>
      </c>
      <c r="J8" s="14">
        <v>2.41</v>
      </c>
      <c r="K8" s="14">
        <v>2.3199999999999998</v>
      </c>
      <c r="L8" s="42">
        <v>2.2599999999999998</v>
      </c>
      <c r="M8" s="46"/>
      <c r="N8" s="14">
        <v>2.39</v>
      </c>
      <c r="O8" s="14">
        <v>2.29</v>
      </c>
      <c r="P8" s="14">
        <v>2.44</v>
      </c>
      <c r="Q8" s="14">
        <v>2.4300000000000002</v>
      </c>
      <c r="R8" s="42">
        <v>2.39</v>
      </c>
      <c r="S8" s="46"/>
      <c r="T8" s="14">
        <v>2.38</v>
      </c>
      <c r="U8" s="14">
        <v>2.41</v>
      </c>
      <c r="V8" s="14">
        <v>2.38</v>
      </c>
      <c r="W8" s="14">
        <v>2.27</v>
      </c>
      <c r="X8" s="42">
        <v>2.2400000000000002</v>
      </c>
    </row>
    <row r="9" spans="1:24">
      <c r="A9" s="11"/>
      <c r="B9" s="47">
        <v>2.4</v>
      </c>
      <c r="C9" s="47">
        <v>2.4700000000000002</v>
      </c>
      <c r="D9" s="47">
        <v>2.4500000000000002</v>
      </c>
      <c r="E9" s="47">
        <v>2.3199999999999998</v>
      </c>
      <c r="F9" s="49">
        <v>2.27</v>
      </c>
      <c r="G9" s="36"/>
      <c r="H9" s="47">
        <v>2.4500000000000002</v>
      </c>
      <c r="I9" s="47">
        <v>2.48</v>
      </c>
      <c r="J9" s="47">
        <v>2.42</v>
      </c>
      <c r="K9" s="47">
        <v>2.27</v>
      </c>
      <c r="L9" s="49">
        <v>2.27</v>
      </c>
      <c r="M9" s="36"/>
      <c r="N9" s="47">
        <v>2.37</v>
      </c>
      <c r="O9" s="47">
        <v>2.3199999999999998</v>
      </c>
      <c r="P9" s="47">
        <v>2.41</v>
      </c>
      <c r="Q9" s="47">
        <v>2.41</v>
      </c>
      <c r="R9" s="49">
        <v>2.41</v>
      </c>
      <c r="S9" s="36"/>
      <c r="T9" s="47">
        <v>2.39</v>
      </c>
      <c r="U9" s="47">
        <v>2.44</v>
      </c>
      <c r="V9" s="47">
        <v>2.33</v>
      </c>
      <c r="W9" s="47">
        <v>2.3199999999999998</v>
      </c>
      <c r="X9" s="49">
        <v>2.2400000000000002</v>
      </c>
    </row>
    <row r="10" spans="1:24">
      <c r="A10" s="11"/>
      <c r="B10" s="14">
        <v>2.46</v>
      </c>
      <c r="C10" s="14">
        <v>2.46</v>
      </c>
      <c r="D10" s="14">
        <v>2.4500000000000002</v>
      </c>
      <c r="E10" s="14">
        <v>2.3199999999999998</v>
      </c>
      <c r="F10" s="42">
        <v>2.31</v>
      </c>
      <c r="G10" s="38"/>
      <c r="H10" s="14">
        <v>2.41</v>
      </c>
      <c r="I10" s="14">
        <v>2.4500000000000002</v>
      </c>
      <c r="J10" s="14">
        <v>2.39</v>
      </c>
      <c r="K10" s="14">
        <v>2.29</v>
      </c>
      <c r="L10" s="42">
        <v>2.25</v>
      </c>
      <c r="M10" s="38"/>
      <c r="N10" s="14">
        <v>2.4</v>
      </c>
      <c r="O10" s="14">
        <v>2.2999999999999998</v>
      </c>
      <c r="P10" s="14">
        <v>2.4</v>
      </c>
      <c r="Q10" s="14">
        <v>2.4300000000000002</v>
      </c>
      <c r="R10" s="42">
        <v>2.44</v>
      </c>
      <c r="S10" s="38"/>
      <c r="T10" s="14">
        <v>2.4</v>
      </c>
      <c r="U10" s="14">
        <v>2.4300000000000002</v>
      </c>
      <c r="V10" s="14">
        <v>2.4</v>
      </c>
      <c r="W10" s="14">
        <v>2.31</v>
      </c>
      <c r="X10" s="42">
        <v>2.25</v>
      </c>
    </row>
    <row r="11" spans="1:24">
      <c r="A11" s="16"/>
      <c r="B11" s="33">
        <v>2.4300000000000002</v>
      </c>
      <c r="C11" s="33">
        <v>2.46</v>
      </c>
      <c r="D11" s="33">
        <v>2.42</v>
      </c>
      <c r="E11" s="33">
        <v>2.2999999999999998</v>
      </c>
      <c r="F11" s="39">
        <v>2.27</v>
      </c>
      <c r="G11" s="48"/>
      <c r="H11" s="33">
        <v>2.4</v>
      </c>
      <c r="I11" s="33">
        <v>2.46</v>
      </c>
      <c r="J11" s="33">
        <v>2.34</v>
      </c>
      <c r="K11" s="33">
        <v>2.29</v>
      </c>
      <c r="L11" s="39">
        <v>2.2000000000000002</v>
      </c>
      <c r="M11" s="48"/>
      <c r="N11" s="33">
        <v>2.38</v>
      </c>
      <c r="O11" s="33">
        <v>2.29</v>
      </c>
      <c r="P11" s="33">
        <v>2.38</v>
      </c>
      <c r="Q11" s="33">
        <v>2.4300000000000002</v>
      </c>
      <c r="R11" s="39">
        <v>2.38</v>
      </c>
      <c r="S11" s="48"/>
      <c r="T11" s="33">
        <v>2.39</v>
      </c>
      <c r="U11" s="33">
        <v>2.44</v>
      </c>
      <c r="V11" s="33">
        <v>2.35</v>
      </c>
      <c r="W11" s="33">
        <v>2.29</v>
      </c>
      <c r="X11" s="39">
        <v>2.2200000000000002</v>
      </c>
    </row>
    <row r="12" spans="1:24">
      <c r="A12" s="19" t="s">
        <v>5</v>
      </c>
      <c r="B12" s="35">
        <v>2.06</v>
      </c>
      <c r="C12" s="35">
        <v>2.04</v>
      </c>
      <c r="D12" s="35">
        <v>2.0499999999999998</v>
      </c>
      <c r="E12" s="35">
        <v>1.98</v>
      </c>
      <c r="F12" s="40">
        <v>2.02</v>
      </c>
      <c r="G12" s="36" t="s">
        <v>6</v>
      </c>
      <c r="H12" s="35">
        <v>1.58</v>
      </c>
      <c r="I12" s="35">
        <v>1.59</v>
      </c>
      <c r="J12" s="35">
        <v>1.52</v>
      </c>
      <c r="K12" s="35">
        <v>1.47</v>
      </c>
      <c r="L12" s="40">
        <v>1.58</v>
      </c>
      <c r="M12" s="36" t="s">
        <v>6</v>
      </c>
      <c r="N12" s="35">
        <v>1.1100000000000001</v>
      </c>
      <c r="O12" s="35">
        <v>1.1299999999999999</v>
      </c>
      <c r="P12" s="35">
        <v>1.24</v>
      </c>
      <c r="Q12" s="35">
        <v>1.38</v>
      </c>
      <c r="R12" s="40">
        <v>1.38</v>
      </c>
      <c r="S12" s="36" t="s">
        <v>6</v>
      </c>
      <c r="T12" s="35">
        <v>1.52</v>
      </c>
      <c r="U12" s="35">
        <v>1.53</v>
      </c>
      <c r="V12" s="35">
        <v>1.46</v>
      </c>
      <c r="W12" s="35">
        <v>1.32</v>
      </c>
      <c r="X12" s="40">
        <v>1.43</v>
      </c>
    </row>
    <row r="13" spans="1:24">
      <c r="A13" s="22"/>
      <c r="B13" s="37">
        <v>2.0499999999999998</v>
      </c>
      <c r="C13" s="37">
        <v>2.09</v>
      </c>
      <c r="D13" s="37">
        <v>2.0699999999999998</v>
      </c>
      <c r="E13" s="37">
        <v>2.0099999999999998</v>
      </c>
      <c r="F13" s="41">
        <v>2.0499999999999998</v>
      </c>
      <c r="G13" s="38"/>
      <c r="H13" s="37">
        <v>1.59</v>
      </c>
      <c r="I13" s="37">
        <v>1.57</v>
      </c>
      <c r="J13" s="37">
        <v>1.55</v>
      </c>
      <c r="K13" s="37">
        <v>1.43</v>
      </c>
      <c r="L13" s="41">
        <v>1.56</v>
      </c>
      <c r="M13" s="38"/>
      <c r="N13" s="35">
        <v>1.1000000000000001</v>
      </c>
      <c r="O13" s="35">
        <v>1.1000000000000001</v>
      </c>
      <c r="P13" s="35">
        <v>1.23</v>
      </c>
      <c r="Q13" s="35">
        <v>1.36</v>
      </c>
      <c r="R13" s="40">
        <v>1.37</v>
      </c>
      <c r="S13" s="38"/>
      <c r="T13" s="35">
        <v>1.54</v>
      </c>
      <c r="U13" s="35">
        <v>1.52</v>
      </c>
      <c r="V13" s="35">
        <v>1.46</v>
      </c>
      <c r="W13" s="35">
        <v>1.39</v>
      </c>
      <c r="X13" s="40">
        <v>1.39</v>
      </c>
    </row>
    <row r="14" spans="1:24">
      <c r="A14" s="22"/>
      <c r="B14" s="37">
        <v>2.08</v>
      </c>
      <c r="C14" s="37">
        <v>2.11</v>
      </c>
      <c r="D14" s="37">
        <v>2.09</v>
      </c>
      <c r="E14" s="37">
        <v>2</v>
      </c>
      <c r="F14" s="41">
        <v>2.06</v>
      </c>
      <c r="G14" s="38"/>
      <c r="H14" s="37">
        <v>1.58</v>
      </c>
      <c r="I14" s="37">
        <v>1.6</v>
      </c>
      <c r="J14" s="37">
        <v>1.55</v>
      </c>
      <c r="K14" s="37">
        <v>1.47</v>
      </c>
      <c r="L14" s="41">
        <v>1.56</v>
      </c>
      <c r="M14" s="38"/>
      <c r="N14" s="35">
        <v>1.08</v>
      </c>
      <c r="O14" s="35">
        <v>1.1200000000000001</v>
      </c>
      <c r="P14" s="35">
        <v>1.34</v>
      </c>
      <c r="Q14" s="35">
        <v>1.3</v>
      </c>
      <c r="R14" s="40">
        <v>1.36</v>
      </c>
      <c r="S14" s="38"/>
      <c r="T14" s="35">
        <v>1.56</v>
      </c>
      <c r="U14" s="35">
        <v>1.51</v>
      </c>
      <c r="V14" s="35">
        <v>1.51</v>
      </c>
      <c r="W14" s="35">
        <v>1.39</v>
      </c>
      <c r="X14" s="40">
        <v>1.49</v>
      </c>
    </row>
    <row r="15" spans="1:24">
      <c r="A15" s="22"/>
      <c r="B15" s="37">
        <v>2.09</v>
      </c>
      <c r="C15" s="37">
        <v>2.11</v>
      </c>
      <c r="D15" s="37">
        <v>2.06</v>
      </c>
      <c r="E15" s="37">
        <v>1.98</v>
      </c>
      <c r="F15" s="41">
        <v>2.04</v>
      </c>
      <c r="G15" s="38"/>
      <c r="H15" s="37">
        <v>1.61</v>
      </c>
      <c r="I15" s="37">
        <v>1.59</v>
      </c>
      <c r="J15" s="37">
        <v>1.56</v>
      </c>
      <c r="K15" s="37">
        <v>1.46</v>
      </c>
      <c r="L15" s="41">
        <v>1.58</v>
      </c>
      <c r="M15" s="38"/>
      <c r="N15" s="35">
        <v>1.07</v>
      </c>
      <c r="O15" s="35">
        <v>1.1599999999999999</v>
      </c>
      <c r="P15" s="35">
        <v>1.28</v>
      </c>
      <c r="Q15" s="35">
        <v>1.3</v>
      </c>
      <c r="R15" s="40">
        <v>1.28</v>
      </c>
      <c r="S15" s="38"/>
      <c r="T15" s="35">
        <v>1.49</v>
      </c>
      <c r="U15" s="35">
        <v>1.48</v>
      </c>
      <c r="V15" s="35">
        <v>1.48</v>
      </c>
      <c r="W15" s="35">
        <v>1.36</v>
      </c>
      <c r="X15" s="40">
        <v>1.43</v>
      </c>
    </row>
    <row r="16" spans="1:24">
      <c r="A16" s="22"/>
      <c r="B16" s="37">
        <v>2.04</v>
      </c>
      <c r="C16" s="37">
        <v>2.0699999999999998</v>
      </c>
      <c r="D16" s="37">
        <v>2.0299999999999998</v>
      </c>
      <c r="E16" s="37">
        <v>2</v>
      </c>
      <c r="F16" s="41">
        <v>2.04</v>
      </c>
      <c r="G16" s="38"/>
      <c r="H16" s="37">
        <v>1.58</v>
      </c>
      <c r="I16" s="37">
        <v>1.56</v>
      </c>
      <c r="J16" s="37">
        <v>1.54</v>
      </c>
      <c r="K16" s="37">
        <v>1.45</v>
      </c>
      <c r="L16" s="41">
        <v>1.53</v>
      </c>
      <c r="M16" s="38"/>
      <c r="N16" s="35">
        <v>1.08</v>
      </c>
      <c r="O16" s="35">
        <v>1.1100000000000001</v>
      </c>
      <c r="P16" s="35">
        <v>1.2</v>
      </c>
      <c r="Q16" s="35">
        <v>1.23</v>
      </c>
      <c r="R16" s="40">
        <v>1.23</v>
      </c>
      <c r="S16" s="38"/>
      <c r="T16" s="35">
        <v>1.48</v>
      </c>
      <c r="U16" s="35">
        <v>1.49</v>
      </c>
      <c r="V16" s="35">
        <v>1.46</v>
      </c>
      <c r="W16" s="35">
        <v>1.32</v>
      </c>
      <c r="X16" s="40">
        <v>1.42</v>
      </c>
    </row>
    <row r="17" spans="1:24">
      <c r="A17" s="22" t="s">
        <v>7</v>
      </c>
      <c r="B17" s="37">
        <v>2.1</v>
      </c>
      <c r="C17" s="37">
        <v>2.15</v>
      </c>
      <c r="D17" s="37">
        <v>2.09</v>
      </c>
      <c r="E17" s="37">
        <v>1.96</v>
      </c>
      <c r="F17" s="41">
        <v>1.94</v>
      </c>
      <c r="G17" s="38" t="s">
        <v>8</v>
      </c>
      <c r="H17" s="37">
        <v>1.61</v>
      </c>
      <c r="I17" s="37">
        <v>1.63</v>
      </c>
      <c r="J17" s="37">
        <v>1.6</v>
      </c>
      <c r="K17" s="37">
        <v>1.47</v>
      </c>
      <c r="L17" s="41">
        <v>1.44</v>
      </c>
      <c r="M17" s="38" t="s">
        <v>8</v>
      </c>
      <c r="N17" s="37">
        <v>1.28</v>
      </c>
      <c r="O17" s="37">
        <v>1.1100000000000001</v>
      </c>
      <c r="P17" s="37">
        <v>1.27</v>
      </c>
      <c r="Q17" s="37">
        <v>1.2</v>
      </c>
      <c r="R17" s="41">
        <v>1.25</v>
      </c>
      <c r="S17" s="38" t="s">
        <v>8</v>
      </c>
      <c r="T17" s="37">
        <v>1.55</v>
      </c>
      <c r="U17" s="37">
        <v>1.56</v>
      </c>
      <c r="V17" s="37">
        <v>1.55</v>
      </c>
      <c r="W17" s="37">
        <v>1.4</v>
      </c>
      <c r="X17" s="41">
        <v>1.42</v>
      </c>
    </row>
    <row r="18" spans="1:24">
      <c r="A18" s="22"/>
      <c r="B18" s="37">
        <v>2.09</v>
      </c>
      <c r="C18" s="37">
        <v>2.17</v>
      </c>
      <c r="D18" s="37">
        <v>2.12</v>
      </c>
      <c r="E18" s="37">
        <v>1.99</v>
      </c>
      <c r="F18" s="41">
        <v>1.94</v>
      </c>
      <c r="G18" s="38"/>
      <c r="H18" s="37">
        <v>1.65</v>
      </c>
      <c r="I18" s="37">
        <v>1.62</v>
      </c>
      <c r="J18" s="37">
        <v>1.64</v>
      </c>
      <c r="K18" s="37">
        <v>1.52</v>
      </c>
      <c r="L18" s="41">
        <v>1.51</v>
      </c>
      <c r="M18" s="38"/>
      <c r="N18" s="37">
        <v>1.34</v>
      </c>
      <c r="O18" s="37">
        <v>1.19</v>
      </c>
      <c r="P18" s="37">
        <v>1.34</v>
      </c>
      <c r="Q18" s="37">
        <v>1.2</v>
      </c>
      <c r="R18" s="41">
        <v>1.27</v>
      </c>
      <c r="S18" s="38"/>
      <c r="T18" s="37">
        <v>1.55</v>
      </c>
      <c r="U18" s="37">
        <v>1.58</v>
      </c>
      <c r="V18" s="37">
        <v>1.54</v>
      </c>
      <c r="W18" s="37">
        <v>1.43</v>
      </c>
      <c r="X18" s="41">
        <v>1.39</v>
      </c>
    </row>
    <row r="19" spans="1:24">
      <c r="A19" s="22"/>
      <c r="B19" s="37">
        <v>2.1</v>
      </c>
      <c r="C19" s="37">
        <v>2.15</v>
      </c>
      <c r="D19" s="37">
        <v>2.11</v>
      </c>
      <c r="E19" s="37">
        <v>2</v>
      </c>
      <c r="F19" s="41">
        <v>1.92</v>
      </c>
      <c r="G19" s="38"/>
      <c r="H19" s="37">
        <v>1.61</v>
      </c>
      <c r="I19" s="37">
        <v>1.65</v>
      </c>
      <c r="J19" s="37">
        <v>1.6</v>
      </c>
      <c r="K19" s="37">
        <v>1.47</v>
      </c>
      <c r="L19" s="41">
        <v>1.46</v>
      </c>
      <c r="M19" s="38"/>
      <c r="N19" s="37">
        <v>1.28</v>
      </c>
      <c r="O19" s="37">
        <v>1.21</v>
      </c>
      <c r="P19" s="37">
        <v>1.29</v>
      </c>
      <c r="Q19" s="37">
        <v>1.18</v>
      </c>
      <c r="R19" s="41">
        <v>1.31</v>
      </c>
      <c r="S19" s="38"/>
      <c r="T19" s="37">
        <v>1.55</v>
      </c>
      <c r="U19" s="37">
        <v>1.58</v>
      </c>
      <c r="V19" s="37">
        <v>1.51</v>
      </c>
      <c r="W19" s="37">
        <v>1.47</v>
      </c>
      <c r="X19" s="41">
        <v>1.38</v>
      </c>
    </row>
    <row r="20" spans="1:24">
      <c r="A20" s="22"/>
      <c r="B20" s="37">
        <v>2.11</v>
      </c>
      <c r="C20" s="37">
        <v>2.15</v>
      </c>
      <c r="D20" s="37">
        <v>2.13</v>
      </c>
      <c r="E20" s="37">
        <v>2.02</v>
      </c>
      <c r="F20" s="41">
        <v>1.96</v>
      </c>
      <c r="G20" s="38"/>
      <c r="H20" s="37">
        <v>1.63</v>
      </c>
      <c r="I20" s="37">
        <v>1.64</v>
      </c>
      <c r="J20" s="37">
        <v>1.6</v>
      </c>
      <c r="K20" s="37">
        <v>1.49</v>
      </c>
      <c r="L20" s="41">
        <v>1.46</v>
      </c>
      <c r="M20" s="38"/>
      <c r="N20" s="37">
        <v>1.27</v>
      </c>
      <c r="O20" s="37">
        <v>1.1599999999999999</v>
      </c>
      <c r="P20" s="37">
        <v>1.23</v>
      </c>
      <c r="Q20" s="37">
        <v>1.2</v>
      </c>
      <c r="R20" s="41">
        <v>1.31</v>
      </c>
      <c r="S20" s="38"/>
      <c r="T20" s="37">
        <v>1.56</v>
      </c>
      <c r="U20" s="37">
        <v>1.55</v>
      </c>
      <c r="V20" s="37">
        <v>1.55</v>
      </c>
      <c r="W20" s="37">
        <v>1.46</v>
      </c>
      <c r="X20" s="41">
        <v>1.41</v>
      </c>
    </row>
    <row r="21" spans="1:24">
      <c r="A21" s="22"/>
      <c r="B21" s="37">
        <v>2.1</v>
      </c>
      <c r="C21" s="37">
        <v>2.14</v>
      </c>
      <c r="D21" s="37">
        <v>2.11</v>
      </c>
      <c r="E21" s="37">
        <v>2.0099999999999998</v>
      </c>
      <c r="F21" s="41">
        <v>1.96</v>
      </c>
      <c r="G21" s="38"/>
      <c r="H21" s="37">
        <v>1.61</v>
      </c>
      <c r="I21" s="37">
        <v>1.63</v>
      </c>
      <c r="J21" s="37">
        <v>1.58</v>
      </c>
      <c r="K21" s="37">
        <v>1.49</v>
      </c>
      <c r="L21" s="41">
        <v>1.43</v>
      </c>
      <c r="M21" s="38"/>
      <c r="N21" s="37">
        <v>1.24</v>
      </c>
      <c r="O21" s="37">
        <v>1.1599999999999999</v>
      </c>
      <c r="P21" s="37">
        <v>1.29</v>
      </c>
      <c r="Q21" s="37">
        <v>1.26</v>
      </c>
      <c r="R21" s="41">
        <v>1.26</v>
      </c>
      <c r="S21" s="38"/>
      <c r="T21" s="37">
        <v>1.54</v>
      </c>
      <c r="U21" s="37">
        <v>1.55</v>
      </c>
      <c r="V21" s="37">
        <v>1.52</v>
      </c>
      <c r="W21" s="37">
        <v>1.44</v>
      </c>
      <c r="X21" s="41">
        <v>1.36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0.31859999999999999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0.805400000000001</v>
      </c>
      <c r="L24" s="292"/>
      <c r="M24" s="27" t="s">
        <v>13</v>
      </c>
      <c r="N24" s="27" t="s">
        <v>14</v>
      </c>
      <c r="O24" s="293" t="s">
        <v>16</v>
      </c>
      <c r="P24" s="293"/>
      <c r="Q24" s="292">
        <f>AVERAGE(N2:R11)-AVERAGE(N12:R21)</f>
        <v>1.1462000000000001</v>
      </c>
      <c r="R24" s="292"/>
      <c r="S24" s="27" t="s">
        <v>13</v>
      </c>
      <c r="T24" s="27" t="s">
        <v>14</v>
      </c>
      <c r="U24" s="293" t="s">
        <v>16</v>
      </c>
      <c r="V24" s="293"/>
      <c r="W24" s="292">
        <f>AVERAGE(T2:X11)-AVERAGE(T12:X21)</f>
        <v>0.85299999999999998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0.55550769230769237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0.580020576131688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0.58960905349794246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0.6143004115226337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60" priority="5" operator="notBetween">
      <formula>0.2</formula>
      <formula>0.4</formula>
    </cfRule>
  </conditionalFormatting>
  <conditionalFormatting sqref="E26">
    <cfRule type="cellIs" dxfId="359" priority="6" operator="notBetween">
      <formula>0.38</formula>
      <formula>0.72</formula>
    </cfRule>
  </conditionalFormatting>
  <conditionalFormatting sqref="K24">
    <cfRule type="cellIs" dxfId="358" priority="13" operator="notBetween">
      <formula>0.77</formula>
      <formula>0.91</formula>
    </cfRule>
  </conditionalFormatting>
  <conditionalFormatting sqref="K26">
    <cfRule type="cellIs" dxfId="357" priority="14" operator="notBetween">
      <formula>0.55</formula>
      <formula>0.65</formula>
    </cfRule>
  </conditionalFormatting>
  <conditionalFormatting sqref="Q24">
    <cfRule type="cellIs" dxfId="356" priority="3" operator="notBetween">
      <formula>0.77</formula>
      <formula>0.91</formula>
    </cfRule>
  </conditionalFormatting>
  <conditionalFormatting sqref="Q26">
    <cfRule type="cellIs" dxfId="355" priority="4" operator="notBetween">
      <formula>0.55</formula>
      <formula>0.65</formula>
    </cfRule>
  </conditionalFormatting>
  <conditionalFormatting sqref="W24">
    <cfRule type="cellIs" dxfId="354" priority="1" operator="notBetween">
      <formula>0.77</formula>
      <formula>0.91</formula>
    </cfRule>
  </conditionalFormatting>
  <conditionalFormatting sqref="W26">
    <cfRule type="cellIs" dxfId="353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L40"/>
  <sheetViews>
    <sheetView zoomScale="85" zoomScaleNormal="85" workbookViewId="0">
      <selection activeCell="P15" sqref="P1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2.29</v>
      </c>
      <c r="D2" s="32">
        <v>2.4</v>
      </c>
      <c r="E2" s="32">
        <v>2.4500000000000002</v>
      </c>
      <c r="F2" s="44">
        <v>2.4300000000000002</v>
      </c>
      <c r="G2" s="36" t="s">
        <v>3</v>
      </c>
      <c r="H2" s="32">
        <v>2.2999999999999998</v>
      </c>
      <c r="I2" s="32">
        <v>2.37</v>
      </c>
      <c r="J2" s="32">
        <v>2.44</v>
      </c>
      <c r="K2" s="32">
        <v>2.44</v>
      </c>
      <c r="L2" s="44">
        <v>2.41</v>
      </c>
    </row>
    <row r="3" spans="1:12">
      <c r="A3" s="11"/>
      <c r="B3" s="32">
        <v>2.2799999999999998</v>
      </c>
      <c r="C3" s="14">
        <v>2.35</v>
      </c>
      <c r="D3" s="14">
        <v>2.44</v>
      </c>
      <c r="E3" s="14">
        <v>2.48</v>
      </c>
      <c r="F3" s="42">
        <v>2.46</v>
      </c>
      <c r="G3" s="38"/>
      <c r="H3" s="32">
        <v>2.33</v>
      </c>
      <c r="I3" s="14">
        <v>2.34</v>
      </c>
      <c r="J3" s="14">
        <v>2.4300000000000002</v>
      </c>
      <c r="K3" s="14">
        <v>2.5</v>
      </c>
      <c r="L3" s="42">
        <v>2.42</v>
      </c>
    </row>
    <row r="4" spans="1:12">
      <c r="A4" s="11"/>
      <c r="B4" s="32">
        <v>2.3199999999999998</v>
      </c>
      <c r="C4" s="14">
        <v>2.38</v>
      </c>
      <c r="D4" s="14">
        <v>2.4500000000000002</v>
      </c>
      <c r="E4" s="14">
        <v>2.5</v>
      </c>
      <c r="F4" s="42">
        <v>2.44</v>
      </c>
      <c r="G4" s="38"/>
      <c r="H4" s="32">
        <v>2.2200000000000002</v>
      </c>
      <c r="I4" s="14">
        <v>2.31</v>
      </c>
      <c r="J4" s="14">
        <v>2.4500000000000002</v>
      </c>
      <c r="K4" s="14">
        <v>2.5</v>
      </c>
      <c r="L4" s="42">
        <v>2.4500000000000002</v>
      </c>
    </row>
    <row r="5" spans="1:12">
      <c r="A5" s="11"/>
      <c r="B5" s="32">
        <v>2.3199999999999998</v>
      </c>
      <c r="C5" s="14">
        <v>2.36</v>
      </c>
      <c r="D5" s="14">
        <v>2.44</v>
      </c>
      <c r="E5" s="14">
        <v>2.5099999999999998</v>
      </c>
      <c r="F5" s="42">
        <v>2.48</v>
      </c>
      <c r="G5" s="38"/>
      <c r="H5" s="32">
        <v>2.2799999999999998</v>
      </c>
      <c r="I5" s="14">
        <v>2.34</v>
      </c>
      <c r="J5" s="14">
        <v>2.4700000000000002</v>
      </c>
      <c r="K5" s="14">
        <v>2.5299999999999998</v>
      </c>
      <c r="L5" s="42">
        <v>2.46</v>
      </c>
    </row>
    <row r="6" spans="1:12">
      <c r="A6" s="11"/>
      <c r="B6" s="32">
        <v>2.29</v>
      </c>
      <c r="C6" s="14">
        <v>2.34</v>
      </c>
      <c r="D6" s="14">
        <v>2.4300000000000002</v>
      </c>
      <c r="E6" s="14">
        <v>2.4900000000000002</v>
      </c>
      <c r="F6" s="42">
        <v>2.4500000000000002</v>
      </c>
      <c r="G6" s="38"/>
      <c r="H6" s="32">
        <v>2.27</v>
      </c>
      <c r="I6" s="14">
        <v>2.35</v>
      </c>
      <c r="J6" s="14">
        <v>2.46</v>
      </c>
      <c r="K6" s="14">
        <v>2.5</v>
      </c>
      <c r="L6" s="42">
        <v>2.44</v>
      </c>
    </row>
    <row r="7" spans="1:12">
      <c r="A7" s="38" t="s">
        <v>4</v>
      </c>
      <c r="B7" s="14">
        <v>2.35</v>
      </c>
      <c r="C7" s="14">
        <v>2.31</v>
      </c>
      <c r="D7" s="14">
        <v>2.38</v>
      </c>
      <c r="E7" s="14">
        <v>2.4900000000000002</v>
      </c>
      <c r="F7" s="42">
        <v>2.42</v>
      </c>
      <c r="G7" s="38" t="s">
        <v>4</v>
      </c>
      <c r="H7" s="14">
        <v>2.38</v>
      </c>
      <c r="I7" s="14">
        <v>2.2999999999999998</v>
      </c>
      <c r="J7" s="14">
        <v>2.4</v>
      </c>
      <c r="K7" s="14">
        <v>2.38</v>
      </c>
      <c r="L7" s="42">
        <v>2.41</v>
      </c>
    </row>
    <row r="8" spans="1:12">
      <c r="A8" s="46"/>
      <c r="B8" s="14">
        <v>2.37</v>
      </c>
      <c r="C8" s="14">
        <v>2.31</v>
      </c>
      <c r="D8" s="14">
        <v>2.39</v>
      </c>
      <c r="E8" s="14">
        <v>2.48</v>
      </c>
      <c r="F8" s="42">
        <v>2.4500000000000002</v>
      </c>
      <c r="G8" s="46"/>
      <c r="H8" s="14">
        <v>2.42</v>
      </c>
      <c r="I8" s="14">
        <v>2.2999999999999998</v>
      </c>
      <c r="J8" s="14">
        <v>2.4</v>
      </c>
      <c r="K8" s="14">
        <v>2.42</v>
      </c>
      <c r="L8" s="42">
        <v>2.46</v>
      </c>
    </row>
    <row r="9" spans="1:12">
      <c r="A9" s="11"/>
      <c r="B9" s="47">
        <v>2.37</v>
      </c>
      <c r="C9" s="47">
        <v>2.29</v>
      </c>
      <c r="D9" s="47">
        <v>2.38</v>
      </c>
      <c r="E9" s="47">
        <v>2.42</v>
      </c>
      <c r="F9" s="49">
        <v>2.4</v>
      </c>
      <c r="G9" s="36"/>
      <c r="H9" s="47">
        <v>2.31</v>
      </c>
      <c r="I9" s="47">
        <v>2.29</v>
      </c>
      <c r="J9" s="47">
        <v>2.38</v>
      </c>
      <c r="K9" s="47">
        <v>2.44</v>
      </c>
      <c r="L9" s="49">
        <v>2.4300000000000002</v>
      </c>
    </row>
    <row r="10" spans="1:12">
      <c r="A10" s="11"/>
      <c r="B10" s="14">
        <v>2.38</v>
      </c>
      <c r="C10" s="14">
        <v>2.31</v>
      </c>
      <c r="D10" s="14">
        <v>2.4500000000000002</v>
      </c>
      <c r="E10" s="14">
        <v>2.4300000000000002</v>
      </c>
      <c r="F10" s="42">
        <v>2.4300000000000002</v>
      </c>
      <c r="G10" s="38"/>
      <c r="H10" s="14">
        <v>2.41</v>
      </c>
      <c r="I10" s="14">
        <v>2.33</v>
      </c>
      <c r="J10" s="14">
        <v>2.44</v>
      </c>
      <c r="K10" s="14">
        <v>2.4700000000000002</v>
      </c>
      <c r="L10" s="42">
        <v>2.41</v>
      </c>
    </row>
    <row r="11" spans="1:12">
      <c r="A11" s="16"/>
      <c r="B11" s="33">
        <v>2.3199999999999998</v>
      </c>
      <c r="C11" s="33">
        <v>2.23</v>
      </c>
      <c r="D11" s="33">
        <v>2.4</v>
      </c>
      <c r="E11" s="33">
        <v>2.4</v>
      </c>
      <c r="F11" s="39">
        <v>2.38</v>
      </c>
      <c r="G11" s="48"/>
      <c r="H11" s="33">
        <v>2.39</v>
      </c>
      <c r="I11" s="33">
        <v>2.29</v>
      </c>
      <c r="J11" s="33">
        <v>2.4</v>
      </c>
      <c r="K11" s="33">
        <v>2.41</v>
      </c>
      <c r="L11" s="39">
        <v>2.41</v>
      </c>
    </row>
    <row r="12" spans="1:12">
      <c r="A12" s="19" t="s">
        <v>5</v>
      </c>
      <c r="B12" s="35">
        <v>1.9</v>
      </c>
      <c r="C12" s="35">
        <v>1.94</v>
      </c>
      <c r="D12" s="35">
        <v>2.06</v>
      </c>
      <c r="E12" s="35">
        <v>2.13</v>
      </c>
      <c r="F12" s="40">
        <v>2.11</v>
      </c>
      <c r="G12" s="36" t="s">
        <v>6</v>
      </c>
      <c r="H12" s="35">
        <v>1.36</v>
      </c>
      <c r="I12" s="35">
        <v>1.43</v>
      </c>
      <c r="J12" s="35">
        <v>1.52</v>
      </c>
      <c r="K12" s="35">
        <v>1.53</v>
      </c>
      <c r="L12" s="40">
        <v>1.54</v>
      </c>
    </row>
    <row r="13" spans="1:12">
      <c r="A13" s="22"/>
      <c r="B13" s="37">
        <v>1.91</v>
      </c>
      <c r="C13" s="37">
        <v>1.98</v>
      </c>
      <c r="D13" s="37">
        <v>2.09</v>
      </c>
      <c r="E13" s="37">
        <v>2.16</v>
      </c>
      <c r="F13" s="41">
        <v>2.15</v>
      </c>
      <c r="G13" s="38"/>
      <c r="H13" s="37">
        <v>1.34</v>
      </c>
      <c r="I13" s="37">
        <v>1.38</v>
      </c>
      <c r="J13" s="37">
        <v>1.52</v>
      </c>
      <c r="K13" s="37">
        <v>1.57</v>
      </c>
      <c r="L13" s="41">
        <v>1.54</v>
      </c>
    </row>
    <row r="14" spans="1:12">
      <c r="A14" s="22"/>
      <c r="B14" s="37">
        <v>1.85</v>
      </c>
      <c r="C14" s="37">
        <v>1.94</v>
      </c>
      <c r="D14" s="37">
        <v>2.0299999999999998</v>
      </c>
      <c r="E14" s="37">
        <v>2.0699999999999998</v>
      </c>
      <c r="F14" s="41">
        <v>2.11</v>
      </c>
      <c r="G14" s="38"/>
      <c r="H14" s="37">
        <v>1.29</v>
      </c>
      <c r="I14" s="37">
        <v>1.38</v>
      </c>
      <c r="J14" s="37">
        <v>1.48</v>
      </c>
      <c r="K14" s="37">
        <v>1.55</v>
      </c>
      <c r="L14" s="41">
        <v>1.53</v>
      </c>
    </row>
    <row r="15" spans="1:12">
      <c r="A15" s="22"/>
      <c r="B15" s="37">
        <v>1.87</v>
      </c>
      <c r="C15" s="37">
        <v>1.93</v>
      </c>
      <c r="D15" s="37">
        <v>2.0499999999999998</v>
      </c>
      <c r="E15" s="37">
        <v>2.0699999999999998</v>
      </c>
      <c r="F15" s="41">
        <v>2.11</v>
      </c>
      <c r="G15" s="38"/>
      <c r="H15" s="37">
        <v>1.34</v>
      </c>
      <c r="I15" s="37">
        <v>1.41</v>
      </c>
      <c r="J15" s="37">
        <v>1.51</v>
      </c>
      <c r="K15" s="37">
        <v>1.6</v>
      </c>
      <c r="L15" s="41">
        <v>1.53</v>
      </c>
    </row>
    <row r="16" spans="1:12">
      <c r="A16" s="22"/>
      <c r="B16" s="37">
        <v>1.84</v>
      </c>
      <c r="C16" s="37">
        <v>1.88</v>
      </c>
      <c r="D16" s="37">
        <v>1.99</v>
      </c>
      <c r="E16" s="37">
        <v>2.06</v>
      </c>
      <c r="F16" s="41">
        <v>2.06</v>
      </c>
      <c r="G16" s="38"/>
      <c r="H16" s="37">
        <v>1.32</v>
      </c>
      <c r="I16" s="37">
        <v>1.41</v>
      </c>
      <c r="J16" s="37">
        <v>1.53</v>
      </c>
      <c r="K16" s="37">
        <v>1.55</v>
      </c>
      <c r="L16" s="41">
        <v>1.5</v>
      </c>
    </row>
    <row r="17" spans="1:12">
      <c r="A17" s="22" t="s">
        <v>7</v>
      </c>
      <c r="B17" s="37">
        <v>2.02</v>
      </c>
      <c r="C17" s="37">
        <v>1.96</v>
      </c>
      <c r="D17" s="37">
        <v>2.08</v>
      </c>
      <c r="E17" s="37">
        <v>2.16</v>
      </c>
      <c r="F17" s="41">
        <v>2.0699999999999998</v>
      </c>
      <c r="G17" s="38" t="s">
        <v>8</v>
      </c>
      <c r="H17" s="37">
        <v>1.49</v>
      </c>
      <c r="I17" s="37">
        <v>1.4</v>
      </c>
      <c r="J17" s="37">
        <v>1.5</v>
      </c>
      <c r="K17" s="37">
        <v>1.52</v>
      </c>
      <c r="L17" s="41">
        <v>1.51</v>
      </c>
    </row>
    <row r="18" spans="1:12">
      <c r="A18" s="22"/>
      <c r="B18" s="37">
        <v>2.0299999999999998</v>
      </c>
      <c r="C18" s="37">
        <v>1.98</v>
      </c>
      <c r="D18" s="37">
        <v>2.08</v>
      </c>
      <c r="E18" s="37">
        <v>2.13</v>
      </c>
      <c r="F18" s="41">
        <v>2.11</v>
      </c>
      <c r="G18" s="38"/>
      <c r="H18" s="37">
        <v>1.51</v>
      </c>
      <c r="I18" s="37">
        <v>1.39</v>
      </c>
      <c r="J18" s="37">
        <v>1.53</v>
      </c>
      <c r="K18" s="37">
        <v>1.51</v>
      </c>
      <c r="L18" s="41">
        <v>1.55</v>
      </c>
    </row>
    <row r="19" spans="1:12">
      <c r="A19" s="22"/>
      <c r="B19" s="37">
        <v>2.02</v>
      </c>
      <c r="C19" s="37">
        <v>1.94</v>
      </c>
      <c r="D19" s="37">
        <v>2.0499999999999998</v>
      </c>
      <c r="E19" s="37">
        <v>2.09</v>
      </c>
      <c r="F19" s="41">
        <v>2.0499999999999998</v>
      </c>
      <c r="G19" s="38"/>
      <c r="H19" s="37">
        <v>1.44</v>
      </c>
      <c r="I19" s="37">
        <v>1.4</v>
      </c>
      <c r="J19" s="37">
        <v>1.49</v>
      </c>
      <c r="K19" s="37">
        <v>1.48</v>
      </c>
      <c r="L19" s="41">
        <v>1.49</v>
      </c>
    </row>
    <row r="20" spans="1:12">
      <c r="A20" s="22"/>
      <c r="B20" s="37">
        <v>2.04</v>
      </c>
      <c r="C20" s="37">
        <v>1.99</v>
      </c>
      <c r="D20" s="37">
        <v>2.1</v>
      </c>
      <c r="E20" s="37">
        <v>2.11</v>
      </c>
      <c r="F20" s="41">
        <v>2.08</v>
      </c>
      <c r="G20" s="38"/>
      <c r="H20" s="37">
        <v>1.52</v>
      </c>
      <c r="I20" s="37">
        <v>1.41</v>
      </c>
      <c r="J20" s="37">
        <v>1.5</v>
      </c>
      <c r="K20" s="37">
        <v>1.52</v>
      </c>
      <c r="L20" s="41">
        <v>1.53</v>
      </c>
    </row>
    <row r="21" spans="1:12">
      <c r="A21" s="22"/>
      <c r="B21" s="37">
        <v>2.0099999999999998</v>
      </c>
      <c r="C21" s="37">
        <v>1.93</v>
      </c>
      <c r="D21" s="37">
        <v>2.0499999999999998</v>
      </c>
      <c r="E21" s="37">
        <v>2.08</v>
      </c>
      <c r="F21" s="41">
        <v>2.09</v>
      </c>
      <c r="G21" s="38"/>
      <c r="H21" s="37">
        <v>1.48</v>
      </c>
      <c r="I21" s="37">
        <v>1.37</v>
      </c>
      <c r="J21" s="37">
        <v>1.48</v>
      </c>
      <c r="K21" s="37">
        <v>1.48</v>
      </c>
      <c r="L21" s="41">
        <v>1.52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0.3602000000000003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0.92019999999999991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0.62804102564102615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0.66269547325102873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52" priority="3" operator="notBetween">
      <formula>0.2</formula>
      <formula>0.4</formula>
    </cfRule>
  </conditionalFormatting>
  <conditionalFormatting sqref="E26">
    <cfRule type="cellIs" dxfId="351" priority="4" operator="notBetween">
      <formula>0.38</formula>
      <formula>0.72</formula>
    </cfRule>
  </conditionalFormatting>
  <conditionalFormatting sqref="K24">
    <cfRule type="cellIs" dxfId="350" priority="7" operator="notBetween">
      <formula>0.77</formula>
      <formula>0.91</formula>
    </cfRule>
  </conditionalFormatting>
  <conditionalFormatting sqref="K26">
    <cfRule type="cellIs" dxfId="34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X40"/>
  <sheetViews>
    <sheetView topLeftCell="L1" zoomScale="115" zoomScaleNormal="115" workbookViewId="0">
      <selection activeCell="H12" sqref="H12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2.25</v>
      </c>
      <c r="C2" s="32">
        <v>2.34</v>
      </c>
      <c r="D2" s="32">
        <v>2.46</v>
      </c>
      <c r="E2" s="32">
        <v>2.5</v>
      </c>
      <c r="F2" s="44">
        <v>2.4</v>
      </c>
      <c r="G2" s="36" t="s">
        <v>3</v>
      </c>
      <c r="H2" s="32">
        <v>2.2599999999999998</v>
      </c>
      <c r="I2" s="32">
        <v>2.34</v>
      </c>
      <c r="J2" s="32">
        <v>2.42</v>
      </c>
      <c r="K2" s="32">
        <v>2.44</v>
      </c>
      <c r="L2" s="44">
        <v>2.42</v>
      </c>
      <c r="M2" s="36" t="s">
        <v>3</v>
      </c>
      <c r="N2" s="32">
        <v>2.33</v>
      </c>
      <c r="O2" s="32">
        <v>2.2599999999999998</v>
      </c>
      <c r="P2" s="32">
        <v>2.38</v>
      </c>
      <c r="Q2" s="32">
        <v>2.4</v>
      </c>
      <c r="R2" s="44">
        <v>2.44</v>
      </c>
      <c r="S2" s="36" t="s">
        <v>3</v>
      </c>
      <c r="T2" s="32">
        <v>2.27</v>
      </c>
      <c r="U2" s="32">
        <v>2.2999999999999998</v>
      </c>
      <c r="V2" s="32">
        <v>2.41</v>
      </c>
      <c r="W2" s="32">
        <v>2.44</v>
      </c>
      <c r="X2" s="44">
        <v>2.41</v>
      </c>
    </row>
    <row r="3" spans="1:24">
      <c r="A3" s="11"/>
      <c r="B3" s="32">
        <v>2.29</v>
      </c>
      <c r="C3" s="14">
        <v>2.36</v>
      </c>
      <c r="D3" s="14">
        <v>2.48</v>
      </c>
      <c r="E3" s="14">
        <v>2.4700000000000002</v>
      </c>
      <c r="F3" s="42">
        <v>2.42</v>
      </c>
      <c r="G3" s="38"/>
      <c r="H3" s="32">
        <v>2.29</v>
      </c>
      <c r="I3" s="14">
        <v>2.36</v>
      </c>
      <c r="J3" s="14">
        <v>2.4900000000000002</v>
      </c>
      <c r="K3" s="14">
        <v>2.5</v>
      </c>
      <c r="L3" s="42">
        <v>2.46</v>
      </c>
      <c r="M3" s="11"/>
      <c r="N3" s="32">
        <v>2.44</v>
      </c>
      <c r="O3" s="14">
        <v>2.31</v>
      </c>
      <c r="P3" s="14">
        <v>2.44</v>
      </c>
      <c r="Q3" s="14">
        <v>2.4500000000000002</v>
      </c>
      <c r="R3" s="42">
        <v>2.46</v>
      </c>
      <c r="S3" s="11"/>
      <c r="T3" s="32">
        <v>2.2999999999999998</v>
      </c>
      <c r="U3" s="14">
        <v>2.37</v>
      </c>
      <c r="V3" s="14">
        <v>2.4500000000000002</v>
      </c>
      <c r="W3" s="14">
        <v>2.54</v>
      </c>
      <c r="X3" s="42">
        <v>2.4700000000000002</v>
      </c>
    </row>
    <row r="4" spans="1:24">
      <c r="A4" s="11"/>
      <c r="B4" s="32">
        <v>2.3199999999999998</v>
      </c>
      <c r="C4" s="14">
        <v>2.34</v>
      </c>
      <c r="D4" s="14">
        <v>2.41</v>
      </c>
      <c r="E4" s="14">
        <v>2.5</v>
      </c>
      <c r="F4" s="42">
        <v>2.4500000000000002</v>
      </c>
      <c r="G4" s="38"/>
      <c r="H4" s="32">
        <v>2.33</v>
      </c>
      <c r="I4" s="14">
        <v>2.36</v>
      </c>
      <c r="J4" s="14">
        <v>2.4700000000000002</v>
      </c>
      <c r="K4" s="14">
        <v>2.5099999999999998</v>
      </c>
      <c r="L4" s="42">
        <v>2.4700000000000002</v>
      </c>
      <c r="M4" s="11"/>
      <c r="N4" s="32">
        <v>2.39</v>
      </c>
      <c r="O4" s="14">
        <v>2.29</v>
      </c>
      <c r="P4" s="14">
        <v>2.35</v>
      </c>
      <c r="Q4" s="14">
        <v>2.4300000000000002</v>
      </c>
      <c r="R4" s="42">
        <v>2.44</v>
      </c>
      <c r="S4" s="11"/>
      <c r="T4" s="32">
        <v>2.29</v>
      </c>
      <c r="U4" s="14">
        <v>2.35</v>
      </c>
      <c r="V4" s="14">
        <v>2.4300000000000002</v>
      </c>
      <c r="W4" s="14">
        <v>2.4700000000000002</v>
      </c>
      <c r="X4" s="42">
        <v>2.44</v>
      </c>
    </row>
    <row r="5" spans="1:24">
      <c r="A5" s="11"/>
      <c r="B5" s="32">
        <v>2.31</v>
      </c>
      <c r="C5" s="14">
        <v>2.31</v>
      </c>
      <c r="D5" s="14">
        <v>2.44</v>
      </c>
      <c r="E5" s="14">
        <v>2.5</v>
      </c>
      <c r="F5" s="42">
        <v>2.4500000000000002</v>
      </c>
      <c r="G5" s="38"/>
      <c r="H5" s="32">
        <v>2.3199999999999998</v>
      </c>
      <c r="I5" s="14">
        <v>2.36</v>
      </c>
      <c r="J5" s="14">
        <v>2.4700000000000002</v>
      </c>
      <c r="K5" s="14">
        <v>2.4900000000000002</v>
      </c>
      <c r="L5" s="42">
        <v>2.4700000000000002</v>
      </c>
      <c r="M5" s="11"/>
      <c r="N5" s="32">
        <v>2.39</v>
      </c>
      <c r="O5" s="14">
        <v>2.3199999999999998</v>
      </c>
      <c r="P5" s="14">
        <v>2.39</v>
      </c>
      <c r="Q5" s="14">
        <v>2.46</v>
      </c>
      <c r="R5" s="42">
        <v>2.42</v>
      </c>
      <c r="S5" s="11"/>
      <c r="T5" s="32">
        <v>2.2599999999999998</v>
      </c>
      <c r="U5" s="14">
        <v>2.2799999999999998</v>
      </c>
      <c r="V5" s="14">
        <v>2.42</v>
      </c>
      <c r="W5" s="14">
        <v>2.4700000000000002</v>
      </c>
      <c r="X5" s="42">
        <v>2.4500000000000002</v>
      </c>
    </row>
    <row r="6" spans="1:24">
      <c r="A6" s="11"/>
      <c r="B6" s="32">
        <v>2.2799999999999998</v>
      </c>
      <c r="C6" s="14">
        <v>2.35</v>
      </c>
      <c r="D6" s="14">
        <v>2.4500000000000002</v>
      </c>
      <c r="E6" s="14">
        <v>2.4700000000000002</v>
      </c>
      <c r="F6" s="42">
        <v>2.48</v>
      </c>
      <c r="G6" s="38"/>
      <c r="H6" s="32">
        <v>2.27</v>
      </c>
      <c r="I6" s="14">
        <v>2.3199999999999998</v>
      </c>
      <c r="J6" s="14">
        <v>2.44</v>
      </c>
      <c r="K6" s="14">
        <v>2.4900000000000002</v>
      </c>
      <c r="L6" s="42">
        <v>2.4700000000000002</v>
      </c>
      <c r="M6" s="11"/>
      <c r="N6" s="32">
        <v>2.42</v>
      </c>
      <c r="O6" s="14">
        <v>2.31</v>
      </c>
      <c r="P6" s="14">
        <v>2.39</v>
      </c>
      <c r="Q6" s="14">
        <v>2.42</v>
      </c>
      <c r="R6" s="42">
        <v>2.4500000000000002</v>
      </c>
      <c r="S6" s="11"/>
      <c r="T6" s="32">
        <v>2.2799999999999998</v>
      </c>
      <c r="U6" s="14">
        <v>2.35</v>
      </c>
      <c r="V6" s="14">
        <v>2.4500000000000002</v>
      </c>
      <c r="W6" s="14">
        <v>2.44</v>
      </c>
      <c r="X6" s="42">
        <v>2.44</v>
      </c>
    </row>
    <row r="7" spans="1:24">
      <c r="A7" s="38" t="s">
        <v>4</v>
      </c>
      <c r="B7" s="14">
        <v>2.34</v>
      </c>
      <c r="C7" s="14">
        <v>2.27</v>
      </c>
      <c r="D7" s="14">
        <v>2.38</v>
      </c>
      <c r="E7" s="14">
        <v>2.37</v>
      </c>
      <c r="F7" s="42">
        <v>2.37</v>
      </c>
      <c r="G7" s="38" t="s">
        <v>4</v>
      </c>
      <c r="H7" s="14">
        <v>2.31</v>
      </c>
      <c r="I7" s="14">
        <v>2.2799999999999998</v>
      </c>
      <c r="J7" s="14">
        <v>2.38</v>
      </c>
      <c r="K7" s="14">
        <v>2.41</v>
      </c>
      <c r="L7" s="42">
        <v>2.38</v>
      </c>
      <c r="M7" s="38" t="s">
        <v>4</v>
      </c>
      <c r="N7" s="14">
        <v>2.2200000000000002</v>
      </c>
      <c r="O7" s="14">
        <v>2.2999999999999998</v>
      </c>
      <c r="P7" s="14">
        <v>2.41</v>
      </c>
      <c r="Q7" s="14">
        <v>2.44</v>
      </c>
      <c r="R7" s="42">
        <v>2.42</v>
      </c>
      <c r="S7" s="38" t="s">
        <v>4</v>
      </c>
      <c r="T7" s="14">
        <v>2.29</v>
      </c>
      <c r="U7" s="14">
        <v>2.23</v>
      </c>
      <c r="V7" s="14">
        <v>2.36</v>
      </c>
      <c r="W7" s="14">
        <v>2.38</v>
      </c>
      <c r="X7" s="42">
        <v>2.35</v>
      </c>
    </row>
    <row r="8" spans="1:24">
      <c r="A8" s="46"/>
      <c r="B8" s="14">
        <v>2.4</v>
      </c>
      <c r="C8" s="14">
        <v>2.33</v>
      </c>
      <c r="D8" s="14">
        <v>2.41</v>
      </c>
      <c r="E8" s="14">
        <v>2.46</v>
      </c>
      <c r="F8" s="42">
        <v>2.38</v>
      </c>
      <c r="G8" s="46"/>
      <c r="H8" s="14">
        <v>2.34</v>
      </c>
      <c r="I8" s="14">
        <v>2.33</v>
      </c>
      <c r="J8" s="14">
        <v>2.4</v>
      </c>
      <c r="K8" s="14">
        <v>2.4700000000000002</v>
      </c>
      <c r="L8" s="42">
        <v>2.4300000000000002</v>
      </c>
      <c r="M8" s="46"/>
      <c r="N8" s="14">
        <v>2.2599999999999998</v>
      </c>
      <c r="O8" s="14">
        <v>2.36</v>
      </c>
      <c r="P8" s="14">
        <v>2.4500000000000002</v>
      </c>
      <c r="Q8" s="14">
        <v>2.5</v>
      </c>
      <c r="R8" s="42">
        <v>2.4300000000000002</v>
      </c>
      <c r="S8" s="46"/>
      <c r="T8" s="14">
        <v>2.33</v>
      </c>
      <c r="U8" s="14">
        <v>2.2799999999999998</v>
      </c>
      <c r="V8" s="14">
        <v>2.37</v>
      </c>
      <c r="W8" s="14">
        <v>2.39</v>
      </c>
      <c r="X8" s="42">
        <v>2.42</v>
      </c>
    </row>
    <row r="9" spans="1:24">
      <c r="A9" s="11"/>
      <c r="B9" s="47">
        <v>2.4</v>
      </c>
      <c r="C9" s="47">
        <v>2.31</v>
      </c>
      <c r="D9" s="47">
        <v>2.41</v>
      </c>
      <c r="E9" s="47">
        <v>2.46</v>
      </c>
      <c r="F9" s="49">
        <v>2.41</v>
      </c>
      <c r="G9" s="36"/>
      <c r="H9" s="47">
        <v>2.39</v>
      </c>
      <c r="I9" s="47">
        <v>2.36</v>
      </c>
      <c r="J9" s="47">
        <v>2.42</v>
      </c>
      <c r="K9" s="47">
        <v>2.44</v>
      </c>
      <c r="L9" s="49">
        <v>2.4500000000000002</v>
      </c>
      <c r="M9" s="11"/>
      <c r="N9" s="47">
        <v>2.2599999999999998</v>
      </c>
      <c r="O9" s="47">
        <v>2.36</v>
      </c>
      <c r="P9" s="47">
        <v>2.4700000000000002</v>
      </c>
      <c r="Q9" s="47">
        <v>2.52</v>
      </c>
      <c r="R9" s="49">
        <v>2.42</v>
      </c>
      <c r="S9" s="11"/>
      <c r="T9" s="47">
        <v>2.4</v>
      </c>
      <c r="U9" s="47">
        <v>2.31</v>
      </c>
      <c r="V9" s="47">
        <v>2.39</v>
      </c>
      <c r="W9" s="47">
        <v>2.4</v>
      </c>
      <c r="X9" s="49">
        <v>2.42</v>
      </c>
    </row>
    <row r="10" spans="1:24">
      <c r="A10" s="11"/>
      <c r="B10" s="14">
        <v>2.38</v>
      </c>
      <c r="C10" s="14">
        <v>2.31</v>
      </c>
      <c r="D10" s="14">
        <v>2.4</v>
      </c>
      <c r="E10" s="14">
        <v>2.41</v>
      </c>
      <c r="F10" s="42">
        <v>2.44</v>
      </c>
      <c r="G10" s="38"/>
      <c r="H10" s="14">
        <v>2.35</v>
      </c>
      <c r="I10" s="14">
        <v>2.2799999999999998</v>
      </c>
      <c r="J10" s="14">
        <v>2.41</v>
      </c>
      <c r="K10" s="14">
        <v>2.4500000000000002</v>
      </c>
      <c r="L10" s="42">
        <v>2.44</v>
      </c>
      <c r="M10" s="11"/>
      <c r="N10" s="14">
        <v>2.2599999999999998</v>
      </c>
      <c r="O10" s="14">
        <v>2.34</v>
      </c>
      <c r="P10" s="14">
        <v>2.44</v>
      </c>
      <c r="Q10" s="14">
        <v>2.46</v>
      </c>
      <c r="R10" s="42">
        <v>2.44</v>
      </c>
      <c r="S10" s="11"/>
      <c r="T10" s="14">
        <v>2.36</v>
      </c>
      <c r="U10" s="14">
        <v>2.31</v>
      </c>
      <c r="V10" s="14">
        <v>2.37</v>
      </c>
      <c r="W10" s="14">
        <v>2.44</v>
      </c>
      <c r="X10" s="42">
        <v>2.38</v>
      </c>
    </row>
    <row r="11" spans="1:24">
      <c r="A11" s="16"/>
      <c r="B11" s="33">
        <v>2.36</v>
      </c>
      <c r="C11" s="33">
        <v>2.31</v>
      </c>
      <c r="D11" s="33">
        <v>2.41</v>
      </c>
      <c r="E11" s="33">
        <v>2.46</v>
      </c>
      <c r="F11" s="39">
        <v>2.4</v>
      </c>
      <c r="G11" s="48"/>
      <c r="H11" s="33">
        <v>2.34</v>
      </c>
      <c r="I11" s="33">
        <v>2.27</v>
      </c>
      <c r="J11" s="33">
        <v>2.4</v>
      </c>
      <c r="K11" s="33">
        <v>2.42</v>
      </c>
      <c r="L11" s="39">
        <v>2.41</v>
      </c>
      <c r="M11" s="16"/>
      <c r="N11" s="33">
        <v>2.2599999999999998</v>
      </c>
      <c r="O11" s="33">
        <v>2.36</v>
      </c>
      <c r="P11" s="33">
        <v>2.42</v>
      </c>
      <c r="Q11" s="33">
        <v>2.46</v>
      </c>
      <c r="R11" s="39">
        <v>2.42</v>
      </c>
      <c r="S11" s="16"/>
      <c r="T11" s="33">
        <v>2.38</v>
      </c>
      <c r="U11" s="33">
        <v>2.27</v>
      </c>
      <c r="V11" s="33">
        <v>2.37</v>
      </c>
      <c r="W11" s="33">
        <v>2.4</v>
      </c>
      <c r="X11" s="39">
        <v>2.37</v>
      </c>
    </row>
    <row r="12" spans="1:24">
      <c r="A12" s="19" t="s">
        <v>5</v>
      </c>
      <c r="B12" s="35">
        <v>1.84</v>
      </c>
      <c r="C12" s="35">
        <v>1.94</v>
      </c>
      <c r="D12" s="35">
        <v>2.04</v>
      </c>
      <c r="E12" s="35">
        <v>2.06</v>
      </c>
      <c r="F12" s="40">
        <v>2.02</v>
      </c>
      <c r="G12" s="36" t="s">
        <v>6</v>
      </c>
      <c r="H12" s="35">
        <v>1.35</v>
      </c>
      <c r="I12" s="35">
        <v>1.43</v>
      </c>
      <c r="J12" s="35">
        <v>1.54</v>
      </c>
      <c r="K12" s="35">
        <v>1.58</v>
      </c>
      <c r="L12" s="40">
        <v>1.52</v>
      </c>
      <c r="M12" s="19" t="s">
        <v>5</v>
      </c>
      <c r="N12" s="35">
        <v>1.91</v>
      </c>
      <c r="O12" s="35">
        <v>1.87</v>
      </c>
      <c r="P12" s="35">
        <v>1.98</v>
      </c>
      <c r="Q12" s="35">
        <v>1.99</v>
      </c>
      <c r="R12" s="40">
        <v>2.0099999999999998</v>
      </c>
      <c r="S12" s="19" t="s">
        <v>5</v>
      </c>
      <c r="T12" s="35">
        <v>1.94</v>
      </c>
      <c r="U12" s="35">
        <v>1.97</v>
      </c>
      <c r="V12" s="35">
        <v>2.08</v>
      </c>
      <c r="W12" s="35">
        <v>2.11</v>
      </c>
      <c r="X12" s="40">
        <v>2.1</v>
      </c>
    </row>
    <row r="13" spans="1:24">
      <c r="A13" s="22"/>
      <c r="B13" s="37">
        <v>1.85</v>
      </c>
      <c r="C13" s="37">
        <v>1.93</v>
      </c>
      <c r="D13" s="37">
        <v>2.06</v>
      </c>
      <c r="E13" s="37">
        <v>2.0699999999999998</v>
      </c>
      <c r="F13" s="41">
        <v>2.0299999999999998</v>
      </c>
      <c r="G13" s="38"/>
      <c r="H13" s="37">
        <v>1.35</v>
      </c>
      <c r="I13" s="37">
        <v>1.43</v>
      </c>
      <c r="J13" s="37">
        <v>1.55</v>
      </c>
      <c r="K13" s="37">
        <v>1.58</v>
      </c>
      <c r="L13" s="41">
        <v>1.52</v>
      </c>
      <c r="M13" s="22"/>
      <c r="N13" s="37">
        <v>1.98</v>
      </c>
      <c r="O13" s="37">
        <v>1.91</v>
      </c>
      <c r="P13" s="37">
        <v>2.04</v>
      </c>
      <c r="Q13" s="37">
        <v>2.08</v>
      </c>
      <c r="R13" s="41">
        <v>2.06</v>
      </c>
      <c r="S13" s="22"/>
      <c r="T13" s="37">
        <v>1.95</v>
      </c>
      <c r="U13" s="37">
        <v>2.0299999999999998</v>
      </c>
      <c r="V13" s="37">
        <v>2.12</v>
      </c>
      <c r="W13" s="37">
        <v>2.16</v>
      </c>
      <c r="X13" s="41">
        <v>2.14</v>
      </c>
    </row>
    <row r="14" spans="1:24">
      <c r="A14" s="22"/>
      <c r="B14" s="37">
        <v>1.89</v>
      </c>
      <c r="C14" s="37">
        <v>1.92</v>
      </c>
      <c r="D14" s="37">
        <v>2.0299999999999998</v>
      </c>
      <c r="E14" s="37">
        <v>2.1</v>
      </c>
      <c r="F14" s="41">
        <v>2.0499999999999998</v>
      </c>
      <c r="G14" s="38"/>
      <c r="H14" s="37">
        <v>1.38</v>
      </c>
      <c r="I14" s="37">
        <v>1.42</v>
      </c>
      <c r="J14" s="37">
        <v>1.54</v>
      </c>
      <c r="K14" s="37">
        <v>1.61</v>
      </c>
      <c r="L14" s="41">
        <v>1.55</v>
      </c>
      <c r="M14" s="22"/>
      <c r="N14" s="37">
        <v>1.99</v>
      </c>
      <c r="O14" s="37">
        <v>1.87</v>
      </c>
      <c r="P14" s="37">
        <v>1.96</v>
      </c>
      <c r="Q14" s="37">
        <v>2.02</v>
      </c>
      <c r="R14" s="41">
        <v>2.04</v>
      </c>
      <c r="S14" s="22"/>
      <c r="T14" s="37">
        <v>1.94</v>
      </c>
      <c r="U14" s="37">
        <v>2.0299999999999998</v>
      </c>
      <c r="V14" s="37">
        <v>2.11</v>
      </c>
      <c r="W14" s="37">
        <v>2.15</v>
      </c>
      <c r="X14" s="41">
        <v>2.1</v>
      </c>
    </row>
    <row r="15" spans="1:24">
      <c r="A15" s="22"/>
      <c r="B15" s="37">
        <v>1.85</v>
      </c>
      <c r="C15" s="37">
        <v>1.92</v>
      </c>
      <c r="D15" s="37">
        <v>2.02</v>
      </c>
      <c r="E15" s="37">
        <v>2.0499999999999998</v>
      </c>
      <c r="F15" s="41">
        <v>2.0699999999999998</v>
      </c>
      <c r="G15" s="38"/>
      <c r="H15" s="37">
        <v>1.38</v>
      </c>
      <c r="I15" s="37">
        <v>1.41</v>
      </c>
      <c r="J15" s="37">
        <v>1.52</v>
      </c>
      <c r="K15" s="37">
        <v>1.51</v>
      </c>
      <c r="L15" s="41">
        <v>1.52</v>
      </c>
      <c r="M15" s="22"/>
      <c r="N15" s="37">
        <v>1.97</v>
      </c>
      <c r="O15" s="37">
        <v>1.91</v>
      </c>
      <c r="P15" s="37">
        <v>1.97</v>
      </c>
      <c r="Q15" s="37">
        <v>2.0299999999999998</v>
      </c>
      <c r="R15" s="41">
        <v>2.04</v>
      </c>
      <c r="S15" s="22"/>
      <c r="T15" s="37">
        <v>1.91</v>
      </c>
      <c r="U15" s="37">
        <v>1.98</v>
      </c>
      <c r="V15" s="37">
        <v>2.06</v>
      </c>
      <c r="W15" s="37">
        <v>2.12</v>
      </c>
      <c r="X15" s="41">
        <v>2.1</v>
      </c>
    </row>
    <row r="16" spans="1:24">
      <c r="A16" s="22"/>
      <c r="B16" s="37">
        <v>1.82</v>
      </c>
      <c r="C16" s="37">
        <v>1.88</v>
      </c>
      <c r="D16" s="37">
        <v>1.99</v>
      </c>
      <c r="E16" s="37">
        <v>2.04</v>
      </c>
      <c r="F16" s="41">
        <v>2.02</v>
      </c>
      <c r="G16" s="38"/>
      <c r="H16" s="37">
        <v>1.35</v>
      </c>
      <c r="I16" s="37">
        <v>1.38</v>
      </c>
      <c r="J16" s="37">
        <v>1.51</v>
      </c>
      <c r="K16" s="37">
        <v>1.54</v>
      </c>
      <c r="L16" s="41">
        <v>1.51</v>
      </c>
      <c r="M16" s="22"/>
      <c r="N16" s="37">
        <v>1.99</v>
      </c>
      <c r="O16" s="37">
        <v>1.87</v>
      </c>
      <c r="P16" s="37">
        <v>1.93</v>
      </c>
      <c r="Q16" s="37">
        <v>1.98</v>
      </c>
      <c r="R16" s="41">
        <v>2.0099999999999998</v>
      </c>
      <c r="S16" s="22"/>
      <c r="T16" s="37">
        <v>1.93</v>
      </c>
      <c r="U16" s="37">
        <v>1.98</v>
      </c>
      <c r="V16" s="37">
        <v>2.0499999999999998</v>
      </c>
      <c r="W16" s="37">
        <v>2.08</v>
      </c>
      <c r="X16" s="41">
        <v>2.09</v>
      </c>
    </row>
    <row r="17" spans="1:24">
      <c r="A17" s="22" t="s">
        <v>7</v>
      </c>
      <c r="B17" s="37">
        <v>1.91</v>
      </c>
      <c r="C17" s="37">
        <v>1.84</v>
      </c>
      <c r="D17" s="37">
        <v>1.99</v>
      </c>
      <c r="E17" s="37">
        <v>1.99</v>
      </c>
      <c r="F17" s="41">
        <v>1.95</v>
      </c>
      <c r="G17" s="38" t="s">
        <v>8</v>
      </c>
      <c r="H17" s="37">
        <v>1.4</v>
      </c>
      <c r="I17" s="37">
        <v>1.39</v>
      </c>
      <c r="J17" s="37">
        <v>1.5</v>
      </c>
      <c r="K17" s="37">
        <v>1.52</v>
      </c>
      <c r="L17" s="41">
        <v>1.49</v>
      </c>
      <c r="M17" s="22" t="s">
        <v>7</v>
      </c>
      <c r="N17" s="37">
        <v>1.85</v>
      </c>
      <c r="O17" s="37">
        <v>1.94</v>
      </c>
      <c r="P17" s="37">
        <v>2.02</v>
      </c>
      <c r="Q17" s="37">
        <v>2.06</v>
      </c>
      <c r="R17" s="41">
        <v>2.02</v>
      </c>
      <c r="S17" s="22" t="s">
        <v>7</v>
      </c>
      <c r="T17" s="37">
        <v>1.97</v>
      </c>
      <c r="U17" s="37">
        <v>1.92</v>
      </c>
      <c r="V17" s="37">
        <v>2.0299999999999998</v>
      </c>
      <c r="W17" s="37">
        <v>2.0499999999999998</v>
      </c>
      <c r="X17" s="41">
        <v>2.0299999999999998</v>
      </c>
    </row>
    <row r="18" spans="1:24">
      <c r="A18" s="22"/>
      <c r="B18" s="37">
        <v>1.97</v>
      </c>
      <c r="C18" s="37">
        <v>1.92</v>
      </c>
      <c r="D18" s="37">
        <v>1.99</v>
      </c>
      <c r="E18" s="37">
        <v>2.0699999999999998</v>
      </c>
      <c r="F18" s="41">
        <v>2.0099999999999998</v>
      </c>
      <c r="G18" s="38"/>
      <c r="H18" s="37">
        <v>1.43</v>
      </c>
      <c r="I18" s="37">
        <v>1.4</v>
      </c>
      <c r="J18" s="37">
        <v>1.5</v>
      </c>
      <c r="K18" s="37">
        <v>1.51</v>
      </c>
      <c r="L18" s="41">
        <v>1.53</v>
      </c>
      <c r="M18" s="22"/>
      <c r="N18" s="37">
        <v>1.87</v>
      </c>
      <c r="O18" s="37">
        <v>1.97</v>
      </c>
      <c r="P18" s="37">
        <v>2.04</v>
      </c>
      <c r="Q18" s="37">
        <v>2.1</v>
      </c>
      <c r="R18" s="41">
        <v>2.0299999999999998</v>
      </c>
      <c r="S18" s="22"/>
      <c r="T18" s="37">
        <v>2</v>
      </c>
      <c r="U18" s="37">
        <v>1.93</v>
      </c>
      <c r="V18" s="37">
        <v>2.04</v>
      </c>
      <c r="W18" s="37">
        <v>2.08</v>
      </c>
      <c r="X18" s="41">
        <v>2.0699999999999998</v>
      </c>
    </row>
    <row r="19" spans="1:24">
      <c r="A19" s="22"/>
      <c r="B19" s="37">
        <v>1.96</v>
      </c>
      <c r="C19" s="37">
        <v>1.93</v>
      </c>
      <c r="D19" s="37">
        <v>2.02</v>
      </c>
      <c r="E19" s="37">
        <v>2.06</v>
      </c>
      <c r="F19" s="41">
        <v>2</v>
      </c>
      <c r="G19" s="38"/>
      <c r="H19" s="37">
        <v>1.45</v>
      </c>
      <c r="I19" s="37">
        <v>1.42</v>
      </c>
      <c r="J19" s="37">
        <v>1.48</v>
      </c>
      <c r="K19" s="37">
        <v>1.47</v>
      </c>
      <c r="L19" s="41">
        <v>1.53</v>
      </c>
      <c r="M19" s="22"/>
      <c r="N19" s="37">
        <v>1.83</v>
      </c>
      <c r="O19" s="37">
        <v>1.96</v>
      </c>
      <c r="P19" s="37">
        <v>2.06</v>
      </c>
      <c r="Q19" s="37">
        <v>2.12</v>
      </c>
      <c r="R19" s="41">
        <v>2.0499999999999998</v>
      </c>
      <c r="S19" s="22"/>
      <c r="T19" s="37">
        <v>2.0299999999999998</v>
      </c>
      <c r="U19" s="37">
        <v>1.93</v>
      </c>
      <c r="V19" s="37">
        <v>2.0299999999999998</v>
      </c>
      <c r="W19" s="37">
        <v>2.06</v>
      </c>
      <c r="X19" s="41">
        <v>2.06</v>
      </c>
    </row>
    <row r="20" spans="1:24">
      <c r="A20" s="22"/>
      <c r="B20" s="37">
        <v>1.97</v>
      </c>
      <c r="C20" s="37">
        <v>1.9</v>
      </c>
      <c r="D20" s="37">
        <v>1.97</v>
      </c>
      <c r="E20" s="37">
        <v>2.04</v>
      </c>
      <c r="F20" s="41">
        <v>2.0299999999999998</v>
      </c>
      <c r="G20" s="38"/>
      <c r="H20" s="37">
        <v>1.4</v>
      </c>
      <c r="I20" s="37">
        <v>1.36</v>
      </c>
      <c r="J20" s="37">
        <v>1.5</v>
      </c>
      <c r="K20" s="37">
        <v>1.51</v>
      </c>
      <c r="L20" s="41">
        <v>1.54</v>
      </c>
      <c r="M20" s="22"/>
      <c r="N20" s="37">
        <v>1.83</v>
      </c>
      <c r="O20" s="37">
        <v>1.91</v>
      </c>
      <c r="P20" s="37">
        <v>2.0299999999999998</v>
      </c>
      <c r="Q20" s="37">
        <v>2.06</v>
      </c>
      <c r="R20" s="41">
        <v>2.0099999999999998</v>
      </c>
      <c r="S20" s="22"/>
      <c r="T20" s="37">
        <v>1.99</v>
      </c>
      <c r="U20" s="37">
        <v>1.94</v>
      </c>
      <c r="V20" s="37">
        <v>2.0299999999999998</v>
      </c>
      <c r="W20" s="37">
        <v>2.0699999999999998</v>
      </c>
      <c r="X20" s="41">
        <v>2.0499999999999998</v>
      </c>
    </row>
    <row r="21" spans="1:24">
      <c r="A21" s="22"/>
      <c r="B21" s="37">
        <v>1.95</v>
      </c>
      <c r="C21" s="37">
        <v>1.89</v>
      </c>
      <c r="D21" s="37">
        <v>1.98</v>
      </c>
      <c r="E21" s="37">
        <v>2.0499999999999998</v>
      </c>
      <c r="F21" s="41">
        <v>2.02</v>
      </c>
      <c r="G21" s="38"/>
      <c r="H21" s="37">
        <v>1.42</v>
      </c>
      <c r="I21" s="37">
        <v>1.39</v>
      </c>
      <c r="J21" s="37">
        <v>1.51</v>
      </c>
      <c r="K21" s="37">
        <v>1.49</v>
      </c>
      <c r="L21" s="41">
        <v>1.51</v>
      </c>
      <c r="M21" s="22"/>
      <c r="N21" s="37">
        <v>1.86</v>
      </c>
      <c r="O21" s="37">
        <v>1.92</v>
      </c>
      <c r="P21" s="37">
        <v>2.0299999999999998</v>
      </c>
      <c r="Q21" s="37">
        <v>2.0499999999999998</v>
      </c>
      <c r="R21" s="41">
        <v>2.04</v>
      </c>
      <c r="S21" s="22"/>
      <c r="T21" s="37">
        <v>2.0299999999999998</v>
      </c>
      <c r="U21" s="37">
        <v>1.91</v>
      </c>
      <c r="V21" s="37">
        <v>2.0099999999999998</v>
      </c>
      <c r="W21" s="37">
        <v>2.0299999999999998</v>
      </c>
      <c r="X21" s="41">
        <v>2.02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0.41419999999999946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0.92299999999999982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0.40780000000000083</v>
      </c>
      <c r="R24" s="292"/>
      <c r="S24" s="27" t="s">
        <v>13</v>
      </c>
      <c r="T24" s="27" t="s">
        <v>14</v>
      </c>
      <c r="U24" s="328" t="s">
        <v>15</v>
      </c>
      <c r="V24" s="328"/>
      <c r="W24" s="292">
        <f>AVERAGE(T2:X11)-AVERAGE(T12:X21)</f>
        <v>0.34420000000000073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0.72219487179487085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0.66471193415637853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0.83651282051282227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0.60014358974359105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48" priority="5" operator="notBetween">
      <formula>0.2</formula>
      <formula>0.4</formula>
    </cfRule>
  </conditionalFormatting>
  <conditionalFormatting sqref="E26">
    <cfRule type="cellIs" dxfId="347" priority="6" operator="notBetween">
      <formula>0.38</formula>
      <formula>0.72</formula>
    </cfRule>
  </conditionalFormatting>
  <conditionalFormatting sqref="K24">
    <cfRule type="cellIs" dxfId="346" priority="9" operator="notBetween">
      <formula>0.77</formula>
      <formula>0.91</formula>
    </cfRule>
  </conditionalFormatting>
  <conditionalFormatting sqref="K26">
    <cfRule type="cellIs" dxfId="345" priority="10" operator="notBetween">
      <formula>0.55</formula>
      <formula>0.65</formula>
    </cfRule>
  </conditionalFormatting>
  <conditionalFormatting sqref="Q24">
    <cfRule type="cellIs" dxfId="344" priority="3" operator="notBetween">
      <formula>0.2</formula>
      <formula>0.4</formula>
    </cfRule>
  </conditionalFormatting>
  <conditionalFormatting sqref="Q26">
    <cfRule type="cellIs" dxfId="343" priority="4" operator="notBetween">
      <formula>0.38</formula>
      <formula>0.72</formula>
    </cfRule>
  </conditionalFormatting>
  <conditionalFormatting sqref="W24">
    <cfRule type="cellIs" dxfId="342" priority="1" operator="notBetween">
      <formula>0.2</formula>
      <formula>0.4</formula>
    </cfRule>
  </conditionalFormatting>
  <conditionalFormatting sqref="W26">
    <cfRule type="cellIs" dxfId="341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F29"/>
  <sheetViews>
    <sheetView zoomScale="115" zoomScaleNormal="115" workbookViewId="0">
      <selection activeCell="B12" sqref="B12:F21"/>
    </sheetView>
  </sheetViews>
  <sheetFormatPr defaultColWidth="11.21875" defaultRowHeight="14.95"/>
  <cols>
    <col min="1" max="1" width="9" customWidth="1"/>
    <col min="2" max="6" width="6.6640625" customWidth="1"/>
  </cols>
  <sheetData>
    <row r="1" spans="1:6" ht="48.1" customHeight="1">
      <c r="A1" s="300" t="s">
        <v>1</v>
      </c>
      <c r="B1" s="301"/>
      <c r="C1" s="301"/>
      <c r="D1" s="301"/>
      <c r="E1" s="301"/>
      <c r="F1" s="302"/>
    </row>
    <row r="2" spans="1:6">
      <c r="A2" s="36" t="s">
        <v>3</v>
      </c>
      <c r="B2" s="32">
        <v>2.23</v>
      </c>
      <c r="C2" s="32">
        <v>2.2999999999999998</v>
      </c>
      <c r="D2" s="32">
        <v>2.42</v>
      </c>
      <c r="E2" s="32">
        <v>2.4700000000000002</v>
      </c>
      <c r="F2" s="44">
        <v>2.41</v>
      </c>
    </row>
    <row r="3" spans="1:6">
      <c r="A3" s="38"/>
      <c r="B3" s="32">
        <v>2.29</v>
      </c>
      <c r="C3" s="14">
        <v>2.37</v>
      </c>
      <c r="D3" s="14">
        <v>2.4300000000000002</v>
      </c>
      <c r="E3" s="14">
        <v>2.4700000000000002</v>
      </c>
      <c r="F3" s="42">
        <v>2.46</v>
      </c>
    </row>
    <row r="4" spans="1:6">
      <c r="A4" s="38"/>
      <c r="B4" s="32">
        <v>2.2999999999999998</v>
      </c>
      <c r="C4" s="14">
        <v>2.37</v>
      </c>
      <c r="D4" s="14">
        <v>2.4700000000000002</v>
      </c>
      <c r="E4" s="14">
        <v>2.48</v>
      </c>
      <c r="F4" s="42">
        <v>2.4700000000000002</v>
      </c>
    </row>
    <row r="5" spans="1:6">
      <c r="A5" s="38"/>
      <c r="B5" s="32">
        <v>2.2999999999999998</v>
      </c>
      <c r="C5" s="14">
        <v>2.3199999999999998</v>
      </c>
      <c r="D5" s="14">
        <v>2.46</v>
      </c>
      <c r="E5" s="14">
        <v>2.5099999999999998</v>
      </c>
      <c r="F5" s="42">
        <v>2.46</v>
      </c>
    </row>
    <row r="6" spans="1:6">
      <c r="A6" s="38"/>
      <c r="B6" s="32">
        <v>2.2599999999999998</v>
      </c>
      <c r="C6" s="14">
        <v>2.3199999999999998</v>
      </c>
      <c r="D6" s="14">
        <v>2.42</v>
      </c>
      <c r="E6" s="14">
        <v>2.4700000000000002</v>
      </c>
      <c r="F6" s="42">
        <v>2.44</v>
      </c>
    </row>
    <row r="7" spans="1:6">
      <c r="A7" s="38" t="s">
        <v>4</v>
      </c>
      <c r="B7" s="14">
        <v>2.39</v>
      </c>
      <c r="C7" s="14">
        <v>2.2999999999999998</v>
      </c>
      <c r="D7" s="14">
        <v>2.37</v>
      </c>
      <c r="E7" s="14">
        <v>2.44</v>
      </c>
      <c r="F7" s="42">
        <v>2.41</v>
      </c>
    </row>
    <row r="8" spans="1:6">
      <c r="A8" s="46"/>
      <c r="B8" s="14">
        <v>2.42</v>
      </c>
      <c r="C8" s="14">
        <v>2.29</v>
      </c>
      <c r="D8" s="14">
        <v>2.39</v>
      </c>
      <c r="E8" s="14">
        <v>2.4</v>
      </c>
      <c r="F8" s="42">
        <v>2.38</v>
      </c>
    </row>
    <row r="9" spans="1:6">
      <c r="A9" s="36"/>
      <c r="B9" s="47">
        <v>2.38</v>
      </c>
      <c r="C9" s="47">
        <v>2.2799999999999998</v>
      </c>
      <c r="D9" s="47">
        <v>2.39</v>
      </c>
      <c r="E9" s="47">
        <v>2.4</v>
      </c>
      <c r="F9" s="49">
        <v>2.41</v>
      </c>
    </row>
    <row r="10" spans="1:6">
      <c r="A10" s="38"/>
      <c r="B10" s="14">
        <v>2.39</v>
      </c>
      <c r="C10" s="14">
        <v>2.33</v>
      </c>
      <c r="D10" s="14">
        <v>2.4</v>
      </c>
      <c r="E10" s="14">
        <v>2.4500000000000002</v>
      </c>
      <c r="F10" s="42">
        <v>2.4</v>
      </c>
    </row>
    <row r="11" spans="1:6">
      <c r="A11" s="48"/>
      <c r="B11" s="33">
        <v>2.31</v>
      </c>
      <c r="C11" s="33">
        <v>2.2599999999999998</v>
      </c>
      <c r="D11" s="33">
        <v>2.41</v>
      </c>
      <c r="E11" s="33">
        <v>2.4</v>
      </c>
      <c r="F11" s="39">
        <v>2.38</v>
      </c>
    </row>
    <row r="12" spans="1:6">
      <c r="A12" s="36" t="s">
        <v>6</v>
      </c>
      <c r="B12" s="35">
        <v>1.32</v>
      </c>
      <c r="C12" s="35">
        <v>1.4</v>
      </c>
      <c r="D12" s="35">
        <v>1.5</v>
      </c>
      <c r="E12" s="35">
        <v>1.55</v>
      </c>
      <c r="F12" s="40">
        <v>1.53</v>
      </c>
    </row>
    <row r="13" spans="1:6">
      <c r="A13" s="38"/>
      <c r="B13" s="37">
        <v>1.35</v>
      </c>
      <c r="C13" s="37">
        <v>1.42</v>
      </c>
      <c r="D13" s="37">
        <v>1.52</v>
      </c>
      <c r="E13" s="37">
        <v>1.55</v>
      </c>
      <c r="F13" s="41">
        <v>1.54</v>
      </c>
    </row>
    <row r="14" spans="1:6">
      <c r="A14" s="38"/>
      <c r="B14" s="37">
        <v>1.37</v>
      </c>
      <c r="C14" s="37">
        <v>1.44</v>
      </c>
      <c r="D14" s="37">
        <v>1.55</v>
      </c>
      <c r="E14" s="37">
        <v>1.6</v>
      </c>
      <c r="F14" s="41">
        <v>1.58</v>
      </c>
    </row>
    <row r="15" spans="1:6">
      <c r="A15" s="38"/>
      <c r="B15" s="37">
        <v>1.34</v>
      </c>
      <c r="C15" s="37">
        <v>1.42</v>
      </c>
      <c r="D15" s="37">
        <v>1.52</v>
      </c>
      <c r="E15" s="37">
        <v>1.58</v>
      </c>
      <c r="F15" s="41">
        <v>1.58</v>
      </c>
    </row>
    <row r="16" spans="1:6">
      <c r="A16" s="38"/>
      <c r="B16" s="37">
        <v>1.34</v>
      </c>
      <c r="C16" s="37">
        <v>1.4</v>
      </c>
      <c r="D16" s="37">
        <v>1.5</v>
      </c>
      <c r="E16" s="37">
        <v>1.56</v>
      </c>
      <c r="F16" s="41">
        <v>1.55</v>
      </c>
    </row>
    <row r="17" spans="1:6">
      <c r="A17" s="38" t="s">
        <v>8</v>
      </c>
      <c r="B17" s="37">
        <v>1.54</v>
      </c>
      <c r="C17" s="37">
        <v>1.4</v>
      </c>
      <c r="D17" s="37">
        <v>1.49</v>
      </c>
      <c r="E17" s="37">
        <v>1.55</v>
      </c>
      <c r="F17" s="41">
        <v>1.52</v>
      </c>
    </row>
    <row r="18" spans="1:6">
      <c r="A18" s="38"/>
      <c r="B18" s="37">
        <v>1.5</v>
      </c>
      <c r="C18" s="37">
        <v>1.36</v>
      </c>
      <c r="D18" s="37">
        <v>1.48</v>
      </c>
      <c r="E18" s="37">
        <v>1.52</v>
      </c>
      <c r="F18" s="41">
        <v>1.5</v>
      </c>
    </row>
    <row r="19" spans="1:6">
      <c r="A19" s="38"/>
      <c r="B19" s="37">
        <v>1.49</v>
      </c>
      <c r="C19" s="37">
        <v>1.38</v>
      </c>
      <c r="D19" s="37">
        <v>1.44</v>
      </c>
      <c r="E19" s="37">
        <v>1.48</v>
      </c>
      <c r="F19" s="41">
        <v>1.5</v>
      </c>
    </row>
    <row r="20" spans="1:6">
      <c r="A20" s="38"/>
      <c r="B20" s="37">
        <v>1.46</v>
      </c>
      <c r="C20" s="37">
        <v>1.4</v>
      </c>
      <c r="D20" s="37">
        <v>1.49</v>
      </c>
      <c r="E20" s="37">
        <v>1.54</v>
      </c>
      <c r="F20" s="41">
        <v>1.53</v>
      </c>
    </row>
    <row r="21" spans="1:6">
      <c r="A21" s="38"/>
      <c r="B21" s="37">
        <v>1.42</v>
      </c>
      <c r="C21" s="37">
        <v>1.37</v>
      </c>
      <c r="D21" s="37">
        <v>1.47</v>
      </c>
      <c r="E21" s="37">
        <v>1.49</v>
      </c>
      <c r="F21" s="41">
        <v>1.5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293" t="s">
        <v>16</v>
      </c>
      <c r="D24" s="293"/>
      <c r="E24" s="292">
        <f>AVERAGE(B2:F11)-AVERAGE(B12:F21)</f>
        <v>0.90899999999999981</v>
      </c>
      <c r="F24" s="292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0.65462962962962945</v>
      </c>
      <c r="F26" s="269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340" priority="7" operator="notBetween">
      <formula>0.77</formula>
      <formula>0.91</formula>
    </cfRule>
  </conditionalFormatting>
  <conditionalFormatting sqref="E26">
    <cfRule type="cellIs" dxfId="33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R40"/>
  <sheetViews>
    <sheetView topLeftCell="F1" zoomScale="115" zoomScaleNormal="115" workbookViewId="0">
      <selection activeCell="N12" sqref="N12:R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2.21</v>
      </c>
      <c r="C2" s="32">
        <v>2.29</v>
      </c>
      <c r="D2" s="32">
        <v>2.4</v>
      </c>
      <c r="E2" s="32">
        <v>2.4500000000000002</v>
      </c>
      <c r="F2" s="44">
        <v>2.41</v>
      </c>
      <c r="G2" s="36" t="s">
        <v>3</v>
      </c>
      <c r="H2" s="32">
        <v>2.27</v>
      </c>
      <c r="I2" s="32">
        <v>2.2999999999999998</v>
      </c>
      <c r="J2" s="32">
        <v>2.44</v>
      </c>
      <c r="K2" s="32">
        <v>2.4500000000000002</v>
      </c>
      <c r="L2" s="44">
        <v>2.44</v>
      </c>
      <c r="M2" s="36" t="s">
        <v>3</v>
      </c>
      <c r="N2" s="32">
        <v>2.19</v>
      </c>
      <c r="O2" s="32">
        <v>2.2999999999999998</v>
      </c>
      <c r="P2" s="32">
        <v>2.36</v>
      </c>
      <c r="Q2" s="32">
        <v>2.4700000000000002</v>
      </c>
      <c r="R2" s="44">
        <v>2.41</v>
      </c>
    </row>
    <row r="3" spans="1:18">
      <c r="A3" s="11"/>
      <c r="B3" s="32">
        <v>2.23</v>
      </c>
      <c r="C3" s="14">
        <v>2.31</v>
      </c>
      <c r="D3" s="14">
        <v>2.4500000000000002</v>
      </c>
      <c r="E3" s="14">
        <v>2.4900000000000002</v>
      </c>
      <c r="F3" s="42">
        <v>2.4300000000000002</v>
      </c>
      <c r="G3" s="38"/>
      <c r="H3" s="32">
        <v>2.2999999999999998</v>
      </c>
      <c r="I3" s="14">
        <v>2.36</v>
      </c>
      <c r="J3" s="14">
        <v>2.42</v>
      </c>
      <c r="K3" s="14">
        <v>2.4700000000000002</v>
      </c>
      <c r="L3" s="42">
        <v>2.4300000000000002</v>
      </c>
      <c r="M3" s="11"/>
      <c r="N3" s="32">
        <v>2.2599999999999998</v>
      </c>
      <c r="O3" s="14">
        <v>2.2999999999999998</v>
      </c>
      <c r="P3" s="14">
        <v>2.41</v>
      </c>
      <c r="Q3" s="14">
        <v>2.4700000000000002</v>
      </c>
      <c r="R3" s="42">
        <v>2.44</v>
      </c>
    </row>
    <row r="4" spans="1:18">
      <c r="A4" s="11"/>
      <c r="B4" s="32">
        <v>2.25</v>
      </c>
      <c r="C4" s="14">
        <v>2.34</v>
      </c>
      <c r="D4" s="14">
        <v>2.44</v>
      </c>
      <c r="E4" s="14">
        <v>2.5</v>
      </c>
      <c r="F4" s="42">
        <v>2.4500000000000002</v>
      </c>
      <c r="G4" s="38"/>
      <c r="H4" s="32">
        <v>2.2799999999999998</v>
      </c>
      <c r="I4" s="14">
        <v>2.33</v>
      </c>
      <c r="J4" s="14">
        <v>2.4300000000000002</v>
      </c>
      <c r="K4" s="14">
        <v>2.4700000000000002</v>
      </c>
      <c r="L4" s="42">
        <v>2.44</v>
      </c>
      <c r="M4" s="11"/>
      <c r="N4" s="32">
        <v>2.2999999999999998</v>
      </c>
      <c r="O4" s="14">
        <v>2.33</v>
      </c>
      <c r="P4" s="14">
        <v>2.4500000000000002</v>
      </c>
      <c r="Q4" s="14">
        <v>2.4700000000000002</v>
      </c>
      <c r="R4" s="42">
        <v>2.44</v>
      </c>
    </row>
    <row r="5" spans="1:18">
      <c r="A5" s="11"/>
      <c r="B5" s="32">
        <v>2.2400000000000002</v>
      </c>
      <c r="C5" s="14">
        <v>2.2999999999999998</v>
      </c>
      <c r="D5" s="14">
        <v>2.4300000000000002</v>
      </c>
      <c r="E5" s="14">
        <v>2.4900000000000002</v>
      </c>
      <c r="F5" s="42">
        <v>2.44</v>
      </c>
      <c r="G5" s="38"/>
      <c r="H5" s="32">
        <v>2.2799999999999998</v>
      </c>
      <c r="I5" s="14">
        <v>2.34</v>
      </c>
      <c r="J5" s="14">
        <v>2.41</v>
      </c>
      <c r="K5" s="14">
        <v>2.4700000000000002</v>
      </c>
      <c r="L5" s="42">
        <v>2.4700000000000002</v>
      </c>
      <c r="M5" s="11"/>
      <c r="N5" s="32">
        <v>2.2599999999999998</v>
      </c>
      <c r="O5" s="14">
        <v>2.3199999999999998</v>
      </c>
      <c r="P5" s="14">
        <v>2.4300000000000002</v>
      </c>
      <c r="Q5" s="14">
        <v>2.44</v>
      </c>
      <c r="R5" s="42">
        <v>2.4500000000000002</v>
      </c>
    </row>
    <row r="6" spans="1:18">
      <c r="A6" s="11"/>
      <c r="B6" s="32">
        <v>2.2200000000000002</v>
      </c>
      <c r="C6" s="14">
        <v>2.3199999999999998</v>
      </c>
      <c r="D6" s="14">
        <v>2.39</v>
      </c>
      <c r="E6" s="14">
        <v>2.42</v>
      </c>
      <c r="F6" s="42">
        <v>2.39</v>
      </c>
      <c r="G6" s="38"/>
      <c r="H6" s="32">
        <v>2.27</v>
      </c>
      <c r="I6" s="14">
        <v>2.34</v>
      </c>
      <c r="J6" s="14">
        <v>2.42</v>
      </c>
      <c r="K6" s="14">
        <v>2.48</v>
      </c>
      <c r="L6" s="42">
        <v>2.46</v>
      </c>
      <c r="M6" s="11"/>
      <c r="N6" s="32">
        <v>2.27</v>
      </c>
      <c r="O6" s="14">
        <v>2.29</v>
      </c>
      <c r="P6" s="14">
        <v>2.4</v>
      </c>
      <c r="Q6" s="14">
        <v>2.4</v>
      </c>
      <c r="R6" s="42">
        <v>2.37</v>
      </c>
    </row>
    <row r="7" spans="1:18">
      <c r="A7" s="38" t="s">
        <v>4</v>
      </c>
      <c r="B7" s="14">
        <v>2.42</v>
      </c>
      <c r="C7" s="14">
        <v>2.31</v>
      </c>
      <c r="D7" s="14">
        <v>2.38</v>
      </c>
      <c r="E7" s="14">
        <v>2.42</v>
      </c>
      <c r="F7" s="42">
        <v>2.37</v>
      </c>
      <c r="G7" s="38" t="s">
        <v>4</v>
      </c>
      <c r="H7" s="14">
        <v>2.31</v>
      </c>
      <c r="I7" s="14">
        <v>2.27</v>
      </c>
      <c r="J7" s="14">
        <v>2.35</v>
      </c>
      <c r="K7" s="14">
        <v>2.4300000000000002</v>
      </c>
      <c r="L7" s="42">
        <v>2.38</v>
      </c>
      <c r="M7" s="38" t="s">
        <v>4</v>
      </c>
      <c r="N7" s="14">
        <v>2.34</v>
      </c>
      <c r="O7" s="14">
        <v>2.27</v>
      </c>
      <c r="P7" s="14">
        <v>2.38</v>
      </c>
      <c r="Q7" s="14">
        <v>2.35</v>
      </c>
      <c r="R7" s="42">
        <v>2.39</v>
      </c>
    </row>
    <row r="8" spans="1:18">
      <c r="A8" s="46"/>
      <c r="B8" s="14">
        <v>2.39</v>
      </c>
      <c r="C8" s="14">
        <v>2.31</v>
      </c>
      <c r="D8" s="14">
        <v>2.4</v>
      </c>
      <c r="E8" s="14">
        <v>2.44</v>
      </c>
      <c r="F8" s="42">
        <v>2.44</v>
      </c>
      <c r="G8" s="46"/>
      <c r="H8" s="14">
        <v>2.36</v>
      </c>
      <c r="I8" s="14">
        <v>2.27</v>
      </c>
      <c r="J8" s="14">
        <v>2.39</v>
      </c>
      <c r="K8" s="14">
        <v>2.41</v>
      </c>
      <c r="L8" s="42">
        <v>2.38</v>
      </c>
      <c r="M8" s="46"/>
      <c r="N8" s="14">
        <v>2.2999999999999998</v>
      </c>
      <c r="O8" s="14">
        <v>2.27</v>
      </c>
      <c r="P8" s="14">
        <v>2.37</v>
      </c>
      <c r="Q8" s="14">
        <v>2.4</v>
      </c>
      <c r="R8" s="42">
        <v>2.4</v>
      </c>
    </row>
    <row r="9" spans="1:18">
      <c r="A9" s="11"/>
      <c r="B9" s="47">
        <v>2.4</v>
      </c>
      <c r="C9" s="47">
        <v>2.2999999999999998</v>
      </c>
      <c r="D9" s="47">
        <v>2.38</v>
      </c>
      <c r="E9" s="47">
        <v>2.4500000000000002</v>
      </c>
      <c r="F9" s="49">
        <v>2.4300000000000002</v>
      </c>
      <c r="G9" s="36"/>
      <c r="H9" s="47">
        <v>2.37</v>
      </c>
      <c r="I9" s="47">
        <v>2.27</v>
      </c>
      <c r="J9" s="47">
        <v>2.4</v>
      </c>
      <c r="K9" s="47">
        <v>2.41</v>
      </c>
      <c r="L9" s="49">
        <v>2.4</v>
      </c>
      <c r="M9" s="11"/>
      <c r="N9" s="47">
        <v>2.38</v>
      </c>
      <c r="O9" s="47">
        <v>2.2999999999999998</v>
      </c>
      <c r="P9" s="47">
        <v>2.38</v>
      </c>
      <c r="Q9" s="47">
        <v>2.4300000000000002</v>
      </c>
      <c r="R9" s="49">
        <v>2.37</v>
      </c>
    </row>
    <row r="10" spans="1:18">
      <c r="A10" s="11"/>
      <c r="B10" s="14">
        <v>2.4300000000000002</v>
      </c>
      <c r="C10" s="14">
        <v>2.2999999999999998</v>
      </c>
      <c r="D10" s="14">
        <v>2.39</v>
      </c>
      <c r="E10" s="14">
        <v>2.44</v>
      </c>
      <c r="F10" s="42">
        <v>2.44</v>
      </c>
      <c r="G10" s="38"/>
      <c r="H10" s="14">
        <v>2.35</v>
      </c>
      <c r="I10" s="14">
        <v>2.27</v>
      </c>
      <c r="J10" s="14">
        <v>2.34</v>
      </c>
      <c r="K10" s="14">
        <v>2.41</v>
      </c>
      <c r="L10" s="42">
        <v>2.4</v>
      </c>
      <c r="M10" s="11"/>
      <c r="N10" s="14">
        <v>2.36</v>
      </c>
      <c r="O10" s="14">
        <v>2.27</v>
      </c>
      <c r="P10" s="14">
        <v>2.37</v>
      </c>
      <c r="Q10" s="14">
        <v>2.39</v>
      </c>
      <c r="R10" s="42">
        <v>2.4</v>
      </c>
    </row>
    <row r="11" spans="1:18">
      <c r="A11" s="16"/>
      <c r="B11" s="33">
        <v>2.41</v>
      </c>
      <c r="C11" s="33">
        <v>2.2799999999999998</v>
      </c>
      <c r="D11" s="33">
        <v>2.37</v>
      </c>
      <c r="E11" s="33">
        <v>2.39</v>
      </c>
      <c r="F11" s="39">
        <v>2.39</v>
      </c>
      <c r="G11" s="48"/>
      <c r="H11" s="33">
        <v>2.36</v>
      </c>
      <c r="I11" s="33">
        <v>2.27</v>
      </c>
      <c r="J11" s="33">
        <v>2.41</v>
      </c>
      <c r="K11" s="33">
        <v>2.44</v>
      </c>
      <c r="L11" s="39">
        <v>2.39</v>
      </c>
      <c r="M11" s="16"/>
      <c r="N11" s="33">
        <v>2.35</v>
      </c>
      <c r="O11" s="33">
        <v>2.25</v>
      </c>
      <c r="P11" s="33">
        <v>2.36</v>
      </c>
      <c r="Q11" s="33">
        <v>2.39</v>
      </c>
      <c r="R11" s="39">
        <v>2.4</v>
      </c>
    </row>
    <row r="12" spans="1:18">
      <c r="A12" s="19" t="s">
        <v>5</v>
      </c>
      <c r="B12" s="35">
        <v>1.81</v>
      </c>
      <c r="C12" s="35">
        <v>1.87</v>
      </c>
      <c r="D12" s="35">
        <v>1.98</v>
      </c>
      <c r="E12" s="35">
        <v>2.02</v>
      </c>
      <c r="F12" s="40">
        <v>1.98</v>
      </c>
      <c r="G12" s="36" t="s">
        <v>6</v>
      </c>
      <c r="H12" s="35">
        <v>1</v>
      </c>
      <c r="I12" s="35">
        <v>1.05</v>
      </c>
      <c r="J12" s="35">
        <v>1.24</v>
      </c>
      <c r="K12" s="35">
        <v>1.27</v>
      </c>
      <c r="L12" s="40">
        <v>1.28</v>
      </c>
      <c r="M12" s="19" t="s">
        <v>5</v>
      </c>
      <c r="N12" s="35">
        <v>1.85</v>
      </c>
      <c r="O12" s="35">
        <v>1.94</v>
      </c>
      <c r="P12" s="35">
        <v>2.0099999999999998</v>
      </c>
      <c r="Q12" s="35">
        <v>2.09</v>
      </c>
      <c r="R12" s="40">
        <v>2.06</v>
      </c>
    </row>
    <row r="13" spans="1:18">
      <c r="A13" s="22"/>
      <c r="B13" s="37">
        <v>1.83</v>
      </c>
      <c r="C13" s="37">
        <v>1.92</v>
      </c>
      <c r="D13" s="37">
        <v>2.02</v>
      </c>
      <c r="E13" s="37">
        <v>2.0499999999999998</v>
      </c>
      <c r="F13" s="41">
        <v>2.0499999999999998</v>
      </c>
      <c r="G13" s="38"/>
      <c r="H13" s="37">
        <v>1.02</v>
      </c>
      <c r="I13" s="37">
        <v>1.05</v>
      </c>
      <c r="J13" s="37">
        <v>1.18</v>
      </c>
      <c r="K13" s="37">
        <v>1.21</v>
      </c>
      <c r="L13" s="41">
        <v>1.27</v>
      </c>
      <c r="M13" s="22"/>
      <c r="N13" s="37">
        <v>1.9</v>
      </c>
      <c r="O13" s="37">
        <v>1.95</v>
      </c>
      <c r="P13" s="37">
        <v>2.0699999999999998</v>
      </c>
      <c r="Q13" s="37">
        <v>2.11</v>
      </c>
      <c r="R13" s="41">
        <v>2.09</v>
      </c>
    </row>
    <row r="14" spans="1:18">
      <c r="A14" s="22"/>
      <c r="B14" s="37">
        <v>1.85</v>
      </c>
      <c r="C14" s="37">
        <v>1.91</v>
      </c>
      <c r="D14" s="37">
        <v>2.02</v>
      </c>
      <c r="E14" s="37">
        <v>2.11</v>
      </c>
      <c r="F14" s="41">
        <v>2.06</v>
      </c>
      <c r="G14" s="38"/>
      <c r="H14" s="37">
        <v>0.98</v>
      </c>
      <c r="I14" s="37">
        <v>1.03</v>
      </c>
      <c r="J14" s="37">
        <v>1.1499999999999999</v>
      </c>
      <c r="K14" s="37">
        <v>1.2</v>
      </c>
      <c r="L14" s="41">
        <v>1.21</v>
      </c>
      <c r="M14" s="22"/>
      <c r="N14" s="37">
        <v>1.92</v>
      </c>
      <c r="O14" s="37">
        <v>1.97</v>
      </c>
      <c r="P14" s="37">
        <v>2.08</v>
      </c>
      <c r="Q14" s="37">
        <v>2.13</v>
      </c>
      <c r="R14" s="41">
        <v>2.08</v>
      </c>
    </row>
    <row r="15" spans="1:18">
      <c r="A15" s="22"/>
      <c r="B15" s="37">
        <v>1.84</v>
      </c>
      <c r="C15" s="37">
        <v>1.9</v>
      </c>
      <c r="D15" s="37">
        <v>2.0299999999999998</v>
      </c>
      <c r="E15" s="37">
        <v>2.08</v>
      </c>
      <c r="F15" s="41">
        <v>2.04</v>
      </c>
      <c r="G15" s="38"/>
      <c r="H15" s="37">
        <v>1.01</v>
      </c>
      <c r="I15" s="37">
        <v>1.05</v>
      </c>
      <c r="J15" s="37">
        <v>1.17</v>
      </c>
      <c r="K15" s="37">
        <v>1.22</v>
      </c>
      <c r="L15" s="41">
        <v>1.22</v>
      </c>
      <c r="M15" s="22"/>
      <c r="N15" s="37">
        <v>1.91</v>
      </c>
      <c r="O15" s="37">
        <v>1.97</v>
      </c>
      <c r="P15" s="37">
        <v>2.06</v>
      </c>
      <c r="Q15" s="37">
        <v>2.1</v>
      </c>
      <c r="R15" s="41">
        <v>2.09</v>
      </c>
    </row>
    <row r="16" spans="1:18">
      <c r="A16" s="22"/>
      <c r="B16" s="37">
        <v>1.78</v>
      </c>
      <c r="C16" s="37">
        <v>1.86</v>
      </c>
      <c r="D16" s="37">
        <v>1.93</v>
      </c>
      <c r="E16" s="37">
        <v>2.0099999999999998</v>
      </c>
      <c r="F16" s="41">
        <v>1.98</v>
      </c>
      <c r="G16" s="38"/>
      <c r="H16" s="37">
        <v>1</v>
      </c>
      <c r="I16" s="37">
        <v>1.05</v>
      </c>
      <c r="J16" s="37">
        <v>1.1599999999999999</v>
      </c>
      <c r="K16" s="37">
        <v>1.2</v>
      </c>
      <c r="L16" s="41">
        <v>1.2</v>
      </c>
      <c r="M16" s="22"/>
      <c r="N16" s="37">
        <v>1.88</v>
      </c>
      <c r="O16" s="37">
        <v>1.9</v>
      </c>
      <c r="P16" s="37">
        <v>2.02</v>
      </c>
      <c r="Q16" s="37">
        <v>2.0499999999999998</v>
      </c>
      <c r="R16" s="41">
        <v>2.0499999999999998</v>
      </c>
    </row>
    <row r="17" spans="1:18">
      <c r="A17" s="22" t="s">
        <v>7</v>
      </c>
      <c r="B17" s="37">
        <v>2.0099999999999998</v>
      </c>
      <c r="C17" s="37">
        <v>1.91</v>
      </c>
      <c r="D17" s="37">
        <v>2.0099999999999998</v>
      </c>
      <c r="E17" s="37">
        <v>2</v>
      </c>
      <c r="F17" s="41">
        <v>2</v>
      </c>
      <c r="G17" s="38" t="s">
        <v>8</v>
      </c>
      <c r="H17" s="37">
        <v>1.1299999999999999</v>
      </c>
      <c r="I17" s="37">
        <v>1.1100000000000001</v>
      </c>
      <c r="J17" s="37">
        <v>1.19</v>
      </c>
      <c r="K17" s="37">
        <v>1.24</v>
      </c>
      <c r="L17" s="41">
        <v>1.22</v>
      </c>
      <c r="M17" s="22" t="s">
        <v>7</v>
      </c>
      <c r="N17" s="37">
        <v>1.99</v>
      </c>
      <c r="O17" s="37">
        <v>1.9</v>
      </c>
      <c r="P17" s="37">
        <v>2.0299999999999998</v>
      </c>
      <c r="Q17" s="37">
        <v>2.0099999999999998</v>
      </c>
      <c r="R17" s="41">
        <v>2.0299999999999998</v>
      </c>
    </row>
    <row r="18" spans="1:18">
      <c r="A18" s="22"/>
      <c r="B18" s="37">
        <v>1.98</v>
      </c>
      <c r="C18" s="37">
        <v>1.91</v>
      </c>
      <c r="D18" s="37">
        <v>2.0099999999999998</v>
      </c>
      <c r="E18" s="37">
        <v>2.0499999999999998</v>
      </c>
      <c r="F18" s="41">
        <v>2.04</v>
      </c>
      <c r="G18" s="38"/>
      <c r="H18" s="37">
        <v>1.1399999999999999</v>
      </c>
      <c r="I18" s="37">
        <v>1.1000000000000001</v>
      </c>
      <c r="J18" s="37">
        <v>1.2</v>
      </c>
      <c r="K18" s="37">
        <v>1.21</v>
      </c>
      <c r="L18" s="41">
        <v>1.2</v>
      </c>
      <c r="M18" s="22"/>
      <c r="N18" s="37">
        <v>1.95</v>
      </c>
      <c r="O18" s="37">
        <v>1.92</v>
      </c>
      <c r="P18" s="37">
        <v>2.04</v>
      </c>
      <c r="Q18" s="37">
        <v>2.0499999999999998</v>
      </c>
      <c r="R18" s="41">
        <v>2.04</v>
      </c>
    </row>
    <row r="19" spans="1:18">
      <c r="A19" s="22"/>
      <c r="B19" s="37">
        <v>1.99</v>
      </c>
      <c r="C19" s="37">
        <v>1.91</v>
      </c>
      <c r="D19" s="37">
        <v>1.98</v>
      </c>
      <c r="E19" s="37">
        <v>2.04</v>
      </c>
      <c r="F19" s="41">
        <v>2.0299999999999998</v>
      </c>
      <c r="G19" s="38"/>
      <c r="H19" s="37">
        <v>1.1200000000000001</v>
      </c>
      <c r="I19" s="37">
        <v>1.04</v>
      </c>
      <c r="J19" s="37">
        <v>1.2</v>
      </c>
      <c r="K19" s="37">
        <v>1.18</v>
      </c>
      <c r="L19" s="41">
        <v>1.2</v>
      </c>
      <c r="M19" s="22"/>
      <c r="N19" s="37">
        <v>1.99</v>
      </c>
      <c r="O19" s="37">
        <v>1.94</v>
      </c>
      <c r="P19" s="37">
        <v>2.0299999999999998</v>
      </c>
      <c r="Q19" s="37">
        <v>2.09</v>
      </c>
      <c r="R19" s="41">
        <v>2.0499999999999998</v>
      </c>
    </row>
    <row r="20" spans="1:18">
      <c r="A20" s="22"/>
      <c r="B20" s="37">
        <v>2.0299999999999998</v>
      </c>
      <c r="C20" s="37">
        <v>1.92</v>
      </c>
      <c r="D20" s="37">
        <v>2.02</v>
      </c>
      <c r="E20" s="37">
        <v>2.04</v>
      </c>
      <c r="F20" s="41">
        <v>2.0499999999999998</v>
      </c>
      <c r="G20" s="38"/>
      <c r="H20" s="37">
        <v>1.1299999999999999</v>
      </c>
      <c r="I20" s="37">
        <v>1.07</v>
      </c>
      <c r="J20" s="37">
        <v>1.19</v>
      </c>
      <c r="K20" s="37">
        <v>1.21</v>
      </c>
      <c r="L20" s="41">
        <v>1.2</v>
      </c>
      <c r="M20" s="22"/>
      <c r="N20" s="37">
        <v>1.97</v>
      </c>
      <c r="O20" s="37">
        <v>1.92</v>
      </c>
      <c r="P20" s="37">
        <v>2.04</v>
      </c>
      <c r="Q20" s="37">
        <v>2.08</v>
      </c>
      <c r="R20" s="41">
        <v>2.06</v>
      </c>
    </row>
    <row r="21" spans="1:18">
      <c r="A21" s="22"/>
      <c r="B21" s="37">
        <v>2</v>
      </c>
      <c r="C21" s="37">
        <v>1.9</v>
      </c>
      <c r="D21" s="37">
        <v>1.99</v>
      </c>
      <c r="E21" s="37">
        <v>2.02</v>
      </c>
      <c r="F21" s="41">
        <v>1.99</v>
      </c>
      <c r="G21" s="38"/>
      <c r="H21" s="37">
        <v>1.1599999999999999</v>
      </c>
      <c r="I21" s="37">
        <v>1.06</v>
      </c>
      <c r="J21" s="37">
        <v>1.18</v>
      </c>
      <c r="K21" s="37">
        <v>1.21</v>
      </c>
      <c r="L21" s="41">
        <v>1.21</v>
      </c>
      <c r="M21" s="22"/>
      <c r="N21" s="37">
        <v>1.97</v>
      </c>
      <c r="O21" s="37">
        <v>1.91</v>
      </c>
      <c r="P21" s="37">
        <v>2.0099999999999998</v>
      </c>
      <c r="Q21" s="37">
        <v>2.04</v>
      </c>
      <c r="R21" s="41">
        <v>2.02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0.40420000000000078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1.2257999999999987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0.3548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0.70475897435897572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0.63055555555555487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0.72779487179487179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38" priority="3" operator="notBetween">
      <formula>0.2</formula>
      <formula>0.4</formula>
    </cfRule>
  </conditionalFormatting>
  <conditionalFormatting sqref="E26">
    <cfRule type="cellIs" dxfId="337" priority="4" operator="notBetween">
      <formula>0.38</formula>
      <formula>0.72</formula>
    </cfRule>
  </conditionalFormatting>
  <conditionalFormatting sqref="K24">
    <cfRule type="cellIs" dxfId="336" priority="7" operator="notBetween">
      <formula>0.77</formula>
      <formula>0.91</formula>
    </cfRule>
  </conditionalFormatting>
  <conditionalFormatting sqref="K26">
    <cfRule type="cellIs" dxfId="335" priority="8" operator="notBetween">
      <formula>0.55</formula>
      <formula>0.65</formula>
    </cfRule>
  </conditionalFormatting>
  <conditionalFormatting sqref="Q24">
    <cfRule type="cellIs" dxfId="334" priority="1" operator="notBetween">
      <formula>0.2</formula>
      <formula>0.4</formula>
    </cfRule>
  </conditionalFormatting>
  <conditionalFormatting sqref="Q26">
    <cfRule type="cellIs" dxfId="33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R40"/>
  <sheetViews>
    <sheetView topLeftCell="F1" zoomScale="115" zoomScaleNormal="115" workbookViewId="0">
      <selection activeCell="N12" sqref="N12:R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2.2400000000000002</v>
      </c>
      <c r="C2" s="32">
        <v>2.2799999999999998</v>
      </c>
      <c r="D2" s="32">
        <v>2.39</v>
      </c>
      <c r="E2" s="32">
        <v>2.4500000000000002</v>
      </c>
      <c r="F2" s="44">
        <v>2.41</v>
      </c>
      <c r="G2" s="36" t="s">
        <v>3</v>
      </c>
      <c r="H2" s="32">
        <v>2.2200000000000002</v>
      </c>
      <c r="I2" s="32">
        <v>2.25</v>
      </c>
      <c r="J2" s="32">
        <v>2.38</v>
      </c>
      <c r="K2" s="32">
        <v>2.44</v>
      </c>
      <c r="L2" s="44">
        <v>2.4</v>
      </c>
      <c r="M2" s="36" t="s">
        <v>3</v>
      </c>
      <c r="N2" s="32">
        <v>2.25</v>
      </c>
      <c r="O2" s="32">
        <v>2.2599999999999998</v>
      </c>
      <c r="P2" s="32">
        <v>2.39</v>
      </c>
      <c r="Q2" s="32">
        <v>2.4300000000000002</v>
      </c>
      <c r="R2" s="44">
        <v>2.41</v>
      </c>
    </row>
    <row r="3" spans="1:18">
      <c r="A3" s="11"/>
      <c r="B3" s="14">
        <v>2.2799999999999998</v>
      </c>
      <c r="C3" s="14">
        <v>2.2999999999999998</v>
      </c>
      <c r="D3" s="14">
        <v>2.44</v>
      </c>
      <c r="E3" s="14">
        <v>2.4700000000000002</v>
      </c>
      <c r="F3" s="42">
        <v>2.39</v>
      </c>
      <c r="G3" s="38"/>
      <c r="H3" s="32">
        <v>2.2200000000000002</v>
      </c>
      <c r="I3" s="14">
        <v>2.31</v>
      </c>
      <c r="J3" s="14">
        <v>2.41</v>
      </c>
      <c r="K3" s="14">
        <v>2.46</v>
      </c>
      <c r="L3" s="42">
        <v>2.41</v>
      </c>
      <c r="M3" s="11"/>
      <c r="N3" s="32">
        <v>2.25</v>
      </c>
      <c r="O3" s="14">
        <v>2.31</v>
      </c>
      <c r="P3" s="14">
        <v>2.4500000000000002</v>
      </c>
      <c r="Q3" s="14">
        <v>2.4500000000000002</v>
      </c>
      <c r="R3" s="42">
        <v>2.44</v>
      </c>
    </row>
    <row r="4" spans="1:18">
      <c r="A4" s="11"/>
      <c r="B4" s="14">
        <v>2.23</v>
      </c>
      <c r="C4" s="14">
        <v>2.35</v>
      </c>
      <c r="D4" s="14">
        <v>2.4700000000000002</v>
      </c>
      <c r="E4" s="14">
        <v>2.4700000000000002</v>
      </c>
      <c r="F4" s="42">
        <v>2.4500000000000002</v>
      </c>
      <c r="G4" s="38"/>
      <c r="H4" s="32">
        <v>2.23</v>
      </c>
      <c r="I4" s="14">
        <v>2.34</v>
      </c>
      <c r="J4" s="14">
        <v>2.4300000000000002</v>
      </c>
      <c r="K4" s="14">
        <v>2.48</v>
      </c>
      <c r="L4" s="42">
        <v>2.4500000000000002</v>
      </c>
      <c r="M4" s="11"/>
      <c r="N4" s="32">
        <v>2.25</v>
      </c>
      <c r="O4" s="14">
        <v>2.33</v>
      </c>
      <c r="P4" s="14">
        <v>2.42</v>
      </c>
      <c r="Q4" s="14">
        <v>2.4900000000000002</v>
      </c>
      <c r="R4" s="42">
        <v>2.46</v>
      </c>
    </row>
    <row r="5" spans="1:18">
      <c r="A5" s="11"/>
      <c r="B5" s="14">
        <v>2.2799999999999998</v>
      </c>
      <c r="C5" s="14">
        <v>2.39</v>
      </c>
      <c r="D5" s="14">
        <v>2.4900000000000002</v>
      </c>
      <c r="E5" s="14">
        <v>2.4900000000000002</v>
      </c>
      <c r="F5" s="42">
        <v>2.46</v>
      </c>
      <c r="G5" s="38"/>
      <c r="H5" s="32">
        <v>2.2400000000000002</v>
      </c>
      <c r="I5" s="14">
        <v>2.33</v>
      </c>
      <c r="J5" s="14">
        <v>2.4</v>
      </c>
      <c r="K5" s="14">
        <v>2.46</v>
      </c>
      <c r="L5" s="42">
        <v>2.4300000000000002</v>
      </c>
      <c r="M5" s="11"/>
      <c r="N5" s="32">
        <v>2.23</v>
      </c>
      <c r="O5" s="14">
        <v>2.29</v>
      </c>
      <c r="P5" s="14">
        <v>2.4300000000000002</v>
      </c>
      <c r="Q5" s="14">
        <v>2.52</v>
      </c>
      <c r="R5" s="42">
        <v>2.48</v>
      </c>
    </row>
    <row r="6" spans="1:18">
      <c r="A6" s="11"/>
      <c r="B6" s="14">
        <v>2.2599999999999998</v>
      </c>
      <c r="C6" s="14">
        <v>2.2999999999999998</v>
      </c>
      <c r="D6" s="14">
        <v>2.4300000000000002</v>
      </c>
      <c r="E6" s="14">
        <v>2.46</v>
      </c>
      <c r="F6" s="42">
        <v>2.42</v>
      </c>
      <c r="G6" s="38"/>
      <c r="H6" s="32">
        <v>2.2200000000000002</v>
      </c>
      <c r="I6" s="14">
        <v>2.29</v>
      </c>
      <c r="J6" s="14">
        <v>2.39</v>
      </c>
      <c r="K6" s="14">
        <v>2.41</v>
      </c>
      <c r="L6" s="42">
        <v>2.39</v>
      </c>
      <c r="M6" s="11"/>
      <c r="N6" s="32">
        <v>2.23</v>
      </c>
      <c r="O6" s="14">
        <v>2.3199999999999998</v>
      </c>
      <c r="P6" s="14">
        <v>2.44</v>
      </c>
      <c r="Q6" s="14">
        <v>2.4700000000000002</v>
      </c>
      <c r="R6" s="42">
        <v>2.4300000000000002</v>
      </c>
    </row>
    <row r="7" spans="1:18">
      <c r="A7" s="38" t="s">
        <v>4</v>
      </c>
      <c r="B7" s="14">
        <v>2.38</v>
      </c>
      <c r="C7" s="14">
        <v>2.27</v>
      </c>
      <c r="D7" s="14">
        <v>2.38</v>
      </c>
      <c r="E7" s="14">
        <v>2.39</v>
      </c>
      <c r="F7" s="42">
        <v>2.36</v>
      </c>
      <c r="G7" s="38" t="s">
        <v>4</v>
      </c>
      <c r="H7" s="14">
        <v>2.38</v>
      </c>
      <c r="I7" s="14">
        <v>2.2999999999999998</v>
      </c>
      <c r="J7" s="14">
        <v>2.38</v>
      </c>
      <c r="K7" s="14">
        <v>2.4</v>
      </c>
      <c r="L7" s="42">
        <v>2.38</v>
      </c>
      <c r="M7" s="38" t="s">
        <v>4</v>
      </c>
      <c r="N7" s="14">
        <v>2.3199999999999998</v>
      </c>
      <c r="O7" s="14">
        <v>2.2599999999999998</v>
      </c>
      <c r="P7" s="14">
        <v>2.35</v>
      </c>
      <c r="Q7" s="14">
        <v>2.41</v>
      </c>
      <c r="R7" s="42">
        <v>2.38</v>
      </c>
    </row>
    <row r="8" spans="1:18">
      <c r="A8" s="46"/>
      <c r="B8" s="14">
        <v>2.34</v>
      </c>
      <c r="C8" s="14">
        <v>2.33</v>
      </c>
      <c r="D8" s="14">
        <v>2.39</v>
      </c>
      <c r="E8" s="14">
        <v>2.44</v>
      </c>
      <c r="F8" s="42">
        <v>2.39</v>
      </c>
      <c r="G8" s="46"/>
      <c r="H8" s="14">
        <v>2.4</v>
      </c>
      <c r="I8" s="14">
        <v>2.2799999999999998</v>
      </c>
      <c r="J8" s="14">
        <v>2.37</v>
      </c>
      <c r="K8" s="14">
        <v>2.4</v>
      </c>
      <c r="L8" s="42">
        <v>2.4</v>
      </c>
      <c r="M8" s="46"/>
      <c r="N8" s="14">
        <v>2.4</v>
      </c>
      <c r="O8" s="14">
        <v>2.29</v>
      </c>
      <c r="P8" s="14">
        <v>2.4</v>
      </c>
      <c r="Q8" s="14">
        <v>2.4300000000000002</v>
      </c>
      <c r="R8" s="42">
        <v>2.42</v>
      </c>
    </row>
    <row r="9" spans="1:18">
      <c r="A9" s="11"/>
      <c r="B9" s="14">
        <v>2.39</v>
      </c>
      <c r="C9" s="14">
        <v>2.31</v>
      </c>
      <c r="D9" s="14">
        <v>2.39</v>
      </c>
      <c r="E9" s="14">
        <v>2.4500000000000002</v>
      </c>
      <c r="F9" s="42">
        <v>2.41</v>
      </c>
      <c r="G9" s="36"/>
      <c r="H9" s="47">
        <v>2.38</v>
      </c>
      <c r="I9" s="47">
        <v>2.3199999999999998</v>
      </c>
      <c r="J9" s="47">
        <v>2.37</v>
      </c>
      <c r="K9" s="47">
        <v>2.42</v>
      </c>
      <c r="L9" s="49">
        <v>2.42</v>
      </c>
      <c r="M9" s="11"/>
      <c r="N9" s="47">
        <v>2.41</v>
      </c>
      <c r="O9" s="47">
        <v>2.3199999999999998</v>
      </c>
      <c r="P9" s="47">
        <v>2.39</v>
      </c>
      <c r="Q9" s="47">
        <v>2.4500000000000002</v>
      </c>
      <c r="R9" s="49">
        <v>2.42</v>
      </c>
    </row>
    <row r="10" spans="1:18">
      <c r="A10" s="11"/>
      <c r="B10" s="14">
        <v>2.41</v>
      </c>
      <c r="C10" s="14">
        <v>2.36</v>
      </c>
      <c r="D10" s="14">
        <v>2.42</v>
      </c>
      <c r="E10" s="14">
        <v>2.42</v>
      </c>
      <c r="F10" s="42">
        <v>2.39</v>
      </c>
      <c r="G10" s="38"/>
      <c r="H10" s="14">
        <v>2.38</v>
      </c>
      <c r="I10" s="14">
        <v>2.31</v>
      </c>
      <c r="J10" s="14">
        <v>2.4300000000000002</v>
      </c>
      <c r="K10" s="14">
        <v>2.48</v>
      </c>
      <c r="L10" s="42">
        <v>2.4</v>
      </c>
      <c r="M10" s="11"/>
      <c r="N10" s="14">
        <v>2.38</v>
      </c>
      <c r="O10" s="14">
        <v>2.3199999999999998</v>
      </c>
      <c r="P10" s="14">
        <v>2.38</v>
      </c>
      <c r="Q10" s="14">
        <v>2.4500000000000002</v>
      </c>
      <c r="R10" s="42">
        <v>2.41</v>
      </c>
    </row>
    <row r="11" spans="1:18">
      <c r="A11" s="16"/>
      <c r="B11" s="33">
        <v>2.35</v>
      </c>
      <c r="C11" s="33">
        <v>2.2999999999999998</v>
      </c>
      <c r="D11" s="33">
        <v>2.38</v>
      </c>
      <c r="E11" s="33">
        <v>2.41</v>
      </c>
      <c r="F11" s="39">
        <v>2.38</v>
      </c>
      <c r="G11" s="48"/>
      <c r="H11" s="33">
        <v>2.38</v>
      </c>
      <c r="I11" s="33">
        <v>2.2999999999999998</v>
      </c>
      <c r="J11" s="33">
        <v>2.4</v>
      </c>
      <c r="K11" s="33">
        <v>2.4</v>
      </c>
      <c r="L11" s="39">
        <v>2.39</v>
      </c>
      <c r="M11" s="16"/>
      <c r="N11" s="33">
        <v>2.38</v>
      </c>
      <c r="O11" s="33">
        <v>2.2599999999999998</v>
      </c>
      <c r="P11" s="33">
        <v>2.41</v>
      </c>
      <c r="Q11" s="33">
        <v>2.38</v>
      </c>
      <c r="R11" s="39">
        <v>2.39</v>
      </c>
    </row>
    <row r="12" spans="1:18">
      <c r="A12" s="19" t="s">
        <v>5</v>
      </c>
      <c r="B12" s="35">
        <v>1.8</v>
      </c>
      <c r="C12" s="35">
        <v>1.9</v>
      </c>
      <c r="D12" s="35">
        <v>1.99</v>
      </c>
      <c r="E12" s="35">
        <v>2.0699999999999998</v>
      </c>
      <c r="F12" s="40">
        <v>2.02</v>
      </c>
      <c r="G12" s="36" t="s">
        <v>6</v>
      </c>
      <c r="H12" s="35">
        <v>1.37</v>
      </c>
      <c r="I12" s="35">
        <v>1.41</v>
      </c>
      <c r="J12" s="35">
        <v>1.51</v>
      </c>
      <c r="K12" s="35">
        <v>1.57</v>
      </c>
      <c r="L12" s="40">
        <v>1.55</v>
      </c>
      <c r="M12" s="19" t="s">
        <v>5</v>
      </c>
      <c r="N12" s="35">
        <v>1.85</v>
      </c>
      <c r="O12" s="35">
        <v>1.9</v>
      </c>
      <c r="P12" s="35">
        <v>1.99</v>
      </c>
      <c r="Q12" s="35">
        <v>2.04</v>
      </c>
      <c r="R12" s="40">
        <v>2</v>
      </c>
    </row>
    <row r="13" spans="1:18">
      <c r="A13" s="22"/>
      <c r="B13" s="37">
        <v>1.84</v>
      </c>
      <c r="C13" s="37">
        <v>1.91</v>
      </c>
      <c r="D13" s="37">
        <v>2.0099999999999998</v>
      </c>
      <c r="E13" s="37">
        <v>2.0699999999999998</v>
      </c>
      <c r="F13" s="41">
        <v>2.02</v>
      </c>
      <c r="G13" s="38"/>
      <c r="H13" s="37">
        <v>1.37</v>
      </c>
      <c r="I13" s="37">
        <v>1.41</v>
      </c>
      <c r="J13" s="37">
        <v>1.55</v>
      </c>
      <c r="K13" s="37">
        <v>1.56</v>
      </c>
      <c r="L13" s="41">
        <v>1.55</v>
      </c>
      <c r="M13" s="22"/>
      <c r="N13" s="37">
        <v>1.86</v>
      </c>
      <c r="O13" s="37">
        <v>1.91</v>
      </c>
      <c r="P13" s="37">
        <v>2.02</v>
      </c>
      <c r="Q13" s="37">
        <v>2.0499999999999998</v>
      </c>
      <c r="R13" s="41">
        <v>2.0499999999999998</v>
      </c>
    </row>
    <row r="14" spans="1:18">
      <c r="A14" s="22"/>
      <c r="B14" s="37">
        <v>1.83</v>
      </c>
      <c r="C14" s="37">
        <v>1.96</v>
      </c>
      <c r="D14" s="37">
        <v>2.0499999999999998</v>
      </c>
      <c r="E14" s="37">
        <v>2.09</v>
      </c>
      <c r="F14" s="41">
        <v>2.04</v>
      </c>
      <c r="G14" s="38"/>
      <c r="H14" s="37">
        <v>1.38</v>
      </c>
      <c r="I14" s="37">
        <v>1.42</v>
      </c>
      <c r="J14" s="37">
        <v>1.56</v>
      </c>
      <c r="K14" s="37">
        <v>1.58</v>
      </c>
      <c r="L14" s="41">
        <v>1.6</v>
      </c>
      <c r="M14" s="22"/>
      <c r="N14" s="37">
        <v>1.85</v>
      </c>
      <c r="O14" s="37">
        <v>1.91</v>
      </c>
      <c r="P14" s="37">
        <v>2.02</v>
      </c>
      <c r="Q14" s="37">
        <v>2.1</v>
      </c>
      <c r="R14" s="41">
        <v>2.04</v>
      </c>
    </row>
    <row r="15" spans="1:18">
      <c r="A15" s="22"/>
      <c r="B15" s="37">
        <v>1.86</v>
      </c>
      <c r="C15" s="37">
        <v>1.95</v>
      </c>
      <c r="D15" s="37">
        <v>2.0699999999999998</v>
      </c>
      <c r="E15" s="37">
        <v>2.08</v>
      </c>
      <c r="F15" s="41">
        <v>2.04</v>
      </c>
      <c r="G15" s="38"/>
      <c r="H15" s="37">
        <v>1.38</v>
      </c>
      <c r="I15" s="37">
        <v>1.41</v>
      </c>
      <c r="J15" s="37">
        <v>1.51</v>
      </c>
      <c r="K15" s="37">
        <v>1.56</v>
      </c>
      <c r="L15" s="41">
        <v>1.55</v>
      </c>
      <c r="M15" s="22"/>
      <c r="N15" s="37">
        <v>1.85</v>
      </c>
      <c r="O15" s="37">
        <v>1.9</v>
      </c>
      <c r="P15" s="37">
        <v>2.02</v>
      </c>
      <c r="Q15" s="37">
        <v>2.1</v>
      </c>
      <c r="R15" s="41">
        <v>2.08</v>
      </c>
    </row>
    <row r="16" spans="1:18">
      <c r="A16" s="22"/>
      <c r="B16" s="37">
        <v>1.83</v>
      </c>
      <c r="C16" s="37">
        <v>1.86</v>
      </c>
      <c r="D16" s="37">
        <v>1.97</v>
      </c>
      <c r="E16" s="37">
        <v>2.0299999999999998</v>
      </c>
      <c r="F16" s="41">
        <v>2.0099999999999998</v>
      </c>
      <c r="G16" s="38"/>
      <c r="H16" s="37">
        <v>1.35</v>
      </c>
      <c r="I16" s="37">
        <v>1.4</v>
      </c>
      <c r="J16" s="37">
        <v>1.48</v>
      </c>
      <c r="K16" s="37">
        <v>1.5</v>
      </c>
      <c r="L16" s="41">
        <v>1.53</v>
      </c>
      <c r="M16" s="22"/>
      <c r="N16" s="37">
        <v>1.85</v>
      </c>
      <c r="O16" s="37">
        <v>1.93</v>
      </c>
      <c r="P16" s="37">
        <v>2.04</v>
      </c>
      <c r="Q16" s="37">
        <v>2.06</v>
      </c>
      <c r="R16" s="41">
        <v>2.0299999999999998</v>
      </c>
    </row>
    <row r="17" spans="1:18">
      <c r="A17" s="22" t="s">
        <v>7</v>
      </c>
      <c r="B17" s="37">
        <v>1.98</v>
      </c>
      <c r="C17" s="37">
        <v>1.86</v>
      </c>
      <c r="D17" s="37">
        <v>1.98</v>
      </c>
      <c r="E17" s="37">
        <v>2.02</v>
      </c>
      <c r="F17" s="41">
        <v>2</v>
      </c>
      <c r="G17" s="38" t="s">
        <v>8</v>
      </c>
      <c r="H17" s="37">
        <v>1.55</v>
      </c>
      <c r="I17" s="37">
        <v>1.45</v>
      </c>
      <c r="J17" s="37">
        <v>1.54</v>
      </c>
      <c r="K17" s="37">
        <v>1.52</v>
      </c>
      <c r="L17" s="41">
        <v>1.55</v>
      </c>
      <c r="M17" s="22" t="s">
        <v>7</v>
      </c>
      <c r="N17" s="37">
        <v>1.94</v>
      </c>
      <c r="O17" s="37">
        <v>1.87</v>
      </c>
      <c r="P17" s="37">
        <v>1.95</v>
      </c>
      <c r="Q17" s="37">
        <v>2.0099999999999998</v>
      </c>
      <c r="R17" s="41">
        <v>1.99</v>
      </c>
    </row>
    <row r="18" spans="1:18">
      <c r="A18" s="22"/>
      <c r="B18" s="37">
        <v>1.94</v>
      </c>
      <c r="C18" s="37">
        <v>1.92</v>
      </c>
      <c r="D18" s="37">
        <v>2.0099999999999998</v>
      </c>
      <c r="E18" s="37">
        <v>2.0499999999999998</v>
      </c>
      <c r="F18" s="41">
        <v>1.98</v>
      </c>
      <c r="G18" s="38"/>
      <c r="H18" s="37">
        <v>1.55</v>
      </c>
      <c r="I18" s="37">
        <v>1.43</v>
      </c>
      <c r="J18" s="37">
        <v>1.5</v>
      </c>
      <c r="K18" s="37">
        <v>1.52</v>
      </c>
      <c r="L18" s="41">
        <v>1.55</v>
      </c>
      <c r="M18" s="22"/>
      <c r="N18" s="37">
        <v>1.98</v>
      </c>
      <c r="O18" s="37">
        <v>1.88</v>
      </c>
      <c r="P18" s="37">
        <v>2.0099999999999998</v>
      </c>
      <c r="Q18" s="37">
        <v>2.02</v>
      </c>
      <c r="R18" s="41">
        <v>2</v>
      </c>
    </row>
    <row r="19" spans="1:18">
      <c r="A19" s="22"/>
      <c r="B19" s="37">
        <v>1.97</v>
      </c>
      <c r="C19" s="37">
        <v>1.91</v>
      </c>
      <c r="D19" s="37">
        <v>1.98</v>
      </c>
      <c r="E19" s="37">
        <v>2.04</v>
      </c>
      <c r="F19" s="41">
        <v>1.99</v>
      </c>
      <c r="G19" s="38"/>
      <c r="H19" s="37">
        <v>1.54</v>
      </c>
      <c r="I19" s="37">
        <v>1.41</v>
      </c>
      <c r="J19" s="37">
        <v>1.49</v>
      </c>
      <c r="K19" s="37">
        <v>1.49</v>
      </c>
      <c r="L19" s="41">
        <v>1.56</v>
      </c>
      <c r="M19" s="22"/>
      <c r="N19" s="37">
        <v>2.0099999999999998</v>
      </c>
      <c r="O19" s="37">
        <v>1.91</v>
      </c>
      <c r="P19" s="37">
        <v>1.99</v>
      </c>
      <c r="Q19" s="37">
        <v>2.06</v>
      </c>
      <c r="R19" s="41">
        <v>2</v>
      </c>
    </row>
    <row r="20" spans="1:18">
      <c r="A20" s="22"/>
      <c r="B20" s="37">
        <v>2.0099999999999998</v>
      </c>
      <c r="C20" s="37">
        <v>1.91</v>
      </c>
      <c r="D20" s="37">
        <v>2</v>
      </c>
      <c r="E20" s="37">
        <v>2.04</v>
      </c>
      <c r="F20" s="41">
        <v>2.02</v>
      </c>
      <c r="G20" s="38"/>
      <c r="H20" s="37">
        <v>1.55</v>
      </c>
      <c r="I20" s="37">
        <v>1.43</v>
      </c>
      <c r="J20" s="37">
        <v>1.55</v>
      </c>
      <c r="K20" s="37">
        <v>1.56</v>
      </c>
      <c r="L20" s="41">
        <v>1.54</v>
      </c>
      <c r="M20" s="22"/>
      <c r="N20" s="37">
        <v>1.98</v>
      </c>
      <c r="O20" s="37">
        <v>1.94</v>
      </c>
      <c r="P20" s="37">
        <v>1.99</v>
      </c>
      <c r="Q20" s="37">
        <v>2.06</v>
      </c>
      <c r="R20" s="41">
        <v>2.02</v>
      </c>
    </row>
    <row r="21" spans="1:18">
      <c r="A21" s="22"/>
      <c r="B21" s="37">
        <v>1.93</v>
      </c>
      <c r="C21" s="37">
        <v>1.89</v>
      </c>
      <c r="D21" s="37">
        <v>1.99</v>
      </c>
      <c r="E21" s="37">
        <v>2.0299999999999998</v>
      </c>
      <c r="F21" s="41">
        <v>2.02</v>
      </c>
      <c r="G21" s="38"/>
      <c r="H21" s="37">
        <v>1.52</v>
      </c>
      <c r="I21" s="37">
        <v>1.44</v>
      </c>
      <c r="J21" s="37">
        <v>1.53</v>
      </c>
      <c r="K21" s="37">
        <v>1.51</v>
      </c>
      <c r="L21" s="41">
        <v>1.53</v>
      </c>
      <c r="M21" s="22"/>
      <c r="N21" s="37">
        <v>2</v>
      </c>
      <c r="O21" s="37">
        <v>1.89</v>
      </c>
      <c r="P21" s="37">
        <v>1.99</v>
      </c>
      <c r="Q21" s="37">
        <v>2</v>
      </c>
      <c r="R21" s="41">
        <v>2.02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0.40539999999999998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0.8718000000000008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0.39759999999999951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0.70685128205128211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0.62783950617284012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0.81558974358974257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32" priority="3" operator="notBetween">
      <formula>0.2</formula>
      <formula>0.4</formula>
    </cfRule>
  </conditionalFormatting>
  <conditionalFormatting sqref="E26">
    <cfRule type="cellIs" dxfId="331" priority="4" operator="notBetween">
      <formula>0.38</formula>
      <formula>0.72</formula>
    </cfRule>
  </conditionalFormatting>
  <conditionalFormatting sqref="K24">
    <cfRule type="cellIs" dxfId="330" priority="9" operator="notBetween">
      <formula>0.77</formula>
      <formula>0.91</formula>
    </cfRule>
  </conditionalFormatting>
  <conditionalFormatting sqref="K26">
    <cfRule type="cellIs" dxfId="329" priority="10" operator="notBetween">
      <formula>0.55</formula>
      <formula>0.65</formula>
    </cfRule>
  </conditionalFormatting>
  <conditionalFormatting sqref="Q24">
    <cfRule type="cellIs" dxfId="328" priority="1" operator="notBetween">
      <formula>0.2</formula>
      <formula>0.4</formula>
    </cfRule>
  </conditionalFormatting>
  <conditionalFormatting sqref="Q26">
    <cfRule type="cellIs" dxfId="327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L40"/>
  <sheetViews>
    <sheetView workbookViewId="0">
      <selection activeCell="H12" sqref="H12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</v>
      </c>
      <c r="C2" s="32">
        <v>2.31</v>
      </c>
      <c r="D2" s="32">
        <v>2.4300000000000002</v>
      </c>
      <c r="E2" s="32">
        <v>2.4300000000000002</v>
      </c>
      <c r="F2" s="44">
        <v>2.41</v>
      </c>
      <c r="G2" s="36" t="s">
        <v>3</v>
      </c>
      <c r="H2" s="32">
        <v>2.21</v>
      </c>
      <c r="I2" s="32">
        <v>2.27</v>
      </c>
      <c r="J2" s="32">
        <v>2.4</v>
      </c>
      <c r="K2" s="32">
        <v>2.48</v>
      </c>
      <c r="L2" s="44">
        <v>2.4300000000000002</v>
      </c>
    </row>
    <row r="3" spans="1:12">
      <c r="A3" s="11"/>
      <c r="B3" s="14">
        <v>2.2599999999999998</v>
      </c>
      <c r="C3" s="14">
        <v>2.2999999999999998</v>
      </c>
      <c r="D3" s="14">
        <v>2.44</v>
      </c>
      <c r="E3" s="14">
        <v>2.4300000000000002</v>
      </c>
      <c r="F3" s="42">
        <v>2.42</v>
      </c>
      <c r="G3" s="38"/>
      <c r="H3" s="32">
        <v>2.2400000000000002</v>
      </c>
      <c r="I3" s="14">
        <v>2.33</v>
      </c>
      <c r="J3" s="14">
        <v>2.4300000000000002</v>
      </c>
      <c r="K3" s="14">
        <v>2.46</v>
      </c>
      <c r="L3" s="42">
        <v>2.42</v>
      </c>
    </row>
    <row r="4" spans="1:12">
      <c r="A4" s="11"/>
      <c r="B4" s="14">
        <v>2.2400000000000002</v>
      </c>
      <c r="C4" s="14">
        <v>2.37</v>
      </c>
      <c r="D4" s="14">
        <v>2.4300000000000002</v>
      </c>
      <c r="E4" s="14">
        <v>2.44</v>
      </c>
      <c r="F4" s="42">
        <v>2.42</v>
      </c>
      <c r="G4" s="38"/>
      <c r="H4" s="32">
        <v>2.2400000000000002</v>
      </c>
      <c r="I4" s="14">
        <v>2.29</v>
      </c>
      <c r="J4" s="14">
        <v>2.44</v>
      </c>
      <c r="K4" s="14">
        <v>2.4300000000000002</v>
      </c>
      <c r="L4" s="42">
        <v>2.41</v>
      </c>
    </row>
    <row r="5" spans="1:12">
      <c r="A5" s="11"/>
      <c r="B5" s="14">
        <v>2.25</v>
      </c>
      <c r="C5" s="14">
        <v>2.31</v>
      </c>
      <c r="D5" s="14">
        <v>2.48</v>
      </c>
      <c r="E5" s="14">
        <v>2.48</v>
      </c>
      <c r="F5" s="42">
        <v>2.4500000000000002</v>
      </c>
      <c r="G5" s="38"/>
      <c r="H5" s="32">
        <v>2.2599999999999998</v>
      </c>
      <c r="I5" s="14">
        <v>2.3199999999999998</v>
      </c>
      <c r="J5" s="14">
        <v>2.42</v>
      </c>
      <c r="K5" s="14">
        <v>2.48</v>
      </c>
      <c r="L5" s="42">
        <v>2.4300000000000002</v>
      </c>
    </row>
    <row r="6" spans="1:12">
      <c r="A6" s="11"/>
      <c r="B6" s="14">
        <v>2.2200000000000002</v>
      </c>
      <c r="C6" s="14">
        <v>2.2799999999999998</v>
      </c>
      <c r="D6" s="14">
        <v>2.4</v>
      </c>
      <c r="E6" s="14">
        <v>2.42</v>
      </c>
      <c r="F6" s="42">
        <v>2.41</v>
      </c>
      <c r="G6" s="38"/>
      <c r="H6" s="32">
        <v>2.2599999999999998</v>
      </c>
      <c r="I6" s="14">
        <v>2.2999999999999998</v>
      </c>
      <c r="J6" s="14">
        <v>2.41</v>
      </c>
      <c r="K6" s="14">
        <v>2.4300000000000002</v>
      </c>
      <c r="L6" s="42">
        <v>2.42</v>
      </c>
    </row>
    <row r="7" spans="1:12">
      <c r="A7" s="38" t="s">
        <v>4</v>
      </c>
      <c r="B7" s="14">
        <v>2.4</v>
      </c>
      <c r="C7" s="14">
        <v>2.2999999999999998</v>
      </c>
      <c r="D7" s="14">
        <v>2.38</v>
      </c>
      <c r="E7" s="14">
        <v>2.42</v>
      </c>
      <c r="F7" s="42">
        <v>2.39</v>
      </c>
      <c r="G7" s="38" t="s">
        <v>4</v>
      </c>
      <c r="H7" s="14">
        <v>2.37</v>
      </c>
      <c r="I7" s="14">
        <v>2.34</v>
      </c>
      <c r="J7" s="14">
        <v>2.42</v>
      </c>
      <c r="K7" s="14">
        <v>2.46</v>
      </c>
      <c r="L7" s="42">
        <v>2.4300000000000002</v>
      </c>
    </row>
    <row r="8" spans="1:12">
      <c r="A8" s="46"/>
      <c r="B8" s="14">
        <v>2.36</v>
      </c>
      <c r="C8" s="14">
        <v>2.27</v>
      </c>
      <c r="D8" s="14">
        <v>2.39</v>
      </c>
      <c r="E8" s="14">
        <v>2.42</v>
      </c>
      <c r="F8" s="42">
        <v>2.4</v>
      </c>
      <c r="G8" s="46"/>
      <c r="H8" s="14">
        <v>2.41</v>
      </c>
      <c r="I8" s="14">
        <v>2.29</v>
      </c>
      <c r="J8" s="14">
        <v>2.38</v>
      </c>
      <c r="K8" s="14">
        <v>2.44</v>
      </c>
      <c r="L8" s="42">
        <v>2.42</v>
      </c>
    </row>
    <row r="9" spans="1:12">
      <c r="A9" s="11"/>
      <c r="B9" s="14">
        <v>2.4</v>
      </c>
      <c r="C9" s="14">
        <v>2.31</v>
      </c>
      <c r="D9" s="14">
        <v>2.35</v>
      </c>
      <c r="E9" s="14">
        <v>2.38</v>
      </c>
      <c r="F9" s="42">
        <v>2.4</v>
      </c>
      <c r="G9" s="36"/>
      <c r="H9" s="47">
        <v>2.38</v>
      </c>
      <c r="I9" s="47">
        <v>2.29</v>
      </c>
      <c r="J9" s="47">
        <v>2.38</v>
      </c>
      <c r="K9" s="47">
        <v>2.4700000000000002</v>
      </c>
      <c r="L9" s="49">
        <v>2.4300000000000002</v>
      </c>
    </row>
    <row r="10" spans="1:12">
      <c r="A10" s="11"/>
      <c r="B10" s="14">
        <v>2.4</v>
      </c>
      <c r="C10" s="14">
        <v>2.31</v>
      </c>
      <c r="D10" s="14">
        <v>2.35</v>
      </c>
      <c r="E10" s="14">
        <v>2.44</v>
      </c>
      <c r="F10" s="42">
        <v>2.41</v>
      </c>
      <c r="G10" s="38"/>
      <c r="H10" s="14">
        <v>2.39</v>
      </c>
      <c r="I10" s="14">
        <v>2.2599999999999998</v>
      </c>
      <c r="J10" s="14">
        <v>2.35</v>
      </c>
      <c r="K10" s="14">
        <v>2.41</v>
      </c>
      <c r="L10" s="42">
        <v>2.4</v>
      </c>
    </row>
    <row r="11" spans="1:12">
      <c r="A11" s="16"/>
      <c r="B11" s="33">
        <v>2.37</v>
      </c>
      <c r="C11" s="33">
        <v>2.31</v>
      </c>
      <c r="D11" s="33">
        <v>2.4</v>
      </c>
      <c r="E11" s="33">
        <v>2.44</v>
      </c>
      <c r="F11" s="39">
        <v>2.41</v>
      </c>
      <c r="G11" s="48"/>
      <c r="H11" s="33">
        <v>2.37</v>
      </c>
      <c r="I11" s="33">
        <v>2.27</v>
      </c>
      <c r="J11" s="33">
        <v>2.37</v>
      </c>
      <c r="K11" s="33">
        <v>2.38</v>
      </c>
      <c r="L11" s="39">
        <v>2.39</v>
      </c>
    </row>
    <row r="12" spans="1:12">
      <c r="A12" s="19" t="s">
        <v>5</v>
      </c>
      <c r="B12" s="35">
        <v>1.82</v>
      </c>
      <c r="C12" s="35">
        <v>1.89</v>
      </c>
      <c r="D12" s="35">
        <v>2</v>
      </c>
      <c r="E12" s="35">
        <v>2.0099999999999998</v>
      </c>
      <c r="F12" s="40">
        <v>2</v>
      </c>
      <c r="G12" s="36" t="s">
        <v>6</v>
      </c>
      <c r="H12" s="35">
        <v>1.42</v>
      </c>
      <c r="I12" s="35">
        <v>1.44</v>
      </c>
      <c r="J12" s="35">
        <v>1.52</v>
      </c>
      <c r="K12" s="35">
        <v>1.61</v>
      </c>
      <c r="L12" s="40">
        <v>1.6</v>
      </c>
    </row>
    <row r="13" spans="1:12">
      <c r="A13" s="22"/>
      <c r="B13" s="37">
        <v>1.83</v>
      </c>
      <c r="C13" s="37">
        <v>1.89</v>
      </c>
      <c r="D13" s="37">
        <v>2.02</v>
      </c>
      <c r="E13" s="37">
        <v>2.0099999999999998</v>
      </c>
      <c r="F13" s="41">
        <v>2.04</v>
      </c>
      <c r="G13" s="38"/>
      <c r="H13" s="37">
        <v>1.4</v>
      </c>
      <c r="I13" s="37">
        <v>1.44</v>
      </c>
      <c r="J13" s="37">
        <v>1.53</v>
      </c>
      <c r="K13" s="37">
        <v>1.59</v>
      </c>
      <c r="L13" s="41">
        <v>1.57</v>
      </c>
    </row>
    <row r="14" spans="1:12">
      <c r="A14" s="22"/>
      <c r="B14" s="37">
        <v>1.83</v>
      </c>
      <c r="C14" s="37">
        <v>1.93</v>
      </c>
      <c r="D14" s="37">
        <v>1.99</v>
      </c>
      <c r="E14" s="37">
        <v>2.06</v>
      </c>
      <c r="F14" s="41">
        <v>2.0099999999999998</v>
      </c>
      <c r="G14" s="38"/>
      <c r="H14" s="37">
        <v>1.39</v>
      </c>
      <c r="I14" s="37">
        <v>1.42</v>
      </c>
      <c r="J14" s="37">
        <v>1.52</v>
      </c>
      <c r="K14" s="37">
        <v>1.56</v>
      </c>
      <c r="L14" s="41">
        <v>1.57</v>
      </c>
    </row>
    <row r="15" spans="1:12">
      <c r="A15" s="22"/>
      <c r="B15" s="37">
        <v>1.82</v>
      </c>
      <c r="C15" s="37">
        <v>1.9</v>
      </c>
      <c r="D15" s="37">
        <v>2.0299999999999998</v>
      </c>
      <c r="E15" s="37">
        <v>2.06</v>
      </c>
      <c r="F15" s="41">
        <v>2.0299999999999998</v>
      </c>
      <c r="G15" s="38"/>
      <c r="H15" s="37">
        <v>1.39</v>
      </c>
      <c r="I15" s="37">
        <v>1.42</v>
      </c>
      <c r="J15" s="37">
        <v>1.52</v>
      </c>
      <c r="K15" s="37">
        <v>1.56</v>
      </c>
      <c r="L15" s="41">
        <v>1.54</v>
      </c>
    </row>
    <row r="16" spans="1:12">
      <c r="A16" s="22"/>
      <c r="B16" s="37">
        <v>1.79</v>
      </c>
      <c r="C16" s="37">
        <v>1.84</v>
      </c>
      <c r="D16" s="37">
        <v>1.93</v>
      </c>
      <c r="E16" s="37">
        <v>1.97</v>
      </c>
      <c r="F16" s="41">
        <v>1.94</v>
      </c>
      <c r="G16" s="38"/>
      <c r="H16" s="37">
        <v>1.4</v>
      </c>
      <c r="I16" s="37">
        <v>1.42</v>
      </c>
      <c r="J16" s="37">
        <v>1.53</v>
      </c>
      <c r="K16" s="37">
        <v>1.56</v>
      </c>
      <c r="L16" s="41">
        <v>1.55</v>
      </c>
    </row>
    <row r="17" spans="1:12">
      <c r="A17" s="22" t="s">
        <v>7</v>
      </c>
      <c r="B17" s="37">
        <v>1.99</v>
      </c>
      <c r="C17" s="37">
        <v>1.89</v>
      </c>
      <c r="D17" s="37">
        <v>2</v>
      </c>
      <c r="E17" s="37">
        <v>2.04</v>
      </c>
      <c r="F17" s="41">
        <v>2</v>
      </c>
      <c r="G17" s="38" t="s">
        <v>8</v>
      </c>
      <c r="H17" s="37">
        <v>1.53</v>
      </c>
      <c r="I17" s="37">
        <v>1.46</v>
      </c>
      <c r="J17" s="37">
        <v>1.52</v>
      </c>
      <c r="K17" s="37">
        <v>1.54</v>
      </c>
      <c r="L17" s="41">
        <v>1.55</v>
      </c>
    </row>
    <row r="18" spans="1:12">
      <c r="A18" s="22"/>
      <c r="B18" s="37">
        <v>1.98</v>
      </c>
      <c r="C18" s="37">
        <v>1.9</v>
      </c>
      <c r="D18" s="37">
        <v>1.99</v>
      </c>
      <c r="E18" s="37">
        <v>2.04</v>
      </c>
      <c r="F18" s="41">
        <v>2.0099999999999998</v>
      </c>
      <c r="G18" s="38"/>
      <c r="H18" s="37">
        <v>1.55</v>
      </c>
      <c r="I18" s="37">
        <v>1.41</v>
      </c>
      <c r="J18" s="37">
        <v>1.5</v>
      </c>
      <c r="K18" s="37">
        <v>1.54</v>
      </c>
      <c r="L18" s="41">
        <v>1.54</v>
      </c>
    </row>
    <row r="19" spans="1:12">
      <c r="A19" s="22"/>
      <c r="B19" s="37">
        <v>2</v>
      </c>
      <c r="C19" s="37">
        <v>1.89</v>
      </c>
      <c r="D19" s="37">
        <v>1.97</v>
      </c>
      <c r="E19" s="37">
        <v>2.0099999999999998</v>
      </c>
      <c r="F19" s="41">
        <v>2</v>
      </c>
      <c r="G19" s="38"/>
      <c r="H19" s="37">
        <v>1.53</v>
      </c>
      <c r="I19" s="37">
        <v>1.41</v>
      </c>
      <c r="J19" s="37">
        <v>1.51</v>
      </c>
      <c r="K19" s="37">
        <v>1.57</v>
      </c>
      <c r="L19" s="41">
        <v>1.53</v>
      </c>
    </row>
    <row r="20" spans="1:12">
      <c r="A20" s="22"/>
      <c r="B20" s="37">
        <v>2</v>
      </c>
      <c r="C20" s="37">
        <v>1.88</v>
      </c>
      <c r="D20" s="37">
        <v>1.98</v>
      </c>
      <c r="E20" s="37">
        <v>2.0099999999999998</v>
      </c>
      <c r="F20" s="41">
        <v>2.02</v>
      </c>
      <c r="G20" s="38"/>
      <c r="H20" s="37">
        <v>1.54</v>
      </c>
      <c r="I20" s="37">
        <v>1.4</v>
      </c>
      <c r="J20" s="37">
        <v>1.49</v>
      </c>
      <c r="K20" s="37">
        <v>1.52</v>
      </c>
      <c r="L20" s="41">
        <v>1.51</v>
      </c>
    </row>
    <row r="21" spans="1:12">
      <c r="A21" s="22"/>
      <c r="B21" s="37">
        <v>2.0099999999999998</v>
      </c>
      <c r="C21" s="37">
        <v>1.87</v>
      </c>
      <c r="D21" s="37">
        <v>1.99</v>
      </c>
      <c r="E21" s="37">
        <v>2.02</v>
      </c>
      <c r="F21" s="41">
        <v>2.0099999999999998</v>
      </c>
      <c r="G21" s="38"/>
      <c r="H21" s="37">
        <v>1.53</v>
      </c>
      <c r="I21" s="37">
        <v>1.38</v>
      </c>
      <c r="J21" s="37">
        <v>1.52</v>
      </c>
      <c r="K21" s="37">
        <v>1.5</v>
      </c>
      <c r="L21" s="41">
        <v>1.51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0.41099999999999981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0.87300000000000022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0.71661538461538432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0.62870370370370388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26" priority="5" operator="notBetween">
      <formula>0.2</formula>
      <formula>0.4</formula>
    </cfRule>
  </conditionalFormatting>
  <conditionalFormatting sqref="E26">
    <cfRule type="cellIs" dxfId="325" priority="6" operator="notBetween">
      <formula>0.38</formula>
      <formula>0.72</formula>
    </cfRule>
  </conditionalFormatting>
  <conditionalFormatting sqref="K24">
    <cfRule type="cellIs" dxfId="324" priority="13" operator="notBetween">
      <formula>0.77</formula>
      <formula>0.91</formula>
    </cfRule>
  </conditionalFormatting>
  <conditionalFormatting sqref="K26">
    <cfRule type="cellIs" dxfId="323" priority="14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L40"/>
  <sheetViews>
    <sheetView zoomScale="85" zoomScaleNormal="85" workbookViewId="0">
      <selection activeCell="B12" sqref="B12:F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2.23</v>
      </c>
      <c r="C2" s="32">
        <v>2.33</v>
      </c>
      <c r="D2" s="32">
        <v>2.41</v>
      </c>
      <c r="E2" s="32">
        <v>2.4700000000000002</v>
      </c>
      <c r="F2" s="44">
        <v>2.42</v>
      </c>
      <c r="G2" s="36" t="s">
        <v>3</v>
      </c>
      <c r="H2" s="32">
        <v>2.2200000000000002</v>
      </c>
      <c r="I2" s="32">
        <v>2.3199999999999998</v>
      </c>
      <c r="J2" s="32">
        <v>2.39</v>
      </c>
      <c r="K2" s="32">
        <v>2.4300000000000002</v>
      </c>
      <c r="L2" s="44">
        <v>2.4300000000000002</v>
      </c>
    </row>
    <row r="3" spans="1:12">
      <c r="A3" s="11"/>
      <c r="B3" s="14">
        <v>2.2599999999999998</v>
      </c>
      <c r="C3" s="14">
        <v>2.31</v>
      </c>
      <c r="D3" s="14">
        <v>2.44</v>
      </c>
      <c r="E3" s="14">
        <v>2.4900000000000002</v>
      </c>
      <c r="F3" s="42">
        <v>2.42</v>
      </c>
      <c r="G3" s="38"/>
      <c r="H3" s="32">
        <v>2.2799999999999998</v>
      </c>
      <c r="I3" s="14">
        <v>2.34</v>
      </c>
      <c r="J3" s="14">
        <v>2.4700000000000002</v>
      </c>
      <c r="K3" s="14">
        <v>2.5</v>
      </c>
      <c r="L3" s="42">
        <v>2.46</v>
      </c>
    </row>
    <row r="4" spans="1:12">
      <c r="A4" s="11"/>
      <c r="B4" s="14">
        <v>2.27</v>
      </c>
      <c r="C4" s="14">
        <v>2.35</v>
      </c>
      <c r="D4" s="14">
        <v>2.4300000000000002</v>
      </c>
      <c r="E4" s="14">
        <v>2.4900000000000002</v>
      </c>
      <c r="F4" s="42">
        <v>2.44</v>
      </c>
      <c r="G4" s="38"/>
      <c r="H4" s="32">
        <v>2.27</v>
      </c>
      <c r="I4" s="14">
        <v>2.3199999999999998</v>
      </c>
      <c r="J4" s="14">
        <v>2.42</v>
      </c>
      <c r="K4" s="14">
        <v>2.4900000000000002</v>
      </c>
      <c r="L4" s="42">
        <v>2.46</v>
      </c>
    </row>
    <row r="5" spans="1:12">
      <c r="A5" s="11"/>
      <c r="B5" s="14">
        <v>2.2799999999999998</v>
      </c>
      <c r="C5" s="14">
        <v>2.35</v>
      </c>
      <c r="D5" s="14">
        <v>2.42</v>
      </c>
      <c r="E5" s="14">
        <v>2.4700000000000002</v>
      </c>
      <c r="F5" s="42">
        <v>2.4300000000000002</v>
      </c>
      <c r="G5" s="38"/>
      <c r="H5" s="32">
        <v>2.23</v>
      </c>
      <c r="I5" s="14">
        <v>2.31</v>
      </c>
      <c r="J5" s="14">
        <v>2.4300000000000002</v>
      </c>
      <c r="K5" s="14">
        <v>2.48</v>
      </c>
      <c r="L5" s="42">
        <v>2.42</v>
      </c>
    </row>
    <row r="6" spans="1:12">
      <c r="A6" s="11"/>
      <c r="B6" s="14">
        <v>2.2400000000000002</v>
      </c>
      <c r="C6" s="14">
        <v>2.2999999999999998</v>
      </c>
      <c r="D6" s="14">
        <v>2.42</v>
      </c>
      <c r="E6" s="14">
        <v>2.4500000000000002</v>
      </c>
      <c r="F6" s="42">
        <v>2.42</v>
      </c>
      <c r="G6" s="38"/>
      <c r="H6" s="32">
        <v>2.21</v>
      </c>
      <c r="I6" s="14">
        <v>2.29</v>
      </c>
      <c r="J6" s="14">
        <v>2.41</v>
      </c>
      <c r="K6" s="14">
        <v>2.44</v>
      </c>
      <c r="L6" s="42">
        <v>2.42</v>
      </c>
    </row>
    <row r="7" spans="1:12">
      <c r="A7" s="38" t="s">
        <v>4</v>
      </c>
      <c r="B7" s="14">
        <v>2.39</v>
      </c>
      <c r="C7" s="14">
        <v>2.29</v>
      </c>
      <c r="D7" s="14">
        <v>2.35</v>
      </c>
      <c r="E7" s="14">
        <v>2.4300000000000002</v>
      </c>
      <c r="F7" s="42">
        <v>2.4</v>
      </c>
      <c r="G7" s="38" t="s">
        <v>4</v>
      </c>
      <c r="H7" s="14">
        <v>2.42</v>
      </c>
      <c r="I7" s="14">
        <v>2.2999999999999998</v>
      </c>
      <c r="J7" s="14">
        <v>2.36</v>
      </c>
      <c r="K7" s="14">
        <v>2.44</v>
      </c>
      <c r="L7" s="42">
        <v>2.39</v>
      </c>
    </row>
    <row r="8" spans="1:12">
      <c r="A8" s="46"/>
      <c r="B8" s="14">
        <v>2.39</v>
      </c>
      <c r="C8" s="14">
        <v>2.29</v>
      </c>
      <c r="D8" s="14">
        <v>2.39</v>
      </c>
      <c r="E8" s="14">
        <v>2.4300000000000002</v>
      </c>
      <c r="F8" s="42">
        <v>2.42</v>
      </c>
      <c r="G8" s="46"/>
      <c r="H8" s="14">
        <v>2.4300000000000002</v>
      </c>
      <c r="I8" s="14">
        <v>2.35</v>
      </c>
      <c r="J8" s="14">
        <v>2.42</v>
      </c>
      <c r="K8" s="14">
        <v>2.4700000000000002</v>
      </c>
      <c r="L8" s="42">
        <v>2.4500000000000002</v>
      </c>
    </row>
    <row r="9" spans="1:12">
      <c r="A9" s="11"/>
      <c r="B9" s="14">
        <v>2.4300000000000002</v>
      </c>
      <c r="C9" s="14">
        <v>2.33</v>
      </c>
      <c r="D9" s="14">
        <v>2.42</v>
      </c>
      <c r="E9" s="14">
        <v>2.46</v>
      </c>
      <c r="F9" s="42">
        <v>2.42</v>
      </c>
      <c r="G9" s="36"/>
      <c r="H9" s="47">
        <v>2.46</v>
      </c>
      <c r="I9" s="47">
        <v>2.36</v>
      </c>
      <c r="J9" s="47">
        <v>2.4300000000000002</v>
      </c>
      <c r="K9" s="47">
        <v>2.48</v>
      </c>
      <c r="L9" s="49">
        <v>2.4500000000000002</v>
      </c>
    </row>
    <row r="10" spans="1:12">
      <c r="A10" s="11"/>
      <c r="B10" s="14">
        <v>2.42</v>
      </c>
      <c r="C10" s="14">
        <v>2.3199999999999998</v>
      </c>
      <c r="D10" s="14">
        <v>2.39</v>
      </c>
      <c r="E10" s="14">
        <v>2.4300000000000002</v>
      </c>
      <c r="F10" s="42">
        <v>2.41</v>
      </c>
      <c r="G10" s="38"/>
      <c r="H10" s="14">
        <v>2.4300000000000002</v>
      </c>
      <c r="I10" s="14">
        <v>2.31</v>
      </c>
      <c r="J10" s="14">
        <v>2.39</v>
      </c>
      <c r="K10" s="14">
        <v>2.4500000000000002</v>
      </c>
      <c r="L10" s="42">
        <v>2.42</v>
      </c>
    </row>
    <row r="11" spans="1:12">
      <c r="A11" s="16"/>
      <c r="B11" s="33">
        <v>2.38</v>
      </c>
      <c r="C11" s="33">
        <v>2.27</v>
      </c>
      <c r="D11" s="33">
        <v>2.37</v>
      </c>
      <c r="E11" s="33">
        <v>2.37</v>
      </c>
      <c r="F11" s="39">
        <v>2.41</v>
      </c>
      <c r="G11" s="48"/>
      <c r="H11" s="33">
        <v>2.41</v>
      </c>
      <c r="I11" s="33">
        <v>2.3199999999999998</v>
      </c>
      <c r="J11" s="33">
        <v>2.39</v>
      </c>
      <c r="K11" s="33">
        <v>2.41</v>
      </c>
      <c r="L11" s="39">
        <v>2.4300000000000002</v>
      </c>
    </row>
    <row r="12" spans="1:12">
      <c r="A12" s="19" t="s">
        <v>5</v>
      </c>
      <c r="B12" s="35">
        <v>1.78</v>
      </c>
      <c r="C12" s="35">
        <v>1.89</v>
      </c>
      <c r="D12" s="35">
        <v>1.98</v>
      </c>
      <c r="E12" s="35">
        <v>2</v>
      </c>
      <c r="F12" s="40">
        <v>1.98</v>
      </c>
      <c r="G12" s="36" t="s">
        <v>6</v>
      </c>
      <c r="H12" s="35">
        <v>1.39</v>
      </c>
      <c r="I12" s="35">
        <v>1.5</v>
      </c>
      <c r="J12" s="35">
        <v>1.6</v>
      </c>
      <c r="K12" s="35">
        <v>1.62</v>
      </c>
      <c r="L12" s="40">
        <v>1.61</v>
      </c>
    </row>
    <row r="13" spans="1:12">
      <c r="A13" s="22"/>
      <c r="B13" s="37">
        <v>1.85</v>
      </c>
      <c r="C13" s="37">
        <v>1.9</v>
      </c>
      <c r="D13" s="37">
        <v>2.02</v>
      </c>
      <c r="E13" s="37">
        <v>2.06</v>
      </c>
      <c r="F13" s="41">
        <v>1.99</v>
      </c>
      <c r="G13" s="38"/>
      <c r="H13" s="37">
        <v>1.43</v>
      </c>
      <c r="I13" s="37">
        <v>1.46</v>
      </c>
      <c r="J13" s="37">
        <v>1.58</v>
      </c>
      <c r="K13" s="37">
        <v>1.64</v>
      </c>
      <c r="L13" s="41">
        <v>1.6</v>
      </c>
    </row>
    <row r="14" spans="1:12">
      <c r="A14" s="22"/>
      <c r="B14" s="37">
        <v>1.83</v>
      </c>
      <c r="C14" s="37">
        <v>1.93</v>
      </c>
      <c r="D14" s="37">
        <v>2.0099999999999998</v>
      </c>
      <c r="E14" s="37">
        <v>2.08</v>
      </c>
      <c r="F14" s="41">
        <v>2</v>
      </c>
      <c r="G14" s="38"/>
      <c r="H14" s="37">
        <v>1.4</v>
      </c>
      <c r="I14" s="37">
        <v>1.45</v>
      </c>
      <c r="J14" s="37">
        <v>1.55</v>
      </c>
      <c r="K14" s="37">
        <v>1.58</v>
      </c>
      <c r="L14" s="41">
        <v>1.58</v>
      </c>
    </row>
    <row r="15" spans="1:12">
      <c r="A15" s="22"/>
      <c r="B15" s="37">
        <v>1.83</v>
      </c>
      <c r="C15" s="37">
        <v>1.91</v>
      </c>
      <c r="D15" s="37">
        <v>1.98</v>
      </c>
      <c r="E15" s="37">
        <v>2.02</v>
      </c>
      <c r="F15" s="41">
        <v>2</v>
      </c>
      <c r="G15" s="38"/>
      <c r="H15" s="37">
        <v>1.37</v>
      </c>
      <c r="I15" s="37">
        <v>1.45</v>
      </c>
      <c r="J15" s="37">
        <v>1.54</v>
      </c>
      <c r="K15" s="37">
        <v>1.62</v>
      </c>
      <c r="L15" s="41">
        <v>1.59</v>
      </c>
    </row>
    <row r="16" spans="1:12">
      <c r="A16" s="22"/>
      <c r="B16" s="37">
        <v>1.79</v>
      </c>
      <c r="C16" s="37">
        <v>1.85</v>
      </c>
      <c r="D16" s="37">
        <v>1.94</v>
      </c>
      <c r="E16" s="37">
        <v>1.99</v>
      </c>
      <c r="F16" s="41">
        <v>1.96</v>
      </c>
      <c r="G16" s="38"/>
      <c r="H16" s="37">
        <v>1.36</v>
      </c>
      <c r="I16" s="37">
        <v>1.45</v>
      </c>
      <c r="J16" s="37">
        <v>1.53</v>
      </c>
      <c r="K16" s="37">
        <v>1.58</v>
      </c>
      <c r="L16" s="41">
        <v>1.58</v>
      </c>
    </row>
    <row r="17" spans="1:12">
      <c r="A17" s="22" t="s">
        <v>7</v>
      </c>
      <c r="B17" s="37">
        <v>1.93</v>
      </c>
      <c r="C17" s="37">
        <v>1.88</v>
      </c>
      <c r="D17" s="37">
        <v>1.96</v>
      </c>
      <c r="E17" s="37">
        <v>1.98</v>
      </c>
      <c r="F17" s="41">
        <v>1.96</v>
      </c>
      <c r="G17" s="38" t="s">
        <v>8</v>
      </c>
      <c r="H17" s="37">
        <v>1.6</v>
      </c>
      <c r="I17" s="37">
        <v>1.45</v>
      </c>
      <c r="J17" s="37">
        <v>1.49</v>
      </c>
      <c r="K17" s="37">
        <v>1.57</v>
      </c>
      <c r="L17" s="41">
        <v>1.55</v>
      </c>
    </row>
    <row r="18" spans="1:12">
      <c r="A18" s="22"/>
      <c r="B18" s="37">
        <v>1.91</v>
      </c>
      <c r="C18" s="37">
        <v>1.86</v>
      </c>
      <c r="D18" s="37">
        <v>1.97</v>
      </c>
      <c r="E18" s="37">
        <v>1.99</v>
      </c>
      <c r="F18" s="41">
        <v>1.97</v>
      </c>
      <c r="G18" s="38"/>
      <c r="H18" s="37">
        <v>1.61</v>
      </c>
      <c r="I18" s="37">
        <v>1.47</v>
      </c>
      <c r="J18" s="37">
        <v>1.53</v>
      </c>
      <c r="K18" s="37">
        <v>1.57</v>
      </c>
      <c r="L18" s="41">
        <v>1.58</v>
      </c>
    </row>
    <row r="19" spans="1:12">
      <c r="A19" s="22"/>
      <c r="B19" s="37">
        <v>1.95</v>
      </c>
      <c r="C19" s="37">
        <v>1.91</v>
      </c>
      <c r="D19" s="37">
        <v>2.0099999999999998</v>
      </c>
      <c r="E19" s="37">
        <v>2.0499999999999998</v>
      </c>
      <c r="F19" s="41">
        <v>1.98</v>
      </c>
      <c r="G19" s="38"/>
      <c r="H19" s="37">
        <v>1.59</v>
      </c>
      <c r="I19" s="37">
        <v>1.46</v>
      </c>
      <c r="J19" s="37">
        <v>1.53</v>
      </c>
      <c r="K19" s="37">
        <v>1.55</v>
      </c>
      <c r="L19" s="41">
        <v>1.56</v>
      </c>
    </row>
    <row r="20" spans="1:12">
      <c r="A20" s="22"/>
      <c r="B20" s="37">
        <v>1.96</v>
      </c>
      <c r="C20" s="37">
        <v>1.87</v>
      </c>
      <c r="D20" s="37">
        <v>1.97</v>
      </c>
      <c r="E20" s="37">
        <v>2.02</v>
      </c>
      <c r="F20" s="41">
        <v>1.96</v>
      </c>
      <c r="G20" s="38"/>
      <c r="H20" s="37">
        <v>1.59</v>
      </c>
      <c r="I20" s="37">
        <v>1.47</v>
      </c>
      <c r="J20" s="37">
        <v>1.49</v>
      </c>
      <c r="K20" s="37">
        <v>1.55</v>
      </c>
      <c r="L20" s="41">
        <v>1.53</v>
      </c>
    </row>
    <row r="21" spans="1:12">
      <c r="A21" s="22"/>
      <c r="B21" s="37">
        <v>1.98</v>
      </c>
      <c r="C21" s="37">
        <v>1.81</v>
      </c>
      <c r="D21" s="37">
        <v>1.91</v>
      </c>
      <c r="E21" s="37">
        <v>1.95</v>
      </c>
      <c r="F21" s="41">
        <v>1.97</v>
      </c>
      <c r="G21" s="38"/>
      <c r="H21" s="37">
        <v>1.57</v>
      </c>
      <c r="I21" s="37">
        <v>1.44</v>
      </c>
      <c r="J21" s="37">
        <v>1.51</v>
      </c>
      <c r="K21" s="37">
        <v>1.54</v>
      </c>
      <c r="L21" s="41">
        <v>1.55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0.43740000000000112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0.86400000000000032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0.76264615384615586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0.62222222222222245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289"/>
      <c r="H29" s="289"/>
      <c r="I29" s="303"/>
      <c r="J29" s="303"/>
      <c r="K29" s="303"/>
      <c r="L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2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  <mergeCell ref="G29:H29"/>
    <mergeCell ref="I29:L29"/>
  </mergeCells>
  <phoneticPr fontId="24" type="noConversion"/>
  <conditionalFormatting sqref="E24">
    <cfRule type="cellIs" dxfId="322" priority="1" operator="notBetween">
      <formula>0.2</formula>
      <formula>0.4</formula>
    </cfRule>
  </conditionalFormatting>
  <conditionalFormatting sqref="E26">
    <cfRule type="cellIs" dxfId="321" priority="2" operator="notBetween">
      <formula>0.38</formula>
      <formula>0.72</formula>
    </cfRule>
  </conditionalFormatting>
  <conditionalFormatting sqref="K24">
    <cfRule type="cellIs" dxfId="320" priority="7" operator="notBetween">
      <formula>0.77</formula>
      <formula>0.91</formula>
    </cfRule>
  </conditionalFormatting>
  <conditionalFormatting sqref="K26">
    <cfRule type="cellIs" dxfId="31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R40"/>
  <sheetViews>
    <sheetView topLeftCell="F1" zoomScale="115" zoomScaleNormal="115" workbookViewId="0">
      <selection activeCell="S26" sqref="S26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2.25</v>
      </c>
      <c r="C2" s="32">
        <v>2.36</v>
      </c>
      <c r="D2" s="32">
        <v>2.44</v>
      </c>
      <c r="E2" s="32">
        <v>2.4700000000000002</v>
      </c>
      <c r="F2" s="44">
        <v>2.4500000000000002</v>
      </c>
      <c r="G2" s="36" t="s">
        <v>3</v>
      </c>
      <c r="H2" s="32">
        <v>2.25</v>
      </c>
      <c r="I2" s="32">
        <v>2.29</v>
      </c>
      <c r="J2" s="32">
        <v>2.44</v>
      </c>
      <c r="K2" s="32">
        <v>2.44</v>
      </c>
      <c r="L2" s="44">
        <v>2.4700000000000002</v>
      </c>
      <c r="M2" s="36" t="s">
        <v>3</v>
      </c>
      <c r="N2" s="32">
        <v>2.19</v>
      </c>
      <c r="O2" s="32">
        <v>2.33</v>
      </c>
      <c r="P2" s="32">
        <v>2.42</v>
      </c>
      <c r="Q2" s="32">
        <v>2.46</v>
      </c>
      <c r="R2" s="44">
        <v>2.41</v>
      </c>
    </row>
    <row r="3" spans="1:18">
      <c r="A3" s="11"/>
      <c r="B3" s="14">
        <v>2.25</v>
      </c>
      <c r="C3" s="14">
        <v>2.37</v>
      </c>
      <c r="D3" s="14">
        <v>2.46</v>
      </c>
      <c r="E3" s="14">
        <v>2.4700000000000002</v>
      </c>
      <c r="F3" s="42">
        <v>2.46</v>
      </c>
      <c r="G3" s="38"/>
      <c r="H3" s="32">
        <v>2.2799999999999998</v>
      </c>
      <c r="I3" s="14">
        <v>2.33</v>
      </c>
      <c r="J3" s="14">
        <v>2.4500000000000002</v>
      </c>
      <c r="K3" s="14">
        <v>2.4900000000000002</v>
      </c>
      <c r="L3" s="42">
        <v>2.4700000000000002</v>
      </c>
      <c r="M3" s="11"/>
      <c r="N3" s="14">
        <v>2.2799999999999998</v>
      </c>
      <c r="O3" s="14">
        <v>2.31</v>
      </c>
      <c r="P3" s="14">
        <v>2.41</v>
      </c>
      <c r="Q3" s="14">
        <v>2.46</v>
      </c>
      <c r="R3" s="42">
        <v>2.4700000000000002</v>
      </c>
    </row>
    <row r="4" spans="1:18">
      <c r="A4" s="11"/>
      <c r="B4" s="14">
        <v>2.2400000000000002</v>
      </c>
      <c r="C4" s="14">
        <v>2.35</v>
      </c>
      <c r="D4" s="14">
        <v>2.44</v>
      </c>
      <c r="E4" s="14">
        <v>2.4700000000000002</v>
      </c>
      <c r="F4" s="42">
        <v>2.4500000000000002</v>
      </c>
      <c r="G4" s="38"/>
      <c r="H4" s="32">
        <v>2.2599999999999998</v>
      </c>
      <c r="I4" s="14">
        <v>2.38</v>
      </c>
      <c r="J4" s="14">
        <v>2.4500000000000002</v>
      </c>
      <c r="K4" s="14">
        <v>2.48</v>
      </c>
      <c r="L4" s="42">
        <v>2.4900000000000002</v>
      </c>
      <c r="M4" s="11"/>
      <c r="N4" s="14">
        <v>2.2200000000000002</v>
      </c>
      <c r="O4" s="14">
        <v>2.33</v>
      </c>
      <c r="P4" s="14">
        <v>2.4300000000000002</v>
      </c>
      <c r="Q4" s="14">
        <v>2.52</v>
      </c>
      <c r="R4" s="42">
        <v>2.4300000000000002</v>
      </c>
    </row>
    <row r="5" spans="1:18">
      <c r="A5" s="11"/>
      <c r="B5" s="14">
        <v>2.2999999999999998</v>
      </c>
      <c r="C5" s="14">
        <v>2.39</v>
      </c>
      <c r="D5" s="14">
        <v>2.4500000000000002</v>
      </c>
      <c r="E5" s="14">
        <v>2.5099999999999998</v>
      </c>
      <c r="F5" s="42">
        <v>2.4700000000000002</v>
      </c>
      <c r="G5" s="38"/>
      <c r="H5" s="32">
        <v>2.3199999999999998</v>
      </c>
      <c r="I5" s="14">
        <v>2.34</v>
      </c>
      <c r="J5" s="14">
        <v>2.44</v>
      </c>
      <c r="K5" s="14">
        <v>2.4700000000000002</v>
      </c>
      <c r="L5" s="42">
        <v>2.46</v>
      </c>
      <c r="M5" s="11"/>
      <c r="N5" s="14">
        <v>2.2200000000000002</v>
      </c>
      <c r="O5" s="14">
        <v>2.31</v>
      </c>
      <c r="P5" s="14">
        <v>2.46</v>
      </c>
      <c r="Q5" s="14">
        <v>2.48</v>
      </c>
      <c r="R5" s="42">
        <v>2.42</v>
      </c>
    </row>
    <row r="6" spans="1:18">
      <c r="A6" s="11"/>
      <c r="B6" s="14">
        <v>2.2599999999999998</v>
      </c>
      <c r="C6" s="14">
        <v>2.31</v>
      </c>
      <c r="D6" s="14">
        <v>2.4500000000000002</v>
      </c>
      <c r="E6" s="14">
        <v>2.46</v>
      </c>
      <c r="F6" s="42">
        <v>2.4500000000000002</v>
      </c>
      <c r="G6" s="38"/>
      <c r="H6" s="32">
        <v>2.2599999999999998</v>
      </c>
      <c r="I6" s="14">
        <v>2.31</v>
      </c>
      <c r="J6" s="14">
        <v>2.44</v>
      </c>
      <c r="K6" s="14">
        <v>2.4500000000000002</v>
      </c>
      <c r="L6" s="42">
        <v>2.46</v>
      </c>
      <c r="M6" s="11"/>
      <c r="N6" s="14">
        <v>2.2000000000000002</v>
      </c>
      <c r="O6" s="14">
        <v>2.2999999999999998</v>
      </c>
      <c r="P6" s="14">
        <v>2.42</v>
      </c>
      <c r="Q6" s="14">
        <v>2.46</v>
      </c>
      <c r="R6" s="42">
        <v>2.4300000000000002</v>
      </c>
    </row>
    <row r="7" spans="1:18">
      <c r="A7" s="38" t="s">
        <v>4</v>
      </c>
      <c r="B7" s="14">
        <v>2.4</v>
      </c>
      <c r="C7" s="14">
        <v>2.34</v>
      </c>
      <c r="D7" s="14">
        <v>2.44</v>
      </c>
      <c r="E7" s="14">
        <v>2.4300000000000002</v>
      </c>
      <c r="F7" s="42">
        <v>2.4</v>
      </c>
      <c r="G7" s="38" t="s">
        <v>4</v>
      </c>
      <c r="H7" s="14">
        <v>2.36</v>
      </c>
      <c r="I7" s="14">
        <v>2.31</v>
      </c>
      <c r="J7" s="14">
        <v>2.37</v>
      </c>
      <c r="K7" s="14">
        <v>2.44</v>
      </c>
      <c r="L7" s="42">
        <v>2.4</v>
      </c>
      <c r="M7" s="38" t="s">
        <v>4</v>
      </c>
      <c r="N7" s="14">
        <v>2.41</v>
      </c>
      <c r="O7" s="14">
        <v>2.29</v>
      </c>
      <c r="P7" s="14">
        <v>2.4</v>
      </c>
      <c r="Q7" s="14">
        <v>2.42</v>
      </c>
      <c r="R7" s="42">
        <v>2.37</v>
      </c>
    </row>
    <row r="8" spans="1:18">
      <c r="A8" s="46"/>
      <c r="B8" s="14">
        <v>2.39</v>
      </c>
      <c r="C8" s="14">
        <v>2.31</v>
      </c>
      <c r="D8" s="14">
        <v>2.44</v>
      </c>
      <c r="E8" s="14">
        <v>2.4900000000000002</v>
      </c>
      <c r="F8" s="42">
        <v>2.42</v>
      </c>
      <c r="G8" s="46"/>
      <c r="H8" s="14">
        <v>2.41</v>
      </c>
      <c r="I8" s="14">
        <v>2.34</v>
      </c>
      <c r="J8" s="14">
        <v>2.4300000000000002</v>
      </c>
      <c r="K8" s="14">
        <v>2.44</v>
      </c>
      <c r="L8" s="42">
        <v>2.4</v>
      </c>
      <c r="M8" s="46"/>
      <c r="N8" s="14">
        <v>2.4</v>
      </c>
      <c r="O8" s="14">
        <v>2.29</v>
      </c>
      <c r="P8" s="14">
        <v>2.4</v>
      </c>
      <c r="Q8" s="14">
        <v>2.42</v>
      </c>
      <c r="R8" s="42">
        <v>2.41</v>
      </c>
    </row>
    <row r="9" spans="1:18">
      <c r="A9" s="11"/>
      <c r="B9" s="14">
        <v>2.42</v>
      </c>
      <c r="C9" s="14">
        <v>2.34</v>
      </c>
      <c r="D9" s="14">
        <v>2.4300000000000002</v>
      </c>
      <c r="E9" s="14">
        <v>2.44</v>
      </c>
      <c r="F9" s="42">
        <v>2.42</v>
      </c>
      <c r="G9" s="36"/>
      <c r="H9" s="47">
        <v>2.35</v>
      </c>
      <c r="I9" s="47">
        <v>2.3199999999999998</v>
      </c>
      <c r="J9" s="47">
        <v>2.38</v>
      </c>
      <c r="K9" s="47">
        <v>2.4700000000000002</v>
      </c>
      <c r="L9" s="49">
        <v>2.4</v>
      </c>
      <c r="M9" s="11"/>
      <c r="N9" s="14">
        <v>2.42</v>
      </c>
      <c r="O9" s="14">
        <v>2.36</v>
      </c>
      <c r="P9" s="14">
        <v>2.42</v>
      </c>
      <c r="Q9" s="14">
        <v>2.4500000000000002</v>
      </c>
      <c r="R9" s="42">
        <v>2.44</v>
      </c>
    </row>
    <row r="10" spans="1:18">
      <c r="A10" s="11"/>
      <c r="B10" s="14">
        <v>2.4</v>
      </c>
      <c r="C10" s="14">
        <v>2.31</v>
      </c>
      <c r="D10" s="14">
        <v>2.44</v>
      </c>
      <c r="E10" s="14">
        <v>2.4900000000000002</v>
      </c>
      <c r="F10" s="42">
        <v>2.48</v>
      </c>
      <c r="G10" s="38"/>
      <c r="H10" s="14">
        <v>2.39</v>
      </c>
      <c r="I10" s="14">
        <v>2.31</v>
      </c>
      <c r="J10" s="14">
        <v>2.39</v>
      </c>
      <c r="K10" s="14">
        <v>2.4300000000000002</v>
      </c>
      <c r="L10" s="42">
        <v>2.42</v>
      </c>
      <c r="M10" s="11"/>
      <c r="N10" s="14">
        <v>2.41</v>
      </c>
      <c r="O10" s="14">
        <v>2.34</v>
      </c>
      <c r="P10" s="14">
        <v>2.37</v>
      </c>
      <c r="Q10" s="14">
        <v>2.46</v>
      </c>
      <c r="R10" s="42">
        <v>2.42</v>
      </c>
    </row>
    <row r="11" spans="1:18">
      <c r="A11" s="16"/>
      <c r="B11" s="33">
        <v>2.44</v>
      </c>
      <c r="C11" s="33">
        <v>2.33</v>
      </c>
      <c r="D11" s="33">
        <v>2.42</v>
      </c>
      <c r="E11" s="33">
        <v>2.4700000000000002</v>
      </c>
      <c r="F11" s="39">
        <v>2.4300000000000002</v>
      </c>
      <c r="G11" s="48"/>
      <c r="H11" s="33">
        <v>2.4</v>
      </c>
      <c r="I11" s="33">
        <v>2.2999999999999998</v>
      </c>
      <c r="J11" s="33">
        <v>2.41</v>
      </c>
      <c r="K11" s="33">
        <v>2.38</v>
      </c>
      <c r="L11" s="39">
        <v>2.42</v>
      </c>
      <c r="M11" s="16"/>
      <c r="N11" s="33">
        <v>2.41</v>
      </c>
      <c r="O11" s="33">
        <v>2.34</v>
      </c>
      <c r="P11" s="33">
        <v>2.44</v>
      </c>
      <c r="Q11" s="33">
        <v>2.4700000000000002</v>
      </c>
      <c r="R11" s="39">
        <v>2.4</v>
      </c>
    </row>
    <row r="12" spans="1:18">
      <c r="A12" s="19" t="s">
        <v>5</v>
      </c>
      <c r="B12" s="35">
        <v>1.8</v>
      </c>
      <c r="C12" s="35">
        <v>1.93</v>
      </c>
      <c r="D12" s="35">
        <v>2</v>
      </c>
      <c r="E12" s="35">
        <v>2.04</v>
      </c>
      <c r="F12" s="40">
        <v>2.02</v>
      </c>
      <c r="G12" s="36" t="s">
        <v>6</v>
      </c>
      <c r="H12" s="35">
        <v>1.41</v>
      </c>
      <c r="I12" s="35">
        <v>1.45</v>
      </c>
      <c r="J12" s="35">
        <v>1.58</v>
      </c>
      <c r="K12" s="35">
        <v>1.57</v>
      </c>
      <c r="L12" s="40">
        <v>1.61</v>
      </c>
      <c r="M12" s="19" t="s">
        <v>5</v>
      </c>
      <c r="N12" s="35">
        <v>1.82</v>
      </c>
      <c r="O12" s="35">
        <v>1.92</v>
      </c>
      <c r="P12" s="35">
        <v>1.98</v>
      </c>
      <c r="Q12" s="35">
        <v>2.04</v>
      </c>
      <c r="R12" s="40">
        <v>2</v>
      </c>
    </row>
    <row r="13" spans="1:18">
      <c r="A13" s="22"/>
      <c r="B13" s="37">
        <v>1.83</v>
      </c>
      <c r="C13" s="37">
        <v>1.94</v>
      </c>
      <c r="D13" s="37">
        <v>2.02</v>
      </c>
      <c r="E13" s="37">
        <v>2.06</v>
      </c>
      <c r="F13" s="41">
        <v>2.04</v>
      </c>
      <c r="G13" s="38"/>
      <c r="H13" s="37">
        <v>1.41</v>
      </c>
      <c r="I13" s="37">
        <v>1.45</v>
      </c>
      <c r="J13" s="37">
        <v>1.57</v>
      </c>
      <c r="K13" s="37">
        <v>1.6</v>
      </c>
      <c r="L13" s="41">
        <v>1.59</v>
      </c>
      <c r="M13" s="22"/>
      <c r="N13" s="37">
        <v>1.88</v>
      </c>
      <c r="O13" s="37">
        <v>1.93</v>
      </c>
      <c r="P13" s="37">
        <v>2</v>
      </c>
      <c r="Q13" s="37">
        <v>2.09</v>
      </c>
      <c r="R13" s="41">
        <v>2.1</v>
      </c>
    </row>
    <row r="14" spans="1:18">
      <c r="A14" s="22"/>
      <c r="B14" s="37">
        <v>1.82</v>
      </c>
      <c r="C14" s="37">
        <v>1.91</v>
      </c>
      <c r="D14" s="37">
        <v>2</v>
      </c>
      <c r="E14" s="37">
        <v>2.0299999999999998</v>
      </c>
      <c r="F14" s="41">
        <v>2.0299999999999998</v>
      </c>
      <c r="G14" s="38"/>
      <c r="H14" s="37">
        <v>1.44</v>
      </c>
      <c r="I14" s="37">
        <v>1.46</v>
      </c>
      <c r="J14" s="37">
        <v>1.57</v>
      </c>
      <c r="K14" s="37">
        <v>1.62</v>
      </c>
      <c r="L14" s="41">
        <v>1.6</v>
      </c>
      <c r="M14" s="22"/>
      <c r="N14" s="37">
        <v>1.85</v>
      </c>
      <c r="O14" s="37">
        <v>1.89</v>
      </c>
      <c r="P14" s="37">
        <v>2.0299999999999998</v>
      </c>
      <c r="Q14" s="37">
        <v>2.08</v>
      </c>
      <c r="R14" s="41">
        <v>2.0699999999999998</v>
      </c>
    </row>
    <row r="15" spans="1:18">
      <c r="A15" s="22"/>
      <c r="B15" s="37">
        <v>1.86</v>
      </c>
      <c r="C15" s="37">
        <v>1.97</v>
      </c>
      <c r="D15" s="37">
        <v>2.0099999999999998</v>
      </c>
      <c r="E15" s="37">
        <v>2.0699999999999998</v>
      </c>
      <c r="F15" s="41">
        <v>2.0299999999999998</v>
      </c>
      <c r="G15" s="38"/>
      <c r="H15" s="37">
        <v>1.44</v>
      </c>
      <c r="I15" s="37">
        <v>1.42</v>
      </c>
      <c r="J15" s="37">
        <v>1.55</v>
      </c>
      <c r="K15" s="37">
        <v>1.55</v>
      </c>
      <c r="L15" s="41">
        <v>1.58</v>
      </c>
      <c r="M15" s="22"/>
      <c r="N15" s="37">
        <v>1.83</v>
      </c>
      <c r="O15" s="37">
        <v>1.93</v>
      </c>
      <c r="P15" s="37">
        <v>2.06</v>
      </c>
      <c r="Q15" s="37">
        <v>2.09</v>
      </c>
      <c r="R15" s="41">
        <v>2.0499999999999998</v>
      </c>
    </row>
    <row r="16" spans="1:18">
      <c r="A16" s="22"/>
      <c r="B16" s="37">
        <v>1.79</v>
      </c>
      <c r="C16" s="37">
        <v>1.85</v>
      </c>
      <c r="D16" s="37">
        <v>1.97</v>
      </c>
      <c r="E16" s="37">
        <v>2.0099999999999998</v>
      </c>
      <c r="F16" s="41">
        <v>2</v>
      </c>
      <c r="G16" s="38"/>
      <c r="H16" s="37">
        <v>1.36</v>
      </c>
      <c r="I16" s="37">
        <v>1.41</v>
      </c>
      <c r="J16" s="37">
        <v>1.54</v>
      </c>
      <c r="K16" s="37">
        <v>1.56</v>
      </c>
      <c r="L16" s="41">
        <v>1.56</v>
      </c>
      <c r="M16" s="22"/>
      <c r="N16" s="37">
        <v>1.78</v>
      </c>
      <c r="O16" s="37">
        <v>1.89</v>
      </c>
      <c r="P16" s="37">
        <v>2</v>
      </c>
      <c r="Q16" s="37">
        <v>2.06</v>
      </c>
      <c r="R16" s="41">
        <v>2.0099999999999998</v>
      </c>
    </row>
    <row r="17" spans="1:18">
      <c r="A17" s="22" t="s">
        <v>7</v>
      </c>
      <c r="B17" s="37">
        <v>2.02</v>
      </c>
      <c r="C17" s="37">
        <v>1.92</v>
      </c>
      <c r="D17" s="37">
        <v>2.0499999999999998</v>
      </c>
      <c r="E17" s="37">
        <v>2.0499999999999998</v>
      </c>
      <c r="F17" s="41">
        <v>2</v>
      </c>
      <c r="G17" s="38" t="s">
        <v>8</v>
      </c>
      <c r="H17" s="37">
        <v>1.48</v>
      </c>
      <c r="I17" s="37">
        <v>1.41</v>
      </c>
      <c r="J17" s="37">
        <v>1.51</v>
      </c>
      <c r="K17" s="37">
        <v>1.52</v>
      </c>
      <c r="L17" s="41">
        <v>1.54</v>
      </c>
      <c r="M17" s="22" t="s">
        <v>7</v>
      </c>
      <c r="N17" s="37">
        <v>2.02</v>
      </c>
      <c r="O17" s="37">
        <v>1.92</v>
      </c>
      <c r="P17" s="37">
        <v>2.0099999999999998</v>
      </c>
      <c r="Q17" s="37">
        <v>2.0499999999999998</v>
      </c>
      <c r="R17" s="41">
        <v>2.0499999999999998</v>
      </c>
    </row>
    <row r="18" spans="1:18">
      <c r="A18" s="22"/>
      <c r="B18" s="37">
        <v>2</v>
      </c>
      <c r="C18" s="37">
        <v>1.89</v>
      </c>
      <c r="D18" s="37">
        <v>2.02</v>
      </c>
      <c r="E18" s="37">
        <v>2.06</v>
      </c>
      <c r="F18" s="41">
        <v>2.02</v>
      </c>
      <c r="G18" s="38"/>
      <c r="H18" s="37">
        <v>1.53</v>
      </c>
      <c r="I18" s="37">
        <v>1.41</v>
      </c>
      <c r="J18" s="37">
        <v>1.51</v>
      </c>
      <c r="K18" s="37">
        <v>1.55</v>
      </c>
      <c r="L18" s="41">
        <v>1.54</v>
      </c>
      <c r="M18" s="22"/>
      <c r="N18" s="37">
        <v>2.02</v>
      </c>
      <c r="O18" s="37">
        <v>1.89</v>
      </c>
      <c r="P18" s="37">
        <v>2.0099999999999998</v>
      </c>
      <c r="Q18" s="37">
        <v>2.0299999999999998</v>
      </c>
      <c r="R18" s="41">
        <v>2.0299999999999998</v>
      </c>
    </row>
    <row r="19" spans="1:18">
      <c r="A19" s="22"/>
      <c r="B19" s="37">
        <v>1.98</v>
      </c>
      <c r="C19" s="37">
        <v>1.91</v>
      </c>
      <c r="D19" s="37">
        <v>2.0099999999999998</v>
      </c>
      <c r="E19" s="37">
        <v>2.0299999999999998</v>
      </c>
      <c r="F19" s="41">
        <v>2</v>
      </c>
      <c r="G19" s="38"/>
      <c r="H19" s="37">
        <v>1.49</v>
      </c>
      <c r="I19" s="37">
        <v>1.41</v>
      </c>
      <c r="J19" s="37">
        <v>1.51</v>
      </c>
      <c r="K19" s="37">
        <v>1.56</v>
      </c>
      <c r="L19" s="41">
        <v>1.51</v>
      </c>
      <c r="M19" s="22"/>
      <c r="N19" s="37">
        <v>2.06</v>
      </c>
      <c r="O19" s="37">
        <v>1.92</v>
      </c>
      <c r="P19" s="37">
        <v>2.0299999999999998</v>
      </c>
      <c r="Q19" s="37">
        <v>2.06</v>
      </c>
      <c r="R19" s="41">
        <v>2.06</v>
      </c>
    </row>
    <row r="20" spans="1:18">
      <c r="A20" s="22"/>
      <c r="B20" s="37">
        <v>2</v>
      </c>
      <c r="C20" s="37">
        <v>1.87</v>
      </c>
      <c r="D20" s="37">
        <v>2.0099999999999998</v>
      </c>
      <c r="E20" s="37">
        <v>2.0499999999999998</v>
      </c>
      <c r="F20" s="41">
        <v>2.02</v>
      </c>
      <c r="G20" s="38"/>
      <c r="H20" s="37">
        <v>1.51</v>
      </c>
      <c r="I20" s="37">
        <v>1.41</v>
      </c>
      <c r="J20" s="37">
        <v>1.53</v>
      </c>
      <c r="K20" s="37">
        <v>1.54</v>
      </c>
      <c r="L20" s="41">
        <v>1.55</v>
      </c>
      <c r="M20" s="22"/>
      <c r="N20" s="37">
        <v>2.0499999999999998</v>
      </c>
      <c r="O20" s="37">
        <v>1.97</v>
      </c>
      <c r="P20" s="37">
        <v>2.02</v>
      </c>
      <c r="Q20" s="37">
        <v>2.08</v>
      </c>
      <c r="R20" s="41">
        <v>2.06</v>
      </c>
    </row>
    <row r="21" spans="1:18">
      <c r="A21" s="22"/>
      <c r="B21" s="37">
        <v>2.0099999999999998</v>
      </c>
      <c r="C21" s="37">
        <v>1.91</v>
      </c>
      <c r="D21" s="37">
        <v>1.98</v>
      </c>
      <c r="E21" s="37">
        <v>2.02</v>
      </c>
      <c r="F21" s="41">
        <v>2.02</v>
      </c>
      <c r="G21" s="38"/>
      <c r="H21" s="37">
        <v>1.5</v>
      </c>
      <c r="I21" s="37">
        <v>1.41</v>
      </c>
      <c r="J21" s="37">
        <v>1.5</v>
      </c>
      <c r="K21" s="37">
        <v>1.48</v>
      </c>
      <c r="L21" s="41">
        <v>1.53</v>
      </c>
      <c r="M21" s="22"/>
      <c r="N21" s="37">
        <v>2.0299999999999998</v>
      </c>
      <c r="O21" s="37">
        <v>1.93</v>
      </c>
      <c r="P21" s="37">
        <v>2.04</v>
      </c>
      <c r="Q21" s="37">
        <v>2.0699999999999998</v>
      </c>
      <c r="R21" s="41">
        <v>2.04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0.42840000000000034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0.88500000000000023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0.39000000000000035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0.74695384615384675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0.63734567901234584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0.80000000000000071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18" priority="9" operator="notBetween">
      <formula>0.2</formula>
      <formula>0.4</formula>
    </cfRule>
  </conditionalFormatting>
  <conditionalFormatting sqref="E26">
    <cfRule type="cellIs" dxfId="317" priority="10" operator="notBetween">
      <formula>0.38</formula>
      <formula>0.72</formula>
    </cfRule>
  </conditionalFormatting>
  <conditionalFormatting sqref="K24">
    <cfRule type="cellIs" dxfId="316" priority="7" operator="notBetween">
      <formula>0.77</formula>
      <formula>0.91</formula>
    </cfRule>
  </conditionalFormatting>
  <conditionalFormatting sqref="K26">
    <cfRule type="cellIs" dxfId="315" priority="8" operator="notBetween">
      <formula>0.55</formula>
      <formula>0.65</formula>
    </cfRule>
  </conditionalFormatting>
  <conditionalFormatting sqref="Q24">
    <cfRule type="cellIs" dxfId="314" priority="5" operator="notBetween">
      <formula>0.2</formula>
      <formula>0.4</formula>
    </cfRule>
  </conditionalFormatting>
  <conditionalFormatting sqref="Q26">
    <cfRule type="cellIs" dxfId="313" priority="6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L40"/>
  <sheetViews>
    <sheetView zoomScale="115" zoomScaleNormal="115" workbookViewId="0">
      <selection activeCell="H12" sqref="H12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2.1800000000000002</v>
      </c>
      <c r="C2" s="32">
        <v>2.23</v>
      </c>
      <c r="D2" s="32">
        <v>2.36</v>
      </c>
      <c r="E2" s="32">
        <v>2.4300000000000002</v>
      </c>
      <c r="F2" s="44">
        <v>2.4</v>
      </c>
      <c r="G2" s="36" t="s">
        <v>3</v>
      </c>
      <c r="H2" s="32">
        <v>2.2000000000000002</v>
      </c>
      <c r="I2" s="32">
        <v>2.25</v>
      </c>
      <c r="J2" s="32">
        <v>2.36</v>
      </c>
      <c r="K2" s="32">
        <v>2.42</v>
      </c>
      <c r="L2" s="44">
        <v>2.4</v>
      </c>
    </row>
    <row r="3" spans="1:12">
      <c r="A3" s="11"/>
      <c r="B3" s="14">
        <v>2.2400000000000002</v>
      </c>
      <c r="C3" s="14">
        <v>2.31</v>
      </c>
      <c r="D3" s="14">
        <v>2.42</v>
      </c>
      <c r="E3" s="14">
        <v>2.44</v>
      </c>
      <c r="F3" s="42">
        <v>2.42</v>
      </c>
      <c r="G3" s="38"/>
      <c r="H3" s="32">
        <v>2.19</v>
      </c>
      <c r="I3" s="14">
        <v>2.31</v>
      </c>
      <c r="J3" s="14">
        <v>2.39</v>
      </c>
      <c r="K3" s="14">
        <v>2.4300000000000002</v>
      </c>
      <c r="L3" s="42">
        <v>2.36</v>
      </c>
    </row>
    <row r="4" spans="1:12">
      <c r="A4" s="11"/>
      <c r="B4" s="14">
        <v>2.25</v>
      </c>
      <c r="C4" s="14">
        <v>2.29</v>
      </c>
      <c r="D4" s="14">
        <v>2.4300000000000002</v>
      </c>
      <c r="E4" s="14">
        <v>2.46</v>
      </c>
      <c r="F4" s="42">
        <v>2.44</v>
      </c>
      <c r="G4" s="38"/>
      <c r="H4" s="32">
        <v>2.2000000000000002</v>
      </c>
      <c r="I4" s="14">
        <v>2.2799999999999998</v>
      </c>
      <c r="J4" s="14">
        <v>2.38</v>
      </c>
      <c r="K4" s="14">
        <v>2.4300000000000002</v>
      </c>
      <c r="L4" s="42">
        <v>2.4</v>
      </c>
    </row>
    <row r="5" spans="1:12">
      <c r="A5" s="11"/>
      <c r="B5" s="14">
        <v>2.27</v>
      </c>
      <c r="C5" s="14">
        <v>2.27</v>
      </c>
      <c r="D5" s="14">
        <v>2.46</v>
      </c>
      <c r="E5" s="14">
        <v>2.46</v>
      </c>
      <c r="F5" s="42">
        <v>2.4300000000000002</v>
      </c>
      <c r="G5" s="38"/>
      <c r="H5" s="32">
        <v>2.15</v>
      </c>
      <c r="I5" s="14">
        <v>2.2599999999999998</v>
      </c>
      <c r="J5" s="14">
        <v>2.41</v>
      </c>
      <c r="K5" s="14">
        <v>2.46</v>
      </c>
      <c r="L5" s="42">
        <v>2.41</v>
      </c>
    </row>
    <row r="6" spans="1:12">
      <c r="A6" s="11"/>
      <c r="B6" s="14">
        <v>2.2200000000000002</v>
      </c>
      <c r="C6" s="14">
        <v>2.2999999999999998</v>
      </c>
      <c r="D6" s="14">
        <v>2.4300000000000002</v>
      </c>
      <c r="E6" s="14">
        <v>2.44</v>
      </c>
      <c r="F6" s="42">
        <v>2.39</v>
      </c>
      <c r="G6" s="38"/>
      <c r="H6" s="32">
        <v>2.25</v>
      </c>
      <c r="I6" s="14">
        <v>2.2599999999999998</v>
      </c>
      <c r="J6" s="14">
        <v>2.35</v>
      </c>
      <c r="K6" s="14">
        <v>2.44</v>
      </c>
      <c r="L6" s="42">
        <v>2.4300000000000002</v>
      </c>
    </row>
    <row r="7" spans="1:12">
      <c r="A7" s="38" t="s">
        <v>4</v>
      </c>
      <c r="B7" s="14">
        <v>2.34</v>
      </c>
      <c r="C7" s="14">
        <v>2.21</v>
      </c>
      <c r="D7" s="14">
        <v>2.34</v>
      </c>
      <c r="E7" s="14">
        <v>2.36</v>
      </c>
      <c r="F7" s="42">
        <v>2.36</v>
      </c>
      <c r="G7" s="38" t="s">
        <v>4</v>
      </c>
      <c r="H7" s="14">
        <v>2.39</v>
      </c>
      <c r="I7" s="14">
        <v>2.2999999999999998</v>
      </c>
      <c r="J7" s="14">
        <v>2.38</v>
      </c>
      <c r="K7" s="14">
        <v>2.37</v>
      </c>
      <c r="L7" s="42">
        <v>2.4</v>
      </c>
    </row>
    <row r="8" spans="1:12">
      <c r="A8" s="46"/>
      <c r="B8" s="14">
        <v>2.4</v>
      </c>
      <c r="C8" s="14">
        <v>2.31</v>
      </c>
      <c r="D8" s="14">
        <v>2.37</v>
      </c>
      <c r="E8" s="14">
        <v>2.37</v>
      </c>
      <c r="F8" s="42">
        <v>2.34</v>
      </c>
      <c r="G8" s="46"/>
      <c r="H8" s="14">
        <v>2.42</v>
      </c>
      <c r="I8" s="14">
        <v>2.2799999999999998</v>
      </c>
      <c r="J8" s="14">
        <v>2.39</v>
      </c>
      <c r="K8" s="14">
        <v>2.44</v>
      </c>
      <c r="L8" s="42">
        <v>2.4300000000000002</v>
      </c>
    </row>
    <row r="9" spans="1:12">
      <c r="A9" s="11"/>
      <c r="B9" s="14">
        <v>2.38</v>
      </c>
      <c r="C9" s="14">
        <v>2.31</v>
      </c>
      <c r="D9" s="14">
        <v>2.34</v>
      </c>
      <c r="E9" s="14">
        <v>2.4</v>
      </c>
      <c r="F9" s="42">
        <v>2.38</v>
      </c>
      <c r="G9" s="36"/>
      <c r="H9" s="47">
        <v>2.39</v>
      </c>
      <c r="I9" s="47">
        <v>2.2999999999999998</v>
      </c>
      <c r="J9" s="47">
        <v>2.37</v>
      </c>
      <c r="K9" s="47">
        <v>2.39</v>
      </c>
      <c r="L9" s="49">
        <v>2.4300000000000002</v>
      </c>
    </row>
    <row r="10" spans="1:12">
      <c r="A10" s="11"/>
      <c r="B10" s="14">
        <v>2.41</v>
      </c>
      <c r="C10" s="14">
        <v>2.3199999999999998</v>
      </c>
      <c r="D10" s="14">
        <v>2.42</v>
      </c>
      <c r="E10" s="14">
        <v>2.41</v>
      </c>
      <c r="F10" s="42">
        <v>2.41</v>
      </c>
      <c r="G10" s="38"/>
      <c r="H10" s="14">
        <v>2.38</v>
      </c>
      <c r="I10" s="14">
        <v>2.2799999999999998</v>
      </c>
      <c r="J10" s="14">
        <v>2.37</v>
      </c>
      <c r="K10" s="14">
        <v>2.36</v>
      </c>
      <c r="L10" s="42">
        <v>2.38</v>
      </c>
    </row>
    <row r="11" spans="1:12">
      <c r="A11" s="16"/>
      <c r="B11" s="33">
        <v>2.4</v>
      </c>
      <c r="C11" s="33">
        <v>2.31</v>
      </c>
      <c r="D11" s="33">
        <v>2.35</v>
      </c>
      <c r="E11" s="33">
        <v>2.39</v>
      </c>
      <c r="F11" s="39">
        <v>2.38</v>
      </c>
      <c r="G11" s="48"/>
      <c r="H11" s="33">
        <v>2.4</v>
      </c>
      <c r="I11" s="33">
        <v>2.2799999999999998</v>
      </c>
      <c r="J11" s="33">
        <v>2.34</v>
      </c>
      <c r="K11" s="33">
        <v>2.38</v>
      </c>
      <c r="L11" s="39">
        <v>2.36</v>
      </c>
    </row>
    <row r="12" spans="1:12">
      <c r="A12" s="19" t="s">
        <v>5</v>
      </c>
      <c r="B12" s="35">
        <v>1.78</v>
      </c>
      <c r="C12" s="35">
        <v>1.85</v>
      </c>
      <c r="D12" s="35">
        <v>1.98</v>
      </c>
      <c r="E12" s="35">
        <v>2.0299999999999998</v>
      </c>
      <c r="F12" s="40">
        <v>2.0099999999999998</v>
      </c>
      <c r="G12" s="36" t="s">
        <v>6</v>
      </c>
      <c r="H12" s="35">
        <v>1.39</v>
      </c>
      <c r="I12" s="35">
        <v>1.43</v>
      </c>
      <c r="J12" s="35">
        <v>1.51</v>
      </c>
      <c r="K12" s="35">
        <v>1.57</v>
      </c>
      <c r="L12" s="40">
        <v>1.57</v>
      </c>
    </row>
    <row r="13" spans="1:12">
      <c r="A13" s="22"/>
      <c r="B13" s="37">
        <v>1.86</v>
      </c>
      <c r="C13" s="37">
        <v>1.91</v>
      </c>
      <c r="D13" s="37">
        <v>2.0499999999999998</v>
      </c>
      <c r="E13" s="37">
        <v>2.0499999999999998</v>
      </c>
      <c r="F13" s="41">
        <v>2.0499999999999998</v>
      </c>
      <c r="G13" s="38"/>
      <c r="H13" s="37">
        <v>1.33</v>
      </c>
      <c r="I13" s="37">
        <v>1.41</v>
      </c>
      <c r="J13" s="37">
        <v>1.5</v>
      </c>
      <c r="K13" s="37">
        <v>1.6</v>
      </c>
      <c r="L13" s="41">
        <v>1.55</v>
      </c>
    </row>
    <row r="14" spans="1:12">
      <c r="A14" s="22"/>
      <c r="B14" s="37">
        <v>1.85</v>
      </c>
      <c r="C14" s="37">
        <v>1.91</v>
      </c>
      <c r="D14" s="37">
        <v>2.0299999999999998</v>
      </c>
      <c r="E14" s="37">
        <v>2.08</v>
      </c>
      <c r="F14" s="41">
        <v>2.0499999999999998</v>
      </c>
      <c r="G14" s="38"/>
      <c r="H14" s="37">
        <v>1.36</v>
      </c>
      <c r="I14" s="37">
        <v>1.44</v>
      </c>
      <c r="J14" s="37">
        <v>1.5</v>
      </c>
      <c r="K14" s="37">
        <v>1.56</v>
      </c>
      <c r="L14" s="41">
        <v>1.52</v>
      </c>
    </row>
    <row r="15" spans="1:12">
      <c r="A15" s="22"/>
      <c r="B15" s="37">
        <v>1.87</v>
      </c>
      <c r="C15" s="37">
        <v>1.9</v>
      </c>
      <c r="D15" s="37">
        <v>2.06</v>
      </c>
      <c r="E15" s="37">
        <v>2.06</v>
      </c>
      <c r="F15" s="41">
        <v>2.0299999999999998</v>
      </c>
      <c r="G15" s="38"/>
      <c r="H15" s="37">
        <v>1.32</v>
      </c>
      <c r="I15" s="37">
        <v>1.4</v>
      </c>
      <c r="J15" s="37">
        <v>1.5</v>
      </c>
      <c r="K15" s="37">
        <v>1.58</v>
      </c>
      <c r="L15" s="41">
        <v>1.5</v>
      </c>
    </row>
    <row r="16" spans="1:12">
      <c r="A16" s="22"/>
      <c r="B16" s="37">
        <v>1.81</v>
      </c>
      <c r="C16" s="37">
        <v>1.89</v>
      </c>
      <c r="D16" s="37">
        <v>1.97</v>
      </c>
      <c r="E16" s="37">
        <v>2.0099999999999998</v>
      </c>
      <c r="F16" s="41">
        <v>2</v>
      </c>
      <c r="G16" s="38"/>
      <c r="H16" s="37">
        <v>1.36</v>
      </c>
      <c r="I16" s="37">
        <v>1.41</v>
      </c>
      <c r="J16" s="37">
        <v>1.48</v>
      </c>
      <c r="K16" s="37">
        <v>1.58</v>
      </c>
      <c r="L16" s="41">
        <v>1.49</v>
      </c>
    </row>
    <row r="17" spans="1:12">
      <c r="A17" s="22" t="s">
        <v>7</v>
      </c>
      <c r="B17" s="37">
        <v>1.97</v>
      </c>
      <c r="C17" s="37">
        <v>1.86</v>
      </c>
      <c r="D17" s="37">
        <v>1.98</v>
      </c>
      <c r="E17" s="37">
        <v>1.98</v>
      </c>
      <c r="F17" s="41">
        <v>1.97</v>
      </c>
      <c r="G17" s="38" t="s">
        <v>8</v>
      </c>
      <c r="H17" s="37">
        <v>1.53</v>
      </c>
      <c r="I17" s="37">
        <v>1.41</v>
      </c>
      <c r="J17" s="37">
        <v>1.51</v>
      </c>
      <c r="K17" s="37">
        <v>1.51</v>
      </c>
      <c r="L17" s="41">
        <v>1.51</v>
      </c>
    </row>
    <row r="18" spans="1:12">
      <c r="A18" s="22"/>
      <c r="B18" s="37">
        <v>1.99</v>
      </c>
      <c r="C18" s="37">
        <v>1.9</v>
      </c>
      <c r="D18" s="37">
        <v>2</v>
      </c>
      <c r="E18" s="37">
        <v>2</v>
      </c>
      <c r="F18" s="41">
        <v>1.95</v>
      </c>
      <c r="G18" s="38"/>
      <c r="H18" s="37">
        <v>1.55</v>
      </c>
      <c r="I18" s="37">
        <v>1.36</v>
      </c>
      <c r="J18" s="37">
        <v>1.48</v>
      </c>
      <c r="K18" s="37">
        <v>1.52</v>
      </c>
      <c r="L18" s="41">
        <v>1.5</v>
      </c>
    </row>
    <row r="19" spans="1:12">
      <c r="A19" s="22"/>
      <c r="B19" s="37">
        <v>1.95</v>
      </c>
      <c r="C19" s="37">
        <v>1.93</v>
      </c>
      <c r="D19" s="37">
        <v>2</v>
      </c>
      <c r="E19" s="37">
        <v>2</v>
      </c>
      <c r="F19" s="41">
        <v>1.97</v>
      </c>
      <c r="G19" s="38"/>
      <c r="H19" s="37">
        <v>1.52</v>
      </c>
      <c r="I19" s="37">
        <v>1.37</v>
      </c>
      <c r="J19" s="37">
        <v>1.46</v>
      </c>
      <c r="K19" s="37">
        <v>1.49</v>
      </c>
      <c r="L19" s="41">
        <v>1.49</v>
      </c>
    </row>
    <row r="20" spans="1:12">
      <c r="A20" s="22"/>
      <c r="B20" s="37">
        <v>1.99</v>
      </c>
      <c r="C20" s="37">
        <v>1.91</v>
      </c>
      <c r="D20" s="37">
        <v>2.02</v>
      </c>
      <c r="E20" s="37">
        <v>2.0299999999999998</v>
      </c>
      <c r="F20" s="41">
        <v>2.0099999999999998</v>
      </c>
      <c r="G20" s="38"/>
      <c r="H20" s="37">
        <v>1.53</v>
      </c>
      <c r="I20" s="37">
        <v>1.35</v>
      </c>
      <c r="J20" s="37">
        <v>1.49</v>
      </c>
      <c r="K20" s="37">
        <v>1.53</v>
      </c>
      <c r="L20" s="41">
        <v>1.49</v>
      </c>
    </row>
    <row r="21" spans="1:12">
      <c r="A21" s="22"/>
      <c r="B21" s="37">
        <v>2</v>
      </c>
      <c r="C21" s="37">
        <v>1.93</v>
      </c>
      <c r="D21" s="37">
        <v>1.95</v>
      </c>
      <c r="E21" s="37">
        <v>2.0099999999999998</v>
      </c>
      <c r="F21" s="41">
        <v>1.98</v>
      </c>
      <c r="G21" s="38"/>
      <c r="H21" s="37">
        <v>1.51</v>
      </c>
      <c r="I21" s="37">
        <v>1.41</v>
      </c>
      <c r="J21" s="37">
        <v>1.45</v>
      </c>
      <c r="K21" s="37">
        <v>1.48</v>
      </c>
      <c r="L21" s="41">
        <v>1.49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0.39219999999999922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0.87660000000000093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0.68383589743589612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0.63129629629629702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12" priority="7" operator="notBetween">
      <formula>0.2</formula>
      <formula>0.4</formula>
    </cfRule>
  </conditionalFormatting>
  <conditionalFormatting sqref="E26">
    <cfRule type="cellIs" dxfId="311" priority="8" operator="notBetween">
      <formula>0.38</formula>
      <formula>0.72</formula>
    </cfRule>
  </conditionalFormatting>
  <conditionalFormatting sqref="K24">
    <cfRule type="cellIs" dxfId="310" priority="5" operator="notBetween">
      <formula>0.77</formula>
      <formula>0.91</formula>
    </cfRule>
  </conditionalFormatting>
  <conditionalFormatting sqref="K26">
    <cfRule type="cellIs" dxfId="309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L40"/>
  <sheetViews>
    <sheetView zoomScale="115" zoomScaleNormal="115" workbookViewId="0">
      <selection activeCell="B12" sqref="B12:F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2.2000000000000002</v>
      </c>
      <c r="C2" s="32">
        <v>2.33</v>
      </c>
      <c r="D2" s="32">
        <v>2.4</v>
      </c>
      <c r="E2" s="32">
        <v>2.4500000000000002</v>
      </c>
      <c r="F2" s="44">
        <v>2.4</v>
      </c>
      <c r="G2" s="36" t="s">
        <v>3</v>
      </c>
      <c r="H2" s="32">
        <v>2.1800000000000002</v>
      </c>
      <c r="I2" s="32">
        <v>2.31</v>
      </c>
      <c r="J2" s="32">
        <v>2.4</v>
      </c>
      <c r="K2" s="32">
        <v>2.4500000000000002</v>
      </c>
      <c r="L2" s="44">
        <v>2.4300000000000002</v>
      </c>
    </row>
    <row r="3" spans="1:12">
      <c r="A3" s="11"/>
      <c r="B3" s="14">
        <v>2.2400000000000002</v>
      </c>
      <c r="C3" s="14">
        <v>2.31</v>
      </c>
      <c r="D3" s="14">
        <v>2.41</v>
      </c>
      <c r="E3" s="14">
        <v>2.4500000000000002</v>
      </c>
      <c r="F3" s="42">
        <v>2.41</v>
      </c>
      <c r="G3" s="38"/>
      <c r="H3" s="32">
        <v>2.2599999999999998</v>
      </c>
      <c r="I3" s="14">
        <v>2.34</v>
      </c>
      <c r="J3" s="14">
        <v>2.4</v>
      </c>
      <c r="K3" s="14">
        <v>2.4700000000000002</v>
      </c>
      <c r="L3" s="42">
        <v>2.41</v>
      </c>
    </row>
    <row r="4" spans="1:12">
      <c r="A4" s="11"/>
      <c r="B4" s="14">
        <v>2.2200000000000002</v>
      </c>
      <c r="C4" s="14">
        <v>2.3199999999999998</v>
      </c>
      <c r="D4" s="14">
        <v>2.41</v>
      </c>
      <c r="E4" s="14">
        <v>2.4700000000000002</v>
      </c>
      <c r="F4" s="42">
        <v>2.42</v>
      </c>
      <c r="G4" s="38"/>
      <c r="H4" s="32">
        <v>2.2200000000000002</v>
      </c>
      <c r="I4" s="14">
        <v>2.29</v>
      </c>
      <c r="J4" s="14">
        <v>2.38</v>
      </c>
      <c r="K4" s="14">
        <v>2.42</v>
      </c>
      <c r="L4" s="42">
        <v>2.41</v>
      </c>
    </row>
    <row r="5" spans="1:12">
      <c r="A5" s="11"/>
      <c r="B5" s="14">
        <v>2.2599999999999998</v>
      </c>
      <c r="C5" s="14">
        <v>2.35</v>
      </c>
      <c r="D5" s="14">
        <v>2.4300000000000002</v>
      </c>
      <c r="E5" s="14">
        <v>2.46</v>
      </c>
      <c r="F5" s="42">
        <v>2.4500000000000002</v>
      </c>
      <c r="G5" s="38"/>
      <c r="H5" s="32">
        <v>2.21</v>
      </c>
      <c r="I5" s="14">
        <v>2.29</v>
      </c>
      <c r="J5" s="14">
        <v>2.41</v>
      </c>
      <c r="K5" s="14">
        <v>2.46</v>
      </c>
      <c r="L5" s="42">
        <v>2.4</v>
      </c>
    </row>
    <row r="6" spans="1:12">
      <c r="A6" s="11"/>
      <c r="B6" s="14">
        <v>2.2799999999999998</v>
      </c>
      <c r="C6" s="14">
        <v>2.3199999999999998</v>
      </c>
      <c r="D6" s="14">
        <v>2.4</v>
      </c>
      <c r="E6" s="14">
        <v>2.44</v>
      </c>
      <c r="F6" s="42">
        <v>2.4</v>
      </c>
      <c r="G6" s="38"/>
      <c r="H6" s="32">
        <v>2.19</v>
      </c>
      <c r="I6" s="14">
        <v>2.29</v>
      </c>
      <c r="J6" s="14">
        <v>2.38</v>
      </c>
      <c r="K6" s="14">
        <v>2.46</v>
      </c>
      <c r="L6" s="42">
        <v>2.4</v>
      </c>
    </row>
    <row r="7" spans="1:12">
      <c r="A7" s="38" t="s">
        <v>4</v>
      </c>
      <c r="B7" s="14">
        <v>2.31</v>
      </c>
      <c r="C7" s="14">
        <v>2.29</v>
      </c>
      <c r="D7" s="14">
        <v>2.37</v>
      </c>
      <c r="E7" s="14">
        <v>2.4300000000000002</v>
      </c>
      <c r="F7" s="42">
        <v>2.39</v>
      </c>
      <c r="G7" s="38" t="s">
        <v>4</v>
      </c>
      <c r="H7" s="14">
        <v>2.36</v>
      </c>
      <c r="I7" s="14">
        <v>2.2599999999999998</v>
      </c>
      <c r="J7" s="14">
        <v>2.35</v>
      </c>
      <c r="K7" s="14">
        <v>2.38</v>
      </c>
      <c r="L7" s="42">
        <v>2.37</v>
      </c>
    </row>
    <row r="8" spans="1:12">
      <c r="A8" s="46"/>
      <c r="B8" s="14">
        <v>2.35</v>
      </c>
      <c r="C8" s="14">
        <v>2.3199999999999998</v>
      </c>
      <c r="D8" s="14">
        <v>2.37</v>
      </c>
      <c r="E8" s="14">
        <v>2.4500000000000002</v>
      </c>
      <c r="F8" s="42">
        <v>2.38</v>
      </c>
      <c r="G8" s="46"/>
      <c r="H8" s="14">
        <v>2.4300000000000002</v>
      </c>
      <c r="I8" s="14">
        <v>2.3199999999999998</v>
      </c>
      <c r="J8" s="14">
        <v>2.38</v>
      </c>
      <c r="K8" s="14">
        <v>2.4300000000000002</v>
      </c>
      <c r="L8" s="42">
        <v>2.39</v>
      </c>
    </row>
    <row r="9" spans="1:12">
      <c r="A9" s="11"/>
      <c r="B9" s="14">
        <v>2.35</v>
      </c>
      <c r="C9" s="14">
        <v>2.29</v>
      </c>
      <c r="D9" s="14">
        <v>2.41</v>
      </c>
      <c r="E9" s="14">
        <v>2.42</v>
      </c>
      <c r="F9" s="42">
        <v>2.4</v>
      </c>
      <c r="G9" s="36"/>
      <c r="H9" s="47">
        <v>2.4</v>
      </c>
      <c r="I9" s="47">
        <v>2.27</v>
      </c>
      <c r="J9" s="47">
        <v>2.38</v>
      </c>
      <c r="K9" s="47">
        <v>2.37</v>
      </c>
      <c r="L9" s="49">
        <v>2.36</v>
      </c>
    </row>
    <row r="10" spans="1:12">
      <c r="A10" s="11"/>
      <c r="B10" s="14">
        <v>2.35</v>
      </c>
      <c r="C10" s="14">
        <v>2.29</v>
      </c>
      <c r="D10" s="14">
        <v>2.37</v>
      </c>
      <c r="E10" s="14">
        <v>2.41</v>
      </c>
      <c r="F10" s="42">
        <v>2.39</v>
      </c>
      <c r="G10" s="38"/>
      <c r="H10" s="14">
        <v>2.44</v>
      </c>
      <c r="I10" s="14">
        <v>2.3199999999999998</v>
      </c>
      <c r="J10" s="14">
        <v>2.4</v>
      </c>
      <c r="K10" s="14">
        <v>2.4300000000000002</v>
      </c>
      <c r="L10" s="42">
        <v>2.4</v>
      </c>
    </row>
    <row r="11" spans="1:12">
      <c r="A11" s="16"/>
      <c r="B11" s="33">
        <v>2.3199999999999998</v>
      </c>
      <c r="C11" s="33">
        <v>2.27</v>
      </c>
      <c r="D11" s="33">
        <v>2.35</v>
      </c>
      <c r="E11" s="33">
        <v>2.41</v>
      </c>
      <c r="F11" s="39">
        <v>2.39</v>
      </c>
      <c r="G11" s="48"/>
      <c r="H11" s="33">
        <v>2.39</v>
      </c>
      <c r="I11" s="33">
        <v>2.31</v>
      </c>
      <c r="J11" s="33">
        <v>2.34</v>
      </c>
      <c r="K11" s="33">
        <v>2.39</v>
      </c>
      <c r="L11" s="39">
        <v>2.37</v>
      </c>
    </row>
    <row r="12" spans="1:12">
      <c r="A12" s="19" t="s">
        <v>5</v>
      </c>
      <c r="B12" s="35">
        <v>1.81</v>
      </c>
      <c r="C12" s="35">
        <v>1.94</v>
      </c>
      <c r="D12" s="35">
        <v>2.0299999999999998</v>
      </c>
      <c r="E12" s="35">
        <v>2.0699999999999998</v>
      </c>
      <c r="F12" s="40">
        <v>2.0299999999999998</v>
      </c>
      <c r="G12" s="36" t="s">
        <v>6</v>
      </c>
      <c r="H12" s="35">
        <v>1.39</v>
      </c>
      <c r="I12" s="35">
        <v>1.47</v>
      </c>
      <c r="J12" s="35">
        <v>1.55</v>
      </c>
      <c r="K12" s="35">
        <v>1.62</v>
      </c>
      <c r="L12" s="40">
        <v>1.61</v>
      </c>
    </row>
    <row r="13" spans="1:12">
      <c r="A13" s="22"/>
      <c r="B13" s="37">
        <v>1.86</v>
      </c>
      <c r="C13" s="37">
        <v>1.9</v>
      </c>
      <c r="D13" s="37">
        <v>2.0499999999999998</v>
      </c>
      <c r="E13" s="37">
        <v>2.09</v>
      </c>
      <c r="F13" s="41">
        <v>2.04</v>
      </c>
      <c r="G13" s="38"/>
      <c r="H13" s="37">
        <v>1.42</v>
      </c>
      <c r="I13" s="37">
        <v>1.47</v>
      </c>
      <c r="J13" s="37">
        <v>1.56</v>
      </c>
      <c r="K13" s="37">
        <v>1.65</v>
      </c>
      <c r="L13" s="41">
        <v>1.62</v>
      </c>
    </row>
    <row r="14" spans="1:12">
      <c r="A14" s="22"/>
      <c r="B14" s="37">
        <v>1.81</v>
      </c>
      <c r="C14" s="37">
        <v>1.94</v>
      </c>
      <c r="D14" s="37">
        <v>2.0299999999999998</v>
      </c>
      <c r="E14" s="37">
        <v>2.09</v>
      </c>
      <c r="F14" s="41">
        <v>2.0499999999999998</v>
      </c>
      <c r="G14" s="38"/>
      <c r="H14" s="37">
        <v>1.38</v>
      </c>
      <c r="I14" s="37">
        <v>1.43</v>
      </c>
      <c r="J14" s="37">
        <v>1.53</v>
      </c>
      <c r="K14" s="37">
        <v>1.56</v>
      </c>
      <c r="L14" s="41">
        <v>1.61</v>
      </c>
    </row>
    <row r="15" spans="1:12">
      <c r="A15" s="22"/>
      <c r="B15" s="37">
        <v>1.87</v>
      </c>
      <c r="C15" s="37">
        <v>1.96</v>
      </c>
      <c r="D15" s="37">
        <v>2.04</v>
      </c>
      <c r="E15" s="37">
        <v>2.08</v>
      </c>
      <c r="F15" s="41">
        <v>2.06</v>
      </c>
      <c r="G15" s="38"/>
      <c r="H15" s="37">
        <v>1.37</v>
      </c>
      <c r="I15" s="37">
        <v>1.44</v>
      </c>
      <c r="J15" s="37">
        <v>1.53</v>
      </c>
      <c r="K15" s="37">
        <v>1.6</v>
      </c>
      <c r="L15" s="41">
        <v>1.57</v>
      </c>
    </row>
    <row r="16" spans="1:12">
      <c r="A16" s="22"/>
      <c r="B16" s="37">
        <v>1.83</v>
      </c>
      <c r="C16" s="37">
        <v>1.9</v>
      </c>
      <c r="D16" s="37">
        <v>1.99</v>
      </c>
      <c r="E16" s="37">
        <v>2.04</v>
      </c>
      <c r="F16" s="41">
        <v>2</v>
      </c>
      <c r="G16" s="38"/>
      <c r="H16" s="37">
        <v>1.35</v>
      </c>
      <c r="I16" s="37">
        <v>1.44</v>
      </c>
      <c r="J16" s="37">
        <v>1.55</v>
      </c>
      <c r="K16" s="37">
        <v>1.61</v>
      </c>
      <c r="L16" s="41">
        <v>1.6</v>
      </c>
    </row>
    <row r="17" spans="1:12">
      <c r="A17" s="22" t="s">
        <v>7</v>
      </c>
      <c r="B17" s="37">
        <v>1.99</v>
      </c>
      <c r="C17" s="37">
        <v>1.93</v>
      </c>
      <c r="D17" s="37">
        <v>2.0099999999999998</v>
      </c>
      <c r="E17" s="37">
        <v>2.08</v>
      </c>
      <c r="F17" s="41">
        <v>2.04</v>
      </c>
      <c r="G17" s="38" t="s">
        <v>8</v>
      </c>
      <c r="H17" s="37">
        <v>1.53</v>
      </c>
      <c r="I17" s="37">
        <v>1.4</v>
      </c>
      <c r="J17" s="37">
        <v>1.5</v>
      </c>
      <c r="K17" s="37">
        <v>1.54</v>
      </c>
      <c r="L17" s="41">
        <v>1.56</v>
      </c>
    </row>
    <row r="18" spans="1:12">
      <c r="A18" s="22"/>
      <c r="B18" s="37">
        <v>1.97</v>
      </c>
      <c r="C18" s="37">
        <v>1.92</v>
      </c>
      <c r="D18" s="37">
        <v>2</v>
      </c>
      <c r="E18" s="37">
        <v>2.08</v>
      </c>
      <c r="F18" s="41">
        <v>2.04</v>
      </c>
      <c r="G18" s="38"/>
      <c r="H18" s="37">
        <v>1.55</v>
      </c>
      <c r="I18" s="37">
        <v>1.45</v>
      </c>
      <c r="J18" s="37">
        <v>1.53</v>
      </c>
      <c r="K18" s="37">
        <v>1.53</v>
      </c>
      <c r="L18" s="41">
        <v>1.55</v>
      </c>
    </row>
    <row r="19" spans="1:12">
      <c r="A19" s="22"/>
      <c r="B19" s="37">
        <v>1.93</v>
      </c>
      <c r="C19" s="37">
        <v>1.9</v>
      </c>
      <c r="D19" s="37">
        <v>2.0099999999999998</v>
      </c>
      <c r="E19" s="37">
        <v>2.06</v>
      </c>
      <c r="F19" s="41">
        <v>2.04</v>
      </c>
      <c r="G19" s="38"/>
      <c r="H19" s="37">
        <v>1.54</v>
      </c>
      <c r="I19" s="37">
        <v>1.43</v>
      </c>
      <c r="J19" s="37">
        <v>1.51</v>
      </c>
      <c r="K19" s="37">
        <v>1.52</v>
      </c>
      <c r="L19" s="41">
        <v>1.53</v>
      </c>
    </row>
    <row r="20" spans="1:12">
      <c r="A20" s="22"/>
      <c r="B20" s="37">
        <v>1.95</v>
      </c>
      <c r="C20" s="37">
        <v>1.9</v>
      </c>
      <c r="D20" s="37">
        <v>2</v>
      </c>
      <c r="E20" s="37">
        <v>2.04</v>
      </c>
      <c r="F20" s="41">
        <v>2.02</v>
      </c>
      <c r="G20" s="38"/>
      <c r="H20" s="37">
        <v>1.57</v>
      </c>
      <c r="I20" s="37">
        <v>1.44</v>
      </c>
      <c r="J20" s="37">
        <v>1.56</v>
      </c>
      <c r="K20" s="37">
        <v>1.56</v>
      </c>
      <c r="L20" s="41">
        <v>1.56</v>
      </c>
    </row>
    <row r="21" spans="1:12">
      <c r="A21" s="22"/>
      <c r="B21" s="37">
        <v>1.96</v>
      </c>
      <c r="C21" s="37">
        <v>1.9</v>
      </c>
      <c r="D21" s="37">
        <v>1.97</v>
      </c>
      <c r="E21" s="37">
        <v>2.06</v>
      </c>
      <c r="F21" s="41">
        <v>2.02</v>
      </c>
      <c r="G21" s="38"/>
      <c r="H21" s="37">
        <v>1.56</v>
      </c>
      <c r="I21" s="37">
        <v>1.43</v>
      </c>
      <c r="J21" s="37">
        <v>1.52</v>
      </c>
      <c r="K21" s="37">
        <v>1.56</v>
      </c>
      <c r="L21" s="41">
        <v>1.57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0.37959999999999905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0.84339999999999993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0.66186666666666505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0.60738683127572013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08" priority="7" operator="notBetween">
      <formula>0.2</formula>
      <formula>0.4</formula>
    </cfRule>
  </conditionalFormatting>
  <conditionalFormatting sqref="E26">
    <cfRule type="cellIs" dxfId="307" priority="8" operator="notBetween">
      <formula>0.38</formula>
      <formula>0.72</formula>
    </cfRule>
  </conditionalFormatting>
  <conditionalFormatting sqref="K24">
    <cfRule type="cellIs" dxfId="306" priority="5" operator="notBetween">
      <formula>0.77</formula>
      <formula>0.91</formula>
    </cfRule>
  </conditionalFormatting>
  <conditionalFormatting sqref="K26">
    <cfRule type="cellIs" dxfId="30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L40"/>
  <sheetViews>
    <sheetView zoomScale="85" zoomScaleNormal="85" workbookViewId="0">
      <selection activeCell="H12" sqref="H12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2.37</v>
      </c>
      <c r="C2" s="32">
        <v>2.4500000000000002</v>
      </c>
      <c r="D2" s="32">
        <v>2.41</v>
      </c>
      <c r="E2" s="32">
        <v>2.2799999999999998</v>
      </c>
      <c r="F2" s="44">
        <v>2.2400000000000002</v>
      </c>
      <c r="G2" s="36" t="s">
        <v>3</v>
      </c>
      <c r="H2" s="32">
        <v>2.23</v>
      </c>
      <c r="I2" s="32">
        <v>2.3199999999999998</v>
      </c>
      <c r="J2" s="32">
        <v>2.42</v>
      </c>
      <c r="K2" s="32">
        <v>2.48</v>
      </c>
      <c r="L2" s="44">
        <v>2.4300000000000002</v>
      </c>
    </row>
    <row r="3" spans="1:12">
      <c r="A3" s="11"/>
      <c r="B3" s="14">
        <v>2.41</v>
      </c>
      <c r="C3" s="14">
        <v>2.4700000000000002</v>
      </c>
      <c r="D3" s="14">
        <v>2.4300000000000002</v>
      </c>
      <c r="E3" s="14">
        <v>2.33</v>
      </c>
      <c r="F3" s="42">
        <v>2.25</v>
      </c>
      <c r="G3" s="38"/>
      <c r="H3" s="32">
        <v>2.29</v>
      </c>
      <c r="I3" s="14">
        <v>2.37</v>
      </c>
      <c r="J3" s="14">
        <v>2.4700000000000002</v>
      </c>
      <c r="K3" s="14">
        <v>2.5299999999999998</v>
      </c>
      <c r="L3" s="42">
        <v>2.46</v>
      </c>
    </row>
    <row r="4" spans="1:12">
      <c r="A4" s="11"/>
      <c r="B4" s="14">
        <v>2.41</v>
      </c>
      <c r="C4" s="14">
        <v>2.44</v>
      </c>
      <c r="D4" s="14">
        <v>2.4500000000000002</v>
      </c>
      <c r="E4" s="14">
        <v>2.3199999999999998</v>
      </c>
      <c r="F4" s="42">
        <v>2.21</v>
      </c>
      <c r="G4" s="38"/>
      <c r="H4" s="32">
        <v>2.29</v>
      </c>
      <c r="I4" s="14">
        <v>2.35</v>
      </c>
      <c r="J4" s="14">
        <v>2.4500000000000002</v>
      </c>
      <c r="K4" s="14">
        <v>2.4900000000000002</v>
      </c>
      <c r="L4" s="42">
        <v>2.4900000000000002</v>
      </c>
    </row>
    <row r="5" spans="1:12">
      <c r="A5" s="11"/>
      <c r="B5" s="14">
        <v>2.42</v>
      </c>
      <c r="C5" s="14">
        <v>2.4500000000000002</v>
      </c>
      <c r="D5" s="14">
        <v>2.4300000000000002</v>
      </c>
      <c r="E5" s="14">
        <v>2.33</v>
      </c>
      <c r="F5" s="42">
        <v>2.23</v>
      </c>
      <c r="G5" s="38"/>
      <c r="H5" s="32">
        <v>2.31</v>
      </c>
      <c r="I5" s="14">
        <v>2.38</v>
      </c>
      <c r="J5" s="14">
        <v>2.4900000000000002</v>
      </c>
      <c r="K5" s="14">
        <v>2.4900000000000002</v>
      </c>
      <c r="L5" s="42">
        <v>2.46</v>
      </c>
    </row>
    <row r="6" spans="1:12">
      <c r="A6" s="11"/>
      <c r="B6" s="14">
        <v>2.41</v>
      </c>
      <c r="C6" s="14">
        <v>2.4300000000000002</v>
      </c>
      <c r="D6" s="14">
        <v>2.42</v>
      </c>
      <c r="E6" s="14">
        <v>2.3199999999999998</v>
      </c>
      <c r="F6" s="42">
        <v>2.23</v>
      </c>
      <c r="G6" s="38"/>
      <c r="H6" s="32">
        <v>2.27</v>
      </c>
      <c r="I6" s="14">
        <v>2.36</v>
      </c>
      <c r="J6" s="14">
        <v>2.4300000000000002</v>
      </c>
      <c r="K6" s="14">
        <v>2.46</v>
      </c>
      <c r="L6" s="42">
        <v>2.42</v>
      </c>
    </row>
    <row r="7" spans="1:12">
      <c r="A7" s="38" t="s">
        <v>4</v>
      </c>
      <c r="B7" s="14">
        <v>2.35</v>
      </c>
      <c r="C7" s="14">
        <v>2.4</v>
      </c>
      <c r="D7" s="14">
        <v>2.34</v>
      </c>
      <c r="E7" s="14">
        <v>2.2799999999999998</v>
      </c>
      <c r="F7" s="42">
        <v>2.37</v>
      </c>
      <c r="G7" s="38" t="s">
        <v>4</v>
      </c>
      <c r="H7" s="14">
        <v>2.35</v>
      </c>
      <c r="I7" s="14">
        <v>2.33</v>
      </c>
      <c r="J7" s="14">
        <v>2.4</v>
      </c>
      <c r="K7" s="14">
        <v>2.4500000000000002</v>
      </c>
      <c r="L7" s="42">
        <v>2.37</v>
      </c>
    </row>
    <row r="8" spans="1:12">
      <c r="A8" s="46"/>
      <c r="B8" s="14">
        <v>2.37</v>
      </c>
      <c r="C8" s="14">
        <v>2.4</v>
      </c>
      <c r="D8" s="14">
        <v>2.3199999999999998</v>
      </c>
      <c r="E8" s="14">
        <v>2.27</v>
      </c>
      <c r="F8" s="42">
        <v>2.38</v>
      </c>
      <c r="G8" s="46"/>
      <c r="H8" s="14">
        <v>2.4</v>
      </c>
      <c r="I8" s="14">
        <v>2.33</v>
      </c>
      <c r="J8" s="14">
        <v>2.4300000000000002</v>
      </c>
      <c r="K8" s="14">
        <v>2.4900000000000002</v>
      </c>
      <c r="L8" s="42">
        <v>2.46</v>
      </c>
    </row>
    <row r="9" spans="1:12">
      <c r="A9" s="11"/>
      <c r="B9" s="14">
        <v>2.4</v>
      </c>
      <c r="C9" s="14">
        <v>2.4300000000000002</v>
      </c>
      <c r="D9" s="14">
        <v>2.38</v>
      </c>
      <c r="E9" s="14">
        <v>2.31</v>
      </c>
      <c r="F9" s="42">
        <v>2.39</v>
      </c>
      <c r="G9" s="36"/>
      <c r="H9" s="47">
        <v>2.4300000000000002</v>
      </c>
      <c r="I9" s="47">
        <v>2.34</v>
      </c>
      <c r="J9" s="47">
        <v>2.46</v>
      </c>
      <c r="K9" s="47">
        <v>2.46</v>
      </c>
      <c r="L9" s="49">
        <v>2.41</v>
      </c>
    </row>
    <row r="10" spans="1:12">
      <c r="A10" s="11"/>
      <c r="B10" s="14">
        <v>2.41</v>
      </c>
      <c r="C10" s="14">
        <v>2.4500000000000002</v>
      </c>
      <c r="D10" s="14">
        <v>2.4</v>
      </c>
      <c r="E10" s="14">
        <v>2.34</v>
      </c>
      <c r="F10" s="42">
        <v>2.39</v>
      </c>
      <c r="G10" s="38"/>
      <c r="H10" s="14">
        <v>2.4500000000000002</v>
      </c>
      <c r="I10" s="14">
        <v>2.37</v>
      </c>
      <c r="J10" s="14">
        <v>2.4500000000000002</v>
      </c>
      <c r="K10" s="14">
        <v>2.5</v>
      </c>
      <c r="L10" s="42">
        <v>2.48</v>
      </c>
    </row>
    <row r="11" spans="1:12">
      <c r="A11" s="16"/>
      <c r="B11" s="33">
        <v>2.39</v>
      </c>
      <c r="C11" s="33">
        <v>2.4</v>
      </c>
      <c r="D11" s="33">
        <v>2.4</v>
      </c>
      <c r="E11" s="33">
        <v>2.2599999999999998</v>
      </c>
      <c r="F11" s="39">
        <v>2.35</v>
      </c>
      <c r="G11" s="48"/>
      <c r="H11" s="33">
        <v>2.4</v>
      </c>
      <c r="I11" s="33">
        <v>2.3199999999999998</v>
      </c>
      <c r="J11" s="33">
        <v>2.39</v>
      </c>
      <c r="K11" s="33">
        <v>2.46</v>
      </c>
      <c r="L11" s="39">
        <v>2.4500000000000002</v>
      </c>
    </row>
    <row r="12" spans="1:12">
      <c r="A12" s="19" t="s">
        <v>5</v>
      </c>
      <c r="B12" s="35">
        <v>1.97</v>
      </c>
      <c r="C12" s="35">
        <v>2.0299999999999998</v>
      </c>
      <c r="D12" s="35">
        <v>1.98</v>
      </c>
      <c r="E12" s="35">
        <v>1.9</v>
      </c>
      <c r="F12" s="40">
        <v>1.84</v>
      </c>
      <c r="G12" s="36" t="s">
        <v>6</v>
      </c>
      <c r="H12" s="35">
        <v>1.38</v>
      </c>
      <c r="I12" s="35">
        <v>1.43</v>
      </c>
      <c r="J12" s="35">
        <v>1.54</v>
      </c>
      <c r="K12" s="35">
        <v>1.57</v>
      </c>
      <c r="L12" s="40">
        <v>1.53</v>
      </c>
    </row>
    <row r="13" spans="1:12">
      <c r="A13" s="22"/>
      <c r="B13" s="37">
        <v>1.99</v>
      </c>
      <c r="C13" s="37">
        <v>2.04</v>
      </c>
      <c r="D13" s="37">
        <v>2</v>
      </c>
      <c r="E13" s="37">
        <v>1.92</v>
      </c>
      <c r="F13" s="41">
        <v>1.85</v>
      </c>
      <c r="G13" s="38"/>
      <c r="H13" s="37">
        <v>1.39</v>
      </c>
      <c r="I13" s="37">
        <v>1.45</v>
      </c>
      <c r="J13" s="37">
        <v>1.54</v>
      </c>
      <c r="K13" s="37">
        <v>1.56</v>
      </c>
      <c r="L13" s="41">
        <v>1.55</v>
      </c>
    </row>
    <row r="14" spans="1:12">
      <c r="A14" s="22"/>
      <c r="B14" s="37">
        <v>2</v>
      </c>
      <c r="C14" s="37">
        <v>2.02</v>
      </c>
      <c r="D14" s="37">
        <v>2</v>
      </c>
      <c r="E14" s="37">
        <v>1.89</v>
      </c>
      <c r="F14" s="41">
        <v>1.82</v>
      </c>
      <c r="G14" s="38"/>
      <c r="H14" s="37">
        <v>1.39</v>
      </c>
      <c r="I14" s="37">
        <v>1.42</v>
      </c>
      <c r="J14" s="37">
        <v>1.54</v>
      </c>
      <c r="K14" s="37">
        <v>1.54</v>
      </c>
      <c r="L14" s="41">
        <v>1.53</v>
      </c>
    </row>
    <row r="15" spans="1:12">
      <c r="A15" s="22"/>
      <c r="B15" s="37">
        <v>2.0099999999999998</v>
      </c>
      <c r="C15" s="37">
        <v>2.02</v>
      </c>
      <c r="D15" s="37">
        <v>1.97</v>
      </c>
      <c r="E15" s="37">
        <v>1.91</v>
      </c>
      <c r="F15" s="41">
        <v>1.82</v>
      </c>
      <c r="G15" s="38"/>
      <c r="H15" s="37">
        <v>1.4</v>
      </c>
      <c r="I15" s="37">
        <v>1.42</v>
      </c>
      <c r="J15" s="37">
        <v>1.51</v>
      </c>
      <c r="K15" s="37">
        <v>1.55</v>
      </c>
      <c r="L15" s="41">
        <v>1.53</v>
      </c>
    </row>
    <row r="16" spans="1:12">
      <c r="A16" s="22"/>
      <c r="B16" s="37">
        <v>1.94</v>
      </c>
      <c r="C16" s="37">
        <v>1.99</v>
      </c>
      <c r="D16" s="37">
        <v>1.96</v>
      </c>
      <c r="E16" s="37">
        <v>1.85</v>
      </c>
      <c r="F16" s="41">
        <v>1.8</v>
      </c>
      <c r="G16" s="38"/>
      <c r="H16" s="37">
        <v>1.34</v>
      </c>
      <c r="I16" s="37">
        <v>1.43</v>
      </c>
      <c r="J16" s="37">
        <v>1.51</v>
      </c>
      <c r="K16" s="37">
        <v>1.55</v>
      </c>
      <c r="L16" s="41">
        <v>1.51</v>
      </c>
    </row>
    <row r="17" spans="1:12">
      <c r="A17" s="22" t="s">
        <v>7</v>
      </c>
      <c r="B17" s="37">
        <v>1.94</v>
      </c>
      <c r="C17" s="37">
        <v>1.99</v>
      </c>
      <c r="D17" s="37">
        <v>1.93</v>
      </c>
      <c r="E17" s="37">
        <v>1.86</v>
      </c>
      <c r="F17" s="41">
        <v>1.94</v>
      </c>
      <c r="G17" s="38" t="s">
        <v>8</v>
      </c>
      <c r="H17" s="37">
        <v>1.47</v>
      </c>
      <c r="I17" s="37">
        <v>1.41</v>
      </c>
      <c r="J17" s="37">
        <v>1.47</v>
      </c>
      <c r="K17" s="37">
        <v>1.51</v>
      </c>
      <c r="L17" s="41">
        <v>1.48</v>
      </c>
    </row>
    <row r="18" spans="1:12">
      <c r="A18" s="22"/>
      <c r="B18" s="37">
        <v>1.95</v>
      </c>
      <c r="C18" s="37">
        <v>2</v>
      </c>
      <c r="D18" s="37">
        <v>1.94</v>
      </c>
      <c r="E18" s="37">
        <v>1.85</v>
      </c>
      <c r="F18" s="41">
        <v>1.95</v>
      </c>
      <c r="G18" s="38"/>
      <c r="H18" s="37">
        <v>1.48</v>
      </c>
      <c r="I18" s="37">
        <v>1.39</v>
      </c>
      <c r="J18" s="37">
        <v>1.48</v>
      </c>
      <c r="K18" s="37">
        <v>1.54</v>
      </c>
      <c r="L18" s="41">
        <v>1.52</v>
      </c>
    </row>
    <row r="19" spans="1:12">
      <c r="A19" s="22"/>
      <c r="B19" s="37">
        <v>1.98</v>
      </c>
      <c r="C19" s="37">
        <v>2.0099999999999998</v>
      </c>
      <c r="D19" s="37">
        <v>1.96</v>
      </c>
      <c r="E19" s="37">
        <v>1.89</v>
      </c>
      <c r="F19" s="41">
        <v>1.96</v>
      </c>
      <c r="G19" s="38"/>
      <c r="H19" s="37">
        <v>1.51</v>
      </c>
      <c r="I19" s="37">
        <v>1.43</v>
      </c>
      <c r="J19" s="37">
        <v>1.49</v>
      </c>
      <c r="K19" s="37">
        <v>1.53</v>
      </c>
      <c r="L19" s="41">
        <v>1.52</v>
      </c>
    </row>
    <row r="20" spans="1:12">
      <c r="A20" s="22"/>
      <c r="B20" s="37">
        <v>1.98</v>
      </c>
      <c r="C20" s="37">
        <v>2.02</v>
      </c>
      <c r="D20" s="37">
        <v>1.97</v>
      </c>
      <c r="E20" s="37">
        <v>1.91</v>
      </c>
      <c r="F20" s="41">
        <v>1.98</v>
      </c>
      <c r="G20" s="38"/>
      <c r="H20" s="37">
        <v>1.55</v>
      </c>
      <c r="I20" s="37">
        <v>1.42</v>
      </c>
      <c r="J20" s="37">
        <v>1.49</v>
      </c>
      <c r="K20" s="37">
        <v>1.55</v>
      </c>
      <c r="L20" s="41">
        <v>1.54</v>
      </c>
    </row>
    <row r="21" spans="1:12">
      <c r="A21" s="22"/>
      <c r="B21" s="37">
        <v>1.99</v>
      </c>
      <c r="C21" s="37">
        <v>2</v>
      </c>
      <c r="D21" s="37">
        <v>1.97</v>
      </c>
      <c r="E21" s="37">
        <v>1.86</v>
      </c>
      <c r="F21" s="41">
        <v>1.93</v>
      </c>
      <c r="G21" s="38"/>
      <c r="H21" s="37">
        <v>1.52</v>
      </c>
      <c r="I21" s="37">
        <v>1.41</v>
      </c>
      <c r="J21" s="37">
        <v>1.5</v>
      </c>
      <c r="K21" s="37">
        <v>1.52</v>
      </c>
      <c r="L21" s="41">
        <v>1.5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0.42080000000000051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0.92360000000000131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0.73370256410256507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0.66514403292181168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304" priority="9" operator="notBetween">
      <formula>0.2</formula>
      <formula>0.4</formula>
    </cfRule>
  </conditionalFormatting>
  <conditionalFormatting sqref="E26">
    <cfRule type="cellIs" dxfId="303" priority="10" operator="notBetween">
      <formula>0.38</formula>
      <formula>0.72</formula>
    </cfRule>
  </conditionalFormatting>
  <conditionalFormatting sqref="K24">
    <cfRule type="cellIs" dxfId="302" priority="7" operator="notBetween">
      <formula>0.77</formula>
      <formula>0.91</formula>
    </cfRule>
  </conditionalFormatting>
  <conditionalFormatting sqref="K26">
    <cfRule type="cellIs" dxfId="30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X40"/>
  <sheetViews>
    <sheetView zoomScale="85" zoomScaleNormal="85" workbookViewId="0">
      <selection activeCell="Z14" sqref="Z1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  <col min="20" max="24" width="6.6640625" customWidth="1"/>
  </cols>
  <sheetData>
    <row r="1" spans="1:24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2.41</v>
      </c>
      <c r="C2" s="32">
        <v>2.4900000000000002</v>
      </c>
      <c r="D2" s="32">
        <v>2.4500000000000002</v>
      </c>
      <c r="E2" s="32">
        <v>2.36</v>
      </c>
      <c r="F2" s="44">
        <v>2.2799999999999998</v>
      </c>
      <c r="G2" s="36" t="s">
        <v>3</v>
      </c>
      <c r="H2" s="32">
        <v>2.2999999999999998</v>
      </c>
      <c r="I2" s="32">
        <v>2.38</v>
      </c>
      <c r="J2" s="32">
        <v>2.4700000000000002</v>
      </c>
      <c r="K2" s="32">
        <v>2.5299999999999998</v>
      </c>
      <c r="L2" s="44">
        <v>2.41</v>
      </c>
      <c r="M2" s="36" t="s">
        <v>3</v>
      </c>
      <c r="N2" s="32">
        <v>2.2599999999999998</v>
      </c>
      <c r="O2" s="32">
        <v>2.31</v>
      </c>
      <c r="P2" s="32">
        <v>2.42</v>
      </c>
      <c r="Q2" s="32">
        <v>2.44</v>
      </c>
      <c r="R2" s="44">
        <v>2.4</v>
      </c>
      <c r="S2" s="36" t="s">
        <v>3</v>
      </c>
      <c r="T2" s="32">
        <v>2.2400000000000002</v>
      </c>
      <c r="U2" s="32">
        <v>2.2999999999999998</v>
      </c>
      <c r="V2" s="32">
        <v>2.4</v>
      </c>
      <c r="W2" s="32">
        <v>2.4300000000000002</v>
      </c>
      <c r="X2" s="44">
        <v>2.39</v>
      </c>
    </row>
    <row r="3" spans="1:24">
      <c r="A3" s="11"/>
      <c r="B3" s="14">
        <v>2.4700000000000002</v>
      </c>
      <c r="C3" s="14">
        <v>2.5099999999999998</v>
      </c>
      <c r="D3" s="14">
        <v>2.48</v>
      </c>
      <c r="E3" s="14">
        <v>2.38</v>
      </c>
      <c r="F3" s="42">
        <v>2.31</v>
      </c>
      <c r="G3" s="38"/>
      <c r="H3" s="32">
        <v>2.33</v>
      </c>
      <c r="I3" s="14">
        <v>2.35</v>
      </c>
      <c r="J3" s="14">
        <v>2.46</v>
      </c>
      <c r="K3" s="14">
        <v>2.5</v>
      </c>
      <c r="L3" s="42">
        <v>2.4700000000000002</v>
      </c>
      <c r="M3" s="11"/>
      <c r="N3" s="14">
        <v>2.29</v>
      </c>
      <c r="O3" s="14">
        <v>2.42</v>
      </c>
      <c r="P3" s="14">
        <v>2.4900000000000002</v>
      </c>
      <c r="Q3" s="14">
        <v>2.4700000000000002</v>
      </c>
      <c r="R3" s="42">
        <v>2.46</v>
      </c>
      <c r="S3" s="11"/>
      <c r="T3" s="14">
        <v>2.27</v>
      </c>
      <c r="U3" s="14">
        <v>2.34</v>
      </c>
      <c r="V3" s="14">
        <v>2.41</v>
      </c>
      <c r="W3" s="14">
        <v>2.46</v>
      </c>
      <c r="X3" s="42">
        <v>2.46</v>
      </c>
    </row>
    <row r="4" spans="1:24">
      <c r="A4" s="11"/>
      <c r="B4" s="14">
        <v>2.48</v>
      </c>
      <c r="C4" s="14">
        <v>2.4900000000000002</v>
      </c>
      <c r="D4" s="14">
        <v>2.4500000000000002</v>
      </c>
      <c r="E4" s="14">
        <v>2.37</v>
      </c>
      <c r="F4" s="42">
        <v>2.31</v>
      </c>
      <c r="G4" s="38"/>
      <c r="H4" s="32">
        <v>2.3199999999999998</v>
      </c>
      <c r="I4" s="14">
        <v>2.4</v>
      </c>
      <c r="J4" s="14">
        <v>2.5</v>
      </c>
      <c r="K4" s="14">
        <v>2.5099999999999998</v>
      </c>
      <c r="L4" s="42">
        <v>2.46</v>
      </c>
      <c r="M4" s="11"/>
      <c r="N4" s="14">
        <v>2.3199999999999998</v>
      </c>
      <c r="O4" s="14">
        <v>2.42</v>
      </c>
      <c r="P4" s="14">
        <v>2.48</v>
      </c>
      <c r="Q4" s="14">
        <v>2.5099999999999998</v>
      </c>
      <c r="R4" s="42">
        <v>2.4900000000000002</v>
      </c>
      <c r="S4" s="11"/>
      <c r="T4" s="14">
        <v>2.2799999999999998</v>
      </c>
      <c r="U4" s="14">
        <v>2.37</v>
      </c>
      <c r="V4" s="14">
        <v>2.46</v>
      </c>
      <c r="W4" s="14">
        <v>2.4900000000000002</v>
      </c>
      <c r="X4" s="42">
        <v>2.44</v>
      </c>
    </row>
    <row r="5" spans="1:24">
      <c r="A5" s="11"/>
      <c r="B5" s="14">
        <v>2.4500000000000002</v>
      </c>
      <c r="C5" s="14">
        <v>2.54</v>
      </c>
      <c r="D5" s="14">
        <v>2.4300000000000002</v>
      </c>
      <c r="E5" s="14">
        <v>2.36</v>
      </c>
      <c r="F5" s="42">
        <v>2.27</v>
      </c>
      <c r="G5" s="38"/>
      <c r="H5" s="32">
        <v>2.2999999999999998</v>
      </c>
      <c r="I5" s="14">
        <v>2.35</v>
      </c>
      <c r="J5" s="14">
        <v>2.4900000000000002</v>
      </c>
      <c r="K5" s="14">
        <v>2.5</v>
      </c>
      <c r="L5" s="42">
        <v>2.4500000000000002</v>
      </c>
      <c r="M5" s="11"/>
      <c r="N5" s="14">
        <v>2.31</v>
      </c>
      <c r="O5" s="14">
        <v>2.37</v>
      </c>
      <c r="P5" s="14">
        <v>2.4700000000000002</v>
      </c>
      <c r="Q5" s="14">
        <v>2.52</v>
      </c>
      <c r="R5" s="42">
        <v>2.46</v>
      </c>
      <c r="S5" s="11"/>
      <c r="T5" s="14">
        <v>2.27</v>
      </c>
      <c r="U5" s="14">
        <v>2.29</v>
      </c>
      <c r="V5" s="14">
        <v>2.41</v>
      </c>
      <c r="W5" s="14">
        <v>2.5099999999999998</v>
      </c>
      <c r="X5" s="42">
        <v>2.41</v>
      </c>
    </row>
    <row r="6" spans="1:24">
      <c r="A6" s="11"/>
      <c r="B6" s="14">
        <v>2.4500000000000002</v>
      </c>
      <c r="C6" s="14">
        <v>2.4700000000000002</v>
      </c>
      <c r="D6" s="14">
        <v>2.41</v>
      </c>
      <c r="E6" s="14">
        <v>2.35</v>
      </c>
      <c r="F6" s="42">
        <v>2.2799999999999998</v>
      </c>
      <c r="G6" s="38"/>
      <c r="H6" s="32">
        <v>2.25</v>
      </c>
      <c r="I6" s="14">
        <v>2.3199999999999998</v>
      </c>
      <c r="J6" s="14">
        <v>2.4300000000000002</v>
      </c>
      <c r="K6" s="14">
        <v>2.4700000000000002</v>
      </c>
      <c r="L6" s="42">
        <v>2.46</v>
      </c>
      <c r="M6" s="11"/>
      <c r="N6" s="14">
        <v>2.2999999999999998</v>
      </c>
      <c r="O6" s="14">
        <v>2.39</v>
      </c>
      <c r="P6" s="14">
        <v>2.44</v>
      </c>
      <c r="Q6" s="14">
        <v>2.46</v>
      </c>
      <c r="R6" s="42">
        <v>2.4</v>
      </c>
      <c r="S6" s="11"/>
      <c r="T6" s="14">
        <v>2.2400000000000002</v>
      </c>
      <c r="U6" s="14">
        <v>2.29</v>
      </c>
      <c r="V6" s="14">
        <v>2.37</v>
      </c>
      <c r="W6" s="14">
        <v>2.44</v>
      </c>
      <c r="X6" s="42">
        <v>2.4300000000000002</v>
      </c>
    </row>
    <row r="7" spans="1:24">
      <c r="A7" s="38" t="s">
        <v>4</v>
      </c>
      <c r="B7" s="14">
        <v>2.4300000000000002</v>
      </c>
      <c r="C7" s="14">
        <v>2.41</v>
      </c>
      <c r="D7" s="14">
        <v>2.39</v>
      </c>
      <c r="E7" s="14">
        <v>2.34</v>
      </c>
      <c r="F7" s="42">
        <v>2.4</v>
      </c>
      <c r="G7" s="38" t="s">
        <v>4</v>
      </c>
      <c r="H7" s="14">
        <v>2.38</v>
      </c>
      <c r="I7" s="14">
        <v>2.31</v>
      </c>
      <c r="J7" s="14">
        <v>2.4</v>
      </c>
      <c r="K7" s="14">
        <v>2.46</v>
      </c>
      <c r="L7" s="42">
        <v>2.4300000000000002</v>
      </c>
      <c r="M7" s="38" t="s">
        <v>4</v>
      </c>
      <c r="N7" s="14">
        <v>2.37</v>
      </c>
      <c r="O7" s="14">
        <v>2.3199999999999998</v>
      </c>
      <c r="P7" s="14">
        <v>2.4</v>
      </c>
      <c r="Q7" s="14">
        <v>2.4700000000000002</v>
      </c>
      <c r="R7" s="42">
        <v>2.42</v>
      </c>
      <c r="S7" s="38" t="s">
        <v>4</v>
      </c>
      <c r="T7" s="14">
        <v>2.38</v>
      </c>
      <c r="U7" s="14">
        <v>2.31</v>
      </c>
      <c r="V7" s="14">
        <v>2.39</v>
      </c>
      <c r="W7" s="14">
        <v>2.4</v>
      </c>
      <c r="X7" s="42">
        <v>2.39</v>
      </c>
    </row>
    <row r="8" spans="1:24">
      <c r="A8" s="46"/>
      <c r="B8" s="14">
        <v>2.4300000000000002</v>
      </c>
      <c r="C8" s="14">
        <v>2.4500000000000002</v>
      </c>
      <c r="D8" s="14">
        <v>2.4</v>
      </c>
      <c r="E8" s="14">
        <v>2.37</v>
      </c>
      <c r="F8" s="42">
        <v>2.39</v>
      </c>
      <c r="G8" s="46"/>
      <c r="H8" s="14">
        <v>2.42</v>
      </c>
      <c r="I8" s="14">
        <v>2.33</v>
      </c>
      <c r="J8" s="14">
        <v>2.41</v>
      </c>
      <c r="K8" s="14">
        <v>2.46</v>
      </c>
      <c r="L8" s="42">
        <v>2.4500000000000002</v>
      </c>
      <c r="M8" s="46"/>
      <c r="N8" s="14">
        <v>2.4300000000000002</v>
      </c>
      <c r="O8" s="14">
        <v>2.3199999999999998</v>
      </c>
      <c r="P8" s="14">
        <v>2.42</v>
      </c>
      <c r="Q8" s="14">
        <v>2.44</v>
      </c>
      <c r="R8" s="42">
        <v>2.4500000000000002</v>
      </c>
      <c r="S8" s="46"/>
      <c r="T8" s="14">
        <v>2.35</v>
      </c>
      <c r="U8" s="14">
        <v>2.2999999999999998</v>
      </c>
      <c r="V8" s="14">
        <v>2.38</v>
      </c>
      <c r="W8" s="14">
        <v>2.4300000000000002</v>
      </c>
      <c r="X8" s="42">
        <v>2.41</v>
      </c>
    </row>
    <row r="9" spans="1:24">
      <c r="A9" s="11"/>
      <c r="B9" s="14">
        <v>2.4900000000000002</v>
      </c>
      <c r="C9" s="14">
        <v>2.54</v>
      </c>
      <c r="D9" s="14">
        <v>2.44</v>
      </c>
      <c r="E9" s="14">
        <v>2.29</v>
      </c>
      <c r="F9" s="42">
        <v>2.42</v>
      </c>
      <c r="G9" s="36"/>
      <c r="H9" s="47">
        <v>2.38</v>
      </c>
      <c r="I9" s="47">
        <v>2.31</v>
      </c>
      <c r="J9" s="47">
        <v>2.37</v>
      </c>
      <c r="K9" s="47">
        <v>2.4300000000000002</v>
      </c>
      <c r="L9" s="49">
        <v>2.4500000000000002</v>
      </c>
      <c r="M9" s="11"/>
      <c r="N9" s="14">
        <v>2.4</v>
      </c>
      <c r="O9" s="14">
        <v>2.31</v>
      </c>
      <c r="P9" s="14">
        <v>2.4</v>
      </c>
      <c r="Q9" s="14">
        <v>2.44</v>
      </c>
      <c r="R9" s="42">
        <v>2.4500000000000002</v>
      </c>
      <c r="S9" s="11"/>
      <c r="T9" s="14">
        <v>2.37</v>
      </c>
      <c r="U9" s="14">
        <v>2.3199999999999998</v>
      </c>
      <c r="V9" s="14">
        <v>2.38</v>
      </c>
      <c r="W9" s="14">
        <v>2.42</v>
      </c>
      <c r="X9" s="42">
        <v>2.4500000000000002</v>
      </c>
    </row>
    <row r="10" spans="1:24">
      <c r="A10" s="11"/>
      <c r="B10" s="14">
        <v>2.4700000000000002</v>
      </c>
      <c r="C10" s="14">
        <v>2.4300000000000002</v>
      </c>
      <c r="D10" s="14">
        <v>2.41</v>
      </c>
      <c r="E10" s="14">
        <v>2.29</v>
      </c>
      <c r="F10" s="42">
        <v>2.4300000000000002</v>
      </c>
      <c r="G10" s="38"/>
      <c r="H10" s="14">
        <v>2.4</v>
      </c>
      <c r="I10" s="14">
        <v>2.3199999999999998</v>
      </c>
      <c r="J10" s="14">
        <v>2.44</v>
      </c>
      <c r="K10" s="14">
        <v>2.46</v>
      </c>
      <c r="L10" s="42">
        <v>2.4700000000000002</v>
      </c>
      <c r="M10" s="11"/>
      <c r="N10" s="14">
        <v>2.4</v>
      </c>
      <c r="O10" s="14">
        <v>2.35</v>
      </c>
      <c r="P10" s="14">
        <v>2.44</v>
      </c>
      <c r="Q10" s="14">
        <v>2.5099999999999998</v>
      </c>
      <c r="R10" s="42">
        <v>2.44</v>
      </c>
      <c r="S10" s="11"/>
      <c r="T10" s="14">
        <v>2.4</v>
      </c>
      <c r="U10" s="14">
        <v>2.34</v>
      </c>
      <c r="V10" s="14">
        <v>2.4</v>
      </c>
      <c r="W10" s="14">
        <v>2.42</v>
      </c>
      <c r="X10" s="42">
        <v>2.38</v>
      </c>
    </row>
    <row r="11" spans="1:24">
      <c r="A11" s="16"/>
      <c r="B11" s="33">
        <v>2.44</v>
      </c>
      <c r="C11" s="33">
        <v>2.4700000000000002</v>
      </c>
      <c r="D11" s="33">
        <v>2.42</v>
      </c>
      <c r="E11" s="33">
        <v>2.33</v>
      </c>
      <c r="F11" s="39">
        <v>2.4300000000000002</v>
      </c>
      <c r="G11" s="48"/>
      <c r="H11" s="33">
        <v>2.39</v>
      </c>
      <c r="I11" s="33">
        <v>2.2799999999999998</v>
      </c>
      <c r="J11" s="33">
        <v>2.44</v>
      </c>
      <c r="K11" s="33">
        <v>2.46</v>
      </c>
      <c r="L11" s="39">
        <v>2.4500000000000002</v>
      </c>
      <c r="M11" s="16"/>
      <c r="N11" s="33">
        <v>2.4</v>
      </c>
      <c r="O11" s="33">
        <v>2.3199999999999998</v>
      </c>
      <c r="P11" s="33">
        <v>2.39</v>
      </c>
      <c r="Q11" s="33">
        <v>2.44</v>
      </c>
      <c r="R11" s="39">
        <v>2.4300000000000002</v>
      </c>
      <c r="S11" s="16"/>
      <c r="T11" s="33">
        <v>2.36</v>
      </c>
      <c r="U11" s="33">
        <v>2.2400000000000002</v>
      </c>
      <c r="V11" s="33">
        <v>2.37</v>
      </c>
      <c r="W11" s="33">
        <v>2.38</v>
      </c>
      <c r="X11" s="39">
        <v>2.39</v>
      </c>
    </row>
    <row r="12" spans="1:24">
      <c r="A12" s="19" t="s">
        <v>5</v>
      </c>
      <c r="B12" s="35">
        <v>1.99</v>
      </c>
      <c r="C12" s="35">
        <v>2.02</v>
      </c>
      <c r="D12" s="35">
        <v>2</v>
      </c>
      <c r="E12" s="35">
        <v>1.89</v>
      </c>
      <c r="F12" s="40">
        <v>1.83</v>
      </c>
      <c r="G12" s="36" t="s">
        <v>6</v>
      </c>
      <c r="H12" s="35">
        <v>1.45</v>
      </c>
      <c r="I12" s="35">
        <v>1.53</v>
      </c>
      <c r="J12" s="35">
        <v>1.61</v>
      </c>
      <c r="K12" s="35">
        <v>1.63</v>
      </c>
      <c r="L12" s="40">
        <v>1.61</v>
      </c>
      <c r="M12" s="19" t="s">
        <v>5</v>
      </c>
      <c r="N12" s="35">
        <v>1.83</v>
      </c>
      <c r="O12" s="35">
        <v>1.9</v>
      </c>
      <c r="P12" s="35">
        <v>2</v>
      </c>
      <c r="Q12" s="35">
        <v>2</v>
      </c>
      <c r="R12" s="40">
        <v>2.0099999999999998</v>
      </c>
      <c r="S12" s="19" t="s">
        <v>5</v>
      </c>
      <c r="T12" s="35">
        <v>1.88</v>
      </c>
      <c r="U12" s="35">
        <v>1.94</v>
      </c>
      <c r="V12" s="35">
        <v>2.0499999999999998</v>
      </c>
      <c r="W12" s="35">
        <v>2.06</v>
      </c>
      <c r="X12" s="40">
        <v>2.06</v>
      </c>
    </row>
    <row r="13" spans="1:24">
      <c r="A13" s="22"/>
      <c r="B13" s="37">
        <v>2.0099999999999998</v>
      </c>
      <c r="C13" s="37">
        <v>2.0299999999999998</v>
      </c>
      <c r="D13" s="37">
        <v>1.99</v>
      </c>
      <c r="E13" s="37">
        <v>1.91</v>
      </c>
      <c r="F13" s="41">
        <v>1.84</v>
      </c>
      <c r="G13" s="38"/>
      <c r="H13" s="37">
        <v>1.46</v>
      </c>
      <c r="I13" s="37">
        <v>1.48</v>
      </c>
      <c r="J13" s="37">
        <v>1.62</v>
      </c>
      <c r="K13" s="37">
        <v>1.62</v>
      </c>
      <c r="L13" s="41">
        <v>1.61</v>
      </c>
      <c r="M13" s="22"/>
      <c r="N13" s="37">
        <v>1.89</v>
      </c>
      <c r="O13" s="37">
        <v>1.97</v>
      </c>
      <c r="P13" s="37">
        <v>2.0699999999999998</v>
      </c>
      <c r="Q13" s="37">
        <v>2.08</v>
      </c>
      <c r="R13" s="41">
        <v>2.04</v>
      </c>
      <c r="S13" s="22"/>
      <c r="T13" s="37">
        <v>1.91</v>
      </c>
      <c r="U13" s="37">
        <v>1.99</v>
      </c>
      <c r="V13" s="37">
        <v>2.06</v>
      </c>
      <c r="W13" s="37">
        <v>2.1</v>
      </c>
      <c r="X13" s="41">
        <v>2.1</v>
      </c>
    </row>
    <row r="14" spans="1:24">
      <c r="A14" s="22"/>
      <c r="B14" s="37">
        <v>2</v>
      </c>
      <c r="C14" s="37">
        <v>2.06</v>
      </c>
      <c r="D14" s="37">
        <v>2.0099999999999998</v>
      </c>
      <c r="E14" s="37">
        <v>1.92</v>
      </c>
      <c r="F14" s="41">
        <v>1.84</v>
      </c>
      <c r="G14" s="38"/>
      <c r="H14" s="37">
        <v>1.45</v>
      </c>
      <c r="I14" s="37">
        <v>1.51</v>
      </c>
      <c r="J14" s="37">
        <v>1.62</v>
      </c>
      <c r="K14" s="37">
        <v>1.67</v>
      </c>
      <c r="L14" s="41">
        <v>1.63</v>
      </c>
      <c r="M14" s="22"/>
      <c r="N14" s="37">
        <v>1.87</v>
      </c>
      <c r="O14" s="37">
        <v>1.97</v>
      </c>
      <c r="P14" s="37">
        <v>2.06</v>
      </c>
      <c r="Q14" s="37">
        <v>2.0699999999999998</v>
      </c>
      <c r="R14" s="41">
        <v>2.0499999999999998</v>
      </c>
      <c r="S14" s="22"/>
      <c r="T14" s="37">
        <v>1.93</v>
      </c>
      <c r="U14" s="37">
        <v>2.0099999999999998</v>
      </c>
      <c r="V14" s="37">
        <v>2.11</v>
      </c>
      <c r="W14" s="37">
        <v>2.1</v>
      </c>
      <c r="X14" s="41">
        <v>2.1</v>
      </c>
    </row>
    <row r="15" spans="1:24">
      <c r="A15" s="22"/>
      <c r="B15" s="37">
        <v>2.0099999999999998</v>
      </c>
      <c r="C15" s="37">
        <v>2.0499999999999998</v>
      </c>
      <c r="D15" s="37">
        <v>2</v>
      </c>
      <c r="E15" s="37">
        <v>1.88</v>
      </c>
      <c r="F15" s="41">
        <v>1.83</v>
      </c>
      <c r="G15" s="38"/>
      <c r="H15" s="37">
        <v>1.42</v>
      </c>
      <c r="I15" s="37">
        <v>1.49</v>
      </c>
      <c r="J15" s="37">
        <v>1.6</v>
      </c>
      <c r="K15" s="37">
        <v>1.63</v>
      </c>
      <c r="L15" s="41">
        <v>1.62</v>
      </c>
      <c r="M15" s="22"/>
      <c r="N15" s="37">
        <v>1.88</v>
      </c>
      <c r="O15" s="37">
        <v>1.92</v>
      </c>
      <c r="P15" s="37">
        <v>2.04</v>
      </c>
      <c r="Q15" s="37">
        <v>2.1</v>
      </c>
      <c r="R15" s="41">
        <v>2.0499999999999998</v>
      </c>
      <c r="S15" s="22"/>
      <c r="T15" s="37">
        <v>1.88</v>
      </c>
      <c r="U15" s="37">
        <v>2</v>
      </c>
      <c r="V15" s="37">
        <v>2.08</v>
      </c>
      <c r="W15" s="37">
        <v>2.13</v>
      </c>
      <c r="X15" s="41">
        <v>2.09</v>
      </c>
    </row>
    <row r="16" spans="1:24">
      <c r="A16" s="22"/>
      <c r="B16" s="37">
        <v>1.96</v>
      </c>
      <c r="C16" s="37">
        <v>1.98</v>
      </c>
      <c r="D16" s="37">
        <v>1.92</v>
      </c>
      <c r="E16" s="37">
        <v>1.85</v>
      </c>
      <c r="F16" s="41">
        <v>1.78</v>
      </c>
      <c r="G16" s="38"/>
      <c r="H16" s="37">
        <v>1.41</v>
      </c>
      <c r="I16" s="37">
        <v>1.45</v>
      </c>
      <c r="J16" s="37">
        <v>1.59</v>
      </c>
      <c r="K16" s="37">
        <v>1.63</v>
      </c>
      <c r="L16" s="41">
        <v>1.59</v>
      </c>
      <c r="M16" s="22"/>
      <c r="N16" s="37">
        <v>1.86</v>
      </c>
      <c r="O16" s="37">
        <v>1.93</v>
      </c>
      <c r="P16" s="37">
        <v>1.98</v>
      </c>
      <c r="Q16" s="37">
        <v>2</v>
      </c>
      <c r="R16" s="41">
        <v>1.98</v>
      </c>
      <c r="S16" s="22"/>
      <c r="T16" s="37">
        <v>1.87</v>
      </c>
      <c r="U16" s="37">
        <v>1.93</v>
      </c>
      <c r="V16" s="37">
        <v>2.0099999999999998</v>
      </c>
      <c r="W16" s="37">
        <v>2.09</v>
      </c>
      <c r="X16" s="41">
        <v>2.0499999999999998</v>
      </c>
    </row>
    <row r="17" spans="1:24">
      <c r="A17" s="22" t="s">
        <v>7</v>
      </c>
      <c r="B17" s="37">
        <v>1.98</v>
      </c>
      <c r="C17" s="37">
        <v>1.99</v>
      </c>
      <c r="D17" s="37">
        <v>1.94</v>
      </c>
      <c r="E17" s="37">
        <v>1.86</v>
      </c>
      <c r="F17" s="41">
        <v>1.94</v>
      </c>
      <c r="G17" s="38" t="s">
        <v>8</v>
      </c>
      <c r="H17" s="37">
        <v>1.54</v>
      </c>
      <c r="I17" s="37">
        <v>1.46</v>
      </c>
      <c r="J17" s="37">
        <v>1.57</v>
      </c>
      <c r="K17" s="37">
        <v>1.62</v>
      </c>
      <c r="L17" s="41">
        <v>1.61</v>
      </c>
      <c r="M17" s="22" t="s">
        <v>7</v>
      </c>
      <c r="N17" s="37">
        <v>1.97</v>
      </c>
      <c r="O17" s="37">
        <v>1.91</v>
      </c>
      <c r="P17" s="37">
        <v>1.99</v>
      </c>
      <c r="Q17" s="37">
        <v>2.04</v>
      </c>
      <c r="R17" s="41">
        <v>2.02</v>
      </c>
      <c r="S17" s="22" t="s">
        <v>7</v>
      </c>
      <c r="T17" s="37">
        <v>2.0299999999999998</v>
      </c>
      <c r="U17" s="37">
        <v>1.95</v>
      </c>
      <c r="V17" s="37">
        <v>2.0099999999999998</v>
      </c>
      <c r="W17" s="37">
        <v>2.06</v>
      </c>
      <c r="X17" s="41">
        <v>2.04</v>
      </c>
    </row>
    <row r="18" spans="1:24">
      <c r="A18" s="22"/>
      <c r="B18" s="37">
        <v>2.0099999999999998</v>
      </c>
      <c r="C18" s="37">
        <v>2.0499999999999998</v>
      </c>
      <c r="D18" s="37">
        <v>1.97</v>
      </c>
      <c r="E18" s="37">
        <v>1.9</v>
      </c>
      <c r="F18" s="41">
        <v>1.95</v>
      </c>
      <c r="G18" s="38"/>
      <c r="H18" s="37">
        <v>1.58</v>
      </c>
      <c r="I18" s="37">
        <v>1.49</v>
      </c>
      <c r="J18" s="37">
        <v>1.6</v>
      </c>
      <c r="K18" s="37">
        <v>1.6</v>
      </c>
      <c r="L18" s="41">
        <v>1.63</v>
      </c>
      <c r="M18" s="22"/>
      <c r="N18" s="37">
        <v>1.97</v>
      </c>
      <c r="O18" s="37">
        <v>1.89</v>
      </c>
      <c r="P18" s="37">
        <v>2</v>
      </c>
      <c r="Q18" s="37">
        <v>2.02</v>
      </c>
      <c r="R18" s="41">
        <v>2.02</v>
      </c>
      <c r="S18" s="22"/>
      <c r="T18" s="37">
        <v>2.0299999999999998</v>
      </c>
      <c r="U18" s="37">
        <v>1.97</v>
      </c>
      <c r="V18" s="37">
        <v>2</v>
      </c>
      <c r="W18" s="37">
        <v>2.09</v>
      </c>
      <c r="X18" s="41">
        <v>2.06</v>
      </c>
    </row>
    <row r="19" spans="1:24">
      <c r="A19" s="22"/>
      <c r="B19" s="37">
        <v>2</v>
      </c>
      <c r="C19" s="37">
        <v>2.04</v>
      </c>
      <c r="D19" s="37">
        <v>2</v>
      </c>
      <c r="E19" s="37">
        <v>1.89</v>
      </c>
      <c r="F19" s="41">
        <v>1.97</v>
      </c>
      <c r="G19" s="38"/>
      <c r="H19" s="37">
        <v>1.54</v>
      </c>
      <c r="I19" s="37">
        <v>1.43</v>
      </c>
      <c r="J19" s="37">
        <v>1.56</v>
      </c>
      <c r="K19" s="37">
        <v>1.59</v>
      </c>
      <c r="L19" s="41">
        <v>1.6</v>
      </c>
      <c r="M19" s="22"/>
      <c r="N19" s="37">
        <v>1.95</v>
      </c>
      <c r="O19" s="37">
        <v>1.9</v>
      </c>
      <c r="P19" s="37">
        <v>1.98</v>
      </c>
      <c r="Q19" s="37">
        <v>2.06</v>
      </c>
      <c r="R19" s="41">
        <v>2.02</v>
      </c>
      <c r="S19" s="22"/>
      <c r="T19" s="37">
        <v>2.02</v>
      </c>
      <c r="U19" s="37">
        <v>1.97</v>
      </c>
      <c r="V19" s="37">
        <v>2.02</v>
      </c>
      <c r="W19" s="37">
        <v>2.06</v>
      </c>
      <c r="X19" s="41">
        <v>2.08</v>
      </c>
    </row>
    <row r="20" spans="1:24">
      <c r="A20" s="22"/>
      <c r="B20" s="37">
        <v>2</v>
      </c>
      <c r="C20" s="37">
        <v>2.0099999999999998</v>
      </c>
      <c r="D20" s="37">
        <v>1.97</v>
      </c>
      <c r="E20" s="37">
        <v>1.86</v>
      </c>
      <c r="F20" s="41">
        <v>2</v>
      </c>
      <c r="G20" s="38"/>
      <c r="H20" s="37">
        <v>1.57</v>
      </c>
      <c r="I20" s="37">
        <v>1.43</v>
      </c>
      <c r="J20" s="37">
        <v>1.56</v>
      </c>
      <c r="K20" s="37">
        <v>1.6</v>
      </c>
      <c r="L20" s="41">
        <v>1.6</v>
      </c>
      <c r="M20" s="22"/>
      <c r="N20" s="37">
        <v>1.96</v>
      </c>
      <c r="O20" s="37">
        <v>1.93</v>
      </c>
      <c r="P20" s="37">
        <v>1.98</v>
      </c>
      <c r="Q20" s="37">
        <v>2.06</v>
      </c>
      <c r="R20" s="41">
        <v>2.0299999999999998</v>
      </c>
      <c r="S20" s="22"/>
      <c r="T20" s="37">
        <v>2.0499999999999998</v>
      </c>
      <c r="U20" s="37">
        <v>1.97</v>
      </c>
      <c r="V20" s="37">
        <v>2.02</v>
      </c>
      <c r="W20" s="37">
        <v>2.08</v>
      </c>
      <c r="X20" s="41">
        <v>2.0699999999999998</v>
      </c>
    </row>
    <row r="21" spans="1:24">
      <c r="A21" s="22"/>
      <c r="B21" s="37">
        <v>2.0099999999999998</v>
      </c>
      <c r="C21" s="37">
        <v>1.99</v>
      </c>
      <c r="D21" s="37">
        <v>1.95</v>
      </c>
      <c r="E21" s="37">
        <v>1.87</v>
      </c>
      <c r="F21" s="41">
        <v>1.95</v>
      </c>
      <c r="G21" s="38"/>
      <c r="H21" s="37">
        <v>1.53</v>
      </c>
      <c r="I21" s="37">
        <v>1.47</v>
      </c>
      <c r="J21" s="37">
        <v>1.57</v>
      </c>
      <c r="K21" s="37">
        <v>1.61</v>
      </c>
      <c r="L21" s="41">
        <v>1.61</v>
      </c>
      <c r="M21" s="22"/>
      <c r="N21" s="37">
        <v>1.95</v>
      </c>
      <c r="O21" s="37">
        <v>1.88</v>
      </c>
      <c r="P21" s="37">
        <v>1.99</v>
      </c>
      <c r="Q21" s="37">
        <v>2.02</v>
      </c>
      <c r="R21" s="41">
        <v>1.98</v>
      </c>
      <c r="S21" s="22"/>
      <c r="T21" s="37">
        <v>2.0099999999999998</v>
      </c>
      <c r="U21" s="37">
        <v>1.91</v>
      </c>
      <c r="V21" s="37">
        <v>1.98</v>
      </c>
      <c r="W21" s="37">
        <v>2.0299999999999998</v>
      </c>
      <c r="X21" s="41">
        <v>2.02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0.45720000000000094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0.85220000000000007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0.4278000000000004</v>
      </c>
      <c r="R24" s="292"/>
      <c r="S24" s="27" t="s">
        <v>13</v>
      </c>
      <c r="T24" s="27" t="s">
        <v>14</v>
      </c>
      <c r="U24" s="328" t="s">
        <v>15</v>
      </c>
      <c r="V24" s="328"/>
      <c r="W24" s="292">
        <f>AVERAGE(T2:X11)-AVERAGE(T12:X21)</f>
        <v>0.35400000000000009</v>
      </c>
      <c r="X24" s="292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2.5</v>
      </c>
      <c r="X25" s="287"/>
    </row>
    <row r="26" spans="1:24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0.79716923076923241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0.61372427983539102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0.87753846153846238</v>
      </c>
      <c r="R26" s="269"/>
      <c r="S26" s="27" t="s">
        <v>19</v>
      </c>
      <c r="T26" s="27" t="s">
        <v>20</v>
      </c>
      <c r="U26" s="288" t="s">
        <v>21</v>
      </c>
      <c r="V26" s="288"/>
      <c r="W26" s="269">
        <f>(W24/(0.975/W25))</f>
        <v>0.90769230769230791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300" priority="9" operator="notBetween">
      <formula>0.2</formula>
      <formula>0.4</formula>
    </cfRule>
  </conditionalFormatting>
  <conditionalFormatting sqref="E26">
    <cfRule type="cellIs" dxfId="299" priority="10" operator="notBetween">
      <formula>0.38</formula>
      <formula>0.72</formula>
    </cfRule>
  </conditionalFormatting>
  <conditionalFormatting sqref="K24">
    <cfRule type="cellIs" dxfId="298" priority="7" operator="notBetween">
      <formula>0.77</formula>
      <formula>0.91</formula>
    </cfRule>
  </conditionalFormatting>
  <conditionalFormatting sqref="K26">
    <cfRule type="cellIs" dxfId="297" priority="8" operator="notBetween">
      <formula>0.55</formula>
      <formula>0.65</formula>
    </cfRule>
  </conditionalFormatting>
  <conditionalFormatting sqref="Q24">
    <cfRule type="cellIs" dxfId="296" priority="3" operator="notBetween">
      <formula>0.2</formula>
      <formula>0.4</formula>
    </cfRule>
  </conditionalFormatting>
  <conditionalFormatting sqref="Q26">
    <cfRule type="cellIs" dxfId="295" priority="4" operator="notBetween">
      <formula>0.38</formula>
      <formula>0.72</formula>
    </cfRule>
  </conditionalFormatting>
  <conditionalFormatting sqref="W24">
    <cfRule type="cellIs" dxfId="294" priority="1" operator="notBetween">
      <formula>0.2</formula>
      <formula>0.4</formula>
    </cfRule>
  </conditionalFormatting>
  <conditionalFormatting sqref="W26">
    <cfRule type="cellIs" dxfId="293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L40"/>
  <sheetViews>
    <sheetView zoomScale="85" zoomScaleNormal="85" workbookViewId="0">
      <selection activeCell="P14" sqref="P1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2.2799999999999998</v>
      </c>
      <c r="C2" s="32">
        <v>2.34</v>
      </c>
      <c r="D2" s="32">
        <v>2.41</v>
      </c>
      <c r="E2" s="32">
        <v>2.44</v>
      </c>
      <c r="F2" s="44">
        <v>2.4</v>
      </c>
      <c r="G2" s="36" t="s">
        <v>3</v>
      </c>
      <c r="H2" s="32">
        <v>2.2000000000000002</v>
      </c>
      <c r="I2" s="32">
        <v>2.29</v>
      </c>
      <c r="J2" s="32">
        <v>2.42</v>
      </c>
      <c r="K2" s="32">
        <v>2.4300000000000002</v>
      </c>
      <c r="L2" s="44">
        <v>2.41</v>
      </c>
    </row>
    <row r="3" spans="1:12">
      <c r="A3" s="11"/>
      <c r="B3" s="14">
        <v>2.2599999999999998</v>
      </c>
      <c r="C3" s="14">
        <v>2.34</v>
      </c>
      <c r="D3" s="14">
        <v>2.4500000000000002</v>
      </c>
      <c r="E3" s="14">
        <v>2.4900000000000002</v>
      </c>
      <c r="F3" s="42">
        <v>2.44</v>
      </c>
      <c r="G3" s="38"/>
      <c r="H3" s="32">
        <v>2.2599999999999998</v>
      </c>
      <c r="I3" s="14">
        <v>2.33</v>
      </c>
      <c r="J3" s="14">
        <v>2.36</v>
      </c>
      <c r="K3" s="14">
        <v>2.4300000000000002</v>
      </c>
      <c r="L3" s="42">
        <v>2.42</v>
      </c>
    </row>
    <row r="4" spans="1:12">
      <c r="A4" s="11"/>
      <c r="B4" s="14">
        <v>2.2599999999999998</v>
      </c>
      <c r="C4" s="14">
        <v>2.35</v>
      </c>
      <c r="D4" s="14">
        <v>2.44</v>
      </c>
      <c r="E4" s="14">
        <v>2.4900000000000002</v>
      </c>
      <c r="F4" s="42">
        <v>2.4700000000000002</v>
      </c>
      <c r="G4" s="38"/>
      <c r="H4" s="32">
        <v>2.27</v>
      </c>
      <c r="I4" s="14">
        <v>2.2999999999999998</v>
      </c>
      <c r="J4" s="14">
        <v>2.37</v>
      </c>
      <c r="K4" s="14">
        <v>2.4300000000000002</v>
      </c>
      <c r="L4" s="42">
        <v>2.4</v>
      </c>
    </row>
    <row r="5" spans="1:12">
      <c r="A5" s="11"/>
      <c r="B5" s="14">
        <v>2.25</v>
      </c>
      <c r="C5" s="14">
        <v>2.37</v>
      </c>
      <c r="D5" s="14">
        <v>2.4500000000000002</v>
      </c>
      <c r="E5" s="14">
        <v>2.4700000000000002</v>
      </c>
      <c r="F5" s="42">
        <v>2.44</v>
      </c>
      <c r="G5" s="38"/>
      <c r="H5" s="32">
        <v>2.2200000000000002</v>
      </c>
      <c r="I5" s="14">
        <v>2.29</v>
      </c>
      <c r="J5" s="14">
        <v>2.38</v>
      </c>
      <c r="K5" s="14">
        <v>2.42</v>
      </c>
      <c r="L5" s="42">
        <v>2.41</v>
      </c>
    </row>
    <row r="6" spans="1:12">
      <c r="A6" s="11"/>
      <c r="B6" s="14">
        <v>2.2799999999999998</v>
      </c>
      <c r="C6" s="14">
        <v>2.34</v>
      </c>
      <c r="D6" s="14">
        <v>2.37</v>
      </c>
      <c r="E6" s="14">
        <v>2.46</v>
      </c>
      <c r="F6" s="42">
        <v>2.4500000000000002</v>
      </c>
      <c r="G6" s="38"/>
      <c r="H6" s="32">
        <v>2.2999999999999998</v>
      </c>
      <c r="I6" s="14">
        <v>2.3199999999999998</v>
      </c>
      <c r="J6" s="14">
        <v>2.37</v>
      </c>
      <c r="K6" s="14">
        <v>2.44</v>
      </c>
      <c r="L6" s="42">
        <v>2.41</v>
      </c>
    </row>
    <row r="7" spans="1:12">
      <c r="A7" s="38" t="s">
        <v>4</v>
      </c>
      <c r="B7" s="14">
        <v>2.38</v>
      </c>
      <c r="C7" s="14">
        <v>2.31</v>
      </c>
      <c r="D7" s="14">
        <v>2.38</v>
      </c>
      <c r="E7" s="14">
        <v>2.42</v>
      </c>
      <c r="F7" s="42">
        <v>2.4300000000000002</v>
      </c>
      <c r="G7" s="38" t="s">
        <v>4</v>
      </c>
      <c r="H7" s="14">
        <v>2.2599999999999998</v>
      </c>
      <c r="I7" s="14">
        <v>2.25</v>
      </c>
      <c r="J7" s="14">
        <v>2.3199999999999998</v>
      </c>
      <c r="K7" s="14">
        <v>2.37</v>
      </c>
      <c r="L7" s="42">
        <v>2.35</v>
      </c>
    </row>
    <row r="8" spans="1:12">
      <c r="A8" s="46"/>
      <c r="B8" s="14">
        <v>2.39</v>
      </c>
      <c r="C8" s="14">
        <v>2.31</v>
      </c>
      <c r="D8" s="14">
        <v>2.44</v>
      </c>
      <c r="E8" s="14">
        <v>2.44</v>
      </c>
      <c r="F8" s="42">
        <v>2.4300000000000002</v>
      </c>
      <c r="G8" s="46"/>
      <c r="H8" s="14">
        <v>2.37</v>
      </c>
      <c r="I8" s="14">
        <v>2.2599999999999998</v>
      </c>
      <c r="J8" s="14">
        <v>2.34</v>
      </c>
      <c r="K8" s="14">
        <v>2.38</v>
      </c>
      <c r="L8" s="42">
        <v>2.34</v>
      </c>
    </row>
    <row r="9" spans="1:12">
      <c r="A9" s="11"/>
      <c r="B9" s="14">
        <v>2.34</v>
      </c>
      <c r="C9" s="14">
        <v>2.29</v>
      </c>
      <c r="D9" s="14">
        <v>2.38</v>
      </c>
      <c r="E9" s="14">
        <v>2.4300000000000002</v>
      </c>
      <c r="F9" s="42">
        <v>2.4300000000000002</v>
      </c>
      <c r="G9" s="36"/>
      <c r="H9" s="47">
        <v>2.37</v>
      </c>
      <c r="I9" s="47">
        <v>2.31</v>
      </c>
      <c r="J9" s="47">
        <v>2.36</v>
      </c>
      <c r="K9" s="47">
        <v>2.36</v>
      </c>
      <c r="L9" s="49">
        <v>2.39</v>
      </c>
    </row>
    <row r="10" spans="1:12">
      <c r="A10" s="11"/>
      <c r="B10" s="14">
        <v>2.39</v>
      </c>
      <c r="C10" s="14">
        <v>2.27</v>
      </c>
      <c r="D10" s="14">
        <v>2.38</v>
      </c>
      <c r="E10" s="14">
        <v>2.4500000000000002</v>
      </c>
      <c r="F10" s="42">
        <v>2.42</v>
      </c>
      <c r="G10" s="38"/>
      <c r="H10" s="14">
        <v>2.34</v>
      </c>
      <c r="I10" s="14">
        <v>2.25</v>
      </c>
      <c r="J10" s="14">
        <v>2.33</v>
      </c>
      <c r="K10" s="14">
        <v>2.39</v>
      </c>
      <c r="L10" s="42">
        <v>2.35</v>
      </c>
    </row>
    <row r="11" spans="1:12">
      <c r="A11" s="16"/>
      <c r="B11" s="33">
        <v>2.35</v>
      </c>
      <c r="C11" s="33">
        <v>2.2799999999999998</v>
      </c>
      <c r="D11" s="33">
        <v>2.34</v>
      </c>
      <c r="E11" s="33">
        <v>2.39</v>
      </c>
      <c r="F11" s="39">
        <v>2.4500000000000002</v>
      </c>
      <c r="G11" s="48"/>
      <c r="H11" s="33">
        <v>2.31</v>
      </c>
      <c r="I11" s="33">
        <v>2.23</v>
      </c>
      <c r="J11" s="33">
        <v>2.34</v>
      </c>
      <c r="K11" s="33">
        <v>2.38</v>
      </c>
      <c r="L11" s="39">
        <v>2.38</v>
      </c>
    </row>
    <row r="12" spans="1:12">
      <c r="A12" s="19" t="s">
        <v>5</v>
      </c>
      <c r="B12" s="35">
        <v>1.87</v>
      </c>
      <c r="C12" s="35">
        <v>1.95</v>
      </c>
      <c r="D12" s="35">
        <v>2.0499999999999998</v>
      </c>
      <c r="E12" s="35">
        <v>2.0699999999999998</v>
      </c>
      <c r="F12" s="40">
        <v>2.0499999999999998</v>
      </c>
      <c r="G12" s="36" t="s">
        <v>6</v>
      </c>
      <c r="H12" s="35">
        <v>1.47</v>
      </c>
      <c r="I12" s="35">
        <v>1.5</v>
      </c>
      <c r="J12" s="35">
        <v>1.62</v>
      </c>
      <c r="K12" s="35">
        <v>1.66</v>
      </c>
      <c r="L12" s="40">
        <v>1.63</v>
      </c>
    </row>
    <row r="13" spans="1:12">
      <c r="A13" s="22"/>
      <c r="B13" s="37">
        <v>1.91</v>
      </c>
      <c r="C13" s="37">
        <v>1.96</v>
      </c>
      <c r="D13" s="37">
        <v>2.1</v>
      </c>
      <c r="E13" s="37">
        <v>2.11</v>
      </c>
      <c r="F13" s="41">
        <v>2.0499999999999998</v>
      </c>
      <c r="G13" s="38"/>
      <c r="H13" s="37">
        <v>1.49</v>
      </c>
      <c r="I13" s="37">
        <v>1.55</v>
      </c>
      <c r="J13" s="37">
        <v>1.61</v>
      </c>
      <c r="K13" s="37">
        <v>1.69</v>
      </c>
      <c r="L13" s="41">
        <v>1.66</v>
      </c>
    </row>
    <row r="14" spans="1:12">
      <c r="A14" s="22"/>
      <c r="B14" s="37">
        <v>1.9</v>
      </c>
      <c r="C14" s="37">
        <v>1.97</v>
      </c>
      <c r="D14" s="37">
        <v>2.06</v>
      </c>
      <c r="E14" s="37">
        <v>2.0699999999999998</v>
      </c>
      <c r="F14" s="41">
        <v>2.0699999999999998</v>
      </c>
      <c r="G14" s="38"/>
      <c r="H14" s="37">
        <v>1.48</v>
      </c>
      <c r="I14" s="37">
        <v>1.54</v>
      </c>
      <c r="J14" s="37">
        <v>1.59</v>
      </c>
      <c r="K14" s="37">
        <v>1.64</v>
      </c>
      <c r="L14" s="41">
        <v>1.61</v>
      </c>
    </row>
    <row r="15" spans="1:12">
      <c r="A15" s="22"/>
      <c r="B15" s="37">
        <v>1.87</v>
      </c>
      <c r="C15" s="37">
        <v>1.97</v>
      </c>
      <c r="D15" s="37">
        <v>2.06</v>
      </c>
      <c r="E15" s="37">
        <v>2.11</v>
      </c>
      <c r="F15" s="41">
        <v>2.08</v>
      </c>
      <c r="G15" s="38"/>
      <c r="H15" s="37">
        <v>1.48</v>
      </c>
      <c r="I15" s="37">
        <v>1.5</v>
      </c>
      <c r="J15" s="37">
        <v>1.59</v>
      </c>
      <c r="K15" s="37">
        <v>1.64</v>
      </c>
      <c r="L15" s="41">
        <v>1.63</v>
      </c>
    </row>
    <row r="16" spans="1:12">
      <c r="A16" s="22"/>
      <c r="B16" s="37">
        <v>1.88</v>
      </c>
      <c r="C16" s="37">
        <v>1.93</v>
      </c>
      <c r="D16" s="37">
        <v>2.0099999999999998</v>
      </c>
      <c r="E16" s="37">
        <v>2.0499999999999998</v>
      </c>
      <c r="F16" s="41">
        <v>2.02</v>
      </c>
      <c r="G16" s="38"/>
      <c r="H16" s="37">
        <v>1.49</v>
      </c>
      <c r="I16" s="37">
        <v>1.51</v>
      </c>
      <c r="J16" s="37">
        <v>1.59</v>
      </c>
      <c r="K16" s="37">
        <v>1.64</v>
      </c>
      <c r="L16" s="41">
        <v>1.61</v>
      </c>
    </row>
    <row r="17" spans="1:12">
      <c r="A17" s="22" t="s">
        <v>7</v>
      </c>
      <c r="B17" s="37">
        <v>1.99</v>
      </c>
      <c r="C17" s="37">
        <v>1.93</v>
      </c>
      <c r="D17" s="37">
        <v>2</v>
      </c>
      <c r="E17" s="37">
        <v>2.0699999999999998</v>
      </c>
      <c r="F17" s="41">
        <v>2.08</v>
      </c>
      <c r="G17" s="38" t="s">
        <v>8</v>
      </c>
      <c r="H17" s="37">
        <v>1.57</v>
      </c>
      <c r="I17" s="37">
        <v>1.52</v>
      </c>
      <c r="J17" s="37">
        <v>1.57</v>
      </c>
      <c r="K17" s="37">
        <v>1.6</v>
      </c>
      <c r="L17" s="41">
        <v>1.56</v>
      </c>
    </row>
    <row r="18" spans="1:12">
      <c r="A18" s="22"/>
      <c r="B18" s="37">
        <v>2.02</v>
      </c>
      <c r="C18" s="37">
        <v>1.93</v>
      </c>
      <c r="D18" s="37">
        <v>2.08</v>
      </c>
      <c r="E18" s="37">
        <v>2.09</v>
      </c>
      <c r="F18" s="41">
        <v>2.06</v>
      </c>
      <c r="G18" s="38"/>
      <c r="H18" s="37">
        <v>1.62</v>
      </c>
      <c r="I18" s="37">
        <v>1.51</v>
      </c>
      <c r="J18" s="37">
        <v>1.58</v>
      </c>
      <c r="K18" s="37">
        <v>1.63</v>
      </c>
      <c r="L18" s="41">
        <v>1.6</v>
      </c>
    </row>
    <row r="19" spans="1:12">
      <c r="A19" s="22"/>
      <c r="B19" s="37">
        <v>2.0099999999999998</v>
      </c>
      <c r="C19" s="37">
        <v>1.95</v>
      </c>
      <c r="D19" s="37">
        <v>2.02</v>
      </c>
      <c r="E19" s="37">
        <v>2.1</v>
      </c>
      <c r="F19" s="41">
        <v>2.0499999999999998</v>
      </c>
      <c r="G19" s="38"/>
      <c r="H19" s="37">
        <v>1.6</v>
      </c>
      <c r="I19" s="37">
        <v>1.55</v>
      </c>
      <c r="J19" s="37">
        <v>1.58</v>
      </c>
      <c r="K19" s="37">
        <v>1.6</v>
      </c>
      <c r="L19" s="41">
        <v>1.57</v>
      </c>
    </row>
    <row r="20" spans="1:12">
      <c r="A20" s="22"/>
      <c r="B20" s="37">
        <v>2</v>
      </c>
      <c r="C20" s="37">
        <v>1.91</v>
      </c>
      <c r="D20" s="37">
        <v>2.02</v>
      </c>
      <c r="E20" s="37">
        <v>2.1</v>
      </c>
      <c r="F20" s="41">
        <v>2.06</v>
      </c>
      <c r="G20" s="38"/>
      <c r="H20" s="37">
        <v>1.59</v>
      </c>
      <c r="I20" s="37">
        <v>1.52</v>
      </c>
      <c r="J20" s="37">
        <v>1.57</v>
      </c>
      <c r="K20" s="37">
        <v>1.6</v>
      </c>
      <c r="L20" s="41">
        <v>1.55</v>
      </c>
    </row>
    <row r="21" spans="1:12">
      <c r="A21" s="22"/>
      <c r="B21" s="37">
        <v>1.98</v>
      </c>
      <c r="C21" s="37">
        <v>1.9</v>
      </c>
      <c r="D21" s="37">
        <v>2</v>
      </c>
      <c r="E21" s="37">
        <v>2.04</v>
      </c>
      <c r="F21" s="41">
        <v>2.06</v>
      </c>
      <c r="G21" s="38"/>
      <c r="H21" s="37">
        <v>1.57</v>
      </c>
      <c r="I21" s="37">
        <v>1.47</v>
      </c>
      <c r="J21" s="37">
        <v>1.57</v>
      </c>
      <c r="K21" s="37">
        <v>1.59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0.37280000000000024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0.77040000000000086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0.65001025641025689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0.55481481481481543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92" priority="9" operator="notBetween">
      <formula>0.2</formula>
      <formula>0.4</formula>
    </cfRule>
  </conditionalFormatting>
  <conditionalFormatting sqref="E26">
    <cfRule type="cellIs" dxfId="291" priority="10" operator="notBetween">
      <formula>0.38</formula>
      <formula>0.72</formula>
    </cfRule>
  </conditionalFormatting>
  <conditionalFormatting sqref="K24">
    <cfRule type="cellIs" dxfId="290" priority="7" operator="notBetween">
      <formula>0.77</formula>
      <formula>0.91</formula>
    </cfRule>
  </conditionalFormatting>
  <conditionalFormatting sqref="K26">
    <cfRule type="cellIs" dxfId="28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L40"/>
  <sheetViews>
    <sheetView zoomScale="115" zoomScaleNormal="115" workbookViewId="0">
      <selection activeCell="H12" sqref="H12:L21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2.2599999999999998</v>
      </c>
      <c r="C2" s="32">
        <v>2.3199999999999998</v>
      </c>
      <c r="D2" s="32">
        <v>2.42</v>
      </c>
      <c r="E2" s="32">
        <v>2.44</v>
      </c>
      <c r="F2" s="44">
        <v>2.42</v>
      </c>
      <c r="G2" s="36" t="s">
        <v>3</v>
      </c>
      <c r="H2" s="32">
        <v>2.2200000000000002</v>
      </c>
      <c r="I2" s="32">
        <v>2.2799999999999998</v>
      </c>
      <c r="J2" s="32">
        <v>2.42</v>
      </c>
      <c r="K2" s="32">
        <v>2.42</v>
      </c>
      <c r="L2" s="44">
        <v>2.42</v>
      </c>
    </row>
    <row r="3" spans="1:12">
      <c r="A3" s="11"/>
      <c r="B3" s="14">
        <v>2.29</v>
      </c>
      <c r="C3" s="14">
        <v>2.35</v>
      </c>
      <c r="D3" s="14">
        <v>2.39</v>
      </c>
      <c r="E3" s="14">
        <v>2.4700000000000002</v>
      </c>
      <c r="F3" s="42">
        <v>2.44</v>
      </c>
      <c r="G3" s="38"/>
      <c r="H3" s="32">
        <v>2.2400000000000002</v>
      </c>
      <c r="I3" s="14">
        <v>2.3199999999999998</v>
      </c>
      <c r="J3" s="14">
        <v>2.4500000000000002</v>
      </c>
      <c r="K3" s="14">
        <v>2.4700000000000002</v>
      </c>
      <c r="L3" s="42">
        <v>2.4</v>
      </c>
    </row>
    <row r="4" spans="1:12">
      <c r="A4" s="11"/>
      <c r="B4" s="14">
        <v>2.29</v>
      </c>
      <c r="C4" s="14">
        <v>2.37</v>
      </c>
      <c r="D4" s="14">
        <v>2.4300000000000002</v>
      </c>
      <c r="E4" s="14">
        <v>2.4900000000000002</v>
      </c>
      <c r="F4" s="42">
        <v>2.42</v>
      </c>
      <c r="G4" s="38"/>
      <c r="H4" s="32">
        <v>2.2799999999999998</v>
      </c>
      <c r="I4" s="14">
        <v>2.35</v>
      </c>
      <c r="J4" s="14">
        <v>2.44</v>
      </c>
      <c r="K4" s="14">
        <v>2.4700000000000002</v>
      </c>
      <c r="L4" s="42">
        <v>2.4300000000000002</v>
      </c>
    </row>
    <row r="5" spans="1:12">
      <c r="A5" s="11"/>
      <c r="B5" s="14">
        <v>2.3199999999999998</v>
      </c>
      <c r="C5" s="14">
        <v>2.38</v>
      </c>
      <c r="D5" s="14">
        <v>2.44</v>
      </c>
      <c r="E5" s="14">
        <v>2.5</v>
      </c>
      <c r="F5" s="42">
        <v>2.48</v>
      </c>
      <c r="G5" s="38"/>
      <c r="H5" s="32">
        <v>2.25</v>
      </c>
      <c r="I5" s="14">
        <v>2.33</v>
      </c>
      <c r="J5" s="14">
        <v>2.4300000000000002</v>
      </c>
      <c r="K5" s="14">
        <v>2.46</v>
      </c>
      <c r="L5" s="42">
        <v>2.41</v>
      </c>
    </row>
    <row r="6" spans="1:12">
      <c r="A6" s="11"/>
      <c r="B6" s="14">
        <v>2.25</v>
      </c>
      <c r="C6" s="14">
        <v>2.33</v>
      </c>
      <c r="D6" s="14">
        <v>2.39</v>
      </c>
      <c r="E6" s="14">
        <v>2.46</v>
      </c>
      <c r="F6" s="42">
        <v>2.4</v>
      </c>
      <c r="G6" s="38"/>
      <c r="H6" s="32">
        <v>2.23</v>
      </c>
      <c r="I6" s="14">
        <v>2.29</v>
      </c>
      <c r="J6" s="14">
        <v>2.38</v>
      </c>
      <c r="K6" s="14">
        <v>2.4700000000000002</v>
      </c>
      <c r="L6" s="42">
        <v>2.39</v>
      </c>
    </row>
    <row r="7" spans="1:12">
      <c r="A7" s="38" t="s">
        <v>4</v>
      </c>
      <c r="B7" s="14">
        <v>2.4</v>
      </c>
      <c r="C7" s="14">
        <v>2.2999999999999998</v>
      </c>
      <c r="D7" s="14">
        <v>2.4</v>
      </c>
      <c r="E7" s="14">
        <v>2.4700000000000002</v>
      </c>
      <c r="F7" s="42">
        <v>2.42</v>
      </c>
      <c r="G7" s="38" t="s">
        <v>4</v>
      </c>
      <c r="H7" s="14">
        <v>2.38</v>
      </c>
      <c r="I7" s="14">
        <v>2.2799999999999998</v>
      </c>
      <c r="J7" s="14">
        <v>2.38</v>
      </c>
      <c r="K7" s="14">
        <v>2.4</v>
      </c>
      <c r="L7" s="42">
        <v>2.39</v>
      </c>
    </row>
    <row r="8" spans="1:12">
      <c r="A8" s="46"/>
      <c r="B8" s="14">
        <v>2.38</v>
      </c>
      <c r="C8" s="14">
        <v>2.29</v>
      </c>
      <c r="D8" s="14">
        <v>2.39</v>
      </c>
      <c r="E8" s="14">
        <v>2.41</v>
      </c>
      <c r="F8" s="42">
        <v>2.44</v>
      </c>
      <c r="G8" s="46"/>
      <c r="H8" s="14">
        <v>2.41</v>
      </c>
      <c r="I8" s="14">
        <v>2.31</v>
      </c>
      <c r="J8" s="14">
        <v>2.42</v>
      </c>
      <c r="K8" s="14">
        <v>2.46</v>
      </c>
      <c r="L8" s="42">
        <v>2.4500000000000002</v>
      </c>
    </row>
    <row r="9" spans="1:12">
      <c r="A9" s="11"/>
      <c r="B9" s="14">
        <v>2.39</v>
      </c>
      <c r="C9" s="14">
        <v>2.2799999999999998</v>
      </c>
      <c r="D9" s="14">
        <v>2.37</v>
      </c>
      <c r="E9" s="14">
        <v>2.42</v>
      </c>
      <c r="F9" s="42">
        <v>2.42</v>
      </c>
      <c r="G9" s="36"/>
      <c r="H9" s="47">
        <v>2.4300000000000002</v>
      </c>
      <c r="I9" s="47">
        <v>2.3199999999999998</v>
      </c>
      <c r="J9" s="47">
        <v>2.42</v>
      </c>
      <c r="K9" s="47">
        <v>2.44</v>
      </c>
      <c r="L9" s="49">
        <v>2.46</v>
      </c>
    </row>
    <row r="10" spans="1:12">
      <c r="A10" s="11"/>
      <c r="B10" s="14">
        <v>2.41</v>
      </c>
      <c r="C10" s="14">
        <v>2.36</v>
      </c>
      <c r="D10" s="14">
        <v>2.4300000000000002</v>
      </c>
      <c r="E10" s="14">
        <v>2.44</v>
      </c>
      <c r="F10" s="42">
        <v>2.4300000000000002</v>
      </c>
      <c r="G10" s="38"/>
      <c r="H10" s="14">
        <v>2.4300000000000002</v>
      </c>
      <c r="I10" s="14">
        <v>2.35</v>
      </c>
      <c r="J10" s="14">
        <v>2.39</v>
      </c>
      <c r="K10" s="14">
        <v>2.4300000000000002</v>
      </c>
      <c r="L10" s="42">
        <v>2.44</v>
      </c>
    </row>
    <row r="11" spans="1:12">
      <c r="A11" s="16"/>
      <c r="B11" s="33">
        <v>2.4</v>
      </c>
      <c r="C11" s="33">
        <v>2.3199999999999998</v>
      </c>
      <c r="D11" s="33">
        <v>2.39</v>
      </c>
      <c r="E11" s="33">
        <v>2.4300000000000002</v>
      </c>
      <c r="F11" s="39">
        <v>2.42</v>
      </c>
      <c r="G11" s="48"/>
      <c r="H11" s="33">
        <v>2.35</v>
      </c>
      <c r="I11" s="33">
        <v>2.27</v>
      </c>
      <c r="J11" s="33">
        <v>2.35</v>
      </c>
      <c r="K11" s="33">
        <v>2.44</v>
      </c>
      <c r="L11" s="39">
        <v>2.41</v>
      </c>
    </row>
    <row r="12" spans="1:12">
      <c r="A12" s="19" t="s">
        <v>5</v>
      </c>
      <c r="B12" s="35">
        <v>1.86</v>
      </c>
      <c r="C12" s="35">
        <v>1.92</v>
      </c>
      <c r="D12" s="35">
        <v>2.0099999999999998</v>
      </c>
      <c r="E12" s="35">
        <v>2.06</v>
      </c>
      <c r="F12" s="40">
        <v>2.04</v>
      </c>
      <c r="G12" s="36" t="s">
        <v>6</v>
      </c>
      <c r="H12" s="35">
        <v>1.45</v>
      </c>
      <c r="I12" s="35">
        <v>1.51</v>
      </c>
      <c r="J12" s="35">
        <v>1.6</v>
      </c>
      <c r="K12" s="35">
        <v>1.65</v>
      </c>
      <c r="L12" s="40">
        <v>1.59</v>
      </c>
    </row>
    <row r="13" spans="1:12">
      <c r="A13" s="22"/>
      <c r="B13" s="37">
        <v>1.88</v>
      </c>
      <c r="C13" s="37">
        <v>1.96</v>
      </c>
      <c r="D13" s="37">
        <v>2.04</v>
      </c>
      <c r="E13" s="37">
        <v>2.0699999999999998</v>
      </c>
      <c r="F13" s="41">
        <v>2.06</v>
      </c>
      <c r="G13" s="38"/>
      <c r="H13" s="37">
        <v>1.43</v>
      </c>
      <c r="I13" s="37">
        <v>1.49</v>
      </c>
      <c r="J13" s="37">
        <v>1.59</v>
      </c>
      <c r="K13" s="37">
        <v>1.64</v>
      </c>
      <c r="L13" s="41">
        <v>1.59</v>
      </c>
    </row>
    <row r="14" spans="1:12">
      <c r="A14" s="22"/>
      <c r="B14" s="37">
        <v>1.88</v>
      </c>
      <c r="C14" s="37">
        <v>1.97</v>
      </c>
      <c r="D14" s="37">
        <v>2.08</v>
      </c>
      <c r="E14" s="37">
        <v>2.09</v>
      </c>
      <c r="F14" s="41">
        <v>2.04</v>
      </c>
      <c r="G14" s="38"/>
      <c r="H14" s="37">
        <v>1.45</v>
      </c>
      <c r="I14" s="37">
        <v>1.52</v>
      </c>
      <c r="J14" s="37">
        <v>1.62</v>
      </c>
      <c r="K14" s="37">
        <v>1.64</v>
      </c>
      <c r="L14" s="41">
        <v>1.61</v>
      </c>
    </row>
    <row r="15" spans="1:12">
      <c r="A15" s="22"/>
      <c r="B15" s="37">
        <v>1.89</v>
      </c>
      <c r="C15" s="37">
        <v>2</v>
      </c>
      <c r="D15" s="37">
        <v>2.09</v>
      </c>
      <c r="E15" s="37">
        <v>2.1</v>
      </c>
      <c r="F15" s="41">
        <v>2.09</v>
      </c>
      <c r="G15" s="38"/>
      <c r="H15" s="37">
        <v>1.41</v>
      </c>
      <c r="I15" s="37">
        <v>1.51</v>
      </c>
      <c r="J15" s="37">
        <v>1.6</v>
      </c>
      <c r="K15" s="37">
        <v>1.63</v>
      </c>
      <c r="L15" s="41">
        <v>1.6</v>
      </c>
    </row>
    <row r="16" spans="1:12">
      <c r="A16" s="22"/>
      <c r="B16" s="37">
        <v>1.8</v>
      </c>
      <c r="C16" s="37">
        <v>1.9</v>
      </c>
      <c r="D16" s="37">
        <v>1.97</v>
      </c>
      <c r="E16" s="37">
        <v>2.04</v>
      </c>
      <c r="F16" s="41">
        <v>1.96</v>
      </c>
      <c r="G16" s="38"/>
      <c r="H16" s="37">
        <v>1.41</v>
      </c>
      <c r="I16" s="37">
        <v>1.48</v>
      </c>
      <c r="J16" s="37">
        <v>1.57</v>
      </c>
      <c r="K16" s="37">
        <v>1.63</v>
      </c>
      <c r="L16" s="41">
        <v>1.59</v>
      </c>
    </row>
    <row r="17" spans="1:12">
      <c r="A17" s="22" t="s">
        <v>7</v>
      </c>
      <c r="B17" s="37">
        <v>1.99</v>
      </c>
      <c r="C17" s="37">
        <v>1.92</v>
      </c>
      <c r="D17" s="37">
        <v>2.02</v>
      </c>
      <c r="E17" s="37">
        <v>2.08</v>
      </c>
      <c r="F17" s="41">
        <v>1.96</v>
      </c>
      <c r="G17" s="38" t="s">
        <v>8</v>
      </c>
      <c r="H17" s="37">
        <v>1.56</v>
      </c>
      <c r="I17" s="37">
        <v>1.45</v>
      </c>
      <c r="J17" s="37">
        <v>1.53</v>
      </c>
      <c r="K17" s="37">
        <v>1.57</v>
      </c>
      <c r="L17" s="41">
        <v>1.58</v>
      </c>
    </row>
    <row r="18" spans="1:12">
      <c r="A18" s="22"/>
      <c r="B18" s="37">
        <v>1.98</v>
      </c>
      <c r="C18" s="37">
        <v>1.93</v>
      </c>
      <c r="D18" s="37">
        <v>2</v>
      </c>
      <c r="E18" s="37">
        <v>2.0299999999999998</v>
      </c>
      <c r="F18" s="41">
        <v>2.0099999999999998</v>
      </c>
      <c r="G18" s="38"/>
      <c r="H18" s="37">
        <v>1.58</v>
      </c>
      <c r="I18" s="37">
        <v>1.47</v>
      </c>
      <c r="J18" s="37">
        <v>1.55</v>
      </c>
      <c r="K18" s="37">
        <v>1.62</v>
      </c>
      <c r="L18" s="41">
        <v>1.6</v>
      </c>
    </row>
    <row r="19" spans="1:12">
      <c r="A19" s="22"/>
      <c r="B19" s="37">
        <v>1.99</v>
      </c>
      <c r="C19" s="37">
        <v>1.9</v>
      </c>
      <c r="D19" s="37">
        <v>1.98</v>
      </c>
      <c r="E19" s="37">
        <v>2.04</v>
      </c>
      <c r="F19" s="41">
        <v>2.02</v>
      </c>
      <c r="G19" s="38"/>
      <c r="H19" s="37">
        <v>1.61</v>
      </c>
      <c r="I19" s="37">
        <v>1.49</v>
      </c>
      <c r="J19" s="37">
        <v>1.54</v>
      </c>
      <c r="K19" s="37">
        <v>1.57</v>
      </c>
      <c r="L19" s="41">
        <v>1.61</v>
      </c>
    </row>
    <row r="20" spans="1:12">
      <c r="A20" s="22"/>
      <c r="B20" s="37">
        <v>2</v>
      </c>
      <c r="C20" s="37">
        <v>1.95</v>
      </c>
      <c r="D20" s="37">
        <v>2.04</v>
      </c>
      <c r="E20" s="37">
        <v>2.09</v>
      </c>
      <c r="F20" s="41">
        <v>2.0699999999999998</v>
      </c>
      <c r="G20" s="38"/>
      <c r="H20" s="37">
        <v>1.59</v>
      </c>
      <c r="I20" s="37">
        <v>1.5</v>
      </c>
      <c r="J20" s="37">
        <v>1.55</v>
      </c>
      <c r="K20" s="37">
        <v>1.57</v>
      </c>
      <c r="L20" s="41">
        <v>1.6</v>
      </c>
    </row>
    <row r="21" spans="1:12">
      <c r="A21" s="22"/>
      <c r="B21" s="37">
        <v>2</v>
      </c>
      <c r="C21" s="37">
        <v>1.94</v>
      </c>
      <c r="D21" s="37">
        <v>2.04</v>
      </c>
      <c r="E21" s="37">
        <v>2.06</v>
      </c>
      <c r="F21" s="41">
        <v>2.0499999999999998</v>
      </c>
      <c r="G21" s="38"/>
      <c r="H21" s="37">
        <v>1.49</v>
      </c>
      <c r="I21" s="37">
        <v>1.48</v>
      </c>
      <c r="J21" s="37">
        <v>1.55</v>
      </c>
      <c r="K21" s="37">
        <v>1.59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0.39340000000000019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0.82839999999999936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0.68592820512820551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0.59658436213991728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88" priority="7" operator="notBetween">
      <formula>0.2</formula>
      <formula>0.4</formula>
    </cfRule>
  </conditionalFormatting>
  <conditionalFormatting sqref="E26">
    <cfRule type="cellIs" dxfId="287" priority="8" operator="notBetween">
      <formula>0.38</formula>
      <formula>0.72</formula>
    </cfRule>
  </conditionalFormatting>
  <conditionalFormatting sqref="K24">
    <cfRule type="cellIs" dxfId="286" priority="5" operator="notBetween">
      <formula>0.77</formula>
      <formula>0.91</formula>
    </cfRule>
  </conditionalFormatting>
  <conditionalFormatting sqref="K26">
    <cfRule type="cellIs" dxfId="28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R40"/>
  <sheetViews>
    <sheetView workbookViewId="0">
      <selection activeCell="S17" sqref="S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</cols>
  <sheetData>
    <row r="1" spans="1:18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  <c r="M1" s="327" t="s">
        <v>37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2.27</v>
      </c>
      <c r="C2" s="32">
        <v>2.36</v>
      </c>
      <c r="D2" s="32">
        <v>2.4500000000000002</v>
      </c>
      <c r="E2" s="32">
        <v>2.4900000000000002</v>
      </c>
      <c r="F2" s="44">
        <v>2.42</v>
      </c>
      <c r="G2" s="36" t="s">
        <v>3</v>
      </c>
      <c r="H2" s="32">
        <v>2.25</v>
      </c>
      <c r="I2" s="32">
        <v>2.38</v>
      </c>
      <c r="J2" s="32">
        <v>2.4900000000000002</v>
      </c>
      <c r="K2" s="32">
        <v>2.5099999999999998</v>
      </c>
      <c r="L2" s="44">
        <v>2.46</v>
      </c>
      <c r="M2" s="36" t="s">
        <v>3</v>
      </c>
      <c r="N2" s="32">
        <v>2.3199999999999998</v>
      </c>
      <c r="O2" s="32">
        <v>2.23</v>
      </c>
      <c r="P2" s="32">
        <v>2.34</v>
      </c>
      <c r="Q2" s="32">
        <v>2.39</v>
      </c>
      <c r="R2" s="44">
        <v>2.37</v>
      </c>
    </row>
    <row r="3" spans="1:18">
      <c r="A3" s="11"/>
      <c r="B3" s="14">
        <v>2.2999999999999998</v>
      </c>
      <c r="C3" s="14">
        <v>2.36</v>
      </c>
      <c r="D3" s="14">
        <v>2.48</v>
      </c>
      <c r="E3" s="14">
        <v>2.5299999999999998</v>
      </c>
      <c r="F3" s="42">
        <v>2.4900000000000002</v>
      </c>
      <c r="G3" s="38"/>
      <c r="H3" s="32">
        <v>2.3199999999999998</v>
      </c>
      <c r="I3" s="14">
        <v>2.4300000000000002</v>
      </c>
      <c r="J3" s="14">
        <v>2.4700000000000002</v>
      </c>
      <c r="K3" s="14">
        <v>2.5299999999999998</v>
      </c>
      <c r="L3" s="42">
        <v>2.46</v>
      </c>
      <c r="M3" s="11"/>
      <c r="N3" s="14">
        <v>2.3199999999999998</v>
      </c>
      <c r="O3" s="14">
        <v>2.2400000000000002</v>
      </c>
      <c r="P3" s="14">
        <v>2.41</v>
      </c>
      <c r="Q3" s="14">
        <v>2.41</v>
      </c>
      <c r="R3" s="42">
        <v>2.39</v>
      </c>
    </row>
    <row r="4" spans="1:18">
      <c r="A4" s="11"/>
      <c r="B4" s="14">
        <v>2.3199999999999998</v>
      </c>
      <c r="C4" s="14">
        <v>2.37</v>
      </c>
      <c r="D4" s="14">
        <v>2.46</v>
      </c>
      <c r="E4" s="14">
        <v>2.4900000000000002</v>
      </c>
      <c r="F4" s="42">
        <v>2.4500000000000002</v>
      </c>
      <c r="G4" s="38"/>
      <c r="H4" s="32">
        <v>2.2999999999999998</v>
      </c>
      <c r="I4" s="14">
        <v>2.38</v>
      </c>
      <c r="J4" s="14">
        <v>2.4900000000000002</v>
      </c>
      <c r="K4" s="14">
        <v>2.5099999999999998</v>
      </c>
      <c r="L4" s="42">
        <v>2.4900000000000002</v>
      </c>
      <c r="M4" s="11"/>
      <c r="N4" s="14">
        <v>2.2799999999999998</v>
      </c>
      <c r="O4" s="14">
        <v>2.2400000000000002</v>
      </c>
      <c r="P4" s="14">
        <v>2.36</v>
      </c>
      <c r="Q4" s="14">
        <v>2.4500000000000002</v>
      </c>
      <c r="R4" s="42">
        <v>2.42</v>
      </c>
    </row>
    <row r="5" spans="1:18">
      <c r="A5" s="11"/>
      <c r="B5" s="14">
        <v>2.3199999999999998</v>
      </c>
      <c r="C5" s="14">
        <v>2.37</v>
      </c>
      <c r="D5" s="14">
        <v>2.46</v>
      </c>
      <c r="E5" s="14">
        <v>2.5099999999999998</v>
      </c>
      <c r="F5" s="42">
        <v>2.5</v>
      </c>
      <c r="G5" s="38"/>
      <c r="H5" s="32">
        <v>2.31</v>
      </c>
      <c r="I5" s="14">
        <v>2.38</v>
      </c>
      <c r="J5" s="14">
        <v>2.4900000000000002</v>
      </c>
      <c r="K5" s="14">
        <v>2.52</v>
      </c>
      <c r="L5" s="42">
        <v>2.4900000000000002</v>
      </c>
      <c r="M5" s="11"/>
      <c r="N5" s="14">
        <v>2.31</v>
      </c>
      <c r="O5" s="14">
        <v>2.2799999999999998</v>
      </c>
      <c r="P5" s="14">
        <v>2.38</v>
      </c>
      <c r="Q5" s="14">
        <v>2.39</v>
      </c>
      <c r="R5" s="42">
        <v>2.4</v>
      </c>
    </row>
    <row r="6" spans="1:18">
      <c r="A6" s="11"/>
      <c r="B6" s="14">
        <v>2.27</v>
      </c>
      <c r="C6" s="14">
        <v>2.37</v>
      </c>
      <c r="D6" s="14">
        <v>2.46</v>
      </c>
      <c r="E6" s="14">
        <v>2.52</v>
      </c>
      <c r="F6" s="42">
        <v>2.46</v>
      </c>
      <c r="G6" s="38"/>
      <c r="H6" s="32">
        <v>2.29</v>
      </c>
      <c r="I6" s="14">
        <v>2.33</v>
      </c>
      <c r="J6" s="14">
        <v>2.4700000000000002</v>
      </c>
      <c r="K6" s="14">
        <v>2.52</v>
      </c>
      <c r="L6" s="42">
        <v>2.48</v>
      </c>
      <c r="M6" s="11"/>
      <c r="N6" s="14">
        <v>2.29</v>
      </c>
      <c r="O6" s="14">
        <v>2.2599999999999998</v>
      </c>
      <c r="P6" s="14">
        <v>2.3199999999999998</v>
      </c>
      <c r="Q6" s="14">
        <v>2.39</v>
      </c>
      <c r="R6" s="42">
        <v>2.38</v>
      </c>
    </row>
    <row r="7" spans="1:18">
      <c r="A7" s="38" t="s">
        <v>4</v>
      </c>
      <c r="B7" s="14">
        <v>2.4300000000000002</v>
      </c>
      <c r="C7" s="14">
        <v>2.33</v>
      </c>
      <c r="D7" s="14">
        <v>2.4300000000000002</v>
      </c>
      <c r="E7" s="14">
        <v>2.4700000000000002</v>
      </c>
      <c r="F7" s="42">
        <v>2.4500000000000002</v>
      </c>
      <c r="G7" s="38" t="s">
        <v>4</v>
      </c>
      <c r="H7" s="14">
        <v>2.4300000000000002</v>
      </c>
      <c r="I7" s="14">
        <v>2.2999999999999998</v>
      </c>
      <c r="J7" s="14">
        <v>2.38</v>
      </c>
      <c r="K7" s="14">
        <v>2.44</v>
      </c>
      <c r="L7" s="42">
        <v>2.42</v>
      </c>
      <c r="M7" s="38" t="s">
        <v>4</v>
      </c>
      <c r="N7" s="14">
        <v>2.23</v>
      </c>
      <c r="O7" s="14">
        <v>2.27</v>
      </c>
      <c r="P7" s="14">
        <v>2.35</v>
      </c>
      <c r="Q7" s="14">
        <v>2.4</v>
      </c>
      <c r="R7" s="42">
        <v>2.33</v>
      </c>
    </row>
    <row r="8" spans="1:18">
      <c r="A8" s="46"/>
      <c r="B8" s="14">
        <v>2.42</v>
      </c>
      <c r="C8" s="14">
        <v>2.33</v>
      </c>
      <c r="D8" s="14">
        <v>2.41</v>
      </c>
      <c r="E8" s="14">
        <v>2.46</v>
      </c>
      <c r="F8" s="42">
        <v>2.4300000000000002</v>
      </c>
      <c r="G8" s="46"/>
      <c r="H8" s="14">
        <v>2.44</v>
      </c>
      <c r="I8" s="14">
        <v>2.36</v>
      </c>
      <c r="J8" s="14">
        <v>2.4500000000000002</v>
      </c>
      <c r="K8" s="14">
        <v>2.46</v>
      </c>
      <c r="L8" s="42">
        <v>2.46</v>
      </c>
      <c r="M8" s="46"/>
      <c r="N8" s="14">
        <v>2.29</v>
      </c>
      <c r="O8" s="14">
        <v>2.31</v>
      </c>
      <c r="P8" s="14">
        <v>2.39</v>
      </c>
      <c r="Q8" s="14">
        <v>2.4300000000000002</v>
      </c>
      <c r="R8" s="42">
        <v>2.4</v>
      </c>
    </row>
    <row r="9" spans="1:18">
      <c r="A9" s="11"/>
      <c r="B9" s="14">
        <v>2.44</v>
      </c>
      <c r="C9" s="14">
        <v>2.37</v>
      </c>
      <c r="D9" s="14">
        <v>2.46</v>
      </c>
      <c r="E9" s="14">
        <v>2.4900000000000002</v>
      </c>
      <c r="F9" s="42">
        <v>2.48</v>
      </c>
      <c r="G9" s="36"/>
      <c r="H9" s="47">
        <v>2.46</v>
      </c>
      <c r="I9" s="47">
        <v>2.36</v>
      </c>
      <c r="J9" s="47">
        <v>2.4500000000000002</v>
      </c>
      <c r="K9" s="47">
        <v>2.4900000000000002</v>
      </c>
      <c r="L9" s="49">
        <v>2.4700000000000002</v>
      </c>
      <c r="M9" s="11"/>
      <c r="N9" s="14">
        <v>2.2400000000000002</v>
      </c>
      <c r="O9" s="14">
        <v>2.31</v>
      </c>
      <c r="P9" s="14">
        <v>2.4</v>
      </c>
      <c r="Q9" s="14">
        <v>2.44</v>
      </c>
      <c r="R9" s="42">
        <v>2.4</v>
      </c>
    </row>
    <row r="10" spans="1:18">
      <c r="A10" s="11"/>
      <c r="B10" s="14">
        <v>2.5</v>
      </c>
      <c r="C10" s="14">
        <v>2.36</v>
      </c>
      <c r="D10" s="14">
        <v>2.41</v>
      </c>
      <c r="E10" s="14">
        <v>2.4900000000000002</v>
      </c>
      <c r="F10" s="42">
        <v>2.48</v>
      </c>
      <c r="G10" s="38"/>
      <c r="H10" s="14">
        <v>2.38</v>
      </c>
      <c r="I10" s="14">
        <v>2.33</v>
      </c>
      <c r="J10" s="14">
        <v>2.4300000000000002</v>
      </c>
      <c r="K10" s="14">
        <v>2.48</v>
      </c>
      <c r="L10" s="42">
        <v>2.46</v>
      </c>
      <c r="M10" s="11"/>
      <c r="N10" s="14">
        <v>2.2400000000000002</v>
      </c>
      <c r="O10" s="14">
        <v>2.31</v>
      </c>
      <c r="P10" s="14">
        <v>2.38</v>
      </c>
      <c r="Q10" s="14">
        <v>2.41</v>
      </c>
      <c r="R10" s="42">
        <v>2.38</v>
      </c>
    </row>
    <row r="11" spans="1:18">
      <c r="A11" s="16"/>
      <c r="B11" s="33">
        <v>2.4700000000000002</v>
      </c>
      <c r="C11" s="33">
        <v>2.36</v>
      </c>
      <c r="D11" s="33">
        <v>2.4300000000000002</v>
      </c>
      <c r="E11" s="33">
        <v>2.4300000000000002</v>
      </c>
      <c r="F11" s="39">
        <v>2.46</v>
      </c>
      <c r="G11" s="48"/>
      <c r="H11" s="33">
        <v>2.41</v>
      </c>
      <c r="I11" s="33">
        <v>2.33</v>
      </c>
      <c r="J11" s="33">
        <v>2.4500000000000002</v>
      </c>
      <c r="K11" s="33">
        <v>2.48</v>
      </c>
      <c r="L11" s="39">
        <v>2.42</v>
      </c>
      <c r="M11" s="16"/>
      <c r="N11" s="33">
        <v>2.27</v>
      </c>
      <c r="O11" s="33">
        <v>2.27</v>
      </c>
      <c r="P11" s="33">
        <v>2.39</v>
      </c>
      <c r="Q11" s="33">
        <v>2.44</v>
      </c>
      <c r="R11" s="39">
        <v>2.39</v>
      </c>
    </row>
    <row r="12" spans="1:18">
      <c r="A12" s="19" t="s">
        <v>5</v>
      </c>
      <c r="B12" s="35">
        <v>1.8</v>
      </c>
      <c r="C12" s="35">
        <v>1.87</v>
      </c>
      <c r="D12" s="35">
        <v>1.95</v>
      </c>
      <c r="E12" s="35">
        <v>2.0099999999999998</v>
      </c>
      <c r="F12" s="40">
        <v>2</v>
      </c>
      <c r="G12" s="36" t="s">
        <v>6</v>
      </c>
      <c r="H12" s="35">
        <v>1.43</v>
      </c>
      <c r="I12" s="35">
        <v>1.5</v>
      </c>
      <c r="J12" s="35">
        <v>1.62</v>
      </c>
      <c r="K12" s="35">
        <v>1.65</v>
      </c>
      <c r="L12" s="40">
        <v>1.63</v>
      </c>
      <c r="M12" s="19" t="s">
        <v>5</v>
      </c>
      <c r="N12" s="35">
        <v>1.99</v>
      </c>
      <c r="O12" s="35">
        <v>1.91</v>
      </c>
      <c r="P12" s="35">
        <v>1.97</v>
      </c>
      <c r="Q12" s="35">
        <v>2.0699999999999998</v>
      </c>
      <c r="R12" s="40">
        <v>2.02</v>
      </c>
    </row>
    <row r="13" spans="1:18">
      <c r="A13" s="22"/>
      <c r="B13" s="37">
        <v>1.89</v>
      </c>
      <c r="C13" s="37">
        <v>1.93</v>
      </c>
      <c r="D13" s="37">
        <v>2.04</v>
      </c>
      <c r="E13" s="37">
        <v>2.0699999999999998</v>
      </c>
      <c r="F13" s="41">
        <v>2.06</v>
      </c>
      <c r="G13" s="38"/>
      <c r="H13" s="37">
        <v>1.44</v>
      </c>
      <c r="I13" s="37">
        <v>1.49</v>
      </c>
      <c r="J13" s="37">
        <v>1.62</v>
      </c>
      <c r="K13" s="37">
        <v>1.66</v>
      </c>
      <c r="L13" s="41">
        <v>1.62</v>
      </c>
      <c r="M13" s="22"/>
      <c r="N13" s="37">
        <v>2.0099999999999998</v>
      </c>
      <c r="O13" s="37">
        <v>1.92</v>
      </c>
      <c r="P13" s="37">
        <v>2.06</v>
      </c>
      <c r="Q13" s="37">
        <v>2.08</v>
      </c>
      <c r="R13" s="41">
        <v>2.0699999999999998</v>
      </c>
    </row>
    <row r="14" spans="1:18">
      <c r="A14" s="22"/>
      <c r="B14" s="37">
        <v>1.89</v>
      </c>
      <c r="C14" s="37">
        <v>1.93</v>
      </c>
      <c r="D14" s="37">
        <v>2.04</v>
      </c>
      <c r="E14" s="37">
        <v>2.0299999999999998</v>
      </c>
      <c r="F14" s="41">
        <v>2.02</v>
      </c>
      <c r="G14" s="38"/>
      <c r="H14" s="37">
        <v>1.42</v>
      </c>
      <c r="I14" s="37">
        <v>1.48</v>
      </c>
      <c r="J14" s="37">
        <v>1.62</v>
      </c>
      <c r="K14" s="37">
        <v>1.65</v>
      </c>
      <c r="L14" s="41">
        <v>1.64</v>
      </c>
      <c r="M14" s="22"/>
      <c r="N14" s="37">
        <v>1.97</v>
      </c>
      <c r="O14" s="37">
        <v>1.89</v>
      </c>
      <c r="P14" s="37">
        <v>2.04</v>
      </c>
      <c r="Q14" s="37">
        <v>2.1</v>
      </c>
      <c r="R14" s="41">
        <v>2.0699999999999998</v>
      </c>
    </row>
    <row r="15" spans="1:18">
      <c r="A15" s="22"/>
      <c r="B15" s="37">
        <v>1.88</v>
      </c>
      <c r="C15" s="37">
        <v>1.96</v>
      </c>
      <c r="D15" s="37">
        <v>2.0299999999999998</v>
      </c>
      <c r="E15" s="37">
        <v>2.0699999999999998</v>
      </c>
      <c r="F15" s="41">
        <v>2.0499999999999998</v>
      </c>
      <c r="G15" s="38"/>
      <c r="H15" s="37">
        <v>1.41</v>
      </c>
      <c r="I15" s="37">
        <v>1.47</v>
      </c>
      <c r="J15" s="37">
        <v>1.57</v>
      </c>
      <c r="K15" s="37">
        <v>1.64</v>
      </c>
      <c r="L15" s="41">
        <v>1.66</v>
      </c>
      <c r="M15" s="22"/>
      <c r="N15" s="37">
        <v>1.94</v>
      </c>
      <c r="O15" s="37">
        <v>1.88</v>
      </c>
      <c r="P15" s="37">
        <v>2.02</v>
      </c>
      <c r="Q15" s="37">
        <v>2.04</v>
      </c>
      <c r="R15" s="41">
        <v>2.08</v>
      </c>
    </row>
    <row r="16" spans="1:18">
      <c r="A16" s="22"/>
      <c r="B16" s="37">
        <v>1.8</v>
      </c>
      <c r="C16" s="37">
        <v>1.88</v>
      </c>
      <c r="D16" s="37">
        <v>1.96</v>
      </c>
      <c r="E16" s="37">
        <v>1.99</v>
      </c>
      <c r="F16" s="41">
        <v>1.99</v>
      </c>
      <c r="G16" s="38"/>
      <c r="H16" s="37">
        <v>1.43</v>
      </c>
      <c r="I16" s="37">
        <v>1.48</v>
      </c>
      <c r="J16" s="37">
        <v>1.61</v>
      </c>
      <c r="K16" s="37">
        <v>1.64</v>
      </c>
      <c r="L16" s="41">
        <v>1.64</v>
      </c>
      <c r="M16" s="22"/>
      <c r="N16" s="37">
        <v>1.89</v>
      </c>
      <c r="O16" s="37">
        <v>1.88</v>
      </c>
      <c r="P16" s="37">
        <v>1.94</v>
      </c>
      <c r="Q16" s="37">
        <v>2</v>
      </c>
      <c r="R16" s="41">
        <v>2.0299999999999998</v>
      </c>
    </row>
    <row r="17" spans="1:18">
      <c r="A17" s="22" t="s">
        <v>7</v>
      </c>
      <c r="B17" s="37">
        <v>1.99</v>
      </c>
      <c r="C17" s="37">
        <v>1.9</v>
      </c>
      <c r="D17" s="37">
        <v>2</v>
      </c>
      <c r="E17" s="37">
        <v>2.02</v>
      </c>
      <c r="F17" s="41">
        <v>2</v>
      </c>
      <c r="G17" s="38" t="s">
        <v>8</v>
      </c>
      <c r="H17" s="37">
        <v>1.53</v>
      </c>
      <c r="I17" s="37">
        <v>1.42</v>
      </c>
      <c r="J17" s="37">
        <v>1.48</v>
      </c>
      <c r="K17" s="37">
        <v>1.53</v>
      </c>
      <c r="L17" s="41">
        <v>1.59</v>
      </c>
      <c r="M17" s="22" t="s">
        <v>7</v>
      </c>
      <c r="N17" s="37">
        <v>1.86</v>
      </c>
      <c r="O17" s="37">
        <v>1.97</v>
      </c>
      <c r="P17" s="37">
        <v>2</v>
      </c>
      <c r="Q17" s="37">
        <v>2.08</v>
      </c>
      <c r="R17" s="41">
        <v>2.0499999999999998</v>
      </c>
    </row>
    <row r="18" spans="1:18">
      <c r="A18" s="22"/>
      <c r="B18" s="37">
        <v>1.97</v>
      </c>
      <c r="C18" s="37">
        <v>1.9</v>
      </c>
      <c r="D18" s="37">
        <v>1.99</v>
      </c>
      <c r="E18" s="37">
        <v>2.02</v>
      </c>
      <c r="F18" s="41">
        <v>2</v>
      </c>
      <c r="G18" s="38"/>
      <c r="H18" s="37">
        <v>1.53</v>
      </c>
      <c r="I18" s="37">
        <v>1.43</v>
      </c>
      <c r="J18" s="37">
        <v>1.51</v>
      </c>
      <c r="K18" s="37">
        <v>1.54</v>
      </c>
      <c r="L18" s="41">
        <v>1.57</v>
      </c>
      <c r="M18" s="22"/>
      <c r="N18" s="37">
        <v>1.95</v>
      </c>
      <c r="O18" s="37">
        <v>1.97</v>
      </c>
      <c r="P18" s="37">
        <v>2.0499999999999998</v>
      </c>
      <c r="Q18" s="37">
        <v>2.09</v>
      </c>
      <c r="R18" s="41">
        <v>2.06</v>
      </c>
    </row>
    <row r="19" spans="1:18">
      <c r="A19" s="22"/>
      <c r="B19" s="37">
        <v>1.97</v>
      </c>
      <c r="C19" s="37">
        <v>1.92</v>
      </c>
      <c r="D19" s="37">
        <v>2</v>
      </c>
      <c r="E19" s="37">
        <v>2.0299999999999998</v>
      </c>
      <c r="F19" s="41">
        <v>2.0299999999999998</v>
      </c>
      <c r="G19" s="38"/>
      <c r="H19" s="37">
        <v>1.59</v>
      </c>
      <c r="I19" s="37">
        <v>1.46</v>
      </c>
      <c r="J19" s="37">
        <v>1.52</v>
      </c>
      <c r="K19" s="37">
        <v>1.57</v>
      </c>
      <c r="L19" s="41">
        <v>1.53</v>
      </c>
      <c r="M19" s="22"/>
      <c r="N19" s="37">
        <v>1.87</v>
      </c>
      <c r="O19" s="37">
        <v>1.97</v>
      </c>
      <c r="P19" s="37">
        <v>2.09</v>
      </c>
      <c r="Q19" s="37">
        <v>2.1</v>
      </c>
      <c r="R19" s="41">
        <v>2.0499999999999998</v>
      </c>
    </row>
    <row r="20" spans="1:18">
      <c r="A20" s="22"/>
      <c r="B20" s="37">
        <v>2.06</v>
      </c>
      <c r="C20" s="37">
        <v>1.91</v>
      </c>
      <c r="D20" s="37">
        <v>2</v>
      </c>
      <c r="E20" s="37">
        <v>2.04</v>
      </c>
      <c r="F20" s="41">
        <v>2.02</v>
      </c>
      <c r="G20" s="38"/>
      <c r="H20" s="37">
        <v>1.52</v>
      </c>
      <c r="I20" s="37">
        <v>1.4</v>
      </c>
      <c r="J20" s="37">
        <v>1.51</v>
      </c>
      <c r="K20" s="37">
        <v>1.57</v>
      </c>
      <c r="L20" s="41">
        <v>1.53</v>
      </c>
      <c r="M20" s="22"/>
      <c r="N20" s="37">
        <v>1.87</v>
      </c>
      <c r="O20" s="37">
        <v>1.94</v>
      </c>
      <c r="P20" s="37">
        <v>2.04</v>
      </c>
      <c r="Q20" s="37">
        <v>2.12</v>
      </c>
      <c r="R20" s="41">
        <v>2.0699999999999998</v>
      </c>
    </row>
    <row r="21" spans="1:18">
      <c r="A21" s="22"/>
      <c r="B21" s="37">
        <v>2</v>
      </c>
      <c r="C21" s="37">
        <v>1.87</v>
      </c>
      <c r="D21" s="37">
        <v>1.98</v>
      </c>
      <c r="E21" s="37">
        <v>2</v>
      </c>
      <c r="F21" s="41">
        <v>2.0099999999999998</v>
      </c>
      <c r="G21" s="38"/>
      <c r="H21" s="37">
        <v>1.58</v>
      </c>
      <c r="I21" s="37">
        <v>1.43</v>
      </c>
      <c r="J21" s="37">
        <v>1.55</v>
      </c>
      <c r="K21" s="37">
        <v>1.57</v>
      </c>
      <c r="L21" s="41">
        <v>1.54</v>
      </c>
      <c r="M21" s="22"/>
      <c r="N21" s="37">
        <v>1.91</v>
      </c>
      <c r="O21" s="37">
        <v>1.96</v>
      </c>
      <c r="P21" s="37">
        <v>2.0499999999999998</v>
      </c>
      <c r="Q21" s="37">
        <v>2.08</v>
      </c>
      <c r="R21" s="41">
        <v>2.04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0.44999999999999996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0.88539999999999952</v>
      </c>
      <c r="L24" s="292"/>
      <c r="M24" s="27" t="s">
        <v>13</v>
      </c>
      <c r="N24" s="27" t="s">
        <v>14</v>
      </c>
      <c r="O24" s="328" t="s">
        <v>15</v>
      </c>
      <c r="P24" s="328"/>
      <c r="Q24" s="292">
        <f>AVERAGE(N2:R11)-AVERAGE(N12:R21)</f>
        <v>0.34260000000000046</v>
      </c>
      <c r="R24" s="292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2</v>
      </c>
      <c r="R25" s="287"/>
    </row>
    <row r="26" spans="1:18" ht="17">
      <c r="A26" s="27" t="s">
        <v>19</v>
      </c>
      <c r="B26" s="27" t="s">
        <v>20</v>
      </c>
      <c r="C26" s="288" t="s">
        <v>21</v>
      </c>
      <c r="D26" s="288"/>
      <c r="E26" s="269">
        <f>(E24/(0.975/E25))</f>
        <v>0.7846153846153846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0.63763374485596669</v>
      </c>
      <c r="L26" s="269"/>
      <c r="M26" s="27" t="s">
        <v>19</v>
      </c>
      <c r="N26" s="27" t="s">
        <v>20</v>
      </c>
      <c r="O26" s="288" t="s">
        <v>21</v>
      </c>
      <c r="P26" s="288"/>
      <c r="Q26" s="269">
        <f>(Q24/(0.975/Q25))</f>
        <v>0.7027692307692317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84" priority="9" operator="notBetween">
      <formula>0.2</formula>
      <formula>0.4</formula>
    </cfRule>
  </conditionalFormatting>
  <conditionalFormatting sqref="E26">
    <cfRule type="cellIs" dxfId="283" priority="10" operator="notBetween">
      <formula>0.38</formula>
      <formula>0.72</formula>
    </cfRule>
  </conditionalFormatting>
  <conditionalFormatting sqref="K24">
    <cfRule type="cellIs" dxfId="282" priority="7" operator="notBetween">
      <formula>0.77</formula>
      <formula>0.91</formula>
    </cfRule>
  </conditionalFormatting>
  <conditionalFormatting sqref="K26">
    <cfRule type="cellIs" dxfId="281" priority="8" operator="notBetween">
      <formula>0.55</formula>
      <formula>0.65</formula>
    </cfRule>
  </conditionalFormatting>
  <conditionalFormatting sqref="Q24">
    <cfRule type="cellIs" dxfId="280" priority="1" operator="notBetween">
      <formula>0.2</formula>
      <formula>0.4</formula>
    </cfRule>
  </conditionalFormatting>
  <conditionalFormatting sqref="Q26">
    <cfRule type="cellIs" dxfId="279" priority="2" operator="notBetween">
      <formula>0.38</formula>
      <formula>0.72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L40"/>
  <sheetViews>
    <sheetView topLeftCell="A7" workbookViewId="0">
      <selection activeCell="G27" sqref="G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00" t="s">
        <v>0</v>
      </c>
      <c r="B1" s="301"/>
      <c r="C1" s="301"/>
      <c r="D1" s="301"/>
      <c r="E1" s="301"/>
      <c r="F1" s="302"/>
      <c r="G1" s="300" t="s">
        <v>1</v>
      </c>
      <c r="H1" s="301"/>
      <c r="I1" s="301"/>
      <c r="J1" s="301"/>
      <c r="K1" s="301"/>
      <c r="L1" s="302"/>
    </row>
    <row r="2" spans="1:12">
      <c r="A2" s="36" t="s">
        <v>3</v>
      </c>
      <c r="B2" s="32">
        <v>2.3199999999999998</v>
      </c>
      <c r="C2" s="32">
        <v>2.3199999999999998</v>
      </c>
      <c r="D2" s="32">
        <v>2.41</v>
      </c>
      <c r="E2" s="32">
        <v>2.4500000000000002</v>
      </c>
      <c r="F2" s="44">
        <v>2.41</v>
      </c>
      <c r="G2" s="36" t="s">
        <v>3</v>
      </c>
      <c r="H2" s="32">
        <v>2.29</v>
      </c>
      <c r="I2" s="32">
        <v>2.36</v>
      </c>
      <c r="J2" s="32">
        <v>2.41</v>
      </c>
      <c r="K2" s="32">
        <v>2.46</v>
      </c>
      <c r="L2" s="44">
        <v>2.4</v>
      </c>
    </row>
    <row r="3" spans="1:12">
      <c r="A3" s="11"/>
      <c r="B3" s="14">
        <v>2.2799999999999998</v>
      </c>
      <c r="C3" s="14">
        <v>2.36</v>
      </c>
      <c r="D3" s="14">
        <v>2.4700000000000002</v>
      </c>
      <c r="E3" s="14">
        <v>2.4900000000000002</v>
      </c>
      <c r="F3" s="42">
        <v>2.4500000000000002</v>
      </c>
      <c r="G3" s="38"/>
      <c r="H3" s="32">
        <v>2.3199999999999998</v>
      </c>
      <c r="I3" s="14">
        <v>2.33</v>
      </c>
      <c r="J3" s="14">
        <v>2.4700000000000002</v>
      </c>
      <c r="K3" s="14">
        <v>2.48</v>
      </c>
      <c r="L3" s="42">
        <v>2.46</v>
      </c>
    </row>
    <row r="4" spans="1:12">
      <c r="A4" s="11"/>
      <c r="B4" s="14">
        <v>2.31</v>
      </c>
      <c r="C4" s="14">
        <v>2.36</v>
      </c>
      <c r="D4" s="14">
        <v>2.41</v>
      </c>
      <c r="E4" s="14">
        <v>2.44</v>
      </c>
      <c r="F4" s="42">
        <v>2.44</v>
      </c>
      <c r="G4" s="38"/>
      <c r="H4" s="32">
        <v>2.25</v>
      </c>
      <c r="I4" s="14">
        <v>2.35</v>
      </c>
      <c r="J4" s="14">
        <v>2.44</v>
      </c>
      <c r="K4" s="14">
        <v>2.4900000000000002</v>
      </c>
      <c r="L4" s="42">
        <v>2.4500000000000002</v>
      </c>
    </row>
    <row r="5" spans="1:12">
      <c r="A5" s="11"/>
      <c r="B5" s="14">
        <v>2.31</v>
      </c>
      <c r="C5" s="14">
        <v>2.39</v>
      </c>
      <c r="D5" s="14">
        <v>2.5</v>
      </c>
      <c r="E5" s="14">
        <v>2.5099999999999998</v>
      </c>
      <c r="F5" s="42">
        <v>2.46</v>
      </c>
      <c r="G5" s="38"/>
      <c r="H5" s="32">
        <v>2.2999999999999998</v>
      </c>
      <c r="I5" s="14">
        <v>2.35</v>
      </c>
      <c r="J5" s="14">
        <v>2.44</v>
      </c>
      <c r="K5" s="14">
        <v>2.5</v>
      </c>
      <c r="L5" s="42">
        <v>2.44</v>
      </c>
    </row>
    <row r="6" spans="1:12">
      <c r="A6" s="11"/>
      <c r="B6" s="14">
        <v>2.29</v>
      </c>
      <c r="C6" s="14">
        <v>2.3199999999999998</v>
      </c>
      <c r="D6" s="14">
        <v>2.4300000000000002</v>
      </c>
      <c r="E6" s="14">
        <v>2.5299999999999998</v>
      </c>
      <c r="F6" s="42">
        <v>2.4700000000000002</v>
      </c>
      <c r="G6" s="38"/>
      <c r="H6" s="32">
        <v>2.27</v>
      </c>
      <c r="I6" s="14">
        <v>2.34</v>
      </c>
      <c r="J6" s="14">
        <v>2.42</v>
      </c>
      <c r="K6" s="14">
        <v>2.5</v>
      </c>
      <c r="L6" s="42">
        <v>2.4300000000000002</v>
      </c>
    </row>
    <row r="7" spans="1:12">
      <c r="A7" s="38" t="s">
        <v>4</v>
      </c>
      <c r="B7" s="14">
        <v>2.35</v>
      </c>
      <c r="C7" s="14">
        <v>2.2999999999999998</v>
      </c>
      <c r="D7" s="14">
        <v>2.38</v>
      </c>
      <c r="E7" s="14">
        <v>2.46</v>
      </c>
      <c r="F7" s="42">
        <v>2.4</v>
      </c>
      <c r="G7" s="38" t="s">
        <v>4</v>
      </c>
      <c r="H7" s="14">
        <v>2.4300000000000002</v>
      </c>
      <c r="I7" s="14">
        <v>2.3199999999999998</v>
      </c>
      <c r="J7" s="14">
        <v>2.4500000000000002</v>
      </c>
      <c r="K7" s="14">
        <v>2.46</v>
      </c>
      <c r="L7" s="42">
        <v>2.39</v>
      </c>
    </row>
    <row r="8" spans="1:12">
      <c r="A8" s="46"/>
      <c r="B8" s="14">
        <v>2.41</v>
      </c>
      <c r="C8" s="14">
        <v>2.2999999999999998</v>
      </c>
      <c r="D8" s="14">
        <v>2.41</v>
      </c>
      <c r="E8" s="14">
        <v>2.48</v>
      </c>
      <c r="F8" s="42">
        <v>2.4500000000000002</v>
      </c>
      <c r="G8" s="46"/>
      <c r="H8" s="14">
        <v>2.44</v>
      </c>
      <c r="I8" s="14">
        <v>2.35</v>
      </c>
      <c r="J8" s="14">
        <v>2.4500000000000002</v>
      </c>
      <c r="K8" s="14">
        <v>2.5099999999999998</v>
      </c>
      <c r="L8" s="42">
        <v>2.41</v>
      </c>
    </row>
    <row r="9" spans="1:12">
      <c r="A9" s="11"/>
      <c r="B9" s="14">
        <v>2.4500000000000002</v>
      </c>
      <c r="C9" s="14">
        <v>2.38</v>
      </c>
      <c r="D9" s="14">
        <v>2.48</v>
      </c>
      <c r="E9" s="14">
        <v>2.5099999999999998</v>
      </c>
      <c r="F9" s="42">
        <v>2.42</v>
      </c>
      <c r="G9" s="36"/>
      <c r="H9" s="47">
        <v>2.4</v>
      </c>
      <c r="I9" s="47">
        <v>2.33</v>
      </c>
      <c r="J9" s="47">
        <v>2.42</v>
      </c>
      <c r="K9" s="47">
        <v>2.4700000000000002</v>
      </c>
      <c r="L9" s="49">
        <v>2.4700000000000002</v>
      </c>
    </row>
    <row r="10" spans="1:12">
      <c r="A10" s="11"/>
      <c r="B10" s="14">
        <v>2.41</v>
      </c>
      <c r="C10" s="14">
        <v>2.3199999999999998</v>
      </c>
      <c r="D10" s="14">
        <v>2.42</v>
      </c>
      <c r="E10" s="14">
        <v>2.48</v>
      </c>
      <c r="F10" s="42">
        <v>2.4700000000000002</v>
      </c>
      <c r="G10" s="38"/>
      <c r="H10" s="14">
        <v>2.39</v>
      </c>
      <c r="I10" s="14">
        <v>2.3199999999999998</v>
      </c>
      <c r="J10" s="14">
        <v>2.4300000000000002</v>
      </c>
      <c r="K10" s="14">
        <v>2.4500000000000002</v>
      </c>
      <c r="L10" s="42">
        <v>2.4900000000000002</v>
      </c>
    </row>
    <row r="11" spans="1:12">
      <c r="A11" s="16"/>
      <c r="B11" s="33">
        <v>2.37</v>
      </c>
      <c r="C11" s="33">
        <v>2.37</v>
      </c>
      <c r="D11" s="33">
        <v>2.39</v>
      </c>
      <c r="E11" s="33">
        <v>2.46</v>
      </c>
      <c r="F11" s="39">
        <v>2.4500000000000002</v>
      </c>
      <c r="G11" s="48"/>
      <c r="H11" s="33">
        <v>2.42</v>
      </c>
      <c r="I11" s="33">
        <v>2.35</v>
      </c>
      <c r="J11" s="33">
        <v>2.41</v>
      </c>
      <c r="K11" s="33">
        <v>2.48</v>
      </c>
      <c r="L11" s="39">
        <v>2.42</v>
      </c>
    </row>
    <row r="12" spans="1:12">
      <c r="A12" s="19" t="s">
        <v>5</v>
      </c>
      <c r="B12" s="35">
        <v>1.89</v>
      </c>
      <c r="C12" s="35">
        <v>1.94</v>
      </c>
      <c r="D12" s="35">
        <v>2.0299999999999998</v>
      </c>
      <c r="E12" s="35">
        <v>2.0499999999999998</v>
      </c>
      <c r="F12" s="40">
        <v>2.0499999999999998</v>
      </c>
      <c r="G12" s="36" t="s">
        <v>6</v>
      </c>
      <c r="H12" s="35">
        <v>1.52</v>
      </c>
      <c r="I12" s="35">
        <v>1.58</v>
      </c>
      <c r="J12" s="35">
        <v>1.68</v>
      </c>
      <c r="K12" s="35">
        <v>1.7</v>
      </c>
      <c r="L12" s="40">
        <v>1.63</v>
      </c>
    </row>
    <row r="13" spans="1:12">
      <c r="A13" s="22"/>
      <c r="B13" s="37">
        <v>1.9</v>
      </c>
      <c r="C13" s="37">
        <v>1.99</v>
      </c>
      <c r="D13" s="37">
        <v>2.1</v>
      </c>
      <c r="E13" s="37">
        <v>2.12</v>
      </c>
      <c r="F13" s="41">
        <v>2.09</v>
      </c>
      <c r="G13" s="38"/>
      <c r="H13" s="37">
        <v>1.51</v>
      </c>
      <c r="I13" s="37">
        <v>1.54</v>
      </c>
      <c r="J13" s="37">
        <v>1.68</v>
      </c>
      <c r="K13" s="37">
        <v>1.71</v>
      </c>
      <c r="L13" s="41">
        <v>1.65</v>
      </c>
    </row>
    <row r="14" spans="1:12">
      <c r="A14" s="22"/>
      <c r="B14" s="37">
        <v>1.93</v>
      </c>
      <c r="C14" s="37">
        <v>1.98</v>
      </c>
      <c r="D14" s="37">
        <v>2.0499999999999998</v>
      </c>
      <c r="E14" s="37">
        <v>2.1</v>
      </c>
      <c r="F14" s="41">
        <v>2.04</v>
      </c>
      <c r="G14" s="38"/>
      <c r="H14" s="37">
        <v>1.48</v>
      </c>
      <c r="I14" s="37">
        <v>1.54</v>
      </c>
      <c r="J14" s="37">
        <v>1.66</v>
      </c>
      <c r="K14" s="37">
        <v>1.71</v>
      </c>
      <c r="L14" s="41">
        <v>1.67</v>
      </c>
    </row>
    <row r="15" spans="1:12">
      <c r="A15" s="22"/>
      <c r="B15" s="37">
        <v>1.91</v>
      </c>
      <c r="C15" s="37">
        <v>2</v>
      </c>
      <c r="D15" s="37">
        <v>2.11</v>
      </c>
      <c r="E15" s="37">
        <v>2.11</v>
      </c>
      <c r="F15" s="41">
        <v>2.08</v>
      </c>
      <c r="G15" s="38"/>
      <c r="H15" s="37">
        <v>1.49</v>
      </c>
      <c r="I15" s="37">
        <v>1.57</v>
      </c>
      <c r="J15" s="37">
        <v>1.62</v>
      </c>
      <c r="K15" s="37">
        <v>1.7</v>
      </c>
      <c r="L15" s="41">
        <v>1.67</v>
      </c>
    </row>
    <row r="16" spans="1:12">
      <c r="A16" s="22"/>
      <c r="B16" s="37">
        <v>1.88</v>
      </c>
      <c r="C16" s="37">
        <v>1.95</v>
      </c>
      <c r="D16" s="37">
        <v>2.0299999999999998</v>
      </c>
      <c r="E16" s="37">
        <v>2.11</v>
      </c>
      <c r="F16" s="41">
        <v>2.08</v>
      </c>
      <c r="G16" s="38"/>
      <c r="H16" s="37">
        <v>1.45</v>
      </c>
      <c r="I16" s="37">
        <v>1.56</v>
      </c>
      <c r="J16" s="37">
        <v>1.62</v>
      </c>
      <c r="K16" s="37">
        <v>1.66</v>
      </c>
      <c r="L16" s="41">
        <v>1.66</v>
      </c>
    </row>
    <row r="17" spans="1:12">
      <c r="A17" s="22" t="s">
        <v>7</v>
      </c>
      <c r="B17" s="37">
        <v>1.99</v>
      </c>
      <c r="C17" s="37">
        <v>1.92</v>
      </c>
      <c r="D17" s="37">
        <v>2.02</v>
      </c>
      <c r="E17" s="37">
        <v>2.06</v>
      </c>
      <c r="F17" s="41">
        <v>2.04</v>
      </c>
      <c r="G17" s="38" t="s">
        <v>8</v>
      </c>
      <c r="H17" s="37">
        <v>1.67</v>
      </c>
      <c r="I17" s="37">
        <v>1.51</v>
      </c>
      <c r="J17" s="37">
        <v>1.66</v>
      </c>
      <c r="K17" s="37">
        <v>1.64</v>
      </c>
      <c r="L17" s="41">
        <v>1.61</v>
      </c>
    </row>
    <row r="18" spans="1:12">
      <c r="A18" s="22"/>
      <c r="B18" s="37">
        <v>2.0099999999999998</v>
      </c>
      <c r="C18" s="37">
        <v>1.94</v>
      </c>
      <c r="D18" s="37">
        <v>2.04</v>
      </c>
      <c r="E18" s="37">
        <v>2.1</v>
      </c>
      <c r="F18" s="41">
        <v>2.0299999999999998</v>
      </c>
      <c r="G18" s="38"/>
      <c r="H18" s="37">
        <v>1.64</v>
      </c>
      <c r="I18" s="37">
        <v>1.53</v>
      </c>
      <c r="J18" s="37">
        <v>1.64</v>
      </c>
      <c r="K18" s="37">
        <v>1.68</v>
      </c>
      <c r="L18" s="41">
        <v>1.63</v>
      </c>
    </row>
    <row r="19" spans="1:12">
      <c r="A19" s="22"/>
      <c r="B19" s="37">
        <v>2.06</v>
      </c>
      <c r="C19" s="37">
        <v>1.95</v>
      </c>
      <c r="D19" s="37">
        <v>2.08</v>
      </c>
      <c r="E19" s="37">
        <v>2.13</v>
      </c>
      <c r="F19" s="41">
        <v>2.08</v>
      </c>
      <c r="G19" s="38"/>
      <c r="H19" s="37">
        <v>1.63</v>
      </c>
      <c r="I19" s="37">
        <v>1.52</v>
      </c>
      <c r="J19" s="37">
        <v>1.62</v>
      </c>
      <c r="K19" s="37">
        <v>1.66</v>
      </c>
      <c r="L19" s="41">
        <v>1.66</v>
      </c>
    </row>
    <row r="20" spans="1:12">
      <c r="A20" s="22"/>
      <c r="B20" s="37">
        <v>2.0499999999999998</v>
      </c>
      <c r="C20" s="37">
        <v>1.95</v>
      </c>
      <c r="D20" s="37">
        <v>2.0499999999999998</v>
      </c>
      <c r="E20" s="37">
        <v>2.11</v>
      </c>
      <c r="F20" s="41">
        <v>2.09</v>
      </c>
      <c r="G20" s="38"/>
      <c r="H20" s="37">
        <v>1.63</v>
      </c>
      <c r="I20" s="37">
        <v>1.51</v>
      </c>
      <c r="J20" s="37">
        <v>1.63</v>
      </c>
      <c r="K20" s="37">
        <v>1.64</v>
      </c>
      <c r="L20" s="41">
        <v>1.65</v>
      </c>
    </row>
    <row r="21" spans="1:12">
      <c r="A21" s="22"/>
      <c r="B21" s="37">
        <v>2.0099999999999998</v>
      </c>
      <c r="C21" s="37">
        <v>1.93</v>
      </c>
      <c r="D21" s="37">
        <v>1.99</v>
      </c>
      <c r="E21" s="37">
        <v>2.0699999999999998</v>
      </c>
      <c r="F21" s="41">
        <v>2.08</v>
      </c>
      <c r="G21" s="38"/>
      <c r="H21" s="37">
        <v>1.63</v>
      </c>
      <c r="I21" s="37">
        <v>1.55</v>
      </c>
      <c r="J21" s="37">
        <v>1.62</v>
      </c>
      <c r="K21" s="37">
        <v>1.68</v>
      </c>
      <c r="L21" s="41">
        <v>1.67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291" t="s">
        <v>15</v>
      </c>
      <c r="D24" s="291"/>
      <c r="E24" s="292">
        <f>AVERAGE(B2:F11)-AVERAGE(B12:F21)</f>
        <v>0.38300000000000001</v>
      </c>
      <c r="F24" s="292"/>
      <c r="G24" s="27" t="s">
        <v>13</v>
      </c>
      <c r="H24" s="27" t="s">
        <v>14</v>
      </c>
      <c r="I24" s="293" t="s">
        <v>16</v>
      </c>
      <c r="J24" s="293"/>
      <c r="K24" s="292">
        <f>AVERAGE(H2:L11)-AVERAGE(H12:L21)</f>
        <v>0.79279999999999995</v>
      </c>
      <c r="L24" s="292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0.66779487179487185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0.5709465020576131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78" priority="7" operator="notBetween">
      <formula>0.2</formula>
      <formula>0.4</formula>
    </cfRule>
  </conditionalFormatting>
  <conditionalFormatting sqref="E26">
    <cfRule type="cellIs" dxfId="277" priority="8" operator="notBetween">
      <formula>0.38</formula>
      <formula>0.72</formula>
    </cfRule>
  </conditionalFormatting>
  <conditionalFormatting sqref="K24">
    <cfRule type="cellIs" dxfId="276" priority="5" operator="notBetween">
      <formula>0.77</formula>
      <formula>0.91</formula>
    </cfRule>
  </conditionalFormatting>
  <conditionalFormatting sqref="K26">
    <cfRule type="cellIs" dxfId="27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L40"/>
  <sheetViews>
    <sheetView workbookViewId="0">
      <selection activeCell="P17" sqref="P1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2.3199999999999998</v>
      </c>
      <c r="C2" s="32">
        <v>2.23</v>
      </c>
      <c r="D2" s="32">
        <v>2.34</v>
      </c>
      <c r="E2" s="32">
        <v>2.36</v>
      </c>
      <c r="F2" s="44">
        <v>2.38</v>
      </c>
      <c r="G2" s="36" t="s">
        <v>3</v>
      </c>
      <c r="H2" s="32">
        <v>2.25</v>
      </c>
      <c r="I2" s="32">
        <v>2.34</v>
      </c>
      <c r="J2" s="32">
        <v>2.41</v>
      </c>
      <c r="K2" s="32">
        <v>2.42</v>
      </c>
      <c r="L2" s="44">
        <v>2.4300000000000002</v>
      </c>
    </row>
    <row r="3" spans="1:12">
      <c r="A3" s="11"/>
      <c r="B3" s="14">
        <v>2.33</v>
      </c>
      <c r="C3" s="14">
        <v>2.23</v>
      </c>
      <c r="D3" s="14">
        <v>2.36</v>
      </c>
      <c r="E3" s="14">
        <v>2.39</v>
      </c>
      <c r="F3" s="42">
        <v>2.38</v>
      </c>
      <c r="G3" s="38"/>
      <c r="H3" s="32">
        <v>2.23</v>
      </c>
      <c r="I3" s="14">
        <v>2.34</v>
      </c>
      <c r="J3" s="14">
        <v>2.44</v>
      </c>
      <c r="K3" s="14">
        <v>2.4500000000000002</v>
      </c>
      <c r="L3" s="42">
        <v>2.42</v>
      </c>
    </row>
    <row r="4" spans="1:12">
      <c r="A4" s="11"/>
      <c r="B4" s="14">
        <v>2.2799999999999998</v>
      </c>
      <c r="C4" s="14">
        <v>2.2599999999999998</v>
      </c>
      <c r="D4" s="14">
        <v>2.33</v>
      </c>
      <c r="E4" s="14">
        <v>2.36</v>
      </c>
      <c r="F4" s="42">
        <v>2.33</v>
      </c>
      <c r="G4" s="38"/>
      <c r="H4" s="32">
        <v>2.2400000000000002</v>
      </c>
      <c r="I4" s="14">
        <v>2.31</v>
      </c>
      <c r="J4" s="14">
        <v>2.41</v>
      </c>
      <c r="K4" s="14">
        <v>2.4500000000000002</v>
      </c>
      <c r="L4" s="42">
        <v>2.39</v>
      </c>
    </row>
    <row r="5" spans="1:12">
      <c r="A5" s="11"/>
      <c r="B5" s="14">
        <v>2.33</v>
      </c>
      <c r="C5" s="14">
        <v>2.25</v>
      </c>
      <c r="D5" s="14">
        <v>2.34</v>
      </c>
      <c r="E5" s="14">
        <v>2.41</v>
      </c>
      <c r="F5" s="42">
        <v>2.36</v>
      </c>
      <c r="G5" s="38"/>
      <c r="H5" s="32">
        <v>2.27</v>
      </c>
      <c r="I5" s="14">
        <v>2.31</v>
      </c>
      <c r="J5" s="14">
        <v>2.4300000000000002</v>
      </c>
      <c r="K5" s="14">
        <v>2.46</v>
      </c>
      <c r="L5" s="42">
        <v>2.4</v>
      </c>
    </row>
    <row r="6" spans="1:12">
      <c r="A6" s="11"/>
      <c r="B6" s="14">
        <v>2.29</v>
      </c>
      <c r="C6" s="14">
        <v>2.25</v>
      </c>
      <c r="D6" s="14">
        <v>2.37</v>
      </c>
      <c r="E6" s="14">
        <v>2.39</v>
      </c>
      <c r="F6" s="42">
        <v>2.39</v>
      </c>
      <c r="G6" s="38"/>
      <c r="H6" s="32">
        <v>2.29</v>
      </c>
      <c r="I6" s="14">
        <v>2.2999999999999998</v>
      </c>
      <c r="J6" s="14">
        <v>2.44</v>
      </c>
      <c r="K6" s="14">
        <v>2.44</v>
      </c>
      <c r="L6" s="42">
        <v>2.41</v>
      </c>
    </row>
    <row r="7" spans="1:12">
      <c r="A7" s="38" t="s">
        <v>4</v>
      </c>
      <c r="B7" s="14">
        <v>2.23</v>
      </c>
      <c r="C7" s="14">
        <v>2.2999999999999998</v>
      </c>
      <c r="D7" s="14">
        <v>2.36</v>
      </c>
      <c r="E7" s="14">
        <v>2.37</v>
      </c>
      <c r="F7" s="42">
        <v>2.37</v>
      </c>
      <c r="G7" s="38" t="s">
        <v>4</v>
      </c>
      <c r="H7" s="14">
        <v>2.4</v>
      </c>
      <c r="I7" s="14">
        <v>2.29</v>
      </c>
      <c r="J7" s="14">
        <v>2.38</v>
      </c>
      <c r="K7" s="14">
        <v>2.42</v>
      </c>
      <c r="L7" s="42">
        <v>2.38</v>
      </c>
    </row>
    <row r="8" spans="1:12">
      <c r="A8" s="46"/>
      <c r="B8" s="14">
        <v>2.27</v>
      </c>
      <c r="C8" s="14">
        <v>2.34</v>
      </c>
      <c r="D8" s="14">
        <v>2.4</v>
      </c>
      <c r="E8" s="14">
        <v>2.4500000000000002</v>
      </c>
      <c r="F8" s="42">
        <v>2.42</v>
      </c>
      <c r="G8" s="46"/>
      <c r="H8" s="14">
        <v>2.36</v>
      </c>
      <c r="I8" s="14">
        <v>2.2999999999999998</v>
      </c>
      <c r="J8" s="14">
        <v>2.38</v>
      </c>
      <c r="K8" s="14">
        <v>2.42</v>
      </c>
      <c r="L8" s="42">
        <v>2.39</v>
      </c>
    </row>
    <row r="9" spans="1:12">
      <c r="A9" s="11"/>
      <c r="B9" s="14">
        <v>2.2400000000000002</v>
      </c>
      <c r="C9" s="14">
        <v>2.29</v>
      </c>
      <c r="D9" s="14">
        <v>2.38</v>
      </c>
      <c r="E9" s="14">
        <v>2.44</v>
      </c>
      <c r="F9" s="42">
        <v>2.44</v>
      </c>
      <c r="G9" s="36"/>
      <c r="H9" s="47">
        <v>2.4</v>
      </c>
      <c r="I9" s="47">
        <v>2.33</v>
      </c>
      <c r="J9" s="47">
        <v>2.39</v>
      </c>
      <c r="K9" s="47">
        <v>2.41</v>
      </c>
      <c r="L9" s="49">
        <v>2.38</v>
      </c>
    </row>
    <row r="10" spans="1:12">
      <c r="A10" s="11"/>
      <c r="B10" s="14">
        <v>2.25</v>
      </c>
      <c r="C10" s="14">
        <v>2.29</v>
      </c>
      <c r="D10" s="14">
        <v>2.4</v>
      </c>
      <c r="E10" s="14">
        <v>2.4300000000000002</v>
      </c>
      <c r="F10" s="42">
        <v>2.37</v>
      </c>
      <c r="G10" s="38"/>
      <c r="H10" s="14">
        <v>2.4</v>
      </c>
      <c r="I10" s="14">
        <v>2.33</v>
      </c>
      <c r="J10" s="14">
        <v>2.38</v>
      </c>
      <c r="K10" s="14">
        <v>2.4500000000000002</v>
      </c>
      <c r="L10" s="42">
        <v>2.4500000000000002</v>
      </c>
    </row>
    <row r="11" spans="1:12">
      <c r="A11" s="16"/>
      <c r="B11" s="33">
        <v>2.27</v>
      </c>
      <c r="C11" s="33">
        <v>2.3199999999999998</v>
      </c>
      <c r="D11" s="33">
        <v>2.37</v>
      </c>
      <c r="E11" s="33">
        <v>2.42</v>
      </c>
      <c r="F11" s="39">
        <v>2.41</v>
      </c>
      <c r="G11" s="48"/>
      <c r="H11" s="33">
        <v>2.39</v>
      </c>
      <c r="I11" s="33">
        <v>2.2999999999999998</v>
      </c>
      <c r="J11" s="33">
        <v>2.37</v>
      </c>
      <c r="K11" s="33">
        <v>2.44</v>
      </c>
      <c r="L11" s="39">
        <v>2.39</v>
      </c>
    </row>
    <row r="12" spans="1:12">
      <c r="A12" s="19" t="s">
        <v>5</v>
      </c>
      <c r="B12" s="35">
        <v>2</v>
      </c>
      <c r="C12" s="35">
        <v>1.92</v>
      </c>
      <c r="D12" s="35">
        <v>2.02</v>
      </c>
      <c r="E12" s="35">
        <v>2.06</v>
      </c>
      <c r="F12" s="40">
        <v>2.06</v>
      </c>
      <c r="G12" s="36" t="s">
        <v>6</v>
      </c>
      <c r="H12" s="35">
        <v>1.43</v>
      </c>
      <c r="I12" s="35">
        <v>1.52</v>
      </c>
      <c r="J12" s="35">
        <v>1.6</v>
      </c>
      <c r="K12" s="35">
        <v>1.63</v>
      </c>
      <c r="L12" s="40">
        <v>1.62</v>
      </c>
    </row>
    <row r="13" spans="1:12">
      <c r="A13" s="22"/>
      <c r="B13" s="37">
        <v>1.97</v>
      </c>
      <c r="C13" s="37">
        <v>1.91</v>
      </c>
      <c r="D13" s="37">
        <v>2.02</v>
      </c>
      <c r="E13" s="37">
        <v>2.08</v>
      </c>
      <c r="F13" s="41">
        <v>2.0699999999999998</v>
      </c>
      <c r="G13" s="38"/>
      <c r="H13" s="37">
        <v>1.42</v>
      </c>
      <c r="I13" s="37">
        <v>1.49</v>
      </c>
      <c r="J13" s="37">
        <v>1.6</v>
      </c>
      <c r="K13" s="37">
        <v>1.64</v>
      </c>
      <c r="L13" s="41">
        <v>1.59</v>
      </c>
    </row>
    <row r="14" spans="1:12">
      <c r="A14" s="22"/>
      <c r="B14" s="37">
        <v>1.97</v>
      </c>
      <c r="C14" s="37">
        <v>1.92</v>
      </c>
      <c r="D14" s="37">
        <v>1.97</v>
      </c>
      <c r="E14" s="37">
        <v>2.06</v>
      </c>
      <c r="F14" s="41">
        <v>2.04</v>
      </c>
      <c r="G14" s="38"/>
      <c r="H14" s="37">
        <v>1.45</v>
      </c>
      <c r="I14" s="37">
        <v>1.48</v>
      </c>
      <c r="J14" s="37">
        <v>1.59</v>
      </c>
      <c r="K14" s="37">
        <v>1.61</v>
      </c>
      <c r="L14" s="41">
        <v>1.61</v>
      </c>
    </row>
    <row r="15" spans="1:12">
      <c r="A15" s="22"/>
      <c r="B15" s="37">
        <v>1.97</v>
      </c>
      <c r="C15" s="37">
        <v>1.91</v>
      </c>
      <c r="D15" s="37">
        <v>2</v>
      </c>
      <c r="E15" s="37">
        <v>2.08</v>
      </c>
      <c r="F15" s="41">
        <v>2.0699999999999998</v>
      </c>
      <c r="G15" s="38"/>
      <c r="H15" s="37">
        <v>1.46</v>
      </c>
      <c r="I15" s="37">
        <v>1.47</v>
      </c>
      <c r="J15" s="37">
        <v>1.58</v>
      </c>
      <c r="K15" s="37">
        <v>1.63</v>
      </c>
      <c r="L15" s="41">
        <v>1.64</v>
      </c>
    </row>
    <row r="16" spans="1:12">
      <c r="A16" s="22"/>
      <c r="B16" s="37">
        <v>1.91</v>
      </c>
      <c r="C16" s="37">
        <v>1.88</v>
      </c>
      <c r="D16" s="37">
        <v>1.99</v>
      </c>
      <c r="E16" s="37">
        <v>2.04</v>
      </c>
      <c r="F16" s="41">
        <v>2.0299999999999998</v>
      </c>
      <c r="G16" s="38"/>
      <c r="H16" s="37">
        <v>1.46</v>
      </c>
      <c r="I16" s="37">
        <v>1.49</v>
      </c>
      <c r="J16" s="37">
        <v>1.61</v>
      </c>
      <c r="K16" s="37">
        <v>1.61</v>
      </c>
      <c r="L16" s="41">
        <v>1.63</v>
      </c>
    </row>
    <row r="17" spans="1:12">
      <c r="A17" s="22" t="s">
        <v>7</v>
      </c>
      <c r="B17" s="37">
        <v>1.91</v>
      </c>
      <c r="C17" s="37">
        <v>1.96</v>
      </c>
      <c r="D17" s="37">
        <v>2.02</v>
      </c>
      <c r="E17" s="37">
        <v>2.0699999999999998</v>
      </c>
      <c r="F17" s="41">
        <v>2.04</v>
      </c>
      <c r="G17" s="38" t="s">
        <v>8</v>
      </c>
      <c r="H17" s="37">
        <v>1.58</v>
      </c>
      <c r="I17" s="37">
        <v>1.48</v>
      </c>
      <c r="J17" s="37">
        <v>1.56</v>
      </c>
      <c r="K17" s="37">
        <v>1.61</v>
      </c>
      <c r="L17" s="41">
        <v>1.61</v>
      </c>
    </row>
    <row r="18" spans="1:12">
      <c r="A18" s="22"/>
      <c r="B18" s="37">
        <v>1.9</v>
      </c>
      <c r="C18" s="37">
        <v>2.0099999999999998</v>
      </c>
      <c r="D18" s="37">
        <v>2.08</v>
      </c>
      <c r="E18" s="37">
        <v>2.12</v>
      </c>
      <c r="F18" s="41">
        <v>2.0699999999999998</v>
      </c>
      <c r="G18" s="38"/>
      <c r="H18" s="37">
        <v>1.57</v>
      </c>
      <c r="I18" s="37">
        <v>1.49</v>
      </c>
      <c r="J18" s="37">
        <v>1.55</v>
      </c>
      <c r="K18" s="37">
        <v>1.62</v>
      </c>
      <c r="L18" s="41">
        <v>1.61</v>
      </c>
    </row>
    <row r="19" spans="1:12">
      <c r="A19" s="22"/>
      <c r="B19" s="37">
        <v>1.91</v>
      </c>
      <c r="C19" s="37">
        <v>1.97</v>
      </c>
      <c r="D19" s="37">
        <v>2.0299999999999998</v>
      </c>
      <c r="E19" s="37">
        <v>2.1</v>
      </c>
      <c r="F19" s="41">
        <v>2.06</v>
      </c>
      <c r="G19" s="38"/>
      <c r="H19" s="37">
        <v>1.59</v>
      </c>
      <c r="I19" s="37">
        <v>1.47</v>
      </c>
      <c r="J19" s="37">
        <v>1.56</v>
      </c>
      <c r="K19" s="37">
        <v>1.61</v>
      </c>
      <c r="L19" s="41">
        <v>1.6</v>
      </c>
    </row>
    <row r="20" spans="1:12">
      <c r="A20" s="22"/>
      <c r="B20" s="37">
        <v>1.93</v>
      </c>
      <c r="C20" s="37">
        <v>2.0099999999999998</v>
      </c>
      <c r="D20" s="37">
        <v>2.0699999999999998</v>
      </c>
      <c r="E20" s="37">
        <v>2.1</v>
      </c>
      <c r="F20" s="41">
        <v>2.0699999999999998</v>
      </c>
      <c r="G20" s="38"/>
      <c r="H20" s="37">
        <v>1.58</v>
      </c>
      <c r="I20" s="37">
        <v>1.48</v>
      </c>
      <c r="J20" s="37">
        <v>1.56</v>
      </c>
      <c r="K20" s="37">
        <v>1.64</v>
      </c>
      <c r="L20" s="41">
        <v>1.61</v>
      </c>
    </row>
    <row r="21" spans="1:12">
      <c r="A21" s="22"/>
      <c r="B21" s="37">
        <v>1.93</v>
      </c>
      <c r="C21" s="37">
        <v>1.92</v>
      </c>
      <c r="D21" s="37">
        <v>2.04</v>
      </c>
      <c r="E21" s="37">
        <v>2.06</v>
      </c>
      <c r="F21" s="41">
        <v>2.0699999999999998</v>
      </c>
      <c r="G21" s="38"/>
      <c r="H21" s="37">
        <v>1.61</v>
      </c>
      <c r="I21" s="37">
        <v>1.49</v>
      </c>
      <c r="J21" s="37">
        <v>1.53</v>
      </c>
      <c r="K21" s="37">
        <v>1.62</v>
      </c>
      <c r="L21" s="41">
        <v>1.59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0.33380000000000054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0.81459999999999999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0.58201025641025739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0.5866460905349794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74" priority="7" operator="notBetween">
      <formula>0.2</formula>
      <formula>0.4</formula>
    </cfRule>
  </conditionalFormatting>
  <conditionalFormatting sqref="E26">
    <cfRule type="cellIs" dxfId="273" priority="8" operator="notBetween">
      <formula>0.5</formula>
      <formula>0.6</formula>
    </cfRule>
  </conditionalFormatting>
  <conditionalFormatting sqref="K24">
    <cfRule type="cellIs" dxfId="272" priority="5" operator="notBetween">
      <formula>0.77</formula>
      <formula>0.91</formula>
    </cfRule>
  </conditionalFormatting>
  <conditionalFormatting sqref="K26">
    <cfRule type="cellIs" dxfId="271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F40"/>
  <sheetViews>
    <sheetView workbookViewId="0">
      <selection activeCell="E26" sqref="E26:F26"/>
    </sheetView>
  </sheetViews>
  <sheetFormatPr defaultColWidth="11.21875" defaultRowHeight="14.95"/>
  <cols>
    <col min="1" max="1" width="10.33203125" customWidth="1"/>
    <col min="2" max="6" width="6.6640625" customWidth="1"/>
    <col min="8" max="12" width="6.6640625" customWidth="1"/>
  </cols>
  <sheetData>
    <row r="1" spans="1:6" ht="48.1" customHeight="1">
      <c r="A1" s="327" t="s">
        <v>1</v>
      </c>
      <c r="B1" s="327"/>
      <c r="C1" s="327"/>
      <c r="D1" s="327"/>
      <c r="E1" s="327"/>
      <c r="F1" s="327"/>
    </row>
    <row r="2" spans="1:6">
      <c r="A2" s="36" t="s">
        <v>3</v>
      </c>
      <c r="B2" s="32">
        <v>2.2599999999999998</v>
      </c>
      <c r="C2" s="32">
        <v>2.25</v>
      </c>
      <c r="D2" s="32">
        <v>2.33</v>
      </c>
      <c r="E2" s="32">
        <v>2.35</v>
      </c>
      <c r="F2" s="44">
        <v>2.31</v>
      </c>
    </row>
    <row r="3" spans="1:6">
      <c r="A3" s="38"/>
      <c r="B3" s="32">
        <v>2.37</v>
      </c>
      <c r="C3" s="14">
        <v>2.2799999999999998</v>
      </c>
      <c r="D3" s="14">
        <v>2.39</v>
      </c>
      <c r="E3" s="14">
        <v>2.38</v>
      </c>
      <c r="F3" s="42">
        <v>2.4</v>
      </c>
    </row>
    <row r="4" spans="1:6">
      <c r="A4" s="38"/>
      <c r="B4" s="32">
        <v>2.2999999999999998</v>
      </c>
      <c r="C4" s="14">
        <v>2.2799999999999998</v>
      </c>
      <c r="D4" s="14">
        <v>2.34</v>
      </c>
      <c r="E4" s="14">
        <v>2.4300000000000002</v>
      </c>
      <c r="F4" s="42">
        <v>2.37</v>
      </c>
    </row>
    <row r="5" spans="1:6">
      <c r="A5" s="38"/>
      <c r="B5" s="32">
        <v>2.2999999999999998</v>
      </c>
      <c r="C5" s="14">
        <v>2.2799999999999998</v>
      </c>
      <c r="D5" s="14">
        <v>2.35</v>
      </c>
      <c r="E5" s="14">
        <v>2.39</v>
      </c>
      <c r="F5" s="42">
        <v>2.31</v>
      </c>
    </row>
    <row r="6" spans="1:6">
      <c r="A6" s="38"/>
      <c r="B6" s="32">
        <v>2.2799999999999998</v>
      </c>
      <c r="C6" s="14">
        <v>2.2400000000000002</v>
      </c>
      <c r="D6" s="14">
        <v>2.35</v>
      </c>
      <c r="E6" s="14">
        <v>2.4</v>
      </c>
      <c r="F6" s="42">
        <v>2.35</v>
      </c>
    </row>
    <row r="7" spans="1:6">
      <c r="A7" s="38" t="s">
        <v>4</v>
      </c>
      <c r="B7" s="14">
        <v>2.19</v>
      </c>
      <c r="C7" s="14">
        <v>2.2599999999999998</v>
      </c>
      <c r="D7" s="14">
        <v>2.35</v>
      </c>
      <c r="E7" s="14">
        <v>2.4300000000000002</v>
      </c>
      <c r="F7" s="42">
        <v>2.38</v>
      </c>
    </row>
    <row r="8" spans="1:6">
      <c r="A8" s="46"/>
      <c r="B8" s="14">
        <v>2.2200000000000002</v>
      </c>
      <c r="C8" s="14">
        <v>2.2799999999999998</v>
      </c>
      <c r="D8" s="14">
        <v>2.38</v>
      </c>
      <c r="E8" s="14">
        <v>2.46</v>
      </c>
      <c r="F8" s="42">
        <v>2.4</v>
      </c>
    </row>
    <row r="9" spans="1:6">
      <c r="A9" s="36"/>
      <c r="B9" s="47">
        <v>2.2599999999999998</v>
      </c>
      <c r="C9" s="47">
        <v>2.2999999999999998</v>
      </c>
      <c r="D9" s="47">
        <v>2.4</v>
      </c>
      <c r="E9" s="47">
        <v>2.44</v>
      </c>
      <c r="F9" s="49">
        <v>2.39</v>
      </c>
    </row>
    <row r="10" spans="1:6">
      <c r="A10" s="38"/>
      <c r="B10" s="14">
        <v>2.2799999999999998</v>
      </c>
      <c r="C10" s="14">
        <v>2.2599999999999998</v>
      </c>
      <c r="D10" s="14">
        <v>2.4</v>
      </c>
      <c r="E10" s="14">
        <v>2.44</v>
      </c>
      <c r="F10" s="42">
        <v>2.37</v>
      </c>
    </row>
    <row r="11" spans="1:6">
      <c r="A11" s="48"/>
      <c r="B11" s="33">
        <v>2.25</v>
      </c>
      <c r="C11" s="33">
        <v>2.27</v>
      </c>
      <c r="D11" s="33">
        <v>2.35</v>
      </c>
      <c r="E11" s="33">
        <v>2.41</v>
      </c>
      <c r="F11" s="39">
        <v>2.38</v>
      </c>
    </row>
    <row r="12" spans="1:6">
      <c r="A12" s="36" t="s">
        <v>6</v>
      </c>
      <c r="B12" s="35">
        <v>1.55</v>
      </c>
      <c r="C12" s="35">
        <v>1.5</v>
      </c>
      <c r="D12" s="35">
        <v>1.54</v>
      </c>
      <c r="E12" s="35">
        <v>1.6</v>
      </c>
      <c r="F12" s="40">
        <v>1.56</v>
      </c>
    </row>
    <row r="13" spans="1:6">
      <c r="A13" s="38"/>
      <c r="B13" s="37">
        <v>1.59</v>
      </c>
      <c r="C13" s="37">
        <v>1.49</v>
      </c>
      <c r="D13" s="37">
        <v>1.55</v>
      </c>
      <c r="E13" s="37">
        <v>1.57</v>
      </c>
      <c r="F13" s="41">
        <v>1.61</v>
      </c>
    </row>
    <row r="14" spans="1:6">
      <c r="A14" s="38"/>
      <c r="B14" s="37">
        <v>1.51</v>
      </c>
      <c r="C14" s="37">
        <v>1.46</v>
      </c>
      <c r="D14" s="37">
        <v>1.54</v>
      </c>
      <c r="E14" s="37">
        <v>1.59</v>
      </c>
      <c r="F14" s="41">
        <v>1.61</v>
      </c>
    </row>
    <row r="15" spans="1:6">
      <c r="A15" s="38"/>
      <c r="B15" s="37">
        <v>1.51</v>
      </c>
      <c r="C15" s="37">
        <v>1.47</v>
      </c>
      <c r="D15" s="37">
        <v>1.54</v>
      </c>
      <c r="E15" s="37">
        <v>1.58</v>
      </c>
      <c r="F15" s="41">
        <v>1.55</v>
      </c>
    </row>
    <row r="16" spans="1:6">
      <c r="A16" s="38"/>
      <c r="B16" s="37">
        <v>1.49</v>
      </c>
      <c r="C16" s="37">
        <v>1.45</v>
      </c>
      <c r="D16" s="37">
        <v>1.53</v>
      </c>
      <c r="E16" s="37">
        <v>1.56</v>
      </c>
      <c r="F16" s="41">
        <v>1.55</v>
      </c>
    </row>
    <row r="17" spans="1:6">
      <c r="A17" s="38" t="s">
        <v>8</v>
      </c>
      <c r="B17" s="37">
        <v>1.47</v>
      </c>
      <c r="C17" s="37">
        <v>1.52</v>
      </c>
      <c r="D17" s="37">
        <v>1.59</v>
      </c>
      <c r="E17" s="37">
        <v>1.67</v>
      </c>
      <c r="F17" s="41">
        <v>1.65</v>
      </c>
    </row>
    <row r="18" spans="1:6">
      <c r="A18" s="38"/>
      <c r="B18" s="37">
        <v>1.49</v>
      </c>
      <c r="C18" s="37">
        <v>1.52</v>
      </c>
      <c r="D18" s="37">
        <v>1.62</v>
      </c>
      <c r="E18" s="37">
        <v>1.65</v>
      </c>
      <c r="F18" s="41">
        <v>1.64</v>
      </c>
    </row>
    <row r="19" spans="1:6">
      <c r="A19" s="38"/>
      <c r="B19" s="37">
        <v>1.49</v>
      </c>
      <c r="C19" s="37">
        <v>1.54</v>
      </c>
      <c r="D19" s="37">
        <v>1.63</v>
      </c>
      <c r="E19" s="37">
        <v>1.66</v>
      </c>
      <c r="F19" s="41">
        <v>1.64</v>
      </c>
    </row>
    <row r="20" spans="1:6">
      <c r="A20" s="38"/>
      <c r="B20" s="37">
        <v>1.53</v>
      </c>
      <c r="C20" s="37">
        <v>1.52</v>
      </c>
      <c r="D20" s="37">
        <v>1.62</v>
      </c>
      <c r="E20" s="37">
        <v>1.68</v>
      </c>
      <c r="F20" s="41">
        <v>1.65</v>
      </c>
    </row>
    <row r="21" spans="1:6">
      <c r="A21" s="38"/>
      <c r="B21" s="37">
        <v>1.46</v>
      </c>
      <c r="C21" s="37">
        <v>1.52</v>
      </c>
      <c r="D21" s="37">
        <v>1.61</v>
      </c>
      <c r="E21" s="37">
        <v>1.65</v>
      </c>
      <c r="F21" s="41">
        <v>1.65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294" t="s">
        <v>16</v>
      </c>
      <c r="D24" s="294"/>
      <c r="E24" s="295">
        <f>AVERAGE(B2:F11)-AVERAGE(B12:F21)</f>
        <v>0.77339999999999964</v>
      </c>
      <c r="F24" s="295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0.55697530864197509</v>
      </c>
      <c r="F26" s="269"/>
    </row>
    <row r="27" spans="1:6" ht="17">
      <c r="A27" s="27"/>
      <c r="B27" s="27"/>
      <c r="C27" s="27"/>
      <c r="D27" s="27"/>
      <c r="E27" s="27"/>
      <c r="F27" s="27"/>
    </row>
    <row r="28" spans="1:6" ht="17">
      <c r="A28" s="27"/>
      <c r="B28" s="27"/>
      <c r="C28" s="27"/>
      <c r="D28" s="27"/>
      <c r="E28" s="27"/>
      <c r="F28" s="27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270" priority="7" operator="notBetween">
      <formula>0.77</formula>
      <formula>0.91</formula>
    </cfRule>
  </conditionalFormatting>
  <conditionalFormatting sqref="E26">
    <cfRule type="cellIs" dxfId="269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L40"/>
  <sheetViews>
    <sheetView workbookViewId="0">
      <selection activeCell="M27" sqref="M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2.21</v>
      </c>
      <c r="C2" s="32">
        <v>2.29</v>
      </c>
      <c r="D2" s="32">
        <v>2.39</v>
      </c>
      <c r="E2" s="32">
        <v>2.41</v>
      </c>
      <c r="F2" s="44">
        <v>2.37</v>
      </c>
      <c r="G2" s="36" t="s">
        <v>3</v>
      </c>
      <c r="H2" s="32">
        <v>2.29</v>
      </c>
      <c r="I2" s="32">
        <v>2.2400000000000002</v>
      </c>
      <c r="J2" s="32">
        <v>2.33</v>
      </c>
      <c r="K2" s="32">
        <v>2.37</v>
      </c>
      <c r="L2" s="44">
        <v>2.34</v>
      </c>
    </row>
    <row r="3" spans="1:12">
      <c r="A3" s="11"/>
      <c r="B3" s="14">
        <v>2.2599999999999998</v>
      </c>
      <c r="C3" s="14">
        <v>2.2999999999999998</v>
      </c>
      <c r="D3" s="14">
        <v>2.41</v>
      </c>
      <c r="E3" s="14">
        <v>2.4500000000000002</v>
      </c>
      <c r="F3" s="42">
        <v>2.41</v>
      </c>
      <c r="G3" s="38"/>
      <c r="H3" s="32">
        <v>2.34</v>
      </c>
      <c r="I3" s="14">
        <v>2.31</v>
      </c>
      <c r="J3" s="14">
        <v>2.41</v>
      </c>
      <c r="K3" s="14">
        <v>2.4300000000000002</v>
      </c>
      <c r="L3" s="42">
        <v>2.39</v>
      </c>
    </row>
    <row r="4" spans="1:12">
      <c r="A4" s="11"/>
      <c r="B4" s="14">
        <v>2.21</v>
      </c>
      <c r="C4" s="14">
        <v>2.31</v>
      </c>
      <c r="D4" s="14">
        <v>2.44</v>
      </c>
      <c r="E4" s="14">
        <v>2.46</v>
      </c>
      <c r="F4" s="42">
        <v>2.42</v>
      </c>
      <c r="G4" s="38"/>
      <c r="H4" s="32">
        <v>2.37</v>
      </c>
      <c r="I4" s="14">
        <v>2.31</v>
      </c>
      <c r="J4" s="14">
        <v>2.39</v>
      </c>
      <c r="K4" s="14">
        <v>2.44</v>
      </c>
      <c r="L4" s="42">
        <v>2.4</v>
      </c>
    </row>
    <row r="5" spans="1:12">
      <c r="A5" s="11"/>
      <c r="B5" s="14">
        <v>2.2599999999999998</v>
      </c>
      <c r="C5" s="14">
        <v>2.34</v>
      </c>
      <c r="D5" s="14">
        <v>2.4300000000000002</v>
      </c>
      <c r="E5" s="14">
        <v>2.44</v>
      </c>
      <c r="F5" s="42">
        <v>2.4300000000000002</v>
      </c>
      <c r="G5" s="38"/>
      <c r="H5" s="32">
        <v>2.33</v>
      </c>
      <c r="I5" s="14">
        <v>2.2799999999999998</v>
      </c>
      <c r="J5" s="14">
        <v>2.38</v>
      </c>
      <c r="K5" s="14">
        <v>2.4</v>
      </c>
      <c r="L5" s="42">
        <v>2.38</v>
      </c>
    </row>
    <row r="6" spans="1:12">
      <c r="A6" s="11"/>
      <c r="B6" s="14">
        <v>2.23</v>
      </c>
      <c r="C6" s="14">
        <v>2.31</v>
      </c>
      <c r="D6" s="14">
        <v>2.41</v>
      </c>
      <c r="E6" s="14">
        <v>2.46</v>
      </c>
      <c r="F6" s="42">
        <v>2.42</v>
      </c>
      <c r="G6" s="38"/>
      <c r="H6" s="32">
        <v>2.2799999999999998</v>
      </c>
      <c r="I6" s="14">
        <v>2.2400000000000002</v>
      </c>
      <c r="J6" s="14">
        <v>2.38</v>
      </c>
      <c r="K6" s="14">
        <v>2.4</v>
      </c>
      <c r="L6" s="42">
        <v>2.36</v>
      </c>
    </row>
    <row r="7" spans="1:12">
      <c r="A7" s="38" t="s">
        <v>4</v>
      </c>
      <c r="B7" s="14">
        <v>2.25</v>
      </c>
      <c r="C7" s="14">
        <v>2.25</v>
      </c>
      <c r="D7" s="14">
        <v>2.29</v>
      </c>
      <c r="E7" s="14">
        <v>2.37</v>
      </c>
      <c r="F7" s="42">
        <v>2.31</v>
      </c>
      <c r="G7" s="38" t="s">
        <v>4</v>
      </c>
      <c r="H7" s="14">
        <v>2.21</v>
      </c>
      <c r="I7" s="14">
        <v>2.29</v>
      </c>
      <c r="J7" s="14">
        <v>2.39</v>
      </c>
      <c r="K7" s="14">
        <v>2.42</v>
      </c>
      <c r="L7" s="42">
        <v>2.38</v>
      </c>
    </row>
    <row r="8" spans="1:12">
      <c r="A8" s="46"/>
      <c r="B8" s="14">
        <v>2.35</v>
      </c>
      <c r="C8" s="14">
        <v>2.27</v>
      </c>
      <c r="D8" s="14">
        <v>2.31</v>
      </c>
      <c r="E8" s="14">
        <v>2.36</v>
      </c>
      <c r="F8" s="42">
        <v>2.3199999999999998</v>
      </c>
      <c r="G8" s="46"/>
      <c r="H8" s="14">
        <v>2.2400000000000002</v>
      </c>
      <c r="I8" s="14">
        <v>2.31</v>
      </c>
      <c r="J8" s="14">
        <v>2.38</v>
      </c>
      <c r="K8" s="14">
        <v>2.4300000000000002</v>
      </c>
      <c r="L8" s="42">
        <v>2.38</v>
      </c>
    </row>
    <row r="9" spans="1:12">
      <c r="A9" s="11"/>
      <c r="B9" s="14">
        <v>2.38</v>
      </c>
      <c r="C9" s="14">
        <v>2.29</v>
      </c>
      <c r="D9" s="14">
        <v>2.34</v>
      </c>
      <c r="E9" s="14">
        <v>2.41</v>
      </c>
      <c r="F9" s="42">
        <v>2.37</v>
      </c>
      <c r="G9" s="36"/>
      <c r="H9" s="47">
        <v>2.25</v>
      </c>
      <c r="I9" s="47">
        <v>2.31</v>
      </c>
      <c r="J9" s="47">
        <v>2.41</v>
      </c>
      <c r="K9" s="47">
        <v>2.4</v>
      </c>
      <c r="L9" s="49">
        <v>2.39</v>
      </c>
    </row>
    <row r="10" spans="1:12">
      <c r="A10" s="11"/>
      <c r="B10" s="14">
        <v>2.38</v>
      </c>
      <c r="C10" s="14">
        <v>2.27</v>
      </c>
      <c r="D10" s="14">
        <v>2.37</v>
      </c>
      <c r="E10" s="14">
        <v>2.36</v>
      </c>
      <c r="F10" s="42">
        <v>2.37</v>
      </c>
      <c r="G10" s="38"/>
      <c r="H10" s="14">
        <v>2.27</v>
      </c>
      <c r="I10" s="14">
        <v>2.31</v>
      </c>
      <c r="J10" s="14">
        <v>2.37</v>
      </c>
      <c r="K10" s="14">
        <v>2.44</v>
      </c>
      <c r="L10" s="42">
        <v>2.4</v>
      </c>
    </row>
    <row r="11" spans="1:12">
      <c r="A11" s="16"/>
      <c r="B11" s="33">
        <v>2.3199999999999998</v>
      </c>
      <c r="C11" s="33">
        <v>2.2799999999999998</v>
      </c>
      <c r="D11" s="33">
        <v>2.31</v>
      </c>
      <c r="E11" s="33">
        <v>2.38</v>
      </c>
      <c r="F11" s="39">
        <v>2.37</v>
      </c>
      <c r="G11" s="48"/>
      <c r="H11" s="33">
        <v>2.2400000000000002</v>
      </c>
      <c r="I11" s="33">
        <v>2.3199999999999998</v>
      </c>
      <c r="J11" s="33">
        <v>2.36</v>
      </c>
      <c r="K11" s="33">
        <v>2.4</v>
      </c>
      <c r="L11" s="39">
        <v>2.36</v>
      </c>
    </row>
    <row r="12" spans="1:12">
      <c r="A12" s="19" t="s">
        <v>5</v>
      </c>
      <c r="B12" s="35">
        <v>1.84</v>
      </c>
      <c r="C12" s="35">
        <v>1.91</v>
      </c>
      <c r="D12" s="35">
        <v>2.0099999999999998</v>
      </c>
      <c r="E12" s="35">
        <v>2.0299999999999998</v>
      </c>
      <c r="F12" s="40">
        <v>2.0299999999999998</v>
      </c>
      <c r="G12" s="36" t="s">
        <v>6</v>
      </c>
      <c r="H12" s="35">
        <v>1.5</v>
      </c>
      <c r="I12" s="35">
        <v>1.41</v>
      </c>
      <c r="J12" s="35">
        <v>1.51</v>
      </c>
      <c r="K12" s="35">
        <v>1.56</v>
      </c>
      <c r="L12" s="40">
        <v>1.58</v>
      </c>
    </row>
    <row r="13" spans="1:12">
      <c r="A13" s="22"/>
      <c r="B13" s="37">
        <v>1.87</v>
      </c>
      <c r="C13" s="37">
        <v>1.95</v>
      </c>
      <c r="D13" s="37">
        <v>2.04</v>
      </c>
      <c r="E13" s="37">
        <v>2.06</v>
      </c>
      <c r="F13" s="41">
        <v>2.0099999999999998</v>
      </c>
      <c r="G13" s="38"/>
      <c r="H13" s="37">
        <v>1.51</v>
      </c>
      <c r="I13" s="37">
        <v>1.44</v>
      </c>
      <c r="J13" s="37">
        <v>1.52</v>
      </c>
      <c r="K13" s="37">
        <v>1.6</v>
      </c>
      <c r="L13" s="41">
        <v>1.58</v>
      </c>
    </row>
    <row r="14" spans="1:12">
      <c r="A14" s="22"/>
      <c r="B14" s="37">
        <v>1.84</v>
      </c>
      <c r="C14" s="37">
        <v>1.94</v>
      </c>
      <c r="D14" s="37">
        <v>2.0699999999999998</v>
      </c>
      <c r="E14" s="37">
        <v>2.08</v>
      </c>
      <c r="F14" s="41">
        <v>2.0699999999999998</v>
      </c>
      <c r="G14" s="38"/>
      <c r="H14" s="37">
        <v>1.55</v>
      </c>
      <c r="I14" s="37">
        <v>1.45</v>
      </c>
      <c r="J14" s="37">
        <v>1.52</v>
      </c>
      <c r="K14" s="37">
        <v>1.6</v>
      </c>
      <c r="L14" s="41">
        <v>1.61</v>
      </c>
    </row>
    <row r="15" spans="1:12">
      <c r="A15" s="22"/>
      <c r="B15" s="37">
        <v>1.86</v>
      </c>
      <c r="C15" s="37">
        <v>1.93</v>
      </c>
      <c r="D15" s="37">
        <v>2.0499999999999998</v>
      </c>
      <c r="E15" s="37">
        <v>2.1</v>
      </c>
      <c r="F15" s="41">
        <v>2.0499999999999998</v>
      </c>
      <c r="G15" s="38"/>
      <c r="H15" s="37">
        <v>1.5</v>
      </c>
      <c r="I15" s="37">
        <v>1.43</v>
      </c>
      <c r="J15" s="37">
        <v>1.51</v>
      </c>
      <c r="K15" s="37">
        <v>1.56</v>
      </c>
      <c r="L15" s="41">
        <v>1.59</v>
      </c>
    </row>
    <row r="16" spans="1:12">
      <c r="A16" s="22"/>
      <c r="B16" s="37">
        <v>1.84</v>
      </c>
      <c r="C16" s="37">
        <v>1.89</v>
      </c>
      <c r="D16" s="37">
        <v>1.98</v>
      </c>
      <c r="E16" s="37">
        <v>2.04</v>
      </c>
      <c r="F16" s="41">
        <v>2.0099999999999998</v>
      </c>
      <c r="G16" s="38"/>
      <c r="H16" s="37">
        <v>1.49</v>
      </c>
      <c r="I16" s="37">
        <v>1.42</v>
      </c>
      <c r="J16" s="37">
        <v>1.51</v>
      </c>
      <c r="K16" s="37">
        <v>1.54</v>
      </c>
      <c r="L16" s="41">
        <v>1.55</v>
      </c>
    </row>
    <row r="17" spans="1:12">
      <c r="A17" s="22" t="s">
        <v>7</v>
      </c>
      <c r="B17" s="37">
        <v>1.93</v>
      </c>
      <c r="C17" s="37">
        <v>1.89</v>
      </c>
      <c r="D17" s="37">
        <v>1.95</v>
      </c>
      <c r="E17" s="37">
        <v>2.0099999999999998</v>
      </c>
      <c r="F17" s="41">
        <v>1.95</v>
      </c>
      <c r="G17" s="38" t="s">
        <v>8</v>
      </c>
      <c r="H17" s="37">
        <v>1.43</v>
      </c>
      <c r="I17" s="37">
        <v>1.5</v>
      </c>
      <c r="J17" s="37">
        <v>1.6</v>
      </c>
      <c r="K17" s="37">
        <v>1.62</v>
      </c>
      <c r="L17" s="41">
        <v>1.59</v>
      </c>
    </row>
    <row r="18" spans="1:12">
      <c r="A18" s="22"/>
      <c r="B18" s="37">
        <v>1.96</v>
      </c>
      <c r="C18" s="37">
        <v>1.89</v>
      </c>
      <c r="D18" s="37">
        <v>1.97</v>
      </c>
      <c r="E18" s="37">
        <v>2.0099999999999998</v>
      </c>
      <c r="F18" s="41">
        <v>1.97</v>
      </c>
      <c r="G18" s="38"/>
      <c r="H18" s="37">
        <v>1.46</v>
      </c>
      <c r="I18" s="37">
        <v>1.5</v>
      </c>
      <c r="J18" s="37">
        <v>1.61</v>
      </c>
      <c r="K18" s="37">
        <v>1.65</v>
      </c>
      <c r="L18" s="41">
        <v>1.61</v>
      </c>
    </row>
    <row r="19" spans="1:12">
      <c r="A19" s="22"/>
      <c r="B19" s="37">
        <v>1.97</v>
      </c>
      <c r="C19" s="37">
        <v>1.92</v>
      </c>
      <c r="D19" s="37">
        <v>1.99</v>
      </c>
      <c r="E19" s="37">
        <v>2.02</v>
      </c>
      <c r="F19" s="41">
        <v>2</v>
      </c>
      <c r="G19" s="38"/>
      <c r="H19" s="37">
        <v>1.45</v>
      </c>
      <c r="I19" s="37">
        <v>1.51</v>
      </c>
      <c r="J19" s="37">
        <v>1.6</v>
      </c>
      <c r="K19" s="37">
        <v>1.62</v>
      </c>
      <c r="L19" s="41">
        <v>1.59</v>
      </c>
    </row>
    <row r="20" spans="1:12">
      <c r="A20" s="22"/>
      <c r="B20" s="37">
        <v>2.02</v>
      </c>
      <c r="C20" s="37">
        <v>1.92</v>
      </c>
      <c r="D20" s="37">
        <v>2</v>
      </c>
      <c r="E20" s="37">
        <v>2.0099999999999998</v>
      </c>
      <c r="F20" s="41">
        <v>2</v>
      </c>
      <c r="G20" s="38"/>
      <c r="H20" s="37">
        <v>1.49</v>
      </c>
      <c r="I20" s="37">
        <v>1.5</v>
      </c>
      <c r="J20" s="37">
        <v>1.58</v>
      </c>
      <c r="K20" s="37">
        <v>1.64</v>
      </c>
      <c r="L20" s="41">
        <v>1.61</v>
      </c>
    </row>
    <row r="21" spans="1:12">
      <c r="A21" s="22"/>
      <c r="B21" s="37">
        <v>1.95</v>
      </c>
      <c r="C21" s="37">
        <v>1.88</v>
      </c>
      <c r="D21" s="37">
        <v>1.97</v>
      </c>
      <c r="E21" s="37">
        <v>1.99</v>
      </c>
      <c r="F21" s="41">
        <v>2</v>
      </c>
      <c r="G21" s="38"/>
      <c r="H21" s="37">
        <v>1.49</v>
      </c>
      <c r="I21" s="37">
        <v>1.5</v>
      </c>
      <c r="J21" s="37">
        <v>1.59</v>
      </c>
      <c r="K21" s="37">
        <v>1.61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0.37360000000000015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0.80960000000000032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0.65140512820512853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0.58304526748971219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68" priority="11" operator="notBetween">
      <formula>0.2</formula>
      <formula>0.4</formula>
    </cfRule>
  </conditionalFormatting>
  <conditionalFormatting sqref="E26">
    <cfRule type="cellIs" dxfId="267" priority="12" operator="notBetween">
      <formula>0.5</formula>
      <formula>0.6</formula>
    </cfRule>
  </conditionalFormatting>
  <conditionalFormatting sqref="K24">
    <cfRule type="cellIs" dxfId="266" priority="9" operator="notBetween">
      <formula>0.77</formula>
      <formula>0.91</formula>
    </cfRule>
  </conditionalFormatting>
  <conditionalFormatting sqref="K26">
    <cfRule type="cellIs" dxfId="265" priority="10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X40"/>
  <sheetViews>
    <sheetView workbookViewId="0">
      <selection activeCell="Z8" sqref="Z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4" max="18" width="6.6640625" customWidth="1"/>
    <col min="20" max="24" width="6.6640625" customWidth="1"/>
  </cols>
  <sheetData>
    <row r="1" spans="1:24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  <c r="M1" s="327" t="s">
        <v>37</v>
      </c>
      <c r="N1" s="327"/>
      <c r="O1" s="327"/>
      <c r="P1" s="327"/>
      <c r="Q1" s="327"/>
      <c r="R1" s="327"/>
      <c r="S1" s="327" t="s">
        <v>73</v>
      </c>
      <c r="T1" s="327"/>
      <c r="U1" s="327"/>
      <c r="V1" s="327"/>
      <c r="W1" s="327"/>
      <c r="X1" s="327"/>
    </row>
    <row r="2" spans="1:24">
      <c r="A2" s="36" t="s">
        <v>3</v>
      </c>
      <c r="B2" s="32">
        <v>2.31</v>
      </c>
      <c r="C2" s="32">
        <v>2.27</v>
      </c>
      <c r="D2" s="32">
        <v>2.34</v>
      </c>
      <c r="E2" s="32">
        <v>2.39</v>
      </c>
      <c r="F2" s="44">
        <v>2.36</v>
      </c>
      <c r="G2" s="36" t="s">
        <v>3</v>
      </c>
      <c r="H2" s="32">
        <v>2.3199999999999998</v>
      </c>
      <c r="I2" s="32">
        <v>2.23</v>
      </c>
      <c r="J2" s="32">
        <v>2.33</v>
      </c>
      <c r="K2" s="32">
        <v>2.39</v>
      </c>
      <c r="L2" s="44">
        <v>2.3199999999999998</v>
      </c>
      <c r="M2" s="36" t="s">
        <v>3</v>
      </c>
      <c r="N2" s="32">
        <v>2.36</v>
      </c>
      <c r="O2" s="32">
        <v>2.25</v>
      </c>
      <c r="P2" s="32">
        <v>2.34</v>
      </c>
      <c r="Q2" s="32">
        <v>2.41</v>
      </c>
      <c r="R2" s="44">
        <v>2.36</v>
      </c>
      <c r="S2" s="36" t="s">
        <v>3</v>
      </c>
      <c r="T2" s="32">
        <v>2.2999999999999998</v>
      </c>
      <c r="U2" s="32">
        <v>2.23</v>
      </c>
      <c r="V2" s="32">
        <v>2.34</v>
      </c>
      <c r="W2" s="32">
        <v>2.42</v>
      </c>
      <c r="X2" s="44">
        <v>2.41</v>
      </c>
    </row>
    <row r="3" spans="1:24">
      <c r="A3" s="11"/>
      <c r="B3" s="14">
        <v>2.3199999999999998</v>
      </c>
      <c r="C3" s="14">
        <v>2.2599999999999998</v>
      </c>
      <c r="D3" s="14">
        <v>2.38</v>
      </c>
      <c r="E3" s="14">
        <v>2.4</v>
      </c>
      <c r="F3" s="42">
        <v>2.41</v>
      </c>
      <c r="G3" s="38"/>
      <c r="H3" s="32">
        <v>2.35</v>
      </c>
      <c r="I3" s="14">
        <v>2.2799999999999998</v>
      </c>
      <c r="J3" s="14">
        <v>2.39</v>
      </c>
      <c r="K3" s="14">
        <v>2.4</v>
      </c>
      <c r="L3" s="42">
        <v>2.37</v>
      </c>
      <c r="M3" s="11"/>
      <c r="N3" s="14">
        <v>2.35</v>
      </c>
      <c r="O3" s="14">
        <v>2.27</v>
      </c>
      <c r="P3" s="14">
        <v>2.35</v>
      </c>
      <c r="Q3" s="14">
        <v>2.39</v>
      </c>
      <c r="R3" s="42">
        <v>2.4</v>
      </c>
      <c r="S3" s="11"/>
      <c r="T3" s="14">
        <v>2.29</v>
      </c>
      <c r="U3" s="14">
        <v>2.27</v>
      </c>
      <c r="V3" s="14">
        <v>2.37</v>
      </c>
      <c r="W3" s="14">
        <v>2.41</v>
      </c>
      <c r="X3" s="42">
        <v>2.4</v>
      </c>
    </row>
    <row r="4" spans="1:24">
      <c r="A4" s="11"/>
      <c r="B4" s="14">
        <v>2.35</v>
      </c>
      <c r="C4" s="14">
        <v>2.2799999999999998</v>
      </c>
      <c r="D4" s="14">
        <v>2.38</v>
      </c>
      <c r="E4" s="14">
        <v>2.41</v>
      </c>
      <c r="F4" s="42">
        <v>2.38</v>
      </c>
      <c r="G4" s="38"/>
      <c r="H4" s="32">
        <v>2.36</v>
      </c>
      <c r="I4" s="14">
        <v>2.25</v>
      </c>
      <c r="J4" s="14">
        <v>2.35</v>
      </c>
      <c r="K4" s="14">
        <v>2.4</v>
      </c>
      <c r="L4" s="42">
        <v>2.37</v>
      </c>
      <c r="M4" s="11"/>
      <c r="N4" s="14">
        <v>2.33</v>
      </c>
      <c r="O4" s="14">
        <v>2.2599999999999998</v>
      </c>
      <c r="P4" s="14">
        <v>2.34</v>
      </c>
      <c r="Q4" s="14">
        <v>2.4</v>
      </c>
      <c r="R4" s="42">
        <v>2.35</v>
      </c>
      <c r="S4" s="11"/>
      <c r="T4" s="14">
        <v>2.33</v>
      </c>
      <c r="U4" s="14">
        <v>2.2799999999999998</v>
      </c>
      <c r="V4" s="14">
        <v>2.37</v>
      </c>
      <c r="W4" s="14">
        <v>2.4</v>
      </c>
      <c r="X4" s="42">
        <v>2.39</v>
      </c>
    </row>
    <row r="5" spans="1:24">
      <c r="A5" s="11"/>
      <c r="B5" s="14">
        <v>2.36</v>
      </c>
      <c r="C5" s="14">
        <v>2.25</v>
      </c>
      <c r="D5" s="14">
        <v>2.37</v>
      </c>
      <c r="E5" s="14">
        <v>2.38</v>
      </c>
      <c r="F5" s="42">
        <v>2.36</v>
      </c>
      <c r="G5" s="38"/>
      <c r="H5" s="32">
        <v>2.36</v>
      </c>
      <c r="I5" s="14">
        <v>2.23</v>
      </c>
      <c r="J5" s="14">
        <v>2.34</v>
      </c>
      <c r="K5" s="14">
        <v>2.41</v>
      </c>
      <c r="L5" s="42">
        <v>2.38</v>
      </c>
      <c r="M5" s="11"/>
      <c r="N5" s="14">
        <v>2.36</v>
      </c>
      <c r="O5" s="14">
        <v>2.25</v>
      </c>
      <c r="P5" s="14">
        <v>2.34</v>
      </c>
      <c r="Q5" s="14">
        <v>2.41</v>
      </c>
      <c r="R5" s="42">
        <v>2.39</v>
      </c>
      <c r="S5" s="11"/>
      <c r="T5" s="14">
        <v>2.33</v>
      </c>
      <c r="U5" s="14">
        <v>2.2999999999999998</v>
      </c>
      <c r="V5" s="14">
        <v>2.37</v>
      </c>
      <c r="W5" s="14">
        <v>2.39</v>
      </c>
      <c r="X5" s="42">
        <v>2.38</v>
      </c>
    </row>
    <row r="6" spans="1:24">
      <c r="A6" s="11"/>
      <c r="B6" s="14">
        <v>2.2999999999999998</v>
      </c>
      <c r="C6" s="14">
        <v>2.17</v>
      </c>
      <c r="D6" s="14">
        <v>2.34</v>
      </c>
      <c r="E6" s="14">
        <v>2.36</v>
      </c>
      <c r="F6" s="42">
        <v>2.34</v>
      </c>
      <c r="G6" s="38"/>
      <c r="H6" s="32">
        <v>2.3199999999999998</v>
      </c>
      <c r="I6" s="14">
        <v>2.25</v>
      </c>
      <c r="J6" s="14">
        <v>2.34</v>
      </c>
      <c r="K6" s="14">
        <v>2.36</v>
      </c>
      <c r="L6" s="42">
        <v>2.37</v>
      </c>
      <c r="M6" s="11"/>
      <c r="N6" s="14">
        <v>2.34</v>
      </c>
      <c r="O6" s="14">
        <v>2.2400000000000002</v>
      </c>
      <c r="P6" s="14">
        <v>2.34</v>
      </c>
      <c r="Q6" s="14">
        <v>2.36</v>
      </c>
      <c r="R6" s="42">
        <v>2.34</v>
      </c>
      <c r="S6" s="11"/>
      <c r="T6" s="14">
        <v>2.27</v>
      </c>
      <c r="U6" s="14">
        <v>2.2200000000000002</v>
      </c>
      <c r="V6" s="14">
        <v>2.31</v>
      </c>
      <c r="W6" s="14">
        <v>2.38</v>
      </c>
      <c r="X6" s="42">
        <v>2.36</v>
      </c>
    </row>
    <row r="7" spans="1:24">
      <c r="A7" s="38" t="s">
        <v>4</v>
      </c>
      <c r="B7" s="14">
        <v>2.2799999999999998</v>
      </c>
      <c r="C7" s="14">
        <v>2.2799999999999998</v>
      </c>
      <c r="D7" s="14">
        <v>2.39</v>
      </c>
      <c r="E7" s="14">
        <v>2.42</v>
      </c>
      <c r="F7" s="42">
        <v>2.38</v>
      </c>
      <c r="G7" s="38" t="s">
        <v>4</v>
      </c>
      <c r="H7" s="14">
        <v>2.2200000000000002</v>
      </c>
      <c r="I7" s="14">
        <v>2.27</v>
      </c>
      <c r="J7" s="14">
        <v>2.37</v>
      </c>
      <c r="K7" s="14">
        <v>2.42</v>
      </c>
      <c r="L7" s="42">
        <v>2.37</v>
      </c>
      <c r="M7" s="38" t="s">
        <v>4</v>
      </c>
      <c r="N7" s="14">
        <v>2.21</v>
      </c>
      <c r="O7" s="14">
        <v>2.27</v>
      </c>
      <c r="P7" s="14">
        <v>2.38</v>
      </c>
      <c r="Q7" s="14">
        <v>2.44</v>
      </c>
      <c r="R7" s="42">
        <v>2.37</v>
      </c>
      <c r="S7" s="38" t="s">
        <v>4</v>
      </c>
      <c r="T7" s="14">
        <v>2.21</v>
      </c>
      <c r="U7" s="14">
        <v>2.3199999999999998</v>
      </c>
      <c r="V7" s="14">
        <v>2.42</v>
      </c>
      <c r="W7" s="14">
        <v>2.39</v>
      </c>
      <c r="X7" s="42">
        <v>2.33</v>
      </c>
    </row>
    <row r="8" spans="1:24">
      <c r="A8" s="46"/>
      <c r="B8" s="14">
        <v>2.2200000000000002</v>
      </c>
      <c r="C8" s="14">
        <v>2.29</v>
      </c>
      <c r="D8" s="14">
        <v>2.4</v>
      </c>
      <c r="E8" s="14">
        <v>2.42</v>
      </c>
      <c r="F8" s="42">
        <v>2.4</v>
      </c>
      <c r="G8" s="46"/>
      <c r="H8" s="14">
        <v>2.25</v>
      </c>
      <c r="I8" s="14">
        <v>2.2999999999999998</v>
      </c>
      <c r="J8" s="14">
        <v>2.41</v>
      </c>
      <c r="K8" s="14">
        <v>2.4300000000000002</v>
      </c>
      <c r="L8" s="42">
        <v>2.38</v>
      </c>
      <c r="M8" s="46"/>
      <c r="N8" s="14">
        <v>2.2200000000000002</v>
      </c>
      <c r="O8" s="14">
        <v>2.3199999999999998</v>
      </c>
      <c r="P8" s="14">
        <v>2.4</v>
      </c>
      <c r="Q8" s="14">
        <v>2.42</v>
      </c>
      <c r="R8" s="42">
        <v>2.4300000000000002</v>
      </c>
      <c r="S8" s="46"/>
      <c r="T8" s="14">
        <v>2.2400000000000002</v>
      </c>
      <c r="U8" s="14">
        <v>2.29</v>
      </c>
      <c r="V8" s="14">
        <v>2.44</v>
      </c>
      <c r="W8" s="14">
        <v>2.4300000000000002</v>
      </c>
      <c r="X8" s="42">
        <v>2.4300000000000002</v>
      </c>
    </row>
    <row r="9" spans="1:24">
      <c r="A9" s="11"/>
      <c r="B9" s="14">
        <v>2.23</v>
      </c>
      <c r="C9" s="14">
        <v>2.2999999999999998</v>
      </c>
      <c r="D9" s="14">
        <v>2.39</v>
      </c>
      <c r="E9" s="14">
        <v>2.46</v>
      </c>
      <c r="F9" s="42">
        <v>2.39</v>
      </c>
      <c r="G9" s="36"/>
      <c r="H9" s="47">
        <v>2.23</v>
      </c>
      <c r="I9" s="47">
        <v>2.31</v>
      </c>
      <c r="J9" s="47">
        <v>2.38</v>
      </c>
      <c r="K9" s="47">
        <v>2.41</v>
      </c>
      <c r="L9" s="49">
        <v>2.36</v>
      </c>
      <c r="M9" s="11"/>
      <c r="N9" s="14">
        <v>2.27</v>
      </c>
      <c r="O9" s="14">
        <v>2.34</v>
      </c>
      <c r="P9" s="14">
        <v>2.44</v>
      </c>
      <c r="Q9" s="14">
        <v>2.4300000000000002</v>
      </c>
      <c r="R9" s="42">
        <v>2.4300000000000002</v>
      </c>
      <c r="S9" s="11"/>
      <c r="T9" s="14">
        <v>2.27</v>
      </c>
      <c r="U9" s="14">
        <v>2.3199999999999998</v>
      </c>
      <c r="V9" s="14">
        <v>2.39</v>
      </c>
      <c r="W9" s="14">
        <v>2.41</v>
      </c>
      <c r="X9" s="42">
        <v>2.4</v>
      </c>
    </row>
    <row r="10" spans="1:24">
      <c r="A10" s="11"/>
      <c r="B10" s="14">
        <v>2.25</v>
      </c>
      <c r="C10" s="14">
        <v>2.35</v>
      </c>
      <c r="D10" s="14">
        <v>2.39</v>
      </c>
      <c r="E10" s="14">
        <v>2.4500000000000002</v>
      </c>
      <c r="F10" s="42">
        <v>2.41</v>
      </c>
      <c r="G10" s="38"/>
      <c r="H10" s="14">
        <v>2.21</v>
      </c>
      <c r="I10" s="14">
        <v>2.2999999999999998</v>
      </c>
      <c r="J10" s="14">
        <v>2.4</v>
      </c>
      <c r="K10" s="14">
        <v>2.42</v>
      </c>
      <c r="L10" s="42">
        <v>2.4300000000000002</v>
      </c>
      <c r="M10" s="11"/>
      <c r="N10" s="14">
        <v>2.27</v>
      </c>
      <c r="O10" s="14">
        <v>2.35</v>
      </c>
      <c r="P10" s="14">
        <v>2.41</v>
      </c>
      <c r="Q10" s="14">
        <v>2.4700000000000002</v>
      </c>
      <c r="R10" s="42">
        <v>2.38</v>
      </c>
      <c r="S10" s="11"/>
      <c r="T10" s="14">
        <v>2.29</v>
      </c>
      <c r="U10" s="14">
        <v>2.3199999999999998</v>
      </c>
      <c r="V10" s="14">
        <v>2.41</v>
      </c>
      <c r="W10" s="14">
        <v>2.4300000000000002</v>
      </c>
      <c r="X10" s="42">
        <v>2.38</v>
      </c>
    </row>
    <row r="11" spans="1:24">
      <c r="A11" s="16"/>
      <c r="B11" s="33">
        <v>2.2400000000000002</v>
      </c>
      <c r="C11" s="33">
        <v>2.2599999999999998</v>
      </c>
      <c r="D11" s="33">
        <v>2.36</v>
      </c>
      <c r="E11" s="33">
        <v>2.4</v>
      </c>
      <c r="F11" s="39">
        <v>2.4</v>
      </c>
      <c r="G11" s="48"/>
      <c r="H11" s="33">
        <v>2.25</v>
      </c>
      <c r="I11" s="33">
        <v>2.31</v>
      </c>
      <c r="J11" s="33">
        <v>2.4</v>
      </c>
      <c r="K11" s="33">
        <v>2.42</v>
      </c>
      <c r="L11" s="39">
        <v>2.37</v>
      </c>
      <c r="M11" s="16"/>
      <c r="N11" s="33">
        <v>2.2400000000000002</v>
      </c>
      <c r="O11" s="33">
        <v>2.34</v>
      </c>
      <c r="P11" s="33">
        <v>2.37</v>
      </c>
      <c r="Q11" s="33">
        <v>2.42</v>
      </c>
      <c r="R11" s="39">
        <v>2.39</v>
      </c>
      <c r="S11" s="16"/>
      <c r="T11" s="33">
        <v>2.21</v>
      </c>
      <c r="U11" s="33">
        <v>2.2200000000000002</v>
      </c>
      <c r="V11" s="33">
        <v>2.38</v>
      </c>
      <c r="W11" s="33">
        <v>2.41</v>
      </c>
      <c r="X11" s="39">
        <v>2.37</v>
      </c>
    </row>
    <row r="12" spans="1:24">
      <c r="A12" s="19" t="s">
        <v>5</v>
      </c>
      <c r="B12" s="35">
        <v>1.89</v>
      </c>
      <c r="C12" s="35">
        <v>1.85</v>
      </c>
      <c r="D12" s="35">
        <v>1.92</v>
      </c>
      <c r="E12" s="35">
        <v>1.97</v>
      </c>
      <c r="F12" s="40">
        <v>1.97</v>
      </c>
      <c r="G12" s="36" t="s">
        <v>6</v>
      </c>
      <c r="H12" s="35">
        <v>1.48</v>
      </c>
      <c r="I12" s="35">
        <v>1.38</v>
      </c>
      <c r="J12" s="35">
        <v>1.49</v>
      </c>
      <c r="K12" s="35">
        <v>1.57</v>
      </c>
      <c r="L12" s="40">
        <v>1.5</v>
      </c>
      <c r="M12" s="19" t="s">
        <v>5</v>
      </c>
      <c r="N12" s="35">
        <v>1.92</v>
      </c>
      <c r="O12" s="35">
        <v>1.83</v>
      </c>
      <c r="P12" s="35">
        <v>1.94</v>
      </c>
      <c r="Q12" s="35">
        <v>2.0099999999999998</v>
      </c>
      <c r="R12" s="40">
        <v>1.95</v>
      </c>
      <c r="S12" s="19" t="s">
        <v>5</v>
      </c>
      <c r="T12" s="35">
        <v>1.91</v>
      </c>
      <c r="U12" s="35">
        <v>1.88</v>
      </c>
      <c r="V12" s="35">
        <v>1.94</v>
      </c>
      <c r="W12" s="35">
        <v>2.0099999999999998</v>
      </c>
      <c r="X12" s="40">
        <v>2.04</v>
      </c>
    </row>
    <row r="13" spans="1:24">
      <c r="A13" s="22"/>
      <c r="B13" s="37">
        <v>1.92</v>
      </c>
      <c r="C13" s="37">
        <v>1.88</v>
      </c>
      <c r="D13" s="37">
        <v>1.96</v>
      </c>
      <c r="E13" s="37">
        <v>1.99</v>
      </c>
      <c r="F13" s="41">
        <v>2.0099999999999998</v>
      </c>
      <c r="G13" s="38"/>
      <c r="H13" s="37">
        <v>1.52</v>
      </c>
      <c r="I13" s="37">
        <v>1.41</v>
      </c>
      <c r="J13" s="37">
        <v>1.52</v>
      </c>
      <c r="K13" s="37">
        <v>1.56</v>
      </c>
      <c r="L13" s="41">
        <v>1.51</v>
      </c>
      <c r="M13" s="22"/>
      <c r="N13" s="37">
        <v>1.98</v>
      </c>
      <c r="O13" s="37">
        <v>1.86</v>
      </c>
      <c r="P13" s="37">
        <v>1.97</v>
      </c>
      <c r="Q13" s="37">
        <v>2.0099999999999998</v>
      </c>
      <c r="R13" s="41">
        <v>2</v>
      </c>
      <c r="S13" s="22"/>
      <c r="T13" s="37">
        <v>1.9</v>
      </c>
      <c r="U13" s="37">
        <v>1.91</v>
      </c>
      <c r="V13" s="37">
        <v>1.98</v>
      </c>
      <c r="W13" s="37">
        <v>2.0299999999999998</v>
      </c>
      <c r="X13" s="41">
        <v>2</v>
      </c>
    </row>
    <row r="14" spans="1:24">
      <c r="A14" s="22"/>
      <c r="B14" s="37">
        <v>1.93</v>
      </c>
      <c r="C14" s="37">
        <v>1.9</v>
      </c>
      <c r="D14" s="37">
        <v>1.99</v>
      </c>
      <c r="E14" s="37">
        <v>2.0299999999999998</v>
      </c>
      <c r="F14" s="41">
        <v>2</v>
      </c>
      <c r="G14" s="38"/>
      <c r="H14" s="37">
        <v>1.52</v>
      </c>
      <c r="I14" s="37">
        <v>1.41</v>
      </c>
      <c r="J14" s="37">
        <v>1.5</v>
      </c>
      <c r="K14" s="37">
        <v>1.56</v>
      </c>
      <c r="L14" s="41">
        <v>1.55</v>
      </c>
      <c r="M14" s="22"/>
      <c r="N14" s="37">
        <v>1.91</v>
      </c>
      <c r="O14" s="37">
        <v>1.86</v>
      </c>
      <c r="P14" s="37">
        <v>1.95</v>
      </c>
      <c r="Q14" s="37">
        <v>2</v>
      </c>
      <c r="R14" s="41">
        <v>2.0099999999999998</v>
      </c>
      <c r="S14" s="22"/>
      <c r="T14" s="37">
        <v>1.95</v>
      </c>
      <c r="U14" s="37">
        <v>1.9</v>
      </c>
      <c r="V14" s="37">
        <v>1.98</v>
      </c>
      <c r="W14" s="37">
        <v>2.04</v>
      </c>
      <c r="X14" s="41">
        <v>2.0099999999999998</v>
      </c>
    </row>
    <row r="15" spans="1:24">
      <c r="A15" s="22"/>
      <c r="B15" s="37">
        <v>1.94</v>
      </c>
      <c r="C15" s="37">
        <v>1.88</v>
      </c>
      <c r="D15" s="37">
        <v>1.97</v>
      </c>
      <c r="E15" s="37">
        <v>1.97</v>
      </c>
      <c r="F15" s="41">
        <v>1.98</v>
      </c>
      <c r="G15" s="38"/>
      <c r="H15" s="37">
        <v>1.52</v>
      </c>
      <c r="I15" s="37">
        <v>1.38</v>
      </c>
      <c r="J15" s="37">
        <v>1.49</v>
      </c>
      <c r="K15" s="37">
        <v>1.54</v>
      </c>
      <c r="L15" s="41">
        <v>1.51</v>
      </c>
      <c r="M15" s="22"/>
      <c r="N15" s="37">
        <v>1.97</v>
      </c>
      <c r="O15" s="37">
        <v>1.87</v>
      </c>
      <c r="P15" s="37">
        <v>1.94</v>
      </c>
      <c r="Q15" s="37">
        <v>1.98</v>
      </c>
      <c r="R15" s="41">
        <v>2</v>
      </c>
      <c r="S15" s="22"/>
      <c r="T15" s="37">
        <v>1.94</v>
      </c>
      <c r="U15" s="37">
        <v>1.9</v>
      </c>
      <c r="V15" s="37">
        <v>1.98</v>
      </c>
      <c r="W15" s="37">
        <v>2.0299999999999998</v>
      </c>
      <c r="X15" s="41">
        <v>2.0099999999999998</v>
      </c>
    </row>
    <row r="16" spans="1:24">
      <c r="A16" s="22"/>
      <c r="B16" s="37">
        <v>1.9</v>
      </c>
      <c r="C16" s="37">
        <v>1.82</v>
      </c>
      <c r="D16" s="37">
        <v>1.9</v>
      </c>
      <c r="E16" s="37">
        <v>1.96</v>
      </c>
      <c r="F16" s="41">
        <v>1.94</v>
      </c>
      <c r="G16" s="38"/>
      <c r="H16" s="37">
        <v>1.52</v>
      </c>
      <c r="I16" s="37">
        <v>1.41</v>
      </c>
      <c r="J16" s="37">
        <v>1.52</v>
      </c>
      <c r="K16" s="37">
        <v>1.52</v>
      </c>
      <c r="L16" s="41">
        <v>1.52</v>
      </c>
      <c r="M16" s="22"/>
      <c r="N16" s="37">
        <v>1.92</v>
      </c>
      <c r="O16" s="37">
        <v>1.83</v>
      </c>
      <c r="P16" s="37">
        <v>1.93</v>
      </c>
      <c r="Q16" s="37">
        <v>1.96</v>
      </c>
      <c r="R16" s="41">
        <v>1.96</v>
      </c>
      <c r="S16" s="22"/>
      <c r="T16" s="37">
        <v>1.89</v>
      </c>
      <c r="U16" s="37">
        <v>1.85</v>
      </c>
      <c r="V16" s="37">
        <v>1.92</v>
      </c>
      <c r="W16" s="37">
        <v>1.97</v>
      </c>
      <c r="X16" s="41">
        <v>1.98</v>
      </c>
    </row>
    <row r="17" spans="1:24">
      <c r="A17" s="22" t="s">
        <v>7</v>
      </c>
      <c r="B17" s="37">
        <v>1.88</v>
      </c>
      <c r="C17" s="37">
        <v>1.91</v>
      </c>
      <c r="D17" s="37">
        <v>2.0099999999999998</v>
      </c>
      <c r="E17" s="37">
        <v>2.0299999999999998</v>
      </c>
      <c r="F17" s="41">
        <v>2</v>
      </c>
      <c r="G17" s="38" t="s">
        <v>8</v>
      </c>
      <c r="H17" s="37">
        <v>1.42</v>
      </c>
      <c r="I17" s="37">
        <v>1.47</v>
      </c>
      <c r="J17" s="37">
        <v>1.55</v>
      </c>
      <c r="K17" s="37">
        <v>1.6</v>
      </c>
      <c r="L17" s="41">
        <v>1.58</v>
      </c>
      <c r="M17" s="22" t="s">
        <v>7</v>
      </c>
      <c r="N17" s="37">
        <v>1.83</v>
      </c>
      <c r="O17" s="37">
        <v>1.88</v>
      </c>
      <c r="P17" s="37">
        <v>2.0099999999999998</v>
      </c>
      <c r="Q17" s="37">
        <v>2.02</v>
      </c>
      <c r="R17" s="41">
        <v>1.94</v>
      </c>
      <c r="S17" s="22" t="s">
        <v>7</v>
      </c>
      <c r="T17" s="37">
        <v>1.87</v>
      </c>
      <c r="U17" s="37">
        <v>1.96</v>
      </c>
      <c r="V17" s="37">
        <v>2.0499999999999998</v>
      </c>
      <c r="W17" s="37">
        <v>2.04</v>
      </c>
      <c r="X17" s="41">
        <v>2.0099999999999998</v>
      </c>
    </row>
    <row r="18" spans="1:24">
      <c r="A18" s="22"/>
      <c r="B18" s="37">
        <v>1.83</v>
      </c>
      <c r="C18" s="37">
        <v>1.92</v>
      </c>
      <c r="D18" s="37">
        <v>2.02</v>
      </c>
      <c r="E18" s="37">
        <v>2.04</v>
      </c>
      <c r="F18" s="41">
        <v>2.02</v>
      </c>
      <c r="G18" s="38"/>
      <c r="H18" s="37">
        <v>1.44</v>
      </c>
      <c r="I18" s="37">
        <v>1.48</v>
      </c>
      <c r="J18" s="37">
        <v>1.58</v>
      </c>
      <c r="K18" s="37">
        <v>1.59</v>
      </c>
      <c r="L18" s="41">
        <v>1.56</v>
      </c>
      <c r="M18" s="22"/>
      <c r="N18" s="37">
        <v>1.81</v>
      </c>
      <c r="O18" s="37">
        <v>1.92</v>
      </c>
      <c r="P18" s="37">
        <v>1.99</v>
      </c>
      <c r="Q18" s="37">
        <v>2.0299999999999998</v>
      </c>
      <c r="R18" s="41">
        <v>1.96</v>
      </c>
      <c r="S18" s="22"/>
      <c r="T18" s="37">
        <v>1.87</v>
      </c>
      <c r="U18" s="37">
        <v>1.94</v>
      </c>
      <c r="V18" s="37">
        <v>2.09</v>
      </c>
      <c r="W18" s="37">
        <v>2.11</v>
      </c>
      <c r="X18" s="41">
        <v>2.04</v>
      </c>
    </row>
    <row r="19" spans="1:24">
      <c r="A19" s="22"/>
      <c r="B19" s="37">
        <v>1.81</v>
      </c>
      <c r="C19" s="37">
        <v>1.9</v>
      </c>
      <c r="D19" s="37">
        <v>2</v>
      </c>
      <c r="E19" s="37">
        <v>2.06</v>
      </c>
      <c r="F19" s="41">
        <v>2.0099999999999998</v>
      </c>
      <c r="G19" s="38"/>
      <c r="H19" s="37">
        <v>1.42</v>
      </c>
      <c r="I19" s="37">
        <v>1.46</v>
      </c>
      <c r="J19" s="37">
        <v>1.55</v>
      </c>
      <c r="K19" s="37">
        <v>1.59</v>
      </c>
      <c r="L19" s="41">
        <v>1.54</v>
      </c>
      <c r="M19" s="22"/>
      <c r="N19" s="37">
        <v>1.83</v>
      </c>
      <c r="O19" s="37">
        <v>1.9</v>
      </c>
      <c r="P19" s="37">
        <v>2.02</v>
      </c>
      <c r="Q19" s="37">
        <v>2.04</v>
      </c>
      <c r="R19" s="41">
        <v>1.99</v>
      </c>
      <c r="S19" s="22"/>
      <c r="T19" s="37">
        <v>1.91</v>
      </c>
      <c r="U19" s="37">
        <v>1.95</v>
      </c>
      <c r="V19" s="37">
        <v>2.0499999999999998</v>
      </c>
      <c r="W19" s="37">
        <v>2.0699999999999998</v>
      </c>
      <c r="X19" s="41">
        <v>2.0299999999999998</v>
      </c>
    </row>
    <row r="20" spans="1:24">
      <c r="A20" s="22"/>
      <c r="B20" s="37">
        <v>1.84</v>
      </c>
      <c r="C20" s="37">
        <v>1.95</v>
      </c>
      <c r="D20" s="37">
        <v>1.97</v>
      </c>
      <c r="E20" s="37">
        <v>2.06</v>
      </c>
      <c r="F20" s="41">
        <v>2.0099999999999998</v>
      </c>
      <c r="G20" s="38"/>
      <c r="H20" s="37">
        <v>1.4</v>
      </c>
      <c r="I20" s="37">
        <v>1.45</v>
      </c>
      <c r="J20" s="37">
        <v>1.56</v>
      </c>
      <c r="K20" s="37">
        <v>1.6</v>
      </c>
      <c r="L20" s="41">
        <v>1.58</v>
      </c>
      <c r="M20" s="22"/>
      <c r="N20" s="37">
        <v>1.86</v>
      </c>
      <c r="O20" s="37">
        <v>1.94</v>
      </c>
      <c r="P20" s="37">
        <v>1.99</v>
      </c>
      <c r="Q20" s="37">
        <v>2.04</v>
      </c>
      <c r="R20" s="41">
        <v>1.97</v>
      </c>
      <c r="S20" s="22"/>
      <c r="T20" s="37">
        <v>1.93</v>
      </c>
      <c r="U20" s="37">
        <v>1.97</v>
      </c>
      <c r="V20" s="37">
        <v>2.02</v>
      </c>
      <c r="W20" s="37">
        <v>2.0299999999999998</v>
      </c>
      <c r="X20" s="41">
        <v>2.02</v>
      </c>
    </row>
    <row r="21" spans="1:24">
      <c r="A21" s="22"/>
      <c r="B21" s="37">
        <v>1.82</v>
      </c>
      <c r="C21" s="37">
        <v>1.9</v>
      </c>
      <c r="D21" s="37">
        <v>1.98</v>
      </c>
      <c r="E21" s="37">
        <v>2.0099999999999998</v>
      </c>
      <c r="F21" s="41">
        <v>2</v>
      </c>
      <c r="G21" s="38"/>
      <c r="H21" s="37">
        <v>1.39</v>
      </c>
      <c r="I21" s="37">
        <v>1.44</v>
      </c>
      <c r="J21" s="37">
        <v>1.55</v>
      </c>
      <c r="K21" s="37">
        <v>1.62</v>
      </c>
      <c r="L21" s="41">
        <v>1.55</v>
      </c>
      <c r="M21" s="22"/>
      <c r="N21" s="37">
        <v>1.85</v>
      </c>
      <c r="O21" s="37">
        <v>1.91</v>
      </c>
      <c r="P21" s="37">
        <v>2</v>
      </c>
      <c r="Q21" s="37">
        <v>2.02</v>
      </c>
      <c r="R21" s="41">
        <v>2</v>
      </c>
      <c r="S21" s="22"/>
      <c r="T21" s="37">
        <v>1.82</v>
      </c>
      <c r="U21" s="37">
        <v>1.89</v>
      </c>
      <c r="V21" s="37">
        <v>2.0299999999999998</v>
      </c>
      <c r="W21" s="37">
        <v>2.06</v>
      </c>
      <c r="X21" s="41">
        <v>2.04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0.39559999999999951</v>
      </c>
      <c r="F24" s="295"/>
      <c r="G24" s="27" t="s">
        <v>13</v>
      </c>
      <c r="H24" s="27" t="s">
        <v>14</v>
      </c>
      <c r="I24" s="294" t="s">
        <v>16</v>
      </c>
      <c r="J24" s="294"/>
      <c r="K24" s="295">
        <f>AVERAGE(H2:L11)-AVERAGE(H12:L21)</f>
        <v>0.83420000000000072</v>
      </c>
      <c r="L24" s="295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0.40460000000000051</v>
      </c>
      <c r="R24" s="295"/>
      <c r="S24" s="27" t="s">
        <v>13</v>
      </c>
      <c r="T24" s="27" t="s">
        <v>14</v>
      </c>
      <c r="U24" s="328" t="s">
        <v>15</v>
      </c>
      <c r="V24" s="328"/>
      <c r="W24" s="295">
        <f>AVERAGE(T2:X11)-AVERAGE(T12:X21)</f>
        <v>0.36960000000000015</v>
      </c>
      <c r="X24" s="295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</row>
    <row r="26" spans="1:24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0.6897641025641017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0.60076131687242851</v>
      </c>
      <c r="L26" s="269"/>
      <c r="M26" s="27" t="s">
        <v>19</v>
      </c>
      <c r="N26" s="27" t="s">
        <v>20</v>
      </c>
      <c r="O26" s="288" t="s">
        <v>118</v>
      </c>
      <c r="P26" s="288"/>
      <c r="Q26" s="269">
        <f>(Q24/(0.975/Q25))</f>
        <v>0.70545641025641115</v>
      </c>
      <c r="R26" s="269"/>
      <c r="S26" s="27" t="s">
        <v>19</v>
      </c>
      <c r="T26" s="27" t="s">
        <v>20</v>
      </c>
      <c r="U26" s="288" t="s">
        <v>118</v>
      </c>
      <c r="V26" s="288"/>
      <c r="W26" s="269">
        <f>(W24/(0.975/W25))</f>
        <v>0.75815384615384651</v>
      </c>
      <c r="X26" s="269"/>
    </row>
    <row r="27" spans="1:24" ht="17">
      <c r="A27" s="27"/>
      <c r="B27" s="27"/>
      <c r="C27" s="27"/>
      <c r="D27" s="27"/>
      <c r="E27" s="27"/>
      <c r="F27" s="27"/>
    </row>
    <row r="28" spans="1:24" ht="17">
      <c r="A28" s="27"/>
      <c r="B28" s="27"/>
      <c r="C28" s="27"/>
      <c r="D28" s="27"/>
      <c r="E28" s="27"/>
      <c r="F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24">
      <c r="A30" s="29"/>
      <c r="B30" s="29"/>
      <c r="C30" s="29"/>
      <c r="D30" s="29"/>
      <c r="E30" s="29"/>
      <c r="F30" s="29"/>
    </row>
    <row r="31" spans="1:24">
      <c r="A31" s="29"/>
      <c r="B31" s="29"/>
      <c r="C31" s="29"/>
      <c r="D31" s="29"/>
      <c r="E31" s="29"/>
      <c r="F31" s="29"/>
    </row>
    <row r="32" spans="1:24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38">
    <mergeCell ref="A1:F1"/>
    <mergeCell ref="G1:L1"/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64" priority="11" operator="notBetween">
      <formula>0.2</formula>
      <formula>0.4</formula>
    </cfRule>
  </conditionalFormatting>
  <conditionalFormatting sqref="E26">
    <cfRule type="cellIs" dxfId="263" priority="12" operator="notBetween">
      <formula>0.5</formula>
      <formula>0.6</formula>
    </cfRule>
  </conditionalFormatting>
  <conditionalFormatting sqref="K24">
    <cfRule type="cellIs" dxfId="262" priority="9" operator="notBetween">
      <formula>0.77</formula>
      <formula>0.91</formula>
    </cfRule>
  </conditionalFormatting>
  <conditionalFormatting sqref="K26">
    <cfRule type="cellIs" dxfId="261" priority="10" operator="notBetween">
      <formula>0.55</formula>
      <formula>0.65</formula>
    </cfRule>
  </conditionalFormatting>
  <conditionalFormatting sqref="Q24">
    <cfRule type="cellIs" dxfId="260" priority="7" operator="notBetween">
      <formula>0.2</formula>
      <formula>0.4</formula>
    </cfRule>
  </conditionalFormatting>
  <conditionalFormatting sqref="Q26">
    <cfRule type="cellIs" dxfId="259" priority="8" operator="notBetween">
      <formula>0.5</formula>
      <formula>0.6</formula>
    </cfRule>
  </conditionalFormatting>
  <conditionalFormatting sqref="W24">
    <cfRule type="cellIs" dxfId="258" priority="3" operator="notBetween">
      <formula>0.2</formula>
      <formula>0.4</formula>
    </cfRule>
  </conditionalFormatting>
  <conditionalFormatting sqref="W26">
    <cfRule type="cellIs" dxfId="257" priority="4" operator="notBetween">
      <formula>0.5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L40"/>
  <sheetViews>
    <sheetView workbookViewId="0">
      <selection activeCell="K27" sqref="K27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2.29</v>
      </c>
      <c r="C2" s="32">
        <v>2.2000000000000002</v>
      </c>
      <c r="D2" s="32">
        <v>2.33</v>
      </c>
      <c r="E2" s="32">
        <v>2.33</v>
      </c>
      <c r="F2" s="44">
        <v>2.34</v>
      </c>
      <c r="G2" s="36" t="s">
        <v>3</v>
      </c>
      <c r="H2" s="32">
        <v>2.31</v>
      </c>
      <c r="I2" s="32">
        <v>2.21</v>
      </c>
      <c r="J2" s="32">
        <v>2.33</v>
      </c>
      <c r="K2" s="32">
        <v>2.36</v>
      </c>
      <c r="L2" s="44">
        <v>2.34</v>
      </c>
    </row>
    <row r="3" spans="1:12">
      <c r="A3" s="11"/>
      <c r="B3" s="14">
        <v>2.34</v>
      </c>
      <c r="C3" s="14">
        <v>2.25</v>
      </c>
      <c r="D3" s="14">
        <v>2.34</v>
      </c>
      <c r="E3" s="14">
        <v>2.34</v>
      </c>
      <c r="F3" s="42">
        <v>2.33</v>
      </c>
      <c r="G3" s="38"/>
      <c r="H3" s="32">
        <v>2.2999999999999998</v>
      </c>
      <c r="I3" s="14">
        <v>2.2999999999999998</v>
      </c>
      <c r="J3" s="14">
        <v>2.36</v>
      </c>
      <c r="K3" s="14">
        <v>2.4</v>
      </c>
      <c r="L3" s="42">
        <v>2.4</v>
      </c>
    </row>
    <row r="4" spans="1:12">
      <c r="A4" s="11"/>
      <c r="B4" s="14">
        <v>2.33</v>
      </c>
      <c r="C4" s="14">
        <v>2.25</v>
      </c>
      <c r="D4" s="14">
        <v>2.3199999999999998</v>
      </c>
      <c r="E4" s="14">
        <v>2.4</v>
      </c>
      <c r="F4" s="42">
        <v>2.37</v>
      </c>
      <c r="G4" s="38"/>
      <c r="H4" s="32">
        <v>2.35</v>
      </c>
      <c r="I4" s="14">
        <v>2.27</v>
      </c>
      <c r="J4" s="14">
        <v>2.34</v>
      </c>
      <c r="K4" s="14">
        <v>2.41</v>
      </c>
      <c r="L4" s="42">
        <v>2.41</v>
      </c>
    </row>
    <row r="5" spans="1:12">
      <c r="A5" s="11"/>
      <c r="B5" s="14">
        <v>2.2799999999999998</v>
      </c>
      <c r="C5" s="14">
        <v>2.2599999999999998</v>
      </c>
      <c r="D5" s="14">
        <v>2.38</v>
      </c>
      <c r="E5" s="14">
        <v>2.4</v>
      </c>
      <c r="F5" s="42">
        <v>2.36</v>
      </c>
      <c r="G5" s="38"/>
      <c r="H5" s="32">
        <v>2.3199999999999998</v>
      </c>
      <c r="I5" s="14">
        <v>2.23</v>
      </c>
      <c r="J5" s="14">
        <v>2.33</v>
      </c>
      <c r="K5" s="14">
        <v>2.39</v>
      </c>
      <c r="L5" s="42">
        <v>2.35</v>
      </c>
    </row>
    <row r="6" spans="1:12">
      <c r="A6" s="11"/>
      <c r="B6" s="14">
        <v>2.2999999999999998</v>
      </c>
      <c r="C6" s="14">
        <v>2.2200000000000002</v>
      </c>
      <c r="D6" s="14">
        <v>2.3199999999999998</v>
      </c>
      <c r="E6" s="14">
        <v>2.3199999999999998</v>
      </c>
      <c r="F6" s="42">
        <v>2.34</v>
      </c>
      <c r="G6" s="38"/>
      <c r="H6" s="32">
        <v>2.37</v>
      </c>
      <c r="I6" s="14">
        <v>2.2599999999999998</v>
      </c>
      <c r="J6" s="14">
        <v>2.31</v>
      </c>
      <c r="K6" s="14">
        <v>2.35</v>
      </c>
      <c r="L6" s="42">
        <v>2.38</v>
      </c>
    </row>
    <row r="7" spans="1:12">
      <c r="A7" s="38" t="s">
        <v>4</v>
      </c>
      <c r="B7" s="14">
        <v>2.19</v>
      </c>
      <c r="C7" s="14">
        <v>2.27</v>
      </c>
      <c r="D7" s="14">
        <v>2.35</v>
      </c>
      <c r="E7" s="14">
        <v>2.39</v>
      </c>
      <c r="F7" s="42">
        <v>2.34</v>
      </c>
      <c r="G7" s="38" t="s">
        <v>4</v>
      </c>
      <c r="H7" s="14">
        <v>2.23</v>
      </c>
      <c r="I7" s="14">
        <v>2.27</v>
      </c>
      <c r="J7" s="14">
        <v>2.34</v>
      </c>
      <c r="K7" s="14">
        <v>2.39</v>
      </c>
      <c r="L7" s="42">
        <v>2.35</v>
      </c>
    </row>
    <row r="8" spans="1:12">
      <c r="A8" s="46"/>
      <c r="B8" s="14">
        <v>2.23</v>
      </c>
      <c r="C8" s="14">
        <v>2.2999999999999998</v>
      </c>
      <c r="D8" s="14">
        <v>2.36</v>
      </c>
      <c r="E8" s="14">
        <v>2.41</v>
      </c>
      <c r="F8" s="42">
        <v>2.33</v>
      </c>
      <c r="G8" s="46"/>
      <c r="H8" s="14">
        <v>2.25</v>
      </c>
      <c r="I8" s="14">
        <v>2.33</v>
      </c>
      <c r="J8" s="14">
        <v>2.4</v>
      </c>
      <c r="K8" s="14">
        <v>2.4300000000000002</v>
      </c>
      <c r="L8" s="42">
        <v>2.4</v>
      </c>
    </row>
    <row r="9" spans="1:12">
      <c r="A9" s="11"/>
      <c r="B9" s="14">
        <v>2.2400000000000002</v>
      </c>
      <c r="C9" s="14">
        <v>2.3199999999999998</v>
      </c>
      <c r="D9" s="14">
        <v>2.38</v>
      </c>
      <c r="E9" s="14">
        <v>2.4</v>
      </c>
      <c r="F9" s="42">
        <v>2.36</v>
      </c>
      <c r="G9" s="36"/>
      <c r="H9" s="47">
        <v>2.23</v>
      </c>
      <c r="I9" s="47">
        <v>2.31</v>
      </c>
      <c r="J9" s="47">
        <v>2.4300000000000002</v>
      </c>
      <c r="K9" s="47">
        <v>2.4</v>
      </c>
      <c r="L9" s="49">
        <v>2.39</v>
      </c>
    </row>
    <row r="10" spans="1:12">
      <c r="A10" s="11"/>
      <c r="B10" s="14">
        <v>2.2200000000000002</v>
      </c>
      <c r="C10" s="14">
        <v>2.2799999999999998</v>
      </c>
      <c r="D10" s="14">
        <v>2.39</v>
      </c>
      <c r="E10" s="14">
        <v>2.42</v>
      </c>
      <c r="F10" s="42">
        <v>2.37</v>
      </c>
      <c r="G10" s="38"/>
      <c r="H10" s="14">
        <v>2.2599999999999998</v>
      </c>
      <c r="I10" s="14">
        <v>2.27</v>
      </c>
      <c r="J10" s="14">
        <v>2.37</v>
      </c>
      <c r="K10" s="14">
        <v>2.4300000000000002</v>
      </c>
      <c r="L10" s="42">
        <v>2.4</v>
      </c>
    </row>
    <row r="11" spans="1:12">
      <c r="A11" s="16"/>
      <c r="B11" s="33">
        <v>2.2000000000000002</v>
      </c>
      <c r="C11" s="33">
        <v>2.2999999999999998</v>
      </c>
      <c r="D11" s="33">
        <v>2.37</v>
      </c>
      <c r="E11" s="33">
        <v>2.41</v>
      </c>
      <c r="F11" s="39">
        <v>2.36</v>
      </c>
      <c r="G11" s="48"/>
      <c r="H11" s="33">
        <v>2.23</v>
      </c>
      <c r="I11" s="33">
        <v>2.2799999999999998</v>
      </c>
      <c r="J11" s="33">
        <v>2.39</v>
      </c>
      <c r="K11" s="33">
        <v>2.4</v>
      </c>
      <c r="L11" s="39">
        <v>2.36</v>
      </c>
    </row>
    <row r="12" spans="1:12">
      <c r="A12" s="19" t="s">
        <v>5</v>
      </c>
      <c r="B12" s="35">
        <v>2.0099999999999998</v>
      </c>
      <c r="C12" s="35">
        <v>1.93</v>
      </c>
      <c r="D12" s="35">
        <v>2.0299999999999998</v>
      </c>
      <c r="E12" s="35">
        <v>2.08</v>
      </c>
      <c r="F12" s="40">
        <v>2.06</v>
      </c>
      <c r="G12" s="36" t="s">
        <v>6</v>
      </c>
      <c r="H12" s="35">
        <v>1.53</v>
      </c>
      <c r="I12" s="35">
        <v>1.43</v>
      </c>
      <c r="J12" s="35">
        <v>1.53</v>
      </c>
      <c r="K12" s="35">
        <v>1.55</v>
      </c>
      <c r="L12" s="40">
        <v>1.56</v>
      </c>
    </row>
    <row r="13" spans="1:12">
      <c r="A13" s="22"/>
      <c r="B13" s="37">
        <v>2.08</v>
      </c>
      <c r="C13" s="37">
        <v>1.96</v>
      </c>
      <c r="D13" s="37">
        <v>2.0499999999999998</v>
      </c>
      <c r="E13" s="37">
        <v>2.12</v>
      </c>
      <c r="F13" s="41">
        <v>2.0699999999999998</v>
      </c>
      <c r="G13" s="38"/>
      <c r="H13" s="37">
        <v>1.52</v>
      </c>
      <c r="I13" s="37">
        <v>1.47</v>
      </c>
      <c r="J13" s="37">
        <v>1.56</v>
      </c>
      <c r="K13" s="37">
        <v>1.59</v>
      </c>
      <c r="L13" s="41">
        <v>1.61</v>
      </c>
    </row>
    <row r="14" spans="1:12">
      <c r="A14" s="22"/>
      <c r="B14" s="37">
        <v>2.04</v>
      </c>
      <c r="C14" s="37">
        <v>1.98</v>
      </c>
      <c r="D14" s="37">
        <v>2.06</v>
      </c>
      <c r="E14" s="37">
        <v>2.12</v>
      </c>
      <c r="F14" s="41">
        <v>2.08</v>
      </c>
      <c r="G14" s="38"/>
      <c r="H14" s="37">
        <v>1.55</v>
      </c>
      <c r="I14" s="37">
        <v>1.45</v>
      </c>
      <c r="J14" s="37">
        <v>1.54</v>
      </c>
      <c r="K14" s="37">
        <v>1.57</v>
      </c>
      <c r="L14" s="41">
        <v>1.56</v>
      </c>
    </row>
    <row r="15" spans="1:12">
      <c r="A15" s="22"/>
      <c r="B15" s="37">
        <v>1.98</v>
      </c>
      <c r="C15" s="37">
        <v>1.97</v>
      </c>
      <c r="D15" s="37">
        <v>2.08</v>
      </c>
      <c r="E15" s="37">
        <v>2.11</v>
      </c>
      <c r="F15" s="41">
        <v>2.12</v>
      </c>
      <c r="G15" s="38"/>
      <c r="H15" s="37">
        <v>1.54</v>
      </c>
      <c r="I15" s="37">
        <v>1.44</v>
      </c>
      <c r="J15" s="37">
        <v>1.51</v>
      </c>
      <c r="K15" s="37">
        <v>1.56</v>
      </c>
      <c r="L15" s="41">
        <v>1.56</v>
      </c>
    </row>
    <row r="16" spans="1:12">
      <c r="A16" s="22"/>
      <c r="B16" s="37">
        <v>2.0099999999999998</v>
      </c>
      <c r="C16" s="37">
        <v>1.91</v>
      </c>
      <c r="D16" s="37">
        <v>2.02</v>
      </c>
      <c r="E16" s="37">
        <v>2.0299999999999998</v>
      </c>
      <c r="F16" s="41">
        <v>2.0699999999999998</v>
      </c>
      <c r="G16" s="38"/>
      <c r="H16" s="37">
        <v>1.57</v>
      </c>
      <c r="I16" s="37">
        <v>1.44</v>
      </c>
      <c r="J16" s="37">
        <v>1.5</v>
      </c>
      <c r="K16" s="37">
        <v>1.53</v>
      </c>
      <c r="L16" s="41">
        <v>1.56</v>
      </c>
    </row>
    <row r="17" spans="1:12">
      <c r="A17" s="22" t="s">
        <v>7</v>
      </c>
      <c r="B17" s="37">
        <v>1.89</v>
      </c>
      <c r="C17" s="37">
        <v>1.97</v>
      </c>
      <c r="D17" s="37">
        <v>2.0699999999999998</v>
      </c>
      <c r="E17" s="37">
        <v>2.1</v>
      </c>
      <c r="F17" s="41">
        <v>2.09</v>
      </c>
      <c r="G17" s="38" t="s">
        <v>8</v>
      </c>
      <c r="H17" s="37">
        <v>1.47</v>
      </c>
      <c r="I17" s="37">
        <v>1.48</v>
      </c>
      <c r="J17" s="37">
        <v>1.55</v>
      </c>
      <c r="K17" s="37">
        <v>1.6</v>
      </c>
      <c r="L17" s="41">
        <v>1.56</v>
      </c>
    </row>
    <row r="18" spans="1:12">
      <c r="A18" s="22"/>
      <c r="B18" s="37">
        <v>1.92</v>
      </c>
      <c r="C18" s="37">
        <v>2</v>
      </c>
      <c r="D18" s="37">
        <v>2.08</v>
      </c>
      <c r="E18" s="37">
        <v>2.12</v>
      </c>
      <c r="F18" s="41">
        <v>2.0699999999999998</v>
      </c>
      <c r="G18" s="38"/>
      <c r="H18" s="37">
        <v>1.47</v>
      </c>
      <c r="I18" s="37">
        <v>1.45</v>
      </c>
      <c r="J18" s="37">
        <v>1.56</v>
      </c>
      <c r="K18" s="37">
        <v>1.64</v>
      </c>
      <c r="L18" s="41">
        <v>1.6</v>
      </c>
    </row>
    <row r="19" spans="1:12">
      <c r="A19" s="22"/>
      <c r="B19" s="37">
        <v>1.93</v>
      </c>
      <c r="C19" s="37">
        <v>2.0099999999999998</v>
      </c>
      <c r="D19" s="37">
        <v>2.09</v>
      </c>
      <c r="E19" s="37">
        <v>2.1</v>
      </c>
      <c r="F19" s="41">
        <v>2.08</v>
      </c>
      <c r="G19" s="38"/>
      <c r="H19" s="37">
        <v>1.43</v>
      </c>
      <c r="I19" s="37">
        <v>1.48</v>
      </c>
      <c r="J19" s="37">
        <v>1.61</v>
      </c>
      <c r="K19" s="37">
        <v>1.63</v>
      </c>
      <c r="L19" s="41">
        <v>1.6</v>
      </c>
    </row>
    <row r="20" spans="1:12">
      <c r="A20" s="22"/>
      <c r="B20" s="37">
        <v>1.93</v>
      </c>
      <c r="C20" s="37">
        <v>2</v>
      </c>
      <c r="D20" s="37">
        <v>2.08</v>
      </c>
      <c r="E20" s="37">
        <v>2.1</v>
      </c>
      <c r="F20" s="41">
        <v>2.08</v>
      </c>
      <c r="G20" s="38"/>
      <c r="H20" s="37">
        <v>1.48</v>
      </c>
      <c r="I20" s="37">
        <v>1.47</v>
      </c>
      <c r="J20" s="37">
        <v>1.57</v>
      </c>
      <c r="K20" s="37">
        <v>1.63</v>
      </c>
      <c r="L20" s="41">
        <v>1.6</v>
      </c>
    </row>
    <row r="21" spans="1:12">
      <c r="A21" s="22"/>
      <c r="B21" s="37">
        <v>1.87</v>
      </c>
      <c r="C21" s="37">
        <v>1.99</v>
      </c>
      <c r="D21" s="37">
        <v>2.08</v>
      </c>
      <c r="E21" s="37">
        <v>2.1</v>
      </c>
      <c r="F21" s="41">
        <v>2.08</v>
      </c>
      <c r="G21" s="38"/>
      <c r="H21" s="37">
        <v>1.44</v>
      </c>
      <c r="I21" s="37">
        <v>1.49</v>
      </c>
      <c r="J21" s="37">
        <v>1.59</v>
      </c>
      <c r="K21" s="37">
        <v>1.61</v>
      </c>
      <c r="L21" s="41">
        <v>1.58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0.28659999999999997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0.80200000000000138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0.49971282051282051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0.57757201646090639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56" priority="6" operator="notBetween">
      <formula>0.2</formula>
      <formula>0.4</formula>
    </cfRule>
  </conditionalFormatting>
  <conditionalFormatting sqref="E26">
    <cfRule type="cellIs" dxfId="255" priority="8" operator="notBetween">
      <formula>0.5</formula>
      <formula>0.6</formula>
    </cfRule>
  </conditionalFormatting>
  <conditionalFormatting sqref="K24">
    <cfRule type="cellIs" dxfId="254" priority="5" operator="notBetween">
      <formula>0.77</formula>
      <formula>0.91</formula>
    </cfRule>
  </conditionalFormatting>
  <conditionalFormatting sqref="K26">
    <cfRule type="cellIs" dxfId="253" priority="7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L40"/>
  <sheetViews>
    <sheetView workbookViewId="0">
      <selection activeCell="E25" sqref="E25:F2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2.35</v>
      </c>
      <c r="C2" s="32">
        <v>2.25</v>
      </c>
      <c r="D2" s="32">
        <v>2.35</v>
      </c>
      <c r="E2" s="32">
        <v>2.38</v>
      </c>
      <c r="F2" s="44">
        <v>2.38</v>
      </c>
      <c r="G2" s="36" t="s">
        <v>3</v>
      </c>
      <c r="H2" s="32">
        <v>2.2799999999999998</v>
      </c>
      <c r="I2" s="32">
        <v>2.2599999999999998</v>
      </c>
      <c r="J2" s="32">
        <v>2.35</v>
      </c>
      <c r="K2" s="32">
        <v>2.4300000000000002</v>
      </c>
      <c r="L2" s="44">
        <v>2.37</v>
      </c>
    </row>
    <row r="3" spans="1:12">
      <c r="A3" s="11"/>
      <c r="B3" s="14">
        <v>2.36</v>
      </c>
      <c r="C3" s="14">
        <v>2.27</v>
      </c>
      <c r="D3" s="14">
        <v>2.39</v>
      </c>
      <c r="E3" s="14">
        <v>2.42</v>
      </c>
      <c r="F3" s="42">
        <v>2.39</v>
      </c>
      <c r="G3" s="38"/>
      <c r="H3" s="32">
        <v>2.35</v>
      </c>
      <c r="I3" s="14">
        <v>2.31</v>
      </c>
      <c r="J3" s="14">
        <v>2.4300000000000002</v>
      </c>
      <c r="K3" s="14">
        <v>2.41</v>
      </c>
      <c r="L3" s="42">
        <v>2.41</v>
      </c>
    </row>
    <row r="4" spans="1:12">
      <c r="A4" s="11"/>
      <c r="B4" s="14">
        <v>2.38</v>
      </c>
      <c r="C4" s="14">
        <v>2.2799999999999998</v>
      </c>
      <c r="D4" s="14">
        <v>2.44</v>
      </c>
      <c r="E4" s="14">
        <v>2.44</v>
      </c>
      <c r="F4" s="42">
        <v>2.4300000000000002</v>
      </c>
      <c r="G4" s="38"/>
      <c r="H4" s="32">
        <v>2.31</v>
      </c>
      <c r="I4" s="14">
        <v>2.2999999999999998</v>
      </c>
      <c r="J4" s="14">
        <v>2.4</v>
      </c>
      <c r="K4" s="14">
        <v>2.41</v>
      </c>
      <c r="L4" s="42">
        <v>2.42</v>
      </c>
    </row>
    <row r="5" spans="1:12">
      <c r="A5" s="11"/>
      <c r="B5" s="14">
        <v>2.37</v>
      </c>
      <c r="C5" s="14">
        <v>2.29</v>
      </c>
      <c r="D5" s="14">
        <v>2.36</v>
      </c>
      <c r="E5" s="14">
        <v>2.41</v>
      </c>
      <c r="F5" s="42">
        <v>2.39</v>
      </c>
      <c r="G5" s="38"/>
      <c r="H5" s="32">
        <v>2.36</v>
      </c>
      <c r="I5" s="14">
        <v>2.27</v>
      </c>
      <c r="J5" s="14">
        <v>2.35</v>
      </c>
      <c r="K5" s="14">
        <v>2.4</v>
      </c>
      <c r="L5" s="42">
        <v>2.39</v>
      </c>
    </row>
    <row r="6" spans="1:12">
      <c r="A6" s="11"/>
      <c r="B6" s="14">
        <v>2.34</v>
      </c>
      <c r="C6" s="14">
        <v>2.27</v>
      </c>
      <c r="D6" s="14">
        <v>2.37</v>
      </c>
      <c r="E6" s="14">
        <v>2.4300000000000002</v>
      </c>
      <c r="F6" s="42">
        <v>2.39</v>
      </c>
      <c r="G6" s="38"/>
      <c r="H6" s="32">
        <v>2.33</v>
      </c>
      <c r="I6" s="14">
        <v>2.25</v>
      </c>
      <c r="J6" s="14">
        <v>2.38</v>
      </c>
      <c r="K6" s="14">
        <v>2.4300000000000002</v>
      </c>
      <c r="L6" s="42">
        <v>2.38</v>
      </c>
    </row>
    <row r="7" spans="1:12">
      <c r="A7" s="38" t="s">
        <v>4</v>
      </c>
      <c r="B7" s="14">
        <v>2.27</v>
      </c>
      <c r="C7" s="14">
        <v>2.29</v>
      </c>
      <c r="D7" s="14">
        <v>2.4</v>
      </c>
      <c r="E7" s="14">
        <v>2.44</v>
      </c>
      <c r="F7" s="42">
        <v>2.37</v>
      </c>
      <c r="G7" s="38" t="s">
        <v>4</v>
      </c>
      <c r="H7" s="14">
        <v>2.2400000000000002</v>
      </c>
      <c r="I7" s="14">
        <v>2.34</v>
      </c>
      <c r="J7" s="14">
        <v>2.4</v>
      </c>
      <c r="K7" s="14">
        <v>2.4300000000000002</v>
      </c>
      <c r="L7" s="42">
        <v>2.39</v>
      </c>
    </row>
    <row r="8" spans="1:12">
      <c r="A8" s="46"/>
      <c r="B8" s="14">
        <v>2.2799999999999998</v>
      </c>
      <c r="C8" s="14">
        <v>2.31</v>
      </c>
      <c r="D8" s="14">
        <v>2.4</v>
      </c>
      <c r="E8" s="14">
        <v>2.4500000000000002</v>
      </c>
      <c r="F8" s="42">
        <v>2.44</v>
      </c>
      <c r="G8" s="46"/>
      <c r="H8" s="14">
        <v>2.2999999999999998</v>
      </c>
      <c r="I8" s="14">
        <v>2.33</v>
      </c>
      <c r="J8" s="14">
        <v>2.44</v>
      </c>
      <c r="K8" s="14">
        <v>2.4700000000000002</v>
      </c>
      <c r="L8" s="42">
        <v>2.41</v>
      </c>
    </row>
    <row r="9" spans="1:12">
      <c r="A9" s="11"/>
      <c r="B9" s="14">
        <v>2.31</v>
      </c>
      <c r="C9" s="14">
        <v>2.38</v>
      </c>
      <c r="D9" s="14">
        <v>2.4700000000000002</v>
      </c>
      <c r="E9" s="14">
        <v>2.5</v>
      </c>
      <c r="F9" s="42">
        <v>2.4500000000000002</v>
      </c>
      <c r="G9" s="36"/>
      <c r="H9" s="47">
        <v>2.29</v>
      </c>
      <c r="I9" s="47">
        <v>2.3199999999999998</v>
      </c>
      <c r="J9" s="47">
        <v>2.44</v>
      </c>
      <c r="K9" s="47">
        <v>2.48</v>
      </c>
      <c r="L9" s="49">
        <v>2.4</v>
      </c>
    </row>
    <row r="10" spans="1:12">
      <c r="A10" s="11"/>
      <c r="B10" s="14">
        <v>2.2799999999999998</v>
      </c>
      <c r="C10" s="14">
        <v>2.35</v>
      </c>
      <c r="D10" s="14">
        <v>2.4300000000000002</v>
      </c>
      <c r="E10" s="14">
        <v>2.5099999999999998</v>
      </c>
      <c r="F10" s="42">
        <v>2.4700000000000002</v>
      </c>
      <c r="G10" s="38"/>
      <c r="H10" s="14">
        <v>2.2400000000000002</v>
      </c>
      <c r="I10" s="14">
        <v>2.35</v>
      </c>
      <c r="J10" s="14">
        <v>2.44</v>
      </c>
      <c r="K10" s="14">
        <v>2.4700000000000002</v>
      </c>
      <c r="L10" s="42">
        <v>2.44</v>
      </c>
    </row>
    <row r="11" spans="1:12">
      <c r="A11" s="16"/>
      <c r="B11" s="33">
        <v>2.2400000000000002</v>
      </c>
      <c r="C11" s="33">
        <v>2.31</v>
      </c>
      <c r="D11" s="33">
        <v>2.42</v>
      </c>
      <c r="E11" s="33">
        <v>2.42</v>
      </c>
      <c r="F11" s="39">
        <v>2.42</v>
      </c>
      <c r="G11" s="48"/>
      <c r="H11" s="33">
        <v>2.2999999999999998</v>
      </c>
      <c r="I11" s="33">
        <v>2.2999999999999998</v>
      </c>
      <c r="J11" s="33">
        <v>2.39</v>
      </c>
      <c r="K11" s="33">
        <v>2.4700000000000002</v>
      </c>
      <c r="L11" s="39">
        <v>2.4300000000000002</v>
      </c>
    </row>
    <row r="12" spans="1:12">
      <c r="A12" s="19" t="s">
        <v>5</v>
      </c>
      <c r="B12" s="35">
        <v>2.0299999999999998</v>
      </c>
      <c r="C12" s="35">
        <v>1.95</v>
      </c>
      <c r="D12" s="35">
        <v>2.0299999999999998</v>
      </c>
      <c r="E12" s="35">
        <v>2.06</v>
      </c>
      <c r="F12" s="40">
        <v>2.0699999999999998</v>
      </c>
      <c r="G12" s="36" t="s">
        <v>6</v>
      </c>
      <c r="H12" s="35">
        <v>1.52</v>
      </c>
      <c r="I12" s="35">
        <v>1.45</v>
      </c>
      <c r="J12" s="35">
        <v>1.53</v>
      </c>
      <c r="K12" s="35">
        <v>1.58</v>
      </c>
      <c r="L12" s="40">
        <v>1.56</v>
      </c>
    </row>
    <row r="13" spans="1:12">
      <c r="A13" s="22"/>
      <c r="B13" s="37">
        <v>2.0099999999999998</v>
      </c>
      <c r="C13" s="37">
        <v>1.96</v>
      </c>
      <c r="D13" s="37">
        <v>2.06</v>
      </c>
      <c r="E13" s="37">
        <v>2.09</v>
      </c>
      <c r="F13" s="41">
        <v>2.08</v>
      </c>
      <c r="G13" s="38"/>
      <c r="H13" s="37">
        <v>1.56</v>
      </c>
      <c r="I13" s="37">
        <v>1.47</v>
      </c>
      <c r="J13" s="37">
        <v>1.56</v>
      </c>
      <c r="K13" s="37">
        <v>1.59</v>
      </c>
      <c r="L13" s="41">
        <v>1.6</v>
      </c>
    </row>
    <row r="14" spans="1:12">
      <c r="A14" s="22"/>
      <c r="B14" s="37">
        <v>2.0499999999999998</v>
      </c>
      <c r="C14" s="37">
        <v>1.96</v>
      </c>
      <c r="D14" s="37">
        <v>2.08</v>
      </c>
      <c r="E14" s="37">
        <v>2.09</v>
      </c>
      <c r="F14" s="41">
        <v>2.11</v>
      </c>
      <c r="G14" s="38"/>
      <c r="H14" s="37">
        <v>1.52</v>
      </c>
      <c r="I14" s="37">
        <v>1.43</v>
      </c>
      <c r="J14" s="37">
        <v>1.57</v>
      </c>
      <c r="K14" s="37">
        <v>1.57</v>
      </c>
      <c r="L14" s="41">
        <v>1.6</v>
      </c>
    </row>
    <row r="15" spans="1:12">
      <c r="A15" s="22"/>
      <c r="B15" s="37">
        <v>2.0299999999999998</v>
      </c>
      <c r="C15" s="37">
        <v>1.95</v>
      </c>
      <c r="D15" s="37">
        <v>2.04</v>
      </c>
      <c r="E15" s="37">
        <v>2.08</v>
      </c>
      <c r="F15" s="41">
        <v>2.06</v>
      </c>
      <c r="G15" s="38"/>
      <c r="H15" s="37">
        <v>1.58</v>
      </c>
      <c r="I15" s="37">
        <v>1.45</v>
      </c>
      <c r="J15" s="37">
        <v>1.51</v>
      </c>
      <c r="K15" s="37">
        <v>1.56</v>
      </c>
      <c r="L15" s="41">
        <v>1.58</v>
      </c>
    </row>
    <row r="16" spans="1:12">
      <c r="A16" s="22"/>
      <c r="B16" s="37">
        <v>1.98</v>
      </c>
      <c r="C16" s="37">
        <v>1.9</v>
      </c>
      <c r="D16" s="37">
        <v>2.02</v>
      </c>
      <c r="E16" s="37">
        <v>2.0699999999999998</v>
      </c>
      <c r="F16" s="41">
        <v>2.0699999999999998</v>
      </c>
      <c r="G16" s="38"/>
      <c r="H16" s="37">
        <v>1.51</v>
      </c>
      <c r="I16" s="37">
        <v>1.43</v>
      </c>
      <c r="J16" s="37">
        <v>1.54</v>
      </c>
      <c r="K16" s="37">
        <v>1.54</v>
      </c>
      <c r="L16" s="41">
        <v>1.55</v>
      </c>
    </row>
    <row r="17" spans="1:12">
      <c r="A17" s="22" t="s">
        <v>7</v>
      </c>
      <c r="B17" s="37">
        <v>1.9</v>
      </c>
      <c r="C17" s="37">
        <v>1.97</v>
      </c>
      <c r="D17" s="37">
        <v>2.0699999999999998</v>
      </c>
      <c r="E17" s="37">
        <v>2.1</v>
      </c>
      <c r="F17" s="41">
        <v>2.04</v>
      </c>
      <c r="G17" s="38" t="s">
        <v>8</v>
      </c>
      <c r="H17" s="37">
        <v>1.45</v>
      </c>
      <c r="I17" s="37">
        <v>1.5</v>
      </c>
      <c r="J17" s="37">
        <v>1.55</v>
      </c>
      <c r="K17" s="37">
        <v>1.62</v>
      </c>
      <c r="L17" s="41">
        <v>1.59</v>
      </c>
    </row>
    <row r="18" spans="1:12">
      <c r="A18" s="22"/>
      <c r="B18" s="37">
        <v>1.94</v>
      </c>
      <c r="C18" s="37">
        <v>1.98</v>
      </c>
      <c r="D18" s="37">
        <v>2.09</v>
      </c>
      <c r="E18" s="37">
        <v>2.13</v>
      </c>
      <c r="F18" s="41">
        <v>2.08</v>
      </c>
      <c r="G18" s="38"/>
      <c r="H18" s="37">
        <v>1.48</v>
      </c>
      <c r="I18" s="37">
        <v>1.51</v>
      </c>
      <c r="J18" s="37">
        <v>1.61</v>
      </c>
      <c r="K18" s="37">
        <v>1.63</v>
      </c>
      <c r="L18" s="41">
        <v>1.59</v>
      </c>
    </row>
    <row r="19" spans="1:12">
      <c r="A19" s="22"/>
      <c r="B19" s="37">
        <v>1.94</v>
      </c>
      <c r="C19" s="37">
        <v>2.02</v>
      </c>
      <c r="D19" s="37">
        <v>2.11</v>
      </c>
      <c r="E19" s="37">
        <v>2.13</v>
      </c>
      <c r="F19" s="41">
        <v>2.1</v>
      </c>
      <c r="G19" s="38"/>
      <c r="H19" s="37">
        <v>1.48</v>
      </c>
      <c r="I19" s="37">
        <v>1.52</v>
      </c>
      <c r="J19" s="37">
        <v>1.61</v>
      </c>
      <c r="K19" s="37">
        <v>1.61</v>
      </c>
      <c r="L19" s="41">
        <v>1.59</v>
      </c>
    </row>
    <row r="20" spans="1:12">
      <c r="A20" s="22"/>
      <c r="B20" s="37">
        <v>1.89</v>
      </c>
      <c r="C20" s="37">
        <v>1.99</v>
      </c>
      <c r="D20" s="37">
        <v>2.1</v>
      </c>
      <c r="E20" s="37">
        <v>2.13</v>
      </c>
      <c r="F20" s="41">
        <v>2.12</v>
      </c>
      <c r="G20" s="38"/>
      <c r="H20" s="37">
        <v>1.47</v>
      </c>
      <c r="I20" s="37">
        <v>1.51</v>
      </c>
      <c r="J20" s="37">
        <v>1.59</v>
      </c>
      <c r="K20" s="37">
        <v>1.61</v>
      </c>
      <c r="L20" s="41">
        <v>1.64</v>
      </c>
    </row>
    <row r="21" spans="1:12">
      <c r="A21" s="22"/>
      <c r="B21" s="37">
        <v>1.9</v>
      </c>
      <c r="C21" s="37">
        <v>1.97</v>
      </c>
      <c r="D21" s="37">
        <v>2.0499999999999998</v>
      </c>
      <c r="E21" s="37">
        <v>2.09</v>
      </c>
      <c r="F21" s="41">
        <v>2.06</v>
      </c>
      <c r="G21" s="38"/>
      <c r="H21" s="37">
        <v>1.47</v>
      </c>
      <c r="I21" s="37">
        <v>1.49</v>
      </c>
      <c r="J21" s="37">
        <v>1.55</v>
      </c>
      <c r="K21" s="37">
        <v>1.63</v>
      </c>
      <c r="L21" s="41">
        <v>1.62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0.34020000000000117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0.8241999999999996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0.59316923076923289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0.59355967078189276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52" priority="4" operator="notBetween">
      <formula>0.2</formula>
      <formula>0.4</formula>
    </cfRule>
  </conditionalFormatting>
  <conditionalFormatting sqref="E26">
    <cfRule type="cellIs" dxfId="251" priority="11" operator="notBetween">
      <formula>0.5</formula>
      <formula>0.6</formula>
    </cfRule>
  </conditionalFormatting>
  <conditionalFormatting sqref="K24">
    <cfRule type="cellIs" dxfId="250" priority="3" operator="notBetween">
      <formula>0.77</formula>
      <formula>0.91</formula>
    </cfRule>
  </conditionalFormatting>
  <conditionalFormatting sqref="K26">
    <cfRule type="cellIs" dxfId="249" priority="10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L40"/>
  <sheetViews>
    <sheetView workbookViewId="0">
      <selection activeCell="E24" sqref="E24:F24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2.36</v>
      </c>
      <c r="C2" s="32">
        <v>2.2599999999999998</v>
      </c>
      <c r="D2" s="32">
        <v>2.39</v>
      </c>
      <c r="E2" s="32">
        <v>2.42</v>
      </c>
      <c r="F2" s="44">
        <v>2.4</v>
      </c>
      <c r="G2" s="36" t="s">
        <v>3</v>
      </c>
      <c r="H2" s="32">
        <v>2.39</v>
      </c>
      <c r="I2" s="32">
        <v>2.2999999999999998</v>
      </c>
      <c r="J2" s="32">
        <v>2.35</v>
      </c>
      <c r="K2" s="32">
        <v>2.41</v>
      </c>
      <c r="L2" s="44">
        <v>2.38</v>
      </c>
    </row>
    <row r="3" spans="1:12">
      <c r="A3" s="11"/>
      <c r="B3" s="14">
        <v>2.35</v>
      </c>
      <c r="C3" s="14">
        <v>2.25</v>
      </c>
      <c r="D3" s="14">
        <v>2.39</v>
      </c>
      <c r="E3" s="14">
        <v>2.41</v>
      </c>
      <c r="F3" s="42">
        <v>2.39</v>
      </c>
      <c r="G3" s="38"/>
      <c r="H3" s="32">
        <v>2.4</v>
      </c>
      <c r="I3" s="14">
        <v>2.29</v>
      </c>
      <c r="J3" s="14">
        <v>2.41</v>
      </c>
      <c r="K3" s="14">
        <v>2.4300000000000002</v>
      </c>
      <c r="L3" s="42">
        <v>2.44</v>
      </c>
    </row>
    <row r="4" spans="1:12">
      <c r="A4" s="11"/>
      <c r="B4" s="14">
        <v>2.37</v>
      </c>
      <c r="C4" s="14">
        <v>2.3199999999999998</v>
      </c>
      <c r="D4" s="14">
        <v>2.41</v>
      </c>
      <c r="E4" s="14">
        <v>2.41</v>
      </c>
      <c r="F4" s="42">
        <v>2.4300000000000002</v>
      </c>
      <c r="G4" s="38"/>
      <c r="H4" s="32">
        <v>2.33</v>
      </c>
      <c r="I4" s="14">
        <v>2.27</v>
      </c>
      <c r="J4" s="14">
        <v>2.38</v>
      </c>
      <c r="K4" s="14">
        <v>2.42</v>
      </c>
      <c r="L4" s="42">
        <v>2.4300000000000002</v>
      </c>
    </row>
    <row r="5" spans="1:12">
      <c r="A5" s="11"/>
      <c r="B5" s="14">
        <v>2.37</v>
      </c>
      <c r="C5" s="14">
        <v>2.31</v>
      </c>
      <c r="D5" s="14">
        <v>2.4</v>
      </c>
      <c r="E5" s="14">
        <v>2.42</v>
      </c>
      <c r="F5" s="42">
        <v>2.39</v>
      </c>
      <c r="G5" s="38"/>
      <c r="H5" s="32">
        <v>2.36</v>
      </c>
      <c r="I5" s="14">
        <v>2.2799999999999998</v>
      </c>
      <c r="J5" s="14">
        <v>2.38</v>
      </c>
      <c r="K5" s="14">
        <v>2.46</v>
      </c>
      <c r="L5" s="42">
        <v>2.4300000000000002</v>
      </c>
    </row>
    <row r="6" spans="1:12">
      <c r="A6" s="11"/>
      <c r="B6" s="14">
        <v>2.36</v>
      </c>
      <c r="C6" s="14">
        <v>2.27</v>
      </c>
      <c r="D6" s="14">
        <v>2.39</v>
      </c>
      <c r="E6" s="14">
        <v>2.38</v>
      </c>
      <c r="F6" s="42">
        <v>2.4</v>
      </c>
      <c r="G6" s="38"/>
      <c r="H6" s="32">
        <v>2.33</v>
      </c>
      <c r="I6" s="14">
        <v>2.29</v>
      </c>
      <c r="J6" s="14">
        <v>2.41</v>
      </c>
      <c r="K6" s="14">
        <v>2.44</v>
      </c>
      <c r="L6" s="42">
        <v>2.41</v>
      </c>
    </row>
    <row r="7" spans="1:12">
      <c r="A7" s="38" t="s">
        <v>4</v>
      </c>
      <c r="B7" s="14">
        <v>2.2799999999999998</v>
      </c>
      <c r="C7" s="14">
        <v>2.33</v>
      </c>
      <c r="D7" s="14">
        <v>2.41</v>
      </c>
      <c r="E7" s="14">
        <v>2.41</v>
      </c>
      <c r="F7" s="42">
        <v>2.37</v>
      </c>
      <c r="G7" s="38" t="s">
        <v>4</v>
      </c>
      <c r="H7" s="14">
        <v>2.2799999999999998</v>
      </c>
      <c r="I7" s="14">
        <v>2.36</v>
      </c>
      <c r="J7" s="14">
        <v>2.41</v>
      </c>
      <c r="K7" s="14">
        <v>2.48</v>
      </c>
      <c r="L7" s="42">
        <v>2.44</v>
      </c>
    </row>
    <row r="8" spans="1:12">
      <c r="A8" s="46"/>
      <c r="B8" s="14">
        <v>2.2599999999999998</v>
      </c>
      <c r="C8" s="14">
        <v>2.33</v>
      </c>
      <c r="D8" s="14">
        <v>2.42</v>
      </c>
      <c r="E8" s="14">
        <v>2.5099999999999998</v>
      </c>
      <c r="F8" s="42">
        <v>2.4</v>
      </c>
      <c r="G8" s="46"/>
      <c r="H8" s="14">
        <v>2.2999999999999998</v>
      </c>
      <c r="I8" s="14">
        <v>2.38</v>
      </c>
      <c r="J8" s="14">
        <v>2.4300000000000002</v>
      </c>
      <c r="K8" s="14">
        <v>2.52</v>
      </c>
      <c r="L8" s="42">
        <v>2.4500000000000002</v>
      </c>
    </row>
    <row r="9" spans="1:12">
      <c r="A9" s="11"/>
      <c r="B9" s="14">
        <v>2.29</v>
      </c>
      <c r="C9" s="14">
        <v>2.33</v>
      </c>
      <c r="D9" s="14">
        <v>2.4300000000000002</v>
      </c>
      <c r="E9" s="14">
        <v>2.46</v>
      </c>
      <c r="F9" s="42">
        <v>2.4300000000000002</v>
      </c>
      <c r="G9" s="36"/>
      <c r="H9" s="47">
        <v>2.25</v>
      </c>
      <c r="I9" s="47">
        <v>2.33</v>
      </c>
      <c r="J9" s="47">
        <v>2.44</v>
      </c>
      <c r="K9" s="47">
        <v>2.46</v>
      </c>
      <c r="L9" s="49">
        <v>2.4500000000000002</v>
      </c>
    </row>
    <row r="10" spans="1:12">
      <c r="A10" s="11"/>
      <c r="B10" s="14">
        <v>2.27</v>
      </c>
      <c r="C10" s="14">
        <v>2.31</v>
      </c>
      <c r="D10" s="14">
        <v>2.41</v>
      </c>
      <c r="E10" s="14">
        <v>2.42</v>
      </c>
      <c r="F10" s="42">
        <v>2.41</v>
      </c>
      <c r="G10" s="38"/>
      <c r="H10" s="14">
        <v>2.2799999999999998</v>
      </c>
      <c r="I10" s="14">
        <v>2.34</v>
      </c>
      <c r="J10" s="14">
        <v>2.42</v>
      </c>
      <c r="K10" s="14">
        <v>2.4500000000000002</v>
      </c>
      <c r="L10" s="42">
        <v>2.41</v>
      </c>
    </row>
    <row r="11" spans="1:12">
      <c r="A11" s="16"/>
      <c r="B11" s="33">
        <v>2.25</v>
      </c>
      <c r="C11" s="33">
        <v>2.29</v>
      </c>
      <c r="D11" s="33">
        <v>2.4500000000000002</v>
      </c>
      <c r="E11" s="33">
        <v>2.48</v>
      </c>
      <c r="F11" s="39">
        <v>2.41</v>
      </c>
      <c r="G11" s="48"/>
      <c r="H11" s="33">
        <v>2.29</v>
      </c>
      <c r="I11" s="33">
        <v>2.36</v>
      </c>
      <c r="J11" s="33">
        <v>2.41</v>
      </c>
      <c r="K11" s="33">
        <v>2.4700000000000002</v>
      </c>
      <c r="L11" s="39">
        <v>2.4300000000000002</v>
      </c>
    </row>
    <row r="12" spans="1:12">
      <c r="A12" s="19" t="s">
        <v>5</v>
      </c>
      <c r="B12" s="35">
        <v>2.0499999999999998</v>
      </c>
      <c r="C12" s="35">
        <v>1.97</v>
      </c>
      <c r="D12" s="35">
        <v>2.06</v>
      </c>
      <c r="E12" s="35">
        <v>2.11</v>
      </c>
      <c r="F12" s="40">
        <v>2.12</v>
      </c>
      <c r="G12" s="36" t="s">
        <v>6</v>
      </c>
      <c r="H12" s="35">
        <v>1.61</v>
      </c>
      <c r="I12" s="35">
        <v>1.49</v>
      </c>
      <c r="J12" s="35">
        <v>1.55</v>
      </c>
      <c r="K12" s="35">
        <v>1.61</v>
      </c>
      <c r="L12" s="40">
        <v>1.58</v>
      </c>
    </row>
    <row r="13" spans="1:12">
      <c r="A13" s="22"/>
      <c r="B13" s="37">
        <v>2.0299999999999998</v>
      </c>
      <c r="C13" s="37">
        <v>1.93</v>
      </c>
      <c r="D13" s="37">
        <v>2.08</v>
      </c>
      <c r="E13" s="37">
        <v>2.11</v>
      </c>
      <c r="F13" s="41">
        <v>2.1</v>
      </c>
      <c r="G13" s="38"/>
      <c r="H13" s="37">
        <v>1.57</v>
      </c>
      <c r="I13" s="37">
        <v>1.46</v>
      </c>
      <c r="J13" s="37">
        <v>1.57</v>
      </c>
      <c r="K13" s="37">
        <v>1.6</v>
      </c>
      <c r="L13" s="41">
        <v>1.64</v>
      </c>
    </row>
    <row r="14" spans="1:12">
      <c r="A14" s="22"/>
      <c r="B14" s="37">
        <v>2.0699999999999998</v>
      </c>
      <c r="C14" s="37">
        <v>2.0299999999999998</v>
      </c>
      <c r="D14" s="37">
        <v>2.09</v>
      </c>
      <c r="E14" s="37">
        <v>2.1</v>
      </c>
      <c r="F14" s="41">
        <v>2.13</v>
      </c>
      <c r="G14" s="38"/>
      <c r="H14" s="37">
        <v>1.52</v>
      </c>
      <c r="I14" s="37">
        <v>1.46</v>
      </c>
      <c r="J14" s="37">
        <v>1.54</v>
      </c>
      <c r="K14" s="37">
        <v>1.57</v>
      </c>
      <c r="L14" s="41">
        <v>1.6</v>
      </c>
    </row>
    <row r="15" spans="1:12">
      <c r="A15" s="22"/>
      <c r="B15" s="37">
        <v>2.06</v>
      </c>
      <c r="C15" s="37">
        <v>1.97</v>
      </c>
      <c r="D15" s="37">
        <v>2.08</v>
      </c>
      <c r="E15" s="37">
        <v>2.1</v>
      </c>
      <c r="F15" s="41">
        <v>2.0699999999999998</v>
      </c>
      <c r="G15" s="38"/>
      <c r="H15" s="37">
        <v>1.56</v>
      </c>
      <c r="I15" s="37">
        <v>1.44</v>
      </c>
      <c r="J15" s="37">
        <v>1.57</v>
      </c>
      <c r="K15" s="37">
        <v>1.61</v>
      </c>
      <c r="L15" s="41">
        <v>1.59</v>
      </c>
    </row>
    <row r="16" spans="1:12">
      <c r="A16" s="22"/>
      <c r="B16" s="37">
        <v>2.04</v>
      </c>
      <c r="C16" s="37">
        <v>1.9</v>
      </c>
      <c r="D16" s="37">
        <v>1.99</v>
      </c>
      <c r="E16" s="37">
        <v>2.06</v>
      </c>
      <c r="F16" s="41">
        <v>2.09</v>
      </c>
      <c r="G16" s="38"/>
      <c r="H16" s="37">
        <v>1.55</v>
      </c>
      <c r="I16" s="37">
        <v>1.45</v>
      </c>
      <c r="J16" s="37">
        <v>1.55</v>
      </c>
      <c r="K16" s="37">
        <v>1.59</v>
      </c>
      <c r="L16" s="41">
        <v>1.58</v>
      </c>
    </row>
    <row r="17" spans="1:12">
      <c r="A17" s="22" t="s">
        <v>7</v>
      </c>
      <c r="B17" s="37">
        <v>1.99</v>
      </c>
      <c r="C17" s="37">
        <v>2.0299999999999998</v>
      </c>
      <c r="D17" s="37">
        <v>2.12</v>
      </c>
      <c r="E17" s="37">
        <v>2.14</v>
      </c>
      <c r="F17" s="41">
        <v>2.09</v>
      </c>
      <c r="G17" s="38" t="s">
        <v>8</v>
      </c>
      <c r="H17" s="37">
        <v>1.48</v>
      </c>
      <c r="I17" s="37">
        <v>1.53</v>
      </c>
      <c r="J17" s="37">
        <v>1.6</v>
      </c>
      <c r="K17" s="37">
        <v>1.63</v>
      </c>
      <c r="L17" s="41">
        <v>1.63</v>
      </c>
    </row>
    <row r="18" spans="1:12">
      <c r="A18" s="22"/>
      <c r="B18" s="37">
        <v>1.96</v>
      </c>
      <c r="C18" s="37">
        <v>2.0099999999999998</v>
      </c>
      <c r="D18" s="37">
        <v>2.11</v>
      </c>
      <c r="E18" s="37">
        <v>2.14</v>
      </c>
      <c r="F18" s="41">
        <v>2.12</v>
      </c>
      <c r="G18" s="38"/>
      <c r="H18" s="37">
        <v>1.53</v>
      </c>
      <c r="I18" s="37">
        <v>1.55</v>
      </c>
      <c r="J18" s="37">
        <v>1.62</v>
      </c>
      <c r="K18" s="37">
        <v>1.67</v>
      </c>
      <c r="L18" s="41">
        <v>1.63</v>
      </c>
    </row>
    <row r="19" spans="1:12">
      <c r="A19" s="22"/>
      <c r="B19" s="37">
        <v>1.96</v>
      </c>
      <c r="C19" s="37">
        <v>2.02</v>
      </c>
      <c r="D19" s="37">
        <v>2.13</v>
      </c>
      <c r="E19" s="37">
        <v>2.17</v>
      </c>
      <c r="F19" s="41">
        <v>2.13</v>
      </c>
      <c r="G19" s="38"/>
      <c r="H19" s="37">
        <v>1.47</v>
      </c>
      <c r="I19" s="37">
        <v>1.46</v>
      </c>
      <c r="J19" s="37">
        <v>1.6</v>
      </c>
      <c r="K19" s="37">
        <v>1.66</v>
      </c>
      <c r="L19" s="41">
        <v>1.65</v>
      </c>
    </row>
    <row r="20" spans="1:12">
      <c r="A20" s="22"/>
      <c r="B20" s="37">
        <v>1.96</v>
      </c>
      <c r="C20" s="37">
        <v>1.97</v>
      </c>
      <c r="D20" s="37">
        <v>2.09</v>
      </c>
      <c r="E20" s="37">
        <v>2.1</v>
      </c>
      <c r="F20" s="41">
        <v>2.09</v>
      </c>
      <c r="G20" s="38"/>
      <c r="H20" s="37">
        <v>1.5</v>
      </c>
      <c r="I20" s="37">
        <v>1.52</v>
      </c>
      <c r="J20" s="37">
        <v>1.59</v>
      </c>
      <c r="K20" s="37">
        <v>1.62</v>
      </c>
      <c r="L20" s="41">
        <v>1.63</v>
      </c>
    </row>
    <row r="21" spans="1:12">
      <c r="A21" s="22"/>
      <c r="B21" s="37">
        <v>1.96</v>
      </c>
      <c r="C21" s="37">
        <v>1.98</v>
      </c>
      <c r="D21" s="37">
        <v>2.11</v>
      </c>
      <c r="E21" s="37">
        <v>2.14</v>
      </c>
      <c r="F21" s="41">
        <v>2.09</v>
      </c>
      <c r="G21" s="38"/>
      <c r="H21" s="37">
        <v>1.51</v>
      </c>
      <c r="I21" s="37">
        <v>1.51</v>
      </c>
      <c r="J21" s="37">
        <v>1.58</v>
      </c>
      <c r="K21" s="37">
        <v>1.64</v>
      </c>
      <c r="L21" s="41">
        <v>1.64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0.31320000000000103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0.81899999999999995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0.54609230769230954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0.58981481481481479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48" priority="8" operator="notBetween">
      <formula>0.2</formula>
      <formula>0.4</formula>
    </cfRule>
  </conditionalFormatting>
  <conditionalFormatting sqref="E26">
    <cfRule type="cellIs" dxfId="247" priority="7" operator="notBetween">
      <formula>0.5</formula>
      <formula>0.6</formula>
    </cfRule>
  </conditionalFormatting>
  <conditionalFormatting sqref="K24">
    <cfRule type="cellIs" dxfId="246" priority="5" operator="notBetween">
      <formula>0.77</formula>
      <formula>0.91</formula>
    </cfRule>
  </conditionalFormatting>
  <conditionalFormatting sqref="K26">
    <cfRule type="cellIs" dxfId="245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L40"/>
  <sheetViews>
    <sheetView workbookViewId="0">
      <selection activeCell="Q15" sqref="Q15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0</v>
      </c>
      <c r="B1" s="327"/>
      <c r="C1" s="327"/>
      <c r="D1" s="327"/>
      <c r="E1" s="327"/>
      <c r="F1" s="327"/>
      <c r="G1" s="327" t="s">
        <v>1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2.31</v>
      </c>
      <c r="C2" s="32">
        <v>2.2599999999999998</v>
      </c>
      <c r="D2" s="32">
        <v>2.33</v>
      </c>
      <c r="E2" s="32">
        <v>2.41</v>
      </c>
      <c r="F2" s="44">
        <v>2.38</v>
      </c>
      <c r="G2" s="36" t="s">
        <v>3</v>
      </c>
      <c r="H2" s="32">
        <v>2.35</v>
      </c>
      <c r="I2" s="32">
        <v>2.2799999999999998</v>
      </c>
      <c r="J2" s="32">
        <v>2.34</v>
      </c>
      <c r="K2" s="32">
        <v>2.37</v>
      </c>
      <c r="L2" s="44">
        <v>2.38</v>
      </c>
    </row>
    <row r="3" spans="1:12">
      <c r="A3" s="11"/>
      <c r="B3" s="14">
        <v>2.36</v>
      </c>
      <c r="C3" s="14">
        <v>2.29</v>
      </c>
      <c r="D3" s="14">
        <v>2.36</v>
      </c>
      <c r="E3" s="14">
        <v>2.41</v>
      </c>
      <c r="F3" s="42">
        <v>2.39</v>
      </c>
      <c r="G3" s="38"/>
      <c r="H3" s="32">
        <v>2.39</v>
      </c>
      <c r="I3" s="14">
        <v>2.33</v>
      </c>
      <c r="J3" s="14">
        <v>2.4</v>
      </c>
      <c r="K3" s="14">
        <v>2.46</v>
      </c>
      <c r="L3" s="42">
        <v>2.39</v>
      </c>
    </row>
    <row r="4" spans="1:12">
      <c r="A4" s="11"/>
      <c r="B4" s="14">
        <v>2.35</v>
      </c>
      <c r="C4" s="14">
        <v>2.2999999999999998</v>
      </c>
      <c r="D4" s="14">
        <v>2.36</v>
      </c>
      <c r="E4" s="14">
        <v>2.42</v>
      </c>
      <c r="F4" s="42">
        <v>2.4</v>
      </c>
      <c r="G4" s="38"/>
      <c r="H4" s="32">
        <v>2.3199999999999998</v>
      </c>
      <c r="I4" s="14">
        <v>2.3199999999999998</v>
      </c>
      <c r="J4" s="14">
        <v>2.35</v>
      </c>
      <c r="K4" s="14">
        <v>2.42</v>
      </c>
      <c r="L4" s="42">
        <v>2.42</v>
      </c>
    </row>
    <row r="5" spans="1:12">
      <c r="A5" s="11"/>
      <c r="B5" s="14">
        <v>2.37</v>
      </c>
      <c r="C5" s="14">
        <v>2.3199999999999998</v>
      </c>
      <c r="D5" s="14">
        <v>2.37</v>
      </c>
      <c r="E5" s="14">
        <v>2.4500000000000002</v>
      </c>
      <c r="F5" s="42">
        <v>2.42</v>
      </c>
      <c r="G5" s="38"/>
      <c r="H5" s="32">
        <v>2.38</v>
      </c>
      <c r="I5" s="14">
        <v>2.3199999999999998</v>
      </c>
      <c r="J5" s="14">
        <v>2.39</v>
      </c>
      <c r="K5" s="14">
        <v>2.42</v>
      </c>
      <c r="L5" s="42">
        <v>2.39</v>
      </c>
    </row>
    <row r="6" spans="1:12">
      <c r="A6" s="11"/>
      <c r="B6" s="14">
        <v>2.38</v>
      </c>
      <c r="C6" s="14">
        <v>2.2400000000000002</v>
      </c>
      <c r="D6" s="14">
        <v>2.37</v>
      </c>
      <c r="E6" s="14">
        <v>2.38</v>
      </c>
      <c r="F6" s="42">
        <v>2.38</v>
      </c>
      <c r="G6" s="38"/>
      <c r="H6" s="32">
        <v>2.33</v>
      </c>
      <c r="I6" s="14">
        <v>2.2999999999999998</v>
      </c>
      <c r="J6" s="14">
        <v>2.37</v>
      </c>
      <c r="K6" s="14">
        <v>2.42</v>
      </c>
      <c r="L6" s="42">
        <v>2.41</v>
      </c>
    </row>
    <row r="7" spans="1:12">
      <c r="A7" s="38" t="s">
        <v>4</v>
      </c>
      <c r="B7" s="14">
        <v>2.2799999999999998</v>
      </c>
      <c r="C7" s="14">
        <v>2.3199999999999998</v>
      </c>
      <c r="D7" s="14">
        <v>2.41</v>
      </c>
      <c r="E7" s="14">
        <v>2.44</v>
      </c>
      <c r="F7" s="42">
        <v>2.4</v>
      </c>
      <c r="G7" s="38" t="s">
        <v>4</v>
      </c>
      <c r="H7" s="14">
        <v>2.2599999999999998</v>
      </c>
      <c r="I7" s="14">
        <v>2.3199999999999998</v>
      </c>
      <c r="J7" s="14">
        <v>2.42</v>
      </c>
      <c r="K7" s="14">
        <v>2.46</v>
      </c>
      <c r="L7" s="42">
        <v>2.38</v>
      </c>
    </row>
    <row r="8" spans="1:12">
      <c r="A8" s="46"/>
      <c r="B8" s="14">
        <v>2.3199999999999998</v>
      </c>
      <c r="C8" s="14">
        <v>2.33</v>
      </c>
      <c r="D8" s="14">
        <v>2.4300000000000002</v>
      </c>
      <c r="E8" s="14">
        <v>2.42</v>
      </c>
      <c r="F8" s="42">
        <v>2.44</v>
      </c>
      <c r="G8" s="46"/>
      <c r="H8" s="14">
        <v>2.31</v>
      </c>
      <c r="I8" s="14">
        <v>2.34</v>
      </c>
      <c r="J8" s="14">
        <v>2.4300000000000002</v>
      </c>
      <c r="K8" s="14">
        <v>2.4900000000000002</v>
      </c>
      <c r="L8" s="42">
        <v>2.44</v>
      </c>
    </row>
    <row r="9" spans="1:12">
      <c r="A9" s="11"/>
      <c r="B9" s="14">
        <v>2.31</v>
      </c>
      <c r="C9" s="14">
        <v>2.34</v>
      </c>
      <c r="D9" s="14">
        <v>2.42</v>
      </c>
      <c r="E9" s="14">
        <v>2.4500000000000002</v>
      </c>
      <c r="F9" s="42">
        <v>2.4300000000000002</v>
      </c>
      <c r="G9" s="36"/>
      <c r="H9" s="47">
        <v>2.27</v>
      </c>
      <c r="I9" s="47">
        <v>2.35</v>
      </c>
      <c r="J9" s="47">
        <v>2.4300000000000002</v>
      </c>
      <c r="K9" s="47">
        <v>2.46</v>
      </c>
      <c r="L9" s="49">
        <v>2.4300000000000002</v>
      </c>
    </row>
    <row r="10" spans="1:12">
      <c r="A10" s="11"/>
      <c r="B10" s="14">
        <v>2.2999999999999998</v>
      </c>
      <c r="C10" s="14">
        <v>2.34</v>
      </c>
      <c r="D10" s="14">
        <v>2.44</v>
      </c>
      <c r="E10" s="14">
        <v>2.46</v>
      </c>
      <c r="F10" s="42">
        <v>2.46</v>
      </c>
      <c r="G10" s="38"/>
      <c r="H10" s="14">
        <v>2.29</v>
      </c>
      <c r="I10" s="14">
        <v>2.31</v>
      </c>
      <c r="J10" s="14">
        <v>2.42</v>
      </c>
      <c r="K10" s="14">
        <v>2.4500000000000002</v>
      </c>
      <c r="L10" s="42">
        <v>2.4300000000000002</v>
      </c>
    </row>
    <row r="11" spans="1:12">
      <c r="A11" s="16"/>
      <c r="B11" s="33">
        <v>2.2200000000000002</v>
      </c>
      <c r="C11" s="33">
        <v>2.34</v>
      </c>
      <c r="D11" s="33">
        <v>2.38</v>
      </c>
      <c r="E11" s="33">
        <v>2.4500000000000002</v>
      </c>
      <c r="F11" s="39">
        <v>2.41</v>
      </c>
      <c r="G11" s="48"/>
      <c r="H11" s="33">
        <v>2.31</v>
      </c>
      <c r="I11" s="33">
        <v>2.34</v>
      </c>
      <c r="J11" s="33">
        <v>2.4500000000000002</v>
      </c>
      <c r="K11" s="33">
        <v>2.46</v>
      </c>
      <c r="L11" s="39">
        <v>2.42</v>
      </c>
    </row>
    <row r="12" spans="1:12">
      <c r="A12" s="19" t="s">
        <v>5</v>
      </c>
      <c r="B12" s="35">
        <v>2.0299999999999998</v>
      </c>
      <c r="C12" s="35">
        <v>1.97</v>
      </c>
      <c r="D12" s="35">
        <v>2.08</v>
      </c>
      <c r="E12" s="35">
        <v>2.14</v>
      </c>
      <c r="F12" s="40">
        <v>2.12</v>
      </c>
      <c r="G12" s="36" t="s">
        <v>6</v>
      </c>
      <c r="H12" s="35">
        <v>1.6</v>
      </c>
      <c r="I12" s="35">
        <v>1.48</v>
      </c>
      <c r="J12" s="35">
        <v>1.59</v>
      </c>
      <c r="K12" s="35">
        <v>1.61</v>
      </c>
      <c r="L12" s="40">
        <v>1.62</v>
      </c>
    </row>
    <row r="13" spans="1:12">
      <c r="A13" s="22"/>
      <c r="B13" s="37">
        <v>2.1</v>
      </c>
      <c r="C13" s="37">
        <v>2.02</v>
      </c>
      <c r="D13" s="37">
        <v>2.1</v>
      </c>
      <c r="E13" s="37">
        <v>2.12</v>
      </c>
      <c r="F13" s="41">
        <v>2.11</v>
      </c>
      <c r="G13" s="38"/>
      <c r="H13" s="37">
        <v>1.62</v>
      </c>
      <c r="I13" s="37">
        <v>1.47</v>
      </c>
      <c r="J13" s="37">
        <v>1.55</v>
      </c>
      <c r="K13" s="37">
        <v>1.65</v>
      </c>
      <c r="L13" s="41">
        <v>1.6</v>
      </c>
    </row>
    <row r="14" spans="1:12">
      <c r="A14" s="22"/>
      <c r="B14" s="37">
        <v>2.1</v>
      </c>
      <c r="C14" s="37">
        <v>2.02</v>
      </c>
      <c r="D14" s="37">
        <v>2.08</v>
      </c>
      <c r="E14" s="37">
        <v>2.12</v>
      </c>
      <c r="F14" s="41">
        <v>2.14</v>
      </c>
      <c r="G14" s="38"/>
      <c r="H14" s="37">
        <v>1.56</v>
      </c>
      <c r="I14" s="37">
        <v>1.48</v>
      </c>
      <c r="J14" s="37">
        <v>1.54</v>
      </c>
      <c r="K14" s="37">
        <v>1.62</v>
      </c>
      <c r="L14" s="41">
        <v>1.62</v>
      </c>
    </row>
    <row r="15" spans="1:12">
      <c r="A15" s="22"/>
      <c r="B15" s="37">
        <v>2.0699999999999998</v>
      </c>
      <c r="C15" s="37">
        <v>1.99</v>
      </c>
      <c r="D15" s="37">
        <v>2.06</v>
      </c>
      <c r="E15" s="37">
        <v>2.16</v>
      </c>
      <c r="F15" s="41">
        <v>2.12</v>
      </c>
      <c r="G15" s="38"/>
      <c r="H15" s="37">
        <v>1.59</v>
      </c>
      <c r="I15" s="37">
        <v>1.48</v>
      </c>
      <c r="J15" s="37">
        <v>1.55</v>
      </c>
      <c r="K15" s="37">
        <v>1.6</v>
      </c>
      <c r="L15" s="41">
        <v>1.57</v>
      </c>
    </row>
    <row r="16" spans="1:12">
      <c r="A16" s="22"/>
      <c r="B16" s="37">
        <v>2.0299999999999998</v>
      </c>
      <c r="C16" s="37">
        <v>1.93</v>
      </c>
      <c r="D16" s="37">
        <v>2.0499999999999998</v>
      </c>
      <c r="E16" s="37">
        <v>2.06</v>
      </c>
      <c r="F16" s="41">
        <v>2.11</v>
      </c>
      <c r="G16" s="38"/>
      <c r="H16" s="37">
        <v>1.59</v>
      </c>
      <c r="I16" s="37">
        <v>1.5</v>
      </c>
      <c r="J16" s="37">
        <v>1.55</v>
      </c>
      <c r="K16" s="37">
        <v>1.61</v>
      </c>
      <c r="L16" s="41">
        <v>1.61</v>
      </c>
    </row>
    <row r="17" spans="1:12">
      <c r="A17" s="22" t="s">
        <v>7</v>
      </c>
      <c r="B17" s="37">
        <v>1.96</v>
      </c>
      <c r="C17" s="37">
        <v>2.02</v>
      </c>
      <c r="D17" s="37">
        <v>2.11</v>
      </c>
      <c r="E17" s="37">
        <v>2.13</v>
      </c>
      <c r="F17" s="41">
        <v>2.1</v>
      </c>
      <c r="G17" s="38" t="s">
        <v>8</v>
      </c>
      <c r="H17" s="37">
        <v>1.51</v>
      </c>
      <c r="I17" s="37">
        <v>1.53</v>
      </c>
      <c r="J17" s="37">
        <v>1.65</v>
      </c>
      <c r="K17" s="37">
        <v>1.64</v>
      </c>
      <c r="L17" s="41">
        <v>1.62</v>
      </c>
    </row>
    <row r="18" spans="1:12">
      <c r="A18" s="22"/>
      <c r="B18" s="37">
        <v>1.98</v>
      </c>
      <c r="C18" s="37">
        <v>2</v>
      </c>
      <c r="D18" s="37">
        <v>2.1</v>
      </c>
      <c r="E18" s="37">
        <v>2.14</v>
      </c>
      <c r="F18" s="41">
        <v>2.15</v>
      </c>
      <c r="G18" s="38"/>
      <c r="H18" s="37">
        <v>1.5</v>
      </c>
      <c r="I18" s="37">
        <v>1.55</v>
      </c>
      <c r="J18" s="37">
        <v>1.65</v>
      </c>
      <c r="K18" s="37">
        <v>1.69</v>
      </c>
      <c r="L18" s="41">
        <v>1.66</v>
      </c>
    </row>
    <row r="19" spans="1:12">
      <c r="A19" s="22"/>
      <c r="B19" s="37">
        <v>2</v>
      </c>
      <c r="C19" s="37">
        <v>2.0099999999999998</v>
      </c>
      <c r="D19" s="37">
        <v>2.12</v>
      </c>
      <c r="E19" s="37">
        <v>2.15</v>
      </c>
      <c r="F19" s="41">
        <v>2.09</v>
      </c>
      <c r="G19" s="38"/>
      <c r="H19" s="37">
        <v>1.51</v>
      </c>
      <c r="I19" s="37">
        <v>1.52</v>
      </c>
      <c r="J19" s="37">
        <v>1.66</v>
      </c>
      <c r="K19" s="37">
        <v>1.67</v>
      </c>
      <c r="L19" s="41">
        <v>1.65</v>
      </c>
    </row>
    <row r="20" spans="1:12">
      <c r="A20" s="22"/>
      <c r="B20" s="37">
        <v>1.99</v>
      </c>
      <c r="C20" s="37">
        <v>2.0299999999999998</v>
      </c>
      <c r="D20" s="37">
        <v>2.1</v>
      </c>
      <c r="E20" s="37">
        <v>2.15</v>
      </c>
      <c r="F20" s="41">
        <v>2.11</v>
      </c>
      <c r="G20" s="38"/>
      <c r="H20" s="37">
        <v>1.52</v>
      </c>
      <c r="I20" s="37">
        <v>1.5</v>
      </c>
      <c r="J20" s="37">
        <v>1.63</v>
      </c>
      <c r="K20" s="37">
        <v>1.66</v>
      </c>
      <c r="L20" s="41">
        <v>1.67</v>
      </c>
    </row>
    <row r="21" spans="1:12">
      <c r="A21" s="22"/>
      <c r="B21" s="37">
        <v>1.93</v>
      </c>
      <c r="C21" s="37">
        <v>2.0299999999999998</v>
      </c>
      <c r="D21" s="37">
        <v>2.09</v>
      </c>
      <c r="E21" s="37">
        <v>2.15</v>
      </c>
      <c r="F21" s="41">
        <v>2.14</v>
      </c>
      <c r="G21" s="38"/>
      <c r="H21" s="37">
        <v>1.53</v>
      </c>
      <c r="I21" s="37">
        <v>1.53</v>
      </c>
      <c r="J21" s="37">
        <v>1.67</v>
      </c>
      <c r="K21" s="37">
        <v>1.66</v>
      </c>
      <c r="L21" s="41">
        <v>1.63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0.29879999999999951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0.79300000000000082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0.5209846153846146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0.57109053497942441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44" priority="10" operator="notBetween">
      <formula>0.2</formula>
      <formula>0.4</formula>
    </cfRule>
  </conditionalFormatting>
  <conditionalFormatting sqref="E26">
    <cfRule type="cellIs" dxfId="243" priority="9" operator="notBetween">
      <formula>0.5</formula>
      <formula>0.6</formula>
    </cfRule>
  </conditionalFormatting>
  <conditionalFormatting sqref="K24">
    <cfRule type="cellIs" dxfId="242" priority="7" operator="notBetween">
      <formula>0.77</formula>
      <formula>0.91</formula>
    </cfRule>
  </conditionalFormatting>
  <conditionalFormatting sqref="K26">
    <cfRule type="cellIs" dxfId="241" priority="8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R40"/>
  <sheetViews>
    <sheetView workbookViewId="0">
      <selection activeCell="T9" sqref="T9"/>
    </sheetView>
  </sheetViews>
  <sheetFormatPr defaultColWidth="11.21875" defaultRowHeight="14.95"/>
  <cols>
    <col min="1" max="1" width="10.33203125" customWidth="1"/>
    <col min="2" max="12" width="6.6640625" customWidth="1"/>
    <col min="13" max="13" width="10.33203125" customWidth="1"/>
    <col min="14" max="18" width="6.6640625" customWidth="1"/>
  </cols>
  <sheetData>
    <row r="1" spans="1:18" ht="48.1" customHeight="1">
      <c r="A1" s="327" t="s">
        <v>0</v>
      </c>
      <c r="B1" s="327"/>
      <c r="C1" s="327"/>
      <c r="D1" s="327"/>
      <c r="E1" s="327"/>
      <c r="F1" s="327"/>
      <c r="G1" s="327" t="s">
        <v>119</v>
      </c>
      <c r="H1" s="327"/>
      <c r="I1" s="327"/>
      <c r="J1" s="327"/>
      <c r="K1" s="327"/>
      <c r="L1" s="327"/>
      <c r="M1" s="327" t="s">
        <v>78</v>
      </c>
      <c r="N1" s="327"/>
      <c r="O1" s="327"/>
      <c r="P1" s="327"/>
      <c r="Q1" s="327"/>
      <c r="R1" s="327"/>
    </row>
    <row r="2" spans="1:18">
      <c r="A2" s="36" t="s">
        <v>3</v>
      </c>
      <c r="B2" s="32">
        <v>2.25</v>
      </c>
      <c r="C2" s="32">
        <v>2.2799999999999998</v>
      </c>
      <c r="D2" s="32">
        <v>2.41</v>
      </c>
      <c r="E2" s="32">
        <v>2.4300000000000002</v>
      </c>
      <c r="F2" s="44">
        <v>2.41</v>
      </c>
      <c r="G2" s="36" t="s">
        <v>3</v>
      </c>
      <c r="H2" s="32">
        <v>2.36</v>
      </c>
      <c r="I2" s="32">
        <v>2.25</v>
      </c>
      <c r="J2" s="32">
        <v>2.38</v>
      </c>
      <c r="K2" s="32">
        <v>2.36</v>
      </c>
      <c r="L2" s="44">
        <v>2.38</v>
      </c>
      <c r="M2" s="36" t="s">
        <v>3</v>
      </c>
      <c r="N2" s="32">
        <v>2.34</v>
      </c>
      <c r="O2" s="32">
        <v>2.29</v>
      </c>
      <c r="P2" s="32">
        <v>2.36</v>
      </c>
      <c r="Q2" s="32">
        <v>2.39</v>
      </c>
      <c r="R2" s="44">
        <v>2.36</v>
      </c>
    </row>
    <row r="3" spans="1:18">
      <c r="A3" s="11"/>
      <c r="B3" s="14">
        <v>2.37</v>
      </c>
      <c r="C3" s="14">
        <v>2.29</v>
      </c>
      <c r="D3" s="14">
        <v>2.41</v>
      </c>
      <c r="E3" s="14">
        <v>2.44</v>
      </c>
      <c r="F3" s="42">
        <v>2.4</v>
      </c>
      <c r="G3" s="38"/>
      <c r="H3" s="32">
        <v>2.38</v>
      </c>
      <c r="I3" s="14">
        <v>2.2799999999999998</v>
      </c>
      <c r="J3" s="14">
        <v>2.39</v>
      </c>
      <c r="K3" s="14">
        <v>2.44</v>
      </c>
      <c r="L3" s="42">
        <v>2.4300000000000002</v>
      </c>
      <c r="M3" s="38"/>
      <c r="N3" s="32">
        <v>2.35</v>
      </c>
      <c r="O3" s="14">
        <v>2.2599999999999998</v>
      </c>
      <c r="P3" s="14">
        <v>2.34</v>
      </c>
      <c r="Q3" s="14">
        <v>2.38</v>
      </c>
      <c r="R3" s="42">
        <v>2.37</v>
      </c>
    </row>
    <row r="4" spans="1:18">
      <c r="A4" s="11"/>
      <c r="B4" s="14">
        <v>2.42</v>
      </c>
      <c r="C4" s="14">
        <v>2.31</v>
      </c>
      <c r="D4" s="14">
        <v>2.4</v>
      </c>
      <c r="E4" s="14">
        <v>2.48</v>
      </c>
      <c r="F4" s="42">
        <v>2.42</v>
      </c>
      <c r="G4" s="38"/>
      <c r="H4" s="32">
        <v>2.4</v>
      </c>
      <c r="I4" s="14">
        <v>2.27</v>
      </c>
      <c r="J4" s="14">
        <v>2.39</v>
      </c>
      <c r="K4" s="14">
        <v>2.41</v>
      </c>
      <c r="L4" s="42">
        <v>2.38</v>
      </c>
      <c r="M4" s="38"/>
      <c r="N4" s="32">
        <v>2.33</v>
      </c>
      <c r="O4" s="14">
        <v>2.2799999999999998</v>
      </c>
      <c r="P4" s="14">
        <v>2.36</v>
      </c>
      <c r="Q4" s="14">
        <v>2.36</v>
      </c>
      <c r="R4" s="42">
        <v>2.39</v>
      </c>
    </row>
    <row r="5" spans="1:18">
      <c r="A5" s="11"/>
      <c r="B5" s="14">
        <v>2.41</v>
      </c>
      <c r="C5" s="14">
        <v>2.31</v>
      </c>
      <c r="D5" s="14">
        <v>2.4</v>
      </c>
      <c r="E5" s="14">
        <v>2.4700000000000002</v>
      </c>
      <c r="F5" s="42">
        <v>2.44</v>
      </c>
      <c r="G5" s="38"/>
      <c r="H5" s="32">
        <v>2.36</v>
      </c>
      <c r="I5" s="14">
        <v>2.2799999999999998</v>
      </c>
      <c r="J5" s="14">
        <v>2.42</v>
      </c>
      <c r="K5" s="14">
        <v>2.42</v>
      </c>
      <c r="L5" s="42">
        <v>2.41</v>
      </c>
      <c r="M5" s="38"/>
      <c r="N5" s="32">
        <v>2.41</v>
      </c>
      <c r="O5" s="14">
        <v>2.3199999999999998</v>
      </c>
      <c r="P5" s="14">
        <v>2.4</v>
      </c>
      <c r="Q5" s="14">
        <v>2.41</v>
      </c>
      <c r="R5" s="42">
        <v>2.4</v>
      </c>
    </row>
    <row r="6" spans="1:18">
      <c r="A6" s="11"/>
      <c r="B6" s="14">
        <v>2.39</v>
      </c>
      <c r="C6" s="14">
        <v>2.29</v>
      </c>
      <c r="D6" s="14">
        <v>2.39</v>
      </c>
      <c r="E6" s="14">
        <v>2.41</v>
      </c>
      <c r="F6" s="42">
        <v>2.41</v>
      </c>
      <c r="G6" s="38"/>
      <c r="H6" s="32">
        <v>2.38</v>
      </c>
      <c r="I6" s="14">
        <v>2.29</v>
      </c>
      <c r="J6" s="14">
        <v>2.39</v>
      </c>
      <c r="K6" s="14">
        <v>2.39</v>
      </c>
      <c r="L6" s="42">
        <v>2.36</v>
      </c>
      <c r="M6" s="38"/>
      <c r="N6" s="32">
        <v>2.34</v>
      </c>
      <c r="O6" s="14">
        <v>2.2799999999999998</v>
      </c>
      <c r="P6" s="14">
        <v>2.35</v>
      </c>
      <c r="Q6" s="14">
        <v>2.39</v>
      </c>
      <c r="R6" s="42">
        <v>2.44</v>
      </c>
    </row>
    <row r="7" spans="1:18">
      <c r="A7" s="38" t="s">
        <v>4</v>
      </c>
      <c r="B7" s="14">
        <v>2.23</v>
      </c>
      <c r="C7" s="14">
        <v>2.33</v>
      </c>
      <c r="D7" s="14">
        <v>2.44</v>
      </c>
      <c r="E7" s="14">
        <v>2.44</v>
      </c>
      <c r="F7" s="42">
        <v>2.44</v>
      </c>
      <c r="G7" s="38" t="s">
        <v>4</v>
      </c>
      <c r="H7" s="14">
        <v>2.23</v>
      </c>
      <c r="I7" s="14">
        <v>2.2999999999999998</v>
      </c>
      <c r="J7" s="14">
        <v>2.4</v>
      </c>
      <c r="K7" s="14">
        <v>2.46</v>
      </c>
      <c r="L7" s="42">
        <v>2.4300000000000002</v>
      </c>
      <c r="M7" s="38" t="s">
        <v>4</v>
      </c>
      <c r="N7" s="14">
        <v>2.27</v>
      </c>
      <c r="O7" s="14">
        <v>2.33</v>
      </c>
      <c r="P7" s="14">
        <v>2.4</v>
      </c>
      <c r="Q7" s="14">
        <v>2.46</v>
      </c>
      <c r="R7" s="42">
        <v>2.41</v>
      </c>
    </row>
    <row r="8" spans="1:18">
      <c r="A8" s="46"/>
      <c r="B8" s="14">
        <v>2.2999999999999998</v>
      </c>
      <c r="C8" s="14">
        <v>2.38</v>
      </c>
      <c r="D8" s="14">
        <v>2.4700000000000002</v>
      </c>
      <c r="E8" s="14">
        <v>2.5</v>
      </c>
      <c r="F8" s="42">
        <v>2.48</v>
      </c>
      <c r="G8" s="46"/>
      <c r="H8" s="14">
        <v>2.31</v>
      </c>
      <c r="I8" s="14">
        <v>2.3199999999999998</v>
      </c>
      <c r="J8" s="14">
        <v>2.42</v>
      </c>
      <c r="K8" s="14">
        <v>2.46</v>
      </c>
      <c r="L8" s="42">
        <v>2.41</v>
      </c>
      <c r="M8" s="46"/>
      <c r="N8" s="14">
        <v>2.2999999999999998</v>
      </c>
      <c r="O8" s="14">
        <v>2.3199999999999998</v>
      </c>
      <c r="P8" s="14">
        <v>2.46</v>
      </c>
      <c r="Q8" s="14">
        <v>2.46</v>
      </c>
      <c r="R8" s="42">
        <v>2.4500000000000002</v>
      </c>
    </row>
    <row r="9" spans="1:18">
      <c r="A9" s="11"/>
      <c r="B9" s="14">
        <v>2.29</v>
      </c>
      <c r="C9" s="14">
        <v>2.37</v>
      </c>
      <c r="D9" s="14">
        <v>2.44</v>
      </c>
      <c r="E9" s="14">
        <v>2.5099999999999998</v>
      </c>
      <c r="F9" s="42">
        <v>2.48</v>
      </c>
      <c r="G9" s="36"/>
      <c r="H9" s="47">
        <v>2.29</v>
      </c>
      <c r="I9" s="47">
        <v>2.3199999999999998</v>
      </c>
      <c r="J9" s="47">
        <v>2.4300000000000002</v>
      </c>
      <c r="K9" s="47">
        <v>2.44</v>
      </c>
      <c r="L9" s="49">
        <v>2.41</v>
      </c>
      <c r="M9" s="36"/>
      <c r="N9" s="47">
        <v>2.27</v>
      </c>
      <c r="O9" s="47">
        <v>2.34</v>
      </c>
      <c r="P9" s="47">
        <v>2.38</v>
      </c>
      <c r="Q9" s="47">
        <v>2.44</v>
      </c>
      <c r="R9" s="49">
        <v>2.42</v>
      </c>
    </row>
    <row r="10" spans="1:18">
      <c r="A10" s="11"/>
      <c r="B10" s="14">
        <v>2.27</v>
      </c>
      <c r="C10" s="14">
        <v>2.38</v>
      </c>
      <c r="D10" s="14">
        <v>2.46</v>
      </c>
      <c r="E10" s="14">
        <v>2.5</v>
      </c>
      <c r="F10" s="42">
        <v>2.48</v>
      </c>
      <c r="G10" s="38"/>
      <c r="H10" s="14">
        <v>2.2599999999999998</v>
      </c>
      <c r="I10" s="14">
        <v>2.3199999999999998</v>
      </c>
      <c r="J10" s="14">
        <v>2.41</v>
      </c>
      <c r="K10" s="14">
        <v>2.4700000000000002</v>
      </c>
      <c r="L10" s="42">
        <v>2.44</v>
      </c>
      <c r="M10" s="38"/>
      <c r="N10" s="14">
        <v>2.2999999999999998</v>
      </c>
      <c r="O10" s="14">
        <v>2.34</v>
      </c>
      <c r="P10" s="14">
        <v>2.4700000000000002</v>
      </c>
      <c r="Q10" s="14">
        <v>2.4900000000000002</v>
      </c>
      <c r="R10" s="42">
        <v>2.39</v>
      </c>
    </row>
    <row r="11" spans="1:18">
      <c r="A11" s="16"/>
      <c r="B11" s="33">
        <v>2.27</v>
      </c>
      <c r="C11" s="33">
        <v>2.33</v>
      </c>
      <c r="D11" s="33">
        <v>2.42</v>
      </c>
      <c r="E11" s="33">
        <v>2.4700000000000002</v>
      </c>
      <c r="F11" s="39">
        <v>2.4500000000000002</v>
      </c>
      <c r="G11" s="48"/>
      <c r="H11" s="33">
        <v>2.23</v>
      </c>
      <c r="I11" s="33">
        <v>2.3199999999999998</v>
      </c>
      <c r="J11" s="33">
        <v>2.42</v>
      </c>
      <c r="K11" s="33">
        <v>2.4700000000000002</v>
      </c>
      <c r="L11" s="39">
        <v>2.4300000000000002</v>
      </c>
      <c r="M11" s="48"/>
      <c r="N11" s="33">
        <v>2.2999999999999998</v>
      </c>
      <c r="O11" s="33">
        <v>2.33</v>
      </c>
      <c r="P11" s="33">
        <v>2.44</v>
      </c>
      <c r="Q11" s="33">
        <v>2.48</v>
      </c>
      <c r="R11" s="39">
        <v>2.42</v>
      </c>
    </row>
    <row r="12" spans="1:18">
      <c r="A12" s="19" t="s">
        <v>5</v>
      </c>
      <c r="B12" s="35">
        <v>1.99</v>
      </c>
      <c r="C12" s="35">
        <v>1.95</v>
      </c>
      <c r="D12" s="35">
        <v>2.06</v>
      </c>
      <c r="E12" s="35">
        <v>2.08</v>
      </c>
      <c r="F12" s="40">
        <v>2.08</v>
      </c>
      <c r="G12" s="36" t="s">
        <v>6</v>
      </c>
      <c r="H12" s="35">
        <v>1.46</v>
      </c>
      <c r="I12" s="35">
        <v>1.38</v>
      </c>
      <c r="J12" s="35">
        <v>1.47</v>
      </c>
      <c r="K12" s="35">
        <v>1.52</v>
      </c>
      <c r="L12" s="40">
        <v>1.5</v>
      </c>
      <c r="M12" s="36" t="s">
        <v>6</v>
      </c>
      <c r="N12" s="35">
        <v>1.51</v>
      </c>
      <c r="O12" s="35">
        <v>1.43</v>
      </c>
      <c r="P12" s="35">
        <v>1.48</v>
      </c>
      <c r="Q12" s="35">
        <v>1.55</v>
      </c>
      <c r="R12" s="40">
        <v>1.57</v>
      </c>
    </row>
    <row r="13" spans="1:18">
      <c r="A13" s="22"/>
      <c r="B13" s="37">
        <v>2.0499999999999998</v>
      </c>
      <c r="C13" s="37">
        <v>1.99</v>
      </c>
      <c r="D13" s="37">
        <v>2.1</v>
      </c>
      <c r="E13" s="37">
        <v>2.12</v>
      </c>
      <c r="F13" s="41">
        <v>2.11</v>
      </c>
      <c r="G13" s="38"/>
      <c r="H13" s="37">
        <v>1.45</v>
      </c>
      <c r="I13" s="37">
        <v>1.37</v>
      </c>
      <c r="J13" s="37">
        <v>1.44</v>
      </c>
      <c r="K13" s="37">
        <v>1.5</v>
      </c>
      <c r="L13" s="41">
        <v>1.5</v>
      </c>
      <c r="M13" s="38"/>
      <c r="N13" s="37">
        <v>1.49</v>
      </c>
      <c r="O13" s="37">
        <v>1.38</v>
      </c>
      <c r="P13" s="37">
        <v>1.5</v>
      </c>
      <c r="Q13" s="37">
        <v>1.5</v>
      </c>
      <c r="R13" s="41">
        <v>1.5</v>
      </c>
    </row>
    <row r="14" spans="1:18">
      <c r="A14" s="22"/>
      <c r="B14" s="37">
        <v>2.08</v>
      </c>
      <c r="C14" s="37">
        <v>2</v>
      </c>
      <c r="D14" s="37">
        <v>2.0499999999999998</v>
      </c>
      <c r="E14" s="37">
        <v>2.12</v>
      </c>
      <c r="F14" s="41">
        <v>2.11</v>
      </c>
      <c r="G14" s="38"/>
      <c r="H14" s="37">
        <v>1.47</v>
      </c>
      <c r="I14" s="37">
        <v>1.36</v>
      </c>
      <c r="J14" s="37">
        <v>1.45</v>
      </c>
      <c r="K14" s="37">
        <v>1.46</v>
      </c>
      <c r="L14" s="41">
        <v>1.49</v>
      </c>
      <c r="M14" s="38"/>
      <c r="N14" s="37">
        <v>1.49</v>
      </c>
      <c r="O14" s="37">
        <v>1.39</v>
      </c>
      <c r="P14" s="37">
        <v>1.49</v>
      </c>
      <c r="Q14" s="37">
        <v>1.49</v>
      </c>
      <c r="R14" s="41">
        <v>1.51</v>
      </c>
    </row>
    <row r="15" spans="1:18">
      <c r="A15" s="22"/>
      <c r="B15" s="37">
        <v>2.04</v>
      </c>
      <c r="C15" s="37">
        <v>1.99</v>
      </c>
      <c r="D15" s="37">
        <v>2.09</v>
      </c>
      <c r="E15" s="37">
        <v>2.13</v>
      </c>
      <c r="F15" s="41">
        <v>2.11</v>
      </c>
      <c r="G15" s="38"/>
      <c r="H15" s="37">
        <v>1.45</v>
      </c>
      <c r="I15" s="37">
        <v>1.33</v>
      </c>
      <c r="J15" s="37">
        <v>1.44</v>
      </c>
      <c r="K15" s="37">
        <v>1.47</v>
      </c>
      <c r="L15" s="41">
        <v>1.51</v>
      </c>
      <c r="M15" s="38"/>
      <c r="N15" s="37">
        <v>1.54</v>
      </c>
      <c r="O15" s="37">
        <v>1.45</v>
      </c>
      <c r="P15" s="37">
        <v>1.52</v>
      </c>
      <c r="Q15" s="37">
        <v>1.51</v>
      </c>
      <c r="R15" s="41">
        <v>1.52</v>
      </c>
    </row>
    <row r="16" spans="1:18">
      <c r="A16" s="22"/>
      <c r="B16" s="37">
        <v>2</v>
      </c>
      <c r="C16" s="37">
        <v>1.94</v>
      </c>
      <c r="D16" s="37">
        <v>2.0499999999999998</v>
      </c>
      <c r="E16" s="37">
        <v>2.0699999999999998</v>
      </c>
      <c r="F16" s="41">
        <v>2.0699999999999998</v>
      </c>
      <c r="G16" s="38"/>
      <c r="H16" s="37">
        <v>1.45</v>
      </c>
      <c r="I16" s="37">
        <v>1.35</v>
      </c>
      <c r="J16" s="37">
        <v>1.43</v>
      </c>
      <c r="K16" s="37">
        <v>1.46</v>
      </c>
      <c r="L16" s="41">
        <v>1.44</v>
      </c>
      <c r="M16" s="38"/>
      <c r="N16" s="37">
        <v>1.5</v>
      </c>
      <c r="O16" s="37">
        <v>1.39</v>
      </c>
      <c r="P16" s="37">
        <v>1.48</v>
      </c>
      <c r="Q16" s="37">
        <v>1.45</v>
      </c>
      <c r="R16" s="41">
        <v>1.52</v>
      </c>
    </row>
    <row r="17" spans="1:18">
      <c r="A17" s="22" t="s">
        <v>7</v>
      </c>
      <c r="B17" s="37">
        <v>1.88</v>
      </c>
      <c r="C17" s="37">
        <v>1.98</v>
      </c>
      <c r="D17" s="37">
        <v>2.0699999999999998</v>
      </c>
      <c r="E17" s="37">
        <v>2.13</v>
      </c>
      <c r="F17" s="41">
        <v>2.1</v>
      </c>
      <c r="G17" s="38" t="s">
        <v>8</v>
      </c>
      <c r="H17" s="37">
        <v>1.42</v>
      </c>
      <c r="I17" s="37">
        <v>1.4</v>
      </c>
      <c r="J17" s="37">
        <v>1.54</v>
      </c>
      <c r="K17" s="37">
        <v>1.55</v>
      </c>
      <c r="L17" s="41">
        <v>1.54</v>
      </c>
      <c r="M17" s="38" t="s">
        <v>8</v>
      </c>
      <c r="N17" s="37">
        <v>1.42</v>
      </c>
      <c r="O17" s="37">
        <v>1.46</v>
      </c>
      <c r="P17" s="37">
        <v>1.51</v>
      </c>
      <c r="Q17" s="37">
        <v>1.53</v>
      </c>
      <c r="R17" s="41">
        <v>1.52</v>
      </c>
    </row>
    <row r="18" spans="1:18">
      <c r="A18" s="22"/>
      <c r="B18" s="37">
        <v>1.93</v>
      </c>
      <c r="C18" s="37">
        <v>2.02</v>
      </c>
      <c r="D18" s="37">
        <v>2.1</v>
      </c>
      <c r="E18" s="37">
        <v>2.1800000000000002</v>
      </c>
      <c r="F18" s="41">
        <v>2.11</v>
      </c>
      <c r="G18" s="38"/>
      <c r="H18" s="37">
        <v>1.39</v>
      </c>
      <c r="I18" s="37">
        <v>1.38</v>
      </c>
      <c r="J18" s="37">
        <v>1.52</v>
      </c>
      <c r="K18" s="37">
        <v>1.53</v>
      </c>
      <c r="L18" s="41">
        <v>1.51</v>
      </c>
      <c r="M18" s="38"/>
      <c r="N18" s="37">
        <v>1.4</v>
      </c>
      <c r="O18" s="37">
        <v>1.39</v>
      </c>
      <c r="P18" s="37">
        <v>1.51</v>
      </c>
      <c r="Q18" s="37">
        <v>1.53</v>
      </c>
      <c r="R18" s="41">
        <v>1.56</v>
      </c>
    </row>
    <row r="19" spans="1:18">
      <c r="A19" s="22"/>
      <c r="B19" s="37">
        <v>1.94</v>
      </c>
      <c r="C19" s="37">
        <v>2.04</v>
      </c>
      <c r="D19" s="37">
        <v>2.11</v>
      </c>
      <c r="E19" s="37">
        <v>2.1800000000000002</v>
      </c>
      <c r="F19" s="41">
        <v>2.11</v>
      </c>
      <c r="G19" s="38"/>
      <c r="H19" s="37">
        <v>1.36</v>
      </c>
      <c r="I19" s="37">
        <v>1.4</v>
      </c>
      <c r="J19" s="37">
        <v>1.52</v>
      </c>
      <c r="K19" s="37">
        <v>1.53</v>
      </c>
      <c r="L19" s="41">
        <v>1.5</v>
      </c>
      <c r="M19" s="38"/>
      <c r="N19" s="37">
        <v>1.4</v>
      </c>
      <c r="O19" s="37">
        <v>1.38</v>
      </c>
      <c r="P19" s="37">
        <v>1.45</v>
      </c>
      <c r="Q19" s="37">
        <v>1.53</v>
      </c>
      <c r="R19" s="41">
        <v>1.53</v>
      </c>
    </row>
    <row r="20" spans="1:18">
      <c r="A20" s="22"/>
      <c r="B20" s="37">
        <v>1.97</v>
      </c>
      <c r="C20" s="37">
        <v>2.0299999999999998</v>
      </c>
      <c r="D20" s="37">
        <v>2.11</v>
      </c>
      <c r="E20" s="37">
        <v>2.13</v>
      </c>
      <c r="F20" s="41">
        <v>2.08</v>
      </c>
      <c r="G20" s="38"/>
      <c r="H20" s="37">
        <v>1.36</v>
      </c>
      <c r="I20" s="37">
        <v>1.41</v>
      </c>
      <c r="J20" s="37">
        <v>1.51</v>
      </c>
      <c r="K20" s="37">
        <v>1.54</v>
      </c>
      <c r="L20" s="41">
        <v>1.53</v>
      </c>
      <c r="M20" s="38"/>
      <c r="N20" s="37">
        <v>1.4</v>
      </c>
      <c r="O20" s="37">
        <v>1.41</v>
      </c>
      <c r="P20" s="37">
        <v>1.51</v>
      </c>
      <c r="Q20" s="37">
        <v>1.6</v>
      </c>
      <c r="R20" s="41">
        <v>1.53</v>
      </c>
    </row>
    <row r="21" spans="1:18">
      <c r="A21" s="22"/>
      <c r="B21" s="37">
        <v>1.93</v>
      </c>
      <c r="C21" s="37">
        <v>1.99</v>
      </c>
      <c r="D21" s="37">
        <v>2.0699999999999998</v>
      </c>
      <c r="E21" s="37">
        <v>2.11</v>
      </c>
      <c r="F21" s="41">
        <v>2.12</v>
      </c>
      <c r="G21" s="38"/>
      <c r="H21" s="37">
        <v>1.32</v>
      </c>
      <c r="I21" s="37">
        <v>1.42</v>
      </c>
      <c r="J21" s="37">
        <v>1.51</v>
      </c>
      <c r="K21" s="37">
        <v>1.53</v>
      </c>
      <c r="L21" s="41">
        <v>1.54</v>
      </c>
      <c r="M21" s="38"/>
      <c r="N21" s="37">
        <v>1.45</v>
      </c>
      <c r="O21" s="37">
        <v>1.44</v>
      </c>
      <c r="P21" s="37">
        <v>1.51</v>
      </c>
      <c r="Q21" s="37">
        <v>1.6</v>
      </c>
      <c r="R21" s="41">
        <v>1.53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0.33939999999999948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0.91379999999999972</v>
      </c>
      <c r="L24" s="295"/>
      <c r="M24" s="27" t="s">
        <v>13</v>
      </c>
      <c r="N24" s="27" t="s">
        <v>14</v>
      </c>
      <c r="O24" s="328" t="s">
        <v>16</v>
      </c>
      <c r="P24" s="328"/>
      <c r="Q24" s="295">
        <f>AVERAGE(N2:R11)-AVERAGE(N12:R21)</f>
        <v>0.88619999999999943</v>
      </c>
      <c r="R24" s="295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</row>
    <row r="26" spans="1:18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0.59177435897435815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0.65808641975308624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0.63820987654320949</v>
      </c>
      <c r="R26" s="269"/>
    </row>
    <row r="27" spans="1:18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8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53"/>
      <c r="H29" s="53"/>
      <c r="I29" s="53"/>
      <c r="J29" s="53"/>
      <c r="K29" s="53"/>
      <c r="L29" s="53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29">
    <mergeCell ref="A1:F1"/>
    <mergeCell ref="G1:L1"/>
    <mergeCell ref="M1:R1"/>
    <mergeCell ref="C23:D23"/>
    <mergeCell ref="E23:F23"/>
    <mergeCell ref="I23:J23"/>
    <mergeCell ref="K23:L23"/>
    <mergeCell ref="O23:P23"/>
    <mergeCell ref="Q23:R23"/>
    <mergeCell ref="Q24:R24"/>
    <mergeCell ref="C25:D25"/>
    <mergeCell ref="E25:F25"/>
    <mergeCell ref="I25:J25"/>
    <mergeCell ref="K25:L25"/>
    <mergeCell ref="O25:P25"/>
    <mergeCell ref="Q25:R25"/>
    <mergeCell ref="C24:D24"/>
    <mergeCell ref="E24:F24"/>
    <mergeCell ref="I24:J24"/>
    <mergeCell ref="K24:L24"/>
    <mergeCell ref="O24:P24"/>
    <mergeCell ref="Q26:R26"/>
    <mergeCell ref="A29:B29"/>
    <mergeCell ref="C29:F29"/>
    <mergeCell ref="C26:D26"/>
    <mergeCell ref="E26:F26"/>
    <mergeCell ref="I26:J26"/>
    <mergeCell ref="K26:L26"/>
    <mergeCell ref="O26:P26"/>
  </mergeCells>
  <phoneticPr fontId="24" type="noConversion"/>
  <conditionalFormatting sqref="E24">
    <cfRule type="cellIs" dxfId="240" priority="12" operator="notBetween">
      <formula>0.2</formula>
      <formula>0.4</formula>
    </cfRule>
  </conditionalFormatting>
  <conditionalFormatting sqref="E26">
    <cfRule type="cellIs" dxfId="239" priority="11" operator="notBetween">
      <formula>0.5</formula>
      <formula>0.6</formula>
    </cfRule>
  </conditionalFormatting>
  <conditionalFormatting sqref="K24">
    <cfRule type="cellIs" dxfId="238" priority="3" operator="notBetween">
      <formula>0.77</formula>
      <formula>0.91</formula>
    </cfRule>
  </conditionalFormatting>
  <conditionalFormatting sqref="K26">
    <cfRule type="cellIs" dxfId="237" priority="4" operator="notBetween">
      <formula>0.55</formula>
      <formula>0.65</formula>
    </cfRule>
  </conditionalFormatting>
  <conditionalFormatting sqref="Q24">
    <cfRule type="cellIs" dxfId="236" priority="1" operator="notBetween">
      <formula>0.77</formula>
      <formula>0.91</formula>
    </cfRule>
  </conditionalFormatting>
  <conditionalFormatting sqref="Q26">
    <cfRule type="cellIs" dxfId="23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F40"/>
  <sheetViews>
    <sheetView workbookViewId="0">
      <selection activeCell="B12" sqref="B12:F21"/>
    </sheetView>
  </sheetViews>
  <sheetFormatPr defaultColWidth="11.21875" defaultRowHeight="14.95"/>
  <cols>
    <col min="1" max="1" width="10.33203125" customWidth="1"/>
    <col min="2" max="6" width="6.6640625" customWidth="1"/>
    <col min="7" max="7" width="10.33203125" customWidth="1"/>
    <col min="8" max="12" width="6.6640625" customWidth="1"/>
  </cols>
  <sheetData>
    <row r="1" spans="1:6" ht="48.1" customHeight="1">
      <c r="A1" s="327" t="s">
        <v>1</v>
      </c>
      <c r="B1" s="327"/>
      <c r="C1" s="327"/>
      <c r="D1" s="327"/>
      <c r="E1" s="327"/>
      <c r="F1" s="327"/>
    </row>
    <row r="2" spans="1:6">
      <c r="A2" s="36" t="s">
        <v>3</v>
      </c>
      <c r="B2" s="32">
        <v>2.34</v>
      </c>
      <c r="C2" s="32">
        <v>2.3199999999999998</v>
      </c>
      <c r="D2" s="32">
        <v>2.37</v>
      </c>
      <c r="E2" s="32">
        <v>2.4300000000000002</v>
      </c>
      <c r="F2" s="44">
        <v>2.34</v>
      </c>
    </row>
    <row r="3" spans="1:6">
      <c r="A3" s="38"/>
      <c r="B3" s="32">
        <v>2.39</v>
      </c>
      <c r="C3" s="14">
        <v>2.2999999999999998</v>
      </c>
      <c r="D3" s="14">
        <v>2.4300000000000002</v>
      </c>
      <c r="E3" s="14">
        <v>2.4500000000000002</v>
      </c>
      <c r="F3" s="42">
        <v>2.42</v>
      </c>
    </row>
    <row r="4" spans="1:6">
      <c r="A4" s="38"/>
      <c r="B4" s="32">
        <v>2.4</v>
      </c>
      <c r="C4" s="14">
        <v>2.33</v>
      </c>
      <c r="D4" s="14">
        <v>2.4300000000000002</v>
      </c>
      <c r="E4" s="14">
        <v>2.42</v>
      </c>
      <c r="F4" s="42">
        <v>2.44</v>
      </c>
    </row>
    <row r="5" spans="1:6">
      <c r="A5" s="38"/>
      <c r="B5" s="32">
        <v>2.34</v>
      </c>
      <c r="C5" s="14">
        <v>2.2999999999999998</v>
      </c>
      <c r="D5" s="14">
        <v>2.4300000000000002</v>
      </c>
      <c r="E5" s="14">
        <v>2.4300000000000002</v>
      </c>
      <c r="F5" s="42">
        <v>2.4300000000000002</v>
      </c>
    </row>
    <row r="6" spans="1:6">
      <c r="A6" s="38"/>
      <c r="B6" s="32">
        <v>2.36</v>
      </c>
      <c r="C6" s="14">
        <v>2.2799999999999998</v>
      </c>
      <c r="D6" s="14">
        <v>2.4300000000000002</v>
      </c>
      <c r="E6" s="14">
        <v>2.41</v>
      </c>
      <c r="F6" s="42">
        <v>2.42</v>
      </c>
    </row>
    <row r="7" spans="1:6">
      <c r="A7" s="38" t="s">
        <v>4</v>
      </c>
      <c r="B7" s="14">
        <v>2.23</v>
      </c>
      <c r="C7" s="14">
        <v>2.33</v>
      </c>
      <c r="D7" s="14">
        <v>2.42</v>
      </c>
      <c r="E7" s="14">
        <v>2.4</v>
      </c>
      <c r="F7" s="42">
        <v>2.39</v>
      </c>
    </row>
    <row r="8" spans="1:6">
      <c r="A8" s="46"/>
      <c r="B8" s="14">
        <v>2.3199999999999998</v>
      </c>
      <c r="C8" s="14">
        <v>2.36</v>
      </c>
      <c r="D8" s="14">
        <v>2.46</v>
      </c>
      <c r="E8" s="14">
        <v>2.4700000000000002</v>
      </c>
      <c r="F8" s="42">
        <v>2.4500000000000002</v>
      </c>
    </row>
    <row r="9" spans="1:6">
      <c r="A9" s="36"/>
      <c r="B9" s="47">
        <v>2.29</v>
      </c>
      <c r="C9" s="47">
        <v>2.37</v>
      </c>
      <c r="D9" s="47">
        <v>2.4500000000000002</v>
      </c>
      <c r="E9" s="47">
        <v>2.52</v>
      </c>
      <c r="F9" s="49">
        <v>2.44</v>
      </c>
    </row>
    <row r="10" spans="1:6">
      <c r="A10" s="38"/>
      <c r="B10" s="14">
        <v>2.29</v>
      </c>
      <c r="C10" s="14">
        <v>2.34</v>
      </c>
      <c r="D10" s="14">
        <v>2.46</v>
      </c>
      <c r="E10" s="14">
        <v>2.52</v>
      </c>
      <c r="F10" s="42">
        <v>2.46</v>
      </c>
    </row>
    <row r="11" spans="1:6">
      <c r="A11" s="48"/>
      <c r="B11" s="33">
        <v>2.2000000000000002</v>
      </c>
      <c r="C11" s="33">
        <v>2.29</v>
      </c>
      <c r="D11" s="33">
        <v>2.4300000000000002</v>
      </c>
      <c r="E11" s="33">
        <v>2.46</v>
      </c>
      <c r="F11" s="39">
        <v>2.38</v>
      </c>
    </row>
    <row r="12" spans="1:6">
      <c r="A12" s="36" t="s">
        <v>6</v>
      </c>
      <c r="B12" s="35">
        <v>1.55</v>
      </c>
      <c r="C12" s="35">
        <v>1.42</v>
      </c>
      <c r="D12" s="35">
        <v>1.49</v>
      </c>
      <c r="E12" s="35">
        <v>1.57</v>
      </c>
      <c r="F12" s="40">
        <v>1.52</v>
      </c>
    </row>
    <row r="13" spans="1:6">
      <c r="A13" s="38"/>
      <c r="B13" s="37">
        <v>1.54</v>
      </c>
      <c r="C13" s="37">
        <v>1.38</v>
      </c>
      <c r="D13" s="37">
        <v>1.51</v>
      </c>
      <c r="E13" s="37">
        <v>1.56</v>
      </c>
      <c r="F13" s="41">
        <v>1.55</v>
      </c>
    </row>
    <row r="14" spans="1:6">
      <c r="A14" s="38"/>
      <c r="B14" s="37">
        <v>1.51</v>
      </c>
      <c r="C14" s="37">
        <v>1.38</v>
      </c>
      <c r="D14" s="37">
        <v>1.49</v>
      </c>
      <c r="E14" s="37">
        <v>1.52</v>
      </c>
      <c r="F14" s="41">
        <v>1.54</v>
      </c>
    </row>
    <row r="15" spans="1:6">
      <c r="A15" s="38"/>
      <c r="B15" s="37">
        <v>1.48</v>
      </c>
      <c r="C15" s="37">
        <v>1.41</v>
      </c>
      <c r="D15" s="37">
        <v>1.49</v>
      </c>
      <c r="E15" s="37">
        <v>1.51</v>
      </c>
      <c r="F15" s="41">
        <v>1.53</v>
      </c>
    </row>
    <row r="16" spans="1:6">
      <c r="A16" s="38"/>
      <c r="B16" s="37">
        <v>1.48</v>
      </c>
      <c r="C16" s="37">
        <v>1.39</v>
      </c>
      <c r="D16" s="37">
        <v>1.48</v>
      </c>
      <c r="E16" s="37">
        <v>1.49</v>
      </c>
      <c r="F16" s="41">
        <v>1.5</v>
      </c>
    </row>
    <row r="17" spans="1:6">
      <c r="A17" s="38" t="s">
        <v>8</v>
      </c>
      <c r="B17" s="37">
        <v>1.38</v>
      </c>
      <c r="C17" s="37">
        <v>1.46</v>
      </c>
      <c r="D17" s="37">
        <v>1.55</v>
      </c>
      <c r="E17" s="37">
        <v>1.57</v>
      </c>
      <c r="F17" s="41">
        <v>1.57</v>
      </c>
    </row>
    <row r="18" spans="1:6">
      <c r="A18" s="38"/>
      <c r="B18" s="37">
        <v>1.48</v>
      </c>
      <c r="C18" s="37">
        <v>1.49</v>
      </c>
      <c r="D18" s="37">
        <v>1.57</v>
      </c>
      <c r="E18" s="37">
        <v>1.59</v>
      </c>
      <c r="F18" s="41">
        <v>1.57</v>
      </c>
    </row>
    <row r="19" spans="1:6">
      <c r="A19" s="38"/>
      <c r="B19" s="37">
        <v>1.42</v>
      </c>
      <c r="C19" s="37">
        <v>1.49</v>
      </c>
      <c r="D19" s="37">
        <v>1.56</v>
      </c>
      <c r="E19" s="37">
        <v>1.61</v>
      </c>
      <c r="F19" s="41">
        <v>1.56</v>
      </c>
    </row>
    <row r="20" spans="1:6">
      <c r="A20" s="38"/>
      <c r="B20" s="37">
        <v>1.41</v>
      </c>
      <c r="C20" s="37">
        <v>1.46</v>
      </c>
      <c r="D20" s="37">
        <v>1.54</v>
      </c>
      <c r="E20" s="37">
        <v>1.61</v>
      </c>
      <c r="F20" s="41">
        <v>1.58</v>
      </c>
    </row>
    <row r="21" spans="1:6">
      <c r="A21" s="38"/>
      <c r="B21" s="37">
        <v>1.35</v>
      </c>
      <c r="C21" s="37">
        <v>1.44</v>
      </c>
      <c r="D21" s="37">
        <v>1.57</v>
      </c>
      <c r="E21" s="37">
        <v>1.61</v>
      </c>
      <c r="F21" s="41">
        <v>1.54</v>
      </c>
    </row>
    <row r="22" spans="1:6">
      <c r="A22" s="25"/>
      <c r="B22" s="25"/>
      <c r="C22" s="25"/>
      <c r="D22" s="25"/>
      <c r="E22" s="25"/>
      <c r="F22" s="25"/>
    </row>
    <row r="23" spans="1:6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</row>
    <row r="24" spans="1:6" ht="17">
      <c r="A24" s="27" t="s">
        <v>13</v>
      </c>
      <c r="B24" s="27" t="s">
        <v>14</v>
      </c>
      <c r="C24" s="328" t="s">
        <v>16</v>
      </c>
      <c r="D24" s="328"/>
      <c r="E24" s="295">
        <f>AVERAGE(B2:F11)-AVERAGE(B12:F21)</f>
        <v>0.88200000000000012</v>
      </c>
      <c r="F24" s="295"/>
    </row>
    <row r="25" spans="1:6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1.4</v>
      </c>
      <c r="F25" s="287"/>
    </row>
    <row r="26" spans="1:6" ht="17">
      <c r="A26" s="27" t="s">
        <v>19</v>
      </c>
      <c r="B26" s="27" t="s">
        <v>20</v>
      </c>
      <c r="C26" s="288" t="s">
        <v>116</v>
      </c>
      <c r="D26" s="288"/>
      <c r="E26" s="269">
        <f>(E24/(1.944/E25))</f>
        <v>0.6351851851851853</v>
      </c>
      <c r="F26" s="269"/>
    </row>
    <row r="27" spans="1:6" ht="17">
      <c r="A27" s="27"/>
      <c r="B27" s="27"/>
      <c r="C27" s="27"/>
      <c r="D27" s="27"/>
      <c r="E27" s="27"/>
      <c r="F27" s="27"/>
    </row>
    <row r="28" spans="1:6" ht="17">
      <c r="A28" s="27"/>
      <c r="B28" s="27"/>
      <c r="C28" s="27"/>
      <c r="D28" s="27"/>
      <c r="E28" s="27"/>
      <c r="F28" s="27"/>
    </row>
    <row r="29" spans="1:6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6">
      <c r="A30" s="29"/>
      <c r="B30" s="29"/>
      <c r="C30" s="29"/>
      <c r="D30" s="29"/>
      <c r="E30" s="29"/>
      <c r="F30" s="29"/>
    </row>
    <row r="31" spans="1:6">
      <c r="A31" s="29"/>
      <c r="B31" s="29"/>
      <c r="C31" s="29"/>
      <c r="D31" s="29"/>
      <c r="E31" s="29"/>
      <c r="F31" s="29"/>
    </row>
    <row r="32" spans="1:6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1">
    <mergeCell ref="A1:F1"/>
    <mergeCell ref="C23:D23"/>
    <mergeCell ref="E23:F23"/>
    <mergeCell ref="C24:D24"/>
    <mergeCell ref="E24:F24"/>
    <mergeCell ref="C25:D25"/>
    <mergeCell ref="E25:F25"/>
    <mergeCell ref="C26:D26"/>
    <mergeCell ref="E26:F26"/>
    <mergeCell ref="A29:B29"/>
    <mergeCell ref="C29:F29"/>
  </mergeCells>
  <phoneticPr fontId="24" type="noConversion"/>
  <conditionalFormatting sqref="E24">
    <cfRule type="cellIs" dxfId="234" priority="5" operator="notBetween">
      <formula>0.77</formula>
      <formula>0.91</formula>
    </cfRule>
  </conditionalFormatting>
  <conditionalFormatting sqref="E26">
    <cfRule type="cellIs" dxfId="233" priority="6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L40"/>
  <sheetViews>
    <sheetView workbookViewId="0">
      <selection activeCell="N8" sqref="N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12" ht="48.1" customHeight="1">
      <c r="A1" s="327" t="s">
        <v>120</v>
      </c>
      <c r="B1" s="327"/>
      <c r="C1" s="327"/>
      <c r="D1" s="327"/>
      <c r="E1" s="327"/>
      <c r="F1" s="327"/>
      <c r="G1" s="327" t="s">
        <v>119</v>
      </c>
      <c r="H1" s="327"/>
      <c r="I1" s="327"/>
      <c r="J1" s="327"/>
      <c r="K1" s="327"/>
      <c r="L1" s="327"/>
    </row>
    <row r="2" spans="1:12">
      <c r="A2" s="36" t="s">
        <v>3</v>
      </c>
      <c r="B2" s="32">
        <v>2.33</v>
      </c>
      <c r="C2" s="32">
        <v>2.2599999999999998</v>
      </c>
      <c r="D2" s="32">
        <v>2.3199999999999998</v>
      </c>
      <c r="E2" s="32">
        <v>2.41</v>
      </c>
      <c r="F2" s="44">
        <v>2.39</v>
      </c>
      <c r="G2" s="36" t="s">
        <v>3</v>
      </c>
      <c r="H2" s="32">
        <v>2.33</v>
      </c>
      <c r="I2" s="32">
        <v>2.29</v>
      </c>
      <c r="J2" s="32">
        <v>2.38</v>
      </c>
      <c r="K2" s="32">
        <v>2.42</v>
      </c>
      <c r="L2" s="44">
        <v>2.44</v>
      </c>
    </row>
    <row r="3" spans="1:12">
      <c r="A3" s="11"/>
      <c r="B3" s="14">
        <v>2.37</v>
      </c>
      <c r="C3" s="14">
        <v>2.29</v>
      </c>
      <c r="D3" s="14">
        <v>2.4</v>
      </c>
      <c r="E3" s="14">
        <v>2.41</v>
      </c>
      <c r="F3" s="42">
        <v>2.42</v>
      </c>
      <c r="G3" s="38"/>
      <c r="H3" s="32">
        <v>2.36</v>
      </c>
      <c r="I3" s="14">
        <v>2.2799999999999998</v>
      </c>
      <c r="J3" s="14">
        <v>2.35</v>
      </c>
      <c r="K3" s="14">
        <v>2.4</v>
      </c>
      <c r="L3" s="42">
        <v>2.39</v>
      </c>
    </row>
    <row r="4" spans="1:12">
      <c r="A4" s="11"/>
      <c r="B4" s="14">
        <v>2.37</v>
      </c>
      <c r="C4" s="14">
        <v>2.33</v>
      </c>
      <c r="D4" s="14">
        <v>2.4</v>
      </c>
      <c r="E4" s="14">
        <v>2.42</v>
      </c>
      <c r="F4" s="42">
        <v>2.42</v>
      </c>
      <c r="G4" s="38"/>
      <c r="H4" s="32">
        <v>2.31</v>
      </c>
      <c r="I4" s="14">
        <v>2.29</v>
      </c>
      <c r="J4" s="14">
        <v>2.4</v>
      </c>
      <c r="K4" s="14">
        <v>2.4</v>
      </c>
      <c r="L4" s="42">
        <v>2.4</v>
      </c>
    </row>
    <row r="5" spans="1:12">
      <c r="A5" s="11"/>
      <c r="B5" s="14">
        <v>2.33</v>
      </c>
      <c r="C5" s="14">
        <v>2.2799999999999998</v>
      </c>
      <c r="D5" s="14">
        <v>2.36</v>
      </c>
      <c r="E5" s="14">
        <v>2.48</v>
      </c>
      <c r="F5" s="42">
        <v>2.42</v>
      </c>
      <c r="G5" s="38"/>
      <c r="H5" s="32">
        <v>2.38</v>
      </c>
      <c r="I5" s="14">
        <v>2.31</v>
      </c>
      <c r="J5" s="14">
        <v>2.39</v>
      </c>
      <c r="K5" s="14">
        <v>2.42</v>
      </c>
      <c r="L5" s="42">
        <v>2.4</v>
      </c>
    </row>
    <row r="6" spans="1:12">
      <c r="A6" s="11"/>
      <c r="B6" s="14">
        <v>2.3199999999999998</v>
      </c>
      <c r="C6" s="14">
        <v>2.2599999999999998</v>
      </c>
      <c r="D6" s="14">
        <v>2.35</v>
      </c>
      <c r="E6" s="14">
        <v>2.4</v>
      </c>
      <c r="F6" s="42">
        <v>2.39</v>
      </c>
      <c r="G6" s="38"/>
      <c r="H6" s="32">
        <v>2.34</v>
      </c>
      <c r="I6" s="14">
        <v>2.23</v>
      </c>
      <c r="J6" s="14">
        <v>2.36</v>
      </c>
      <c r="K6" s="14">
        <v>2.41</v>
      </c>
      <c r="L6" s="42">
        <v>2.4</v>
      </c>
    </row>
    <row r="7" spans="1:12">
      <c r="A7" s="38" t="s">
        <v>4</v>
      </c>
      <c r="B7" s="14">
        <v>2.27</v>
      </c>
      <c r="C7" s="14">
        <v>2.2799999999999998</v>
      </c>
      <c r="D7" s="14">
        <v>2.4</v>
      </c>
      <c r="E7" s="14">
        <v>2.4300000000000002</v>
      </c>
      <c r="F7" s="42">
        <v>2.39</v>
      </c>
      <c r="G7" s="38" t="s">
        <v>4</v>
      </c>
      <c r="H7" s="14">
        <v>2.2799999999999998</v>
      </c>
      <c r="I7" s="14">
        <v>2.33</v>
      </c>
      <c r="J7" s="14">
        <v>2.46</v>
      </c>
      <c r="K7" s="14">
        <v>2.4300000000000002</v>
      </c>
      <c r="L7" s="42">
        <v>2.38</v>
      </c>
    </row>
    <row r="8" spans="1:12">
      <c r="A8" s="46"/>
      <c r="B8" s="14">
        <v>2.29</v>
      </c>
      <c r="C8" s="14">
        <v>2.34</v>
      </c>
      <c r="D8" s="14">
        <v>2.46</v>
      </c>
      <c r="E8" s="14">
        <v>2.4500000000000002</v>
      </c>
      <c r="F8" s="42">
        <v>2.4300000000000002</v>
      </c>
      <c r="G8" s="46"/>
      <c r="H8" s="14">
        <v>2.25</v>
      </c>
      <c r="I8" s="14">
        <v>2.31</v>
      </c>
      <c r="J8" s="14">
        <v>2.41</v>
      </c>
      <c r="K8" s="14">
        <v>2.44</v>
      </c>
      <c r="L8" s="42">
        <v>2.4300000000000002</v>
      </c>
    </row>
    <row r="9" spans="1:12">
      <c r="A9" s="11"/>
      <c r="B9" s="14">
        <v>2.2999999999999998</v>
      </c>
      <c r="C9" s="14">
        <v>2.34</v>
      </c>
      <c r="D9" s="14">
        <v>2.42</v>
      </c>
      <c r="E9" s="14">
        <v>2.4700000000000002</v>
      </c>
      <c r="F9" s="42">
        <v>2.42</v>
      </c>
      <c r="G9" s="36"/>
      <c r="H9" s="47">
        <v>2.2799999999999998</v>
      </c>
      <c r="I9" s="47">
        <v>2.33</v>
      </c>
      <c r="J9" s="47">
        <v>2.42</v>
      </c>
      <c r="K9" s="47">
        <v>2.4500000000000002</v>
      </c>
      <c r="L9" s="49">
        <v>2.42</v>
      </c>
    </row>
    <row r="10" spans="1:12">
      <c r="A10" s="11"/>
      <c r="B10" s="14">
        <v>2.25</v>
      </c>
      <c r="C10" s="14">
        <v>2.34</v>
      </c>
      <c r="D10" s="14">
        <v>2.44</v>
      </c>
      <c r="E10" s="14">
        <v>2.5099999999999998</v>
      </c>
      <c r="F10" s="42">
        <v>2.4300000000000002</v>
      </c>
      <c r="G10" s="38"/>
      <c r="H10" s="14">
        <v>2.3199999999999998</v>
      </c>
      <c r="I10" s="14">
        <v>2.33</v>
      </c>
      <c r="J10" s="14">
        <v>2.42</v>
      </c>
      <c r="K10" s="14">
        <v>2.4700000000000002</v>
      </c>
      <c r="L10" s="42">
        <v>2.4</v>
      </c>
    </row>
    <row r="11" spans="1:12">
      <c r="A11" s="16"/>
      <c r="B11" s="33">
        <v>2.21</v>
      </c>
      <c r="C11" s="33">
        <v>2.2999999999999998</v>
      </c>
      <c r="D11" s="33">
        <v>2.38</v>
      </c>
      <c r="E11" s="33">
        <v>2.4500000000000002</v>
      </c>
      <c r="F11" s="39">
        <v>2.4</v>
      </c>
      <c r="G11" s="48"/>
      <c r="H11" s="33">
        <v>2.23</v>
      </c>
      <c r="I11" s="33">
        <v>2.31</v>
      </c>
      <c r="J11" s="33">
        <v>2.4300000000000002</v>
      </c>
      <c r="K11" s="33">
        <v>2.4500000000000002</v>
      </c>
      <c r="L11" s="39">
        <v>2.41</v>
      </c>
    </row>
    <row r="12" spans="1:12">
      <c r="A12" s="19" t="s">
        <v>5</v>
      </c>
      <c r="B12" s="35">
        <v>2</v>
      </c>
      <c r="C12" s="35">
        <v>1.95</v>
      </c>
      <c r="D12" s="35">
        <v>2.0299999999999998</v>
      </c>
      <c r="E12" s="35">
        <v>2.09</v>
      </c>
      <c r="F12" s="40">
        <v>2.0699999999999998</v>
      </c>
      <c r="G12" s="36" t="s">
        <v>6</v>
      </c>
      <c r="H12" s="35">
        <v>1.48</v>
      </c>
      <c r="I12" s="35">
        <v>1.43</v>
      </c>
      <c r="J12" s="35">
        <v>1.52</v>
      </c>
      <c r="K12" s="35">
        <v>1.56</v>
      </c>
      <c r="L12" s="40">
        <v>1.59</v>
      </c>
    </row>
    <row r="13" spans="1:12">
      <c r="A13" s="22"/>
      <c r="B13" s="37">
        <v>2.0099999999999998</v>
      </c>
      <c r="C13" s="37">
        <v>1.93</v>
      </c>
      <c r="D13" s="37">
        <v>2.04</v>
      </c>
      <c r="E13" s="37">
        <v>2.09</v>
      </c>
      <c r="F13" s="41">
        <v>2.08</v>
      </c>
      <c r="G13" s="38"/>
      <c r="H13" s="37">
        <v>1.51</v>
      </c>
      <c r="I13" s="37">
        <v>1.39</v>
      </c>
      <c r="J13" s="37">
        <v>1.47</v>
      </c>
      <c r="K13" s="37">
        <v>1.56</v>
      </c>
      <c r="L13" s="41">
        <v>1.52</v>
      </c>
    </row>
    <row r="14" spans="1:12">
      <c r="A14" s="22"/>
      <c r="B14" s="37">
        <v>2.0299999999999998</v>
      </c>
      <c r="C14" s="37">
        <v>2</v>
      </c>
      <c r="D14" s="37">
        <v>2.0699999999999998</v>
      </c>
      <c r="E14" s="37">
        <v>2.09</v>
      </c>
      <c r="F14" s="41">
        <v>2.11</v>
      </c>
      <c r="G14" s="38"/>
      <c r="H14" s="37">
        <v>1.49</v>
      </c>
      <c r="I14" s="37">
        <v>1.39</v>
      </c>
      <c r="J14" s="37">
        <v>1.51</v>
      </c>
      <c r="K14" s="37">
        <v>1.51</v>
      </c>
      <c r="L14" s="41">
        <v>1.54</v>
      </c>
    </row>
    <row r="15" spans="1:12">
      <c r="A15" s="22"/>
      <c r="B15" s="37">
        <v>1.99</v>
      </c>
      <c r="C15" s="37">
        <v>1.94</v>
      </c>
      <c r="D15" s="37">
        <v>2</v>
      </c>
      <c r="E15" s="37">
        <v>2.12</v>
      </c>
      <c r="F15" s="41">
        <v>2.09</v>
      </c>
      <c r="G15" s="38"/>
      <c r="H15" s="37">
        <v>1.55</v>
      </c>
      <c r="I15" s="37">
        <v>1.43</v>
      </c>
      <c r="J15" s="37">
        <v>1.49</v>
      </c>
      <c r="K15" s="37">
        <v>1.54</v>
      </c>
      <c r="L15" s="41">
        <v>1.54</v>
      </c>
    </row>
    <row r="16" spans="1:12">
      <c r="A16" s="22"/>
      <c r="B16" s="37">
        <v>2</v>
      </c>
      <c r="C16" s="37">
        <v>1.9</v>
      </c>
      <c r="D16" s="37">
        <v>1.96</v>
      </c>
      <c r="E16" s="37">
        <v>2.06</v>
      </c>
      <c r="F16" s="41">
        <v>2.08</v>
      </c>
      <c r="G16" s="38"/>
      <c r="H16" s="37">
        <v>1.49</v>
      </c>
      <c r="I16" s="37">
        <v>1.37</v>
      </c>
      <c r="J16" s="37">
        <v>1.52</v>
      </c>
      <c r="K16" s="37">
        <v>1.55</v>
      </c>
      <c r="L16" s="41">
        <v>1.53</v>
      </c>
    </row>
    <row r="17" spans="1:12">
      <c r="A17" s="22" t="s">
        <v>7</v>
      </c>
      <c r="B17" s="37">
        <v>1.91</v>
      </c>
      <c r="C17" s="37">
        <v>1.98</v>
      </c>
      <c r="D17" s="37">
        <v>2.0699999999999998</v>
      </c>
      <c r="E17" s="37">
        <v>2.12</v>
      </c>
      <c r="F17" s="41">
        <v>2.0499999999999998</v>
      </c>
      <c r="G17" s="38" t="s">
        <v>8</v>
      </c>
      <c r="H17" s="37">
        <v>1.45</v>
      </c>
      <c r="I17" s="37">
        <v>1.5</v>
      </c>
      <c r="J17" s="37">
        <v>1.6</v>
      </c>
      <c r="K17" s="37">
        <v>1.62</v>
      </c>
      <c r="L17" s="41">
        <v>1.59</v>
      </c>
    </row>
    <row r="18" spans="1:12">
      <c r="A18" s="22"/>
      <c r="B18" s="37">
        <v>1.96</v>
      </c>
      <c r="C18" s="37">
        <v>2.0099999999999998</v>
      </c>
      <c r="D18" s="37">
        <v>2.11</v>
      </c>
      <c r="E18" s="37">
        <v>2.13</v>
      </c>
      <c r="F18" s="41">
        <v>2.11</v>
      </c>
      <c r="G18" s="38"/>
      <c r="H18" s="37">
        <v>1.4</v>
      </c>
      <c r="I18" s="37">
        <v>1.47</v>
      </c>
      <c r="J18" s="37">
        <v>1.59</v>
      </c>
      <c r="K18" s="37">
        <v>1.6</v>
      </c>
      <c r="L18" s="41">
        <v>1.61</v>
      </c>
    </row>
    <row r="19" spans="1:12">
      <c r="A19" s="22"/>
      <c r="B19" s="37">
        <v>1.96</v>
      </c>
      <c r="C19" s="37">
        <v>2.0099999999999998</v>
      </c>
      <c r="D19" s="37">
        <v>2.12</v>
      </c>
      <c r="E19" s="37">
        <v>2.14</v>
      </c>
      <c r="F19" s="41">
        <v>2.09</v>
      </c>
      <c r="G19" s="38"/>
      <c r="H19" s="37">
        <v>1.45</v>
      </c>
      <c r="I19" s="37">
        <v>1.47</v>
      </c>
      <c r="J19" s="37">
        <v>1.55</v>
      </c>
      <c r="K19" s="37">
        <v>1.6</v>
      </c>
      <c r="L19" s="41">
        <v>1.61</v>
      </c>
    </row>
    <row r="20" spans="1:12">
      <c r="A20" s="22"/>
      <c r="B20" s="37">
        <v>1.93</v>
      </c>
      <c r="C20" s="37">
        <v>2.0099999999999998</v>
      </c>
      <c r="D20" s="37">
        <v>2.11</v>
      </c>
      <c r="E20" s="37">
        <v>2.19</v>
      </c>
      <c r="F20" s="41">
        <v>2.12</v>
      </c>
      <c r="G20" s="38"/>
      <c r="H20" s="37">
        <v>1.46</v>
      </c>
      <c r="I20" s="37">
        <v>1.48</v>
      </c>
      <c r="J20" s="37">
        <v>1.61</v>
      </c>
      <c r="K20" s="37">
        <v>1.62</v>
      </c>
      <c r="L20" s="41">
        <v>1.62</v>
      </c>
    </row>
    <row r="21" spans="1:12">
      <c r="A21" s="22"/>
      <c r="B21" s="37">
        <v>1.92</v>
      </c>
      <c r="C21" s="37">
        <v>2</v>
      </c>
      <c r="D21" s="37">
        <v>2.0699999999999998</v>
      </c>
      <c r="E21" s="37">
        <v>2.14</v>
      </c>
      <c r="F21" s="41">
        <v>2.08</v>
      </c>
      <c r="G21" s="38"/>
      <c r="H21" s="37">
        <v>1.41</v>
      </c>
      <c r="I21" s="37">
        <v>1.47</v>
      </c>
      <c r="J21" s="37">
        <v>1.6</v>
      </c>
      <c r="K21" s="37">
        <v>1.66</v>
      </c>
      <c r="L21" s="41">
        <v>1.59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0.32920000000000105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0.84720000000000062</v>
      </c>
      <c r="L24" s="295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0.57398974358974542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0.61012345679012392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0">
    <mergeCell ref="A1:F1"/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">
    <cfRule type="cellIs" dxfId="232" priority="5" operator="notBetween">
      <formula>0.2</formula>
      <formula>0.4</formula>
    </cfRule>
  </conditionalFormatting>
  <conditionalFormatting sqref="E26">
    <cfRule type="cellIs" dxfId="231" priority="3" operator="notBetween">
      <formula>0.5</formula>
      <formula>0.6</formula>
    </cfRule>
  </conditionalFormatting>
  <conditionalFormatting sqref="K24">
    <cfRule type="cellIs" dxfId="230" priority="1" operator="notBetween">
      <formula>0.77</formula>
      <formula>0.91</formula>
    </cfRule>
  </conditionalFormatting>
  <conditionalFormatting sqref="K26">
    <cfRule type="cellIs" dxfId="229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HC40"/>
  <sheetViews>
    <sheetView zoomScale="115" zoomScaleNormal="115" workbookViewId="0">
      <selection activeCell="Q28" sqref="Q28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9.77734375" customWidth="1"/>
    <col min="14" max="18" width="6.6640625" customWidth="1"/>
  </cols>
  <sheetData>
    <row r="1" spans="1:211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 t="s">
        <v>37</v>
      </c>
      <c r="N1" s="10"/>
      <c r="O1" s="10"/>
      <c r="P1" s="10"/>
      <c r="Q1" s="10"/>
      <c r="R1" s="10"/>
    </row>
    <row r="2" spans="1:211">
      <c r="A2" s="45" t="s">
        <v>3</v>
      </c>
      <c r="B2" s="14">
        <v>2.0499999999999998</v>
      </c>
      <c r="C2" s="14">
        <v>2.0699999999999998</v>
      </c>
      <c r="D2" s="14">
        <v>2.09</v>
      </c>
      <c r="E2" s="14">
        <v>2.13</v>
      </c>
      <c r="F2" s="42">
        <v>1.76</v>
      </c>
      <c r="G2" s="45" t="s">
        <v>3</v>
      </c>
      <c r="H2" s="14">
        <v>2.31</v>
      </c>
      <c r="I2" s="14">
        <v>2.27</v>
      </c>
      <c r="J2" s="14">
        <v>2.4</v>
      </c>
      <c r="K2" s="14">
        <v>2.4</v>
      </c>
      <c r="L2" s="42">
        <v>2.37</v>
      </c>
      <c r="M2" s="45" t="s">
        <v>3</v>
      </c>
      <c r="N2" s="14">
        <v>2.35</v>
      </c>
      <c r="O2" s="14">
        <v>2.2799999999999998</v>
      </c>
      <c r="P2" s="14">
        <v>2.38</v>
      </c>
      <c r="Q2" s="14">
        <v>2.41</v>
      </c>
      <c r="R2" s="42">
        <v>2.41</v>
      </c>
    </row>
    <row r="3" spans="1:211">
      <c r="A3" s="11"/>
      <c r="B3" s="14">
        <v>2.11</v>
      </c>
      <c r="C3" s="14">
        <v>2.06</v>
      </c>
      <c r="D3" s="14">
        <v>2.09</v>
      </c>
      <c r="E3" s="14">
        <v>2.12</v>
      </c>
      <c r="F3" s="42">
        <v>1.77</v>
      </c>
      <c r="G3" s="38"/>
      <c r="H3" s="32">
        <v>2.42</v>
      </c>
      <c r="I3" s="14">
        <v>2.31</v>
      </c>
      <c r="J3" s="14">
        <v>2.38</v>
      </c>
      <c r="K3" s="14">
        <v>2.39</v>
      </c>
      <c r="L3" s="42">
        <v>2.4500000000000002</v>
      </c>
      <c r="M3" s="11"/>
      <c r="N3" s="14">
        <v>2.38</v>
      </c>
      <c r="O3" s="14">
        <v>2.3199999999999998</v>
      </c>
      <c r="P3" s="14">
        <v>2.41</v>
      </c>
      <c r="Q3" s="14">
        <v>2.46</v>
      </c>
      <c r="R3" s="42">
        <v>2.41</v>
      </c>
    </row>
    <row r="4" spans="1:211">
      <c r="A4" s="11"/>
      <c r="B4" s="14">
        <v>2.1</v>
      </c>
      <c r="C4" s="14">
        <v>2.08</v>
      </c>
      <c r="D4" s="14">
        <v>2.1</v>
      </c>
      <c r="E4" s="14">
        <v>2.12</v>
      </c>
      <c r="F4" s="42">
        <v>1.76</v>
      </c>
      <c r="G4" s="38"/>
      <c r="H4" s="32">
        <v>2.39</v>
      </c>
      <c r="I4" s="14">
        <v>2.35</v>
      </c>
      <c r="J4" s="14">
        <v>2.41</v>
      </c>
      <c r="K4" s="14">
        <v>2.46</v>
      </c>
      <c r="L4" s="42">
        <v>2.4300000000000002</v>
      </c>
      <c r="M4" s="11"/>
      <c r="N4" s="14">
        <v>2.31</v>
      </c>
      <c r="O4" s="14">
        <v>2.27</v>
      </c>
      <c r="P4" s="14">
        <v>2.33</v>
      </c>
      <c r="Q4" s="14">
        <v>2.35</v>
      </c>
      <c r="R4" s="42">
        <v>2.36</v>
      </c>
    </row>
    <row r="5" spans="1:211">
      <c r="A5" s="11"/>
      <c r="B5" s="14">
        <v>2.0699999999999998</v>
      </c>
      <c r="C5" s="14">
        <v>2.06</v>
      </c>
      <c r="D5" s="14">
        <v>2.08</v>
      </c>
      <c r="E5" s="14">
        <v>2.13</v>
      </c>
      <c r="F5" s="42">
        <v>1.77</v>
      </c>
      <c r="G5" s="38"/>
      <c r="H5" s="32">
        <v>2.36</v>
      </c>
      <c r="I5" s="14">
        <v>2.2799999999999998</v>
      </c>
      <c r="J5" s="14">
        <v>2.42</v>
      </c>
      <c r="K5" s="14">
        <v>2.4300000000000002</v>
      </c>
      <c r="L5" s="42">
        <v>2.4300000000000002</v>
      </c>
      <c r="M5" s="11"/>
      <c r="N5" s="14">
        <v>2.34</v>
      </c>
      <c r="O5" s="14">
        <v>2.31</v>
      </c>
      <c r="P5" s="14">
        <v>2.39</v>
      </c>
      <c r="Q5" s="14">
        <v>2.4500000000000002</v>
      </c>
      <c r="R5" s="42">
        <v>2.38</v>
      </c>
    </row>
    <row r="6" spans="1:211">
      <c r="A6" s="11"/>
      <c r="B6" s="14">
        <v>2.09</v>
      </c>
      <c r="C6" s="14">
        <v>2.08</v>
      </c>
      <c r="D6" s="14">
        <v>2.08</v>
      </c>
      <c r="E6" s="14">
        <v>2.13</v>
      </c>
      <c r="F6" s="42">
        <v>1.76</v>
      </c>
      <c r="G6" s="38"/>
      <c r="H6" s="32">
        <v>2.36</v>
      </c>
      <c r="I6" s="14">
        <v>2.29</v>
      </c>
      <c r="J6" s="14">
        <v>2.37</v>
      </c>
      <c r="K6" s="14">
        <v>2.41</v>
      </c>
      <c r="L6" s="42">
        <v>2.42</v>
      </c>
      <c r="M6" s="11"/>
      <c r="N6" s="14">
        <v>2.4</v>
      </c>
      <c r="O6" s="14">
        <v>2.2799999999999998</v>
      </c>
      <c r="P6" s="14">
        <v>2.37</v>
      </c>
      <c r="Q6" s="14">
        <v>2.41</v>
      </c>
      <c r="R6" s="42">
        <v>2.37</v>
      </c>
    </row>
    <row r="7" spans="1:211">
      <c r="A7" s="38" t="s">
        <v>4</v>
      </c>
      <c r="B7" s="14">
        <v>2.04</v>
      </c>
      <c r="C7" s="14">
        <v>2.08</v>
      </c>
      <c r="D7" s="14">
        <v>2.11</v>
      </c>
      <c r="E7" s="14">
        <v>2.09</v>
      </c>
      <c r="F7" s="42">
        <v>1.83</v>
      </c>
      <c r="G7" s="38" t="s">
        <v>4</v>
      </c>
      <c r="H7" s="14">
        <v>2.27</v>
      </c>
      <c r="I7" s="14">
        <v>2.31</v>
      </c>
      <c r="J7" s="14">
        <v>2.4300000000000002</v>
      </c>
      <c r="K7" s="14">
        <v>2.4300000000000002</v>
      </c>
      <c r="L7" s="42">
        <v>2.42</v>
      </c>
      <c r="M7" s="38" t="s">
        <v>4</v>
      </c>
      <c r="N7" s="14">
        <v>2.2599999999999998</v>
      </c>
      <c r="O7" s="14">
        <v>2.29</v>
      </c>
      <c r="P7" s="14">
        <v>2.4</v>
      </c>
      <c r="Q7" s="14">
        <v>2.44</v>
      </c>
      <c r="R7" s="42">
        <v>2.38</v>
      </c>
    </row>
    <row r="8" spans="1:211">
      <c r="A8" s="46"/>
      <c r="B8" s="14">
        <v>2.02</v>
      </c>
      <c r="C8" s="14">
        <v>2.08</v>
      </c>
      <c r="D8" s="14">
        <v>2.11</v>
      </c>
      <c r="E8" s="14">
        <v>2.1</v>
      </c>
      <c r="F8" s="42">
        <v>1.85</v>
      </c>
      <c r="G8" s="46"/>
      <c r="H8" s="14">
        <v>2.3199999999999998</v>
      </c>
      <c r="I8" s="14">
        <v>2.36</v>
      </c>
      <c r="J8" s="14">
        <v>2.4700000000000002</v>
      </c>
      <c r="K8" s="14">
        <v>2.48</v>
      </c>
      <c r="L8" s="42">
        <v>2.4700000000000002</v>
      </c>
      <c r="M8" s="46"/>
      <c r="N8" s="14">
        <v>2.2599999999999998</v>
      </c>
      <c r="O8" s="14">
        <v>2.38</v>
      </c>
      <c r="P8" s="14">
        <v>2.4300000000000002</v>
      </c>
      <c r="Q8" s="14">
        <v>2.46</v>
      </c>
      <c r="R8" s="42">
        <v>2.41</v>
      </c>
    </row>
    <row r="9" spans="1:211">
      <c r="A9" s="11"/>
      <c r="B9" s="14">
        <v>2.0299999999999998</v>
      </c>
      <c r="C9" s="14">
        <v>2.08</v>
      </c>
      <c r="D9" s="14">
        <v>2.11</v>
      </c>
      <c r="E9" s="14">
        <v>2.11</v>
      </c>
      <c r="F9" s="42">
        <v>1.84</v>
      </c>
      <c r="G9" s="36"/>
      <c r="H9" s="47">
        <v>2.36</v>
      </c>
      <c r="I9" s="47">
        <v>2.34</v>
      </c>
      <c r="J9" s="47">
        <v>2.4700000000000002</v>
      </c>
      <c r="K9" s="47">
        <v>2.4900000000000002</v>
      </c>
      <c r="L9" s="49">
        <v>2.4500000000000002</v>
      </c>
      <c r="M9" s="11"/>
      <c r="N9" s="14">
        <v>2.2400000000000002</v>
      </c>
      <c r="O9" s="14">
        <v>2.37</v>
      </c>
      <c r="P9" s="14">
        <v>2.4</v>
      </c>
      <c r="Q9" s="14">
        <v>2.46</v>
      </c>
      <c r="R9" s="42">
        <v>2.44</v>
      </c>
    </row>
    <row r="10" spans="1:211">
      <c r="A10" s="11"/>
      <c r="B10" s="14">
        <v>2.04</v>
      </c>
      <c r="C10" s="14">
        <v>2.11</v>
      </c>
      <c r="D10" s="14">
        <v>2.13</v>
      </c>
      <c r="E10" s="14">
        <v>2.12</v>
      </c>
      <c r="F10" s="42">
        <v>1.86</v>
      </c>
      <c r="G10" s="38"/>
      <c r="H10" s="14">
        <v>2.3199999999999998</v>
      </c>
      <c r="I10" s="14">
        <v>2.33</v>
      </c>
      <c r="J10" s="14">
        <v>2.41</v>
      </c>
      <c r="K10" s="14">
        <v>2.4900000000000002</v>
      </c>
      <c r="L10" s="42">
        <v>2.4</v>
      </c>
      <c r="M10" s="11"/>
      <c r="N10" s="14">
        <v>2.2599999999999998</v>
      </c>
      <c r="O10" s="14">
        <v>2.35</v>
      </c>
      <c r="P10" s="14">
        <v>2.44</v>
      </c>
      <c r="Q10" s="14">
        <v>2.4700000000000002</v>
      </c>
      <c r="R10" s="42">
        <v>2.44</v>
      </c>
    </row>
    <row r="11" spans="1:211">
      <c r="A11" s="16"/>
      <c r="B11" s="33">
        <v>2.02</v>
      </c>
      <c r="C11" s="33">
        <v>2.1</v>
      </c>
      <c r="D11" s="33">
        <v>2.12</v>
      </c>
      <c r="E11" s="33">
        <v>2.12</v>
      </c>
      <c r="F11" s="39">
        <v>1.85</v>
      </c>
      <c r="G11" s="48"/>
      <c r="H11" s="33">
        <v>2.29</v>
      </c>
      <c r="I11" s="33">
        <v>2.33</v>
      </c>
      <c r="J11" s="33">
        <v>2.41</v>
      </c>
      <c r="K11" s="33">
        <v>2.4700000000000002</v>
      </c>
      <c r="L11" s="39">
        <v>2.4300000000000002</v>
      </c>
      <c r="M11" s="16"/>
      <c r="N11" s="33">
        <v>2.2799999999999998</v>
      </c>
      <c r="O11" s="33">
        <v>2.35</v>
      </c>
      <c r="P11" s="33">
        <v>2.41</v>
      </c>
      <c r="Q11" s="33">
        <v>2.44</v>
      </c>
      <c r="R11" s="39">
        <v>2.4300000000000002</v>
      </c>
    </row>
    <row r="12" spans="1:211">
      <c r="A12" s="19" t="s">
        <v>5</v>
      </c>
      <c r="B12" s="35">
        <v>1.72</v>
      </c>
      <c r="C12" s="35">
        <v>1.71</v>
      </c>
      <c r="D12" s="35">
        <v>1.73</v>
      </c>
      <c r="E12" s="35">
        <v>1.75</v>
      </c>
      <c r="F12" s="40">
        <v>1.46</v>
      </c>
      <c r="G12" s="36" t="s">
        <v>6</v>
      </c>
      <c r="H12" s="35">
        <v>1.5</v>
      </c>
      <c r="I12" s="35">
        <v>1.42</v>
      </c>
      <c r="J12" s="35">
        <v>1.54</v>
      </c>
      <c r="K12" s="35">
        <v>1.59</v>
      </c>
      <c r="L12" s="40">
        <v>1.54</v>
      </c>
      <c r="M12" s="19" t="s">
        <v>5</v>
      </c>
      <c r="N12" s="35">
        <v>2.0099999999999998</v>
      </c>
      <c r="O12" s="35">
        <v>1.98</v>
      </c>
      <c r="P12" s="35">
        <v>2.06</v>
      </c>
      <c r="Q12" s="35">
        <v>2.08</v>
      </c>
      <c r="R12" s="40">
        <v>2.06</v>
      </c>
    </row>
    <row r="13" spans="1:211">
      <c r="A13" s="22"/>
      <c r="B13" s="37">
        <v>1.74</v>
      </c>
      <c r="C13" s="37">
        <v>1.73</v>
      </c>
      <c r="D13" s="37">
        <v>1.73</v>
      </c>
      <c r="E13" s="37">
        <v>1.78</v>
      </c>
      <c r="F13" s="41">
        <v>1.45</v>
      </c>
      <c r="G13" s="38"/>
      <c r="H13" s="37">
        <v>1.55</v>
      </c>
      <c r="I13" s="37">
        <v>1.41</v>
      </c>
      <c r="J13" s="37">
        <v>1.51</v>
      </c>
      <c r="K13" s="37">
        <v>1.55</v>
      </c>
      <c r="L13" s="41">
        <v>1.56</v>
      </c>
      <c r="M13" s="22"/>
      <c r="N13" s="37">
        <v>2.02</v>
      </c>
      <c r="O13" s="37">
        <v>1.97</v>
      </c>
      <c r="P13" s="37">
        <v>2.06</v>
      </c>
      <c r="Q13" s="37">
        <v>2.11</v>
      </c>
      <c r="R13" s="41">
        <v>2.08</v>
      </c>
    </row>
    <row r="14" spans="1:211">
      <c r="A14" s="22"/>
      <c r="B14" s="37">
        <v>1.77</v>
      </c>
      <c r="C14" s="37">
        <v>1.74</v>
      </c>
      <c r="D14" s="37">
        <v>1.75</v>
      </c>
      <c r="E14" s="37">
        <v>1.79</v>
      </c>
      <c r="F14" s="41">
        <v>1.46</v>
      </c>
      <c r="G14" s="38"/>
      <c r="H14" s="37">
        <v>1.54</v>
      </c>
      <c r="I14" s="37">
        <v>1.44</v>
      </c>
      <c r="J14" s="37">
        <v>1.5</v>
      </c>
      <c r="K14" s="37">
        <v>1.59</v>
      </c>
      <c r="L14" s="41">
        <v>1.59</v>
      </c>
      <c r="M14" s="22"/>
      <c r="N14" s="37">
        <v>2</v>
      </c>
      <c r="O14" s="37">
        <v>1.94</v>
      </c>
      <c r="P14" s="37">
        <v>2</v>
      </c>
      <c r="Q14" s="37">
        <v>2.0299999999999998</v>
      </c>
      <c r="R14" s="41">
        <v>2.06</v>
      </c>
    </row>
    <row r="15" spans="1:211">
      <c r="A15" s="22"/>
      <c r="B15" s="37">
        <v>1.73</v>
      </c>
      <c r="C15" s="37">
        <v>1.71</v>
      </c>
      <c r="D15" s="37">
        <v>1.71</v>
      </c>
      <c r="E15" s="37">
        <v>1.76</v>
      </c>
      <c r="F15" s="41">
        <v>1.44</v>
      </c>
      <c r="G15" s="38"/>
      <c r="H15" s="37">
        <v>1.55</v>
      </c>
      <c r="I15" s="37">
        <v>1.4</v>
      </c>
      <c r="J15" s="37">
        <v>1.53</v>
      </c>
      <c r="K15" s="37">
        <v>1.56</v>
      </c>
      <c r="L15" s="41">
        <v>1.59</v>
      </c>
      <c r="M15" s="22"/>
      <c r="N15" s="37">
        <v>2</v>
      </c>
      <c r="O15" s="37">
        <v>1.96</v>
      </c>
      <c r="P15" s="37">
        <v>2.08</v>
      </c>
      <c r="Q15" s="37">
        <v>2.1</v>
      </c>
      <c r="R15" s="41">
        <v>2.0499999999999998</v>
      </c>
    </row>
    <row r="16" spans="1:211">
      <c r="A16" s="22"/>
      <c r="B16" s="37">
        <v>1.68</v>
      </c>
      <c r="C16" s="37">
        <v>1.68</v>
      </c>
      <c r="D16" s="37">
        <v>1.67</v>
      </c>
      <c r="E16" s="37">
        <v>1.71</v>
      </c>
      <c r="F16" s="41">
        <v>1.42</v>
      </c>
      <c r="G16" s="38"/>
      <c r="H16" s="37">
        <v>1.49</v>
      </c>
      <c r="I16" s="37">
        <v>1.41</v>
      </c>
      <c r="J16" s="37">
        <v>1.53</v>
      </c>
      <c r="K16" s="37">
        <v>1.56</v>
      </c>
      <c r="L16" s="41">
        <v>1.56</v>
      </c>
      <c r="M16" s="22"/>
      <c r="N16" s="37">
        <v>1.98</v>
      </c>
      <c r="O16" s="37">
        <v>1.91</v>
      </c>
      <c r="P16" s="37">
        <v>2</v>
      </c>
      <c r="Q16" s="37">
        <v>2.0699999999999998</v>
      </c>
      <c r="R16" s="41">
        <v>2.02</v>
      </c>
      <c r="T16" s="9">
        <f>AVERAGE(M16:R16)</f>
        <v>1.9959999999999998</v>
      </c>
      <c r="U16" s="5">
        <v>27</v>
      </c>
      <c r="V16" s="5">
        <v>27</v>
      </c>
      <c r="W16" s="5">
        <v>27</v>
      </c>
      <c r="X16" s="5">
        <v>27</v>
      </c>
      <c r="Y16" s="5">
        <v>27</v>
      </c>
      <c r="Z16" s="5">
        <v>27</v>
      </c>
      <c r="AA16" s="5">
        <v>28</v>
      </c>
      <c r="AB16" s="5">
        <v>27</v>
      </c>
      <c r="AC16" s="5">
        <v>28</v>
      </c>
      <c r="AD16" s="5">
        <v>27</v>
      </c>
      <c r="AE16" s="5">
        <v>28</v>
      </c>
      <c r="AG16" s="9">
        <f>AVERAGE(U16:AE16)</f>
        <v>27.272727272727273</v>
      </c>
      <c r="AH16" s="5">
        <v>27</v>
      </c>
      <c r="AI16" s="5">
        <v>27</v>
      </c>
      <c r="AJ16" s="5">
        <v>27</v>
      </c>
      <c r="AK16" s="5">
        <v>27</v>
      </c>
      <c r="AL16" s="5">
        <v>27</v>
      </c>
      <c r="AM16" s="5">
        <v>27</v>
      </c>
      <c r="AN16" s="5">
        <v>28</v>
      </c>
      <c r="AO16" s="5">
        <v>27</v>
      </c>
      <c r="AP16" s="5">
        <v>28</v>
      </c>
      <c r="AQ16" s="5">
        <v>27</v>
      </c>
      <c r="AR16" s="5">
        <v>28</v>
      </c>
      <c r="AT16" s="9">
        <f>AVERAGE(AH16:AR16)</f>
        <v>27.272727272727273</v>
      </c>
      <c r="AU16" s="5">
        <v>27</v>
      </c>
      <c r="AV16" s="5">
        <v>27</v>
      </c>
      <c r="AW16" s="5">
        <v>27</v>
      </c>
      <c r="AX16" s="5">
        <v>27</v>
      </c>
      <c r="AY16" s="5">
        <v>27</v>
      </c>
      <c r="AZ16" s="5">
        <v>27</v>
      </c>
      <c r="BA16" s="5">
        <v>28</v>
      </c>
      <c r="BB16" s="5">
        <v>27</v>
      </c>
      <c r="BC16" s="5">
        <v>28</v>
      </c>
      <c r="BD16" s="5">
        <v>27</v>
      </c>
      <c r="BE16" s="5">
        <v>28</v>
      </c>
      <c r="BG16" s="9">
        <f>AVERAGE(AU16:BE16)</f>
        <v>27.272727272727273</v>
      </c>
      <c r="BH16" s="5">
        <v>27</v>
      </c>
      <c r="BI16" s="5">
        <v>27</v>
      </c>
      <c r="BJ16" s="5">
        <v>27</v>
      </c>
      <c r="BK16" s="5">
        <v>27</v>
      </c>
      <c r="BL16" s="5">
        <v>27</v>
      </c>
      <c r="BM16" s="5">
        <v>27</v>
      </c>
      <c r="BN16" s="5">
        <v>28</v>
      </c>
      <c r="BO16" s="5">
        <v>27</v>
      </c>
      <c r="BP16" s="5">
        <v>28</v>
      </c>
      <c r="BQ16" s="5">
        <v>27</v>
      </c>
      <c r="BR16" s="5">
        <v>28</v>
      </c>
      <c r="BT16" s="9">
        <f>AVERAGE(BH16:BR16)</f>
        <v>27.272727272727273</v>
      </c>
      <c r="BU16" s="5">
        <v>27</v>
      </c>
      <c r="BV16" s="5">
        <v>27</v>
      </c>
      <c r="BW16" s="5">
        <v>27</v>
      </c>
      <c r="BX16" s="5">
        <v>27</v>
      </c>
      <c r="BY16" s="5">
        <v>27</v>
      </c>
      <c r="BZ16" s="5">
        <v>27</v>
      </c>
      <c r="CA16" s="5">
        <v>28</v>
      </c>
      <c r="CB16" s="5">
        <v>27</v>
      </c>
      <c r="CC16" s="5">
        <v>28</v>
      </c>
      <c r="CD16" s="5">
        <v>27</v>
      </c>
      <c r="CE16" s="5">
        <v>28</v>
      </c>
      <c r="CG16" s="9">
        <f>AVERAGE(BU16:CE16)</f>
        <v>27.272727272727273</v>
      </c>
      <c r="CH16" s="5">
        <v>27</v>
      </c>
      <c r="CI16" s="5">
        <v>27</v>
      </c>
      <c r="CJ16" s="5">
        <v>27</v>
      </c>
      <c r="CK16" s="5">
        <v>27</v>
      </c>
      <c r="CL16" s="5">
        <v>27</v>
      </c>
      <c r="CM16" s="5">
        <v>27</v>
      </c>
      <c r="CN16" s="5">
        <v>28</v>
      </c>
      <c r="CO16" s="5">
        <v>27</v>
      </c>
      <c r="CP16" s="5">
        <v>28</v>
      </c>
      <c r="CQ16" s="5">
        <v>27</v>
      </c>
      <c r="CR16" s="5">
        <v>28</v>
      </c>
      <c r="CT16" s="9">
        <f>AVERAGE(CH16:CR16)</f>
        <v>27.272727272727273</v>
      </c>
      <c r="CU16" s="5">
        <v>27</v>
      </c>
      <c r="CV16" s="5">
        <v>27</v>
      </c>
      <c r="CW16" s="5">
        <v>27</v>
      </c>
      <c r="CX16" s="5">
        <v>27</v>
      </c>
      <c r="CY16" s="5">
        <v>27</v>
      </c>
      <c r="CZ16" s="5">
        <v>27</v>
      </c>
      <c r="DA16" s="5">
        <v>28</v>
      </c>
      <c r="DB16" s="5">
        <v>27</v>
      </c>
      <c r="DC16" s="5">
        <v>28</v>
      </c>
      <c r="DD16" s="5">
        <v>27</v>
      </c>
      <c r="DE16" s="5">
        <v>28</v>
      </c>
      <c r="DG16" s="9">
        <f>AVERAGE(CU16:DE16)</f>
        <v>27.272727272727273</v>
      </c>
      <c r="DH16" s="5">
        <v>27</v>
      </c>
      <c r="DI16" s="5">
        <v>27</v>
      </c>
      <c r="DJ16" s="5">
        <v>27</v>
      </c>
      <c r="DK16" s="5">
        <v>27</v>
      </c>
      <c r="DL16" s="5">
        <v>27</v>
      </c>
      <c r="DM16" s="5">
        <v>27</v>
      </c>
      <c r="DN16" s="5">
        <v>28</v>
      </c>
      <c r="DO16" s="5">
        <v>27</v>
      </c>
      <c r="DP16" s="5">
        <v>28</v>
      </c>
      <c r="DQ16" s="5">
        <v>27</v>
      </c>
      <c r="DR16" s="5">
        <v>28</v>
      </c>
      <c r="DT16" s="9">
        <f>AVERAGE(DH16:DR16)</f>
        <v>27.272727272727273</v>
      </c>
      <c r="DU16" s="5">
        <v>27</v>
      </c>
      <c r="DV16" s="5">
        <v>27</v>
      </c>
      <c r="DW16" s="5">
        <v>27</v>
      </c>
      <c r="DX16" s="5">
        <v>27</v>
      </c>
      <c r="DY16" s="5">
        <v>27</v>
      </c>
      <c r="DZ16" s="5">
        <v>27</v>
      </c>
      <c r="EA16" s="5">
        <v>28</v>
      </c>
      <c r="EB16" s="5">
        <v>27</v>
      </c>
      <c r="EC16" s="5">
        <v>28</v>
      </c>
      <c r="ED16" s="5">
        <v>27</v>
      </c>
      <c r="EE16" s="5">
        <v>28</v>
      </c>
      <c r="EG16" s="9">
        <f>AVERAGE(DU16:EE16)</f>
        <v>27.272727272727273</v>
      </c>
      <c r="EH16" s="5">
        <v>27</v>
      </c>
      <c r="EI16" s="5">
        <v>27</v>
      </c>
      <c r="EJ16" s="5">
        <v>27</v>
      </c>
      <c r="EK16" s="5">
        <v>27</v>
      </c>
      <c r="EL16" s="5">
        <v>27</v>
      </c>
      <c r="EM16" s="5">
        <v>27</v>
      </c>
      <c r="EN16" s="5">
        <v>28</v>
      </c>
      <c r="EO16" s="5">
        <v>27</v>
      </c>
      <c r="EP16" s="5">
        <v>28</v>
      </c>
      <c r="EQ16" s="5">
        <v>27</v>
      </c>
      <c r="ER16" s="5">
        <v>28</v>
      </c>
      <c r="ET16" s="9">
        <f>AVERAGE(EH16:ER16)</f>
        <v>27.272727272727273</v>
      </c>
      <c r="EU16" s="5">
        <v>27</v>
      </c>
      <c r="EV16" s="5">
        <v>27</v>
      </c>
      <c r="EW16" s="5">
        <v>27</v>
      </c>
      <c r="EX16" s="5">
        <v>27</v>
      </c>
      <c r="EY16" s="5">
        <v>27</v>
      </c>
      <c r="EZ16" s="5">
        <v>27</v>
      </c>
      <c r="FA16" s="5">
        <v>28</v>
      </c>
      <c r="FB16" s="5">
        <v>27</v>
      </c>
      <c r="FC16" s="5">
        <v>28</v>
      </c>
      <c r="FD16" s="5">
        <v>27</v>
      </c>
      <c r="FE16" s="5">
        <v>28</v>
      </c>
      <c r="FG16" s="9">
        <f>AVERAGE(EU16:FE16)</f>
        <v>27.272727272727273</v>
      </c>
      <c r="FH16" s="5">
        <v>27</v>
      </c>
      <c r="FI16" s="5">
        <v>27</v>
      </c>
      <c r="FJ16" s="5">
        <v>27</v>
      </c>
      <c r="FK16" s="5">
        <v>27</v>
      </c>
      <c r="FL16" s="5">
        <v>27</v>
      </c>
      <c r="FM16" s="5">
        <v>27</v>
      </c>
      <c r="FN16" s="5">
        <v>28</v>
      </c>
      <c r="FO16" s="5">
        <v>27</v>
      </c>
      <c r="FP16" s="5">
        <v>28</v>
      </c>
      <c r="FQ16" s="5">
        <v>27</v>
      </c>
      <c r="FR16" s="5">
        <v>28</v>
      </c>
      <c r="FT16" s="9">
        <f>AVERAGE(FH16:FR16)</f>
        <v>27.272727272727273</v>
      </c>
      <c r="FU16" s="5">
        <v>27</v>
      </c>
      <c r="FV16" s="5">
        <v>27</v>
      </c>
      <c r="FW16" s="5">
        <v>27</v>
      </c>
      <c r="FX16" s="5">
        <v>27</v>
      </c>
      <c r="FY16" s="5">
        <v>27</v>
      </c>
      <c r="FZ16" s="5">
        <v>27</v>
      </c>
      <c r="GA16" s="5">
        <v>28</v>
      </c>
      <c r="GB16" s="5">
        <v>27</v>
      </c>
      <c r="GC16" s="5">
        <v>28</v>
      </c>
      <c r="GD16" s="5">
        <v>27</v>
      </c>
      <c r="GE16" s="5">
        <v>28</v>
      </c>
      <c r="GG16" s="9">
        <f>AVERAGE(FU16:GE16)</f>
        <v>27.272727272727273</v>
      </c>
      <c r="GH16" s="5">
        <v>27</v>
      </c>
      <c r="GI16" s="5">
        <v>27</v>
      </c>
      <c r="GJ16" s="5">
        <v>27</v>
      </c>
      <c r="GK16" s="5">
        <v>27</v>
      </c>
      <c r="GL16" s="5">
        <v>27</v>
      </c>
      <c r="GM16" s="5">
        <v>27</v>
      </c>
      <c r="GN16" s="5">
        <v>28</v>
      </c>
      <c r="GO16" s="5">
        <v>27</v>
      </c>
      <c r="GP16" s="5">
        <v>28</v>
      </c>
      <c r="GQ16" s="5">
        <v>27</v>
      </c>
      <c r="GR16" s="5">
        <v>28</v>
      </c>
      <c r="GT16" s="9">
        <f>AVERAGE(GH16:GR16)</f>
        <v>27.272727272727273</v>
      </c>
      <c r="GU16" s="5">
        <v>27</v>
      </c>
      <c r="GV16" s="5">
        <v>27</v>
      </c>
      <c r="GW16" s="5">
        <v>27</v>
      </c>
      <c r="GX16" s="5">
        <v>27</v>
      </c>
      <c r="GY16" s="5">
        <v>27</v>
      </c>
      <c r="GZ16" s="5">
        <v>27</v>
      </c>
      <c r="HA16" s="5">
        <v>28</v>
      </c>
      <c r="HB16" s="5">
        <v>27</v>
      </c>
      <c r="HC16" s="5">
        <v>28</v>
      </c>
    </row>
    <row r="17" spans="1:18">
      <c r="A17" s="22" t="s">
        <v>7</v>
      </c>
      <c r="B17" s="37">
        <v>1.68</v>
      </c>
      <c r="C17" s="37">
        <v>1.74</v>
      </c>
      <c r="D17" s="37">
        <v>1.75</v>
      </c>
      <c r="E17" s="37">
        <v>1.74</v>
      </c>
      <c r="F17" s="41">
        <v>1.51</v>
      </c>
      <c r="G17" s="38" t="s">
        <v>8</v>
      </c>
      <c r="H17" s="37">
        <v>1.46</v>
      </c>
      <c r="I17" s="37">
        <v>1.48</v>
      </c>
      <c r="J17" s="37">
        <v>1.59</v>
      </c>
      <c r="K17" s="37">
        <v>1.59</v>
      </c>
      <c r="L17" s="41">
        <v>1.6</v>
      </c>
      <c r="M17" s="22" t="s">
        <v>7</v>
      </c>
      <c r="N17" s="37">
        <v>1.91</v>
      </c>
      <c r="O17" s="37">
        <v>1.96</v>
      </c>
      <c r="P17" s="37">
        <v>2.06</v>
      </c>
      <c r="Q17" s="37">
        <v>2.14</v>
      </c>
      <c r="R17" s="41">
        <v>2.04</v>
      </c>
    </row>
    <row r="18" spans="1:18">
      <c r="A18" s="22"/>
      <c r="B18" s="37">
        <v>1.66</v>
      </c>
      <c r="C18" s="37">
        <v>1.73</v>
      </c>
      <c r="D18" s="37">
        <v>1.77</v>
      </c>
      <c r="E18" s="37">
        <v>1.75</v>
      </c>
      <c r="F18" s="41">
        <v>1.5</v>
      </c>
      <c r="G18" s="38"/>
      <c r="H18" s="37">
        <v>1.48</v>
      </c>
      <c r="I18" s="37">
        <v>1.5</v>
      </c>
      <c r="J18" s="37">
        <v>1.59</v>
      </c>
      <c r="K18" s="37">
        <v>1.66</v>
      </c>
      <c r="L18" s="41">
        <v>1.59</v>
      </c>
      <c r="M18" s="22"/>
      <c r="N18" s="37">
        <v>1.92</v>
      </c>
      <c r="O18" s="37">
        <v>2.0499999999999998</v>
      </c>
      <c r="P18" s="37">
        <v>2.11</v>
      </c>
      <c r="Q18" s="37">
        <v>2.16</v>
      </c>
      <c r="R18" s="41">
        <v>2.11</v>
      </c>
    </row>
    <row r="19" spans="1:18">
      <c r="A19" s="22"/>
      <c r="B19" s="37">
        <v>1.67</v>
      </c>
      <c r="C19" s="37">
        <v>1.72</v>
      </c>
      <c r="D19" s="37">
        <v>1.78</v>
      </c>
      <c r="E19" s="37">
        <v>1.75</v>
      </c>
      <c r="F19" s="41">
        <v>1.51</v>
      </c>
      <c r="G19" s="38"/>
      <c r="H19" s="37">
        <v>1.5</v>
      </c>
      <c r="I19" s="37">
        <v>1.51</v>
      </c>
      <c r="J19" s="37">
        <v>1.58</v>
      </c>
      <c r="K19" s="37">
        <v>1.64</v>
      </c>
      <c r="L19" s="41">
        <v>1.59</v>
      </c>
      <c r="M19" s="22"/>
      <c r="N19" s="37">
        <v>1.92</v>
      </c>
      <c r="O19" s="37">
        <v>2.0099999999999998</v>
      </c>
      <c r="P19" s="37">
        <v>2.0699999999999998</v>
      </c>
      <c r="Q19" s="37">
        <v>2.13</v>
      </c>
      <c r="R19" s="41">
        <v>2.08</v>
      </c>
    </row>
    <row r="20" spans="1:18">
      <c r="A20" s="22"/>
      <c r="B20" s="37">
        <v>1.69</v>
      </c>
      <c r="C20" s="37">
        <v>1.73</v>
      </c>
      <c r="D20" s="37">
        <v>1.75</v>
      </c>
      <c r="E20" s="37">
        <v>1.76</v>
      </c>
      <c r="F20" s="41">
        <v>1.51</v>
      </c>
      <c r="G20" s="38"/>
      <c r="H20" s="37">
        <v>1.46</v>
      </c>
      <c r="I20" s="37">
        <v>1.48</v>
      </c>
      <c r="J20" s="37">
        <v>1.57</v>
      </c>
      <c r="K20" s="37">
        <v>1.62</v>
      </c>
      <c r="L20" s="41">
        <v>1.6</v>
      </c>
      <c r="M20" s="22"/>
      <c r="N20" s="37">
        <v>1.92</v>
      </c>
      <c r="O20" s="37">
        <v>2.0099999999999998</v>
      </c>
      <c r="P20" s="37">
        <v>2.1</v>
      </c>
      <c r="Q20" s="37">
        <v>2.12</v>
      </c>
      <c r="R20" s="41">
        <v>2.09</v>
      </c>
    </row>
    <row r="21" spans="1:18">
      <c r="A21" s="22"/>
      <c r="B21" s="37">
        <v>1.66</v>
      </c>
      <c r="C21" s="37">
        <v>1.71</v>
      </c>
      <c r="D21" s="37">
        <v>1.76</v>
      </c>
      <c r="E21" s="37">
        <v>1.74</v>
      </c>
      <c r="F21" s="41">
        <v>1.49</v>
      </c>
      <c r="G21" s="38"/>
      <c r="H21" s="37">
        <v>1.48</v>
      </c>
      <c r="I21" s="37">
        <v>1.49</v>
      </c>
      <c r="J21" s="37">
        <v>1.6</v>
      </c>
      <c r="K21" s="37">
        <v>1.63</v>
      </c>
      <c r="L21" s="41">
        <v>1.6</v>
      </c>
      <c r="M21" s="22"/>
      <c r="N21" s="37">
        <v>1.91</v>
      </c>
      <c r="O21" s="37">
        <v>1.99</v>
      </c>
      <c r="P21" s="37">
        <v>2.0699999999999998</v>
      </c>
      <c r="Q21" s="37">
        <v>2.11</v>
      </c>
      <c r="R21" s="41">
        <v>2.08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0.35460000000000003</v>
      </c>
      <c r="F24" s="295"/>
      <c r="G24" s="27" t="s">
        <v>13</v>
      </c>
      <c r="H24" s="27" t="s">
        <v>14</v>
      </c>
      <c r="I24" s="328" t="s">
        <v>16</v>
      </c>
      <c r="J24" s="328"/>
      <c r="K24" s="295">
        <f>AVERAGE(H2:L11)-AVERAGE(H12:L21)</f>
        <v>0.8512000000000004</v>
      </c>
      <c r="L24" s="295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0.33840000000000003</v>
      </c>
      <c r="R24" s="295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7">
      <c r="A26" s="27" t="s">
        <v>19</v>
      </c>
      <c r="B26" s="27" t="s">
        <v>20</v>
      </c>
      <c r="C26" s="288" t="s">
        <v>118</v>
      </c>
      <c r="D26" s="288"/>
      <c r="E26" s="269">
        <f>(E24/(0.975/E25))</f>
        <v>0.61827692307692317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0.61300411522633769</v>
      </c>
      <c r="L26" s="269"/>
      <c r="M26" s="27" t="s">
        <v>19</v>
      </c>
      <c r="N26" s="27" t="s">
        <v>20</v>
      </c>
      <c r="O26" s="288" t="s">
        <v>118</v>
      </c>
      <c r="P26" s="288"/>
      <c r="Q26" s="269">
        <f>(Q24/(0.975/Q25))</f>
        <v>0.59003076923076936</v>
      </c>
      <c r="R26" s="269"/>
    </row>
    <row r="27" spans="1:18" ht="17">
      <c r="A27" s="27"/>
      <c r="B27" s="27"/>
      <c r="C27" s="27"/>
      <c r="D27" s="27"/>
      <c r="E27" s="27"/>
      <c r="F27" s="27"/>
    </row>
    <row r="28" spans="1:18" ht="17">
      <c r="A28" s="27"/>
      <c r="B28" s="27"/>
      <c r="C28" s="27"/>
      <c r="D28" s="27"/>
      <c r="E28" s="27"/>
      <c r="F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8">
      <c r="A30" s="29"/>
      <c r="B30" s="29"/>
      <c r="C30" s="29"/>
      <c r="D30" s="29"/>
      <c r="E30" s="29"/>
      <c r="F30" s="29"/>
    </row>
    <row r="31" spans="1:18">
      <c r="A31" s="29"/>
      <c r="B31" s="29"/>
      <c r="C31" s="29"/>
      <c r="D31" s="29"/>
      <c r="E31" s="29"/>
      <c r="F31" s="29"/>
    </row>
    <row r="32" spans="1:18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27">
    <mergeCell ref="G1:L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Q24:R24"/>
    <mergeCell ref="A29:B29"/>
    <mergeCell ref="C29:F29"/>
    <mergeCell ref="Q25:R25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</mergeCells>
  <phoneticPr fontId="24" type="noConversion"/>
  <conditionalFormatting sqref="E24 Q24">
    <cfRule type="cellIs" dxfId="228" priority="2" operator="notBetween">
      <formula>0.2</formula>
      <formula>0.4</formula>
    </cfRule>
  </conditionalFormatting>
  <conditionalFormatting sqref="E26 Q26">
    <cfRule type="cellIs" dxfId="227" priority="4" operator="notBetween">
      <formula>0.5</formula>
      <formula>0.6</formula>
    </cfRule>
  </conditionalFormatting>
  <conditionalFormatting sqref="K24">
    <cfRule type="cellIs" dxfId="226" priority="1" operator="notBetween">
      <formula>0.77</formula>
      <formula>0.91</formula>
    </cfRule>
  </conditionalFormatting>
  <conditionalFormatting sqref="K26">
    <cfRule type="cellIs" dxfId="225" priority="3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HE40"/>
  <sheetViews>
    <sheetView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213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</row>
    <row r="2" spans="1:213">
      <c r="A2" s="45" t="s">
        <v>3</v>
      </c>
      <c r="B2" s="14">
        <v>2.04</v>
      </c>
      <c r="C2" s="14">
        <v>2.04</v>
      </c>
      <c r="D2" s="14">
        <v>2.0299999999999998</v>
      </c>
      <c r="E2" s="14">
        <v>2.0699999999999998</v>
      </c>
      <c r="F2" s="42">
        <v>1.75</v>
      </c>
      <c r="G2" s="45" t="s">
        <v>3</v>
      </c>
      <c r="H2" s="14">
        <v>2.09</v>
      </c>
      <c r="I2" s="14">
        <v>2.04</v>
      </c>
      <c r="J2" s="14">
        <v>2.0499999999999998</v>
      </c>
      <c r="K2" s="14">
        <v>2.09</v>
      </c>
      <c r="L2" s="42">
        <v>1.77</v>
      </c>
    </row>
    <row r="3" spans="1:213">
      <c r="A3" s="11"/>
      <c r="B3" s="14">
        <v>2.09</v>
      </c>
      <c r="C3" s="14">
        <v>2.0499999999999998</v>
      </c>
      <c r="D3" s="14">
        <v>2.06</v>
      </c>
      <c r="E3" s="14">
        <v>2.08</v>
      </c>
      <c r="F3" s="42">
        <v>1.76</v>
      </c>
      <c r="G3" s="38"/>
      <c r="H3" s="32">
        <v>2.06</v>
      </c>
      <c r="I3" s="14">
        <v>2.08</v>
      </c>
      <c r="J3" s="14">
        <v>2.09</v>
      </c>
      <c r="K3" s="14">
        <v>2.11</v>
      </c>
      <c r="L3" s="42">
        <v>1.78</v>
      </c>
    </row>
    <row r="4" spans="1:213">
      <c r="A4" s="11"/>
      <c r="B4" s="14">
        <v>2.12</v>
      </c>
      <c r="C4" s="14">
        <v>2.06</v>
      </c>
      <c r="D4" s="14">
        <v>2.0699999999999998</v>
      </c>
      <c r="E4" s="14">
        <v>2.09</v>
      </c>
      <c r="F4" s="42">
        <v>1.79</v>
      </c>
      <c r="G4" s="38"/>
      <c r="H4" s="32">
        <v>2.11</v>
      </c>
      <c r="I4" s="14">
        <v>2.0699999999999998</v>
      </c>
      <c r="J4" s="14">
        <v>2.09</v>
      </c>
      <c r="K4" s="14">
        <v>2.12</v>
      </c>
      <c r="L4" s="42">
        <v>1.79</v>
      </c>
    </row>
    <row r="5" spans="1:213">
      <c r="A5" s="11"/>
      <c r="B5" s="14">
        <v>2.09</v>
      </c>
      <c r="C5" s="14">
        <v>2.08</v>
      </c>
      <c r="D5" s="14">
        <v>2.08</v>
      </c>
      <c r="E5" s="14">
        <v>2.08</v>
      </c>
      <c r="F5" s="42">
        <v>1.74</v>
      </c>
      <c r="G5" s="38"/>
      <c r="H5" s="32">
        <v>2.09</v>
      </c>
      <c r="I5" s="14">
        <v>2.0699999999999998</v>
      </c>
      <c r="J5" s="14">
        <v>2.0499999999999998</v>
      </c>
      <c r="K5" s="14">
        <v>2.08</v>
      </c>
      <c r="L5" s="42">
        <v>1.77</v>
      </c>
    </row>
    <row r="6" spans="1:213">
      <c r="A6" s="11"/>
      <c r="B6" s="14">
        <v>2.09</v>
      </c>
      <c r="C6" s="14">
        <v>2.04</v>
      </c>
      <c r="D6" s="14">
        <v>2.0699999999999998</v>
      </c>
      <c r="E6" s="14">
        <v>2.0499999999999998</v>
      </c>
      <c r="F6" s="42">
        <v>1.76</v>
      </c>
      <c r="G6" s="38"/>
      <c r="H6" s="32">
        <v>2.09</v>
      </c>
      <c r="I6" s="14">
        <v>2.06</v>
      </c>
      <c r="J6" s="14">
        <v>2.0699999999999998</v>
      </c>
      <c r="K6" s="14">
        <v>2.06</v>
      </c>
      <c r="L6" s="42">
        <v>1.75</v>
      </c>
    </row>
    <row r="7" spans="1:213">
      <c r="A7" s="38" t="s">
        <v>4</v>
      </c>
      <c r="B7" s="14">
        <v>2.0099999999999998</v>
      </c>
      <c r="C7" s="14">
        <v>2.09</v>
      </c>
      <c r="D7" s="14">
        <v>2.11</v>
      </c>
      <c r="E7" s="14">
        <v>2.11</v>
      </c>
      <c r="F7" s="42">
        <v>1.8</v>
      </c>
      <c r="G7" s="38" t="s">
        <v>4</v>
      </c>
      <c r="H7" s="14">
        <v>2.0499999999999998</v>
      </c>
      <c r="I7" s="14">
        <v>2.09</v>
      </c>
      <c r="J7" s="14">
        <v>2.1</v>
      </c>
      <c r="K7" s="14">
        <v>2.09</v>
      </c>
      <c r="L7" s="42">
        <v>1.83</v>
      </c>
    </row>
    <row r="8" spans="1:213">
      <c r="A8" s="46"/>
      <c r="B8" s="14">
        <v>2.04</v>
      </c>
      <c r="C8" s="14">
        <v>2.06</v>
      </c>
      <c r="D8" s="14">
        <v>2.13</v>
      </c>
      <c r="E8" s="14">
        <v>2.14</v>
      </c>
      <c r="F8" s="42">
        <v>1.84</v>
      </c>
      <c r="G8" s="46"/>
      <c r="H8" s="14">
        <v>2.0699999999999998</v>
      </c>
      <c r="I8" s="14">
        <v>2.1</v>
      </c>
      <c r="J8" s="14">
        <v>2.14</v>
      </c>
      <c r="K8" s="14">
        <v>2.1</v>
      </c>
      <c r="L8" s="42">
        <v>1.8</v>
      </c>
    </row>
    <row r="9" spans="1:213">
      <c r="A9" s="11"/>
      <c r="B9" s="14">
        <v>2.08</v>
      </c>
      <c r="C9" s="14">
        <v>2.13</v>
      </c>
      <c r="D9" s="14">
        <v>2.15</v>
      </c>
      <c r="E9" s="14">
        <v>2.14</v>
      </c>
      <c r="F9" s="42">
        <v>1.85</v>
      </c>
      <c r="G9" s="36"/>
      <c r="H9" s="47">
        <v>2.04</v>
      </c>
      <c r="I9" s="47">
        <v>2.0699999999999998</v>
      </c>
      <c r="J9" s="47">
        <v>2.13</v>
      </c>
      <c r="K9" s="47">
        <v>2.13</v>
      </c>
      <c r="L9" s="49">
        <v>1.83</v>
      </c>
    </row>
    <row r="10" spans="1:213">
      <c r="A10" s="11"/>
      <c r="B10" s="14">
        <v>2.06</v>
      </c>
      <c r="C10" s="14">
        <v>2.12</v>
      </c>
      <c r="D10" s="14">
        <v>2.12</v>
      </c>
      <c r="E10" s="14">
        <v>2.14</v>
      </c>
      <c r="F10" s="42">
        <v>1.83</v>
      </c>
      <c r="G10" s="38"/>
      <c r="H10" s="14">
        <v>2.0699999999999998</v>
      </c>
      <c r="I10" s="14">
        <v>2.1</v>
      </c>
      <c r="J10" s="14">
        <v>2.13</v>
      </c>
      <c r="K10" s="14">
        <v>2.14</v>
      </c>
      <c r="L10" s="42">
        <v>1.86</v>
      </c>
    </row>
    <row r="11" spans="1:213">
      <c r="A11" s="16"/>
      <c r="B11" s="33">
        <v>2</v>
      </c>
      <c r="C11" s="33">
        <v>2.0699999999999998</v>
      </c>
      <c r="D11" s="33">
        <v>2.11</v>
      </c>
      <c r="E11" s="33">
        <v>2.11</v>
      </c>
      <c r="F11" s="39">
        <v>1.81</v>
      </c>
      <c r="G11" s="48"/>
      <c r="H11" s="33">
        <v>2.0299999999999998</v>
      </c>
      <c r="I11" s="33">
        <v>2.0699999999999998</v>
      </c>
      <c r="J11" s="33">
        <v>2.14</v>
      </c>
      <c r="K11" s="33">
        <v>2.15</v>
      </c>
      <c r="L11" s="39">
        <v>1.85</v>
      </c>
    </row>
    <row r="12" spans="1:213">
      <c r="A12" s="19" t="s">
        <v>5</v>
      </c>
      <c r="B12" s="35">
        <v>1.75</v>
      </c>
      <c r="C12" s="35">
        <v>1.72</v>
      </c>
      <c r="D12" s="35">
        <v>1.74</v>
      </c>
      <c r="E12" s="35">
        <v>1.74</v>
      </c>
      <c r="F12" s="40">
        <v>1.4</v>
      </c>
      <c r="G12" s="36" t="s">
        <v>6</v>
      </c>
      <c r="H12" s="35">
        <v>1.25</v>
      </c>
      <c r="I12" s="35">
        <v>1.19</v>
      </c>
      <c r="J12" s="35">
        <v>1.2</v>
      </c>
      <c r="K12" s="35">
        <v>1.26</v>
      </c>
      <c r="L12" s="40">
        <v>0.92</v>
      </c>
    </row>
    <row r="13" spans="1:213">
      <c r="A13" s="22"/>
      <c r="B13" s="37">
        <v>1.78</v>
      </c>
      <c r="C13" s="37">
        <v>1.74</v>
      </c>
      <c r="D13" s="37">
        <v>1.75</v>
      </c>
      <c r="E13" s="37">
        <v>1.76</v>
      </c>
      <c r="F13" s="41">
        <v>1.44</v>
      </c>
      <c r="G13" s="38"/>
      <c r="H13" s="37">
        <v>1.25</v>
      </c>
      <c r="I13" s="37">
        <v>1.2</v>
      </c>
      <c r="J13" s="37">
        <v>1.21</v>
      </c>
      <c r="K13" s="37">
        <v>1.26</v>
      </c>
      <c r="L13" s="41">
        <v>0.94</v>
      </c>
    </row>
    <row r="14" spans="1:213">
      <c r="A14" s="22"/>
      <c r="B14" s="37">
        <v>1.78</v>
      </c>
      <c r="C14" s="37">
        <v>1.75</v>
      </c>
      <c r="D14" s="37">
        <v>1.75</v>
      </c>
      <c r="E14" s="37">
        <v>1.77</v>
      </c>
      <c r="F14" s="41">
        <v>1.46</v>
      </c>
      <c r="G14" s="38"/>
      <c r="H14" s="37">
        <v>1.25</v>
      </c>
      <c r="I14" s="37">
        <v>1.19</v>
      </c>
      <c r="J14" s="37">
        <v>1.21</v>
      </c>
      <c r="K14" s="37">
        <v>1.24</v>
      </c>
      <c r="L14" s="41">
        <v>0.93</v>
      </c>
    </row>
    <row r="15" spans="1:213">
      <c r="A15" s="22"/>
      <c r="B15" s="37">
        <v>1.77</v>
      </c>
      <c r="C15" s="37">
        <v>1.74</v>
      </c>
      <c r="D15" s="37">
        <v>1.76</v>
      </c>
      <c r="E15" s="37">
        <v>1.77</v>
      </c>
      <c r="F15" s="41">
        <v>1.46</v>
      </c>
      <c r="G15" s="38"/>
      <c r="H15" s="37">
        <v>1.24</v>
      </c>
      <c r="I15" s="37">
        <v>1.2</v>
      </c>
      <c r="J15" s="37">
        <v>1.18</v>
      </c>
      <c r="K15" s="37">
        <v>1.2</v>
      </c>
      <c r="L15" s="41">
        <v>0.88</v>
      </c>
    </row>
    <row r="16" spans="1:213">
      <c r="A16" s="22"/>
      <c r="B16" s="37">
        <v>1.72</v>
      </c>
      <c r="C16" s="37">
        <v>1.69</v>
      </c>
      <c r="D16" s="37">
        <v>1.72</v>
      </c>
      <c r="E16" s="37">
        <v>1.72</v>
      </c>
      <c r="F16" s="41">
        <v>1.43</v>
      </c>
      <c r="G16" s="38"/>
      <c r="H16" s="37">
        <v>1.22</v>
      </c>
      <c r="I16" s="37">
        <v>1.2</v>
      </c>
      <c r="J16" s="37">
        <v>1.18</v>
      </c>
      <c r="K16" s="37">
        <v>1.21</v>
      </c>
      <c r="L16" s="41">
        <v>0.88</v>
      </c>
      <c r="M16" s="5">
        <v>27</v>
      </c>
      <c r="N16" s="5">
        <v>27</v>
      </c>
      <c r="O16" s="5">
        <v>27</v>
      </c>
      <c r="P16" s="5">
        <v>28</v>
      </c>
      <c r="Q16" s="5">
        <v>27</v>
      </c>
      <c r="R16" s="5">
        <v>28</v>
      </c>
      <c r="S16" s="5">
        <v>27</v>
      </c>
      <c r="T16" s="5">
        <v>28</v>
      </c>
      <c r="V16" s="9">
        <f>AVERAGE(M16:T16)</f>
        <v>27.375</v>
      </c>
      <c r="W16" s="5">
        <v>27</v>
      </c>
      <c r="X16" s="5">
        <v>27</v>
      </c>
      <c r="Y16" s="5">
        <v>27</v>
      </c>
      <c r="Z16" s="5">
        <v>27</v>
      </c>
      <c r="AA16" s="5">
        <v>27</v>
      </c>
      <c r="AB16" s="5">
        <v>27</v>
      </c>
      <c r="AC16" s="5">
        <v>28</v>
      </c>
      <c r="AD16" s="5">
        <v>27</v>
      </c>
      <c r="AE16" s="5">
        <v>28</v>
      </c>
      <c r="AF16" s="5">
        <v>27</v>
      </c>
      <c r="AG16" s="5">
        <v>28</v>
      </c>
      <c r="AI16" s="9">
        <f>AVERAGE(W16:AG16)</f>
        <v>27.272727272727273</v>
      </c>
      <c r="AJ16" s="5">
        <v>27</v>
      </c>
      <c r="AK16" s="5">
        <v>27</v>
      </c>
      <c r="AL16" s="5">
        <v>27</v>
      </c>
      <c r="AM16" s="5">
        <v>27</v>
      </c>
      <c r="AN16" s="5">
        <v>27</v>
      </c>
      <c r="AO16" s="5">
        <v>27</v>
      </c>
      <c r="AP16" s="5">
        <v>28</v>
      </c>
      <c r="AQ16" s="5">
        <v>27</v>
      </c>
      <c r="AR16" s="5">
        <v>28</v>
      </c>
      <c r="AS16" s="5">
        <v>27</v>
      </c>
      <c r="AT16" s="5">
        <v>28</v>
      </c>
      <c r="AV16" s="9">
        <f>AVERAGE(AJ16:AT16)</f>
        <v>27.272727272727273</v>
      </c>
      <c r="AW16" s="5">
        <v>27</v>
      </c>
      <c r="AX16" s="5">
        <v>27</v>
      </c>
      <c r="AY16" s="5">
        <v>27</v>
      </c>
      <c r="AZ16" s="5">
        <v>27</v>
      </c>
      <c r="BA16" s="5">
        <v>27</v>
      </c>
      <c r="BB16" s="5">
        <v>27</v>
      </c>
      <c r="BC16" s="5">
        <v>28</v>
      </c>
      <c r="BD16" s="5">
        <v>27</v>
      </c>
      <c r="BE16" s="5">
        <v>28</v>
      </c>
      <c r="BF16" s="5">
        <v>27</v>
      </c>
      <c r="BG16" s="5">
        <v>28</v>
      </c>
      <c r="BI16" s="9">
        <f>AVERAGE(AW16:BG16)</f>
        <v>27.272727272727273</v>
      </c>
      <c r="BJ16" s="5">
        <v>27</v>
      </c>
      <c r="BK16" s="5">
        <v>27</v>
      </c>
      <c r="BL16" s="5">
        <v>27</v>
      </c>
      <c r="BM16" s="5">
        <v>27</v>
      </c>
      <c r="BN16" s="5">
        <v>27</v>
      </c>
      <c r="BO16" s="5">
        <v>27</v>
      </c>
      <c r="BP16" s="5">
        <v>28</v>
      </c>
      <c r="BQ16" s="5">
        <v>27</v>
      </c>
      <c r="BR16" s="5">
        <v>28</v>
      </c>
      <c r="BS16" s="5">
        <v>27</v>
      </c>
      <c r="BT16" s="5">
        <v>28</v>
      </c>
      <c r="BV16" s="9">
        <f>AVERAGE(BJ16:BT16)</f>
        <v>27.272727272727273</v>
      </c>
      <c r="BW16" s="5">
        <v>27</v>
      </c>
      <c r="BX16" s="5">
        <v>27</v>
      </c>
      <c r="BY16" s="5">
        <v>27</v>
      </c>
      <c r="BZ16" s="5">
        <v>27</v>
      </c>
      <c r="CA16" s="5">
        <v>27</v>
      </c>
      <c r="CB16" s="5">
        <v>27</v>
      </c>
      <c r="CC16" s="5">
        <v>28</v>
      </c>
      <c r="CD16" s="5">
        <v>27</v>
      </c>
      <c r="CE16" s="5">
        <v>28</v>
      </c>
      <c r="CF16" s="5">
        <v>27</v>
      </c>
      <c r="CG16" s="5">
        <v>28</v>
      </c>
      <c r="CI16" s="9">
        <f>AVERAGE(BW16:CG16)</f>
        <v>27.272727272727273</v>
      </c>
      <c r="CJ16" s="5">
        <v>27</v>
      </c>
      <c r="CK16" s="5">
        <v>27</v>
      </c>
      <c r="CL16" s="5">
        <v>27</v>
      </c>
      <c r="CM16" s="5">
        <v>27</v>
      </c>
      <c r="CN16" s="5">
        <v>27</v>
      </c>
      <c r="CO16" s="5">
        <v>27</v>
      </c>
      <c r="CP16" s="5">
        <v>28</v>
      </c>
      <c r="CQ16" s="5">
        <v>27</v>
      </c>
      <c r="CR16" s="5">
        <v>28</v>
      </c>
      <c r="CS16" s="5">
        <v>27</v>
      </c>
      <c r="CT16" s="5">
        <v>28</v>
      </c>
      <c r="CV16" s="9">
        <f>AVERAGE(CJ16:CT16)</f>
        <v>27.272727272727273</v>
      </c>
      <c r="CW16" s="5">
        <v>27</v>
      </c>
      <c r="CX16" s="5">
        <v>27</v>
      </c>
      <c r="CY16" s="5">
        <v>27</v>
      </c>
      <c r="CZ16" s="5">
        <v>27</v>
      </c>
      <c r="DA16" s="5">
        <v>27</v>
      </c>
      <c r="DB16" s="5">
        <v>27</v>
      </c>
      <c r="DC16" s="5">
        <v>28</v>
      </c>
      <c r="DD16" s="5">
        <v>27</v>
      </c>
      <c r="DE16" s="5">
        <v>28</v>
      </c>
      <c r="DF16" s="5">
        <v>27</v>
      </c>
      <c r="DG16" s="5">
        <v>28</v>
      </c>
      <c r="DI16" s="9">
        <f>AVERAGE(CW16:DG16)</f>
        <v>27.272727272727273</v>
      </c>
      <c r="DJ16" s="5">
        <v>27</v>
      </c>
      <c r="DK16" s="5">
        <v>27</v>
      </c>
      <c r="DL16" s="5">
        <v>27</v>
      </c>
      <c r="DM16" s="5">
        <v>27</v>
      </c>
      <c r="DN16" s="5">
        <v>27</v>
      </c>
      <c r="DO16" s="5">
        <v>27</v>
      </c>
      <c r="DP16" s="5">
        <v>28</v>
      </c>
      <c r="DQ16" s="5">
        <v>27</v>
      </c>
      <c r="DR16" s="5">
        <v>28</v>
      </c>
      <c r="DS16" s="5">
        <v>27</v>
      </c>
      <c r="DT16" s="5">
        <v>28</v>
      </c>
      <c r="DV16" s="9">
        <f>AVERAGE(DJ16:DT16)</f>
        <v>27.272727272727273</v>
      </c>
      <c r="DW16" s="5">
        <v>27</v>
      </c>
      <c r="DX16" s="5">
        <v>27</v>
      </c>
      <c r="DY16" s="5">
        <v>27</v>
      </c>
      <c r="DZ16" s="5">
        <v>27</v>
      </c>
      <c r="EA16" s="5">
        <v>27</v>
      </c>
      <c r="EB16" s="5">
        <v>27</v>
      </c>
      <c r="EC16" s="5">
        <v>28</v>
      </c>
      <c r="ED16" s="5">
        <v>27</v>
      </c>
      <c r="EE16" s="5">
        <v>28</v>
      </c>
      <c r="EF16" s="5">
        <v>27</v>
      </c>
      <c r="EG16" s="5">
        <v>28</v>
      </c>
      <c r="EI16" s="9">
        <f>AVERAGE(DW16:EG16)</f>
        <v>27.272727272727273</v>
      </c>
      <c r="EJ16" s="5">
        <v>27</v>
      </c>
      <c r="EK16" s="5">
        <v>27</v>
      </c>
      <c r="EL16" s="5">
        <v>27</v>
      </c>
      <c r="EM16" s="5">
        <v>27</v>
      </c>
      <c r="EN16" s="5">
        <v>27</v>
      </c>
      <c r="EO16" s="5">
        <v>27</v>
      </c>
      <c r="EP16" s="5">
        <v>28</v>
      </c>
      <c r="EQ16" s="5">
        <v>27</v>
      </c>
      <c r="ER16" s="5">
        <v>28</v>
      </c>
      <c r="ES16" s="5">
        <v>27</v>
      </c>
      <c r="ET16" s="5">
        <v>28</v>
      </c>
      <c r="EV16" s="9">
        <f>AVERAGE(EJ16:ET16)</f>
        <v>27.272727272727273</v>
      </c>
      <c r="EW16" s="5">
        <v>27</v>
      </c>
      <c r="EX16" s="5">
        <v>27</v>
      </c>
      <c r="EY16" s="5">
        <v>27</v>
      </c>
      <c r="EZ16" s="5">
        <v>27</v>
      </c>
      <c r="FA16" s="5">
        <v>27</v>
      </c>
      <c r="FB16" s="5">
        <v>27</v>
      </c>
      <c r="FC16" s="5">
        <v>28</v>
      </c>
      <c r="FD16" s="5">
        <v>27</v>
      </c>
      <c r="FE16" s="5">
        <v>28</v>
      </c>
      <c r="FF16" s="5">
        <v>27</v>
      </c>
      <c r="FG16" s="5">
        <v>28</v>
      </c>
      <c r="FI16" s="9">
        <f>AVERAGE(EW16:FG16)</f>
        <v>27.272727272727273</v>
      </c>
      <c r="FJ16" s="5">
        <v>27</v>
      </c>
      <c r="FK16" s="5">
        <v>27</v>
      </c>
      <c r="FL16" s="5">
        <v>27</v>
      </c>
      <c r="FM16" s="5">
        <v>27</v>
      </c>
      <c r="FN16" s="5">
        <v>27</v>
      </c>
      <c r="FO16" s="5">
        <v>27</v>
      </c>
      <c r="FP16" s="5">
        <v>28</v>
      </c>
      <c r="FQ16" s="5">
        <v>27</v>
      </c>
      <c r="FR16" s="5">
        <v>28</v>
      </c>
      <c r="FS16" s="5">
        <v>27</v>
      </c>
      <c r="FT16" s="5">
        <v>28</v>
      </c>
      <c r="FV16" s="9">
        <f>AVERAGE(FJ16:FT16)</f>
        <v>27.272727272727273</v>
      </c>
      <c r="FW16" s="5">
        <v>27</v>
      </c>
      <c r="FX16" s="5">
        <v>27</v>
      </c>
      <c r="FY16" s="5">
        <v>27</v>
      </c>
      <c r="FZ16" s="5">
        <v>27</v>
      </c>
      <c r="GA16" s="5">
        <v>27</v>
      </c>
      <c r="GB16" s="5">
        <v>27</v>
      </c>
      <c r="GC16" s="5">
        <v>28</v>
      </c>
      <c r="GD16" s="5">
        <v>27</v>
      </c>
      <c r="GE16" s="5">
        <v>28</v>
      </c>
      <c r="GF16" s="5">
        <v>27</v>
      </c>
      <c r="GG16" s="5">
        <v>28</v>
      </c>
      <c r="GI16" s="9">
        <f>AVERAGE(FW16:GG16)</f>
        <v>27.272727272727273</v>
      </c>
      <c r="GJ16" s="5">
        <v>27</v>
      </c>
      <c r="GK16" s="5">
        <v>27</v>
      </c>
      <c r="GL16" s="5">
        <v>27</v>
      </c>
      <c r="GM16" s="5">
        <v>27</v>
      </c>
      <c r="GN16" s="5">
        <v>27</v>
      </c>
      <c r="GO16" s="5">
        <v>27</v>
      </c>
      <c r="GP16" s="5">
        <v>28</v>
      </c>
      <c r="GQ16" s="5">
        <v>27</v>
      </c>
      <c r="GR16" s="5">
        <v>28</v>
      </c>
      <c r="GS16" s="5">
        <v>27</v>
      </c>
      <c r="GT16" s="5">
        <v>28</v>
      </c>
      <c r="GV16" s="9">
        <f>AVERAGE(GJ16:GT16)</f>
        <v>27.272727272727273</v>
      </c>
      <c r="GW16" s="5">
        <v>27</v>
      </c>
      <c r="GX16" s="5">
        <v>27</v>
      </c>
      <c r="GY16" s="5">
        <v>27</v>
      </c>
      <c r="GZ16" s="5">
        <v>27</v>
      </c>
      <c r="HA16" s="5">
        <v>27</v>
      </c>
      <c r="HB16" s="5">
        <v>27</v>
      </c>
      <c r="HC16" s="5">
        <v>28</v>
      </c>
      <c r="HD16" s="5">
        <v>27</v>
      </c>
      <c r="HE16" s="5">
        <v>28</v>
      </c>
    </row>
    <row r="17" spans="1:12">
      <c r="A17" s="22" t="s">
        <v>7</v>
      </c>
      <c r="B17" s="37">
        <v>1.68</v>
      </c>
      <c r="C17" s="37">
        <v>1.75</v>
      </c>
      <c r="D17" s="37">
        <v>1.79</v>
      </c>
      <c r="E17" s="37">
        <v>1.79</v>
      </c>
      <c r="F17" s="41">
        <v>1.49</v>
      </c>
      <c r="G17" s="38" t="s">
        <v>8</v>
      </c>
      <c r="H17" s="37">
        <v>1.19</v>
      </c>
      <c r="I17" s="37">
        <v>1.25</v>
      </c>
      <c r="J17" s="37">
        <v>1.27</v>
      </c>
      <c r="K17" s="37">
        <v>1.25</v>
      </c>
      <c r="L17" s="41">
        <v>0.99</v>
      </c>
    </row>
    <row r="18" spans="1:12">
      <c r="A18" s="22"/>
      <c r="B18" s="37">
        <v>1.69</v>
      </c>
      <c r="C18" s="37">
        <v>1.74</v>
      </c>
      <c r="D18" s="37">
        <v>1.8</v>
      </c>
      <c r="E18" s="37">
        <v>1.81</v>
      </c>
      <c r="F18" s="41">
        <v>1.49</v>
      </c>
      <c r="G18" s="38"/>
      <c r="H18" s="37">
        <v>1.1599999999999999</v>
      </c>
      <c r="I18" s="37">
        <v>1.25</v>
      </c>
      <c r="J18" s="37">
        <v>1.27</v>
      </c>
      <c r="K18" s="37">
        <v>1.28</v>
      </c>
      <c r="L18" s="41">
        <v>1.02</v>
      </c>
    </row>
    <row r="19" spans="1:12">
      <c r="A19" s="22"/>
      <c r="B19" s="37">
        <v>1.71</v>
      </c>
      <c r="C19" s="37">
        <v>1.79</v>
      </c>
      <c r="D19" s="37">
        <v>1.8</v>
      </c>
      <c r="E19" s="37">
        <v>1.81</v>
      </c>
      <c r="F19" s="41">
        <v>1.52</v>
      </c>
      <c r="G19" s="38"/>
      <c r="H19" s="37">
        <v>1.18</v>
      </c>
      <c r="I19" s="37">
        <v>1.22</v>
      </c>
      <c r="J19" s="37">
        <v>1.27</v>
      </c>
      <c r="K19" s="37">
        <v>1.28</v>
      </c>
      <c r="L19" s="41">
        <v>1.04</v>
      </c>
    </row>
    <row r="20" spans="1:12">
      <c r="A20" s="22"/>
      <c r="B20" s="37">
        <v>1.7</v>
      </c>
      <c r="C20" s="37">
        <v>1.8</v>
      </c>
      <c r="D20" s="37">
        <v>1.8</v>
      </c>
      <c r="E20" s="37">
        <v>1.8</v>
      </c>
      <c r="F20" s="41">
        <v>1.52</v>
      </c>
      <c r="G20" s="38"/>
      <c r="H20" s="37">
        <v>1.18</v>
      </c>
      <c r="I20" s="37">
        <v>1.23</v>
      </c>
      <c r="J20" s="37">
        <v>1.26</v>
      </c>
      <c r="K20" s="37">
        <v>1.27</v>
      </c>
      <c r="L20" s="41">
        <v>1.03</v>
      </c>
    </row>
    <row r="21" spans="1:12">
      <c r="A21" s="22"/>
      <c r="B21" s="37">
        <v>1.67</v>
      </c>
      <c r="C21" s="37">
        <v>1.74</v>
      </c>
      <c r="D21" s="37">
        <v>1.78</v>
      </c>
      <c r="E21" s="37">
        <v>1.78</v>
      </c>
      <c r="F21" s="41">
        <v>1.49</v>
      </c>
      <c r="G21" s="38"/>
      <c r="H21" s="37">
        <v>1.18</v>
      </c>
      <c r="I21" s="37">
        <v>1.22</v>
      </c>
      <c r="J21" s="37">
        <v>1.26</v>
      </c>
      <c r="K21" s="37">
        <v>1.29</v>
      </c>
      <c r="L21" s="41">
        <v>1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0.32759999999999989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0.85619999999999896</v>
      </c>
      <c r="L24" s="330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0.57119999999999982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0.61660493827160423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9"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:F24">
    <cfRule type="cellIs" dxfId="224" priority="2" operator="notBetween">
      <formula>0.4</formula>
      <formula>0.6</formula>
    </cfRule>
  </conditionalFormatting>
  <conditionalFormatting sqref="K26:L26">
    <cfRule type="cellIs" dxfId="22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HE40"/>
  <sheetViews>
    <sheetView workbookViewId="0">
      <selection activeCell="H22" sqref="H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</cols>
  <sheetData>
    <row r="1" spans="1:213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</row>
    <row r="2" spans="1:213">
      <c r="A2" s="45" t="s">
        <v>3</v>
      </c>
      <c r="B2" s="14">
        <v>2.08</v>
      </c>
      <c r="C2" s="14">
        <v>2.0699999999999998</v>
      </c>
      <c r="D2" s="14">
        <v>2.06</v>
      </c>
      <c r="E2" s="14">
        <v>2.09</v>
      </c>
      <c r="F2" s="42">
        <v>1.76</v>
      </c>
      <c r="G2" s="45" t="s">
        <v>3</v>
      </c>
      <c r="H2" s="14">
        <v>2.09</v>
      </c>
      <c r="I2" s="14">
        <v>2.0699999999999998</v>
      </c>
      <c r="J2" s="14">
        <v>2.08</v>
      </c>
      <c r="K2" s="14">
        <v>2.0699999999999998</v>
      </c>
      <c r="L2" s="42">
        <v>1.8</v>
      </c>
    </row>
    <row r="3" spans="1:213">
      <c r="A3" s="11"/>
      <c r="B3" s="14">
        <v>2.09</v>
      </c>
      <c r="C3" s="14">
        <v>2.09</v>
      </c>
      <c r="D3" s="14">
        <v>2.1</v>
      </c>
      <c r="E3" s="14">
        <v>2.11</v>
      </c>
      <c r="F3" s="42">
        <v>1.78</v>
      </c>
      <c r="G3" s="38"/>
      <c r="H3" s="32">
        <v>2.1</v>
      </c>
      <c r="I3" s="14">
        <v>2.09</v>
      </c>
      <c r="J3" s="14">
        <v>2.08</v>
      </c>
      <c r="K3" s="14">
        <v>2.1</v>
      </c>
      <c r="L3" s="42">
        <v>1.8</v>
      </c>
    </row>
    <row r="4" spans="1:213">
      <c r="A4" s="11"/>
      <c r="B4" s="14">
        <v>2.12</v>
      </c>
      <c r="C4" s="14">
        <v>2.09</v>
      </c>
      <c r="D4" s="14">
        <v>2.12</v>
      </c>
      <c r="E4" s="14">
        <v>2.12</v>
      </c>
      <c r="F4" s="42">
        <v>1.79</v>
      </c>
      <c r="G4" s="38"/>
      <c r="H4" s="32">
        <v>2.11</v>
      </c>
      <c r="I4" s="14">
        <v>2.06</v>
      </c>
      <c r="J4" s="14">
        <v>2.06</v>
      </c>
      <c r="K4" s="14">
        <v>2.09</v>
      </c>
      <c r="L4" s="42">
        <v>1.81</v>
      </c>
    </row>
    <row r="5" spans="1:213">
      <c r="A5" s="11"/>
      <c r="B5" s="14">
        <v>2.0699999999999998</v>
      </c>
      <c r="C5" s="14">
        <v>2.06</v>
      </c>
      <c r="D5" s="14">
        <v>2.11</v>
      </c>
      <c r="E5" s="14">
        <v>2.0699999999999998</v>
      </c>
      <c r="F5" s="42">
        <v>1.77</v>
      </c>
      <c r="G5" s="38"/>
      <c r="H5" s="32">
        <v>2.13</v>
      </c>
      <c r="I5" s="14">
        <v>2.1</v>
      </c>
      <c r="J5" s="14">
        <v>2.0699999999999998</v>
      </c>
      <c r="K5" s="14">
        <v>2.09</v>
      </c>
      <c r="L5" s="42">
        <v>1.85</v>
      </c>
    </row>
    <row r="6" spans="1:213">
      <c r="A6" s="11"/>
      <c r="B6" s="14">
        <v>2.11</v>
      </c>
      <c r="C6" s="14">
        <v>2.0499999999999998</v>
      </c>
      <c r="D6" s="14">
        <v>2.09</v>
      </c>
      <c r="E6" s="14">
        <v>2.1</v>
      </c>
      <c r="F6" s="42">
        <v>1.78</v>
      </c>
      <c r="G6" s="38"/>
      <c r="H6" s="32">
        <v>2.0699999999999998</v>
      </c>
      <c r="I6" s="14">
        <v>2.0699999999999998</v>
      </c>
      <c r="J6" s="14">
        <v>2.08</v>
      </c>
      <c r="K6" s="14">
        <v>2.09</v>
      </c>
      <c r="L6" s="42">
        <v>1.8</v>
      </c>
    </row>
    <row r="7" spans="1:213">
      <c r="A7" s="38" t="s">
        <v>4</v>
      </c>
      <c r="B7" s="14">
        <v>2.0499999999999998</v>
      </c>
      <c r="C7" s="14">
        <v>2.08</v>
      </c>
      <c r="D7" s="14">
        <v>2.13</v>
      </c>
      <c r="E7" s="14">
        <v>2.13</v>
      </c>
      <c r="F7" s="42">
        <v>1.85</v>
      </c>
      <c r="G7" s="38" t="s">
        <v>4</v>
      </c>
      <c r="H7" s="14">
        <v>2.0299999999999998</v>
      </c>
      <c r="I7" s="14">
        <v>2.09</v>
      </c>
      <c r="J7" s="14">
        <v>2.13</v>
      </c>
      <c r="K7" s="14">
        <v>2.13</v>
      </c>
      <c r="L7" s="42">
        <v>1.85</v>
      </c>
    </row>
    <row r="8" spans="1:213">
      <c r="A8" s="46"/>
      <c r="B8" s="14">
        <v>2.0299999999999998</v>
      </c>
      <c r="C8" s="14">
        <v>2.08</v>
      </c>
      <c r="D8" s="14">
        <v>2.14</v>
      </c>
      <c r="E8" s="14">
        <v>2.14</v>
      </c>
      <c r="F8" s="42">
        <v>1.84</v>
      </c>
      <c r="G8" s="46"/>
      <c r="H8" s="14">
        <v>2.06</v>
      </c>
      <c r="I8" s="14">
        <v>2.09</v>
      </c>
      <c r="J8" s="14">
        <v>2.14</v>
      </c>
      <c r="K8" s="14">
        <v>2.14</v>
      </c>
      <c r="L8" s="42">
        <v>1.85</v>
      </c>
    </row>
    <row r="9" spans="1:213">
      <c r="A9" s="11"/>
      <c r="B9" s="14">
        <v>2.04</v>
      </c>
      <c r="C9" s="14">
        <v>2.11</v>
      </c>
      <c r="D9" s="14">
        <v>2.15</v>
      </c>
      <c r="E9" s="14">
        <v>2.14</v>
      </c>
      <c r="F9" s="42">
        <v>1.87</v>
      </c>
      <c r="G9" s="36"/>
      <c r="H9" s="47">
        <v>2.0699999999999998</v>
      </c>
      <c r="I9" s="47">
        <v>2.1</v>
      </c>
      <c r="J9" s="47">
        <v>2.16</v>
      </c>
      <c r="K9" s="47">
        <v>2.14</v>
      </c>
      <c r="L9" s="49">
        <v>1.84</v>
      </c>
    </row>
    <row r="10" spans="1:213">
      <c r="A10" s="11"/>
      <c r="B10" s="14">
        <v>2.1</v>
      </c>
      <c r="C10" s="14">
        <v>2.09</v>
      </c>
      <c r="D10" s="14">
        <v>2.13</v>
      </c>
      <c r="E10" s="14">
        <v>2.13</v>
      </c>
      <c r="F10" s="42">
        <v>1.87</v>
      </c>
      <c r="G10" s="38"/>
      <c r="H10" s="14">
        <v>2.08</v>
      </c>
      <c r="I10" s="14">
        <v>2.09</v>
      </c>
      <c r="J10" s="14">
        <v>2.13</v>
      </c>
      <c r="K10" s="14">
        <v>2.16</v>
      </c>
      <c r="L10" s="42">
        <v>1.88</v>
      </c>
    </row>
    <row r="11" spans="1:213">
      <c r="A11" s="16"/>
      <c r="B11" s="33">
        <v>2.06</v>
      </c>
      <c r="C11" s="33">
        <v>2.11</v>
      </c>
      <c r="D11" s="33">
        <v>2.13</v>
      </c>
      <c r="E11" s="33">
        <v>2.08</v>
      </c>
      <c r="F11" s="39">
        <v>1.83</v>
      </c>
      <c r="G11" s="48"/>
      <c r="H11" s="33">
        <v>2.04</v>
      </c>
      <c r="I11" s="33">
        <v>2.1</v>
      </c>
      <c r="J11" s="33">
        <v>2.12</v>
      </c>
      <c r="K11" s="33">
        <v>2.15</v>
      </c>
      <c r="L11" s="39">
        <v>1.85</v>
      </c>
    </row>
    <row r="12" spans="1:213">
      <c r="A12" s="19" t="s">
        <v>5</v>
      </c>
      <c r="B12" s="35">
        <v>1.76</v>
      </c>
      <c r="C12" s="35">
        <v>1.73</v>
      </c>
      <c r="D12" s="35">
        <v>1.74</v>
      </c>
      <c r="E12" s="35">
        <v>1.76</v>
      </c>
      <c r="F12" s="40">
        <v>1.41</v>
      </c>
      <c r="G12" s="36" t="s">
        <v>6</v>
      </c>
      <c r="H12" s="35">
        <v>1.24</v>
      </c>
      <c r="I12" s="35">
        <v>1.19</v>
      </c>
      <c r="J12" s="35">
        <v>1.2</v>
      </c>
      <c r="K12" s="35">
        <v>1.22</v>
      </c>
      <c r="L12" s="40">
        <v>0.94</v>
      </c>
    </row>
    <row r="13" spans="1:213">
      <c r="A13" s="22"/>
      <c r="B13" s="37">
        <v>1.73</v>
      </c>
      <c r="C13" s="37">
        <v>1.74</v>
      </c>
      <c r="D13" s="37">
        <v>1.76</v>
      </c>
      <c r="E13" s="37">
        <v>1.77</v>
      </c>
      <c r="F13" s="41">
        <v>1.45</v>
      </c>
      <c r="G13" s="38"/>
      <c r="H13" s="37">
        <v>1.21</v>
      </c>
      <c r="I13" s="37">
        <v>1.21</v>
      </c>
      <c r="J13" s="37">
        <v>1.19</v>
      </c>
      <c r="K13" s="37">
        <v>1.2</v>
      </c>
      <c r="L13" s="41">
        <v>0.92</v>
      </c>
    </row>
    <row r="14" spans="1:213">
      <c r="A14" s="22"/>
      <c r="B14" s="37">
        <v>1.78</v>
      </c>
      <c r="C14" s="37">
        <v>1.74</v>
      </c>
      <c r="D14" s="37">
        <v>1.76</v>
      </c>
      <c r="E14" s="37">
        <v>1.77</v>
      </c>
      <c r="F14" s="41">
        <v>1.48</v>
      </c>
      <c r="G14" s="38"/>
      <c r="H14" s="37">
        <v>1.22</v>
      </c>
      <c r="I14" s="37">
        <v>1.18</v>
      </c>
      <c r="J14" s="37">
        <v>1.17</v>
      </c>
      <c r="K14" s="37">
        <v>1.2</v>
      </c>
      <c r="L14" s="41">
        <v>0.9</v>
      </c>
    </row>
    <row r="15" spans="1:213">
      <c r="A15" s="22"/>
      <c r="B15" s="37">
        <v>1.74</v>
      </c>
      <c r="C15" s="37">
        <v>1.73</v>
      </c>
      <c r="D15" s="37">
        <v>1.72</v>
      </c>
      <c r="E15" s="37">
        <v>1.77</v>
      </c>
      <c r="F15" s="41">
        <v>1.48</v>
      </c>
      <c r="G15" s="38"/>
      <c r="H15" s="37">
        <v>1.23</v>
      </c>
      <c r="I15" s="37">
        <v>1.21</v>
      </c>
      <c r="J15" s="37">
        <v>1.18</v>
      </c>
      <c r="K15" s="37">
        <v>1.22</v>
      </c>
      <c r="L15" s="41">
        <v>0.9</v>
      </c>
    </row>
    <row r="16" spans="1:213">
      <c r="A16" s="22"/>
      <c r="B16" s="37">
        <v>1.74</v>
      </c>
      <c r="C16" s="37">
        <v>1.69</v>
      </c>
      <c r="D16" s="37">
        <v>1.69</v>
      </c>
      <c r="E16" s="37">
        <v>1.74</v>
      </c>
      <c r="F16" s="41">
        <v>1.43</v>
      </c>
      <c r="G16" s="38"/>
      <c r="H16" s="37">
        <v>1.18</v>
      </c>
      <c r="I16" s="37">
        <v>1.19</v>
      </c>
      <c r="J16" s="37">
        <v>1.18</v>
      </c>
      <c r="K16" s="37">
        <v>1.2</v>
      </c>
      <c r="L16" s="41">
        <v>0.88</v>
      </c>
      <c r="M16" s="5">
        <v>27</v>
      </c>
      <c r="N16" s="5">
        <v>27</v>
      </c>
      <c r="O16" s="5">
        <v>27</v>
      </c>
      <c r="P16" s="5">
        <v>28</v>
      </c>
      <c r="Q16" s="5">
        <v>27</v>
      </c>
      <c r="R16" s="5">
        <v>28</v>
      </c>
      <c r="S16" s="5">
        <v>27</v>
      </c>
      <c r="T16" s="5">
        <v>28</v>
      </c>
      <c r="V16" s="9">
        <f>AVERAGE(M16:T16)</f>
        <v>27.375</v>
      </c>
      <c r="W16" s="5">
        <v>27</v>
      </c>
      <c r="X16" s="5">
        <v>27</v>
      </c>
      <c r="Y16" s="5">
        <v>27</v>
      </c>
      <c r="Z16" s="5">
        <v>27</v>
      </c>
      <c r="AA16" s="5">
        <v>27</v>
      </c>
      <c r="AB16" s="5">
        <v>27</v>
      </c>
      <c r="AC16" s="5">
        <v>28</v>
      </c>
      <c r="AD16" s="5">
        <v>27</v>
      </c>
      <c r="AE16" s="5">
        <v>28</v>
      </c>
      <c r="AF16" s="5">
        <v>27</v>
      </c>
      <c r="AG16" s="5">
        <v>28</v>
      </c>
      <c r="AI16" s="9">
        <f>AVERAGE(W16:AG16)</f>
        <v>27.272727272727273</v>
      </c>
      <c r="AJ16" s="5">
        <v>27</v>
      </c>
      <c r="AK16" s="5">
        <v>27</v>
      </c>
      <c r="AL16" s="5">
        <v>27</v>
      </c>
      <c r="AM16" s="5">
        <v>27</v>
      </c>
      <c r="AN16" s="5">
        <v>27</v>
      </c>
      <c r="AO16" s="5">
        <v>27</v>
      </c>
      <c r="AP16" s="5">
        <v>28</v>
      </c>
      <c r="AQ16" s="5">
        <v>27</v>
      </c>
      <c r="AR16" s="5">
        <v>28</v>
      </c>
      <c r="AS16" s="5">
        <v>27</v>
      </c>
      <c r="AT16" s="5">
        <v>28</v>
      </c>
      <c r="AV16" s="9">
        <f>AVERAGE(AJ16:AT16)</f>
        <v>27.272727272727273</v>
      </c>
      <c r="AW16" s="5">
        <v>27</v>
      </c>
      <c r="AX16" s="5">
        <v>27</v>
      </c>
      <c r="AY16" s="5">
        <v>27</v>
      </c>
      <c r="AZ16" s="5">
        <v>27</v>
      </c>
      <c r="BA16" s="5">
        <v>27</v>
      </c>
      <c r="BB16" s="5">
        <v>27</v>
      </c>
      <c r="BC16" s="5">
        <v>28</v>
      </c>
      <c r="BD16" s="5">
        <v>27</v>
      </c>
      <c r="BE16" s="5">
        <v>28</v>
      </c>
      <c r="BF16" s="5">
        <v>27</v>
      </c>
      <c r="BG16" s="5">
        <v>28</v>
      </c>
      <c r="BI16" s="9">
        <f>AVERAGE(AW16:BG16)</f>
        <v>27.272727272727273</v>
      </c>
      <c r="BJ16" s="5">
        <v>27</v>
      </c>
      <c r="BK16" s="5">
        <v>27</v>
      </c>
      <c r="BL16" s="5">
        <v>27</v>
      </c>
      <c r="BM16" s="5">
        <v>27</v>
      </c>
      <c r="BN16" s="5">
        <v>27</v>
      </c>
      <c r="BO16" s="5">
        <v>27</v>
      </c>
      <c r="BP16" s="5">
        <v>28</v>
      </c>
      <c r="BQ16" s="5">
        <v>27</v>
      </c>
      <c r="BR16" s="5">
        <v>28</v>
      </c>
      <c r="BS16" s="5">
        <v>27</v>
      </c>
      <c r="BT16" s="5">
        <v>28</v>
      </c>
      <c r="BV16" s="9">
        <f>AVERAGE(BJ16:BT16)</f>
        <v>27.272727272727273</v>
      </c>
      <c r="BW16" s="5">
        <v>27</v>
      </c>
      <c r="BX16" s="5">
        <v>27</v>
      </c>
      <c r="BY16" s="5">
        <v>27</v>
      </c>
      <c r="BZ16" s="5">
        <v>27</v>
      </c>
      <c r="CA16" s="5">
        <v>27</v>
      </c>
      <c r="CB16" s="5">
        <v>27</v>
      </c>
      <c r="CC16" s="5">
        <v>28</v>
      </c>
      <c r="CD16" s="5">
        <v>27</v>
      </c>
      <c r="CE16" s="5">
        <v>28</v>
      </c>
      <c r="CF16" s="5">
        <v>27</v>
      </c>
      <c r="CG16" s="5">
        <v>28</v>
      </c>
      <c r="CI16" s="9">
        <f>AVERAGE(BW16:CG16)</f>
        <v>27.272727272727273</v>
      </c>
      <c r="CJ16" s="5">
        <v>27</v>
      </c>
      <c r="CK16" s="5">
        <v>27</v>
      </c>
      <c r="CL16" s="5">
        <v>27</v>
      </c>
      <c r="CM16" s="5">
        <v>27</v>
      </c>
      <c r="CN16" s="5">
        <v>27</v>
      </c>
      <c r="CO16" s="5">
        <v>27</v>
      </c>
      <c r="CP16" s="5">
        <v>28</v>
      </c>
      <c r="CQ16" s="5">
        <v>27</v>
      </c>
      <c r="CR16" s="5">
        <v>28</v>
      </c>
      <c r="CS16" s="5">
        <v>27</v>
      </c>
      <c r="CT16" s="5">
        <v>28</v>
      </c>
      <c r="CV16" s="9">
        <f>AVERAGE(CJ16:CT16)</f>
        <v>27.272727272727273</v>
      </c>
      <c r="CW16" s="5">
        <v>27</v>
      </c>
      <c r="CX16" s="5">
        <v>27</v>
      </c>
      <c r="CY16" s="5">
        <v>27</v>
      </c>
      <c r="CZ16" s="5">
        <v>27</v>
      </c>
      <c r="DA16" s="5">
        <v>27</v>
      </c>
      <c r="DB16" s="5">
        <v>27</v>
      </c>
      <c r="DC16" s="5">
        <v>28</v>
      </c>
      <c r="DD16" s="5">
        <v>27</v>
      </c>
      <c r="DE16" s="5">
        <v>28</v>
      </c>
      <c r="DF16" s="5">
        <v>27</v>
      </c>
      <c r="DG16" s="5">
        <v>28</v>
      </c>
      <c r="DI16" s="9">
        <f>AVERAGE(CW16:DG16)</f>
        <v>27.272727272727273</v>
      </c>
      <c r="DJ16" s="5">
        <v>27</v>
      </c>
      <c r="DK16" s="5">
        <v>27</v>
      </c>
      <c r="DL16" s="5">
        <v>27</v>
      </c>
      <c r="DM16" s="5">
        <v>27</v>
      </c>
      <c r="DN16" s="5">
        <v>27</v>
      </c>
      <c r="DO16" s="5">
        <v>27</v>
      </c>
      <c r="DP16" s="5">
        <v>28</v>
      </c>
      <c r="DQ16" s="5">
        <v>27</v>
      </c>
      <c r="DR16" s="5">
        <v>28</v>
      </c>
      <c r="DS16" s="5">
        <v>27</v>
      </c>
      <c r="DT16" s="5">
        <v>28</v>
      </c>
      <c r="DV16" s="9">
        <f>AVERAGE(DJ16:DT16)</f>
        <v>27.272727272727273</v>
      </c>
      <c r="DW16" s="5">
        <v>27</v>
      </c>
      <c r="DX16" s="5">
        <v>27</v>
      </c>
      <c r="DY16" s="5">
        <v>27</v>
      </c>
      <c r="DZ16" s="5">
        <v>27</v>
      </c>
      <c r="EA16" s="5">
        <v>27</v>
      </c>
      <c r="EB16" s="5">
        <v>27</v>
      </c>
      <c r="EC16" s="5">
        <v>28</v>
      </c>
      <c r="ED16" s="5">
        <v>27</v>
      </c>
      <c r="EE16" s="5">
        <v>28</v>
      </c>
      <c r="EF16" s="5">
        <v>27</v>
      </c>
      <c r="EG16" s="5">
        <v>28</v>
      </c>
      <c r="EI16" s="9">
        <f>AVERAGE(DW16:EG16)</f>
        <v>27.272727272727273</v>
      </c>
      <c r="EJ16" s="5">
        <v>27</v>
      </c>
      <c r="EK16" s="5">
        <v>27</v>
      </c>
      <c r="EL16" s="5">
        <v>27</v>
      </c>
      <c r="EM16" s="5">
        <v>27</v>
      </c>
      <c r="EN16" s="5">
        <v>27</v>
      </c>
      <c r="EO16" s="5">
        <v>27</v>
      </c>
      <c r="EP16" s="5">
        <v>28</v>
      </c>
      <c r="EQ16" s="5">
        <v>27</v>
      </c>
      <c r="ER16" s="5">
        <v>28</v>
      </c>
      <c r="ES16" s="5">
        <v>27</v>
      </c>
      <c r="ET16" s="5">
        <v>28</v>
      </c>
      <c r="EV16" s="9">
        <f>AVERAGE(EJ16:ET16)</f>
        <v>27.272727272727273</v>
      </c>
      <c r="EW16" s="5">
        <v>27</v>
      </c>
      <c r="EX16" s="5">
        <v>27</v>
      </c>
      <c r="EY16" s="5">
        <v>27</v>
      </c>
      <c r="EZ16" s="5">
        <v>27</v>
      </c>
      <c r="FA16" s="5">
        <v>27</v>
      </c>
      <c r="FB16" s="5">
        <v>27</v>
      </c>
      <c r="FC16" s="5">
        <v>28</v>
      </c>
      <c r="FD16" s="5">
        <v>27</v>
      </c>
      <c r="FE16" s="5">
        <v>28</v>
      </c>
      <c r="FF16" s="5">
        <v>27</v>
      </c>
      <c r="FG16" s="5">
        <v>28</v>
      </c>
      <c r="FI16" s="9">
        <f>AVERAGE(EW16:FG16)</f>
        <v>27.272727272727273</v>
      </c>
      <c r="FJ16" s="5">
        <v>27</v>
      </c>
      <c r="FK16" s="5">
        <v>27</v>
      </c>
      <c r="FL16" s="5">
        <v>27</v>
      </c>
      <c r="FM16" s="5">
        <v>27</v>
      </c>
      <c r="FN16" s="5">
        <v>27</v>
      </c>
      <c r="FO16" s="5">
        <v>27</v>
      </c>
      <c r="FP16" s="5">
        <v>28</v>
      </c>
      <c r="FQ16" s="5">
        <v>27</v>
      </c>
      <c r="FR16" s="5">
        <v>28</v>
      </c>
      <c r="FS16" s="5">
        <v>27</v>
      </c>
      <c r="FT16" s="5">
        <v>28</v>
      </c>
      <c r="FV16" s="9">
        <f>AVERAGE(FJ16:FT16)</f>
        <v>27.272727272727273</v>
      </c>
      <c r="FW16" s="5">
        <v>27</v>
      </c>
      <c r="FX16" s="5">
        <v>27</v>
      </c>
      <c r="FY16" s="5">
        <v>27</v>
      </c>
      <c r="FZ16" s="5">
        <v>27</v>
      </c>
      <c r="GA16" s="5">
        <v>27</v>
      </c>
      <c r="GB16" s="5">
        <v>27</v>
      </c>
      <c r="GC16" s="5">
        <v>28</v>
      </c>
      <c r="GD16" s="5">
        <v>27</v>
      </c>
      <c r="GE16" s="5">
        <v>28</v>
      </c>
      <c r="GF16" s="5">
        <v>27</v>
      </c>
      <c r="GG16" s="5">
        <v>28</v>
      </c>
      <c r="GI16" s="9">
        <f>AVERAGE(FW16:GG16)</f>
        <v>27.272727272727273</v>
      </c>
      <c r="GJ16" s="5">
        <v>27</v>
      </c>
      <c r="GK16" s="5">
        <v>27</v>
      </c>
      <c r="GL16" s="5">
        <v>27</v>
      </c>
      <c r="GM16" s="5">
        <v>27</v>
      </c>
      <c r="GN16" s="5">
        <v>27</v>
      </c>
      <c r="GO16" s="5">
        <v>27</v>
      </c>
      <c r="GP16" s="5">
        <v>28</v>
      </c>
      <c r="GQ16" s="5">
        <v>27</v>
      </c>
      <c r="GR16" s="5">
        <v>28</v>
      </c>
      <c r="GS16" s="5">
        <v>27</v>
      </c>
      <c r="GT16" s="5">
        <v>28</v>
      </c>
      <c r="GV16" s="9">
        <f>AVERAGE(GJ16:GT16)</f>
        <v>27.272727272727273</v>
      </c>
      <c r="GW16" s="5">
        <v>27</v>
      </c>
      <c r="GX16" s="5">
        <v>27</v>
      </c>
      <c r="GY16" s="5">
        <v>27</v>
      </c>
      <c r="GZ16" s="5">
        <v>27</v>
      </c>
      <c r="HA16" s="5">
        <v>27</v>
      </c>
      <c r="HB16" s="5">
        <v>27</v>
      </c>
      <c r="HC16" s="5">
        <v>28</v>
      </c>
      <c r="HD16" s="5">
        <v>27</v>
      </c>
      <c r="HE16" s="5">
        <v>28</v>
      </c>
    </row>
    <row r="17" spans="1:12">
      <c r="A17" s="22" t="s">
        <v>7</v>
      </c>
      <c r="B17" s="37">
        <v>1.7</v>
      </c>
      <c r="C17" s="37">
        <v>1.76</v>
      </c>
      <c r="D17" s="37">
        <v>1.79</v>
      </c>
      <c r="E17" s="37">
        <v>1.8</v>
      </c>
      <c r="F17" s="41">
        <v>1.48</v>
      </c>
      <c r="G17" s="38" t="s">
        <v>8</v>
      </c>
      <c r="H17" s="37">
        <v>1.19</v>
      </c>
      <c r="I17" s="37">
        <v>1.25</v>
      </c>
      <c r="J17" s="37">
        <v>1.27</v>
      </c>
      <c r="K17" s="37">
        <v>1.3</v>
      </c>
      <c r="L17" s="41">
        <v>0.99</v>
      </c>
    </row>
    <row r="18" spans="1:12">
      <c r="A18" s="22"/>
      <c r="B18" s="37">
        <v>1.69</v>
      </c>
      <c r="C18" s="37">
        <v>1.73</v>
      </c>
      <c r="D18" s="37">
        <v>1.8</v>
      </c>
      <c r="E18" s="37">
        <v>1.8</v>
      </c>
      <c r="F18" s="41">
        <v>1.52</v>
      </c>
      <c r="G18" s="38"/>
      <c r="H18" s="37">
        <v>1.18</v>
      </c>
      <c r="I18" s="37">
        <v>1.22</v>
      </c>
      <c r="J18" s="37">
        <v>1.24</v>
      </c>
      <c r="K18" s="37">
        <v>1.31</v>
      </c>
      <c r="L18" s="41">
        <v>0.99</v>
      </c>
    </row>
    <row r="19" spans="1:12">
      <c r="A19" s="22"/>
      <c r="B19" s="37">
        <v>1.71</v>
      </c>
      <c r="C19" s="37">
        <v>1.75</v>
      </c>
      <c r="D19" s="37">
        <v>1.8</v>
      </c>
      <c r="E19" s="37">
        <v>1.8</v>
      </c>
      <c r="F19" s="41">
        <v>1.52</v>
      </c>
      <c r="G19" s="38"/>
      <c r="H19" s="37">
        <v>1.1599999999999999</v>
      </c>
      <c r="I19" s="37">
        <v>1.19</v>
      </c>
      <c r="J19" s="37">
        <v>1.25</v>
      </c>
      <c r="K19" s="37">
        <v>1.27</v>
      </c>
      <c r="L19" s="41">
        <v>0.97</v>
      </c>
    </row>
    <row r="20" spans="1:12">
      <c r="A20" s="22"/>
      <c r="B20" s="37">
        <v>1.71</v>
      </c>
      <c r="C20" s="37">
        <v>1.76</v>
      </c>
      <c r="D20" s="37">
        <v>1.82</v>
      </c>
      <c r="E20" s="37">
        <v>1.79</v>
      </c>
      <c r="F20" s="41">
        <v>1.5</v>
      </c>
      <c r="G20" s="38"/>
      <c r="H20" s="37">
        <v>1.17</v>
      </c>
      <c r="I20" s="37">
        <v>1.2</v>
      </c>
      <c r="J20" s="37">
        <v>1.24</v>
      </c>
      <c r="K20" s="37">
        <v>1.27</v>
      </c>
      <c r="L20" s="41">
        <v>0.99</v>
      </c>
    </row>
    <row r="21" spans="1:12">
      <c r="A21" s="22"/>
      <c r="B21" s="37">
        <v>1.73</v>
      </c>
      <c r="C21" s="37">
        <v>1.78</v>
      </c>
      <c r="D21" s="37">
        <v>1.8</v>
      </c>
      <c r="E21" s="37">
        <v>1.77</v>
      </c>
      <c r="F21" s="41">
        <v>1.5</v>
      </c>
      <c r="G21" s="38"/>
      <c r="H21" s="37">
        <v>1.17</v>
      </c>
      <c r="I21" s="37">
        <v>1.23</v>
      </c>
      <c r="J21" s="37">
        <v>1.25</v>
      </c>
      <c r="K21" s="37">
        <v>1.26</v>
      </c>
      <c r="L21" s="41">
        <v>0.96</v>
      </c>
    </row>
    <row r="22" spans="1:1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</row>
    <row r="24" spans="1:12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0.34140000000000059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0.88199999999999945</v>
      </c>
      <c r="L24" s="330"/>
    </row>
    <row r="25" spans="1:12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</row>
    <row r="26" spans="1:12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0.59526153846153951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0.63518518518518474</v>
      </c>
      <c r="L26" s="269"/>
    </row>
    <row r="27" spans="1:12" ht="17">
      <c r="A27" s="27"/>
      <c r="B27" s="27"/>
      <c r="C27" s="27"/>
      <c r="D27" s="27"/>
      <c r="E27" s="27"/>
      <c r="F27" s="27"/>
    </row>
    <row r="28" spans="1:12" ht="17">
      <c r="A28" s="27"/>
      <c r="B28" s="27"/>
      <c r="C28" s="27"/>
      <c r="D28" s="27"/>
      <c r="E28" s="27"/>
      <c r="F28" s="27"/>
    </row>
    <row r="29" spans="1:12" ht="17">
      <c r="A29" s="289" t="s">
        <v>23</v>
      </c>
      <c r="B29" s="289"/>
      <c r="C29" s="303">
        <f ca="1">TODAY()</f>
        <v>46156</v>
      </c>
      <c r="D29" s="303"/>
      <c r="E29" s="303"/>
      <c r="F29" s="303"/>
    </row>
    <row r="30" spans="1:12">
      <c r="A30" s="29"/>
      <c r="B30" s="29"/>
      <c r="C30" s="29"/>
      <c r="D30" s="29"/>
      <c r="E30" s="29"/>
      <c r="F30" s="29"/>
    </row>
    <row r="31" spans="1:12">
      <c r="A31" s="29"/>
      <c r="B31" s="29"/>
      <c r="C31" s="29"/>
      <c r="D31" s="29"/>
      <c r="E31" s="29"/>
      <c r="F31" s="29"/>
    </row>
    <row r="32" spans="1:12">
      <c r="A32" s="29"/>
      <c r="B32" s="29"/>
      <c r="C32" s="29"/>
      <c r="D32" s="29"/>
      <c r="E32" s="29"/>
      <c r="F32" s="29"/>
    </row>
    <row r="33" spans="1:6">
      <c r="A33" s="29"/>
      <c r="B33" s="29"/>
      <c r="C33" s="29"/>
      <c r="D33" s="29"/>
      <c r="E33" s="29"/>
      <c r="F33" s="29"/>
    </row>
    <row r="34" spans="1:6">
      <c r="A34" s="29"/>
      <c r="B34" s="29"/>
      <c r="C34" s="29"/>
      <c r="D34" s="29"/>
      <c r="E34" s="29"/>
      <c r="F34" s="29"/>
    </row>
    <row r="35" spans="1:6">
      <c r="A35" s="29"/>
      <c r="B35" s="29"/>
      <c r="C35" s="29"/>
      <c r="D35" s="29"/>
      <c r="E35" s="29"/>
      <c r="F35" s="29"/>
    </row>
    <row r="36" spans="1:6">
      <c r="A36" s="29"/>
      <c r="B36" s="29"/>
      <c r="C36" s="29"/>
      <c r="D36" s="29"/>
      <c r="E36" s="29"/>
      <c r="F36" s="29"/>
    </row>
    <row r="37" spans="1:6">
      <c r="A37" s="29"/>
      <c r="B37" s="29"/>
      <c r="C37" s="29"/>
      <c r="D37" s="29"/>
      <c r="E37" s="29"/>
      <c r="F37" s="29"/>
    </row>
    <row r="38" spans="1:6">
      <c r="A38" s="29"/>
      <c r="B38" s="29"/>
      <c r="C38" s="29"/>
      <c r="D38" s="29"/>
      <c r="E38" s="29"/>
      <c r="F38" s="29"/>
    </row>
    <row r="39" spans="1:6">
      <c r="A39" s="29"/>
      <c r="B39" s="29"/>
      <c r="C39" s="29"/>
      <c r="D39" s="29"/>
      <c r="E39" s="29"/>
      <c r="F39" s="29"/>
    </row>
    <row r="40" spans="1:6">
      <c r="A40" s="29"/>
      <c r="B40" s="29"/>
      <c r="C40" s="29"/>
      <c r="D40" s="29"/>
      <c r="E40" s="29"/>
      <c r="F40" s="29"/>
    </row>
  </sheetData>
  <sheetProtection selectLockedCells="1" selectUnlockedCells="1"/>
  <mergeCells count="19">
    <mergeCell ref="G1:L1"/>
    <mergeCell ref="C23:D23"/>
    <mergeCell ref="E23:F23"/>
    <mergeCell ref="I23:J23"/>
    <mergeCell ref="K23:L23"/>
    <mergeCell ref="C24:D24"/>
    <mergeCell ref="E24:F24"/>
    <mergeCell ref="I24:J24"/>
    <mergeCell ref="K24:L24"/>
    <mergeCell ref="C25:D25"/>
    <mergeCell ref="E25:F25"/>
    <mergeCell ref="I25:J25"/>
    <mergeCell ref="K25:L25"/>
    <mergeCell ref="C26:D26"/>
    <mergeCell ref="E26:F26"/>
    <mergeCell ref="I26:J26"/>
    <mergeCell ref="K26:L26"/>
    <mergeCell ref="A29:B29"/>
    <mergeCell ref="C29:F29"/>
  </mergeCells>
  <phoneticPr fontId="24" type="noConversion"/>
  <conditionalFormatting sqref="E24:F24">
    <cfRule type="cellIs" dxfId="222" priority="3" operator="notBetween">
      <formula>0.4</formula>
      <formula>0.6</formula>
    </cfRule>
  </conditionalFormatting>
  <conditionalFormatting sqref="K26:L26">
    <cfRule type="cellIs" dxfId="22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HK40"/>
  <sheetViews>
    <sheetView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9" customWidth="1"/>
    <col min="8" max="12" width="6.6640625" customWidth="1"/>
    <col min="13" max="13" width="10.33203125" customWidth="1"/>
    <col min="14" max="18" width="6.6640625" customWidth="1"/>
  </cols>
  <sheetData>
    <row r="1" spans="1:219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 t="s">
        <v>37</v>
      </c>
      <c r="N1" s="10"/>
      <c r="O1" s="10"/>
      <c r="P1" s="10"/>
      <c r="Q1" s="10"/>
      <c r="R1" s="10"/>
    </row>
    <row r="2" spans="1:219">
      <c r="A2" s="45" t="s">
        <v>3</v>
      </c>
      <c r="B2" s="14">
        <v>2.06</v>
      </c>
      <c r="C2" s="14">
        <v>2.0499999999999998</v>
      </c>
      <c r="D2" s="14">
        <v>2.06</v>
      </c>
      <c r="E2" s="14">
        <v>2.0699999999999998</v>
      </c>
      <c r="F2" s="42">
        <v>1.79</v>
      </c>
      <c r="G2" s="45" t="s">
        <v>3</v>
      </c>
      <c r="H2" s="14">
        <v>2.0699999999999998</v>
      </c>
      <c r="I2" s="14">
        <v>2.06</v>
      </c>
      <c r="J2" s="14">
        <v>2.0699999999999998</v>
      </c>
      <c r="K2" s="14">
        <v>2.08</v>
      </c>
      <c r="L2" s="42">
        <v>1.76</v>
      </c>
      <c r="M2" s="45" t="s">
        <v>3</v>
      </c>
      <c r="N2" s="14">
        <v>2.0499999999999998</v>
      </c>
      <c r="O2" s="14">
        <v>2.06</v>
      </c>
      <c r="P2" s="14">
        <v>2.08</v>
      </c>
      <c r="Q2" s="14">
        <v>2.08</v>
      </c>
      <c r="R2" s="42">
        <v>1.76</v>
      </c>
    </row>
    <row r="3" spans="1:219">
      <c r="A3" s="11"/>
      <c r="B3" s="14">
        <v>2.1</v>
      </c>
      <c r="C3" s="14">
        <v>2.08</v>
      </c>
      <c r="D3" s="14">
        <v>2.1</v>
      </c>
      <c r="E3" s="14">
        <v>2.11</v>
      </c>
      <c r="F3" s="42">
        <v>1.8</v>
      </c>
      <c r="G3" s="38"/>
      <c r="H3" s="32">
        <v>2.11</v>
      </c>
      <c r="I3" s="14">
        <v>2.13</v>
      </c>
      <c r="J3" s="14">
        <v>2.09</v>
      </c>
      <c r="K3" s="14">
        <v>2.08</v>
      </c>
      <c r="L3" s="42">
        <v>1.76</v>
      </c>
      <c r="M3" s="11"/>
      <c r="N3" s="14">
        <v>2.1</v>
      </c>
      <c r="O3" s="14">
        <v>2.0699999999999998</v>
      </c>
      <c r="P3" s="14">
        <v>2.09</v>
      </c>
      <c r="Q3" s="14">
        <v>2.1</v>
      </c>
      <c r="R3" s="42">
        <v>1.73</v>
      </c>
    </row>
    <row r="4" spans="1:219">
      <c r="A4" s="11"/>
      <c r="B4" s="14">
        <v>2.12</v>
      </c>
      <c r="C4" s="14">
        <v>2.1</v>
      </c>
      <c r="D4" s="14">
        <v>2.0699999999999998</v>
      </c>
      <c r="E4" s="14">
        <v>2.12</v>
      </c>
      <c r="F4" s="42">
        <v>1.79</v>
      </c>
      <c r="G4" s="38"/>
      <c r="H4" s="32">
        <v>2.09</v>
      </c>
      <c r="I4" s="14">
        <v>2.0499999999999998</v>
      </c>
      <c r="J4" s="14">
        <v>2.0699999999999998</v>
      </c>
      <c r="K4" s="14">
        <v>2.11</v>
      </c>
      <c r="L4" s="42">
        <v>1.77</v>
      </c>
      <c r="M4" s="11"/>
      <c r="N4" s="14">
        <v>2.1</v>
      </c>
      <c r="O4" s="14">
        <v>2.06</v>
      </c>
      <c r="P4" s="14">
        <v>2.11</v>
      </c>
      <c r="Q4" s="14">
        <v>2.08</v>
      </c>
      <c r="R4" s="42">
        <v>1.78</v>
      </c>
    </row>
    <row r="5" spans="1:219">
      <c r="A5" s="11"/>
      <c r="B5" s="14">
        <v>2.12</v>
      </c>
      <c r="C5" s="14">
        <v>2.0699999999999998</v>
      </c>
      <c r="D5" s="14">
        <v>2.08</v>
      </c>
      <c r="E5" s="14">
        <v>2.0699999999999998</v>
      </c>
      <c r="F5" s="42">
        <v>1.79</v>
      </c>
      <c r="G5" s="38"/>
      <c r="H5" s="32">
        <v>2.09</v>
      </c>
      <c r="I5" s="14">
        <v>2.0499999999999998</v>
      </c>
      <c r="J5" s="14">
        <v>2.09</v>
      </c>
      <c r="K5" s="14">
        <v>2.08</v>
      </c>
      <c r="L5" s="42">
        <v>1.76</v>
      </c>
      <c r="M5" s="11"/>
      <c r="N5" s="14">
        <v>2.06</v>
      </c>
      <c r="O5" s="14">
        <v>2.0699999999999998</v>
      </c>
      <c r="P5" s="14">
        <v>2.1</v>
      </c>
      <c r="Q5" s="14">
        <v>2.09</v>
      </c>
      <c r="R5" s="42">
        <v>1.76</v>
      </c>
    </row>
    <row r="6" spans="1:219">
      <c r="A6" s="11"/>
      <c r="B6" s="14">
        <v>2.11</v>
      </c>
      <c r="C6" s="14">
        <v>2.09</v>
      </c>
      <c r="D6" s="14">
        <v>2.08</v>
      </c>
      <c r="E6" s="14">
        <v>2.09</v>
      </c>
      <c r="F6" s="42">
        <v>1.75</v>
      </c>
      <c r="G6" s="38"/>
      <c r="H6" s="32">
        <v>2.11</v>
      </c>
      <c r="I6" s="14">
        <v>2.08</v>
      </c>
      <c r="J6" s="14">
        <v>2.0499999999999998</v>
      </c>
      <c r="K6" s="14">
        <v>2.06</v>
      </c>
      <c r="L6" s="42">
        <v>1.75</v>
      </c>
      <c r="M6" s="11"/>
      <c r="N6" s="14">
        <v>2.09</v>
      </c>
      <c r="O6" s="14">
        <v>2.0499999999999998</v>
      </c>
      <c r="P6" s="14">
        <v>2.0699999999999998</v>
      </c>
      <c r="Q6" s="14">
        <v>2.09</v>
      </c>
      <c r="R6" s="42">
        <v>1.73</v>
      </c>
    </row>
    <row r="7" spans="1:219">
      <c r="A7" s="38" t="s">
        <v>4</v>
      </c>
      <c r="B7" s="14">
        <v>2.02</v>
      </c>
      <c r="C7" s="14">
        <v>2.08</v>
      </c>
      <c r="D7" s="14">
        <v>2.08</v>
      </c>
      <c r="E7" s="14">
        <v>2.1</v>
      </c>
      <c r="F7" s="42">
        <v>1.8</v>
      </c>
      <c r="G7" s="38" t="s">
        <v>4</v>
      </c>
      <c r="H7" s="14">
        <v>2.06</v>
      </c>
      <c r="I7" s="14">
        <v>2.08</v>
      </c>
      <c r="J7" s="14">
        <v>2.14</v>
      </c>
      <c r="K7" s="14">
        <v>2.16</v>
      </c>
      <c r="L7" s="42">
        <v>1.88</v>
      </c>
      <c r="M7" s="38" t="s">
        <v>4</v>
      </c>
      <c r="N7" s="14">
        <v>2.0099999999999998</v>
      </c>
      <c r="O7" s="14">
        <v>2.0699999999999998</v>
      </c>
      <c r="P7" s="14">
        <v>2.11</v>
      </c>
      <c r="Q7" s="14">
        <v>2.09</v>
      </c>
      <c r="R7" s="42">
        <v>1.83</v>
      </c>
    </row>
    <row r="8" spans="1:219">
      <c r="A8" s="46"/>
      <c r="B8" s="14">
        <v>2.0499999999999998</v>
      </c>
      <c r="C8" s="14">
        <v>2.08</v>
      </c>
      <c r="D8" s="14">
        <v>2.14</v>
      </c>
      <c r="E8" s="14">
        <v>2.13</v>
      </c>
      <c r="F8" s="42">
        <v>1.87</v>
      </c>
      <c r="G8" s="46"/>
      <c r="H8" s="14">
        <v>2.0299999999999998</v>
      </c>
      <c r="I8" s="14">
        <v>2.09</v>
      </c>
      <c r="J8" s="14">
        <v>2.16</v>
      </c>
      <c r="K8" s="14">
        <v>2.12</v>
      </c>
      <c r="L8" s="42">
        <v>1.85</v>
      </c>
      <c r="M8" s="46"/>
      <c r="N8" s="14">
        <v>1.99</v>
      </c>
      <c r="O8" s="14">
        <v>2.12</v>
      </c>
      <c r="P8" s="14">
        <v>2.12</v>
      </c>
      <c r="Q8" s="14">
        <v>2.15</v>
      </c>
      <c r="R8" s="42">
        <v>1.86</v>
      </c>
    </row>
    <row r="9" spans="1:219">
      <c r="A9" s="11"/>
      <c r="B9" s="14">
        <v>2.0499999999999998</v>
      </c>
      <c r="C9" s="14">
        <v>2.09</v>
      </c>
      <c r="D9" s="14">
        <v>2.13</v>
      </c>
      <c r="E9" s="14">
        <v>2.12</v>
      </c>
      <c r="F9" s="42">
        <v>1.85</v>
      </c>
      <c r="G9" s="36"/>
      <c r="H9" s="47">
        <v>2.02</v>
      </c>
      <c r="I9" s="47">
        <v>2.11</v>
      </c>
      <c r="J9" s="47">
        <v>2.14</v>
      </c>
      <c r="K9" s="47">
        <v>2.14</v>
      </c>
      <c r="L9" s="49">
        <v>1.88</v>
      </c>
      <c r="M9" s="11"/>
      <c r="N9" s="14">
        <v>2.06</v>
      </c>
      <c r="O9" s="14">
        <v>2.13</v>
      </c>
      <c r="P9" s="14">
        <v>2.14</v>
      </c>
      <c r="Q9" s="14">
        <v>2.16</v>
      </c>
      <c r="R9" s="42">
        <v>1.85</v>
      </c>
    </row>
    <row r="10" spans="1:219">
      <c r="A10" s="11"/>
      <c r="B10" s="14">
        <v>2.04</v>
      </c>
      <c r="C10" s="14">
        <v>2.08</v>
      </c>
      <c r="D10" s="14">
        <v>2.12</v>
      </c>
      <c r="E10" s="14">
        <v>2.13</v>
      </c>
      <c r="F10" s="42">
        <v>1.85</v>
      </c>
      <c r="G10" s="38"/>
      <c r="H10" s="14">
        <v>2.0699999999999998</v>
      </c>
      <c r="I10" s="14">
        <v>2.11</v>
      </c>
      <c r="J10" s="14">
        <v>2.16</v>
      </c>
      <c r="K10" s="14">
        <v>2.13</v>
      </c>
      <c r="L10" s="42">
        <v>1.87</v>
      </c>
      <c r="M10" s="11"/>
      <c r="N10" s="14">
        <v>2.02</v>
      </c>
      <c r="O10" s="14">
        <v>2.1</v>
      </c>
      <c r="P10" s="14">
        <v>2.15</v>
      </c>
      <c r="Q10" s="14">
        <v>2.16</v>
      </c>
      <c r="R10" s="42">
        <v>1.87</v>
      </c>
    </row>
    <row r="11" spans="1:219">
      <c r="A11" s="16"/>
      <c r="B11" s="33">
        <v>2.0299999999999998</v>
      </c>
      <c r="C11" s="33">
        <v>2.1</v>
      </c>
      <c r="D11" s="33">
        <v>2.13</v>
      </c>
      <c r="E11" s="33">
        <v>2.13</v>
      </c>
      <c r="F11" s="39">
        <v>1.85</v>
      </c>
      <c r="G11" s="48"/>
      <c r="H11" s="33">
        <v>2.0499999999999998</v>
      </c>
      <c r="I11" s="33">
        <v>2.09</v>
      </c>
      <c r="J11" s="33">
        <v>2.13</v>
      </c>
      <c r="K11" s="33">
        <v>2.12</v>
      </c>
      <c r="L11" s="39">
        <v>1.84</v>
      </c>
      <c r="M11" s="16"/>
      <c r="N11" s="33">
        <v>2.0299999999999998</v>
      </c>
      <c r="O11" s="33">
        <v>2.1</v>
      </c>
      <c r="P11" s="33">
        <v>2.14</v>
      </c>
      <c r="Q11" s="33">
        <v>2.12</v>
      </c>
      <c r="R11" s="39">
        <v>1.85</v>
      </c>
    </row>
    <row r="12" spans="1:219">
      <c r="A12" s="19" t="s">
        <v>5</v>
      </c>
      <c r="B12" s="35">
        <v>1.72</v>
      </c>
      <c r="C12" s="35">
        <v>1.72</v>
      </c>
      <c r="D12" s="35">
        <v>1.72</v>
      </c>
      <c r="E12" s="35">
        <v>1.74</v>
      </c>
      <c r="F12" s="40">
        <v>1.43</v>
      </c>
      <c r="G12" s="36" t="s">
        <v>6</v>
      </c>
      <c r="H12" s="35">
        <v>1.24</v>
      </c>
      <c r="I12" s="35">
        <v>1.18</v>
      </c>
      <c r="J12" s="35">
        <v>1.17</v>
      </c>
      <c r="K12" s="35">
        <v>1.24</v>
      </c>
      <c r="L12" s="40">
        <v>0.95</v>
      </c>
      <c r="M12" s="19" t="s">
        <v>5</v>
      </c>
      <c r="N12" s="35">
        <v>1.75</v>
      </c>
      <c r="O12" s="35">
        <v>1.73</v>
      </c>
      <c r="P12" s="35">
        <v>1.74</v>
      </c>
      <c r="Q12" s="35">
        <v>1.75</v>
      </c>
      <c r="R12" s="40">
        <v>1.47</v>
      </c>
    </row>
    <row r="13" spans="1:219">
      <c r="A13" s="22"/>
      <c r="B13" s="37">
        <v>1.75</v>
      </c>
      <c r="C13" s="37">
        <v>1.73</v>
      </c>
      <c r="D13" s="37">
        <v>1.75</v>
      </c>
      <c r="E13" s="37">
        <v>1.76</v>
      </c>
      <c r="F13" s="41">
        <v>1.49</v>
      </c>
      <c r="G13" s="38"/>
      <c r="H13" s="37">
        <v>1.24</v>
      </c>
      <c r="I13" s="37">
        <v>1.21</v>
      </c>
      <c r="J13" s="37">
        <v>1.17</v>
      </c>
      <c r="K13" s="37">
        <v>1.21</v>
      </c>
      <c r="L13" s="41">
        <v>0.93</v>
      </c>
      <c r="M13" s="22"/>
      <c r="N13" s="37">
        <v>1.81</v>
      </c>
      <c r="O13" s="37">
        <v>1.75</v>
      </c>
      <c r="P13" s="37">
        <v>1.74</v>
      </c>
      <c r="Q13" s="37">
        <v>1.77</v>
      </c>
      <c r="R13" s="41">
        <v>1.49</v>
      </c>
    </row>
    <row r="14" spans="1:219">
      <c r="A14" s="22"/>
      <c r="B14" s="37">
        <v>1.77</v>
      </c>
      <c r="C14" s="37">
        <v>1.75</v>
      </c>
      <c r="D14" s="37">
        <v>1.7</v>
      </c>
      <c r="E14" s="37">
        <v>1.77</v>
      </c>
      <c r="F14" s="41">
        <v>1.46</v>
      </c>
      <c r="G14" s="38"/>
      <c r="H14" s="37">
        <v>1.22</v>
      </c>
      <c r="I14" s="37">
        <v>1.1499999999999999</v>
      </c>
      <c r="J14" s="37">
        <v>1.17</v>
      </c>
      <c r="K14" s="37">
        <v>1.23</v>
      </c>
      <c r="L14" s="41">
        <v>0.92</v>
      </c>
      <c r="M14" s="22"/>
      <c r="N14" s="37">
        <v>1.78</v>
      </c>
      <c r="O14" s="37">
        <v>1.76</v>
      </c>
      <c r="P14" s="37">
        <v>1.76</v>
      </c>
      <c r="Q14" s="37">
        <v>1.8</v>
      </c>
      <c r="R14" s="41">
        <v>1.51</v>
      </c>
    </row>
    <row r="15" spans="1:219">
      <c r="A15" s="22"/>
      <c r="B15" s="37">
        <v>1.75</v>
      </c>
      <c r="C15" s="37">
        <v>1.7</v>
      </c>
      <c r="D15" s="37">
        <v>1.7</v>
      </c>
      <c r="E15" s="37">
        <v>1.74</v>
      </c>
      <c r="F15" s="41">
        <v>1.47</v>
      </c>
      <c r="G15" s="38"/>
      <c r="H15" s="37">
        <v>1.2</v>
      </c>
      <c r="I15" s="37">
        <v>1.1399999999999999</v>
      </c>
      <c r="J15" s="37">
        <v>1.1399999999999999</v>
      </c>
      <c r="K15" s="37">
        <v>1.19</v>
      </c>
      <c r="L15" s="41">
        <v>0.9</v>
      </c>
      <c r="M15" s="22"/>
      <c r="N15" s="37">
        <v>1.75</v>
      </c>
      <c r="O15" s="37">
        <v>1.74</v>
      </c>
      <c r="P15" s="37">
        <v>1.76</v>
      </c>
      <c r="Q15" s="37">
        <v>1.76</v>
      </c>
      <c r="R15" s="41">
        <v>1.46</v>
      </c>
    </row>
    <row r="16" spans="1:219">
      <c r="A16" s="22"/>
      <c r="B16" s="37">
        <v>1.71</v>
      </c>
      <c r="C16" s="37">
        <v>1.67</v>
      </c>
      <c r="D16" s="37">
        <v>1.65</v>
      </c>
      <c r="E16" s="37">
        <v>1.68</v>
      </c>
      <c r="F16" s="41">
        <v>1.39</v>
      </c>
      <c r="G16" s="38"/>
      <c r="H16" s="37">
        <v>1.19</v>
      </c>
      <c r="I16" s="37">
        <v>1.1499999999999999</v>
      </c>
      <c r="J16" s="37">
        <v>1.1599999999999999</v>
      </c>
      <c r="K16" s="37">
        <v>1.19</v>
      </c>
      <c r="L16" s="41">
        <v>0.85</v>
      </c>
      <c r="M16" s="22"/>
      <c r="N16" s="37">
        <v>1.76</v>
      </c>
      <c r="O16" s="37">
        <v>1.69</v>
      </c>
      <c r="P16" s="37">
        <v>1.7</v>
      </c>
      <c r="Q16" s="37">
        <v>1.74</v>
      </c>
      <c r="R16" s="41">
        <v>1.45</v>
      </c>
      <c r="S16" s="5">
        <v>27</v>
      </c>
      <c r="T16" s="5">
        <v>27</v>
      </c>
      <c r="U16" s="5">
        <v>27</v>
      </c>
      <c r="V16" s="5">
        <v>28</v>
      </c>
      <c r="W16" s="5">
        <v>27</v>
      </c>
      <c r="X16" s="5">
        <v>28</v>
      </c>
      <c r="Y16" s="5">
        <v>27</v>
      </c>
      <c r="Z16" s="5">
        <v>28</v>
      </c>
      <c r="AB16" s="9">
        <f>AVERAGE(P16:Z16)</f>
        <v>20.353636363636362</v>
      </c>
      <c r="AC16" s="5">
        <v>27</v>
      </c>
      <c r="AD16" s="5">
        <v>27</v>
      </c>
      <c r="AE16" s="5">
        <v>27</v>
      </c>
      <c r="AF16" s="5">
        <v>27</v>
      </c>
      <c r="AG16" s="5">
        <v>27</v>
      </c>
      <c r="AH16" s="5">
        <v>27</v>
      </c>
      <c r="AI16" s="5">
        <v>28</v>
      </c>
      <c r="AJ16" s="5">
        <v>27</v>
      </c>
      <c r="AK16" s="5">
        <v>28</v>
      </c>
      <c r="AL16" s="5">
        <v>27</v>
      </c>
      <c r="AM16" s="5">
        <v>28</v>
      </c>
      <c r="AO16" s="9">
        <f>AVERAGE(AC16:AM16)</f>
        <v>27.272727272727273</v>
      </c>
      <c r="AP16" s="5">
        <v>27</v>
      </c>
      <c r="AQ16" s="5">
        <v>27</v>
      </c>
      <c r="AR16" s="5">
        <v>27</v>
      </c>
      <c r="AS16" s="5">
        <v>27</v>
      </c>
      <c r="AT16" s="5">
        <v>27</v>
      </c>
      <c r="AU16" s="5">
        <v>27</v>
      </c>
      <c r="AV16" s="5">
        <v>28</v>
      </c>
      <c r="AW16" s="5">
        <v>27</v>
      </c>
      <c r="AX16" s="5">
        <v>28</v>
      </c>
      <c r="AY16" s="5">
        <v>27</v>
      </c>
      <c r="AZ16" s="5">
        <v>28</v>
      </c>
      <c r="BB16" s="9">
        <f>AVERAGE(AP16:AZ16)</f>
        <v>27.272727272727273</v>
      </c>
      <c r="BC16" s="5">
        <v>27</v>
      </c>
      <c r="BD16" s="5">
        <v>27</v>
      </c>
      <c r="BE16" s="5">
        <v>27</v>
      </c>
      <c r="BF16" s="5">
        <v>27</v>
      </c>
      <c r="BG16" s="5">
        <v>27</v>
      </c>
      <c r="BH16" s="5">
        <v>27</v>
      </c>
      <c r="BI16" s="5">
        <v>28</v>
      </c>
      <c r="BJ16" s="5">
        <v>27</v>
      </c>
      <c r="BK16" s="5">
        <v>28</v>
      </c>
      <c r="BL16" s="5">
        <v>27</v>
      </c>
      <c r="BM16" s="5">
        <v>28</v>
      </c>
      <c r="BO16" s="9">
        <f>AVERAGE(BC16:BM16)</f>
        <v>27.272727272727273</v>
      </c>
      <c r="BP16" s="5">
        <v>27</v>
      </c>
      <c r="BQ16" s="5">
        <v>27</v>
      </c>
      <c r="BR16" s="5">
        <v>27</v>
      </c>
      <c r="BS16" s="5">
        <v>27</v>
      </c>
      <c r="BT16" s="5">
        <v>27</v>
      </c>
      <c r="BU16" s="5">
        <v>27</v>
      </c>
      <c r="BV16" s="5">
        <v>28</v>
      </c>
      <c r="BW16" s="5">
        <v>27</v>
      </c>
      <c r="BX16" s="5">
        <v>28</v>
      </c>
      <c r="BY16" s="5">
        <v>27</v>
      </c>
      <c r="BZ16" s="5">
        <v>28</v>
      </c>
      <c r="CB16" s="9">
        <f>AVERAGE(BP16:BZ16)</f>
        <v>27.272727272727273</v>
      </c>
      <c r="CC16" s="5">
        <v>27</v>
      </c>
      <c r="CD16" s="5">
        <v>27</v>
      </c>
      <c r="CE16" s="5">
        <v>27</v>
      </c>
      <c r="CF16" s="5">
        <v>27</v>
      </c>
      <c r="CG16" s="5">
        <v>27</v>
      </c>
      <c r="CH16" s="5">
        <v>27</v>
      </c>
      <c r="CI16" s="5">
        <v>28</v>
      </c>
      <c r="CJ16" s="5">
        <v>27</v>
      </c>
      <c r="CK16" s="5">
        <v>28</v>
      </c>
      <c r="CL16" s="5">
        <v>27</v>
      </c>
      <c r="CM16" s="5">
        <v>28</v>
      </c>
      <c r="CO16" s="9">
        <f>AVERAGE(CC16:CM16)</f>
        <v>27.272727272727273</v>
      </c>
      <c r="CP16" s="5">
        <v>27</v>
      </c>
      <c r="CQ16" s="5">
        <v>27</v>
      </c>
      <c r="CR16" s="5">
        <v>27</v>
      </c>
      <c r="CS16" s="5">
        <v>27</v>
      </c>
      <c r="CT16" s="5">
        <v>27</v>
      </c>
      <c r="CU16" s="5">
        <v>27</v>
      </c>
      <c r="CV16" s="5">
        <v>28</v>
      </c>
      <c r="CW16" s="5">
        <v>27</v>
      </c>
      <c r="CX16" s="5">
        <v>28</v>
      </c>
      <c r="CY16" s="5">
        <v>27</v>
      </c>
      <c r="CZ16" s="5">
        <v>28</v>
      </c>
      <c r="DB16" s="9">
        <f>AVERAGE(CP16:CZ16)</f>
        <v>27.272727272727273</v>
      </c>
      <c r="DC16" s="5">
        <v>27</v>
      </c>
      <c r="DD16" s="5">
        <v>27</v>
      </c>
      <c r="DE16" s="5">
        <v>27</v>
      </c>
      <c r="DF16" s="5">
        <v>27</v>
      </c>
      <c r="DG16" s="5">
        <v>27</v>
      </c>
      <c r="DH16" s="5">
        <v>27</v>
      </c>
      <c r="DI16" s="5">
        <v>28</v>
      </c>
      <c r="DJ16" s="5">
        <v>27</v>
      </c>
      <c r="DK16" s="5">
        <v>28</v>
      </c>
      <c r="DL16" s="5">
        <v>27</v>
      </c>
      <c r="DM16" s="5">
        <v>28</v>
      </c>
      <c r="DO16" s="9">
        <f>AVERAGE(DC16:DM16)</f>
        <v>27.272727272727273</v>
      </c>
      <c r="DP16" s="5">
        <v>27</v>
      </c>
      <c r="DQ16" s="5">
        <v>27</v>
      </c>
      <c r="DR16" s="5">
        <v>27</v>
      </c>
      <c r="DS16" s="5">
        <v>27</v>
      </c>
      <c r="DT16" s="5">
        <v>27</v>
      </c>
      <c r="DU16" s="5">
        <v>27</v>
      </c>
      <c r="DV16" s="5">
        <v>28</v>
      </c>
      <c r="DW16" s="5">
        <v>27</v>
      </c>
      <c r="DX16" s="5">
        <v>28</v>
      </c>
      <c r="DY16" s="5">
        <v>27</v>
      </c>
      <c r="DZ16" s="5">
        <v>28</v>
      </c>
      <c r="EB16" s="9">
        <f>AVERAGE(DP16:DZ16)</f>
        <v>27.272727272727273</v>
      </c>
      <c r="EC16" s="5">
        <v>27</v>
      </c>
      <c r="ED16" s="5">
        <v>27</v>
      </c>
      <c r="EE16" s="5">
        <v>27</v>
      </c>
      <c r="EF16" s="5">
        <v>27</v>
      </c>
      <c r="EG16" s="5">
        <v>27</v>
      </c>
      <c r="EH16" s="5">
        <v>27</v>
      </c>
      <c r="EI16" s="5">
        <v>28</v>
      </c>
      <c r="EJ16" s="5">
        <v>27</v>
      </c>
      <c r="EK16" s="5">
        <v>28</v>
      </c>
      <c r="EL16" s="5">
        <v>27</v>
      </c>
      <c r="EM16" s="5">
        <v>28</v>
      </c>
      <c r="EO16" s="9">
        <f>AVERAGE(EC16:EM16)</f>
        <v>27.272727272727273</v>
      </c>
      <c r="EP16" s="5">
        <v>27</v>
      </c>
      <c r="EQ16" s="5">
        <v>27</v>
      </c>
      <c r="ER16" s="5">
        <v>27</v>
      </c>
      <c r="ES16" s="5">
        <v>27</v>
      </c>
      <c r="ET16" s="5">
        <v>27</v>
      </c>
      <c r="EU16" s="5">
        <v>27</v>
      </c>
      <c r="EV16" s="5">
        <v>28</v>
      </c>
      <c r="EW16" s="5">
        <v>27</v>
      </c>
      <c r="EX16" s="5">
        <v>28</v>
      </c>
      <c r="EY16" s="5">
        <v>27</v>
      </c>
      <c r="EZ16" s="5">
        <v>28</v>
      </c>
      <c r="FB16" s="9">
        <f>AVERAGE(EP16:EZ16)</f>
        <v>27.272727272727273</v>
      </c>
      <c r="FC16" s="5">
        <v>27</v>
      </c>
      <c r="FD16" s="5">
        <v>27</v>
      </c>
      <c r="FE16" s="5">
        <v>27</v>
      </c>
      <c r="FF16" s="5">
        <v>27</v>
      </c>
      <c r="FG16" s="5">
        <v>27</v>
      </c>
      <c r="FH16" s="5">
        <v>27</v>
      </c>
      <c r="FI16" s="5">
        <v>28</v>
      </c>
      <c r="FJ16" s="5">
        <v>27</v>
      </c>
      <c r="FK16" s="5">
        <v>28</v>
      </c>
      <c r="FL16" s="5">
        <v>27</v>
      </c>
      <c r="FM16" s="5">
        <v>28</v>
      </c>
      <c r="FO16" s="9">
        <f>AVERAGE(FC16:FM16)</f>
        <v>27.272727272727273</v>
      </c>
      <c r="FP16" s="5">
        <v>27</v>
      </c>
      <c r="FQ16" s="5">
        <v>27</v>
      </c>
      <c r="FR16" s="5">
        <v>27</v>
      </c>
      <c r="FS16" s="5">
        <v>27</v>
      </c>
      <c r="FT16" s="5">
        <v>27</v>
      </c>
      <c r="FU16" s="5">
        <v>27</v>
      </c>
      <c r="FV16" s="5">
        <v>28</v>
      </c>
      <c r="FW16" s="5">
        <v>27</v>
      </c>
      <c r="FX16" s="5">
        <v>28</v>
      </c>
      <c r="FY16" s="5">
        <v>27</v>
      </c>
      <c r="FZ16" s="5">
        <v>28</v>
      </c>
      <c r="GB16" s="9">
        <f>AVERAGE(FP16:FZ16)</f>
        <v>27.272727272727273</v>
      </c>
      <c r="GC16" s="5">
        <v>27</v>
      </c>
      <c r="GD16" s="5">
        <v>27</v>
      </c>
      <c r="GE16" s="5">
        <v>27</v>
      </c>
      <c r="GF16" s="5">
        <v>27</v>
      </c>
      <c r="GG16" s="5">
        <v>27</v>
      </c>
      <c r="GH16" s="5">
        <v>27</v>
      </c>
      <c r="GI16" s="5">
        <v>28</v>
      </c>
      <c r="GJ16" s="5">
        <v>27</v>
      </c>
      <c r="GK16" s="5">
        <v>28</v>
      </c>
      <c r="GL16" s="5">
        <v>27</v>
      </c>
      <c r="GM16" s="5">
        <v>28</v>
      </c>
      <c r="GO16" s="9">
        <f>AVERAGE(GC16:GM16)</f>
        <v>27.272727272727273</v>
      </c>
      <c r="GP16" s="5">
        <v>27</v>
      </c>
      <c r="GQ16" s="5">
        <v>27</v>
      </c>
      <c r="GR16" s="5">
        <v>27</v>
      </c>
      <c r="GS16" s="5">
        <v>27</v>
      </c>
      <c r="GT16" s="5">
        <v>27</v>
      </c>
      <c r="GU16" s="5">
        <v>27</v>
      </c>
      <c r="GV16" s="5">
        <v>28</v>
      </c>
      <c r="GW16" s="5">
        <v>27</v>
      </c>
      <c r="GX16" s="5">
        <v>28</v>
      </c>
      <c r="GY16" s="5">
        <v>27</v>
      </c>
      <c r="GZ16" s="5">
        <v>28</v>
      </c>
      <c r="HB16" s="9">
        <f>AVERAGE(GP16:GZ16)</f>
        <v>27.272727272727273</v>
      </c>
      <c r="HC16" s="5">
        <v>27</v>
      </c>
      <c r="HD16" s="5">
        <v>27</v>
      </c>
      <c r="HE16" s="5">
        <v>27</v>
      </c>
      <c r="HF16" s="5">
        <v>27</v>
      </c>
      <c r="HG16" s="5">
        <v>27</v>
      </c>
      <c r="HH16" s="5">
        <v>27</v>
      </c>
      <c r="HI16" s="5">
        <v>28</v>
      </c>
      <c r="HJ16" s="5">
        <v>27</v>
      </c>
      <c r="HK16" s="5">
        <v>28</v>
      </c>
    </row>
    <row r="17" spans="1:18">
      <c r="A17" s="22" t="s">
        <v>7</v>
      </c>
      <c r="B17" s="37">
        <v>1.71</v>
      </c>
      <c r="C17" s="37">
        <v>1.73</v>
      </c>
      <c r="D17" s="37">
        <v>1.77</v>
      </c>
      <c r="E17" s="37">
        <v>1.75</v>
      </c>
      <c r="F17" s="41">
        <v>1.48</v>
      </c>
      <c r="G17" s="38" t="s">
        <v>8</v>
      </c>
      <c r="H17" s="37">
        <v>1.19</v>
      </c>
      <c r="I17" s="37">
        <v>1.23</v>
      </c>
      <c r="J17" s="37">
        <v>1.28</v>
      </c>
      <c r="K17" s="37">
        <v>1.3</v>
      </c>
      <c r="L17" s="41">
        <v>0.94</v>
      </c>
      <c r="M17" s="22" t="s">
        <v>7</v>
      </c>
      <c r="N17" s="37">
        <v>1.68</v>
      </c>
      <c r="O17" s="37">
        <v>1.76</v>
      </c>
      <c r="P17" s="37">
        <v>1.79</v>
      </c>
      <c r="Q17" s="37">
        <v>1.8</v>
      </c>
      <c r="R17" s="41">
        <v>1.49</v>
      </c>
    </row>
    <row r="18" spans="1:18">
      <c r="A18" s="22"/>
      <c r="B18" s="37">
        <v>1.68</v>
      </c>
      <c r="C18" s="37">
        <v>1.75</v>
      </c>
      <c r="D18" s="37">
        <v>1.81</v>
      </c>
      <c r="E18" s="37">
        <v>1.8</v>
      </c>
      <c r="F18" s="41">
        <v>1.5</v>
      </c>
      <c r="G18" s="38"/>
      <c r="H18" s="37">
        <v>1.17</v>
      </c>
      <c r="I18" s="37">
        <v>1.22</v>
      </c>
      <c r="J18" s="37">
        <v>1.27</v>
      </c>
      <c r="K18" s="37">
        <v>1.26</v>
      </c>
      <c r="L18" s="41">
        <v>0.98</v>
      </c>
      <c r="M18" s="22"/>
      <c r="N18" s="37">
        <v>1.68</v>
      </c>
      <c r="O18" s="37">
        <v>1.78</v>
      </c>
      <c r="P18" s="37">
        <v>1.81</v>
      </c>
      <c r="Q18" s="37">
        <v>1.8</v>
      </c>
      <c r="R18" s="41">
        <v>1.5</v>
      </c>
    </row>
    <row r="19" spans="1:18">
      <c r="A19" s="22"/>
      <c r="B19" s="37">
        <v>1.72</v>
      </c>
      <c r="C19" s="37">
        <v>1.78</v>
      </c>
      <c r="D19" s="37">
        <v>1.79</v>
      </c>
      <c r="E19" s="37">
        <v>1.8</v>
      </c>
      <c r="F19" s="41">
        <v>1.52</v>
      </c>
      <c r="G19" s="38"/>
      <c r="H19" s="37">
        <v>1.18</v>
      </c>
      <c r="I19" s="37">
        <v>1.21</v>
      </c>
      <c r="J19" s="37">
        <v>1.28</v>
      </c>
      <c r="K19" s="37">
        <v>1.29</v>
      </c>
      <c r="L19" s="41">
        <v>1.01</v>
      </c>
      <c r="M19" s="22"/>
      <c r="N19" s="37">
        <v>1.73</v>
      </c>
      <c r="O19" s="37">
        <v>1.78</v>
      </c>
      <c r="P19" s="37">
        <v>1.82</v>
      </c>
      <c r="Q19" s="37">
        <v>1.8</v>
      </c>
      <c r="R19" s="41">
        <v>1.48</v>
      </c>
    </row>
    <row r="20" spans="1:18">
      <c r="A20" s="22"/>
      <c r="B20" s="37">
        <v>1.65</v>
      </c>
      <c r="C20" s="37">
        <v>1.74</v>
      </c>
      <c r="D20" s="37">
        <v>1.8</v>
      </c>
      <c r="E20" s="37">
        <v>1.79</v>
      </c>
      <c r="F20" s="41">
        <v>1.53</v>
      </c>
      <c r="G20" s="38"/>
      <c r="H20" s="37">
        <v>1.21</v>
      </c>
      <c r="I20" s="37">
        <v>1.22</v>
      </c>
      <c r="J20" s="37">
        <v>1.28</v>
      </c>
      <c r="K20" s="37">
        <v>1.27</v>
      </c>
      <c r="L20" s="41">
        <v>1.03</v>
      </c>
      <c r="M20" s="22"/>
      <c r="N20" s="37">
        <v>1.68</v>
      </c>
      <c r="O20" s="37">
        <v>1.74</v>
      </c>
      <c r="P20" s="37">
        <v>1.8</v>
      </c>
      <c r="Q20" s="37">
        <v>1.81</v>
      </c>
      <c r="R20" s="41">
        <v>1.53</v>
      </c>
    </row>
    <row r="21" spans="1:18">
      <c r="A21" s="22"/>
      <c r="B21" s="37">
        <v>1.69</v>
      </c>
      <c r="C21" s="37">
        <v>1.77</v>
      </c>
      <c r="D21" s="37">
        <v>1.76</v>
      </c>
      <c r="E21" s="37">
        <v>1.78</v>
      </c>
      <c r="F21" s="41">
        <v>1.5</v>
      </c>
      <c r="G21" s="38"/>
      <c r="H21" s="37">
        <v>1.18</v>
      </c>
      <c r="I21" s="37">
        <v>1.22</v>
      </c>
      <c r="J21" s="37">
        <v>1.27</v>
      </c>
      <c r="K21" s="37">
        <v>1.26</v>
      </c>
      <c r="L21" s="41">
        <v>1.03</v>
      </c>
      <c r="M21" s="22"/>
      <c r="N21" s="37">
        <v>1.7</v>
      </c>
      <c r="O21" s="37">
        <v>1.75</v>
      </c>
      <c r="P21" s="37">
        <v>1.79</v>
      </c>
      <c r="Q21" s="37">
        <v>1.77</v>
      </c>
      <c r="R21" s="41">
        <v>1.49</v>
      </c>
    </row>
    <row r="22" spans="1:1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</row>
    <row r="24" spans="1:18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0.34799999999999942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0.87459999999999938</v>
      </c>
      <c r="L24" s="330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0.32819999999999938</v>
      </c>
      <c r="R24" s="295"/>
    </row>
    <row r="25" spans="1:18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</row>
    <row r="26" spans="1:18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0.60676923076922984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0.62985596707818881</v>
      </c>
      <c r="L26" s="269"/>
      <c r="M26" s="27" t="s">
        <v>19</v>
      </c>
      <c r="N26" s="27" t="s">
        <v>20</v>
      </c>
      <c r="O26" s="288" t="str">
        <f>"--"</f>
        <v>--</v>
      </c>
      <c r="P26" s="288"/>
      <c r="Q26" s="269">
        <f>(Q24/(0.975/Q25))</f>
        <v>0.57224615384615285</v>
      </c>
      <c r="R26" s="269"/>
    </row>
    <row r="27" spans="1:18" ht="17">
      <c r="A27" s="27"/>
      <c r="B27" s="27"/>
      <c r="C27" s="27"/>
      <c r="D27" s="27"/>
      <c r="E27" s="27"/>
      <c r="F27" s="27"/>
      <c r="M27" s="27"/>
      <c r="N27" s="27"/>
      <c r="O27" s="27"/>
      <c r="P27" s="27"/>
      <c r="Q27" s="27"/>
      <c r="R27" s="27"/>
    </row>
    <row r="28" spans="1:18" ht="17">
      <c r="A28" s="27"/>
      <c r="B28" s="27"/>
      <c r="C28" s="27"/>
      <c r="D28" s="27"/>
      <c r="E28" s="27"/>
      <c r="F28" s="27"/>
      <c r="M28" s="27"/>
      <c r="N28" s="27"/>
      <c r="O28" s="27"/>
      <c r="P28" s="27"/>
      <c r="Q28" s="27"/>
      <c r="R28" s="27"/>
    </row>
    <row r="29" spans="1:18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M29" s="289" t="s">
        <v>23</v>
      </c>
      <c r="N29" s="289"/>
      <c r="O29" s="303">
        <f ca="1">TODAY()</f>
        <v>46156</v>
      </c>
      <c r="P29" s="303"/>
      <c r="Q29" s="303"/>
      <c r="R29" s="303"/>
    </row>
    <row r="30" spans="1:18">
      <c r="A30" s="29"/>
      <c r="B30" s="29"/>
      <c r="C30" s="29"/>
      <c r="D30" s="29"/>
      <c r="E30" s="29"/>
      <c r="F30" s="29"/>
      <c r="M30" s="29"/>
      <c r="N30" s="29"/>
      <c r="O30" s="29"/>
      <c r="P30" s="29"/>
      <c r="Q30" s="29"/>
      <c r="R30" s="29"/>
    </row>
    <row r="31" spans="1:18">
      <c r="A31" s="29"/>
      <c r="B31" s="29"/>
      <c r="C31" s="29"/>
      <c r="D31" s="29"/>
      <c r="E31" s="29"/>
      <c r="F31" s="29"/>
      <c r="M31" s="29"/>
      <c r="N31" s="29"/>
      <c r="O31" s="29"/>
      <c r="P31" s="29"/>
      <c r="Q31" s="29"/>
      <c r="R31" s="29"/>
    </row>
    <row r="32" spans="1:18">
      <c r="A32" s="29"/>
      <c r="B32" s="29"/>
      <c r="C32" s="29"/>
      <c r="D32" s="29"/>
      <c r="E32" s="29"/>
      <c r="F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M34" s="29"/>
      <c r="N34" s="29"/>
      <c r="O34" s="29"/>
      <c r="P34" s="29"/>
      <c r="Q34" s="29"/>
      <c r="R34" s="29"/>
    </row>
    <row r="35" spans="1:18">
      <c r="A35" s="29"/>
      <c r="B35" s="29"/>
      <c r="C35" s="29"/>
      <c r="D35" s="29"/>
      <c r="E35" s="29"/>
      <c r="F35" s="29"/>
      <c r="M35" s="29"/>
      <c r="N35" s="29"/>
      <c r="O35" s="29"/>
      <c r="P35" s="29"/>
      <c r="Q35" s="29"/>
      <c r="R35" s="29"/>
    </row>
    <row r="36" spans="1:18">
      <c r="A36" s="29"/>
      <c r="B36" s="29"/>
      <c r="C36" s="29"/>
      <c r="D36" s="29"/>
      <c r="E36" s="29"/>
      <c r="F36" s="29"/>
      <c r="M36" s="29"/>
      <c r="N36" s="29"/>
      <c r="O36" s="29"/>
      <c r="P36" s="29"/>
      <c r="Q36" s="29"/>
      <c r="R36" s="29"/>
    </row>
    <row r="37" spans="1:18">
      <c r="A37" s="29"/>
      <c r="B37" s="29"/>
      <c r="C37" s="29"/>
      <c r="D37" s="29"/>
      <c r="E37" s="29"/>
      <c r="F37" s="29"/>
      <c r="M37" s="29"/>
      <c r="N37" s="29"/>
      <c r="O37" s="29"/>
      <c r="P37" s="29"/>
      <c r="Q37" s="29"/>
      <c r="R37" s="29"/>
    </row>
    <row r="38" spans="1:18">
      <c r="A38" s="29"/>
      <c r="B38" s="29"/>
      <c r="C38" s="29"/>
      <c r="D38" s="29"/>
      <c r="E38" s="29"/>
      <c r="F38" s="29"/>
      <c r="M38" s="29"/>
      <c r="N38" s="29"/>
      <c r="O38" s="29"/>
      <c r="P38" s="29"/>
      <c r="Q38" s="29"/>
      <c r="R38" s="29"/>
    </row>
    <row r="39" spans="1:18">
      <c r="A39" s="29"/>
      <c r="B39" s="29"/>
      <c r="C39" s="29"/>
      <c r="D39" s="29"/>
      <c r="E39" s="29"/>
      <c r="F39" s="29"/>
      <c r="M39" s="29"/>
      <c r="N39" s="29"/>
      <c r="O39" s="29"/>
      <c r="P39" s="29"/>
      <c r="Q39" s="29"/>
      <c r="R39" s="29"/>
    </row>
    <row r="40" spans="1:18">
      <c r="A40" s="29"/>
      <c r="B40" s="29"/>
      <c r="C40" s="29"/>
      <c r="D40" s="29"/>
      <c r="E40" s="29"/>
      <c r="F40" s="29"/>
      <c r="M40" s="29"/>
      <c r="N40" s="29"/>
      <c r="O40" s="29"/>
      <c r="P40" s="29"/>
      <c r="Q40" s="29"/>
      <c r="R40" s="29"/>
    </row>
  </sheetData>
  <sheetProtection selectLockedCells="1" selectUnlockedCells="1"/>
  <mergeCells count="29">
    <mergeCell ref="G1:L1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Q24:R24"/>
    <mergeCell ref="A29:B29"/>
    <mergeCell ref="C29:F29"/>
    <mergeCell ref="M29:N29"/>
    <mergeCell ref="O29:R29"/>
    <mergeCell ref="Q25:R25"/>
    <mergeCell ref="C26:D26"/>
    <mergeCell ref="E26:F26"/>
    <mergeCell ref="I26:J26"/>
    <mergeCell ref="K26:L26"/>
    <mergeCell ref="O26:P26"/>
    <mergeCell ref="Q26:R26"/>
    <mergeCell ref="C25:D25"/>
    <mergeCell ref="E25:F25"/>
    <mergeCell ref="I25:J25"/>
    <mergeCell ref="K25:L25"/>
    <mergeCell ref="O25:P25"/>
  </mergeCells>
  <phoneticPr fontId="24" type="noConversion"/>
  <conditionalFormatting sqref="E24:F24">
    <cfRule type="cellIs" dxfId="220" priority="5" operator="notBetween">
      <formula>0.4</formula>
      <formula>0.6</formula>
    </cfRule>
  </conditionalFormatting>
  <conditionalFormatting sqref="K26:L26">
    <cfRule type="cellIs" dxfId="219" priority="4" operator="notBetween">
      <formula>0.55</formula>
      <formula>0.65</formula>
    </cfRule>
  </conditionalFormatting>
  <conditionalFormatting sqref="Q24:R24">
    <cfRule type="cellIs" dxfId="218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II40"/>
  <sheetViews>
    <sheetView workbookViewId="0">
      <selection activeCell="N12" sqref="N12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43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</row>
    <row r="2" spans="1:243">
      <c r="A2" s="11" t="s">
        <v>123</v>
      </c>
      <c r="B2" s="14">
        <v>0.97699999999999998</v>
      </c>
      <c r="C2" s="14">
        <v>0.98599999999999999</v>
      </c>
      <c r="D2" s="14">
        <v>0.98299999999999998</v>
      </c>
      <c r="E2" s="14">
        <v>0.99199999999999999</v>
      </c>
      <c r="F2" s="42">
        <v>0.91600000000000004</v>
      </c>
      <c r="G2" s="50" t="s">
        <v>3</v>
      </c>
      <c r="H2" s="14">
        <v>2.04</v>
      </c>
      <c r="I2" s="14">
        <v>2.0499999999999998</v>
      </c>
      <c r="J2" s="14">
        <v>2.08</v>
      </c>
      <c r="K2" s="14">
        <v>2.06</v>
      </c>
      <c r="L2" s="14">
        <v>1.76</v>
      </c>
      <c r="M2" s="45" t="s">
        <v>3</v>
      </c>
      <c r="N2" s="14">
        <v>2.04</v>
      </c>
      <c r="O2" s="14">
        <v>2.08</v>
      </c>
      <c r="P2" s="14">
        <v>2.1</v>
      </c>
      <c r="Q2" s="14">
        <v>2.1</v>
      </c>
      <c r="R2" s="14">
        <v>1.74</v>
      </c>
      <c r="S2" s="45"/>
      <c r="T2" s="14"/>
      <c r="U2" s="14"/>
      <c r="V2" s="14"/>
      <c r="W2" s="14"/>
      <c r="X2" s="42"/>
    </row>
    <row r="3" spans="1:243">
      <c r="A3" s="11"/>
      <c r="B3" s="14">
        <v>0.98099999999999998</v>
      </c>
      <c r="C3" s="14">
        <v>0.99099999999999999</v>
      </c>
      <c r="D3" s="14">
        <v>0.998</v>
      </c>
      <c r="E3" s="14">
        <v>0.99099999999999999</v>
      </c>
      <c r="F3" s="42">
        <v>0.91800000000000004</v>
      </c>
      <c r="H3" s="14">
        <v>2.0699999999999998</v>
      </c>
      <c r="I3" s="14">
        <v>2.09</v>
      </c>
      <c r="J3" s="14">
        <v>2.0699999999999998</v>
      </c>
      <c r="K3" s="14">
        <v>2.1</v>
      </c>
      <c r="L3" s="42">
        <v>1.78</v>
      </c>
      <c r="M3" s="38"/>
      <c r="N3" s="32">
        <v>2.09</v>
      </c>
      <c r="O3" s="14">
        <v>2.0699999999999998</v>
      </c>
      <c r="P3" s="14">
        <v>2.1</v>
      </c>
      <c r="Q3" s="14">
        <v>2.1</v>
      </c>
      <c r="R3" s="14">
        <v>1.75</v>
      </c>
      <c r="S3" s="38"/>
      <c r="T3" s="32"/>
      <c r="U3" s="14"/>
      <c r="V3" s="14"/>
      <c r="W3" s="14"/>
      <c r="X3" s="42"/>
    </row>
    <row r="4" spans="1:243">
      <c r="A4" s="11"/>
      <c r="B4" s="14">
        <v>0.98299999999999998</v>
      </c>
      <c r="C4" s="14">
        <v>0.98799999999999999</v>
      </c>
      <c r="D4" s="14">
        <v>1.0069999999999999</v>
      </c>
      <c r="E4" s="14">
        <v>1.006</v>
      </c>
      <c r="F4" s="42">
        <v>0.92100000000000004</v>
      </c>
      <c r="H4" s="14">
        <v>2.06</v>
      </c>
      <c r="I4" s="14">
        <v>2.0699999999999998</v>
      </c>
      <c r="J4" s="14">
        <v>2.0699999999999998</v>
      </c>
      <c r="K4" s="14">
        <v>2.0699999999999998</v>
      </c>
      <c r="L4" s="14">
        <v>1.76</v>
      </c>
      <c r="M4" s="38"/>
      <c r="N4" s="32">
        <v>2.0699999999999998</v>
      </c>
      <c r="O4" s="14">
        <v>2.0699999999999998</v>
      </c>
      <c r="P4" s="14">
        <v>2.08</v>
      </c>
      <c r="Q4" s="14">
        <v>2.1</v>
      </c>
      <c r="R4" s="14">
        <v>1.75</v>
      </c>
      <c r="S4" s="38"/>
      <c r="T4" s="32"/>
      <c r="U4" s="14"/>
      <c r="V4" s="14"/>
      <c r="W4" s="14"/>
      <c r="X4" s="42"/>
    </row>
    <row r="5" spans="1:243">
      <c r="A5" s="11"/>
      <c r="B5" s="14">
        <v>0.995</v>
      </c>
      <c r="C5" s="14">
        <v>1.0029999999999999</v>
      </c>
      <c r="D5" s="14">
        <v>0.998</v>
      </c>
      <c r="E5" s="14">
        <v>0.99399999999999999</v>
      </c>
      <c r="F5" s="42">
        <v>0.92500000000000004</v>
      </c>
      <c r="H5" s="14">
        <v>2.06</v>
      </c>
      <c r="I5" s="14">
        <v>2.08</v>
      </c>
      <c r="J5" s="14">
        <v>2.06</v>
      </c>
      <c r="K5" s="14">
        <v>2.08</v>
      </c>
      <c r="L5" s="14">
        <v>1.74</v>
      </c>
      <c r="M5" s="38"/>
      <c r="N5" s="32">
        <v>2.08</v>
      </c>
      <c r="O5" s="14">
        <v>2.08</v>
      </c>
      <c r="P5" s="14">
        <v>2.13</v>
      </c>
      <c r="Q5" s="14">
        <v>2.1</v>
      </c>
      <c r="R5" s="14">
        <v>1.74</v>
      </c>
      <c r="S5" s="38"/>
      <c r="T5" s="32"/>
      <c r="U5" s="14"/>
      <c r="V5" s="14"/>
      <c r="W5" s="14"/>
      <c r="X5" s="42"/>
    </row>
    <row r="6" spans="1:243">
      <c r="A6" s="11"/>
      <c r="B6" s="14">
        <v>0.98299999999999998</v>
      </c>
      <c r="C6" s="14">
        <v>0.99099999999999999</v>
      </c>
      <c r="D6" s="14">
        <v>0.99399999999999999</v>
      </c>
      <c r="E6" s="14">
        <v>0.99299999999999999</v>
      </c>
      <c r="F6" s="42">
        <v>0.91100000000000003</v>
      </c>
      <c r="H6" s="32">
        <v>2.04</v>
      </c>
      <c r="I6" s="14">
        <v>2.0499999999999998</v>
      </c>
      <c r="J6" s="14">
        <v>2.0699999999999998</v>
      </c>
      <c r="K6" s="14">
        <v>2.12</v>
      </c>
      <c r="L6" s="14">
        <v>1.74</v>
      </c>
      <c r="M6" s="38"/>
      <c r="N6" s="32">
        <v>2.0699999999999998</v>
      </c>
      <c r="O6" s="14">
        <v>2.04</v>
      </c>
      <c r="P6" s="14">
        <v>2.08</v>
      </c>
      <c r="Q6" s="14">
        <v>2.1</v>
      </c>
      <c r="R6" s="14">
        <v>1.73</v>
      </c>
      <c r="S6" s="38"/>
      <c r="T6" s="32"/>
      <c r="U6" s="14"/>
      <c r="V6" s="14"/>
      <c r="W6" s="14"/>
      <c r="X6" s="42"/>
    </row>
    <row r="7" spans="1:243">
      <c r="A7" s="11" t="s">
        <v>124</v>
      </c>
      <c r="B7" s="14">
        <v>0.97699999999999998</v>
      </c>
      <c r="C7" s="14">
        <v>0.97</v>
      </c>
      <c r="D7" s="14">
        <v>0.96599999999999997</v>
      </c>
      <c r="E7" s="14">
        <v>0.96499999999999997</v>
      </c>
      <c r="F7" s="42">
        <v>0.89900000000000002</v>
      </c>
      <c r="G7" s="38" t="s">
        <v>4</v>
      </c>
      <c r="H7" s="14">
        <v>1.99</v>
      </c>
      <c r="I7" s="14">
        <v>2.04</v>
      </c>
      <c r="J7" s="14">
        <v>2.0699999999999998</v>
      </c>
      <c r="K7" s="14">
        <v>2.0699999999999998</v>
      </c>
      <c r="L7" s="14">
        <v>1.79</v>
      </c>
      <c r="M7" s="38" t="s">
        <v>4</v>
      </c>
      <c r="N7" s="14">
        <v>1.99</v>
      </c>
      <c r="O7" s="14">
        <v>2.04</v>
      </c>
      <c r="P7" s="14">
        <v>2.04</v>
      </c>
      <c r="Q7" s="14">
        <v>2.0499999999999998</v>
      </c>
      <c r="R7" s="14">
        <v>1.82</v>
      </c>
      <c r="S7" s="38"/>
      <c r="T7" s="14"/>
      <c r="U7" s="14"/>
      <c r="V7" s="14"/>
      <c r="W7" s="14"/>
      <c r="X7" s="42"/>
    </row>
    <row r="8" spans="1:243">
      <c r="A8" s="46"/>
      <c r="B8" s="14">
        <v>0.98099999999999998</v>
      </c>
      <c r="C8" s="14">
        <v>0.97599999999999998</v>
      </c>
      <c r="D8" s="14">
        <v>0.97199999999999998</v>
      </c>
      <c r="E8" s="14">
        <v>0.97499999999999998</v>
      </c>
      <c r="F8" s="42">
        <v>0.90900000000000003</v>
      </c>
      <c r="G8" s="52"/>
      <c r="H8" s="14">
        <v>2</v>
      </c>
      <c r="I8" s="14">
        <v>2.09</v>
      </c>
      <c r="J8" s="14">
        <v>2.12</v>
      </c>
      <c r="K8" s="14">
        <v>2.06</v>
      </c>
      <c r="L8" s="42">
        <v>1.8</v>
      </c>
      <c r="M8" s="46"/>
      <c r="N8" s="14">
        <v>2</v>
      </c>
      <c r="O8" s="14">
        <v>2.08</v>
      </c>
      <c r="P8" s="14">
        <v>2.09</v>
      </c>
      <c r="Q8" s="14">
        <v>2.08</v>
      </c>
      <c r="R8" s="42">
        <v>1.83</v>
      </c>
      <c r="S8" s="46"/>
      <c r="T8" s="14"/>
      <c r="U8" s="14"/>
      <c r="V8" s="14"/>
      <c r="W8" s="14"/>
      <c r="X8" s="42"/>
    </row>
    <row r="9" spans="1:243">
      <c r="A9" s="11"/>
      <c r="B9" s="14">
        <v>0.98</v>
      </c>
      <c r="C9" s="14">
        <v>0.98299999999999998</v>
      </c>
      <c r="D9" s="14">
        <v>0.98399999999999999</v>
      </c>
      <c r="E9" s="14">
        <v>0.96399999999999997</v>
      </c>
      <c r="F9" s="42">
        <v>0.91400000000000003</v>
      </c>
      <c r="G9" s="43"/>
      <c r="H9" s="14">
        <v>1.98</v>
      </c>
      <c r="I9" s="14">
        <v>2.0499999999999998</v>
      </c>
      <c r="J9" s="14">
        <v>2.0499999999999998</v>
      </c>
      <c r="K9" s="14">
        <v>2.06</v>
      </c>
      <c r="L9" s="14">
        <v>1.81</v>
      </c>
      <c r="M9" s="36"/>
      <c r="N9" s="47">
        <v>1.97</v>
      </c>
      <c r="O9" s="47">
        <v>2.0299999999999998</v>
      </c>
      <c r="P9" s="47">
        <v>2.0699999999999998</v>
      </c>
      <c r="Q9" s="47">
        <v>2.06</v>
      </c>
      <c r="R9" s="47">
        <v>1.82</v>
      </c>
      <c r="S9" s="36"/>
      <c r="T9" s="47"/>
      <c r="U9" s="47"/>
      <c r="V9" s="47"/>
      <c r="W9" s="47"/>
      <c r="X9" s="49"/>
    </row>
    <row r="10" spans="1:243">
      <c r="A10" s="11"/>
      <c r="B10" s="14">
        <v>0.97399999999999998</v>
      </c>
      <c r="C10" s="14">
        <v>0.98699999999999999</v>
      </c>
      <c r="D10" s="14">
        <v>0.98399999999999999</v>
      </c>
      <c r="E10" s="14">
        <v>0.98</v>
      </c>
      <c r="F10" s="42">
        <v>0.91800000000000004</v>
      </c>
      <c r="G10" s="43"/>
      <c r="H10" s="14">
        <v>2.0099999999999998</v>
      </c>
      <c r="I10" s="14">
        <v>2.04</v>
      </c>
      <c r="J10" s="14">
        <v>2.08</v>
      </c>
      <c r="K10" s="14">
        <v>2.0699999999999998</v>
      </c>
      <c r="L10" s="14">
        <v>1.82</v>
      </c>
      <c r="M10" s="38"/>
      <c r="N10" s="14">
        <v>2.02</v>
      </c>
      <c r="O10" s="14">
        <v>2.0299999999999998</v>
      </c>
      <c r="P10" s="14">
        <v>2.08</v>
      </c>
      <c r="Q10" s="14">
        <v>2.06</v>
      </c>
      <c r="R10" s="14">
        <v>1.83</v>
      </c>
      <c r="S10" s="38"/>
      <c r="T10" s="14"/>
      <c r="U10" s="14"/>
      <c r="V10" s="14"/>
      <c r="W10" s="14"/>
      <c r="X10" s="42"/>
    </row>
    <row r="11" spans="1:243">
      <c r="A11" s="16"/>
      <c r="B11" s="33">
        <v>0.97099999999999997</v>
      </c>
      <c r="C11" s="33">
        <v>0.98099999999999998</v>
      </c>
      <c r="D11" s="33">
        <v>0.96799999999999997</v>
      </c>
      <c r="E11" s="33">
        <v>0.96899999999999997</v>
      </c>
      <c r="F11" s="39">
        <v>0.91500000000000004</v>
      </c>
      <c r="G11" s="16"/>
      <c r="H11" s="33">
        <v>2.0099999999999998</v>
      </c>
      <c r="I11" s="33">
        <v>2.0299999999999998</v>
      </c>
      <c r="J11" s="33">
        <v>2.06</v>
      </c>
      <c r="K11" s="33">
        <v>2.04</v>
      </c>
      <c r="L11" s="33">
        <v>1.78</v>
      </c>
      <c r="M11" s="48"/>
      <c r="N11" s="33">
        <v>1.97</v>
      </c>
      <c r="O11" s="33">
        <v>2.0499999999999998</v>
      </c>
      <c r="P11" s="33">
        <v>2.02</v>
      </c>
      <c r="Q11" s="33">
        <v>2.06</v>
      </c>
      <c r="R11" s="33">
        <v>1.84</v>
      </c>
      <c r="S11" s="48"/>
      <c r="T11" s="33"/>
      <c r="U11" s="33"/>
      <c r="V11" s="33"/>
      <c r="W11" s="33"/>
      <c r="X11" s="39"/>
    </row>
    <row r="12" spans="1:243">
      <c r="A12" s="19" t="s">
        <v>5</v>
      </c>
      <c r="B12" s="35"/>
      <c r="C12" s="35"/>
      <c r="D12" s="35"/>
      <c r="E12" s="35"/>
      <c r="F12" s="40"/>
      <c r="G12" s="19" t="s">
        <v>5</v>
      </c>
      <c r="H12" s="35"/>
      <c r="I12" s="35"/>
      <c r="J12" s="35"/>
      <c r="K12" s="35"/>
      <c r="L12" s="35"/>
      <c r="M12" s="36" t="s">
        <v>6</v>
      </c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40"/>
    </row>
    <row r="13" spans="1:243">
      <c r="A13" s="22"/>
      <c r="B13" s="37"/>
      <c r="C13" s="37"/>
      <c r="D13" s="37"/>
      <c r="E13" s="37"/>
      <c r="F13" s="41"/>
      <c r="G13" s="22"/>
      <c r="H13" s="37"/>
      <c r="I13" s="37"/>
      <c r="J13" s="37"/>
      <c r="K13" s="37"/>
      <c r="L13" s="37"/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41"/>
    </row>
    <row r="14" spans="1:243">
      <c r="A14" s="22"/>
      <c r="B14" s="37"/>
      <c r="C14" s="37"/>
      <c r="D14" s="37"/>
      <c r="E14" s="37"/>
      <c r="F14" s="41"/>
      <c r="G14" s="22"/>
      <c r="H14" s="37"/>
      <c r="I14" s="37"/>
      <c r="J14" s="37"/>
      <c r="K14" s="37"/>
      <c r="L14" s="37"/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41"/>
    </row>
    <row r="15" spans="1:243">
      <c r="A15" s="22"/>
      <c r="B15" s="37"/>
      <c r="C15" s="37"/>
      <c r="D15" s="37"/>
      <c r="E15" s="37"/>
      <c r="F15" s="41"/>
      <c r="G15" s="22"/>
      <c r="H15" s="37"/>
      <c r="I15" s="37"/>
      <c r="J15" s="37"/>
      <c r="K15" s="37"/>
      <c r="L15" s="37"/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41"/>
    </row>
    <row r="16" spans="1:243">
      <c r="A16" s="22"/>
      <c r="B16" s="37"/>
      <c r="C16" s="37"/>
      <c r="D16" s="37"/>
      <c r="E16" s="37"/>
      <c r="F16" s="41"/>
      <c r="G16" s="22"/>
      <c r="H16" s="37"/>
      <c r="I16" s="37"/>
      <c r="J16" s="37"/>
      <c r="K16" s="37"/>
      <c r="L16" s="37"/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41"/>
      <c r="Z16" s="9"/>
      <c r="AA16" s="5"/>
      <c r="AB16" s="5"/>
      <c r="AC16" s="5"/>
      <c r="AD16" s="5">
        <v>27</v>
      </c>
      <c r="AE16" s="5">
        <v>27</v>
      </c>
      <c r="AF16" s="5">
        <v>27</v>
      </c>
      <c r="AG16" s="5">
        <v>28</v>
      </c>
      <c r="AH16" s="5">
        <v>27</v>
      </c>
      <c r="AI16" s="5">
        <v>28</v>
      </c>
      <c r="AJ16" s="5">
        <v>27</v>
      </c>
      <c r="AK16" s="5">
        <v>28</v>
      </c>
      <c r="AM16" s="9">
        <f>AVERAGE(AA16:AK16)</f>
        <v>27.375</v>
      </c>
      <c r="AN16" s="5">
        <v>27</v>
      </c>
      <c r="AO16" s="5">
        <v>27</v>
      </c>
      <c r="AP16" s="5">
        <v>27</v>
      </c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27.272727272727273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</row>
    <row r="17" spans="1:24">
      <c r="A17" s="22" t="s">
        <v>7</v>
      </c>
      <c r="B17" s="37"/>
      <c r="C17" s="37"/>
      <c r="D17" s="37"/>
      <c r="E17" s="37"/>
      <c r="F17" s="41"/>
      <c r="G17" s="22" t="s">
        <v>7</v>
      </c>
      <c r="H17" s="37"/>
      <c r="I17" s="37"/>
      <c r="J17" s="37"/>
      <c r="K17" s="37"/>
      <c r="L17" s="37"/>
      <c r="M17" s="38" t="s">
        <v>8</v>
      </c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41"/>
    </row>
    <row r="18" spans="1:24">
      <c r="A18" s="22"/>
      <c r="B18" s="37"/>
      <c r="C18" s="37"/>
      <c r="D18" s="37"/>
      <c r="E18" s="37"/>
      <c r="F18" s="41"/>
      <c r="G18" s="22"/>
      <c r="H18" s="37"/>
      <c r="I18" s="37"/>
      <c r="J18" s="37"/>
      <c r="K18" s="37"/>
      <c r="L18" s="37"/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41"/>
    </row>
    <row r="19" spans="1:24">
      <c r="A19" s="22"/>
      <c r="B19" s="37"/>
      <c r="C19" s="37"/>
      <c r="D19" s="37"/>
      <c r="E19" s="37"/>
      <c r="F19" s="41"/>
      <c r="G19" s="22"/>
      <c r="H19" s="37"/>
      <c r="I19" s="37"/>
      <c r="J19" s="37"/>
      <c r="K19" s="37"/>
      <c r="L19" s="37"/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41"/>
    </row>
    <row r="20" spans="1:24">
      <c r="A20" s="22"/>
      <c r="B20" s="37"/>
      <c r="C20" s="37"/>
      <c r="D20" s="37"/>
      <c r="E20" s="37"/>
      <c r="F20" s="41"/>
      <c r="G20" s="22"/>
      <c r="H20" s="37"/>
      <c r="I20" s="37"/>
      <c r="J20" s="37"/>
      <c r="K20" s="37"/>
      <c r="L20" s="37"/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41"/>
    </row>
    <row r="21" spans="1:24">
      <c r="A21" s="22"/>
      <c r="B21" s="37"/>
      <c r="C21" s="37"/>
      <c r="D21" s="37"/>
      <c r="E21" s="37"/>
      <c r="F21" s="41"/>
      <c r="G21" s="22"/>
      <c r="H21" s="37"/>
      <c r="I21" s="37"/>
      <c r="J21" s="37"/>
      <c r="K21" s="37"/>
      <c r="L21" s="37"/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41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328" t="s">
        <v>15</v>
      </c>
      <c r="D24" s="328"/>
      <c r="E24" s="295" t="e">
        <f>AVERAGE(B2:F11)-AVERAGE(B12:F21)</f>
        <v>#DIV/0!</v>
      </c>
      <c r="F24" s="295"/>
      <c r="G24" s="27" t="s">
        <v>13</v>
      </c>
      <c r="H24" s="27" t="s">
        <v>14</v>
      </c>
      <c r="I24" s="328" t="s">
        <v>15</v>
      </c>
      <c r="J24" s="328"/>
      <c r="K24" s="295" t="e">
        <f>AVERAGE(H2:L11)-AVERAGE(H12:L21)</f>
        <v>#DIV/0!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 t="e">
        <f>AVERAGE(N2:R11)-AVERAGE(N12:R21)</f>
        <v>#DIV/0!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tr">
        <f>"--"</f>
        <v>--</v>
      </c>
      <c r="D26" s="288"/>
      <c r="E26" s="269" t="e">
        <f>(E24/(0.975/E25))</f>
        <v>#DIV/0!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 t="e">
        <f>(K24/(0.975/K25))</f>
        <v>#DIV/0!</v>
      </c>
      <c r="L26" s="269"/>
      <c r="M26" s="27" t="s">
        <v>19</v>
      </c>
      <c r="N26" s="27" t="s">
        <v>20</v>
      </c>
      <c r="O26" s="288" t="s">
        <v>116</v>
      </c>
      <c r="P26" s="288"/>
      <c r="Q26" s="269" t="e">
        <f>(Q24/(1.944/Q25))</f>
        <v>#DIV/0!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</row>
    <row r="27" spans="1:24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24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36"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I29"/>
    <mergeCell ref="C26:D26"/>
    <mergeCell ref="E26:F26"/>
    <mergeCell ref="I26:J26"/>
    <mergeCell ref="K26:L26"/>
    <mergeCell ref="O26:P26"/>
  </mergeCells>
  <phoneticPr fontId="24" type="noConversion"/>
  <conditionalFormatting sqref="E24:F24">
    <cfRule type="cellIs" dxfId="217" priority="4" operator="notBetween">
      <formula>0.4</formula>
      <formula>0.6</formula>
    </cfRule>
  </conditionalFormatting>
  <conditionalFormatting sqref="K24:L24">
    <cfRule type="cellIs" dxfId="216" priority="1" operator="notBetween">
      <formula>0.4</formula>
      <formula>0.6</formula>
    </cfRule>
  </conditionalFormatting>
  <conditionalFormatting sqref="Q26:R26">
    <cfRule type="cellIs" dxfId="215" priority="3" operator="notBetween">
      <formula>0.55</formula>
      <formula>0.65</formula>
    </cfRule>
  </conditionalFormatting>
  <conditionalFormatting sqref="W26:X26">
    <cfRule type="cellIs" dxfId="214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II40"/>
  <sheetViews>
    <sheetView topLeftCell="A10" workbookViewId="0">
      <selection activeCell="W26" sqref="W26:X26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43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 t="s">
        <v>2</v>
      </c>
      <c r="T1" s="329"/>
      <c r="U1" s="329"/>
      <c r="V1" s="329"/>
      <c r="W1" s="329"/>
      <c r="X1" s="329"/>
    </row>
    <row r="2" spans="1:243">
      <c r="A2" s="11" t="s">
        <v>123</v>
      </c>
      <c r="B2" s="14">
        <v>0.98</v>
      </c>
      <c r="C2" s="14">
        <v>0.96</v>
      </c>
      <c r="D2" s="14">
        <v>0.95399999999999996</v>
      </c>
      <c r="E2" s="14">
        <v>0.94599999999999995</v>
      </c>
      <c r="F2" s="42">
        <v>0.93200000000000005</v>
      </c>
      <c r="G2" s="50" t="s">
        <v>3</v>
      </c>
      <c r="H2" s="14">
        <v>2.09</v>
      </c>
      <c r="I2" s="14">
        <v>2.09</v>
      </c>
      <c r="J2" s="14">
        <v>2.11</v>
      </c>
      <c r="K2" s="14">
        <v>2.12</v>
      </c>
      <c r="L2" s="14">
        <v>1.81</v>
      </c>
      <c r="M2" s="45" t="s">
        <v>3</v>
      </c>
      <c r="N2" s="14">
        <v>2.1</v>
      </c>
      <c r="O2" s="14">
        <v>2.08</v>
      </c>
      <c r="P2" s="14">
        <v>2.09</v>
      </c>
      <c r="Q2" s="14">
        <v>2.12</v>
      </c>
      <c r="R2" s="14">
        <v>1.76</v>
      </c>
      <c r="S2" s="45" t="s">
        <v>3</v>
      </c>
      <c r="T2" s="14">
        <v>2.06</v>
      </c>
      <c r="U2" s="14">
        <v>2.0499999999999998</v>
      </c>
      <c r="V2" s="14">
        <v>2.0499999999999998</v>
      </c>
      <c r="W2" s="14">
        <v>2.0699999999999998</v>
      </c>
      <c r="X2" s="42">
        <v>1.81</v>
      </c>
    </row>
    <row r="3" spans="1:243">
      <c r="A3" s="11"/>
      <c r="B3" s="14">
        <v>0.97099999999999997</v>
      </c>
      <c r="C3" s="14">
        <v>0.96899999999999997</v>
      </c>
      <c r="D3" s="14">
        <v>0.96399999999999997</v>
      </c>
      <c r="E3" s="14">
        <v>0.95299999999999996</v>
      </c>
      <c r="F3" s="42">
        <v>0.93400000000000005</v>
      </c>
      <c r="H3" s="14">
        <v>2.12</v>
      </c>
      <c r="I3" s="14">
        <v>2.1</v>
      </c>
      <c r="J3" s="14">
        <v>2.12</v>
      </c>
      <c r="K3" s="14">
        <v>2.13</v>
      </c>
      <c r="L3" s="42">
        <v>1.8</v>
      </c>
      <c r="M3" s="38"/>
      <c r="N3" s="32">
        <v>2.08</v>
      </c>
      <c r="O3" s="14">
        <v>2.06</v>
      </c>
      <c r="P3" s="14">
        <v>2.09</v>
      </c>
      <c r="Q3" s="14">
        <v>2.13</v>
      </c>
      <c r="R3" s="14">
        <v>1.77</v>
      </c>
      <c r="S3" s="38"/>
      <c r="T3" s="32">
        <v>2.06</v>
      </c>
      <c r="U3" s="14">
        <v>2.04</v>
      </c>
      <c r="V3" s="14">
        <v>2.0699999999999998</v>
      </c>
      <c r="W3" s="14">
        <v>2.08</v>
      </c>
      <c r="X3" s="42">
        <v>1.79</v>
      </c>
    </row>
    <row r="4" spans="1:243">
      <c r="A4" s="11"/>
      <c r="B4" s="14">
        <v>0.97299999999999998</v>
      </c>
      <c r="C4" s="14">
        <v>0.96199999999999997</v>
      </c>
      <c r="D4" s="14">
        <v>0.97</v>
      </c>
      <c r="E4" s="14">
        <v>0.96399999999999997</v>
      </c>
      <c r="F4" s="42">
        <v>0.94</v>
      </c>
      <c r="H4" s="14">
        <v>2.06</v>
      </c>
      <c r="I4" s="14">
        <v>2.0699999999999998</v>
      </c>
      <c r="J4" s="14">
        <v>2.1</v>
      </c>
      <c r="K4" s="14">
        <v>2.1</v>
      </c>
      <c r="L4" s="14">
        <v>1.8</v>
      </c>
      <c r="M4" s="38"/>
      <c r="N4" s="32">
        <v>2.09</v>
      </c>
      <c r="O4" s="14">
        <v>2.09</v>
      </c>
      <c r="P4" s="14">
        <v>2.0699999999999998</v>
      </c>
      <c r="Q4" s="14">
        <v>2.11</v>
      </c>
      <c r="R4" s="14">
        <v>1.77</v>
      </c>
      <c r="S4" s="38"/>
      <c r="T4" s="32">
        <v>2.08</v>
      </c>
      <c r="U4" s="14">
        <v>2.06</v>
      </c>
      <c r="V4" s="14">
        <v>2.04</v>
      </c>
      <c r="W4" s="14">
        <v>2.06</v>
      </c>
      <c r="X4" s="42">
        <v>1.79</v>
      </c>
    </row>
    <row r="5" spans="1:243">
      <c r="A5" s="11"/>
      <c r="B5" s="14">
        <v>0.98199999999999998</v>
      </c>
      <c r="C5" s="14">
        <v>0.97099999999999997</v>
      </c>
      <c r="D5" s="14">
        <v>0.96499999999999997</v>
      </c>
      <c r="E5" s="14">
        <v>0.95199999999999996</v>
      </c>
      <c r="F5" s="42">
        <v>0.94499999999999995</v>
      </c>
      <c r="H5" s="14">
        <v>2.06</v>
      </c>
      <c r="I5" s="14">
        <v>2.11</v>
      </c>
      <c r="J5" s="14">
        <v>2.1</v>
      </c>
      <c r="K5" s="14">
        <v>2.13</v>
      </c>
      <c r="L5" s="14">
        <v>1.77</v>
      </c>
      <c r="M5" s="38"/>
      <c r="N5" s="32">
        <v>2.11</v>
      </c>
      <c r="O5" s="14">
        <v>2.09</v>
      </c>
      <c r="P5" s="14">
        <v>2.1</v>
      </c>
      <c r="Q5" s="14">
        <v>2.12</v>
      </c>
      <c r="R5" s="14">
        <v>1.8</v>
      </c>
      <c r="S5" s="38"/>
      <c r="T5" s="32">
        <v>2.0499999999999998</v>
      </c>
      <c r="U5" s="14">
        <v>2.02</v>
      </c>
      <c r="V5" s="14">
        <v>2.06</v>
      </c>
      <c r="W5" s="14">
        <v>2.09</v>
      </c>
      <c r="X5" s="42">
        <v>1.82</v>
      </c>
    </row>
    <row r="6" spans="1:243">
      <c r="A6" s="11"/>
      <c r="B6" s="14">
        <v>0.97599999999999998</v>
      </c>
      <c r="C6" s="14">
        <v>0.97</v>
      </c>
      <c r="D6" s="14">
        <v>0.97</v>
      </c>
      <c r="E6" s="14">
        <v>0.96199999999999997</v>
      </c>
      <c r="F6" s="42">
        <v>0.94199999999999995</v>
      </c>
      <c r="H6" s="32">
        <v>2.08</v>
      </c>
      <c r="I6" s="14">
        <v>2.09</v>
      </c>
      <c r="J6" s="14">
        <v>2.11</v>
      </c>
      <c r="K6" s="14">
        <v>2.11</v>
      </c>
      <c r="L6" s="14">
        <v>1.73</v>
      </c>
      <c r="M6" s="38"/>
      <c r="N6" s="32">
        <v>2.11</v>
      </c>
      <c r="O6" s="14">
        <v>2.08</v>
      </c>
      <c r="P6" s="14">
        <v>2.09</v>
      </c>
      <c r="Q6" s="14">
        <v>2.11</v>
      </c>
      <c r="R6" s="14">
        <v>1.77</v>
      </c>
      <c r="S6" s="38"/>
      <c r="T6" s="32">
        <v>2.0699999999999998</v>
      </c>
      <c r="U6" s="14">
        <v>2.06</v>
      </c>
      <c r="V6" s="14">
        <v>2.04</v>
      </c>
      <c r="W6" s="14">
        <v>2.0699999999999998</v>
      </c>
      <c r="X6" s="42">
        <v>1.8</v>
      </c>
    </row>
    <row r="7" spans="1:243">
      <c r="A7" s="11" t="s">
        <v>124</v>
      </c>
      <c r="B7" s="14">
        <v>0.95899999999999996</v>
      </c>
      <c r="C7" s="14">
        <v>0.97299999999999998</v>
      </c>
      <c r="D7" s="14">
        <v>0.97499999999999998</v>
      </c>
      <c r="E7" s="14">
        <v>0.96199999999999997</v>
      </c>
      <c r="F7" s="42">
        <v>0.91800000000000004</v>
      </c>
      <c r="G7" s="38" t="s">
        <v>4</v>
      </c>
      <c r="H7" s="14">
        <v>2.02</v>
      </c>
      <c r="I7" s="14">
        <v>2.04</v>
      </c>
      <c r="J7" s="14">
        <v>2.09</v>
      </c>
      <c r="K7" s="14">
        <v>2.09</v>
      </c>
      <c r="L7" s="14">
        <v>1.86</v>
      </c>
      <c r="M7" s="38" t="s">
        <v>4</v>
      </c>
      <c r="N7" s="14">
        <v>2.02</v>
      </c>
      <c r="O7" s="14">
        <v>2.0699999999999998</v>
      </c>
      <c r="P7" s="14">
        <v>2.12</v>
      </c>
      <c r="Q7" s="14">
        <v>2.08</v>
      </c>
      <c r="R7" s="14">
        <v>1.84</v>
      </c>
      <c r="S7" s="38" t="s">
        <v>4</v>
      </c>
      <c r="T7" s="14">
        <v>1.97</v>
      </c>
      <c r="U7" s="14">
        <v>2.04</v>
      </c>
      <c r="V7" s="14">
        <v>2.1</v>
      </c>
      <c r="W7" s="14">
        <v>2.12</v>
      </c>
      <c r="X7" s="42">
        <v>1.85</v>
      </c>
    </row>
    <row r="8" spans="1:243">
      <c r="A8" s="46"/>
      <c r="B8" s="14">
        <v>0.96799999999999997</v>
      </c>
      <c r="C8" s="14">
        <v>0.96799999999999997</v>
      </c>
      <c r="D8" s="14">
        <v>0.98799999999999999</v>
      </c>
      <c r="E8" s="14">
        <v>0.96399999999999997</v>
      </c>
      <c r="F8" s="42">
        <v>0.92700000000000005</v>
      </c>
      <c r="G8" s="52"/>
      <c r="H8" s="14">
        <v>2.0699999999999998</v>
      </c>
      <c r="I8" s="14">
        <v>2.0699999999999998</v>
      </c>
      <c r="J8" s="14">
        <v>2.09</v>
      </c>
      <c r="K8" s="14">
        <v>2.1</v>
      </c>
      <c r="L8" s="42">
        <v>1.86</v>
      </c>
      <c r="M8" s="46"/>
      <c r="N8" s="14">
        <v>2.0099999999999998</v>
      </c>
      <c r="O8" s="14">
        <v>2.09</v>
      </c>
      <c r="P8" s="14">
        <v>2.1</v>
      </c>
      <c r="Q8" s="14">
        <v>2.09</v>
      </c>
      <c r="R8" s="42">
        <v>1.86</v>
      </c>
      <c r="S8" s="46"/>
      <c r="T8" s="14">
        <v>2.0099999999999998</v>
      </c>
      <c r="U8" s="14">
        <v>2.08</v>
      </c>
      <c r="V8" s="14">
        <v>2.12</v>
      </c>
      <c r="W8" s="14">
        <v>2.15</v>
      </c>
      <c r="X8" s="42">
        <v>1.85</v>
      </c>
    </row>
    <row r="9" spans="1:243">
      <c r="A9" s="11"/>
      <c r="B9" s="14">
        <v>0.96</v>
      </c>
      <c r="C9" s="14">
        <v>0.98199999999999998</v>
      </c>
      <c r="D9" s="14">
        <v>0.98499999999999999</v>
      </c>
      <c r="E9" s="14">
        <v>0.97399999999999998</v>
      </c>
      <c r="F9" s="42">
        <v>0.92200000000000004</v>
      </c>
      <c r="G9" s="43"/>
      <c r="H9" s="14">
        <v>2.02</v>
      </c>
      <c r="I9" s="14">
        <v>2.09</v>
      </c>
      <c r="J9" s="14">
        <v>2.1</v>
      </c>
      <c r="K9" s="14">
        <v>2.0699999999999998</v>
      </c>
      <c r="L9" s="14">
        <v>1.85</v>
      </c>
      <c r="M9" s="36"/>
      <c r="N9" s="47">
        <v>2.02</v>
      </c>
      <c r="O9" s="47">
        <v>2.08</v>
      </c>
      <c r="P9" s="47">
        <v>2.1</v>
      </c>
      <c r="Q9" s="47">
        <v>2.11</v>
      </c>
      <c r="R9" s="47">
        <v>1.84</v>
      </c>
      <c r="S9" s="36"/>
      <c r="T9" s="47">
        <v>2.0499999999999998</v>
      </c>
      <c r="U9" s="47">
        <v>2.0699999999999998</v>
      </c>
      <c r="V9" s="47">
        <v>2.13</v>
      </c>
      <c r="W9" s="47">
        <v>2.15</v>
      </c>
      <c r="X9" s="49">
        <v>1.84</v>
      </c>
    </row>
    <row r="10" spans="1:243">
      <c r="A10" s="11"/>
      <c r="B10" s="14">
        <v>0.96599999999999997</v>
      </c>
      <c r="C10" s="14">
        <v>0.98699999999999999</v>
      </c>
      <c r="D10" s="14">
        <v>0.98199999999999998</v>
      </c>
      <c r="E10" s="14">
        <v>0.96799999999999997</v>
      </c>
      <c r="F10" s="42">
        <v>0.93300000000000005</v>
      </c>
      <c r="G10" s="43"/>
      <c r="H10" s="14">
        <v>2.04</v>
      </c>
      <c r="I10" s="14">
        <v>2.09</v>
      </c>
      <c r="J10" s="14">
        <v>2.13</v>
      </c>
      <c r="K10" s="14">
        <v>2.0699999999999998</v>
      </c>
      <c r="L10" s="14">
        <v>1.86</v>
      </c>
      <c r="M10" s="38"/>
      <c r="N10" s="14">
        <v>2.02</v>
      </c>
      <c r="O10" s="14">
        <v>2.08</v>
      </c>
      <c r="P10" s="14">
        <v>2.11</v>
      </c>
      <c r="Q10" s="14">
        <v>2.11</v>
      </c>
      <c r="R10" s="14">
        <v>1.83</v>
      </c>
      <c r="S10" s="38"/>
      <c r="T10" s="14">
        <v>2.0099999999999998</v>
      </c>
      <c r="U10" s="14">
        <v>2.0699999999999998</v>
      </c>
      <c r="V10" s="14">
        <v>2.15</v>
      </c>
      <c r="W10" s="14">
        <v>2.13</v>
      </c>
      <c r="X10" s="42">
        <v>1.87</v>
      </c>
    </row>
    <row r="11" spans="1:243">
      <c r="A11" s="16"/>
      <c r="B11" s="33">
        <v>0.96399999999999997</v>
      </c>
      <c r="C11" s="33">
        <v>0.97</v>
      </c>
      <c r="D11" s="33">
        <v>0.97899999999999998</v>
      </c>
      <c r="E11" s="33">
        <v>0.95399999999999996</v>
      </c>
      <c r="F11" s="39">
        <v>0.92800000000000005</v>
      </c>
      <c r="G11" s="16"/>
      <c r="H11" s="33">
        <v>2.04</v>
      </c>
      <c r="I11" s="33">
        <v>2.08</v>
      </c>
      <c r="J11" s="33">
        <v>2.1</v>
      </c>
      <c r="K11" s="33">
        <v>2.11</v>
      </c>
      <c r="L11" s="33">
        <v>1.85</v>
      </c>
      <c r="M11" s="48"/>
      <c r="N11" s="33">
        <v>1.99</v>
      </c>
      <c r="O11" s="33">
        <v>2.0499999999999998</v>
      </c>
      <c r="P11" s="33">
        <v>2.09</v>
      </c>
      <c r="Q11" s="33">
        <v>2.11</v>
      </c>
      <c r="R11" s="33">
        <v>1.83</v>
      </c>
      <c r="S11" s="48"/>
      <c r="T11" s="33">
        <v>2.0099999999999998</v>
      </c>
      <c r="U11" s="33">
        <v>2.08</v>
      </c>
      <c r="V11" s="33">
        <v>2.14</v>
      </c>
      <c r="W11" s="33">
        <v>2.13</v>
      </c>
      <c r="X11" s="39">
        <v>1.85</v>
      </c>
    </row>
    <row r="12" spans="1:243">
      <c r="A12" s="19" t="s">
        <v>5</v>
      </c>
      <c r="B12" s="35">
        <v>0.67100000000000004</v>
      </c>
      <c r="C12" s="35">
        <v>0.65</v>
      </c>
      <c r="D12" s="35">
        <v>0.64200000000000002</v>
      </c>
      <c r="E12" s="35">
        <v>0.63900000000000001</v>
      </c>
      <c r="F12" s="40">
        <v>0.63300000000000001</v>
      </c>
      <c r="G12" s="19" t="s">
        <v>5</v>
      </c>
      <c r="H12" s="35">
        <v>1.73</v>
      </c>
      <c r="I12" s="35">
        <v>1.75</v>
      </c>
      <c r="J12" s="35">
        <v>1.75</v>
      </c>
      <c r="K12" s="35">
        <v>1.77</v>
      </c>
      <c r="L12" s="35">
        <v>1.42</v>
      </c>
      <c r="M12" s="36" t="s">
        <v>6</v>
      </c>
      <c r="N12" s="35">
        <v>1.2</v>
      </c>
      <c r="O12" s="35">
        <v>1.1599999999999999</v>
      </c>
      <c r="P12" s="35">
        <v>1.18</v>
      </c>
      <c r="Q12" s="35">
        <v>1.2</v>
      </c>
      <c r="R12" s="35">
        <v>0.85</v>
      </c>
      <c r="S12" s="36" t="s">
        <v>6</v>
      </c>
      <c r="T12" s="35">
        <v>1.23</v>
      </c>
      <c r="U12" s="35">
        <v>1.21</v>
      </c>
      <c r="V12" s="35">
        <v>1.21</v>
      </c>
      <c r="W12" s="35">
        <v>1.24</v>
      </c>
      <c r="X12" s="40">
        <v>0.98</v>
      </c>
    </row>
    <row r="13" spans="1:243">
      <c r="A13" s="22"/>
      <c r="B13" s="37">
        <v>0.66100000000000003</v>
      </c>
      <c r="C13" s="37">
        <v>0.66</v>
      </c>
      <c r="D13" s="37">
        <v>0.65300000000000002</v>
      </c>
      <c r="E13" s="37">
        <v>0.64500000000000002</v>
      </c>
      <c r="F13" s="41">
        <v>0.64100000000000001</v>
      </c>
      <c r="G13" s="22"/>
      <c r="H13" s="37">
        <v>1.76</v>
      </c>
      <c r="I13" s="37">
        <v>1.73</v>
      </c>
      <c r="J13" s="37">
        <v>1.77</v>
      </c>
      <c r="K13" s="37">
        <v>1.79</v>
      </c>
      <c r="L13" s="37">
        <v>1.45</v>
      </c>
      <c r="M13" s="38"/>
      <c r="N13" s="37">
        <v>1.1399999999999999</v>
      </c>
      <c r="O13" s="37">
        <v>1.1200000000000001</v>
      </c>
      <c r="P13" s="37">
        <v>1.1399999999999999</v>
      </c>
      <c r="Q13" s="37">
        <v>1.21</v>
      </c>
      <c r="R13" s="37">
        <v>0.89</v>
      </c>
      <c r="S13" s="38"/>
      <c r="T13" s="37">
        <v>1.23</v>
      </c>
      <c r="U13" s="37">
        <v>1.2</v>
      </c>
      <c r="V13" s="37">
        <v>1.21</v>
      </c>
      <c r="W13" s="37">
        <v>1.24</v>
      </c>
      <c r="X13" s="41">
        <v>0.97</v>
      </c>
    </row>
    <row r="14" spans="1:243">
      <c r="A14" s="22"/>
      <c r="B14" s="37">
        <v>0.67400000000000004</v>
      </c>
      <c r="C14" s="37">
        <v>0.66100000000000003</v>
      </c>
      <c r="D14" s="37">
        <v>0.65900000000000003</v>
      </c>
      <c r="E14" s="37">
        <v>0.65</v>
      </c>
      <c r="F14" s="41">
        <v>0.64100000000000001</v>
      </c>
      <c r="G14" s="22"/>
      <c r="H14" s="37">
        <v>1.74</v>
      </c>
      <c r="I14" s="37">
        <v>1.72</v>
      </c>
      <c r="J14" s="37">
        <v>1.74</v>
      </c>
      <c r="K14" s="37">
        <v>1.76</v>
      </c>
      <c r="L14" s="37">
        <v>1.44</v>
      </c>
      <c r="M14" s="38"/>
      <c r="N14" s="37">
        <v>1.1499999999999999</v>
      </c>
      <c r="O14" s="37">
        <v>1.1399999999999999</v>
      </c>
      <c r="P14" s="37">
        <v>1.1399999999999999</v>
      </c>
      <c r="Q14" s="37">
        <v>1.18</v>
      </c>
      <c r="R14" s="37">
        <v>0.83</v>
      </c>
      <c r="S14" s="38"/>
      <c r="T14" s="37">
        <v>1.23</v>
      </c>
      <c r="U14" s="37">
        <v>1.21</v>
      </c>
      <c r="V14" s="37">
        <v>1.2</v>
      </c>
      <c r="W14" s="37">
        <v>1.23</v>
      </c>
      <c r="X14" s="41">
        <v>0.96</v>
      </c>
    </row>
    <row r="15" spans="1:243">
      <c r="A15" s="22"/>
      <c r="B15" s="37">
        <v>0.65800000000000003</v>
      </c>
      <c r="C15" s="37">
        <v>0.64500000000000002</v>
      </c>
      <c r="D15" s="37">
        <v>0.63600000000000001</v>
      </c>
      <c r="E15" s="37">
        <v>0.63700000000000001</v>
      </c>
      <c r="F15" s="41">
        <v>0.626</v>
      </c>
      <c r="G15" s="22"/>
      <c r="H15" s="37">
        <v>1.74</v>
      </c>
      <c r="I15" s="37">
        <v>1.76</v>
      </c>
      <c r="J15" s="37">
        <v>1.74</v>
      </c>
      <c r="K15" s="37">
        <v>1.76</v>
      </c>
      <c r="L15" s="37">
        <v>1.45</v>
      </c>
      <c r="M15" s="38"/>
      <c r="N15" s="37">
        <v>1.19</v>
      </c>
      <c r="O15" s="37">
        <v>1.17</v>
      </c>
      <c r="P15" s="37">
        <v>1.17</v>
      </c>
      <c r="Q15" s="37">
        <v>1.19</v>
      </c>
      <c r="R15" s="37">
        <v>0.84</v>
      </c>
      <c r="S15" s="38"/>
      <c r="T15" s="37">
        <v>1.19</v>
      </c>
      <c r="U15" s="37">
        <v>1.21</v>
      </c>
      <c r="V15" s="37">
        <v>1.21</v>
      </c>
      <c r="W15" s="37">
        <v>1.23</v>
      </c>
      <c r="X15" s="41">
        <v>0.94</v>
      </c>
    </row>
    <row r="16" spans="1:243">
      <c r="A16" s="22"/>
      <c r="B16" s="37">
        <v>0.63100000000000001</v>
      </c>
      <c r="C16" s="37">
        <v>0.59299999999999997</v>
      </c>
      <c r="D16" s="37">
        <v>0.59899999999999998</v>
      </c>
      <c r="E16" s="37">
        <v>0.62</v>
      </c>
      <c r="F16" s="41">
        <v>0.60799999999999998</v>
      </c>
      <c r="G16" s="22"/>
      <c r="H16" s="37">
        <v>1.73</v>
      </c>
      <c r="I16" s="37">
        <v>1.72</v>
      </c>
      <c r="J16" s="37">
        <v>1.72</v>
      </c>
      <c r="K16" s="37">
        <v>1.75</v>
      </c>
      <c r="L16" s="37">
        <v>1.41</v>
      </c>
      <c r="M16" s="38"/>
      <c r="N16" s="37">
        <v>1.1599999999999999</v>
      </c>
      <c r="O16" s="37">
        <v>1.1299999999999999</v>
      </c>
      <c r="P16" s="37">
        <v>1.1399999999999999</v>
      </c>
      <c r="Q16" s="37">
        <v>1.18</v>
      </c>
      <c r="R16" s="37">
        <v>0.81</v>
      </c>
      <c r="S16" s="38"/>
      <c r="T16" s="37">
        <v>1.22</v>
      </c>
      <c r="U16" s="37">
        <v>1.2</v>
      </c>
      <c r="V16" s="37">
        <v>1.18</v>
      </c>
      <c r="W16" s="37">
        <v>1.21</v>
      </c>
      <c r="X16" s="41">
        <v>0.94</v>
      </c>
      <c r="Z16" s="9"/>
      <c r="AA16" s="5"/>
      <c r="AB16" s="5"/>
      <c r="AC16" s="5"/>
      <c r="AD16" s="5">
        <v>27</v>
      </c>
      <c r="AE16" s="5">
        <v>27</v>
      </c>
      <c r="AF16" s="5">
        <v>27</v>
      </c>
      <c r="AG16" s="5">
        <v>28</v>
      </c>
      <c r="AH16" s="5">
        <v>27</v>
      </c>
      <c r="AI16" s="5">
        <v>28</v>
      </c>
      <c r="AJ16" s="5">
        <v>27</v>
      </c>
      <c r="AK16" s="5">
        <v>28</v>
      </c>
      <c r="AM16" s="9">
        <f>AVERAGE(AA16:AK16)</f>
        <v>27.375</v>
      </c>
      <c r="AN16" s="5">
        <v>27</v>
      </c>
      <c r="AO16" s="5">
        <v>27</v>
      </c>
      <c r="AP16" s="5">
        <v>27</v>
      </c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27.272727272727273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</row>
    <row r="17" spans="1:24">
      <c r="A17" s="22" t="s">
        <v>7</v>
      </c>
      <c r="B17" s="37">
        <v>0.65200000000000002</v>
      </c>
      <c r="C17" s="37">
        <v>0.65500000000000003</v>
      </c>
      <c r="D17" s="37">
        <v>0.66300000000000003</v>
      </c>
      <c r="E17" s="37">
        <v>0.63700000000000001</v>
      </c>
      <c r="F17" s="41">
        <v>0.60499999999999998</v>
      </c>
      <c r="G17" s="22" t="s">
        <v>7</v>
      </c>
      <c r="H17" s="37">
        <v>1.68</v>
      </c>
      <c r="I17" s="37">
        <v>1.7</v>
      </c>
      <c r="J17" s="37">
        <v>1.74</v>
      </c>
      <c r="K17" s="37">
        <v>1.74</v>
      </c>
      <c r="L17" s="37">
        <v>1.49</v>
      </c>
      <c r="M17" s="38" t="s">
        <v>8</v>
      </c>
      <c r="N17" s="37">
        <v>1.1299999999999999</v>
      </c>
      <c r="O17" s="37">
        <v>1.1499999999999999</v>
      </c>
      <c r="P17" s="37">
        <v>1.2</v>
      </c>
      <c r="Q17" s="37">
        <v>1.17</v>
      </c>
      <c r="R17" s="37">
        <v>0.92</v>
      </c>
      <c r="S17" s="38" t="s">
        <v>8</v>
      </c>
      <c r="T17" s="37">
        <v>1.17</v>
      </c>
      <c r="U17" s="37">
        <v>1.23</v>
      </c>
      <c r="V17" s="37">
        <v>1.3</v>
      </c>
      <c r="W17" s="37">
        <v>1.3</v>
      </c>
      <c r="X17" s="41">
        <v>1.02</v>
      </c>
    </row>
    <row r="18" spans="1:24">
      <c r="A18" s="22"/>
      <c r="B18" s="37">
        <v>0.65800000000000003</v>
      </c>
      <c r="C18" s="37">
        <v>0.66700000000000004</v>
      </c>
      <c r="D18" s="37">
        <v>0.68400000000000005</v>
      </c>
      <c r="E18" s="37">
        <v>0.65500000000000003</v>
      </c>
      <c r="F18" s="41">
        <v>0.61499999999999999</v>
      </c>
      <c r="G18" s="22"/>
      <c r="H18" s="37">
        <v>1.68</v>
      </c>
      <c r="I18" s="37">
        <v>1.73</v>
      </c>
      <c r="J18" s="37">
        <v>1.76</v>
      </c>
      <c r="K18" s="37">
        <v>1.77</v>
      </c>
      <c r="L18" s="37">
        <v>1.53</v>
      </c>
      <c r="M18" s="38"/>
      <c r="N18" s="37">
        <v>1.1000000000000001</v>
      </c>
      <c r="O18" s="37">
        <v>1.1499999999999999</v>
      </c>
      <c r="P18" s="37">
        <v>1.2</v>
      </c>
      <c r="Q18" s="37">
        <v>1.18</v>
      </c>
      <c r="R18" s="37">
        <v>0.94</v>
      </c>
      <c r="S18" s="38"/>
      <c r="T18" s="37">
        <v>1.18</v>
      </c>
      <c r="U18" s="37">
        <v>1.26</v>
      </c>
      <c r="V18" s="37">
        <v>1.3</v>
      </c>
      <c r="W18" s="37">
        <v>1.32</v>
      </c>
      <c r="X18" s="41">
        <v>1.01</v>
      </c>
    </row>
    <row r="19" spans="1:24">
      <c r="A19" s="22"/>
      <c r="B19" s="37">
        <v>0.65100000000000002</v>
      </c>
      <c r="C19" s="37">
        <v>0.67600000000000005</v>
      </c>
      <c r="D19" s="37">
        <v>0.68400000000000005</v>
      </c>
      <c r="E19" s="37">
        <v>0.65500000000000003</v>
      </c>
      <c r="F19" s="41">
        <v>0.61199999999999999</v>
      </c>
      <c r="G19" s="22"/>
      <c r="H19" s="37">
        <v>1.66</v>
      </c>
      <c r="I19" s="37">
        <v>1.73</v>
      </c>
      <c r="J19" s="37">
        <v>1.76</v>
      </c>
      <c r="K19" s="37">
        <v>1.74</v>
      </c>
      <c r="L19" s="37">
        <v>1.51</v>
      </c>
      <c r="M19" s="38"/>
      <c r="N19" s="37">
        <v>1.1000000000000001</v>
      </c>
      <c r="O19" s="37">
        <v>1.1599999999999999</v>
      </c>
      <c r="P19" s="37">
        <v>1.17</v>
      </c>
      <c r="Q19" s="37">
        <v>1.18</v>
      </c>
      <c r="R19" s="37">
        <v>0.91</v>
      </c>
      <c r="S19" s="38"/>
      <c r="T19" s="37">
        <v>1.19</v>
      </c>
      <c r="U19" s="37">
        <v>1.23</v>
      </c>
      <c r="V19" s="37">
        <v>1.3</v>
      </c>
      <c r="W19" s="37">
        <v>1.32</v>
      </c>
      <c r="X19" s="41">
        <v>1.02</v>
      </c>
    </row>
    <row r="20" spans="1:24">
      <c r="A20" s="22"/>
      <c r="B20" s="37">
        <v>0.64400000000000002</v>
      </c>
      <c r="C20" s="37">
        <v>0.67300000000000004</v>
      </c>
      <c r="D20" s="37">
        <v>0.66300000000000003</v>
      </c>
      <c r="E20" s="37">
        <v>0.65200000000000002</v>
      </c>
      <c r="F20" s="41">
        <v>0.61399999999999999</v>
      </c>
      <c r="G20" s="22"/>
      <c r="H20" s="37">
        <v>1.68</v>
      </c>
      <c r="I20" s="37">
        <v>1.73</v>
      </c>
      <c r="J20" s="37">
        <v>1.75</v>
      </c>
      <c r="K20" s="37">
        <v>1.74</v>
      </c>
      <c r="L20" s="37">
        <v>1.49</v>
      </c>
      <c r="M20" s="38"/>
      <c r="N20" s="37">
        <v>1.0900000000000001</v>
      </c>
      <c r="O20" s="37">
        <v>1.1399999999999999</v>
      </c>
      <c r="P20" s="37">
        <v>1.18</v>
      </c>
      <c r="Q20" s="37">
        <v>1.17</v>
      </c>
      <c r="R20" s="37">
        <v>0.96</v>
      </c>
      <c r="S20" s="38"/>
      <c r="T20" s="37">
        <v>1.2</v>
      </c>
      <c r="U20" s="37">
        <v>1.26</v>
      </c>
      <c r="V20" s="37">
        <v>1.3</v>
      </c>
      <c r="W20" s="37">
        <v>1.31</v>
      </c>
      <c r="X20" s="41">
        <v>1.06</v>
      </c>
    </row>
    <row r="21" spans="1:24">
      <c r="A21" s="22"/>
      <c r="B21" s="37">
        <v>0.64700000000000002</v>
      </c>
      <c r="C21" s="37">
        <v>0.65800000000000003</v>
      </c>
      <c r="D21" s="37">
        <v>0.67200000000000004</v>
      </c>
      <c r="E21" s="37">
        <v>0.64800000000000002</v>
      </c>
      <c r="F21" s="41">
        <v>0.60799999999999998</v>
      </c>
      <c r="G21" s="22"/>
      <c r="H21" s="37">
        <v>1.67</v>
      </c>
      <c r="I21" s="37">
        <v>1.73</v>
      </c>
      <c r="J21" s="37">
        <v>1.74</v>
      </c>
      <c r="K21" s="37">
        <v>1.75</v>
      </c>
      <c r="L21" s="37">
        <v>1.49</v>
      </c>
      <c r="M21" s="38"/>
      <c r="N21" s="37">
        <v>1.1000000000000001</v>
      </c>
      <c r="O21" s="37">
        <v>1.1399999999999999</v>
      </c>
      <c r="P21" s="37">
        <v>1.18</v>
      </c>
      <c r="Q21" s="37">
        <v>1.18</v>
      </c>
      <c r="R21" s="37">
        <v>0.96</v>
      </c>
      <c r="S21" s="38"/>
      <c r="T21" s="37">
        <v>1.21</v>
      </c>
      <c r="U21" s="37">
        <v>1.3</v>
      </c>
      <c r="V21" s="37">
        <v>1.31</v>
      </c>
      <c r="W21" s="37">
        <v>1.31</v>
      </c>
      <c r="X21" s="41">
        <v>1.06</v>
      </c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</row>
    <row r="24" spans="1:24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0.31563999999999981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0.35219999999999962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0.92339999999999933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0.83220000000000005</v>
      </c>
      <c r="X24" s="330"/>
    </row>
    <row r="25" spans="1:2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</row>
    <row r="26" spans="1:24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0.55034666666666632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0.61409230769230705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0.66499999999999948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0.59932098765432107</v>
      </c>
      <c r="X26" s="269"/>
    </row>
    <row r="27" spans="1:24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24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2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36">
    <mergeCell ref="M1:R1"/>
    <mergeCell ref="S1:X1"/>
    <mergeCell ref="C23:D23"/>
    <mergeCell ref="E23:F23"/>
    <mergeCell ref="I23:J23"/>
    <mergeCell ref="K23:L23"/>
    <mergeCell ref="O23:P23"/>
    <mergeCell ref="Q23:R23"/>
    <mergeCell ref="U23:V23"/>
    <mergeCell ref="W23:X23"/>
    <mergeCell ref="Q24:R24"/>
    <mergeCell ref="U24:V24"/>
    <mergeCell ref="W24:X24"/>
    <mergeCell ref="C25:D25"/>
    <mergeCell ref="E25:F25"/>
    <mergeCell ref="I25:J25"/>
    <mergeCell ref="K25:L25"/>
    <mergeCell ref="O25:P25"/>
    <mergeCell ref="Q25:R25"/>
    <mergeCell ref="U25:V25"/>
    <mergeCell ref="W25:X25"/>
    <mergeCell ref="C24:D24"/>
    <mergeCell ref="E24:F24"/>
    <mergeCell ref="I24:J24"/>
    <mergeCell ref="K24:L24"/>
    <mergeCell ref="O24:P24"/>
    <mergeCell ref="Q26:R26"/>
    <mergeCell ref="U26:V26"/>
    <mergeCell ref="W26:X26"/>
    <mergeCell ref="A29:B29"/>
    <mergeCell ref="C29:I29"/>
    <mergeCell ref="C26:D26"/>
    <mergeCell ref="E26:F26"/>
    <mergeCell ref="I26:J26"/>
    <mergeCell ref="K26:L26"/>
    <mergeCell ref="O26:P26"/>
  </mergeCells>
  <phoneticPr fontId="24" type="noConversion"/>
  <conditionalFormatting sqref="E24:F24">
    <cfRule type="cellIs" dxfId="213" priority="5" operator="notBetween">
      <formula>0.4</formula>
      <formula>0.6</formula>
    </cfRule>
  </conditionalFormatting>
  <conditionalFormatting sqref="K24:L24">
    <cfRule type="cellIs" dxfId="212" priority="1" operator="notBetween">
      <formula>0.4</formula>
      <formula>0.6</formula>
    </cfRule>
  </conditionalFormatting>
  <conditionalFormatting sqref="Q26:R26">
    <cfRule type="cellIs" dxfId="211" priority="4" operator="notBetween">
      <formula>0.55</formula>
      <formula>0.65</formula>
    </cfRule>
  </conditionalFormatting>
  <conditionalFormatting sqref="W26:X26">
    <cfRule type="cellIs" dxfId="210" priority="3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IJ40"/>
  <sheetViews>
    <sheetView topLeftCell="Q1" workbookViewId="0">
      <selection activeCell="BD9" sqref="BD9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32" max="36" width="7.21875" customWidth="1"/>
    <col min="38" max="42" width="7.21875" customWidth="1"/>
    <col min="43" max="43" width="10.21875" customWidth="1"/>
    <col min="44" max="48" width="6.6640625" customWidth="1"/>
    <col min="49" max="49" width="10.21875" customWidth="1"/>
    <col min="50" max="54" width="6.6640625" customWidth="1"/>
    <col min="256" max="16379" width="11"/>
  </cols>
  <sheetData>
    <row r="1" spans="1:244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 t="s">
        <v>122</v>
      </c>
      <c r="T1" s="329"/>
      <c r="U1" s="329"/>
      <c r="V1" s="329"/>
      <c r="W1" s="329"/>
      <c r="X1" s="329"/>
      <c r="Y1" s="329" t="s">
        <v>122</v>
      </c>
      <c r="Z1" s="329"/>
      <c r="AA1" s="329"/>
      <c r="AB1" s="329"/>
      <c r="AC1" s="329"/>
      <c r="AD1" s="329"/>
      <c r="AE1" s="329" t="s">
        <v>122</v>
      </c>
      <c r="AF1" s="329"/>
      <c r="AG1" s="329"/>
      <c r="AH1" s="329"/>
      <c r="AI1" s="329"/>
      <c r="AJ1" s="329"/>
      <c r="AK1" s="329" t="s">
        <v>122</v>
      </c>
      <c r="AL1" s="329"/>
      <c r="AM1" s="329"/>
      <c r="AN1" s="329"/>
      <c r="AO1" s="329"/>
      <c r="AP1" s="329"/>
      <c r="AQ1" s="10" t="s">
        <v>37</v>
      </c>
      <c r="AR1" s="10"/>
      <c r="AS1" s="10"/>
      <c r="AT1" s="10"/>
      <c r="AU1" s="10"/>
      <c r="AV1" s="10"/>
      <c r="AW1" s="329" t="s">
        <v>2</v>
      </c>
      <c r="AX1" s="329"/>
      <c r="AY1" s="329"/>
      <c r="AZ1" s="329"/>
      <c r="BA1" s="329"/>
      <c r="BB1" s="329"/>
    </row>
    <row r="2" spans="1:244">
      <c r="A2" s="11" t="s">
        <v>123</v>
      </c>
      <c r="B2" s="14">
        <v>0.95299999999999996</v>
      </c>
      <c r="C2" s="14">
        <v>0.96299999999999997</v>
      </c>
      <c r="D2" s="14">
        <v>0.97599999999999998</v>
      </c>
      <c r="E2" s="14">
        <v>0.95199999999999996</v>
      </c>
      <c r="F2" s="42">
        <v>0.91700000000000004</v>
      </c>
      <c r="G2" s="50" t="s">
        <v>3</v>
      </c>
      <c r="H2" s="14">
        <v>2.0099999999999998</v>
      </c>
      <c r="I2" s="14">
        <v>2.02</v>
      </c>
      <c r="J2" s="14">
        <v>2.02</v>
      </c>
      <c r="K2" s="14">
        <v>2.09</v>
      </c>
      <c r="L2" s="14">
        <v>1.76</v>
      </c>
      <c r="M2" s="45" t="s">
        <v>3</v>
      </c>
      <c r="N2" s="14">
        <v>2.04</v>
      </c>
      <c r="O2" s="14">
        <v>2.04</v>
      </c>
      <c r="P2" s="14">
        <v>2.0299999999999998</v>
      </c>
      <c r="Q2" s="14">
        <v>2.0699999999999998</v>
      </c>
      <c r="R2" s="14">
        <v>1.74</v>
      </c>
      <c r="S2" s="45" t="s">
        <v>3</v>
      </c>
      <c r="T2" s="14">
        <v>5.71</v>
      </c>
      <c r="U2" s="14">
        <v>5.67</v>
      </c>
      <c r="V2">
        <v>5.74</v>
      </c>
      <c r="W2" s="14">
        <v>5.64</v>
      </c>
      <c r="X2" s="14">
        <v>5.44</v>
      </c>
      <c r="Y2" s="45" t="s">
        <v>3</v>
      </c>
      <c r="Z2" s="14">
        <v>5.76</v>
      </c>
      <c r="AA2" s="14">
        <v>5.77</v>
      </c>
      <c r="AB2" s="14">
        <v>5.74</v>
      </c>
      <c r="AC2" s="14">
        <v>5.58</v>
      </c>
      <c r="AD2" s="14">
        <v>5.52</v>
      </c>
      <c r="AE2" s="45" t="s">
        <v>3</v>
      </c>
      <c r="AF2" s="14">
        <v>5.79</v>
      </c>
      <c r="AG2" s="14">
        <v>5.83</v>
      </c>
      <c r="AH2" s="14">
        <v>5.72</v>
      </c>
      <c r="AI2" s="14">
        <v>5.6</v>
      </c>
      <c r="AJ2" s="14">
        <v>5.46</v>
      </c>
      <c r="AK2" s="45" t="s">
        <v>3</v>
      </c>
      <c r="AL2" s="14">
        <v>5.75</v>
      </c>
      <c r="AM2" s="14">
        <v>5.78</v>
      </c>
      <c r="AN2" s="14">
        <v>5.64</v>
      </c>
      <c r="AO2" s="14">
        <v>5.55</v>
      </c>
      <c r="AP2" s="14">
        <v>5.53</v>
      </c>
      <c r="AQ2" s="45" t="s">
        <v>3</v>
      </c>
      <c r="AR2" s="14">
        <v>2.0499999999999998</v>
      </c>
      <c r="AS2" s="14">
        <v>2.06</v>
      </c>
      <c r="AT2" s="14">
        <v>2.0499999999999998</v>
      </c>
      <c r="AU2" s="14">
        <v>2.0699999999999998</v>
      </c>
      <c r="AV2" s="14">
        <v>1.73</v>
      </c>
      <c r="AW2" s="45" t="s">
        <v>3</v>
      </c>
      <c r="AX2" s="14">
        <v>2.02</v>
      </c>
      <c r="AY2" s="14">
        <v>2.06</v>
      </c>
      <c r="AZ2" s="14">
        <v>2.0499999999999998</v>
      </c>
      <c r="BA2" s="14">
        <v>2.02</v>
      </c>
      <c r="BB2" s="42">
        <v>1.77</v>
      </c>
    </row>
    <row r="3" spans="1:244">
      <c r="A3" s="11"/>
      <c r="B3" s="14">
        <v>0.96899999999999997</v>
      </c>
      <c r="C3" s="14">
        <v>0.97099999999999997</v>
      </c>
      <c r="D3" s="14">
        <v>0.97799999999999998</v>
      </c>
      <c r="E3" s="14">
        <v>0.95499999999999996</v>
      </c>
      <c r="F3" s="42">
        <v>0.91300000000000003</v>
      </c>
      <c r="G3" s="43"/>
      <c r="H3" s="14">
        <v>2.08</v>
      </c>
      <c r="I3" s="14">
        <v>2.08</v>
      </c>
      <c r="J3" s="14">
        <v>2.08</v>
      </c>
      <c r="K3" s="14">
        <v>2.08</v>
      </c>
      <c r="L3" s="14">
        <v>1.75</v>
      </c>
      <c r="M3" s="38"/>
      <c r="N3" s="32">
        <v>2.09</v>
      </c>
      <c r="O3" s="14">
        <v>2.0699999999999998</v>
      </c>
      <c r="P3" s="14">
        <v>2.06</v>
      </c>
      <c r="Q3" s="14">
        <v>2.09</v>
      </c>
      <c r="R3" s="14">
        <v>1.73</v>
      </c>
      <c r="S3" s="38"/>
      <c r="T3" s="32">
        <v>5.88</v>
      </c>
      <c r="U3" s="14">
        <v>5.83</v>
      </c>
      <c r="V3" s="14">
        <v>5.84</v>
      </c>
      <c r="W3" s="14">
        <v>5.7</v>
      </c>
      <c r="X3" s="14">
        <v>5.61</v>
      </c>
      <c r="Y3" s="38"/>
      <c r="Z3" s="32">
        <v>5.77</v>
      </c>
      <c r="AA3" s="14">
        <v>5.85</v>
      </c>
      <c r="AB3" s="14">
        <v>5.71</v>
      </c>
      <c r="AC3" s="14">
        <v>5.65</v>
      </c>
      <c r="AD3" s="14">
        <v>5.43</v>
      </c>
      <c r="AE3" s="38"/>
      <c r="AF3" s="32">
        <v>5.77</v>
      </c>
      <c r="AG3" s="14">
        <v>5.86</v>
      </c>
      <c r="AH3" s="14">
        <v>5.78</v>
      </c>
      <c r="AI3" s="14">
        <v>5.67</v>
      </c>
      <c r="AJ3" s="14">
        <v>5.54</v>
      </c>
      <c r="AK3" s="38"/>
      <c r="AL3" s="32">
        <v>5.81</v>
      </c>
      <c r="AM3" s="14">
        <v>5.86</v>
      </c>
      <c r="AN3" s="14">
        <v>5.77</v>
      </c>
      <c r="AO3" s="14">
        <v>5.66</v>
      </c>
      <c r="AP3" s="14">
        <v>5.52</v>
      </c>
      <c r="AQ3" s="38"/>
      <c r="AR3" s="14">
        <v>2.06</v>
      </c>
      <c r="AS3" s="14">
        <v>2.0299999999999998</v>
      </c>
      <c r="AT3" s="14">
        <v>2.06</v>
      </c>
      <c r="AU3" s="14">
        <v>2.08</v>
      </c>
      <c r="AV3" s="14">
        <v>1.73</v>
      </c>
      <c r="AW3" s="38"/>
      <c r="AX3" s="32">
        <v>2.08</v>
      </c>
      <c r="AY3" s="14">
        <v>2.04</v>
      </c>
      <c r="AZ3" s="14">
        <v>2.0499999999999998</v>
      </c>
      <c r="BA3" s="14">
        <v>2.06</v>
      </c>
      <c r="BB3" s="42">
        <v>1.77</v>
      </c>
    </row>
    <row r="4" spans="1:244">
      <c r="A4" s="11"/>
      <c r="B4" s="14">
        <v>0.97</v>
      </c>
      <c r="C4" s="14">
        <v>0.98299999999999998</v>
      </c>
      <c r="D4" s="14">
        <v>0.99</v>
      </c>
      <c r="E4" s="14">
        <v>0.96099999999999997</v>
      </c>
      <c r="F4" s="42">
        <v>0.91100000000000003</v>
      </c>
      <c r="G4" s="43"/>
      <c r="H4" s="14">
        <v>2.12</v>
      </c>
      <c r="I4" s="14">
        <v>2.08</v>
      </c>
      <c r="J4" s="14">
        <v>2.09</v>
      </c>
      <c r="K4" s="14">
        <v>2.1</v>
      </c>
      <c r="L4" s="14">
        <v>1.77</v>
      </c>
      <c r="M4" s="38"/>
      <c r="N4" s="32">
        <v>2.11</v>
      </c>
      <c r="O4" s="14">
        <v>2.08</v>
      </c>
      <c r="P4" s="14">
        <v>2.09</v>
      </c>
      <c r="Q4" s="14">
        <v>2.09</v>
      </c>
      <c r="R4" s="14">
        <v>1.78</v>
      </c>
      <c r="S4" s="38"/>
      <c r="T4" s="32">
        <v>5.8</v>
      </c>
      <c r="U4" s="14">
        <v>5.75</v>
      </c>
      <c r="V4" s="14">
        <v>5.78</v>
      </c>
      <c r="W4" s="14">
        <v>5.71</v>
      </c>
      <c r="X4" s="14">
        <v>5.49</v>
      </c>
      <c r="Y4" s="38"/>
      <c r="Z4" s="32">
        <v>5.79</v>
      </c>
      <c r="AA4" s="14">
        <v>5.83</v>
      </c>
      <c r="AB4" s="14">
        <v>5.65</v>
      </c>
      <c r="AC4" s="14">
        <v>5.66</v>
      </c>
      <c r="AD4" s="14">
        <v>5.53</v>
      </c>
      <c r="AE4" s="38"/>
      <c r="AF4" s="32">
        <v>5.79</v>
      </c>
      <c r="AG4" s="14">
        <v>5.88</v>
      </c>
      <c r="AH4" s="14">
        <v>5.78</v>
      </c>
      <c r="AI4" s="14">
        <v>5.62</v>
      </c>
      <c r="AJ4" s="14">
        <v>5.44</v>
      </c>
      <c r="AK4" s="38"/>
      <c r="AL4" s="32">
        <v>5.68</v>
      </c>
      <c r="AM4" s="14">
        <v>5.81</v>
      </c>
      <c r="AN4" s="14">
        <v>5.69</v>
      </c>
      <c r="AO4" s="14">
        <v>5.61</v>
      </c>
      <c r="AP4" s="14">
        <v>5.48</v>
      </c>
      <c r="AQ4" s="38"/>
      <c r="AR4" s="14">
        <v>2.0699999999999998</v>
      </c>
      <c r="AS4" s="14">
        <v>2.06</v>
      </c>
      <c r="AT4" s="14">
        <v>2.06</v>
      </c>
      <c r="AU4" s="14">
        <v>2.0699999999999998</v>
      </c>
      <c r="AV4" s="14">
        <v>1.74</v>
      </c>
      <c r="AW4" s="38"/>
      <c r="AX4" s="32">
        <v>2.1</v>
      </c>
      <c r="AY4" s="14">
        <v>2.0499999999999998</v>
      </c>
      <c r="AZ4" s="14">
        <v>2.04</v>
      </c>
      <c r="BA4" s="14">
        <v>2.0299999999999998</v>
      </c>
      <c r="BB4" s="42">
        <v>1.76</v>
      </c>
    </row>
    <row r="5" spans="1:244">
      <c r="A5" s="11"/>
      <c r="B5" s="14">
        <v>0.96699999999999997</v>
      </c>
      <c r="C5" s="14">
        <v>0.97499999999999998</v>
      </c>
      <c r="D5" s="14">
        <v>0.97</v>
      </c>
      <c r="E5" s="14">
        <v>0.95099999999999996</v>
      </c>
      <c r="F5" s="42">
        <v>0.91500000000000004</v>
      </c>
      <c r="G5" s="43"/>
      <c r="H5" s="14">
        <v>2.08</v>
      </c>
      <c r="I5" s="14">
        <v>2.0499999999999998</v>
      </c>
      <c r="J5" s="14">
        <v>2.0699999999999998</v>
      </c>
      <c r="K5" s="14">
        <v>2.11</v>
      </c>
      <c r="L5" s="14">
        <v>1.8</v>
      </c>
      <c r="M5" s="38"/>
      <c r="N5" s="32">
        <v>2.12</v>
      </c>
      <c r="O5" s="14">
        <v>2.06</v>
      </c>
      <c r="P5" s="14">
        <v>2.0699999999999998</v>
      </c>
      <c r="Q5" s="14">
        <v>2.08</v>
      </c>
      <c r="R5" s="14">
        <v>1.79</v>
      </c>
      <c r="S5" s="38"/>
      <c r="T5" s="32">
        <v>5.83</v>
      </c>
      <c r="U5" s="14">
        <v>5.76</v>
      </c>
      <c r="V5" s="14">
        <v>5.68</v>
      </c>
      <c r="W5" s="14">
        <v>5.72</v>
      </c>
      <c r="X5" s="14">
        <v>5.42</v>
      </c>
      <c r="Y5" s="38"/>
      <c r="Z5" s="32">
        <v>5.64</v>
      </c>
      <c r="AA5" s="14">
        <v>5.8</v>
      </c>
      <c r="AB5" s="14">
        <v>5.74</v>
      </c>
      <c r="AC5" s="14">
        <v>5.71</v>
      </c>
      <c r="AD5" s="14">
        <v>5.43</v>
      </c>
      <c r="AE5" s="38"/>
      <c r="AF5" s="32">
        <v>5.78</v>
      </c>
      <c r="AG5" s="14">
        <v>5.84</v>
      </c>
      <c r="AH5" s="14">
        <v>5.75</v>
      </c>
      <c r="AI5" s="14">
        <v>5.69</v>
      </c>
      <c r="AJ5" s="14">
        <v>5.46</v>
      </c>
      <c r="AK5" s="38"/>
      <c r="AL5" s="32">
        <v>5.67</v>
      </c>
      <c r="AM5" s="14">
        <v>5.76</v>
      </c>
      <c r="AN5" s="14">
        <v>5.73</v>
      </c>
      <c r="AO5" s="14">
        <v>5.62</v>
      </c>
      <c r="AP5" s="14">
        <v>5.41</v>
      </c>
      <c r="AQ5" s="38"/>
      <c r="AR5" s="14">
        <v>2.11</v>
      </c>
      <c r="AS5" s="14">
        <v>2.09</v>
      </c>
      <c r="AT5" s="14">
        <v>2.09</v>
      </c>
      <c r="AU5" s="14">
        <v>2.1</v>
      </c>
      <c r="AV5" s="14">
        <v>1.75</v>
      </c>
      <c r="AW5" s="38"/>
      <c r="AX5" s="32">
        <v>2.08</v>
      </c>
      <c r="AY5" s="14">
        <v>2.0499999999999998</v>
      </c>
      <c r="AZ5" s="14">
        <v>2.04</v>
      </c>
      <c r="BA5" s="14">
        <v>2.06</v>
      </c>
      <c r="BB5" s="42">
        <v>1.77</v>
      </c>
    </row>
    <row r="6" spans="1:244">
      <c r="A6" s="11"/>
      <c r="B6" s="14">
        <v>0.97199999999999998</v>
      </c>
      <c r="C6" s="14">
        <v>0.96399999999999997</v>
      </c>
      <c r="D6" s="14">
        <v>0.97199999999999998</v>
      </c>
      <c r="E6" s="14">
        <v>0.94799999999999995</v>
      </c>
      <c r="F6" s="42">
        <v>0.91100000000000003</v>
      </c>
      <c r="G6" s="43"/>
      <c r="H6" s="14">
        <v>2.0699999999999998</v>
      </c>
      <c r="I6" s="14">
        <v>2.06</v>
      </c>
      <c r="J6" s="14">
        <v>2.06</v>
      </c>
      <c r="K6" s="14">
        <v>2.06</v>
      </c>
      <c r="L6" s="14">
        <v>1.8</v>
      </c>
      <c r="M6" s="38"/>
      <c r="N6" s="32">
        <v>2.04</v>
      </c>
      <c r="O6" s="14">
        <v>2.04</v>
      </c>
      <c r="P6" s="14">
        <v>2.0299999999999998</v>
      </c>
      <c r="Q6" s="14">
        <v>2.08</v>
      </c>
      <c r="R6" s="14">
        <v>1.75</v>
      </c>
      <c r="S6" s="38"/>
      <c r="T6" s="32">
        <v>5.69</v>
      </c>
      <c r="U6" s="14">
        <v>5.74</v>
      </c>
      <c r="V6" s="14">
        <v>5.76</v>
      </c>
      <c r="W6" s="14">
        <v>5.6</v>
      </c>
      <c r="X6" s="14">
        <v>5.41</v>
      </c>
      <c r="Y6" s="38"/>
      <c r="Z6" s="32">
        <v>5.67</v>
      </c>
      <c r="AA6" s="14">
        <v>5.77</v>
      </c>
      <c r="AB6" s="14">
        <v>5.73</v>
      </c>
      <c r="AC6" s="14">
        <v>5.53</v>
      </c>
      <c r="AD6" s="14">
        <v>5.33</v>
      </c>
      <c r="AE6" s="38"/>
      <c r="AF6" s="32">
        <v>5.7</v>
      </c>
      <c r="AG6" s="14">
        <v>5.68</v>
      </c>
      <c r="AH6" s="14">
        <v>5.61</v>
      </c>
      <c r="AI6" s="14">
        <v>5.45</v>
      </c>
      <c r="AJ6" s="14">
        <v>5.43</v>
      </c>
      <c r="AK6" s="38"/>
      <c r="AL6" s="32">
        <v>5.7</v>
      </c>
      <c r="AM6" s="14">
        <v>5.64</v>
      </c>
      <c r="AN6" s="14">
        <v>5.63</v>
      </c>
      <c r="AO6" s="14">
        <v>5.56</v>
      </c>
      <c r="AP6" s="14">
        <v>5.34</v>
      </c>
      <c r="AQ6" s="38"/>
      <c r="AR6" s="14">
        <v>2.08</v>
      </c>
      <c r="AS6" s="14">
        <v>2.0499999999999998</v>
      </c>
      <c r="AT6" s="14">
        <v>2.06</v>
      </c>
      <c r="AU6" s="14">
        <v>2.06</v>
      </c>
      <c r="AV6" s="14">
        <v>1.73</v>
      </c>
      <c r="AW6" s="38"/>
      <c r="AX6" s="32">
        <v>2.04</v>
      </c>
      <c r="AY6" s="14">
        <v>2.02</v>
      </c>
      <c r="AZ6" s="14">
        <v>2.02</v>
      </c>
      <c r="BA6" s="14">
        <v>2.0299999999999998</v>
      </c>
      <c r="BB6" s="42">
        <v>1.73</v>
      </c>
    </row>
    <row r="7" spans="1:244">
      <c r="A7" s="11" t="s">
        <v>124</v>
      </c>
      <c r="B7" s="14">
        <v>0.96299999999999997</v>
      </c>
      <c r="C7" s="14">
        <v>0.95299999999999996</v>
      </c>
      <c r="D7" s="14">
        <v>0.95599999999999996</v>
      </c>
      <c r="E7" s="14">
        <v>0.94499999999999995</v>
      </c>
      <c r="F7" s="42">
        <v>0.92100000000000004</v>
      </c>
      <c r="G7" s="51" t="s">
        <v>4</v>
      </c>
      <c r="H7" s="14">
        <v>2.0299999999999998</v>
      </c>
      <c r="I7" s="14">
        <v>2.0499999999999998</v>
      </c>
      <c r="J7" s="14">
        <v>2.11</v>
      </c>
      <c r="K7" s="14">
        <v>2.11</v>
      </c>
      <c r="L7" s="14">
        <v>1.85</v>
      </c>
      <c r="M7" s="38" t="s">
        <v>4</v>
      </c>
      <c r="N7" s="14">
        <v>2.04</v>
      </c>
      <c r="O7" s="14">
        <v>2.09</v>
      </c>
      <c r="P7" s="14">
        <v>2.13</v>
      </c>
      <c r="Q7" s="14">
        <v>2.09</v>
      </c>
      <c r="R7" s="14">
        <v>1.89</v>
      </c>
      <c r="S7" s="38" t="s">
        <v>4</v>
      </c>
      <c r="T7" s="14">
        <v>5.54</v>
      </c>
      <c r="U7" s="14">
        <v>5.62</v>
      </c>
      <c r="V7" s="14">
        <v>5.64</v>
      </c>
      <c r="W7" s="14">
        <v>5.61</v>
      </c>
      <c r="X7" s="14">
        <v>5.46</v>
      </c>
      <c r="Y7" s="38" t="s">
        <v>4</v>
      </c>
      <c r="Z7" s="14">
        <v>5.52</v>
      </c>
      <c r="AA7" s="14">
        <v>5.68</v>
      </c>
      <c r="AB7" s="14">
        <v>5.79</v>
      </c>
      <c r="AC7" s="14">
        <v>5.64</v>
      </c>
      <c r="AD7" s="14">
        <v>5.37</v>
      </c>
      <c r="AE7" s="38" t="s">
        <v>4</v>
      </c>
      <c r="AF7" s="14">
        <v>5.72</v>
      </c>
      <c r="AG7" s="14">
        <v>5.71</v>
      </c>
      <c r="AH7" s="14">
        <v>5.71</v>
      </c>
      <c r="AI7" s="14">
        <v>5.65</v>
      </c>
      <c r="AJ7" s="14">
        <v>5.42</v>
      </c>
      <c r="AK7" s="38" t="s">
        <v>4</v>
      </c>
      <c r="AL7" s="14">
        <v>5.66</v>
      </c>
      <c r="AM7" s="14">
        <v>5.66</v>
      </c>
      <c r="AN7" s="14">
        <v>5.69</v>
      </c>
      <c r="AO7" s="14">
        <v>5.7</v>
      </c>
      <c r="AP7" s="14">
        <v>5.47</v>
      </c>
      <c r="AQ7" s="38" t="s">
        <v>4</v>
      </c>
      <c r="AR7" s="14">
        <v>2.0099999999999998</v>
      </c>
      <c r="AS7" s="14">
        <v>2.1</v>
      </c>
      <c r="AT7" s="14">
        <v>2.11</v>
      </c>
      <c r="AU7" s="14">
        <v>2.1</v>
      </c>
      <c r="AV7" s="14">
        <v>1.85</v>
      </c>
      <c r="AW7" s="38" t="s">
        <v>4</v>
      </c>
      <c r="AX7" s="14">
        <v>1.99</v>
      </c>
      <c r="AY7" s="14">
        <v>2.0699999999999998</v>
      </c>
      <c r="AZ7" s="14">
        <v>2.11</v>
      </c>
      <c r="BA7" s="14">
        <v>2.13</v>
      </c>
      <c r="BB7" s="42">
        <v>1.84</v>
      </c>
    </row>
    <row r="8" spans="1:244">
      <c r="A8" s="46"/>
      <c r="B8" s="14">
        <v>0.98099999999999998</v>
      </c>
      <c r="C8" s="14">
        <v>0.96899999999999997</v>
      </c>
      <c r="D8" s="14">
        <v>0.96599999999999997</v>
      </c>
      <c r="E8" s="14">
        <v>0.95099999999999996</v>
      </c>
      <c r="F8" s="42">
        <v>0.93700000000000006</v>
      </c>
      <c r="G8" s="52"/>
      <c r="H8" s="14">
        <v>2.02</v>
      </c>
      <c r="I8" s="14">
        <v>2.09</v>
      </c>
      <c r="J8" s="14">
        <v>2.13</v>
      </c>
      <c r="K8" s="14">
        <v>2.12</v>
      </c>
      <c r="L8" s="42">
        <v>1.86</v>
      </c>
      <c r="M8" s="46"/>
      <c r="N8" s="14">
        <v>2.04</v>
      </c>
      <c r="O8" s="14">
        <v>2.06</v>
      </c>
      <c r="P8" s="14">
        <v>2.13</v>
      </c>
      <c r="Q8" s="14">
        <v>2.12</v>
      </c>
      <c r="R8" s="42">
        <v>1.86</v>
      </c>
      <c r="S8" s="46"/>
      <c r="T8" s="14">
        <v>5.69</v>
      </c>
      <c r="U8" s="14">
        <v>5.77</v>
      </c>
      <c r="V8" s="14">
        <v>5.68</v>
      </c>
      <c r="W8" s="14">
        <v>5.61</v>
      </c>
      <c r="X8" s="42">
        <v>5.5</v>
      </c>
      <c r="Y8" s="46"/>
      <c r="Z8" s="14">
        <v>5.58</v>
      </c>
      <c r="AA8" s="14">
        <v>5.82</v>
      </c>
      <c r="AB8" s="14">
        <v>5.7</v>
      </c>
      <c r="AC8" s="14">
        <v>5.69</v>
      </c>
      <c r="AD8" s="42">
        <v>5.45</v>
      </c>
      <c r="AE8" s="46"/>
      <c r="AF8" s="14">
        <v>5.73</v>
      </c>
      <c r="AG8" s="14">
        <v>5.72</v>
      </c>
      <c r="AH8" s="14">
        <v>5.74</v>
      </c>
      <c r="AI8" s="14">
        <v>5.57</v>
      </c>
      <c r="AJ8" s="42">
        <v>5.43</v>
      </c>
      <c r="AK8" s="46"/>
      <c r="AL8" s="14">
        <v>5.63</v>
      </c>
      <c r="AM8" s="14">
        <v>5.83</v>
      </c>
      <c r="AN8" s="14">
        <v>5.74</v>
      </c>
      <c r="AO8" s="14">
        <v>5.77</v>
      </c>
      <c r="AP8" s="42">
        <v>5.52</v>
      </c>
      <c r="AQ8" s="46"/>
      <c r="AR8" s="14">
        <v>1.96</v>
      </c>
      <c r="AS8" s="14">
        <v>2.0699999999999998</v>
      </c>
      <c r="AT8" s="14">
        <v>2.1</v>
      </c>
      <c r="AU8" s="14">
        <v>2.11</v>
      </c>
      <c r="AV8" s="42">
        <v>1.85</v>
      </c>
      <c r="AW8" s="46"/>
      <c r="AX8" s="14">
        <v>2.02</v>
      </c>
      <c r="AY8" s="14">
        <v>2.08</v>
      </c>
      <c r="AZ8" s="14">
        <v>2.13</v>
      </c>
      <c r="BA8" s="14">
        <v>2.14</v>
      </c>
      <c r="BB8" s="42">
        <v>1.84</v>
      </c>
    </row>
    <row r="9" spans="1:244">
      <c r="A9" s="11"/>
      <c r="B9" s="14">
        <v>0.97099999999999997</v>
      </c>
      <c r="C9" s="14">
        <v>0.96399999999999997</v>
      </c>
      <c r="D9" s="14">
        <v>0.95299999999999996</v>
      </c>
      <c r="E9" s="14">
        <v>0.95299999999999996</v>
      </c>
      <c r="F9" s="42">
        <v>0.93500000000000005</v>
      </c>
      <c r="G9" s="43"/>
      <c r="H9" s="14">
        <v>2.0299999999999998</v>
      </c>
      <c r="I9" s="14">
        <v>2.1</v>
      </c>
      <c r="J9" s="14">
        <v>2.12</v>
      </c>
      <c r="K9" s="14">
        <v>2.11</v>
      </c>
      <c r="L9" s="14">
        <v>1.85</v>
      </c>
      <c r="M9" s="36"/>
      <c r="N9" s="47">
        <v>2.0299999999999998</v>
      </c>
      <c r="O9" s="47">
        <v>2.0699999999999998</v>
      </c>
      <c r="P9" s="47">
        <v>2.14</v>
      </c>
      <c r="Q9" s="47">
        <v>2.12</v>
      </c>
      <c r="R9" s="47">
        <v>1.84</v>
      </c>
      <c r="S9" s="36"/>
      <c r="T9" s="47">
        <v>5.63</v>
      </c>
      <c r="U9" s="47">
        <v>5.64</v>
      </c>
      <c r="V9" s="47">
        <v>5.58</v>
      </c>
      <c r="W9" s="47">
        <v>5.66</v>
      </c>
      <c r="X9" s="47">
        <v>5.55</v>
      </c>
      <c r="Y9" s="36"/>
      <c r="Z9" s="47">
        <v>5.7</v>
      </c>
      <c r="AA9" s="47">
        <v>5.73</v>
      </c>
      <c r="AB9" s="47">
        <v>5.74</v>
      </c>
      <c r="AC9" s="47">
        <v>5.67</v>
      </c>
      <c r="AD9" s="47">
        <v>5.47</v>
      </c>
      <c r="AE9" s="36"/>
      <c r="AF9" s="47">
        <v>5.66</v>
      </c>
      <c r="AG9" s="47">
        <v>5.77</v>
      </c>
      <c r="AH9" s="47">
        <v>5.71</v>
      </c>
      <c r="AI9" s="47">
        <v>5.63</v>
      </c>
      <c r="AJ9" s="47">
        <v>5.37</v>
      </c>
      <c r="AK9" s="36"/>
      <c r="AL9" s="47">
        <v>5.62</v>
      </c>
      <c r="AM9" s="47">
        <v>5.84</v>
      </c>
      <c r="AN9" s="47">
        <v>5.8</v>
      </c>
      <c r="AO9" s="47">
        <v>5.68</v>
      </c>
      <c r="AP9" s="47">
        <v>5.5</v>
      </c>
      <c r="AQ9" s="36"/>
      <c r="AR9" s="14">
        <v>1.99</v>
      </c>
      <c r="AS9" s="14">
        <v>2.06</v>
      </c>
      <c r="AT9" s="14">
        <v>2.11</v>
      </c>
      <c r="AU9" s="14">
        <v>2.1</v>
      </c>
      <c r="AV9" s="14">
        <v>1.82</v>
      </c>
      <c r="AW9" s="36"/>
      <c r="AX9" s="47">
        <v>2.04</v>
      </c>
      <c r="AY9" s="47">
        <v>2.12</v>
      </c>
      <c r="AZ9" s="47">
        <v>2.09</v>
      </c>
      <c r="BA9" s="47">
        <v>2.13</v>
      </c>
      <c r="BB9" s="49">
        <v>1.83</v>
      </c>
    </row>
    <row r="10" spans="1:244">
      <c r="A10" s="11"/>
      <c r="B10" s="14">
        <v>0.96699999999999997</v>
      </c>
      <c r="C10" s="14">
        <v>0.96899999999999997</v>
      </c>
      <c r="D10" s="14">
        <v>0.95799999999999996</v>
      </c>
      <c r="E10" s="14">
        <v>0.94899999999999995</v>
      </c>
      <c r="F10" s="42">
        <v>0.94199999999999995</v>
      </c>
      <c r="G10" s="43"/>
      <c r="H10" s="14">
        <v>2.04</v>
      </c>
      <c r="I10" s="14">
        <v>2.08</v>
      </c>
      <c r="J10" s="14">
        <v>2.12</v>
      </c>
      <c r="K10" s="14">
        <v>2.12</v>
      </c>
      <c r="L10" s="14">
        <v>1.86</v>
      </c>
      <c r="M10" s="38"/>
      <c r="N10" s="14">
        <v>2.02</v>
      </c>
      <c r="O10" s="14">
        <v>2.08</v>
      </c>
      <c r="P10" s="14">
        <v>2.12</v>
      </c>
      <c r="Q10" s="14">
        <v>2.14</v>
      </c>
      <c r="R10" s="14">
        <v>1.83</v>
      </c>
      <c r="S10" s="38"/>
      <c r="T10" s="14">
        <v>5.69</v>
      </c>
      <c r="U10" s="14">
        <v>5.69</v>
      </c>
      <c r="V10" s="14">
        <v>5.73</v>
      </c>
      <c r="W10" s="14">
        <v>5.66</v>
      </c>
      <c r="X10" s="14">
        <v>5.55</v>
      </c>
      <c r="Y10" s="38"/>
      <c r="Z10" s="14">
        <v>5.58</v>
      </c>
      <c r="AA10" s="14">
        <v>5.78</v>
      </c>
      <c r="AB10" s="14">
        <v>5.65</v>
      </c>
      <c r="AC10" s="14">
        <v>5.64</v>
      </c>
      <c r="AD10" s="14">
        <v>5.51</v>
      </c>
      <c r="AE10" s="38"/>
      <c r="AF10" s="14">
        <v>5.6</v>
      </c>
      <c r="AG10" s="14">
        <v>5.75</v>
      </c>
      <c r="AH10" s="14">
        <v>5.71</v>
      </c>
      <c r="AI10" s="14">
        <v>5.69</v>
      </c>
      <c r="AJ10" s="14">
        <v>5.41</v>
      </c>
      <c r="AK10" s="38"/>
      <c r="AL10" s="14">
        <v>5.67</v>
      </c>
      <c r="AM10" s="14">
        <v>5.7</v>
      </c>
      <c r="AN10" s="14">
        <v>5.67</v>
      </c>
      <c r="AO10" s="14">
        <v>5.59</v>
      </c>
      <c r="AP10" s="14">
        <v>5.53</v>
      </c>
      <c r="AQ10" s="38"/>
      <c r="AR10" s="14">
        <v>2.02</v>
      </c>
      <c r="AS10" s="14">
        <v>2.0699999999999998</v>
      </c>
      <c r="AT10" s="14">
        <v>2.13</v>
      </c>
      <c r="AU10" s="14">
        <v>2.11</v>
      </c>
      <c r="AV10" s="14">
        <v>1.84</v>
      </c>
      <c r="AW10" s="38"/>
      <c r="AX10" s="14">
        <v>1.98</v>
      </c>
      <c r="AY10" s="14">
        <v>2.0499999999999998</v>
      </c>
      <c r="AZ10" s="14">
        <v>2.12</v>
      </c>
      <c r="BA10" s="14">
        <v>2.13</v>
      </c>
      <c r="BB10" s="42">
        <v>1.84</v>
      </c>
    </row>
    <row r="11" spans="1:244">
      <c r="A11" s="16"/>
      <c r="B11" s="33">
        <v>0.95299999999999996</v>
      </c>
      <c r="C11" s="33">
        <v>0.95699999999999996</v>
      </c>
      <c r="D11" s="33">
        <v>0.96199999999999997</v>
      </c>
      <c r="E11" s="33">
        <v>0.94099999999999995</v>
      </c>
      <c r="F11" s="39">
        <v>0.94299999999999995</v>
      </c>
      <c r="G11" s="16"/>
      <c r="H11" s="33">
        <v>1.99</v>
      </c>
      <c r="I11" s="33">
        <v>2.08</v>
      </c>
      <c r="J11" s="33">
        <v>2.08</v>
      </c>
      <c r="K11" s="33">
        <v>2.09</v>
      </c>
      <c r="L11" s="33">
        <v>1.82</v>
      </c>
      <c r="M11" s="48"/>
      <c r="N11" s="33">
        <v>1.99</v>
      </c>
      <c r="O11" s="33">
        <v>2.08</v>
      </c>
      <c r="P11" s="33">
        <v>2.13</v>
      </c>
      <c r="Q11" s="33">
        <v>2.11</v>
      </c>
      <c r="R11" s="33">
        <v>1.83</v>
      </c>
      <c r="S11" s="48"/>
      <c r="T11" s="33">
        <v>5.54</v>
      </c>
      <c r="U11" s="33">
        <v>5.63</v>
      </c>
      <c r="V11" s="33">
        <v>5.59</v>
      </c>
      <c r="W11" s="33">
        <v>5.56</v>
      </c>
      <c r="X11" s="33">
        <v>5.38</v>
      </c>
      <c r="Y11" s="48"/>
      <c r="Z11" s="33">
        <v>5.59</v>
      </c>
      <c r="AA11" s="33">
        <v>5.52</v>
      </c>
      <c r="AB11" s="33">
        <v>5.59</v>
      </c>
      <c r="AC11" s="33">
        <v>5.54</v>
      </c>
      <c r="AD11" s="33">
        <v>5.31</v>
      </c>
      <c r="AE11" s="48"/>
      <c r="AF11" s="33">
        <v>5.56</v>
      </c>
      <c r="AG11" s="33">
        <v>5.56</v>
      </c>
      <c r="AH11" s="33">
        <v>5.55</v>
      </c>
      <c r="AI11" s="33">
        <v>5.49</v>
      </c>
      <c r="AJ11" s="33">
        <v>5.33</v>
      </c>
      <c r="AK11" s="48"/>
      <c r="AL11" s="33">
        <v>5.62</v>
      </c>
      <c r="AM11" s="33">
        <v>5.68</v>
      </c>
      <c r="AN11" s="33">
        <v>5.58</v>
      </c>
      <c r="AO11" s="33">
        <v>5.59</v>
      </c>
      <c r="AP11" s="33">
        <v>5.27</v>
      </c>
      <c r="AQ11" s="48"/>
      <c r="AR11" s="33">
        <v>2.0099999999999998</v>
      </c>
      <c r="AS11" s="33">
        <v>2.0299999999999998</v>
      </c>
      <c r="AT11" s="33">
        <v>2.09</v>
      </c>
      <c r="AU11" s="33">
        <v>2.11</v>
      </c>
      <c r="AV11" s="33">
        <v>1.82</v>
      </c>
      <c r="AW11" s="48"/>
      <c r="AX11" s="33">
        <v>1.97</v>
      </c>
      <c r="AY11" s="33">
        <v>2.08</v>
      </c>
      <c r="AZ11" s="33">
        <v>2.09</v>
      </c>
      <c r="BA11" s="33">
        <v>2.12</v>
      </c>
      <c r="BB11" s="39">
        <v>1.81</v>
      </c>
    </row>
    <row r="12" spans="1:244">
      <c r="A12" s="19" t="s">
        <v>5</v>
      </c>
      <c r="B12" s="35">
        <v>0.63100000000000001</v>
      </c>
      <c r="C12" s="35">
        <v>0.64500000000000002</v>
      </c>
      <c r="D12" s="35">
        <v>0.64500000000000002</v>
      </c>
      <c r="E12" s="35">
        <v>0.63100000000000001</v>
      </c>
      <c r="F12" s="40">
        <v>0.60499999999999998</v>
      </c>
      <c r="G12" s="19" t="s">
        <v>5</v>
      </c>
      <c r="H12" s="35">
        <v>1.69</v>
      </c>
      <c r="I12" s="35">
        <v>1.69</v>
      </c>
      <c r="J12" s="35">
        <v>1.71</v>
      </c>
      <c r="K12" s="35">
        <v>1.74</v>
      </c>
      <c r="L12" s="35">
        <v>1.45</v>
      </c>
      <c r="M12" s="36" t="s">
        <v>6</v>
      </c>
      <c r="N12" s="35">
        <v>1.17</v>
      </c>
      <c r="O12" s="35">
        <v>1.17</v>
      </c>
      <c r="P12" s="35">
        <v>1.1499999999999999</v>
      </c>
      <c r="Q12" s="35">
        <v>1.19</v>
      </c>
      <c r="R12" s="35">
        <v>0.85</v>
      </c>
      <c r="S12" s="36" t="s">
        <v>6</v>
      </c>
      <c r="T12" s="35">
        <v>5.03</v>
      </c>
      <c r="U12" s="35">
        <v>5.08</v>
      </c>
      <c r="V12" s="35">
        <v>5.05</v>
      </c>
      <c r="W12" s="35">
        <v>4.8899999999999997</v>
      </c>
      <c r="X12" s="35">
        <v>4.7</v>
      </c>
      <c r="Y12" s="36" t="s">
        <v>6</v>
      </c>
      <c r="Z12" s="35">
        <v>4.84</v>
      </c>
      <c r="AA12" s="35">
        <v>4.84</v>
      </c>
      <c r="AB12" s="35">
        <v>4.74</v>
      </c>
      <c r="AC12" s="35">
        <v>4.7</v>
      </c>
      <c r="AD12" s="35">
        <v>4.66</v>
      </c>
      <c r="AE12" s="36" t="s">
        <v>6</v>
      </c>
      <c r="AF12" s="35">
        <v>4.49</v>
      </c>
      <c r="AG12" s="35">
        <v>4.5</v>
      </c>
      <c r="AH12" s="35">
        <v>4.3899999999999997</v>
      </c>
      <c r="AI12" s="35">
        <v>4.2300000000000004</v>
      </c>
      <c r="AJ12" s="35">
        <v>4.13</v>
      </c>
      <c r="AK12" s="36" t="s">
        <v>6</v>
      </c>
      <c r="AL12" s="35">
        <v>3.15</v>
      </c>
      <c r="AM12" s="35">
        <v>3.11</v>
      </c>
      <c r="AN12" s="35">
        <v>2.98</v>
      </c>
      <c r="AO12" s="35">
        <v>2.95</v>
      </c>
      <c r="AP12" s="35">
        <v>2.86</v>
      </c>
      <c r="AQ12" s="36" t="s">
        <v>5</v>
      </c>
      <c r="AR12" s="35">
        <v>1.72</v>
      </c>
      <c r="AS12" s="35">
        <v>1.69</v>
      </c>
      <c r="AT12" s="35">
        <v>1.71</v>
      </c>
      <c r="AU12" s="35">
        <v>1.72</v>
      </c>
      <c r="AV12" s="35">
        <v>1.38</v>
      </c>
      <c r="AW12" s="36" t="s">
        <v>6</v>
      </c>
      <c r="AX12" s="35">
        <v>1.1200000000000001</v>
      </c>
      <c r="AY12" s="35">
        <v>1.1299999999999999</v>
      </c>
      <c r="AZ12" s="35">
        <v>1.1100000000000001</v>
      </c>
      <c r="BA12" s="35">
        <v>1.1100000000000001</v>
      </c>
      <c r="BB12" s="40">
        <v>0.86</v>
      </c>
    </row>
    <row r="13" spans="1:244">
      <c r="A13" s="22"/>
      <c r="B13" s="37">
        <v>0.65500000000000003</v>
      </c>
      <c r="C13" s="37">
        <v>0.66200000000000003</v>
      </c>
      <c r="D13" s="37">
        <v>0.66</v>
      </c>
      <c r="E13" s="37">
        <v>0.64</v>
      </c>
      <c r="F13" s="41">
        <v>0.61599999999999999</v>
      </c>
      <c r="G13" s="22"/>
      <c r="H13" s="37">
        <v>1.72</v>
      </c>
      <c r="I13" s="37">
        <v>1.73</v>
      </c>
      <c r="J13" s="37">
        <v>1.74</v>
      </c>
      <c r="K13" s="37">
        <v>1.73</v>
      </c>
      <c r="L13" s="37">
        <v>1.45</v>
      </c>
      <c r="M13" s="38"/>
      <c r="N13" s="37">
        <v>1.19</v>
      </c>
      <c r="O13" s="37">
        <v>1.1599999999999999</v>
      </c>
      <c r="P13" s="37">
        <v>1.1399999999999999</v>
      </c>
      <c r="Q13" s="37">
        <v>1.19</v>
      </c>
      <c r="R13" s="37">
        <v>0.82</v>
      </c>
      <c r="S13" s="38"/>
      <c r="T13" s="37">
        <v>5.14</v>
      </c>
      <c r="U13" s="37">
        <v>5.07</v>
      </c>
      <c r="V13" s="37">
        <v>5.0999999999999996</v>
      </c>
      <c r="W13" s="37">
        <v>4.8899999999999997</v>
      </c>
      <c r="X13" s="37">
        <v>4.83</v>
      </c>
      <c r="Y13" s="38"/>
      <c r="Z13" s="37">
        <v>4.91</v>
      </c>
      <c r="AA13" s="37">
        <v>4.92</v>
      </c>
      <c r="AB13" s="37">
        <v>4.7</v>
      </c>
      <c r="AC13" s="37">
        <v>4.75</v>
      </c>
      <c r="AD13" s="37">
        <v>4.55</v>
      </c>
      <c r="AE13" s="38"/>
      <c r="AF13" s="37">
        <v>4.45</v>
      </c>
      <c r="AG13" s="37">
        <v>4.42</v>
      </c>
      <c r="AH13" s="37">
        <v>4.47</v>
      </c>
      <c r="AI13" s="37">
        <v>4.3099999999999996</v>
      </c>
      <c r="AJ13" s="37">
        <v>4.2</v>
      </c>
      <c r="AK13" s="38"/>
      <c r="AL13" s="37">
        <v>3.08</v>
      </c>
      <c r="AM13" s="37">
        <v>3.11</v>
      </c>
      <c r="AN13" s="37">
        <v>3.03</v>
      </c>
      <c r="AO13" s="37">
        <v>2.95</v>
      </c>
      <c r="AP13" s="37">
        <v>2.83</v>
      </c>
      <c r="AQ13" s="38"/>
      <c r="AR13" s="37">
        <v>1.69</v>
      </c>
      <c r="AS13" s="37">
        <v>1.7</v>
      </c>
      <c r="AT13" s="37">
        <v>1.72</v>
      </c>
      <c r="AU13" s="37">
        <v>1.73</v>
      </c>
      <c r="AV13" s="37">
        <v>1.39</v>
      </c>
      <c r="AW13" s="38"/>
      <c r="AX13" s="37">
        <v>1.1399999999999999</v>
      </c>
      <c r="AY13" s="37">
        <v>1.1000000000000001</v>
      </c>
      <c r="AZ13" s="37">
        <v>1.0900000000000001</v>
      </c>
      <c r="BA13" s="37">
        <v>1.1000000000000001</v>
      </c>
      <c r="BB13" s="41">
        <v>0.82</v>
      </c>
    </row>
    <row r="14" spans="1:244">
      <c r="A14" s="22"/>
      <c r="B14" s="37">
        <v>0.65500000000000003</v>
      </c>
      <c r="C14" s="37">
        <v>0.67100000000000004</v>
      </c>
      <c r="D14" s="37">
        <v>0.65900000000000003</v>
      </c>
      <c r="E14" s="37">
        <v>0.63600000000000001</v>
      </c>
      <c r="F14" s="41">
        <v>0.61199999999999999</v>
      </c>
      <c r="G14" s="22"/>
      <c r="H14" s="37">
        <v>1.77</v>
      </c>
      <c r="I14" s="37">
        <v>1.74</v>
      </c>
      <c r="J14" s="37">
        <v>1.74</v>
      </c>
      <c r="K14" s="37">
        <v>1.75</v>
      </c>
      <c r="L14" s="37">
        <v>1.47</v>
      </c>
      <c r="M14" s="38"/>
      <c r="N14" s="37">
        <v>1.2</v>
      </c>
      <c r="O14" s="37">
        <v>1.1499999999999999</v>
      </c>
      <c r="P14" s="37">
        <v>1.1599999999999999</v>
      </c>
      <c r="Q14" s="37">
        <v>1.17</v>
      </c>
      <c r="R14" s="37">
        <v>0.87</v>
      </c>
      <c r="S14" s="38"/>
      <c r="T14" s="37">
        <v>5.15</v>
      </c>
      <c r="U14" s="37">
        <v>5.0999999999999996</v>
      </c>
      <c r="V14" s="37">
        <v>5.09</v>
      </c>
      <c r="W14" s="37">
        <v>4.93</v>
      </c>
      <c r="X14" s="37">
        <v>4.82</v>
      </c>
      <c r="Y14" s="38"/>
      <c r="Z14" s="37">
        <v>4.8600000000000003</v>
      </c>
      <c r="AA14" s="37">
        <v>4.8899999999999997</v>
      </c>
      <c r="AB14" s="37">
        <v>4.7699999999999996</v>
      </c>
      <c r="AC14" s="37">
        <v>4.72</v>
      </c>
      <c r="AD14" s="37">
        <v>4.53</v>
      </c>
      <c r="AE14" s="38"/>
      <c r="AF14" s="37">
        <v>4.5</v>
      </c>
      <c r="AG14" s="37">
        <v>4.54</v>
      </c>
      <c r="AH14" s="37">
        <v>4.4400000000000004</v>
      </c>
      <c r="AI14" s="37">
        <v>4.29</v>
      </c>
      <c r="AJ14" s="37">
        <v>4.1900000000000004</v>
      </c>
      <c r="AK14" s="38"/>
      <c r="AL14" s="37">
        <v>3.08</v>
      </c>
      <c r="AM14" s="37">
        <v>3.12</v>
      </c>
      <c r="AN14" s="37">
        <v>3.01</v>
      </c>
      <c r="AO14" s="37">
        <v>2.94</v>
      </c>
      <c r="AP14" s="37">
        <v>2.84</v>
      </c>
      <c r="AQ14" s="38"/>
      <c r="AR14" s="37">
        <v>1.71</v>
      </c>
      <c r="AS14" s="37">
        <v>1.73</v>
      </c>
      <c r="AT14" s="37">
        <v>1.72</v>
      </c>
      <c r="AU14" s="37">
        <v>1.71</v>
      </c>
      <c r="AV14" s="37">
        <v>1.39</v>
      </c>
      <c r="AW14" s="38"/>
      <c r="AX14" s="37">
        <v>1.1299999999999999</v>
      </c>
      <c r="AY14" s="37">
        <v>1.1100000000000001</v>
      </c>
      <c r="AZ14" s="37">
        <v>1.08</v>
      </c>
      <c r="BA14" s="37">
        <v>1.0900000000000001</v>
      </c>
      <c r="BB14" s="41">
        <v>0.82</v>
      </c>
    </row>
    <row r="15" spans="1:244">
      <c r="A15" s="22"/>
      <c r="B15" s="37">
        <v>0.64400000000000002</v>
      </c>
      <c r="C15" s="37">
        <v>0.65200000000000002</v>
      </c>
      <c r="D15" s="37">
        <v>0.64200000000000002</v>
      </c>
      <c r="E15" s="37">
        <v>0.622</v>
      </c>
      <c r="F15" s="41">
        <v>0.61099999999999999</v>
      </c>
      <c r="G15" s="22"/>
      <c r="H15" s="37">
        <v>1.75</v>
      </c>
      <c r="I15" s="37">
        <v>1.72</v>
      </c>
      <c r="J15" s="37">
        <v>1.73</v>
      </c>
      <c r="K15" s="37">
        <v>1.74</v>
      </c>
      <c r="L15" s="37">
        <v>1.47</v>
      </c>
      <c r="M15" s="38"/>
      <c r="N15" s="37">
        <v>1.17</v>
      </c>
      <c r="O15" s="37">
        <v>1.17</v>
      </c>
      <c r="P15" s="37">
        <v>1.1499999999999999</v>
      </c>
      <c r="Q15" s="37">
        <v>1.18</v>
      </c>
      <c r="R15" s="37">
        <v>0.86</v>
      </c>
      <c r="S15" s="38"/>
      <c r="T15" s="37">
        <v>5.13</v>
      </c>
      <c r="U15" s="37">
        <v>5.0599999999999996</v>
      </c>
      <c r="V15" s="37">
        <v>5.07</v>
      </c>
      <c r="W15" s="37">
        <v>4.9400000000000004</v>
      </c>
      <c r="X15" s="37">
        <v>4.7699999999999996</v>
      </c>
      <c r="Y15" s="38"/>
      <c r="Z15" s="37">
        <v>4.8499999999999996</v>
      </c>
      <c r="AA15" s="37">
        <v>4.8</v>
      </c>
      <c r="AB15" s="37">
        <v>4.7699999999999996</v>
      </c>
      <c r="AC15" s="37">
        <v>4.79</v>
      </c>
      <c r="AD15" s="37">
        <v>4.5599999999999996</v>
      </c>
      <c r="AE15" s="38"/>
      <c r="AF15" s="37">
        <v>4.45</v>
      </c>
      <c r="AG15" s="37">
        <v>4.54</v>
      </c>
      <c r="AH15" s="37">
        <v>4.3499999999999996</v>
      </c>
      <c r="AI15" s="37">
        <v>4.34</v>
      </c>
      <c r="AJ15" s="37">
        <v>4.1100000000000003</v>
      </c>
      <c r="AK15" s="38"/>
      <c r="AL15" s="37">
        <v>3.11</v>
      </c>
      <c r="AM15" s="37">
        <v>3.13</v>
      </c>
      <c r="AN15" s="37">
        <v>3.01</v>
      </c>
      <c r="AO15" s="37">
        <v>2.97</v>
      </c>
      <c r="AP15" s="37">
        <v>2.81</v>
      </c>
      <c r="AQ15" s="38"/>
      <c r="AR15" s="37">
        <v>1.76</v>
      </c>
      <c r="AS15" s="37">
        <v>1.71</v>
      </c>
      <c r="AT15" s="37">
        <v>1.73</v>
      </c>
      <c r="AU15" s="37">
        <v>1.75</v>
      </c>
      <c r="AV15" s="37">
        <v>1.4</v>
      </c>
      <c r="AW15" s="38"/>
      <c r="AX15" s="37">
        <v>1.1399999999999999</v>
      </c>
      <c r="AY15" s="37">
        <v>1.1000000000000001</v>
      </c>
      <c r="AZ15" s="37">
        <v>1.1100000000000001</v>
      </c>
      <c r="BA15" s="37">
        <v>1.0900000000000001</v>
      </c>
      <c r="BB15" s="41">
        <v>0.81</v>
      </c>
    </row>
    <row r="16" spans="1:244">
      <c r="A16" s="22"/>
      <c r="B16" s="37">
        <v>0.63</v>
      </c>
      <c r="C16" s="37">
        <v>0.63400000000000001</v>
      </c>
      <c r="D16" s="37">
        <v>0.62</v>
      </c>
      <c r="E16" s="37">
        <v>0.59199999999999997</v>
      </c>
      <c r="F16" s="41">
        <v>0.58499999999999996</v>
      </c>
      <c r="G16" s="22"/>
      <c r="H16" s="37">
        <v>1.7</v>
      </c>
      <c r="I16" s="37">
        <v>1.68</v>
      </c>
      <c r="J16" s="37">
        <v>1.66</v>
      </c>
      <c r="K16" s="37">
        <v>1.68</v>
      </c>
      <c r="L16" s="37">
        <v>1.41</v>
      </c>
      <c r="M16" s="38"/>
      <c r="N16" s="37">
        <v>1.1399999999999999</v>
      </c>
      <c r="O16" s="37">
        <v>1.1499999999999999</v>
      </c>
      <c r="P16" s="37">
        <v>1.1399999999999999</v>
      </c>
      <c r="Q16" s="37">
        <v>1.17</v>
      </c>
      <c r="R16" s="37">
        <v>0.84</v>
      </c>
      <c r="S16" s="38"/>
      <c r="T16" s="37">
        <v>5.08</v>
      </c>
      <c r="U16" s="37">
        <v>5.05</v>
      </c>
      <c r="V16" s="37">
        <v>5.07</v>
      </c>
      <c r="W16" s="37">
        <v>4.92</v>
      </c>
      <c r="X16" s="37">
        <v>4.74</v>
      </c>
      <c r="Y16" s="38"/>
      <c r="Z16" s="37">
        <v>4.83</v>
      </c>
      <c r="AA16" s="37">
        <v>4.83</v>
      </c>
      <c r="AB16" s="37">
        <v>4.83</v>
      </c>
      <c r="AC16" s="37">
        <v>4.68</v>
      </c>
      <c r="AD16" s="37">
        <v>4.5199999999999996</v>
      </c>
      <c r="AE16" s="38"/>
      <c r="AF16" s="37">
        <v>4.42</v>
      </c>
      <c r="AG16" s="37">
        <v>4.42</v>
      </c>
      <c r="AH16" s="37">
        <v>4.3</v>
      </c>
      <c r="AI16" s="37">
        <v>4.21</v>
      </c>
      <c r="AJ16" s="37">
        <v>4.1399999999999997</v>
      </c>
      <c r="AK16" s="38"/>
      <c r="AL16" s="37">
        <v>3.13</v>
      </c>
      <c r="AM16" s="37">
        <v>3.05</v>
      </c>
      <c r="AN16" s="37">
        <v>3</v>
      </c>
      <c r="AO16" s="37">
        <v>2.93</v>
      </c>
      <c r="AP16" s="37">
        <v>2.78</v>
      </c>
      <c r="AQ16" s="38"/>
      <c r="AR16" s="37">
        <v>1.69</v>
      </c>
      <c r="AS16" s="37">
        <v>1.69</v>
      </c>
      <c r="AT16" s="37">
        <v>1.7</v>
      </c>
      <c r="AU16" s="37">
        <v>1.7</v>
      </c>
      <c r="AV16" s="37">
        <v>1.35</v>
      </c>
      <c r="AW16" s="38"/>
      <c r="AX16" s="37">
        <v>1.0900000000000001</v>
      </c>
      <c r="AY16" s="37">
        <v>1.08</v>
      </c>
      <c r="AZ16" s="37">
        <v>1.0900000000000001</v>
      </c>
      <c r="BA16" s="37">
        <v>1.1000000000000001</v>
      </c>
      <c r="BB16" s="41">
        <v>0.8</v>
      </c>
      <c r="BC16" s="5">
        <v>27</v>
      </c>
      <c r="BD16" s="5">
        <v>27</v>
      </c>
      <c r="BE16" s="5">
        <v>27</v>
      </c>
      <c r="BF16" s="5">
        <v>27</v>
      </c>
      <c r="BG16" s="5">
        <v>27</v>
      </c>
      <c r="BH16" s="5">
        <v>28</v>
      </c>
      <c r="BI16" s="5">
        <v>27</v>
      </c>
      <c r="BJ16" s="5">
        <v>28</v>
      </c>
      <c r="BK16" s="5">
        <v>27</v>
      </c>
      <c r="BL16" s="5">
        <v>28</v>
      </c>
      <c r="BN16" s="9">
        <f>AVERAGE(BB16:BL16)</f>
        <v>24.890909090909091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27</v>
      </c>
      <c r="BU16" s="5">
        <v>28</v>
      </c>
      <c r="BV16" s="5">
        <v>27</v>
      </c>
      <c r="BW16" s="5">
        <v>28</v>
      </c>
      <c r="BX16" s="5">
        <v>27</v>
      </c>
      <c r="BY16" s="5">
        <v>28</v>
      </c>
      <c r="CA16" s="9">
        <f>AVERAGE(BO16:BY16)</f>
        <v>27.272727272727273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27</v>
      </c>
      <c r="CH16" s="5">
        <v>28</v>
      </c>
      <c r="CI16" s="5">
        <v>27</v>
      </c>
      <c r="CJ16" s="5">
        <v>28</v>
      </c>
      <c r="CK16" s="5">
        <v>27</v>
      </c>
      <c r="CL16" s="5">
        <v>28</v>
      </c>
      <c r="CN16" s="9">
        <f>AVERAGE(CB16:CL16)</f>
        <v>27.272727272727273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27</v>
      </c>
      <c r="CU16" s="5">
        <v>28</v>
      </c>
      <c r="CV16" s="5">
        <v>27</v>
      </c>
      <c r="CW16" s="5">
        <v>28</v>
      </c>
      <c r="CX16" s="5">
        <v>27</v>
      </c>
      <c r="CY16" s="5">
        <v>28</v>
      </c>
      <c r="DA16" s="9">
        <f>AVERAGE(CO16:CY16)</f>
        <v>27.272727272727273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27</v>
      </c>
      <c r="DH16" s="5">
        <v>28</v>
      </c>
      <c r="DI16" s="5">
        <v>27</v>
      </c>
      <c r="DJ16" s="5">
        <v>28</v>
      </c>
      <c r="DK16" s="5">
        <v>27</v>
      </c>
      <c r="DL16" s="5">
        <v>28</v>
      </c>
      <c r="DN16" s="9">
        <f>AVERAGE(DB16:DL16)</f>
        <v>27.272727272727273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27</v>
      </c>
      <c r="DU16" s="5">
        <v>28</v>
      </c>
      <c r="DV16" s="5">
        <v>27</v>
      </c>
      <c r="DW16" s="5">
        <v>28</v>
      </c>
      <c r="DX16" s="5">
        <v>27</v>
      </c>
      <c r="DY16" s="5">
        <v>28</v>
      </c>
      <c r="EA16" s="9">
        <f>AVERAGE(DO16:DY16)</f>
        <v>27.272727272727273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27</v>
      </c>
      <c r="EH16" s="5">
        <v>28</v>
      </c>
      <c r="EI16" s="5">
        <v>27</v>
      </c>
      <c r="EJ16" s="5">
        <v>28</v>
      </c>
      <c r="EK16" s="5">
        <v>27</v>
      </c>
      <c r="EL16" s="5">
        <v>28</v>
      </c>
      <c r="EN16" s="9">
        <f>AVERAGE(EB16:EL16)</f>
        <v>27.272727272727273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27</v>
      </c>
      <c r="EU16" s="5">
        <v>28</v>
      </c>
      <c r="EV16" s="5">
        <v>27</v>
      </c>
      <c r="EW16" s="5">
        <v>28</v>
      </c>
      <c r="EX16" s="5">
        <v>27</v>
      </c>
      <c r="EY16" s="5">
        <v>28</v>
      </c>
      <c r="FA16" s="9">
        <f>AVERAGE(EO16:EY16)</f>
        <v>27.272727272727273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27</v>
      </c>
      <c r="FH16" s="5">
        <v>28</v>
      </c>
      <c r="FI16" s="5">
        <v>27</v>
      </c>
      <c r="FJ16" s="5">
        <v>28</v>
      </c>
      <c r="FK16" s="5">
        <v>27</v>
      </c>
      <c r="FL16" s="5">
        <v>28</v>
      </c>
      <c r="FN16" s="9">
        <f>AVERAGE(FB16:FL16)</f>
        <v>27.272727272727273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27</v>
      </c>
      <c r="FU16" s="5">
        <v>28</v>
      </c>
      <c r="FV16" s="5">
        <v>27</v>
      </c>
      <c r="FW16" s="5">
        <v>28</v>
      </c>
      <c r="FX16" s="5">
        <v>27</v>
      </c>
      <c r="FY16" s="5">
        <v>28</v>
      </c>
      <c r="GA16" s="9">
        <f>AVERAGE(FO16:FY16)</f>
        <v>27.272727272727273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27</v>
      </c>
      <c r="GH16" s="5">
        <v>28</v>
      </c>
      <c r="GI16" s="5">
        <v>27</v>
      </c>
      <c r="GJ16" s="5">
        <v>28</v>
      </c>
      <c r="GK16" s="5">
        <v>27</v>
      </c>
      <c r="GL16" s="5">
        <v>28</v>
      </c>
      <c r="GN16" s="9">
        <f>AVERAGE(GB16:GL16)</f>
        <v>27.272727272727273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27</v>
      </c>
      <c r="GU16" s="5">
        <v>28</v>
      </c>
      <c r="GV16" s="5">
        <v>27</v>
      </c>
      <c r="GW16" s="5">
        <v>28</v>
      </c>
      <c r="GX16" s="5">
        <v>27</v>
      </c>
      <c r="GY16" s="5">
        <v>28</v>
      </c>
      <c r="HA16" s="9">
        <f>AVERAGE(GO16:GY16)</f>
        <v>27.272727272727273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27</v>
      </c>
      <c r="HH16" s="5">
        <v>28</v>
      </c>
      <c r="HI16" s="5">
        <v>27</v>
      </c>
      <c r="HJ16" s="5">
        <v>28</v>
      </c>
      <c r="HK16" s="5">
        <v>27</v>
      </c>
      <c r="HL16" s="5">
        <v>28</v>
      </c>
      <c r="HN16" s="9">
        <f>AVERAGE(HB16:HL16)</f>
        <v>27.272727272727273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27</v>
      </c>
      <c r="HU16" s="5">
        <v>28</v>
      </c>
      <c r="HV16" s="5">
        <v>27</v>
      </c>
      <c r="HW16" s="5">
        <v>28</v>
      </c>
      <c r="HX16" s="5">
        <v>27</v>
      </c>
      <c r="HY16" s="5">
        <v>28</v>
      </c>
      <c r="IA16" s="9">
        <f>AVERAGE(HO16:HY16)</f>
        <v>27.272727272727273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27</v>
      </c>
      <c r="IH16" s="5">
        <v>28</v>
      </c>
      <c r="II16" s="5">
        <v>27</v>
      </c>
      <c r="IJ16" s="5">
        <v>28</v>
      </c>
    </row>
    <row r="17" spans="1:54">
      <c r="A17" s="22" t="s">
        <v>7</v>
      </c>
      <c r="B17" s="37">
        <v>0.64100000000000001</v>
      </c>
      <c r="C17" s="37">
        <v>0.64</v>
      </c>
      <c r="D17" s="37">
        <v>0.63600000000000001</v>
      </c>
      <c r="E17" s="37">
        <v>0.624</v>
      </c>
      <c r="F17" s="41">
        <v>0.59499999999999997</v>
      </c>
      <c r="G17" s="22" t="s">
        <v>7</v>
      </c>
      <c r="H17" s="37">
        <v>1.68</v>
      </c>
      <c r="I17" s="37">
        <v>1.69</v>
      </c>
      <c r="J17" s="37">
        <v>1.74</v>
      </c>
      <c r="K17" s="37">
        <v>1.76</v>
      </c>
      <c r="L17" s="37">
        <v>1.48</v>
      </c>
      <c r="M17" s="38" t="s">
        <v>8</v>
      </c>
      <c r="N17" s="37">
        <v>1.1399999999999999</v>
      </c>
      <c r="O17" s="37">
        <v>1.2</v>
      </c>
      <c r="P17" s="37">
        <v>1.25</v>
      </c>
      <c r="Q17" s="37">
        <v>1.23</v>
      </c>
      <c r="R17" s="37">
        <v>0.99</v>
      </c>
      <c r="S17" s="38" t="s">
        <v>8</v>
      </c>
      <c r="T17" s="37">
        <v>4.88</v>
      </c>
      <c r="U17" s="37">
        <v>4.93</v>
      </c>
      <c r="V17" s="37">
        <v>4.95</v>
      </c>
      <c r="W17" s="37">
        <v>4.8899999999999997</v>
      </c>
      <c r="X17" s="37">
        <v>4.7699999999999996</v>
      </c>
      <c r="Y17" s="38" t="s">
        <v>8</v>
      </c>
      <c r="Z17" s="37">
        <v>4.6500000000000004</v>
      </c>
      <c r="AA17" s="37">
        <v>4.76</v>
      </c>
      <c r="AB17" s="37">
        <v>4.75</v>
      </c>
      <c r="AC17" s="37">
        <v>4.74</v>
      </c>
      <c r="AD17" s="37">
        <v>4.4800000000000004</v>
      </c>
      <c r="AE17" s="38" t="s">
        <v>8</v>
      </c>
      <c r="AF17" s="37">
        <v>4.3099999999999996</v>
      </c>
      <c r="AG17" s="37">
        <v>4.37</v>
      </c>
      <c r="AH17" s="37">
        <v>4.3499999999999996</v>
      </c>
      <c r="AI17" s="37">
        <v>4.33</v>
      </c>
      <c r="AJ17" s="37">
        <v>4.16</v>
      </c>
      <c r="AK17" s="38" t="s">
        <v>8</v>
      </c>
      <c r="AL17" s="37">
        <v>3.23</v>
      </c>
      <c r="AM17" s="37">
        <v>3.18</v>
      </c>
      <c r="AN17" s="37">
        <v>3.22</v>
      </c>
      <c r="AO17" s="37">
        <v>3.24</v>
      </c>
      <c r="AP17" s="37">
        <v>2.98</v>
      </c>
      <c r="AQ17" s="38" t="s">
        <v>7</v>
      </c>
      <c r="AR17" s="37">
        <v>1.63</v>
      </c>
      <c r="AS17" s="37">
        <v>1.74</v>
      </c>
      <c r="AT17" s="37">
        <v>1.75</v>
      </c>
      <c r="AU17" s="37">
        <v>1.74</v>
      </c>
      <c r="AV17" s="37">
        <v>1.48</v>
      </c>
      <c r="AW17" s="38" t="s">
        <v>8</v>
      </c>
      <c r="AX17" s="37">
        <v>1.06</v>
      </c>
      <c r="AY17" s="37">
        <v>1.1599999999999999</v>
      </c>
      <c r="AZ17" s="37">
        <v>1.17</v>
      </c>
      <c r="BA17" s="37">
        <v>1.21</v>
      </c>
      <c r="BB17" s="41">
        <v>0.91</v>
      </c>
    </row>
    <row r="18" spans="1:54">
      <c r="A18" s="22"/>
      <c r="B18" s="37">
        <v>0.65300000000000002</v>
      </c>
      <c r="C18" s="37">
        <v>0.65400000000000003</v>
      </c>
      <c r="D18" s="37">
        <v>0.63600000000000001</v>
      </c>
      <c r="E18" s="37">
        <v>0.627</v>
      </c>
      <c r="F18" s="41">
        <v>0.59699999999999998</v>
      </c>
      <c r="G18" s="22"/>
      <c r="H18" s="37">
        <v>1.67</v>
      </c>
      <c r="I18" s="37">
        <v>1.75</v>
      </c>
      <c r="J18" s="37">
        <v>1.77</v>
      </c>
      <c r="K18" s="37">
        <v>1.75</v>
      </c>
      <c r="L18" s="37">
        <v>1.45</v>
      </c>
      <c r="M18" s="38"/>
      <c r="N18" s="37">
        <v>1.1299999999999999</v>
      </c>
      <c r="O18" s="37">
        <v>1.18</v>
      </c>
      <c r="P18" s="37">
        <v>1.24</v>
      </c>
      <c r="Q18" s="37">
        <v>1.22</v>
      </c>
      <c r="R18" s="37">
        <v>0.99</v>
      </c>
      <c r="S18" s="38"/>
      <c r="T18" s="37">
        <v>5.03</v>
      </c>
      <c r="U18" s="37">
        <v>5.05</v>
      </c>
      <c r="V18" s="37">
        <v>4.9400000000000004</v>
      </c>
      <c r="W18" s="37">
        <v>4.8600000000000003</v>
      </c>
      <c r="X18" s="37">
        <v>4.75</v>
      </c>
      <c r="Y18" s="38"/>
      <c r="Z18" s="37">
        <v>4.7</v>
      </c>
      <c r="AA18" s="37">
        <v>4.84</v>
      </c>
      <c r="AB18" s="37">
        <v>4.78</v>
      </c>
      <c r="AC18" s="37">
        <v>4.7300000000000004</v>
      </c>
      <c r="AD18" s="37">
        <v>4.47</v>
      </c>
      <c r="AE18" s="38"/>
      <c r="AF18" s="37">
        <v>4.3899999999999997</v>
      </c>
      <c r="AG18" s="37">
        <v>4.43</v>
      </c>
      <c r="AH18" s="37">
        <v>4.38</v>
      </c>
      <c r="AI18" s="37">
        <v>4.32</v>
      </c>
      <c r="AJ18" s="37">
        <v>4.1500000000000004</v>
      </c>
      <c r="AK18" s="38"/>
      <c r="AL18" s="37">
        <v>3.18</v>
      </c>
      <c r="AM18" s="37">
        <v>3.28</v>
      </c>
      <c r="AN18" s="37">
        <v>3.31</v>
      </c>
      <c r="AO18" s="37">
        <v>3.23</v>
      </c>
      <c r="AP18" s="37">
        <v>2.97</v>
      </c>
      <c r="AQ18" s="38"/>
      <c r="AR18" s="37">
        <v>1.63</v>
      </c>
      <c r="AS18" s="37">
        <v>1.69</v>
      </c>
      <c r="AT18" s="37">
        <v>1.76</v>
      </c>
      <c r="AU18" s="37">
        <v>1.74</v>
      </c>
      <c r="AV18" s="37">
        <v>1.49</v>
      </c>
      <c r="AW18" s="38"/>
      <c r="AX18" s="37">
        <v>1.04</v>
      </c>
      <c r="AY18" s="37">
        <v>1.1599999999999999</v>
      </c>
      <c r="AZ18" s="37">
        <v>1.17</v>
      </c>
      <c r="BA18" s="37">
        <v>1.2</v>
      </c>
      <c r="BB18" s="41">
        <v>0.9</v>
      </c>
    </row>
    <row r="19" spans="1:54">
      <c r="A19" s="22"/>
      <c r="B19" s="37">
        <v>0.63800000000000001</v>
      </c>
      <c r="C19" s="37">
        <v>0.63800000000000001</v>
      </c>
      <c r="D19" s="37">
        <v>0.63</v>
      </c>
      <c r="E19" s="37">
        <v>0.61799999999999999</v>
      </c>
      <c r="F19" s="41">
        <v>0.59199999999999997</v>
      </c>
      <c r="G19" s="22"/>
      <c r="H19" s="37">
        <v>1.68</v>
      </c>
      <c r="I19" s="37">
        <v>1.74</v>
      </c>
      <c r="J19" s="37">
        <v>1.78</v>
      </c>
      <c r="K19" s="37">
        <v>1.77</v>
      </c>
      <c r="L19" s="37">
        <v>1.46</v>
      </c>
      <c r="M19" s="38"/>
      <c r="N19" s="37">
        <v>1.1299999999999999</v>
      </c>
      <c r="O19" s="37">
        <v>1.18</v>
      </c>
      <c r="P19" s="37">
        <v>1.26</v>
      </c>
      <c r="Q19" s="37">
        <v>1.23</v>
      </c>
      <c r="R19" s="37">
        <v>0.94</v>
      </c>
      <c r="S19" s="38"/>
      <c r="T19" s="37">
        <v>4.9000000000000004</v>
      </c>
      <c r="U19" s="37">
        <v>5.04</v>
      </c>
      <c r="V19" s="37">
        <v>4.91</v>
      </c>
      <c r="W19" s="37">
        <v>4.9800000000000004</v>
      </c>
      <c r="X19" s="37">
        <v>4.8099999999999996</v>
      </c>
      <c r="Y19" s="38"/>
      <c r="Z19" s="37">
        <v>4.75</v>
      </c>
      <c r="AA19" s="37">
        <v>4.8600000000000003</v>
      </c>
      <c r="AB19" s="37">
        <v>4.7699999999999996</v>
      </c>
      <c r="AC19" s="37">
        <v>4.7</v>
      </c>
      <c r="AD19" s="37">
        <v>4.58</v>
      </c>
      <c r="AE19" s="38"/>
      <c r="AF19" s="37">
        <v>4.37</v>
      </c>
      <c r="AG19" s="37">
        <v>4.4400000000000004</v>
      </c>
      <c r="AH19" s="37">
        <v>4.38</v>
      </c>
      <c r="AI19" s="37">
        <v>4.2699999999999996</v>
      </c>
      <c r="AJ19" s="37">
        <v>4.17</v>
      </c>
      <c r="AK19" s="38"/>
      <c r="AL19" s="37">
        <v>3.14</v>
      </c>
      <c r="AM19" s="37">
        <v>3.33</v>
      </c>
      <c r="AN19" s="37">
        <v>3.3</v>
      </c>
      <c r="AO19" s="37">
        <v>3.12</v>
      </c>
      <c r="AP19" s="37">
        <v>2.9</v>
      </c>
      <c r="AQ19" s="38"/>
      <c r="AR19" s="37">
        <v>1.65</v>
      </c>
      <c r="AS19" s="37">
        <v>1.73</v>
      </c>
      <c r="AT19" s="37">
        <v>1.75</v>
      </c>
      <c r="AU19" s="37">
        <v>1.74</v>
      </c>
      <c r="AV19" s="37">
        <v>1.45</v>
      </c>
      <c r="AW19" s="38"/>
      <c r="AX19" s="37">
        <v>1.06</v>
      </c>
      <c r="AY19" s="37">
        <v>1.1599999999999999</v>
      </c>
      <c r="AZ19" s="37">
        <v>1.1499999999999999</v>
      </c>
      <c r="BA19" s="37">
        <v>1.18</v>
      </c>
      <c r="BB19" s="41">
        <v>0.88</v>
      </c>
    </row>
    <row r="20" spans="1:54">
      <c r="A20" s="22"/>
      <c r="B20" s="37">
        <v>0.63700000000000001</v>
      </c>
      <c r="C20" s="37">
        <v>0.64</v>
      </c>
      <c r="D20" s="37">
        <v>0.622</v>
      </c>
      <c r="E20" s="37">
        <v>0.61199999999999999</v>
      </c>
      <c r="F20" s="41">
        <v>0.59699999999999998</v>
      </c>
      <c r="G20" s="22"/>
      <c r="H20" s="37">
        <v>1.69</v>
      </c>
      <c r="I20" s="37">
        <v>1.69</v>
      </c>
      <c r="J20" s="37">
        <v>1.75</v>
      </c>
      <c r="K20" s="37">
        <v>1.78</v>
      </c>
      <c r="L20" s="37">
        <v>1.47</v>
      </c>
      <c r="M20" s="38"/>
      <c r="N20" s="37">
        <v>1.1200000000000001</v>
      </c>
      <c r="O20" s="37">
        <v>1.2</v>
      </c>
      <c r="P20" s="37">
        <v>1.22</v>
      </c>
      <c r="Q20" s="37">
        <v>1.25</v>
      </c>
      <c r="R20" s="37">
        <v>0.95</v>
      </c>
      <c r="S20" s="38"/>
      <c r="T20" s="37">
        <v>4.88</v>
      </c>
      <c r="U20" s="37">
        <v>4.99</v>
      </c>
      <c r="V20" s="37">
        <v>5.09</v>
      </c>
      <c r="W20" s="37">
        <v>4.95</v>
      </c>
      <c r="X20" s="37">
        <v>4.82</v>
      </c>
      <c r="Y20" s="38"/>
      <c r="Z20" s="37">
        <v>4.79</v>
      </c>
      <c r="AA20" s="37">
        <v>4.88</v>
      </c>
      <c r="AB20" s="37">
        <v>4.78</v>
      </c>
      <c r="AC20" s="37">
        <v>4.71</v>
      </c>
      <c r="AD20" s="37">
        <v>4.5999999999999996</v>
      </c>
      <c r="AE20" s="38"/>
      <c r="AF20" s="37">
        <v>4.3600000000000003</v>
      </c>
      <c r="AG20" s="37">
        <v>4.4000000000000004</v>
      </c>
      <c r="AH20" s="37">
        <v>4.34</v>
      </c>
      <c r="AI20" s="37">
        <v>4.3600000000000003</v>
      </c>
      <c r="AJ20" s="37">
        <v>4.17</v>
      </c>
      <c r="AK20" s="38"/>
      <c r="AL20" s="37">
        <v>3.18</v>
      </c>
      <c r="AM20" s="37">
        <v>3.19</v>
      </c>
      <c r="AN20" s="37">
        <v>3.26</v>
      </c>
      <c r="AO20" s="37">
        <v>3.14</v>
      </c>
      <c r="AP20" s="37">
        <v>2.96</v>
      </c>
      <c r="AQ20" s="38"/>
      <c r="AR20" s="37">
        <v>1.63</v>
      </c>
      <c r="AS20" s="37">
        <v>1.7</v>
      </c>
      <c r="AT20" s="37">
        <v>1.75</v>
      </c>
      <c r="AU20" s="37">
        <v>1.74</v>
      </c>
      <c r="AV20" s="37">
        <v>1.45</v>
      </c>
      <c r="AW20" s="38"/>
      <c r="AX20" s="37">
        <v>1.04</v>
      </c>
      <c r="AY20" s="37">
        <v>1.1200000000000001</v>
      </c>
      <c r="AZ20" s="37">
        <v>1.1599999999999999</v>
      </c>
      <c r="BA20" s="37">
        <v>1.18</v>
      </c>
      <c r="BB20" s="41">
        <v>0.89</v>
      </c>
    </row>
    <row r="21" spans="1:54">
      <c r="A21" s="22"/>
      <c r="B21" s="37">
        <v>0.627</v>
      </c>
      <c r="C21" s="37">
        <v>0.63400000000000001</v>
      </c>
      <c r="D21" s="37">
        <v>0.625</v>
      </c>
      <c r="E21" s="37">
        <v>0.61699999999999999</v>
      </c>
      <c r="F21" s="41">
        <v>0.60499999999999998</v>
      </c>
      <c r="G21" s="22"/>
      <c r="H21" s="37">
        <v>1.64</v>
      </c>
      <c r="I21" s="37">
        <v>1.72</v>
      </c>
      <c r="J21" s="37">
        <v>1.74</v>
      </c>
      <c r="K21" s="37">
        <v>1.74</v>
      </c>
      <c r="L21" s="37">
        <v>1.44</v>
      </c>
      <c r="M21" s="38"/>
      <c r="N21" s="37">
        <v>1.1000000000000001</v>
      </c>
      <c r="O21" s="37">
        <v>1.2</v>
      </c>
      <c r="P21" s="37">
        <v>1.26</v>
      </c>
      <c r="Q21" s="37">
        <v>1.22</v>
      </c>
      <c r="R21" s="37">
        <v>0.97</v>
      </c>
      <c r="S21" s="38"/>
      <c r="T21" s="37">
        <v>4.8099999999999996</v>
      </c>
      <c r="U21" s="37">
        <v>4.96</v>
      </c>
      <c r="V21" s="37">
        <v>5.01</v>
      </c>
      <c r="W21" s="37">
        <v>4.92</v>
      </c>
      <c r="X21" s="37">
        <v>4.7699999999999996</v>
      </c>
      <c r="Y21" s="38"/>
      <c r="Z21" s="37">
        <v>4.68</v>
      </c>
      <c r="AA21" s="37">
        <v>4.71</v>
      </c>
      <c r="AB21" s="37">
        <v>4.74</v>
      </c>
      <c r="AC21" s="37">
        <v>4.67</v>
      </c>
      <c r="AD21" s="37">
        <v>4.49</v>
      </c>
      <c r="AE21" s="38"/>
      <c r="AF21" s="37">
        <v>4.34</v>
      </c>
      <c r="AG21" s="37">
        <v>4.34</v>
      </c>
      <c r="AH21" s="37">
        <v>4.34</v>
      </c>
      <c r="AI21" s="37">
        <v>4.3099999999999996</v>
      </c>
      <c r="AJ21" s="37">
        <v>4.16</v>
      </c>
      <c r="AK21" s="38"/>
      <c r="AL21" s="37">
        <v>3.17</v>
      </c>
      <c r="AM21" s="37">
        <v>3.24</v>
      </c>
      <c r="AN21" s="37">
        <v>3.14</v>
      </c>
      <c r="AO21" s="37">
        <v>3.07</v>
      </c>
      <c r="AP21" s="37">
        <v>2.94</v>
      </c>
      <c r="AQ21" s="38"/>
      <c r="AR21" s="37">
        <v>1.64</v>
      </c>
      <c r="AS21" s="37">
        <v>1.68</v>
      </c>
      <c r="AT21" s="37">
        <v>1.73</v>
      </c>
      <c r="AU21" s="37">
        <v>1.75</v>
      </c>
      <c r="AV21" s="37">
        <v>1.47</v>
      </c>
      <c r="AW21" s="38"/>
      <c r="AX21" s="37">
        <v>1.06</v>
      </c>
      <c r="AY21" s="37">
        <v>1.1399999999999999</v>
      </c>
      <c r="AZ21" s="37">
        <v>1.1599999999999999</v>
      </c>
      <c r="BA21" s="37">
        <v>1.19</v>
      </c>
      <c r="BB21" s="41">
        <v>0.91</v>
      </c>
    </row>
    <row r="22" spans="1:5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</row>
    <row r="23" spans="1:54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  <c r="AE23" s="26" t="s">
        <v>9</v>
      </c>
      <c r="AF23" s="26" t="s">
        <v>10</v>
      </c>
      <c r="AG23" s="289" t="s">
        <v>11</v>
      </c>
      <c r="AH23" s="289"/>
      <c r="AI23" s="290" t="s">
        <v>12</v>
      </c>
      <c r="AJ23" s="290"/>
      <c r="AK23" s="26" t="s">
        <v>9</v>
      </c>
      <c r="AL23" s="26" t="s">
        <v>10</v>
      </c>
      <c r="AM23" s="289" t="s">
        <v>11</v>
      </c>
      <c r="AN23" s="289"/>
      <c r="AO23" s="290" t="s">
        <v>12</v>
      </c>
      <c r="AP23" s="290"/>
      <c r="AQ23" s="26" t="s">
        <v>9</v>
      </c>
      <c r="AR23" s="26" t="s">
        <v>10</v>
      </c>
      <c r="AS23" s="289" t="s">
        <v>11</v>
      </c>
      <c r="AT23" s="289"/>
      <c r="AU23" s="290" t="s">
        <v>12</v>
      </c>
      <c r="AV23" s="290"/>
      <c r="AW23" s="26" t="s">
        <v>9</v>
      </c>
      <c r="AX23" s="26" t="s">
        <v>10</v>
      </c>
      <c r="AY23" s="289" t="s">
        <v>11</v>
      </c>
      <c r="AZ23" s="289"/>
      <c r="BA23" s="290" t="s">
        <v>12</v>
      </c>
      <c r="BB23" s="290"/>
    </row>
    <row r="24" spans="1:54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0.32552000000000036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0.3532000000000004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0.89599999999999969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0.69620000000000015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>
        <f>AVERAGE(Z2:AD11)-AVERAGE(Z12:AD21)</f>
        <v>0.9079999999999977</v>
      </c>
      <c r="AD24" s="330"/>
      <c r="AE24" s="27" t="s">
        <v>13</v>
      </c>
      <c r="AF24" s="27" t="s">
        <v>14</v>
      </c>
      <c r="AG24" s="328" t="str">
        <f>"--"</f>
        <v>--</v>
      </c>
      <c r="AH24" s="328"/>
      <c r="AI24" s="330">
        <f>AVERAGE(AF2:AJ11)-AVERAGE(AF12:AJ21)</f>
        <v>1.3068</v>
      </c>
      <c r="AJ24" s="330"/>
      <c r="AK24" s="27" t="s">
        <v>13</v>
      </c>
      <c r="AL24" s="27" t="s">
        <v>14</v>
      </c>
      <c r="AM24" s="328" t="str">
        <f>"--"</f>
        <v>--</v>
      </c>
      <c r="AN24" s="328"/>
      <c r="AO24" s="330">
        <f>AVERAGE(AL2:AP11)-AVERAGE(AL12:AP21)</f>
        <v>2.5669999999999993</v>
      </c>
      <c r="AP24" s="330"/>
      <c r="AQ24" s="27" t="s">
        <v>13</v>
      </c>
      <c r="AR24" s="27" t="s">
        <v>14</v>
      </c>
      <c r="AS24" s="328" t="s">
        <v>15</v>
      </c>
      <c r="AT24" s="328"/>
      <c r="AU24" s="295">
        <f>AVERAGE(AR2:AV11)-AVERAGE(AR12:AV21)</f>
        <v>0.35819999999999874</v>
      </c>
      <c r="AV24" s="295"/>
      <c r="AW24" s="27" t="s">
        <v>13</v>
      </c>
      <c r="AX24" s="27" t="s">
        <v>14</v>
      </c>
      <c r="AY24" s="328" t="str">
        <f>"--"</f>
        <v>--</v>
      </c>
      <c r="AZ24" s="328"/>
      <c r="BA24" s="330">
        <f>AVERAGE(AX2:BB11)-AVERAGE(AX12:BB21)</f>
        <v>0.94020000000000081</v>
      </c>
      <c r="BB24" s="330"/>
    </row>
    <row r="25" spans="1:54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2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1.5</v>
      </c>
      <c r="AD25" s="287"/>
      <c r="AE25" s="28" t="s">
        <v>17</v>
      </c>
      <c r="AF25" s="28" t="s">
        <v>18</v>
      </c>
      <c r="AG25" s="286" t="str">
        <f>"--"</f>
        <v>--</v>
      </c>
      <c r="AH25" s="286"/>
      <c r="AI25" s="287">
        <v>1</v>
      </c>
      <c r="AJ25" s="287"/>
      <c r="AK25" s="28" t="s">
        <v>17</v>
      </c>
      <c r="AL25" s="28" t="s">
        <v>18</v>
      </c>
      <c r="AM25" s="286" t="str">
        <f>"--"</f>
        <v>--</v>
      </c>
      <c r="AN25" s="286"/>
      <c r="AO25" s="287">
        <v>0.5</v>
      </c>
      <c r="AP25" s="287"/>
      <c r="AQ25" s="28" t="s">
        <v>17</v>
      </c>
      <c r="AR25" s="28" t="s">
        <v>18</v>
      </c>
      <c r="AS25" s="286" t="str">
        <f>"--"</f>
        <v>--</v>
      </c>
      <c r="AT25" s="286"/>
      <c r="AU25" s="287">
        <v>1.7</v>
      </c>
      <c r="AV25" s="287"/>
      <c r="AW25" s="28" t="s">
        <v>17</v>
      </c>
      <c r="AX25" s="28" t="s">
        <v>18</v>
      </c>
      <c r="AY25" s="286" t="str">
        <f>"--"</f>
        <v>--</v>
      </c>
      <c r="AZ25" s="286"/>
      <c r="BA25" s="287">
        <v>1.4</v>
      </c>
      <c r="BB25" s="287"/>
    </row>
    <row r="26" spans="1:54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0.56757333333333404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0.61583589743589817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0.64526748971193393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0.71625514403292201</v>
      </c>
      <c r="X26" s="269"/>
      <c r="Y26" s="27" t="s">
        <v>19</v>
      </c>
      <c r="Z26" s="27" t="s">
        <v>20</v>
      </c>
      <c r="AA26" s="288" t="s">
        <v>116</v>
      </c>
      <c r="AB26" s="288"/>
      <c r="AC26" s="269">
        <f>(AC24/(1.944/AC25))</f>
        <v>0.70061728395061551</v>
      </c>
      <c r="AD26" s="269"/>
      <c r="AE26" s="27" t="s">
        <v>19</v>
      </c>
      <c r="AF26" s="27" t="s">
        <v>20</v>
      </c>
      <c r="AG26" s="288" t="s">
        <v>116</v>
      </c>
      <c r="AH26" s="288"/>
      <c r="AI26" s="269">
        <f>(AI24/(1.944/AI25))</f>
        <v>0.67222222222222217</v>
      </c>
      <c r="AJ26" s="269"/>
      <c r="AK26" s="27" t="s">
        <v>19</v>
      </c>
      <c r="AL26" s="27" t="s">
        <v>20</v>
      </c>
      <c r="AM26" s="288" t="s">
        <v>116</v>
      </c>
      <c r="AN26" s="288"/>
      <c r="AO26" s="269">
        <f>(AO24/(1.944/AO25))</f>
        <v>0.6602366255144031</v>
      </c>
      <c r="AP26" s="269"/>
      <c r="AQ26" s="27" t="s">
        <v>19</v>
      </c>
      <c r="AR26" s="27" t="s">
        <v>20</v>
      </c>
      <c r="AS26" s="288" t="str">
        <f>"--"</f>
        <v>--</v>
      </c>
      <c r="AT26" s="288"/>
      <c r="AU26" s="269">
        <f>(AU24/(0.975/AU25))</f>
        <v>0.62455384615384402</v>
      </c>
      <c r="AV26" s="269"/>
      <c r="AW26" s="27" t="s">
        <v>19</v>
      </c>
      <c r="AX26" s="27" t="s">
        <v>20</v>
      </c>
      <c r="AY26" s="288" t="s">
        <v>116</v>
      </c>
      <c r="AZ26" s="288"/>
      <c r="BA26" s="269">
        <f>(BA24/(1.944/BA25))</f>
        <v>0.67709876543209935</v>
      </c>
      <c r="BB26" s="269"/>
    </row>
    <row r="27" spans="1:54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54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54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5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5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5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80">
    <mergeCell ref="M1:R1"/>
    <mergeCell ref="S1:X1"/>
    <mergeCell ref="Y1:AD1"/>
    <mergeCell ref="AE1:AJ1"/>
    <mergeCell ref="AK1:AP1"/>
    <mergeCell ref="AW1:BB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AG23:AH23"/>
    <mergeCell ref="AI23:AJ23"/>
    <mergeCell ref="AM23:AN23"/>
    <mergeCell ref="AO23:AP23"/>
    <mergeCell ref="AS23:AT23"/>
    <mergeCell ref="AU23:AV23"/>
    <mergeCell ref="AY23:AZ23"/>
    <mergeCell ref="BA23:BB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AG24:AH24"/>
    <mergeCell ref="AI24:AJ24"/>
    <mergeCell ref="AM24:AN24"/>
    <mergeCell ref="AO24:AP24"/>
    <mergeCell ref="AS24:AT24"/>
    <mergeCell ref="AU24:AV24"/>
    <mergeCell ref="AY24:AZ24"/>
    <mergeCell ref="BA24:BB24"/>
    <mergeCell ref="C25:D25"/>
    <mergeCell ref="E25:F25"/>
    <mergeCell ref="I25:J25"/>
    <mergeCell ref="K25:L25"/>
    <mergeCell ref="O25:P25"/>
    <mergeCell ref="AO25:AP25"/>
    <mergeCell ref="AS25:AT25"/>
    <mergeCell ref="Q25:R25"/>
    <mergeCell ref="U25:V25"/>
    <mergeCell ref="W25:X25"/>
    <mergeCell ref="AA25:AB25"/>
    <mergeCell ref="AC25:AD25"/>
    <mergeCell ref="AI26:AJ26"/>
    <mergeCell ref="AM26:AN26"/>
    <mergeCell ref="AG25:AH25"/>
    <mergeCell ref="AI25:AJ25"/>
    <mergeCell ref="AM25:AN25"/>
    <mergeCell ref="AY26:AZ26"/>
    <mergeCell ref="BA26:BB26"/>
    <mergeCell ref="AU25:AV25"/>
    <mergeCell ref="AY25:AZ25"/>
    <mergeCell ref="BA25:BB25"/>
    <mergeCell ref="A29:B29"/>
    <mergeCell ref="C29:I29"/>
    <mergeCell ref="AO26:AP26"/>
    <mergeCell ref="AS26:AT26"/>
    <mergeCell ref="AU26:AV26"/>
    <mergeCell ref="C26:D26"/>
    <mergeCell ref="E26:F26"/>
    <mergeCell ref="I26:J26"/>
    <mergeCell ref="K26:L26"/>
    <mergeCell ref="O26:P26"/>
    <mergeCell ref="Q26:R26"/>
    <mergeCell ref="U26:V26"/>
    <mergeCell ref="W26:X26"/>
    <mergeCell ref="AA26:AB26"/>
    <mergeCell ref="AC26:AD26"/>
    <mergeCell ref="AG26:AH26"/>
  </mergeCells>
  <phoneticPr fontId="24" type="noConversion"/>
  <conditionalFormatting sqref="E24:F24">
    <cfRule type="cellIs" dxfId="209" priority="11" operator="notBetween">
      <formula>0.4</formula>
      <formula>0.6</formula>
    </cfRule>
  </conditionalFormatting>
  <conditionalFormatting sqref="K24:L24">
    <cfRule type="cellIs" dxfId="208" priority="9" operator="notBetween">
      <formula>0.4</formula>
      <formula>0.6</formula>
    </cfRule>
  </conditionalFormatting>
  <conditionalFormatting sqref="Q26:R26">
    <cfRule type="cellIs" dxfId="207" priority="10" operator="notBetween">
      <formula>0.55</formula>
      <formula>0.65</formula>
    </cfRule>
  </conditionalFormatting>
  <conditionalFormatting sqref="W26:X26">
    <cfRule type="cellIs" dxfId="206" priority="6" operator="notBetween">
      <formula>0.55</formula>
      <formula>0.65</formula>
    </cfRule>
  </conditionalFormatting>
  <conditionalFormatting sqref="AC26:AD26">
    <cfRule type="cellIs" dxfId="205" priority="5" operator="notBetween">
      <formula>0.55</formula>
      <formula>0.65</formula>
    </cfRule>
  </conditionalFormatting>
  <conditionalFormatting sqref="AI26:AJ26">
    <cfRule type="cellIs" dxfId="204" priority="4" operator="notBetween">
      <formula>0.55</formula>
      <formula>0.65</formula>
    </cfRule>
  </conditionalFormatting>
  <conditionalFormatting sqref="AO26:AP26">
    <cfRule type="cellIs" dxfId="203" priority="3" operator="notBetween">
      <formula>0.55</formula>
      <formula>0.65</formula>
    </cfRule>
  </conditionalFormatting>
  <conditionalFormatting sqref="AU24:AV24">
    <cfRule type="cellIs" dxfId="202" priority="1" operator="notBetween">
      <formula>0.4</formula>
      <formula>0.6</formula>
    </cfRule>
  </conditionalFormatting>
  <conditionalFormatting sqref="BA26:BB26">
    <cfRule type="cellIs" dxfId="20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IV40"/>
  <sheetViews>
    <sheetView workbookViewId="0">
      <selection activeCell="Z22" sqref="Z22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10" t="s">
        <v>37</v>
      </c>
      <c r="T1" s="10"/>
      <c r="U1" s="10"/>
      <c r="V1" s="10"/>
      <c r="W1" s="10"/>
      <c r="X1" s="10"/>
      <c r="Y1" s="10" t="s">
        <v>37</v>
      </c>
      <c r="Z1" s="10"/>
      <c r="AA1" s="10"/>
      <c r="AB1" s="10"/>
      <c r="AC1" s="10"/>
      <c r="AD1" s="10"/>
    </row>
    <row r="2" spans="1:256">
      <c r="A2" s="11" t="s">
        <v>123</v>
      </c>
      <c r="B2" s="14">
        <v>0.97599999999999998</v>
      </c>
      <c r="C2" s="14">
        <v>0.97</v>
      </c>
      <c r="D2" s="14">
        <v>0.96699999999999997</v>
      </c>
      <c r="E2" s="14">
        <v>0.95299999999999996</v>
      </c>
      <c r="F2" s="42">
        <v>0.93899999999999995</v>
      </c>
      <c r="G2" s="50" t="s">
        <v>3</v>
      </c>
      <c r="H2" s="14">
        <v>2.0699999999999998</v>
      </c>
      <c r="I2" s="14">
        <v>2.0299999999999998</v>
      </c>
      <c r="J2" s="14">
        <v>2.06</v>
      </c>
      <c r="K2" s="14">
        <v>2.06</v>
      </c>
      <c r="L2" s="14">
        <v>1.78</v>
      </c>
      <c r="M2" s="45" t="s">
        <v>3</v>
      </c>
      <c r="N2" s="14">
        <v>2.09</v>
      </c>
      <c r="O2" s="14">
        <v>2.0699999999999998</v>
      </c>
      <c r="P2" s="14">
        <v>2.08</v>
      </c>
      <c r="Q2" s="14">
        <v>2.09</v>
      </c>
      <c r="R2" s="14">
        <v>1.71</v>
      </c>
      <c r="S2" s="11" t="s">
        <v>123</v>
      </c>
      <c r="T2" s="14">
        <v>0.91300000000000003</v>
      </c>
      <c r="U2" s="14">
        <v>0.95599999999999996</v>
      </c>
      <c r="V2" s="14">
        <v>0.97</v>
      </c>
      <c r="W2" s="14">
        <v>0.97399999999999998</v>
      </c>
      <c r="X2" s="42">
        <v>0.95899999999999996</v>
      </c>
      <c r="Y2" s="50" t="s">
        <v>3</v>
      </c>
      <c r="Z2" s="14">
        <v>2.06</v>
      </c>
      <c r="AA2" s="14">
        <v>2.02</v>
      </c>
      <c r="AB2" s="14">
        <v>2.0299999999999998</v>
      </c>
      <c r="AC2" s="14">
        <v>2.04</v>
      </c>
      <c r="AD2" s="14">
        <v>1.73</v>
      </c>
    </row>
    <row r="3" spans="1:256">
      <c r="A3" s="11"/>
      <c r="B3" s="14">
        <v>0.98799999999999999</v>
      </c>
      <c r="C3" s="14">
        <v>0.97799999999999998</v>
      </c>
      <c r="D3" s="14">
        <v>0.96499999999999997</v>
      </c>
      <c r="E3" s="14">
        <v>0.96699999999999997</v>
      </c>
      <c r="F3" s="42">
        <v>0.94699999999999995</v>
      </c>
      <c r="G3" s="43"/>
      <c r="H3" s="14">
        <v>2.09</v>
      </c>
      <c r="I3" s="14">
        <v>2.0699999999999998</v>
      </c>
      <c r="J3" s="14">
        <v>2.06</v>
      </c>
      <c r="K3" s="14">
        <v>2.09</v>
      </c>
      <c r="L3" s="14">
        <v>1.76</v>
      </c>
      <c r="M3" s="38"/>
      <c r="N3" s="32">
        <v>2.1</v>
      </c>
      <c r="O3" s="14">
        <v>2.09</v>
      </c>
      <c r="P3" s="14">
        <v>2.11</v>
      </c>
      <c r="Q3" s="14">
        <v>2.14</v>
      </c>
      <c r="R3" s="14">
        <v>1.75</v>
      </c>
      <c r="S3" s="11"/>
      <c r="T3" s="14">
        <v>0.92100000000000004</v>
      </c>
      <c r="U3" s="14">
        <v>0.94599999999999995</v>
      </c>
      <c r="V3" s="14">
        <v>0.97799999999999998</v>
      </c>
      <c r="W3" s="14">
        <v>0.97699999999999998</v>
      </c>
      <c r="X3" s="42">
        <v>0.96799999999999997</v>
      </c>
      <c r="Y3" s="43"/>
      <c r="Z3" s="14">
        <v>2.1</v>
      </c>
      <c r="AA3" s="14">
        <v>2.0699999999999998</v>
      </c>
      <c r="AB3" s="14">
        <v>2.0499999999999998</v>
      </c>
      <c r="AC3" s="14">
        <v>2.0699999999999998</v>
      </c>
      <c r="AD3" s="14">
        <v>1.76</v>
      </c>
    </row>
    <row r="4" spans="1:256">
      <c r="A4" s="11"/>
      <c r="B4" s="14">
        <v>0.98599999999999999</v>
      </c>
      <c r="C4" s="14">
        <v>0.98399999999999999</v>
      </c>
      <c r="D4" s="14">
        <v>0.97599999999999998</v>
      </c>
      <c r="E4" s="14">
        <v>0.94599999999999995</v>
      </c>
      <c r="F4" s="42">
        <v>0.94099999999999995</v>
      </c>
      <c r="G4" s="43"/>
      <c r="H4" s="14">
        <v>2.13</v>
      </c>
      <c r="I4" s="14">
        <v>2.09</v>
      </c>
      <c r="J4" s="14">
        <v>2.08</v>
      </c>
      <c r="K4" s="14">
        <v>2.11</v>
      </c>
      <c r="L4" s="14">
        <v>1.79</v>
      </c>
      <c r="M4" s="38"/>
      <c r="N4" s="32">
        <v>2.12</v>
      </c>
      <c r="O4" s="14">
        <v>2.13</v>
      </c>
      <c r="P4" s="14">
        <v>2.11</v>
      </c>
      <c r="Q4" s="14">
        <v>2.14</v>
      </c>
      <c r="R4" s="14">
        <v>1.75</v>
      </c>
      <c r="S4" s="11"/>
      <c r="T4" s="14">
        <v>0.92400000000000004</v>
      </c>
      <c r="U4" s="14">
        <v>0.96299999999999997</v>
      </c>
      <c r="V4" s="14">
        <v>0.97099999999999997</v>
      </c>
      <c r="W4" s="14">
        <v>0.98299999999999998</v>
      </c>
      <c r="X4" s="42">
        <v>0.96499999999999997</v>
      </c>
      <c r="Y4" s="43"/>
      <c r="Z4" s="14">
        <v>2.0699999999999998</v>
      </c>
      <c r="AA4" s="14">
        <v>2.06</v>
      </c>
      <c r="AB4" s="14">
        <v>2.0499999999999998</v>
      </c>
      <c r="AC4" s="14">
        <v>2.09</v>
      </c>
      <c r="AD4" s="14">
        <v>1.73</v>
      </c>
    </row>
    <row r="5" spans="1:256">
      <c r="A5" s="11"/>
      <c r="B5" s="14">
        <v>0.98499999999999999</v>
      </c>
      <c r="C5" s="14">
        <v>0.97499999999999998</v>
      </c>
      <c r="D5" s="14">
        <v>0.96899999999999997</v>
      </c>
      <c r="E5" s="14">
        <v>0.95099999999999996</v>
      </c>
      <c r="F5" s="42">
        <v>0.94699999999999995</v>
      </c>
      <c r="G5" s="43"/>
      <c r="H5" s="14">
        <v>2.12</v>
      </c>
      <c r="I5" s="14">
        <v>2.09</v>
      </c>
      <c r="J5" s="14">
        <v>2.09</v>
      </c>
      <c r="K5" s="14">
        <v>2.1</v>
      </c>
      <c r="L5" s="14">
        <v>1.8</v>
      </c>
      <c r="M5" s="38"/>
      <c r="N5" s="32">
        <v>2.13</v>
      </c>
      <c r="O5" s="14">
        <v>2.1</v>
      </c>
      <c r="P5" s="14">
        <v>2.14</v>
      </c>
      <c r="Q5" s="14">
        <v>2.14</v>
      </c>
      <c r="R5" s="14">
        <v>1.77</v>
      </c>
      <c r="S5" s="11"/>
      <c r="T5" s="14">
        <v>0.92100000000000004</v>
      </c>
      <c r="U5" s="14">
        <v>0.96599999999999997</v>
      </c>
      <c r="V5" s="14">
        <v>0.97399999999999998</v>
      </c>
      <c r="W5" s="14">
        <v>0.97399999999999998</v>
      </c>
      <c r="X5" s="42">
        <v>0.96699999999999997</v>
      </c>
      <c r="Y5" s="43"/>
      <c r="Z5" s="14">
        <v>2.08</v>
      </c>
      <c r="AA5" s="14">
        <v>2.06</v>
      </c>
      <c r="AB5" s="14">
        <v>2.0499999999999998</v>
      </c>
      <c r="AC5" s="14">
        <v>2.1</v>
      </c>
      <c r="AD5" s="14">
        <v>1.79</v>
      </c>
    </row>
    <row r="6" spans="1:256">
      <c r="A6" s="11"/>
      <c r="B6" s="14">
        <v>0.97899999999999998</v>
      </c>
      <c r="C6" s="14">
        <v>0.97399999999999998</v>
      </c>
      <c r="D6" s="14">
        <v>0.96199999999999997</v>
      </c>
      <c r="E6" s="14">
        <v>0.95299999999999996</v>
      </c>
      <c r="F6" s="42">
        <v>0.93799999999999994</v>
      </c>
      <c r="G6" s="43"/>
      <c r="H6" s="14">
        <v>2.08</v>
      </c>
      <c r="I6" s="14">
        <v>2.02</v>
      </c>
      <c r="J6" s="14">
        <v>2.0499999999999998</v>
      </c>
      <c r="K6" s="14">
        <v>2.06</v>
      </c>
      <c r="L6" s="14">
        <v>1.75</v>
      </c>
      <c r="M6" s="38"/>
      <c r="N6" s="32">
        <v>2.09</v>
      </c>
      <c r="O6" s="14">
        <v>2.0699999999999998</v>
      </c>
      <c r="P6" s="14">
        <v>2.08</v>
      </c>
      <c r="Q6" s="14">
        <v>2.1</v>
      </c>
      <c r="R6" s="14">
        <v>1.73</v>
      </c>
      <c r="S6" s="11"/>
      <c r="T6" s="14">
        <v>0.91400000000000003</v>
      </c>
      <c r="U6" s="14">
        <v>0.95</v>
      </c>
      <c r="V6" s="14">
        <v>0.97599999999999998</v>
      </c>
      <c r="W6" s="14">
        <v>0.96899999999999997</v>
      </c>
      <c r="X6" s="42">
        <v>0.96499999999999997</v>
      </c>
      <c r="Y6" s="43"/>
      <c r="Z6" s="14">
        <v>2.0299999999999998</v>
      </c>
      <c r="AA6" s="14">
        <v>2.04</v>
      </c>
      <c r="AB6" s="14">
        <v>2.04</v>
      </c>
      <c r="AC6" s="14">
        <v>2.0499999999999998</v>
      </c>
      <c r="AD6" s="14">
        <v>1.76</v>
      </c>
    </row>
    <row r="7" spans="1:256">
      <c r="A7" s="11" t="s">
        <v>124</v>
      </c>
      <c r="B7" s="14">
        <v>0.96199999999999997</v>
      </c>
      <c r="C7" s="14">
        <v>0.96699999999999997</v>
      </c>
      <c r="D7" s="14">
        <v>0.98299999999999998</v>
      </c>
      <c r="E7" s="14">
        <v>0.95899999999999996</v>
      </c>
      <c r="F7" s="42">
        <v>0.92500000000000004</v>
      </c>
      <c r="G7" s="51" t="s">
        <v>4</v>
      </c>
      <c r="H7" s="14">
        <v>2</v>
      </c>
      <c r="I7" s="14">
        <v>2.0699999999999998</v>
      </c>
      <c r="J7" s="14">
        <v>2.12</v>
      </c>
      <c r="K7" s="14">
        <v>2.11</v>
      </c>
      <c r="L7" s="14">
        <v>1.86</v>
      </c>
      <c r="M7" s="38" t="s">
        <v>4</v>
      </c>
      <c r="N7" s="14">
        <v>2.0299999999999998</v>
      </c>
      <c r="O7" s="14">
        <v>2.08</v>
      </c>
      <c r="P7" s="14">
        <v>2.11</v>
      </c>
      <c r="Q7" s="14">
        <v>2.09</v>
      </c>
      <c r="R7" s="14">
        <v>1.87</v>
      </c>
      <c r="S7" s="11" t="s">
        <v>124</v>
      </c>
      <c r="T7" s="14">
        <v>0.92700000000000005</v>
      </c>
      <c r="U7" s="14">
        <v>0.94499999999999995</v>
      </c>
      <c r="V7" s="14">
        <v>0.95099999999999996</v>
      </c>
      <c r="W7" s="14">
        <v>0.95099999999999996</v>
      </c>
      <c r="X7" s="42">
        <v>0.95799999999999996</v>
      </c>
      <c r="Y7" s="51" t="s">
        <v>4</v>
      </c>
      <c r="Z7" s="14">
        <v>1.95</v>
      </c>
      <c r="AA7" s="14">
        <v>2.0299999999999998</v>
      </c>
      <c r="AB7" s="14">
        <v>2.06</v>
      </c>
      <c r="AC7" s="14">
        <v>2.08</v>
      </c>
      <c r="AD7" s="14">
        <v>1.85</v>
      </c>
    </row>
    <row r="8" spans="1:256">
      <c r="A8" s="46"/>
      <c r="B8" s="14">
        <v>0.97299999999999998</v>
      </c>
      <c r="C8" s="14">
        <v>0.998</v>
      </c>
      <c r="D8" s="14">
        <v>0.99</v>
      </c>
      <c r="E8" s="14">
        <v>0.97499999999999998</v>
      </c>
      <c r="F8" s="42">
        <v>0.92400000000000004</v>
      </c>
      <c r="G8" s="52"/>
      <c r="H8" s="14">
        <v>2.0499999999999998</v>
      </c>
      <c r="I8" s="14">
        <v>2.06</v>
      </c>
      <c r="J8" s="14">
        <v>2.16</v>
      </c>
      <c r="K8" s="14">
        <v>2.15</v>
      </c>
      <c r="L8" s="42">
        <v>1.84</v>
      </c>
      <c r="M8" s="46"/>
      <c r="N8" s="14">
        <v>2.02</v>
      </c>
      <c r="O8" s="14">
        <v>2.1</v>
      </c>
      <c r="P8" s="14">
        <v>2.11</v>
      </c>
      <c r="Q8" s="14">
        <v>2.09</v>
      </c>
      <c r="R8" s="42">
        <v>1.86</v>
      </c>
      <c r="S8" s="46"/>
      <c r="T8" s="14">
        <v>0.93200000000000005</v>
      </c>
      <c r="U8" s="14">
        <v>0.93</v>
      </c>
      <c r="V8" s="14">
        <v>0.94799999999999995</v>
      </c>
      <c r="W8" s="14">
        <v>0.95099999999999996</v>
      </c>
      <c r="X8" s="42">
        <v>0.96899999999999997</v>
      </c>
      <c r="Y8" s="52"/>
      <c r="Z8" s="14">
        <v>2.02</v>
      </c>
      <c r="AA8" s="14">
        <v>2.0699999999999998</v>
      </c>
      <c r="AB8" s="14">
        <v>2.12</v>
      </c>
      <c r="AC8" s="14">
        <v>2.1</v>
      </c>
      <c r="AD8" s="42">
        <v>1.85</v>
      </c>
    </row>
    <row r="9" spans="1:256">
      <c r="A9" s="11"/>
      <c r="B9" s="14">
        <v>0.97599999999999998</v>
      </c>
      <c r="C9" s="14">
        <v>0.99399999999999999</v>
      </c>
      <c r="D9" s="14">
        <v>0.98899999999999999</v>
      </c>
      <c r="E9" s="14">
        <v>0.98</v>
      </c>
      <c r="F9" s="42">
        <v>0.93600000000000005</v>
      </c>
      <c r="G9" s="43"/>
      <c r="H9" s="14">
        <v>2.0099999999999998</v>
      </c>
      <c r="I9" s="14">
        <v>2.13</v>
      </c>
      <c r="J9" s="14">
        <v>2.19</v>
      </c>
      <c r="K9" s="14">
        <v>2.14</v>
      </c>
      <c r="L9" s="14">
        <v>1.88</v>
      </c>
      <c r="M9" s="36"/>
      <c r="N9" s="47">
        <v>2.0099999999999998</v>
      </c>
      <c r="O9" s="47">
        <v>2.0699999999999998</v>
      </c>
      <c r="P9" s="47">
        <v>2.13</v>
      </c>
      <c r="Q9" s="47">
        <v>2.1</v>
      </c>
      <c r="R9" s="47">
        <v>1.87</v>
      </c>
      <c r="S9" s="11"/>
      <c r="T9" s="14">
        <v>0.93899999999999995</v>
      </c>
      <c r="U9" s="14">
        <v>0.94699999999999995</v>
      </c>
      <c r="V9" s="14">
        <v>0.94099999999999995</v>
      </c>
      <c r="W9" s="14">
        <v>0.96499999999999997</v>
      </c>
      <c r="X9" s="42">
        <v>0.96299999999999997</v>
      </c>
      <c r="Y9" s="43"/>
      <c r="Z9" s="14">
        <v>2.02</v>
      </c>
      <c r="AA9" s="14">
        <v>2.08</v>
      </c>
      <c r="AB9" s="14">
        <v>2.13</v>
      </c>
      <c r="AC9" s="14">
        <v>2.13</v>
      </c>
      <c r="AD9" s="14">
        <v>1.85</v>
      </c>
    </row>
    <row r="10" spans="1:256">
      <c r="A10" s="11"/>
      <c r="B10" s="14">
        <v>0.97799999999999998</v>
      </c>
      <c r="C10" s="14">
        <v>0.97899999999999998</v>
      </c>
      <c r="D10" s="14">
        <v>0.99099999999999999</v>
      </c>
      <c r="E10" s="14">
        <v>0.96799999999999997</v>
      </c>
      <c r="F10" s="42">
        <v>0.93500000000000005</v>
      </c>
      <c r="G10" s="43"/>
      <c r="H10" s="14">
        <v>2.06</v>
      </c>
      <c r="I10" s="14">
        <v>2.09</v>
      </c>
      <c r="J10" s="14">
        <v>2.14</v>
      </c>
      <c r="K10" s="14">
        <v>2.15</v>
      </c>
      <c r="L10" s="14">
        <v>1.86</v>
      </c>
      <c r="M10" s="38"/>
      <c r="N10" s="14">
        <v>2</v>
      </c>
      <c r="O10" s="14">
        <v>2.09</v>
      </c>
      <c r="P10" s="14">
        <v>2.11</v>
      </c>
      <c r="Q10" s="14">
        <v>2.12</v>
      </c>
      <c r="R10" s="14">
        <v>1.88</v>
      </c>
      <c r="S10" s="11"/>
      <c r="T10" s="14">
        <v>0.92800000000000005</v>
      </c>
      <c r="U10" s="14">
        <v>0.95399999999999996</v>
      </c>
      <c r="V10" s="14">
        <v>0.96</v>
      </c>
      <c r="W10" s="14">
        <v>0.95799999999999996</v>
      </c>
      <c r="X10" s="42">
        <v>0.96399999999999997</v>
      </c>
      <c r="Y10" s="43"/>
      <c r="Z10" s="14">
        <v>2.04</v>
      </c>
      <c r="AA10" s="14">
        <v>2.1</v>
      </c>
      <c r="AB10" s="14">
        <v>2.14</v>
      </c>
      <c r="AC10" s="14">
        <v>2.14</v>
      </c>
      <c r="AD10" s="14">
        <v>1.86</v>
      </c>
    </row>
    <row r="11" spans="1:256">
      <c r="A11" s="16"/>
      <c r="B11" s="33">
        <v>0.96499999999999997</v>
      </c>
      <c r="C11" s="33">
        <v>0.97399999999999998</v>
      </c>
      <c r="D11" s="33">
        <v>0.98699999999999999</v>
      </c>
      <c r="E11" s="33">
        <v>0.95899999999999996</v>
      </c>
      <c r="F11" s="39">
        <v>0.93300000000000005</v>
      </c>
      <c r="G11" s="16"/>
      <c r="H11" s="33">
        <v>2.04</v>
      </c>
      <c r="I11" s="33">
        <v>2.0699999999999998</v>
      </c>
      <c r="J11" s="33">
        <v>2.13</v>
      </c>
      <c r="K11" s="33">
        <v>2.14</v>
      </c>
      <c r="L11" s="33">
        <v>1.84</v>
      </c>
      <c r="M11" s="48"/>
      <c r="N11" s="33">
        <v>1.98</v>
      </c>
      <c r="O11" s="33">
        <v>2.06</v>
      </c>
      <c r="P11" s="33">
        <v>2.1</v>
      </c>
      <c r="Q11" s="33">
        <v>2.09</v>
      </c>
      <c r="R11" s="33">
        <v>1.87</v>
      </c>
      <c r="S11" s="16"/>
      <c r="T11" s="33">
        <v>0.91800000000000004</v>
      </c>
      <c r="U11" s="33">
        <v>0.93600000000000005</v>
      </c>
      <c r="V11" s="33">
        <v>0.95</v>
      </c>
      <c r="W11" s="33">
        <v>0.95299999999999996</v>
      </c>
      <c r="X11" s="39">
        <v>0.95799999999999996</v>
      </c>
      <c r="Y11" s="16"/>
      <c r="Z11" s="33">
        <v>2</v>
      </c>
      <c r="AA11" s="33">
        <v>2.0499999999999998</v>
      </c>
      <c r="AB11" s="33">
        <v>2.09</v>
      </c>
      <c r="AC11" s="33">
        <v>2.1</v>
      </c>
      <c r="AD11" s="33">
        <v>1.83</v>
      </c>
    </row>
    <row r="12" spans="1:256">
      <c r="A12" s="19" t="s">
        <v>5</v>
      </c>
      <c r="B12" s="35">
        <v>0.65500000000000003</v>
      </c>
      <c r="C12" s="35">
        <v>0.63600000000000001</v>
      </c>
      <c r="D12" s="35">
        <v>0.64200000000000002</v>
      </c>
      <c r="E12" s="35">
        <v>0.621</v>
      </c>
      <c r="F12" s="40">
        <v>0.63</v>
      </c>
      <c r="G12" s="19" t="s">
        <v>5</v>
      </c>
      <c r="H12" s="35">
        <v>1.7</v>
      </c>
      <c r="I12" s="35">
        <v>1.66</v>
      </c>
      <c r="J12" s="35">
        <v>1.69</v>
      </c>
      <c r="K12" s="35">
        <v>1.73</v>
      </c>
      <c r="L12" s="35">
        <v>1.44</v>
      </c>
      <c r="M12" s="36" t="s">
        <v>6</v>
      </c>
      <c r="N12" s="35">
        <v>1.23</v>
      </c>
      <c r="O12" s="35">
        <v>1.19</v>
      </c>
      <c r="P12" s="35">
        <v>1.18</v>
      </c>
      <c r="Q12" s="35">
        <v>1.22</v>
      </c>
      <c r="R12" s="35">
        <v>0.85</v>
      </c>
      <c r="S12" s="19" t="s">
        <v>5</v>
      </c>
      <c r="T12" s="35">
        <v>0.59099999999999997</v>
      </c>
      <c r="U12" s="35">
        <v>0.63600000000000001</v>
      </c>
      <c r="V12" s="35">
        <v>0.64700000000000002</v>
      </c>
      <c r="W12" s="35">
        <v>0.65800000000000003</v>
      </c>
      <c r="X12" s="40">
        <v>0.66300000000000003</v>
      </c>
      <c r="Y12" s="19" t="s">
        <v>5</v>
      </c>
      <c r="Z12" s="35">
        <v>1.71</v>
      </c>
      <c r="AA12" s="35">
        <v>1.69</v>
      </c>
      <c r="AB12" s="35">
        <v>1.7</v>
      </c>
      <c r="AC12" s="35">
        <v>1.72</v>
      </c>
      <c r="AD12" s="35">
        <v>1.43</v>
      </c>
    </row>
    <row r="13" spans="1:256">
      <c r="A13" s="22"/>
      <c r="B13" s="37">
        <v>0.66</v>
      </c>
      <c r="C13" s="37">
        <v>0.57899999999999996</v>
      </c>
      <c r="D13" s="37">
        <v>0.57999999999999996</v>
      </c>
      <c r="E13" s="37">
        <v>0.63100000000000001</v>
      </c>
      <c r="F13" s="41">
        <v>0.64900000000000002</v>
      </c>
      <c r="G13" s="22"/>
      <c r="H13" s="37">
        <v>1.73</v>
      </c>
      <c r="I13" s="37">
        <v>1.68</v>
      </c>
      <c r="J13" s="37">
        <v>1.69</v>
      </c>
      <c r="K13" s="37">
        <v>1.73</v>
      </c>
      <c r="L13" s="37">
        <v>1.45</v>
      </c>
      <c r="M13" s="38"/>
      <c r="N13" s="37">
        <v>1.23</v>
      </c>
      <c r="O13" s="37">
        <v>1.1599999999999999</v>
      </c>
      <c r="P13" s="37">
        <v>1.2</v>
      </c>
      <c r="Q13" s="37">
        <v>1.21</v>
      </c>
      <c r="R13" s="37">
        <v>0.84</v>
      </c>
      <c r="S13" s="22"/>
      <c r="T13" s="37">
        <v>0.59499999999999997</v>
      </c>
      <c r="U13" s="37">
        <v>0.629</v>
      </c>
      <c r="V13" s="37">
        <v>0.65800000000000003</v>
      </c>
      <c r="W13" s="37">
        <v>0.66600000000000004</v>
      </c>
      <c r="X13" s="41">
        <v>0.66400000000000003</v>
      </c>
      <c r="Y13" s="22"/>
      <c r="Z13" s="37">
        <v>1.73</v>
      </c>
      <c r="AA13" s="37">
        <v>1.72</v>
      </c>
      <c r="AB13" s="37">
        <v>1.71</v>
      </c>
      <c r="AC13" s="37">
        <v>1.75</v>
      </c>
      <c r="AD13" s="37">
        <v>1.43</v>
      </c>
    </row>
    <row r="14" spans="1:256">
      <c r="A14" s="22"/>
      <c r="B14" s="37">
        <v>0.65600000000000003</v>
      </c>
      <c r="C14" s="37">
        <v>0.621</v>
      </c>
      <c r="D14" s="37">
        <v>0.57499999999999996</v>
      </c>
      <c r="E14" s="37">
        <v>0.61899999999999999</v>
      </c>
      <c r="F14" s="41">
        <v>0.62</v>
      </c>
      <c r="G14" s="22"/>
      <c r="H14" s="37">
        <v>1.75</v>
      </c>
      <c r="I14" s="37">
        <v>1.69</v>
      </c>
      <c r="J14" s="37">
        <v>1.64</v>
      </c>
      <c r="K14" s="37">
        <v>1.72</v>
      </c>
      <c r="L14" s="37">
        <v>1.45</v>
      </c>
      <c r="M14" s="38"/>
      <c r="N14" s="37">
        <v>1.22</v>
      </c>
      <c r="O14" s="37">
        <v>1.17</v>
      </c>
      <c r="P14" s="37">
        <v>1.17</v>
      </c>
      <c r="Q14" s="37">
        <v>1.23</v>
      </c>
      <c r="R14" s="37">
        <v>0.83</v>
      </c>
      <c r="S14" s="22"/>
      <c r="T14" s="37">
        <v>0.59299999999999997</v>
      </c>
      <c r="U14" s="37">
        <v>0.63900000000000001</v>
      </c>
      <c r="V14" s="37">
        <v>0.65400000000000003</v>
      </c>
      <c r="W14" s="37">
        <v>0.65800000000000003</v>
      </c>
      <c r="X14" s="41">
        <v>0.66700000000000004</v>
      </c>
      <c r="Y14" s="22"/>
      <c r="Z14" s="37">
        <v>1.75</v>
      </c>
      <c r="AA14" s="37">
        <v>1.73</v>
      </c>
      <c r="AB14" s="37">
        <v>1.72</v>
      </c>
      <c r="AC14" s="37">
        <v>1.74</v>
      </c>
      <c r="AD14" s="37">
        <v>1.43</v>
      </c>
    </row>
    <row r="15" spans="1:256">
      <c r="A15" s="22"/>
      <c r="B15" s="37">
        <v>0.63800000000000001</v>
      </c>
      <c r="C15" s="37">
        <v>0.63300000000000001</v>
      </c>
      <c r="D15" s="37">
        <v>0.626</v>
      </c>
      <c r="E15" s="37">
        <v>0.62</v>
      </c>
      <c r="F15" s="41">
        <v>0.63</v>
      </c>
      <c r="G15" s="22"/>
      <c r="H15" s="37">
        <v>1.74</v>
      </c>
      <c r="I15" s="37">
        <v>1.69</v>
      </c>
      <c r="J15" s="37">
        <v>1.69</v>
      </c>
      <c r="K15" s="37">
        <v>1.73</v>
      </c>
      <c r="L15" s="37">
        <v>1.47</v>
      </c>
      <c r="M15" s="38"/>
      <c r="N15" s="37">
        <v>1.24</v>
      </c>
      <c r="O15" s="37">
        <v>1.19</v>
      </c>
      <c r="P15" s="37">
        <v>1.21</v>
      </c>
      <c r="Q15" s="37">
        <v>1.22</v>
      </c>
      <c r="R15" s="37">
        <v>0.84</v>
      </c>
      <c r="S15" s="22"/>
      <c r="T15" s="37">
        <v>0.59099999999999997</v>
      </c>
      <c r="U15" s="37">
        <v>0.622</v>
      </c>
      <c r="V15" s="37">
        <v>0.64900000000000002</v>
      </c>
      <c r="W15" s="37">
        <v>0.63900000000000001</v>
      </c>
      <c r="X15" s="41">
        <v>0.66800000000000004</v>
      </c>
      <c r="Y15" s="22"/>
      <c r="Z15" s="37">
        <v>1.71</v>
      </c>
      <c r="AA15" s="37">
        <v>1.72</v>
      </c>
      <c r="AB15" s="37">
        <v>1.74</v>
      </c>
      <c r="AC15" s="37">
        <v>1.74</v>
      </c>
      <c r="AD15" s="37">
        <v>1.43</v>
      </c>
    </row>
    <row r="16" spans="1:256">
      <c r="A16" s="22"/>
      <c r="B16" s="37">
        <v>0.61799999999999999</v>
      </c>
      <c r="C16" s="37">
        <v>0.58099999999999996</v>
      </c>
      <c r="D16" s="37">
        <v>0.6</v>
      </c>
      <c r="E16" s="37">
        <v>0.58399999999999996</v>
      </c>
      <c r="F16" s="41">
        <v>0.60099999999999998</v>
      </c>
      <c r="G16" s="22"/>
      <c r="H16" s="37">
        <v>1.69</v>
      </c>
      <c r="I16" s="37">
        <v>1.61</v>
      </c>
      <c r="J16" s="37">
        <v>1.63</v>
      </c>
      <c r="K16" s="37">
        <v>1.66</v>
      </c>
      <c r="L16" s="37">
        <v>1.4</v>
      </c>
      <c r="M16" s="38"/>
      <c r="N16" s="37">
        <v>1.21</v>
      </c>
      <c r="O16" s="37">
        <v>1.17</v>
      </c>
      <c r="P16" s="37">
        <v>1.2</v>
      </c>
      <c r="Q16" s="37">
        <v>1.22</v>
      </c>
      <c r="R16" s="37">
        <v>0.81</v>
      </c>
      <c r="S16" s="22"/>
      <c r="T16" s="37">
        <v>0.55000000000000004</v>
      </c>
      <c r="U16" s="37">
        <v>0.58199999999999996</v>
      </c>
      <c r="V16" s="37">
        <v>0.623</v>
      </c>
      <c r="W16" s="37">
        <v>0.61699999999999999</v>
      </c>
      <c r="X16" s="41">
        <v>0.64900000000000002</v>
      </c>
      <c r="Y16" s="22"/>
      <c r="Z16" s="37">
        <v>1.69</v>
      </c>
      <c r="AA16" s="37">
        <v>1.69</v>
      </c>
      <c r="AB16" s="37">
        <v>1.67</v>
      </c>
      <c r="AC16" s="37">
        <v>1.69</v>
      </c>
      <c r="AD16" s="37">
        <v>1.41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0.64800000000000002</v>
      </c>
      <c r="C17" s="37">
        <v>0.65200000000000002</v>
      </c>
      <c r="D17" s="37">
        <v>0.65800000000000003</v>
      </c>
      <c r="E17" s="37">
        <v>0.63500000000000001</v>
      </c>
      <c r="F17" s="41">
        <v>0.59499999999999997</v>
      </c>
      <c r="G17" s="22" t="s">
        <v>7</v>
      </c>
      <c r="H17" s="37">
        <v>1.66</v>
      </c>
      <c r="I17" s="37">
        <v>1.74</v>
      </c>
      <c r="J17" s="37">
        <v>1.8</v>
      </c>
      <c r="K17" s="37">
        <v>1.77</v>
      </c>
      <c r="L17" s="37">
        <v>1.5</v>
      </c>
      <c r="M17" s="38" t="s">
        <v>8</v>
      </c>
      <c r="N17" s="37">
        <v>1.17</v>
      </c>
      <c r="O17" s="37">
        <v>1.18</v>
      </c>
      <c r="P17" s="37">
        <v>1.23</v>
      </c>
      <c r="Q17" s="37">
        <v>1.19</v>
      </c>
      <c r="R17" s="37">
        <v>0.98</v>
      </c>
      <c r="S17" s="22" t="s">
        <v>7</v>
      </c>
      <c r="T17" s="37">
        <v>0.60699999999999998</v>
      </c>
      <c r="U17" s="37">
        <v>0.622</v>
      </c>
      <c r="V17" s="37">
        <v>0.625</v>
      </c>
      <c r="W17" s="37">
        <v>0.63200000000000001</v>
      </c>
      <c r="X17" s="41">
        <v>0.63700000000000001</v>
      </c>
      <c r="Y17" s="22" t="s">
        <v>7</v>
      </c>
      <c r="Z17" s="37">
        <v>1.62</v>
      </c>
      <c r="AA17" s="37">
        <v>1.69</v>
      </c>
      <c r="AB17" s="37">
        <v>1.76</v>
      </c>
      <c r="AC17" s="37">
        <v>1.74</v>
      </c>
      <c r="AD17" s="37">
        <v>1.49</v>
      </c>
    </row>
    <row r="18" spans="1:30">
      <c r="A18" s="22"/>
      <c r="B18" s="37">
        <v>0.63300000000000001</v>
      </c>
      <c r="C18" s="37">
        <v>0.65700000000000003</v>
      </c>
      <c r="D18" s="37">
        <v>0.65</v>
      </c>
      <c r="E18" s="37">
        <v>0.63400000000000001</v>
      </c>
      <c r="F18" s="41">
        <v>0.59099999999999997</v>
      </c>
      <c r="G18" s="22"/>
      <c r="H18" s="37">
        <v>1.7</v>
      </c>
      <c r="I18" s="37">
        <v>1.72</v>
      </c>
      <c r="J18" s="37">
        <v>1.79</v>
      </c>
      <c r="K18" s="37">
        <v>1.75</v>
      </c>
      <c r="L18" s="37">
        <v>1.46</v>
      </c>
      <c r="M18" s="38"/>
      <c r="N18" s="37">
        <v>1.1299999999999999</v>
      </c>
      <c r="O18" s="37">
        <v>1.19</v>
      </c>
      <c r="P18" s="37">
        <v>1.24</v>
      </c>
      <c r="Q18" s="37">
        <v>1.24</v>
      </c>
      <c r="R18" s="37">
        <v>0.97</v>
      </c>
      <c r="S18" s="22"/>
      <c r="T18" s="37">
        <v>0.60499999999999998</v>
      </c>
      <c r="U18" s="37">
        <v>0.61099999999999999</v>
      </c>
      <c r="V18" s="37">
        <v>0.63600000000000001</v>
      </c>
      <c r="W18" s="37">
        <v>0.63500000000000001</v>
      </c>
      <c r="X18" s="41">
        <v>0.63600000000000001</v>
      </c>
      <c r="Y18" s="22"/>
      <c r="Z18" s="37">
        <v>1.71</v>
      </c>
      <c r="AA18" s="37">
        <v>1.74</v>
      </c>
      <c r="AB18" s="37">
        <v>1.76</v>
      </c>
      <c r="AC18" s="37">
        <v>1.75</v>
      </c>
      <c r="AD18" s="37">
        <v>1.44</v>
      </c>
    </row>
    <row r="19" spans="1:30">
      <c r="A19" s="22"/>
      <c r="B19" s="37">
        <v>0.63500000000000001</v>
      </c>
      <c r="C19" s="37">
        <v>0.66500000000000004</v>
      </c>
      <c r="D19" s="37">
        <v>0.66</v>
      </c>
      <c r="E19" s="37">
        <v>0.65200000000000002</v>
      </c>
      <c r="F19" s="41">
        <v>0.59799999999999998</v>
      </c>
      <c r="G19" s="22"/>
      <c r="H19" s="37">
        <v>1.67</v>
      </c>
      <c r="I19" s="37">
        <v>1.76</v>
      </c>
      <c r="J19" s="37">
        <v>1.82</v>
      </c>
      <c r="K19" s="37">
        <v>1.78</v>
      </c>
      <c r="L19" s="37">
        <v>1.46</v>
      </c>
      <c r="M19" s="38"/>
      <c r="N19" s="37">
        <v>1.1200000000000001</v>
      </c>
      <c r="O19" s="37">
        <v>1.1599999999999999</v>
      </c>
      <c r="P19" s="37">
        <v>1.22</v>
      </c>
      <c r="Q19" s="37">
        <v>1.18</v>
      </c>
      <c r="R19" s="37">
        <v>0.97</v>
      </c>
      <c r="S19" s="22"/>
      <c r="T19" s="37">
        <v>0.59599999999999997</v>
      </c>
      <c r="U19" s="37">
        <v>0.629</v>
      </c>
      <c r="V19" s="37">
        <v>0.628</v>
      </c>
      <c r="W19" s="37">
        <v>0.64600000000000002</v>
      </c>
      <c r="X19" s="41">
        <v>0.63100000000000001</v>
      </c>
      <c r="Y19" s="22"/>
      <c r="Z19" s="37">
        <v>1.67</v>
      </c>
      <c r="AA19" s="37">
        <v>1.72</v>
      </c>
      <c r="AB19" s="37">
        <v>1.77</v>
      </c>
      <c r="AC19" s="37">
        <v>1.76</v>
      </c>
      <c r="AD19" s="37">
        <v>1.45</v>
      </c>
    </row>
    <row r="20" spans="1:30">
      <c r="A20" s="22"/>
      <c r="B20" s="37">
        <v>0.63600000000000001</v>
      </c>
      <c r="C20" s="37">
        <v>0.65400000000000003</v>
      </c>
      <c r="D20" s="37">
        <v>0.65</v>
      </c>
      <c r="E20" s="37">
        <v>0.63100000000000001</v>
      </c>
      <c r="F20" s="41">
        <v>0.60399999999999998</v>
      </c>
      <c r="G20" s="22"/>
      <c r="H20" s="37">
        <v>1.69</v>
      </c>
      <c r="I20" s="37">
        <v>1.76</v>
      </c>
      <c r="J20" s="37">
        <v>1.79</v>
      </c>
      <c r="K20" s="37">
        <v>1.78</v>
      </c>
      <c r="L20" s="37">
        <v>1.48</v>
      </c>
      <c r="M20" s="38"/>
      <c r="N20" s="37">
        <v>1.1399999999999999</v>
      </c>
      <c r="O20" s="37">
        <v>1.1599999999999999</v>
      </c>
      <c r="P20" s="37">
        <v>1.23</v>
      </c>
      <c r="Q20" s="37">
        <v>1.17</v>
      </c>
      <c r="R20" s="37">
        <v>0.96</v>
      </c>
      <c r="S20" s="22"/>
      <c r="T20" s="37">
        <v>0.59699999999999998</v>
      </c>
      <c r="U20" s="37">
        <v>0.61899999999999999</v>
      </c>
      <c r="V20" s="37">
        <v>0.63500000000000001</v>
      </c>
      <c r="W20" s="37">
        <v>0.63400000000000001</v>
      </c>
      <c r="X20" s="41">
        <v>0.63900000000000001</v>
      </c>
      <c r="Y20" s="22"/>
      <c r="Z20" s="37">
        <v>1.68</v>
      </c>
      <c r="AA20" s="37">
        <v>1.74</v>
      </c>
      <c r="AB20" s="37">
        <v>1.81</v>
      </c>
      <c r="AC20" s="37">
        <v>1.79</v>
      </c>
      <c r="AD20" s="37">
        <v>1.48</v>
      </c>
    </row>
    <row r="21" spans="1:30">
      <c r="A21" s="22"/>
      <c r="B21" s="37">
        <v>0.63100000000000001</v>
      </c>
      <c r="C21" s="37">
        <v>0.65200000000000002</v>
      </c>
      <c r="D21" s="37">
        <v>0.64600000000000002</v>
      </c>
      <c r="E21" s="37">
        <v>0.625</v>
      </c>
      <c r="F21" s="41">
        <v>0.61099999999999999</v>
      </c>
      <c r="G21" s="22"/>
      <c r="H21" s="37">
        <v>1.68</v>
      </c>
      <c r="I21" s="37">
        <v>1.75</v>
      </c>
      <c r="J21" s="37">
        <v>1.78</v>
      </c>
      <c r="K21" s="37">
        <v>1.77</v>
      </c>
      <c r="L21" s="37">
        <v>1.5</v>
      </c>
      <c r="M21" s="38"/>
      <c r="N21" s="37">
        <v>1.1299999999999999</v>
      </c>
      <c r="O21" s="37">
        <v>1.1499999999999999</v>
      </c>
      <c r="P21" s="37">
        <v>1.21</v>
      </c>
      <c r="Q21" s="37">
        <v>1.18</v>
      </c>
      <c r="R21" s="37">
        <v>0.98</v>
      </c>
      <c r="S21" s="22"/>
      <c r="T21" s="37">
        <v>0.59099999999999997</v>
      </c>
      <c r="U21" s="37">
        <v>0.61799999999999999</v>
      </c>
      <c r="V21" s="37">
        <v>0.63300000000000001</v>
      </c>
      <c r="W21" s="37">
        <v>0.63100000000000001</v>
      </c>
      <c r="X21" s="41">
        <v>0.63900000000000001</v>
      </c>
      <c r="Y21" s="22"/>
      <c r="Z21" s="37">
        <v>1.66</v>
      </c>
      <c r="AA21" s="37">
        <v>1.7</v>
      </c>
      <c r="AB21" s="37">
        <v>1.76</v>
      </c>
      <c r="AC21" s="37">
        <v>1.75</v>
      </c>
      <c r="AD21" s="37">
        <v>1.46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0.33815999999999991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0.36599999999999966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0.89900000000000024</v>
      </c>
      <c r="R24" s="330"/>
      <c r="S24" s="27" t="s">
        <v>13</v>
      </c>
      <c r="T24" s="27" t="s">
        <v>14</v>
      </c>
      <c r="U24" s="328" t="s">
        <v>15</v>
      </c>
      <c r="V24" s="328"/>
      <c r="W24" s="295">
        <f>AVERAGE(T2:X11)-AVERAGE(T12:X21)</f>
        <v>0.32440000000000013</v>
      </c>
      <c r="X24" s="295"/>
      <c r="Y24" s="27" t="s">
        <v>13</v>
      </c>
      <c r="Z24" s="27" t="s">
        <v>14</v>
      </c>
      <c r="AA24" s="328" t="s">
        <v>15</v>
      </c>
      <c r="AB24" s="328"/>
      <c r="AC24" s="295">
        <f>AVERAGE(Z2:AD11)-AVERAGE(Z12:AD21)</f>
        <v>0.34539999999999882</v>
      </c>
      <c r="AD24" s="295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1.7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0.58961230769230755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0.63815384615384563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0.64742798353909481</v>
      </c>
      <c r="R26" s="269"/>
      <c r="S26" s="27" t="s">
        <v>19</v>
      </c>
      <c r="T26" s="27" t="s">
        <v>20</v>
      </c>
      <c r="U26" s="288" t="str">
        <f>"--"</f>
        <v>--</v>
      </c>
      <c r="V26" s="288"/>
      <c r="W26" s="269">
        <f>(W24/(0.975/W25))</f>
        <v>0.56562051282051307</v>
      </c>
      <c r="X26" s="269"/>
      <c r="Y26" s="27" t="s">
        <v>19</v>
      </c>
      <c r="Z26" s="27" t="s">
        <v>20</v>
      </c>
      <c r="AA26" s="288" t="str">
        <f>"--"</f>
        <v>--</v>
      </c>
      <c r="AB26" s="288"/>
      <c r="AC26" s="269">
        <f>(AC24/(0.975/AC25))</f>
        <v>0.60223589743589545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3">
    <mergeCell ref="M1:R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200" priority="7" operator="notBetween">
      <formula>0.4</formula>
      <formula>0.6</formula>
    </cfRule>
  </conditionalFormatting>
  <conditionalFormatting sqref="K24:L24">
    <cfRule type="cellIs" dxfId="199" priority="3" operator="notBetween">
      <formula>0.4</formula>
      <formula>0.6</formula>
    </cfRule>
  </conditionalFormatting>
  <conditionalFormatting sqref="Q26:R26">
    <cfRule type="cellIs" dxfId="198" priority="6" operator="notBetween">
      <formula>0.55</formula>
      <formula>0.65</formula>
    </cfRule>
  </conditionalFormatting>
  <conditionalFormatting sqref="W24:X24">
    <cfRule type="cellIs" dxfId="197" priority="2" operator="notBetween">
      <formula>0.4</formula>
      <formula>0.6</formula>
    </cfRule>
  </conditionalFormatting>
  <conditionalFormatting sqref="AC24:AD24">
    <cfRule type="cellIs" dxfId="19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IV40"/>
  <sheetViews>
    <sheetView workbookViewId="0">
      <selection activeCell="N22" sqref="N22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0.96699999999999997</v>
      </c>
      <c r="C2" s="14">
        <v>0.96599999999999997</v>
      </c>
      <c r="D2" s="14">
        <v>0.95899999999999996</v>
      </c>
      <c r="E2" s="14">
        <v>0.94799999999999995</v>
      </c>
      <c r="F2" s="42">
        <v>0.92100000000000004</v>
      </c>
      <c r="G2" s="50" t="s">
        <v>3</v>
      </c>
      <c r="H2" s="14">
        <v>2.09</v>
      </c>
      <c r="I2" s="14">
        <v>2.0499999999999998</v>
      </c>
      <c r="J2" s="14">
        <v>2.0499999999999998</v>
      </c>
      <c r="K2" s="14">
        <v>2.1</v>
      </c>
      <c r="L2" s="14">
        <v>1.75</v>
      </c>
      <c r="M2" s="45" t="s">
        <v>3</v>
      </c>
      <c r="N2" s="14">
        <v>2.0699999999999998</v>
      </c>
      <c r="O2" s="14">
        <v>2.0299999999999998</v>
      </c>
      <c r="P2" s="14">
        <v>2.0499999999999998</v>
      </c>
      <c r="Q2" s="14">
        <v>2.1</v>
      </c>
      <c r="R2" s="14">
        <v>1.68</v>
      </c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0.96599999999999997</v>
      </c>
      <c r="C3" s="14">
        <v>0.96299999999999997</v>
      </c>
      <c r="D3" s="14">
        <v>0.96299999999999997</v>
      </c>
      <c r="E3" s="14">
        <v>0.95299999999999996</v>
      </c>
      <c r="F3" s="42">
        <v>0.91600000000000004</v>
      </c>
      <c r="G3" s="43"/>
      <c r="H3" s="14">
        <v>2.1</v>
      </c>
      <c r="I3" s="14">
        <v>2.06</v>
      </c>
      <c r="J3" s="14">
        <v>2.08</v>
      </c>
      <c r="K3" s="14">
        <v>2.11</v>
      </c>
      <c r="L3" s="14">
        <v>1.74</v>
      </c>
      <c r="M3" s="38"/>
      <c r="N3" s="32">
        <v>2.1</v>
      </c>
      <c r="O3" s="14">
        <v>2.0499999999999998</v>
      </c>
      <c r="P3" s="14">
        <v>2.11</v>
      </c>
      <c r="Q3" s="14">
        <v>2.15</v>
      </c>
      <c r="R3" s="14">
        <v>1.74</v>
      </c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0.97199999999999998</v>
      </c>
      <c r="C4" s="14">
        <v>0.96599999999999997</v>
      </c>
      <c r="D4" s="14">
        <v>0.96299999999999997</v>
      </c>
      <c r="E4" s="14">
        <v>0.94499999999999995</v>
      </c>
      <c r="F4" s="42">
        <v>0.93</v>
      </c>
      <c r="G4" s="43"/>
      <c r="H4" s="14">
        <v>2.0699999999999998</v>
      </c>
      <c r="I4" s="14">
        <v>2.1</v>
      </c>
      <c r="J4" s="14">
        <v>2.11</v>
      </c>
      <c r="K4" s="14">
        <v>2.1</v>
      </c>
      <c r="L4" s="14">
        <v>1.75</v>
      </c>
      <c r="M4" s="38"/>
      <c r="N4" s="32">
        <v>2.08</v>
      </c>
      <c r="O4" s="14">
        <v>2.08</v>
      </c>
      <c r="P4" s="14">
        <v>2.08</v>
      </c>
      <c r="Q4" s="14">
        <v>2.11</v>
      </c>
      <c r="R4" s="14">
        <v>1.76</v>
      </c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0.98</v>
      </c>
      <c r="C5" s="14">
        <v>0.97699999999999998</v>
      </c>
      <c r="D5" s="14">
        <v>0.96299999999999997</v>
      </c>
      <c r="E5" s="14">
        <v>0.94799999999999995</v>
      </c>
      <c r="F5" s="42">
        <v>0.92400000000000004</v>
      </c>
      <c r="G5" s="43"/>
      <c r="H5" s="14">
        <v>2.1</v>
      </c>
      <c r="I5" s="14">
        <v>2.12</v>
      </c>
      <c r="J5" s="14">
        <v>2.1</v>
      </c>
      <c r="K5" s="14">
        <v>2.13</v>
      </c>
      <c r="L5" s="14">
        <v>1.76</v>
      </c>
      <c r="M5" s="38"/>
      <c r="N5" s="32">
        <v>2.08</v>
      </c>
      <c r="O5" s="14">
        <v>2.1</v>
      </c>
      <c r="P5" s="14">
        <v>2.08</v>
      </c>
      <c r="Q5" s="14">
        <v>2.11</v>
      </c>
      <c r="R5" s="14">
        <v>1.77</v>
      </c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0.97099999999999997</v>
      </c>
      <c r="C6" s="14">
        <v>0.97</v>
      </c>
      <c r="D6" s="14">
        <v>0.95699999999999996</v>
      </c>
      <c r="E6" s="14">
        <v>0.95</v>
      </c>
      <c r="F6" s="42">
        <v>0.92600000000000005</v>
      </c>
      <c r="G6" s="43"/>
      <c r="H6" s="14">
        <v>2.0499999999999998</v>
      </c>
      <c r="I6" s="14">
        <v>2.06</v>
      </c>
      <c r="J6" s="14">
        <v>2.06</v>
      </c>
      <c r="K6" s="14">
        <v>2.11</v>
      </c>
      <c r="L6" s="14">
        <v>1.72</v>
      </c>
      <c r="M6" s="38"/>
      <c r="N6" s="32">
        <v>2.0499999999999998</v>
      </c>
      <c r="O6" s="14">
        <v>2.0299999999999998</v>
      </c>
      <c r="P6" s="14">
        <v>2.0499999999999998</v>
      </c>
      <c r="Q6" s="14">
        <v>2.0699999999999998</v>
      </c>
      <c r="R6" s="14">
        <v>1.74</v>
      </c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0.95499999999999996</v>
      </c>
      <c r="C7" s="14">
        <v>0.96299999999999997</v>
      </c>
      <c r="D7" s="14">
        <v>0.95799999999999996</v>
      </c>
      <c r="E7" s="14">
        <v>0.95299999999999996</v>
      </c>
      <c r="F7" s="42">
        <v>0.90800000000000003</v>
      </c>
      <c r="G7" s="51" t="s">
        <v>4</v>
      </c>
      <c r="H7" s="14">
        <v>1.99</v>
      </c>
      <c r="I7" s="14">
        <v>2.04</v>
      </c>
      <c r="J7" s="14">
        <v>2.08</v>
      </c>
      <c r="K7" s="14">
        <v>2.0699999999999998</v>
      </c>
      <c r="L7" s="14">
        <v>1.86</v>
      </c>
      <c r="M7" s="38" t="s">
        <v>4</v>
      </c>
      <c r="N7" s="14">
        <v>2.02</v>
      </c>
      <c r="O7" s="14">
        <v>2.06</v>
      </c>
      <c r="P7" s="14">
        <v>2.1</v>
      </c>
      <c r="Q7" s="14">
        <v>2.08</v>
      </c>
      <c r="R7" s="14">
        <v>1.87</v>
      </c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0.95299999999999996</v>
      </c>
      <c r="C8" s="14">
        <v>0.97499999999999998</v>
      </c>
      <c r="D8" s="14">
        <v>0.97399999999999998</v>
      </c>
      <c r="E8" s="14">
        <v>0.94699999999999995</v>
      </c>
      <c r="F8" s="42">
        <v>0.91700000000000004</v>
      </c>
      <c r="G8" s="52"/>
      <c r="H8" s="14">
        <v>2.0299999999999998</v>
      </c>
      <c r="I8" s="14">
        <v>2.0699999999999998</v>
      </c>
      <c r="J8" s="14">
        <v>2.1</v>
      </c>
      <c r="K8" s="14">
        <v>2.08</v>
      </c>
      <c r="L8" s="42">
        <v>1.9</v>
      </c>
      <c r="M8" s="46"/>
      <c r="N8" s="14">
        <v>2.0499999999999998</v>
      </c>
      <c r="O8" s="14">
        <v>2.1</v>
      </c>
      <c r="P8" s="14">
        <v>2.14</v>
      </c>
      <c r="Q8" s="14">
        <v>2.11</v>
      </c>
      <c r="R8" s="42">
        <v>1.88</v>
      </c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0.95299999999999996</v>
      </c>
      <c r="C9" s="14">
        <v>0.97299999999999998</v>
      </c>
      <c r="D9" s="14">
        <v>0.98099999999999998</v>
      </c>
      <c r="E9" s="14">
        <v>0.96</v>
      </c>
      <c r="F9" s="42">
        <v>0.92500000000000004</v>
      </c>
      <c r="G9" s="43"/>
      <c r="H9" s="14">
        <v>2.0299999999999998</v>
      </c>
      <c r="I9" s="14">
        <v>2.0699999999999998</v>
      </c>
      <c r="J9" s="14">
        <v>2.11</v>
      </c>
      <c r="K9" s="14">
        <v>2.09</v>
      </c>
      <c r="L9" s="14">
        <v>1.88</v>
      </c>
      <c r="M9" s="36"/>
      <c r="N9" s="47">
        <v>2.02</v>
      </c>
      <c r="O9" s="47">
        <v>2.12</v>
      </c>
      <c r="P9" s="47">
        <v>2.15</v>
      </c>
      <c r="Q9" s="47">
        <v>2.11</v>
      </c>
      <c r="R9" s="47">
        <v>1.9</v>
      </c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0.96199999999999997</v>
      </c>
      <c r="C10" s="14">
        <v>0.98</v>
      </c>
      <c r="D10" s="14">
        <v>0.96899999999999997</v>
      </c>
      <c r="E10" s="14">
        <v>0.95699999999999996</v>
      </c>
      <c r="F10" s="42">
        <v>0.93100000000000005</v>
      </c>
      <c r="G10" s="43"/>
      <c r="H10" s="14">
        <v>2.0099999999999998</v>
      </c>
      <c r="I10" s="14">
        <v>2.0499999999999998</v>
      </c>
      <c r="J10" s="14">
        <v>2.1</v>
      </c>
      <c r="K10" s="14">
        <v>2.1</v>
      </c>
      <c r="L10" s="14">
        <v>1.89</v>
      </c>
      <c r="M10" s="38"/>
      <c r="N10" s="14">
        <v>2.0499999999999998</v>
      </c>
      <c r="O10" s="14">
        <v>2.11</v>
      </c>
      <c r="P10" s="14">
        <v>2.11</v>
      </c>
      <c r="Q10" s="14">
        <v>2.1</v>
      </c>
      <c r="R10" s="14">
        <v>1.85</v>
      </c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0.95699999999999996</v>
      </c>
      <c r="C11" s="33">
        <v>0.97</v>
      </c>
      <c r="D11" s="33">
        <v>0.97299999999999998</v>
      </c>
      <c r="E11" s="33">
        <v>0.95399999999999996</v>
      </c>
      <c r="F11" s="39">
        <v>0.91400000000000003</v>
      </c>
      <c r="G11" s="16"/>
      <c r="H11" s="33">
        <v>2.04</v>
      </c>
      <c r="I11" s="33">
        <v>2.1</v>
      </c>
      <c r="J11" s="33">
        <v>2.1</v>
      </c>
      <c r="K11" s="33">
        <v>2.09</v>
      </c>
      <c r="L11" s="33">
        <v>1.92</v>
      </c>
      <c r="M11" s="48"/>
      <c r="N11" s="33">
        <v>2.0099999999999998</v>
      </c>
      <c r="O11" s="33">
        <v>2.04</v>
      </c>
      <c r="P11" s="33">
        <v>2.11</v>
      </c>
      <c r="Q11" s="33">
        <v>2.11</v>
      </c>
      <c r="R11" s="33">
        <v>1.83</v>
      </c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0.65400000000000003</v>
      </c>
      <c r="C12" s="35">
        <v>0.65</v>
      </c>
      <c r="D12" s="35">
        <v>0.65200000000000002</v>
      </c>
      <c r="E12" s="35">
        <v>0.63700000000000001</v>
      </c>
      <c r="F12" s="40">
        <v>0.61399999999999999</v>
      </c>
      <c r="G12" s="19" t="s">
        <v>5</v>
      </c>
      <c r="H12" s="35">
        <v>1.71</v>
      </c>
      <c r="I12" s="35">
        <v>1.72</v>
      </c>
      <c r="J12" s="35">
        <v>1.72</v>
      </c>
      <c r="K12" s="35">
        <v>1.75</v>
      </c>
      <c r="L12" s="35">
        <v>1.45</v>
      </c>
      <c r="M12" s="36" t="s">
        <v>6</v>
      </c>
      <c r="N12" s="35">
        <v>1.23</v>
      </c>
      <c r="O12" s="35">
        <v>1.1599999999999999</v>
      </c>
      <c r="P12" s="35">
        <v>1.17</v>
      </c>
      <c r="Q12" s="35">
        <v>1.23</v>
      </c>
      <c r="R12" s="35">
        <v>0.84</v>
      </c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0.64900000000000002</v>
      </c>
      <c r="C13" s="37">
        <v>0.65200000000000002</v>
      </c>
      <c r="D13" s="37">
        <v>0.65300000000000002</v>
      </c>
      <c r="E13" s="37">
        <v>0.64200000000000002</v>
      </c>
      <c r="F13" s="41">
        <v>0.61499999999999999</v>
      </c>
      <c r="G13" s="22"/>
      <c r="H13" s="37">
        <v>1.71</v>
      </c>
      <c r="I13" s="37">
        <v>1.72</v>
      </c>
      <c r="J13" s="37">
        <v>1.73</v>
      </c>
      <c r="K13" s="37">
        <v>1.76</v>
      </c>
      <c r="L13" s="37">
        <v>1.4</v>
      </c>
      <c r="M13" s="38"/>
      <c r="N13" s="37">
        <v>1.2</v>
      </c>
      <c r="O13" s="37">
        <v>1.17</v>
      </c>
      <c r="P13" s="37">
        <v>1.18</v>
      </c>
      <c r="Q13" s="37">
        <v>1.22</v>
      </c>
      <c r="R13" s="37">
        <v>0.87</v>
      </c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0.65100000000000002</v>
      </c>
      <c r="C14" s="37">
        <v>0.65900000000000003</v>
      </c>
      <c r="D14" s="37">
        <v>0.64800000000000002</v>
      </c>
      <c r="E14" s="37">
        <v>0.63700000000000001</v>
      </c>
      <c r="F14" s="41">
        <v>0.61599999999999999</v>
      </c>
      <c r="G14" s="22"/>
      <c r="H14" s="37">
        <v>1.73</v>
      </c>
      <c r="I14" s="37">
        <v>1.73</v>
      </c>
      <c r="J14" s="37">
        <v>1.72</v>
      </c>
      <c r="K14" s="37">
        <v>1.74</v>
      </c>
      <c r="L14" s="37">
        <v>1.41</v>
      </c>
      <c r="M14" s="38"/>
      <c r="N14" s="37">
        <v>1.2</v>
      </c>
      <c r="O14" s="37">
        <v>1.17</v>
      </c>
      <c r="P14" s="37">
        <v>1.18</v>
      </c>
      <c r="Q14" s="37">
        <v>1.22</v>
      </c>
      <c r="R14" s="37">
        <v>0.87</v>
      </c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0.65200000000000002</v>
      </c>
      <c r="C15" s="37">
        <v>0.64500000000000002</v>
      </c>
      <c r="D15" s="37">
        <v>0.625</v>
      </c>
      <c r="E15" s="37">
        <v>0.60899999999999999</v>
      </c>
      <c r="F15" s="41">
        <v>0.60599999999999998</v>
      </c>
      <c r="G15" s="22"/>
      <c r="H15" s="37">
        <v>1.73</v>
      </c>
      <c r="I15" s="37">
        <v>1.72</v>
      </c>
      <c r="J15" s="37">
        <v>1.73</v>
      </c>
      <c r="K15" s="37">
        <v>1.73</v>
      </c>
      <c r="L15" s="37">
        <v>1.38</v>
      </c>
      <c r="M15" s="38"/>
      <c r="N15" s="37">
        <v>1.23</v>
      </c>
      <c r="O15" s="37">
        <v>1.18</v>
      </c>
      <c r="P15" s="37">
        <v>1.18</v>
      </c>
      <c r="Q15" s="37">
        <v>1.22</v>
      </c>
      <c r="R15" s="37">
        <v>0.88</v>
      </c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0.61699999999999999</v>
      </c>
      <c r="C16" s="37">
        <v>0.58199999999999996</v>
      </c>
      <c r="D16" s="37">
        <v>0.54</v>
      </c>
      <c r="E16" s="37">
        <v>0.54800000000000004</v>
      </c>
      <c r="F16" s="41">
        <v>0.59</v>
      </c>
      <c r="G16" s="22"/>
      <c r="H16" s="37">
        <v>1.67</v>
      </c>
      <c r="I16" s="37">
        <v>1.66</v>
      </c>
      <c r="J16" s="37">
        <v>1.69</v>
      </c>
      <c r="K16" s="37">
        <v>1.7</v>
      </c>
      <c r="L16" s="37">
        <v>1.37</v>
      </c>
      <c r="M16" s="38"/>
      <c r="N16" s="37">
        <v>1.1599999999999999</v>
      </c>
      <c r="O16" s="37">
        <v>1.1299999999999999</v>
      </c>
      <c r="P16" s="37">
        <v>1.1599999999999999</v>
      </c>
      <c r="Q16" s="37">
        <v>1.18</v>
      </c>
      <c r="R16" s="37">
        <v>0.84</v>
      </c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0.621</v>
      </c>
      <c r="C17" s="37">
        <v>0.64</v>
      </c>
      <c r="D17" s="37">
        <v>0.64300000000000002</v>
      </c>
      <c r="E17" s="37">
        <v>0.626</v>
      </c>
      <c r="F17" s="41">
        <v>0.59799999999999998</v>
      </c>
      <c r="G17" s="22" t="s">
        <v>7</v>
      </c>
      <c r="H17" s="37">
        <v>1.65</v>
      </c>
      <c r="I17" s="37">
        <v>1.7</v>
      </c>
      <c r="J17" s="37">
        <v>1.75</v>
      </c>
      <c r="K17" s="37">
        <v>1.75</v>
      </c>
      <c r="L17" s="37">
        <v>1.49</v>
      </c>
      <c r="M17" s="38" t="s">
        <v>8</v>
      </c>
      <c r="N17" s="37">
        <v>1.18</v>
      </c>
      <c r="O17" s="37">
        <v>1.21</v>
      </c>
      <c r="P17" s="37">
        <v>1.22</v>
      </c>
      <c r="Q17" s="37">
        <v>1.2</v>
      </c>
      <c r="R17" s="37">
        <v>1.01</v>
      </c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0.624</v>
      </c>
      <c r="C18" s="37">
        <v>0.63900000000000001</v>
      </c>
      <c r="D18" s="37">
        <v>0.63200000000000001</v>
      </c>
      <c r="E18" s="37">
        <v>0.621</v>
      </c>
      <c r="F18" s="41">
        <v>0.58299999999999996</v>
      </c>
      <c r="G18" s="22"/>
      <c r="H18" s="37">
        <v>1.71</v>
      </c>
      <c r="I18" s="37">
        <v>1.73</v>
      </c>
      <c r="J18" s="37">
        <v>1.76</v>
      </c>
      <c r="K18" s="37">
        <v>1.72</v>
      </c>
      <c r="L18" s="37">
        <v>1.49</v>
      </c>
      <c r="M18" s="38"/>
      <c r="N18" s="37">
        <v>1.18</v>
      </c>
      <c r="O18" s="37">
        <v>1.19</v>
      </c>
      <c r="P18" s="37">
        <v>1.24</v>
      </c>
      <c r="Q18" s="37">
        <v>1.22</v>
      </c>
      <c r="R18" s="37">
        <v>1</v>
      </c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0.624</v>
      </c>
      <c r="C19" s="37">
        <v>0.64600000000000002</v>
      </c>
      <c r="D19" s="37">
        <v>0.64700000000000002</v>
      </c>
      <c r="E19" s="37">
        <v>0.626</v>
      </c>
      <c r="F19" s="41">
        <v>0.58899999999999997</v>
      </c>
      <c r="G19" s="22"/>
      <c r="H19" s="37">
        <v>1.68</v>
      </c>
      <c r="I19" s="37">
        <v>1.73</v>
      </c>
      <c r="J19" s="37">
        <v>1.77</v>
      </c>
      <c r="K19" s="37">
        <v>1.74</v>
      </c>
      <c r="L19" s="37">
        <v>1.51</v>
      </c>
      <c r="M19" s="38"/>
      <c r="N19" s="37">
        <v>1.1399999999999999</v>
      </c>
      <c r="O19" s="37">
        <v>1.22</v>
      </c>
      <c r="P19" s="37">
        <v>1.23</v>
      </c>
      <c r="Q19" s="37">
        <v>1.21</v>
      </c>
      <c r="R19" s="37">
        <v>0.98</v>
      </c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0.63300000000000001</v>
      </c>
      <c r="C20" s="37">
        <v>0.64700000000000002</v>
      </c>
      <c r="D20" s="37">
        <v>0.63800000000000001</v>
      </c>
      <c r="E20" s="37">
        <v>0.61499999999999999</v>
      </c>
      <c r="F20" s="41">
        <v>0.59399999999999997</v>
      </c>
      <c r="G20" s="22"/>
      <c r="H20" s="37">
        <v>1.65</v>
      </c>
      <c r="I20" s="37">
        <v>1.69</v>
      </c>
      <c r="J20" s="37">
        <v>1.73</v>
      </c>
      <c r="K20" s="37">
        <v>1.76</v>
      </c>
      <c r="L20" s="37">
        <v>1.51</v>
      </c>
      <c r="M20" s="38"/>
      <c r="N20" s="37">
        <v>1.1399999999999999</v>
      </c>
      <c r="O20" s="37">
        <v>1.21</v>
      </c>
      <c r="P20" s="37">
        <v>1.24</v>
      </c>
      <c r="Q20" s="37">
        <v>1.2</v>
      </c>
      <c r="R20" s="37">
        <v>0.97</v>
      </c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0.629</v>
      </c>
      <c r="C21" s="37">
        <v>0.64800000000000002</v>
      </c>
      <c r="D21" s="37">
        <v>0.63200000000000001</v>
      </c>
      <c r="E21" s="37">
        <v>0.61299999999999999</v>
      </c>
      <c r="F21" s="41">
        <v>0.59</v>
      </c>
      <c r="G21" s="22"/>
      <c r="H21" s="37">
        <v>1.68</v>
      </c>
      <c r="I21" s="37">
        <v>1.75</v>
      </c>
      <c r="J21" s="37">
        <v>1.77</v>
      </c>
      <c r="K21" s="37">
        <v>1.75</v>
      </c>
      <c r="L21" s="37">
        <v>1.55</v>
      </c>
      <c r="M21" s="38"/>
      <c r="N21" s="37">
        <v>1.1200000000000001</v>
      </c>
      <c r="O21" s="37">
        <v>1.17</v>
      </c>
      <c r="P21" s="37">
        <v>1.23</v>
      </c>
      <c r="Q21" s="37">
        <v>1.2</v>
      </c>
      <c r="R21" s="37">
        <v>0.98</v>
      </c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0.3297000000000001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0.35739999999999905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0.88680000000000003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0.57486153846153865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0.62315897435897272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0.63864197530864197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95" priority="5" operator="notBetween">
      <formula>0.4</formula>
      <formula>0.6</formula>
    </cfRule>
  </conditionalFormatting>
  <conditionalFormatting sqref="K24:L24">
    <cfRule type="cellIs" dxfId="194" priority="1" operator="notBetween">
      <formula>0.4</formula>
      <formula>0.6</formula>
    </cfRule>
  </conditionalFormatting>
  <conditionalFormatting sqref="Q26:R26">
    <cfRule type="cellIs" dxfId="193" priority="4" operator="notBetween">
      <formula>0.55</formula>
      <formula>0.65</formula>
    </cfRule>
  </conditionalFormatting>
  <conditionalFormatting sqref="W26:X26">
    <cfRule type="cellIs" dxfId="192" priority="3" operator="notBetween">
      <formula>0.55</formula>
      <formula>0.65</formula>
    </cfRule>
  </conditionalFormatting>
  <conditionalFormatting sqref="AC26:AD26">
    <cfRule type="cellIs" dxfId="191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IV40"/>
  <sheetViews>
    <sheetView workbookViewId="0">
      <selection activeCell="E25" sqref="E25:F25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121</v>
      </c>
      <c r="H1" s="10"/>
      <c r="I1" s="10"/>
      <c r="J1" s="10"/>
      <c r="K1" s="10"/>
      <c r="L1" s="10"/>
      <c r="M1" s="329" t="s">
        <v>122</v>
      </c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0.91</v>
      </c>
      <c r="C2" s="14">
        <v>0.9</v>
      </c>
      <c r="D2" s="14">
        <v>0.89</v>
      </c>
      <c r="E2" s="14">
        <v>0.87</v>
      </c>
      <c r="F2" s="42">
        <v>0.85</v>
      </c>
      <c r="G2" s="50" t="s">
        <v>3</v>
      </c>
      <c r="H2" s="14">
        <v>2.09</v>
      </c>
      <c r="I2" s="14">
        <v>2.0579999999999998</v>
      </c>
      <c r="J2" s="14">
        <v>2.0950000000000002</v>
      </c>
      <c r="K2" s="14">
        <v>2.1110000000000002</v>
      </c>
      <c r="L2" s="14">
        <v>1.792</v>
      </c>
      <c r="M2" s="45" t="s">
        <v>3</v>
      </c>
      <c r="N2" s="14">
        <v>2.0699999999999998</v>
      </c>
      <c r="O2" s="14">
        <v>2.0590000000000002</v>
      </c>
      <c r="P2" s="14">
        <v>2.09</v>
      </c>
      <c r="Q2" s="14">
        <v>2.1059999999999999</v>
      </c>
      <c r="R2" s="14">
        <v>1.7849999999999999</v>
      </c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0.92</v>
      </c>
      <c r="C3" s="14">
        <v>0.9</v>
      </c>
      <c r="D3" s="14">
        <v>0.91</v>
      </c>
      <c r="E3" s="14">
        <v>0.88</v>
      </c>
      <c r="F3" s="42">
        <v>0.86</v>
      </c>
      <c r="G3" s="43"/>
      <c r="H3" s="14">
        <v>2.125</v>
      </c>
      <c r="I3" s="14">
        <v>2.0779999999999998</v>
      </c>
      <c r="J3" s="14">
        <v>2.1040000000000001</v>
      </c>
      <c r="K3" s="14">
        <v>2.117</v>
      </c>
      <c r="L3" s="14">
        <v>1.784</v>
      </c>
      <c r="M3" s="38"/>
      <c r="N3" s="32">
        <v>2.1240000000000001</v>
      </c>
      <c r="O3" s="14">
        <v>2.0790000000000002</v>
      </c>
      <c r="P3" s="14">
        <v>2.0840000000000001</v>
      </c>
      <c r="Q3" s="14">
        <v>2.1320000000000001</v>
      </c>
      <c r="R3" s="14">
        <v>1.7929999999999999</v>
      </c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0.92</v>
      </c>
      <c r="C4" s="14">
        <v>0.91</v>
      </c>
      <c r="D4" s="14">
        <v>0.9</v>
      </c>
      <c r="E4" s="14">
        <v>0.88</v>
      </c>
      <c r="F4" s="42">
        <v>0.86</v>
      </c>
      <c r="G4" s="43"/>
      <c r="H4" s="14">
        <v>2.0830000000000002</v>
      </c>
      <c r="I4" s="14">
        <v>2.1059999999999999</v>
      </c>
      <c r="J4" s="14">
        <v>2.1150000000000002</v>
      </c>
      <c r="K4" s="14">
        <v>2.125</v>
      </c>
      <c r="L4" s="14">
        <v>1.7629999999999999</v>
      </c>
      <c r="M4" s="38"/>
      <c r="N4" s="32">
        <v>2.0619999999999998</v>
      </c>
      <c r="O4" s="14">
        <v>2.0960000000000001</v>
      </c>
      <c r="P4" s="14">
        <v>2.0920000000000001</v>
      </c>
      <c r="Q4" s="14">
        <v>2.1219999999999999</v>
      </c>
      <c r="R4" s="14">
        <v>1.784</v>
      </c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0.92</v>
      </c>
      <c r="C5" s="14">
        <v>0.9</v>
      </c>
      <c r="D5" s="14">
        <v>0.91</v>
      </c>
      <c r="E5" s="14">
        <v>0.89</v>
      </c>
      <c r="F5" s="42">
        <v>0.87</v>
      </c>
      <c r="G5" s="43"/>
      <c r="H5" s="14">
        <v>2.093</v>
      </c>
      <c r="I5" s="14">
        <v>2.1</v>
      </c>
      <c r="J5" s="14">
        <v>2.1059999999999999</v>
      </c>
      <c r="K5" s="14">
        <v>2.12</v>
      </c>
      <c r="L5" s="14">
        <v>1.7849999999999999</v>
      </c>
      <c r="M5" s="38"/>
      <c r="N5" s="32">
        <v>2.0760000000000001</v>
      </c>
      <c r="O5" s="14">
        <v>2.077</v>
      </c>
      <c r="P5" s="14">
        <v>2.1059999999999999</v>
      </c>
      <c r="Q5" s="14">
        <v>2.12</v>
      </c>
      <c r="R5" s="14">
        <v>1.7929999999999999</v>
      </c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0.92</v>
      </c>
      <c r="C6" s="14">
        <v>0.9</v>
      </c>
      <c r="D6" s="14">
        <v>0.89</v>
      </c>
      <c r="E6" s="14">
        <v>0.88</v>
      </c>
      <c r="F6" s="42">
        <v>0.86</v>
      </c>
      <c r="G6" s="43"/>
      <c r="H6" s="14">
        <v>2.085</v>
      </c>
      <c r="I6" s="14">
        <v>2.085</v>
      </c>
      <c r="J6" s="14">
        <v>2.0760000000000001</v>
      </c>
      <c r="K6" s="14">
        <v>2.101</v>
      </c>
      <c r="L6" s="14">
        <v>1.7689999999999999</v>
      </c>
      <c r="M6" s="38"/>
      <c r="N6" s="32">
        <v>2.117</v>
      </c>
      <c r="O6" s="14">
        <v>2.0670000000000002</v>
      </c>
      <c r="P6" s="14">
        <v>2.0739999999999998</v>
      </c>
      <c r="Q6" s="14">
        <v>2.1219999999999999</v>
      </c>
      <c r="R6" s="14">
        <v>1.7569999999999999</v>
      </c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0.89</v>
      </c>
      <c r="C7" s="14">
        <v>0.9</v>
      </c>
      <c r="D7" s="14">
        <v>0.9</v>
      </c>
      <c r="E7" s="14">
        <v>0.89</v>
      </c>
      <c r="F7" s="42">
        <v>0.84</v>
      </c>
      <c r="G7" s="51" t="s">
        <v>4</v>
      </c>
      <c r="H7" s="14">
        <v>2.0150000000000001</v>
      </c>
      <c r="I7" s="14">
        <v>2.0619999999999998</v>
      </c>
      <c r="J7" s="14">
        <v>2.0779999999999998</v>
      </c>
      <c r="K7" s="14">
        <v>2.0680000000000001</v>
      </c>
      <c r="L7" s="14">
        <v>1.86</v>
      </c>
      <c r="M7" s="38" t="s">
        <v>4</v>
      </c>
      <c r="N7" s="14">
        <v>2.0390000000000001</v>
      </c>
      <c r="O7" s="14">
        <v>2.0710000000000002</v>
      </c>
      <c r="P7" s="14">
        <v>2.0830000000000002</v>
      </c>
      <c r="Q7" s="14">
        <v>2.1019999999999999</v>
      </c>
      <c r="R7" s="14">
        <v>1.8520000000000001</v>
      </c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</v>
      </c>
      <c r="C8" s="14">
        <v>0.9</v>
      </c>
      <c r="D8" s="14">
        <v>0.9</v>
      </c>
      <c r="E8" s="14">
        <v>0.88</v>
      </c>
      <c r="F8" s="42">
        <v>0.86</v>
      </c>
      <c r="G8" s="52"/>
      <c r="H8" s="14">
        <v>2.0310000000000001</v>
      </c>
      <c r="I8" s="14">
        <v>2.081</v>
      </c>
      <c r="J8" s="14">
        <v>2.056</v>
      </c>
      <c r="K8" s="14">
        <v>2.0670000000000002</v>
      </c>
      <c r="L8" s="42">
        <v>1.903</v>
      </c>
      <c r="M8" s="46"/>
      <c r="N8" s="14">
        <v>2.0760000000000001</v>
      </c>
      <c r="O8" s="14">
        <v>2.0680000000000001</v>
      </c>
      <c r="P8" s="14">
        <v>2.0910000000000002</v>
      </c>
      <c r="Q8" s="14">
        <v>2.0979999999999999</v>
      </c>
      <c r="R8" s="42">
        <v>1.867</v>
      </c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</v>
      </c>
      <c r="C9" s="14">
        <v>0.9</v>
      </c>
      <c r="D9" s="14">
        <v>0.9</v>
      </c>
      <c r="E9" s="14">
        <v>0.88</v>
      </c>
      <c r="F9" s="42">
        <v>0.86</v>
      </c>
      <c r="G9" s="43"/>
      <c r="H9" s="14">
        <v>2.0579999999999998</v>
      </c>
      <c r="I9" s="14">
        <v>2.0739999999999998</v>
      </c>
      <c r="J9" s="14">
        <v>2.077</v>
      </c>
      <c r="K9" s="14">
        <v>2.0790000000000002</v>
      </c>
      <c r="L9" s="14">
        <v>1.857</v>
      </c>
      <c r="M9" s="36"/>
      <c r="N9" s="47">
        <v>2.0499999999999998</v>
      </c>
      <c r="O9" s="47">
        <v>2.0920000000000001</v>
      </c>
      <c r="P9" s="47">
        <v>2.0920000000000001</v>
      </c>
      <c r="Q9" s="47">
        <v>2.0819999999999999</v>
      </c>
      <c r="R9" s="47">
        <v>1.8879999999999999</v>
      </c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</v>
      </c>
      <c r="C10" s="14">
        <v>0.91</v>
      </c>
      <c r="D10" s="14">
        <v>0.9</v>
      </c>
      <c r="E10" s="14">
        <v>0.89</v>
      </c>
      <c r="F10" s="42">
        <v>0.86</v>
      </c>
      <c r="G10" s="43"/>
      <c r="H10" s="14">
        <v>2.028</v>
      </c>
      <c r="I10" s="14">
        <v>2.1080000000000001</v>
      </c>
      <c r="J10" s="14">
        <v>2.105</v>
      </c>
      <c r="K10" s="14">
        <v>2.0680000000000001</v>
      </c>
      <c r="L10" s="14">
        <v>1.87</v>
      </c>
      <c r="M10" s="38"/>
      <c r="N10" s="14">
        <v>2.0049999999999999</v>
      </c>
      <c r="O10" s="14">
        <v>2.0619999999999998</v>
      </c>
      <c r="P10" s="14">
        <v>2.0819999999999999</v>
      </c>
      <c r="Q10" s="14">
        <v>2.089</v>
      </c>
      <c r="R10" s="14">
        <v>1.869</v>
      </c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0.89</v>
      </c>
      <c r="C11" s="33">
        <v>0.89</v>
      </c>
      <c r="D11" s="33">
        <v>0.9</v>
      </c>
      <c r="E11" s="33">
        <v>0.89</v>
      </c>
      <c r="F11" s="39">
        <v>0.85</v>
      </c>
      <c r="G11" s="16"/>
      <c r="H11" s="33">
        <v>1.9890000000000001</v>
      </c>
      <c r="I11" s="33">
        <v>2.0299999999999998</v>
      </c>
      <c r="J11" s="33">
        <v>2.0579999999999998</v>
      </c>
      <c r="K11" s="33">
        <v>2.0550000000000002</v>
      </c>
      <c r="L11" s="33">
        <v>1.84</v>
      </c>
      <c r="M11" s="48"/>
      <c r="N11" s="33">
        <v>2.0299999999999998</v>
      </c>
      <c r="O11" s="33">
        <v>2.081</v>
      </c>
      <c r="P11" s="33">
        <v>2.0920000000000001</v>
      </c>
      <c r="Q11" s="33">
        <v>2.1040000000000001</v>
      </c>
      <c r="R11" s="33">
        <v>1.8740000000000001</v>
      </c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0.61</v>
      </c>
      <c r="C12" s="35">
        <v>0.59</v>
      </c>
      <c r="D12" s="35">
        <v>0.57999999999999996</v>
      </c>
      <c r="E12" s="35">
        <v>0.57999999999999996</v>
      </c>
      <c r="F12" s="40">
        <v>0.56000000000000005</v>
      </c>
      <c r="G12" s="19" t="s">
        <v>5</v>
      </c>
      <c r="H12" s="35">
        <v>1.768</v>
      </c>
      <c r="I12" s="35">
        <v>1.7849999999999999</v>
      </c>
      <c r="J12" s="35">
        <v>1.7949999999999999</v>
      </c>
      <c r="K12" s="35">
        <v>1.8169999999999999</v>
      </c>
      <c r="L12" s="35">
        <v>1.4870000000000001</v>
      </c>
      <c r="M12" s="36" t="s">
        <v>6</v>
      </c>
      <c r="N12" s="35">
        <v>1.2490000000000001</v>
      </c>
      <c r="O12" s="35">
        <v>1.2270000000000001</v>
      </c>
      <c r="P12" s="35">
        <v>1.2250000000000001</v>
      </c>
      <c r="Q12" s="35">
        <v>1.2689999999999999</v>
      </c>
      <c r="R12" s="35">
        <v>0.91400000000000003</v>
      </c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0.62</v>
      </c>
      <c r="C13" s="37">
        <v>0.61</v>
      </c>
      <c r="D13" s="37">
        <v>0.6</v>
      </c>
      <c r="E13" s="37">
        <v>0.59</v>
      </c>
      <c r="F13" s="41">
        <v>0.57999999999999996</v>
      </c>
      <c r="G13" s="22"/>
      <c r="H13" s="37">
        <v>1.827</v>
      </c>
      <c r="I13" s="37">
        <v>1.8129999999999999</v>
      </c>
      <c r="J13" s="37">
        <v>1.8129999999999999</v>
      </c>
      <c r="K13" s="37">
        <v>1.833</v>
      </c>
      <c r="L13" s="37">
        <v>1.5029999999999999</v>
      </c>
      <c r="M13" s="38"/>
      <c r="N13" s="37">
        <v>1.268</v>
      </c>
      <c r="O13" s="37">
        <v>1.228</v>
      </c>
      <c r="P13" s="37">
        <v>1.206</v>
      </c>
      <c r="Q13" s="37">
        <v>1.2609999999999999</v>
      </c>
      <c r="R13" s="37">
        <v>0.90800000000000003</v>
      </c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0.62</v>
      </c>
      <c r="C14" s="37">
        <v>0.63</v>
      </c>
      <c r="D14" s="37">
        <v>0.6</v>
      </c>
      <c r="E14" s="37">
        <v>0.59</v>
      </c>
      <c r="F14" s="41">
        <v>0.56999999999999995</v>
      </c>
      <c r="G14" s="22"/>
      <c r="H14" s="37">
        <v>1.819</v>
      </c>
      <c r="I14" s="37">
        <v>1.8169999999999999</v>
      </c>
      <c r="J14" s="37">
        <v>1.821</v>
      </c>
      <c r="K14" s="37">
        <v>1.835</v>
      </c>
      <c r="L14" s="37">
        <v>1.498</v>
      </c>
      <c r="M14" s="38"/>
      <c r="N14" s="37">
        <v>1.2050000000000001</v>
      </c>
      <c r="O14" s="37">
        <v>1.1859999999999999</v>
      </c>
      <c r="P14" s="37">
        <v>1.1890000000000001</v>
      </c>
      <c r="Q14" s="37">
        <v>1.2350000000000001</v>
      </c>
      <c r="R14" s="37">
        <v>0.86599999999999999</v>
      </c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0.62</v>
      </c>
      <c r="C15" s="37">
        <v>0.61</v>
      </c>
      <c r="D15" s="37">
        <v>0.61</v>
      </c>
      <c r="E15" s="37">
        <v>0.59</v>
      </c>
      <c r="F15" s="41">
        <v>0.57999999999999996</v>
      </c>
      <c r="G15" s="22"/>
      <c r="H15" s="37">
        <v>1.7789999999999999</v>
      </c>
      <c r="I15" s="37">
        <v>1.8029999999999999</v>
      </c>
      <c r="J15" s="37">
        <v>1.8240000000000001</v>
      </c>
      <c r="K15" s="37">
        <v>1.84</v>
      </c>
      <c r="L15" s="37">
        <v>1.4910000000000001</v>
      </c>
      <c r="M15" s="38"/>
      <c r="N15" s="37">
        <v>1.2210000000000001</v>
      </c>
      <c r="O15" s="37">
        <v>1.2070000000000001</v>
      </c>
      <c r="P15" s="37">
        <v>1.212</v>
      </c>
      <c r="Q15" s="37">
        <v>1.2709999999999999</v>
      </c>
      <c r="R15" s="37">
        <v>0.88</v>
      </c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0.57999999999999996</v>
      </c>
      <c r="C16" s="37">
        <v>0.57999999999999996</v>
      </c>
      <c r="D16" s="37">
        <v>0.56999999999999995</v>
      </c>
      <c r="E16" s="37">
        <v>0.56000000000000005</v>
      </c>
      <c r="F16" s="41">
        <v>0.55000000000000004</v>
      </c>
      <c r="G16" s="22"/>
      <c r="H16" s="37">
        <v>1.79</v>
      </c>
      <c r="I16" s="37">
        <v>1.7749999999999999</v>
      </c>
      <c r="J16" s="37">
        <v>1.7669999999999999</v>
      </c>
      <c r="K16" s="37">
        <v>1.7849999999999999</v>
      </c>
      <c r="L16" s="37">
        <v>1.4330000000000001</v>
      </c>
      <c r="M16" s="38"/>
      <c r="N16" s="37">
        <v>1.248</v>
      </c>
      <c r="O16" s="37">
        <v>1.2030000000000001</v>
      </c>
      <c r="P16" s="37">
        <v>1.204</v>
      </c>
      <c r="Q16" s="37">
        <v>1.2330000000000001</v>
      </c>
      <c r="R16" s="37">
        <v>0.84099999999999997</v>
      </c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0.59</v>
      </c>
      <c r="C17" s="37">
        <v>0.59</v>
      </c>
      <c r="D17" s="37">
        <v>0.59</v>
      </c>
      <c r="E17" s="37">
        <v>0.56999999999999995</v>
      </c>
      <c r="F17" s="41">
        <v>0.55000000000000004</v>
      </c>
      <c r="G17" s="22" t="s">
        <v>7</v>
      </c>
      <c r="H17" s="37">
        <v>1.7</v>
      </c>
      <c r="I17" s="37">
        <v>1.7909999999999999</v>
      </c>
      <c r="J17" s="37">
        <v>1.7989999999999999</v>
      </c>
      <c r="K17" s="37">
        <v>1.7909999999999999</v>
      </c>
      <c r="L17" s="37">
        <v>1.5740000000000001</v>
      </c>
      <c r="M17" s="38" t="s">
        <v>8</v>
      </c>
      <c r="N17" s="37">
        <v>1.1639999999999999</v>
      </c>
      <c r="O17" s="37">
        <v>1.2010000000000001</v>
      </c>
      <c r="P17" s="37">
        <v>1.2090000000000001</v>
      </c>
      <c r="Q17" s="37">
        <v>1.2350000000000001</v>
      </c>
      <c r="R17" s="37">
        <v>1.0289999999999999</v>
      </c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0.57999999999999996</v>
      </c>
      <c r="C18" s="37">
        <v>0.6</v>
      </c>
      <c r="D18" s="37">
        <v>0.6</v>
      </c>
      <c r="E18" s="37">
        <v>0.57999999999999996</v>
      </c>
      <c r="F18" s="41">
        <v>0.53</v>
      </c>
      <c r="G18" s="22"/>
      <c r="H18" s="37">
        <v>1.7230000000000001</v>
      </c>
      <c r="I18" s="37">
        <v>1.7749999999999999</v>
      </c>
      <c r="J18" s="37">
        <v>1.7829999999999999</v>
      </c>
      <c r="K18" s="37">
        <v>1.782</v>
      </c>
      <c r="L18" s="37">
        <v>1.587</v>
      </c>
      <c r="M18" s="38"/>
      <c r="N18" s="37">
        <v>1.2</v>
      </c>
      <c r="O18" s="37">
        <v>1.1779999999999999</v>
      </c>
      <c r="P18" s="37">
        <v>1.234</v>
      </c>
      <c r="Q18" s="37">
        <v>1.2230000000000001</v>
      </c>
      <c r="R18" s="37">
        <v>1.016</v>
      </c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0.57999999999999996</v>
      </c>
      <c r="C19" s="37">
        <v>0.59</v>
      </c>
      <c r="D19" s="37">
        <v>0.6</v>
      </c>
      <c r="E19" s="37">
        <v>0.56999999999999995</v>
      </c>
      <c r="F19" s="41">
        <v>0.54</v>
      </c>
      <c r="G19" s="22"/>
      <c r="H19" s="37">
        <v>1.74</v>
      </c>
      <c r="I19" s="37">
        <v>1.782</v>
      </c>
      <c r="J19" s="37">
        <v>1.786</v>
      </c>
      <c r="K19" s="37">
        <v>1.796</v>
      </c>
      <c r="L19" s="37">
        <v>1.55</v>
      </c>
      <c r="M19" s="38"/>
      <c r="N19" s="37">
        <v>1.1839999999999999</v>
      </c>
      <c r="O19" s="37">
        <v>1.2050000000000001</v>
      </c>
      <c r="P19" s="37">
        <v>1.236</v>
      </c>
      <c r="Q19" s="37">
        <v>1.224</v>
      </c>
      <c r="R19" s="37">
        <v>0.98599999999999999</v>
      </c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0.57999999999999996</v>
      </c>
      <c r="C20" s="37">
        <v>0.59</v>
      </c>
      <c r="D20" s="37">
        <v>0.59</v>
      </c>
      <c r="E20" s="37">
        <v>0.56999999999999995</v>
      </c>
      <c r="F20" s="41">
        <v>0.54</v>
      </c>
      <c r="G20" s="22"/>
      <c r="H20" s="37">
        <v>1.7190000000000001</v>
      </c>
      <c r="I20" s="37">
        <v>1.7829999999999999</v>
      </c>
      <c r="J20" s="37">
        <v>1.8</v>
      </c>
      <c r="K20" s="37">
        <v>1.776</v>
      </c>
      <c r="L20" s="37">
        <v>1.5629999999999999</v>
      </c>
      <c r="M20" s="38"/>
      <c r="N20" s="37">
        <v>1.1559999999999999</v>
      </c>
      <c r="O20" s="37">
        <v>1.1919999999999999</v>
      </c>
      <c r="P20" s="37">
        <v>1.2509999999999999</v>
      </c>
      <c r="Q20" s="37">
        <v>1.2290000000000001</v>
      </c>
      <c r="R20" s="37">
        <v>1.0129999999999999</v>
      </c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0.56999999999999995</v>
      </c>
      <c r="C21" s="37">
        <v>0.59</v>
      </c>
      <c r="D21" s="37">
        <v>0.6</v>
      </c>
      <c r="E21" s="37">
        <v>0.56999999999999995</v>
      </c>
      <c r="F21" s="41">
        <v>0.54</v>
      </c>
      <c r="G21" s="22"/>
      <c r="H21" s="37">
        <v>1.6970000000000001</v>
      </c>
      <c r="I21" s="37">
        <v>1.7330000000000001</v>
      </c>
      <c r="J21" s="37">
        <v>1.7729999999999999</v>
      </c>
      <c r="K21" s="37">
        <v>1.762</v>
      </c>
      <c r="L21" s="37">
        <v>1.5620000000000001</v>
      </c>
      <c r="M21" s="38"/>
      <c r="N21" s="37">
        <v>1.165</v>
      </c>
      <c r="O21" s="37">
        <v>1.1950000000000001</v>
      </c>
      <c r="P21" s="37">
        <v>1.242</v>
      </c>
      <c r="Q21" s="37">
        <v>1.246</v>
      </c>
      <c r="R21" s="37">
        <v>1.0209999999999999</v>
      </c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0.30599999999999983</v>
      </c>
      <c r="F24" s="295"/>
      <c r="G24" s="27" t="s">
        <v>13</v>
      </c>
      <c r="H24" s="27" t="s">
        <v>14</v>
      </c>
      <c r="I24" s="328" t="s">
        <v>15</v>
      </c>
      <c r="J24" s="328"/>
      <c r="K24" s="295">
        <f>AVERAGE(H2:L11)-AVERAGE(H12:L21)</f>
        <v>0.2947600000000008</v>
      </c>
      <c r="L24" s="295"/>
      <c r="M24" s="27" t="s">
        <v>13</v>
      </c>
      <c r="N24" s="27" t="s">
        <v>14</v>
      </c>
      <c r="O24" s="328" t="str">
        <f>"--"</f>
        <v>--</v>
      </c>
      <c r="P24" s="328"/>
      <c r="Q24" s="330">
        <f>AVERAGE(N2:R11)-AVERAGE(N12:R21)</f>
        <v>0.86871999999999994</v>
      </c>
      <c r="R24" s="330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1.7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1.4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0.53353846153846129</v>
      </c>
      <c r="F26" s="269"/>
      <c r="G26" s="27" t="s">
        <v>19</v>
      </c>
      <c r="H26" s="27" t="s">
        <v>20</v>
      </c>
      <c r="I26" s="288" t="str">
        <f>"--"</f>
        <v>--</v>
      </c>
      <c r="J26" s="288"/>
      <c r="K26" s="269">
        <f>(K24/(0.975/K25))</f>
        <v>0.51394051282051423</v>
      </c>
      <c r="L26" s="269"/>
      <c r="M26" s="27" t="s">
        <v>19</v>
      </c>
      <c r="N26" s="27" t="s">
        <v>20</v>
      </c>
      <c r="O26" s="288" t="s">
        <v>116</v>
      </c>
      <c r="P26" s="288"/>
      <c r="Q26" s="269">
        <f>(Q24/(1.944/Q25))</f>
        <v>0.6256213991769547</v>
      </c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M1:R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90" priority="6" operator="notBetween">
      <formula>0.4</formula>
      <formula>0.6</formula>
    </cfRule>
  </conditionalFormatting>
  <conditionalFormatting sqref="K24:L24">
    <cfRule type="cellIs" dxfId="189" priority="1" operator="notBetween">
      <formula>0.4</formula>
      <formula>0.6</formula>
    </cfRule>
  </conditionalFormatting>
  <conditionalFormatting sqref="Q26:R26">
    <cfRule type="cellIs" dxfId="188" priority="5" operator="notBetween">
      <formula>0.55</formula>
      <formula>0.65</formula>
    </cfRule>
  </conditionalFormatting>
  <conditionalFormatting sqref="W26:X26">
    <cfRule type="cellIs" dxfId="187" priority="3" operator="notBetween">
      <formula>0.55</formula>
      <formula>0.65</formula>
    </cfRule>
  </conditionalFormatting>
  <conditionalFormatting sqref="AC26:AD26">
    <cfRule type="cellIs" dxfId="186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IV40"/>
  <sheetViews>
    <sheetView workbookViewId="0">
      <selection activeCell="A7" sqref="A7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45" t="s">
        <v>3</v>
      </c>
      <c r="B2" s="14">
        <v>2.1230000000000002</v>
      </c>
      <c r="C2" s="14">
        <v>2.105</v>
      </c>
      <c r="D2" s="14">
        <v>2.1070000000000002</v>
      </c>
      <c r="E2" s="14">
        <v>2.125</v>
      </c>
      <c r="F2" s="14">
        <v>1.8460000000000001</v>
      </c>
      <c r="G2" s="45" t="s">
        <v>3</v>
      </c>
      <c r="H2" s="14">
        <v>2.0840000000000001</v>
      </c>
      <c r="I2" s="14">
        <v>2.0760000000000001</v>
      </c>
      <c r="J2" s="14">
        <v>2.089</v>
      </c>
      <c r="K2" s="14">
        <v>2.0990000000000002</v>
      </c>
      <c r="L2" s="14">
        <v>1.8080000000000001</v>
      </c>
      <c r="M2" s="45"/>
      <c r="N2" s="14"/>
      <c r="O2" s="14"/>
      <c r="P2" s="14"/>
      <c r="Q2" s="14"/>
      <c r="R2" s="14"/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2.1440000000000001</v>
      </c>
      <c r="C3" s="14">
        <v>2.12</v>
      </c>
      <c r="D3" s="14">
        <v>2.1230000000000002</v>
      </c>
      <c r="E3" s="14">
        <v>2.1339999999999999</v>
      </c>
      <c r="F3" s="14">
        <v>1.863</v>
      </c>
      <c r="G3" s="38"/>
      <c r="H3" s="32">
        <v>2.1160000000000001</v>
      </c>
      <c r="I3" s="14">
        <v>2.077</v>
      </c>
      <c r="J3" s="14">
        <v>2.09</v>
      </c>
      <c r="K3" s="14">
        <v>2.1080000000000001</v>
      </c>
      <c r="L3" s="14">
        <v>1.8129999999999999</v>
      </c>
      <c r="M3" s="38"/>
      <c r="N3" s="14"/>
      <c r="O3" s="14"/>
      <c r="P3" s="14"/>
      <c r="Q3" s="14"/>
      <c r="R3" s="14"/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2.1360000000000001</v>
      </c>
      <c r="C4" s="14">
        <v>2.1179999999999999</v>
      </c>
      <c r="D4" s="14">
        <v>2.125</v>
      </c>
      <c r="E4" s="14">
        <v>2.137</v>
      </c>
      <c r="F4" s="14">
        <v>1.851</v>
      </c>
      <c r="G4" s="38"/>
      <c r="H4" s="32">
        <v>2.08</v>
      </c>
      <c r="I4" s="14">
        <v>2.1059999999999999</v>
      </c>
      <c r="J4" s="14">
        <v>2.1</v>
      </c>
      <c r="K4" s="14">
        <v>2.1</v>
      </c>
      <c r="L4" s="14">
        <v>1.8480000000000001</v>
      </c>
      <c r="M4" s="38"/>
      <c r="N4" s="14"/>
      <c r="O4" s="14"/>
      <c r="P4" s="14"/>
      <c r="Q4" s="14"/>
      <c r="R4" s="14"/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2.149</v>
      </c>
      <c r="C5" s="14">
        <v>2.125</v>
      </c>
      <c r="D5" s="14">
        <v>2.13</v>
      </c>
      <c r="E5" s="14">
        <v>2.15</v>
      </c>
      <c r="F5" s="14">
        <v>1.8620000000000001</v>
      </c>
      <c r="G5" s="38"/>
      <c r="H5" s="32">
        <v>2.1269999999999998</v>
      </c>
      <c r="I5" s="14">
        <v>2.105</v>
      </c>
      <c r="J5" s="14">
        <v>2.0739999999999998</v>
      </c>
      <c r="K5" s="14">
        <v>2.0880000000000001</v>
      </c>
      <c r="L5" s="14">
        <v>1.7949999999999999</v>
      </c>
      <c r="M5" s="38"/>
      <c r="N5" s="14"/>
      <c r="O5" s="14"/>
      <c r="P5" s="14"/>
      <c r="Q5" s="14"/>
      <c r="R5" s="14"/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2.0990000000000002</v>
      </c>
      <c r="C6" s="14">
        <v>2.1030000000000002</v>
      </c>
      <c r="D6" s="14">
        <v>2.1230000000000002</v>
      </c>
      <c r="E6" s="14">
        <v>2.1429999999999998</v>
      </c>
      <c r="F6" s="14">
        <v>1.841</v>
      </c>
      <c r="G6" s="38"/>
      <c r="H6" s="32">
        <v>2.1150000000000002</v>
      </c>
      <c r="I6" s="14">
        <v>2.093</v>
      </c>
      <c r="J6" s="14">
        <v>2.0950000000000002</v>
      </c>
      <c r="K6" s="14">
        <v>2.0950000000000002</v>
      </c>
      <c r="L6" s="14">
        <v>1.762</v>
      </c>
      <c r="M6" s="38"/>
      <c r="N6" s="14"/>
      <c r="O6" s="14"/>
      <c r="P6" s="14"/>
      <c r="Q6" s="14"/>
      <c r="R6" s="14"/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38" t="s">
        <v>4</v>
      </c>
      <c r="B7" s="14">
        <v>2.073</v>
      </c>
      <c r="C7" s="14">
        <v>2.113</v>
      </c>
      <c r="D7" s="14">
        <v>2.153</v>
      </c>
      <c r="E7" s="14">
        <v>2.1720000000000002</v>
      </c>
      <c r="F7" s="14">
        <v>1.927</v>
      </c>
      <c r="G7" s="38" t="s">
        <v>4</v>
      </c>
      <c r="H7" s="14">
        <v>2.0390000000000001</v>
      </c>
      <c r="I7" s="14">
        <v>2.0609999999999999</v>
      </c>
      <c r="J7" s="14">
        <v>2.109</v>
      </c>
      <c r="K7" s="14">
        <v>2.1269999999999998</v>
      </c>
      <c r="L7" s="14">
        <v>1.9119999999999999</v>
      </c>
      <c r="M7" s="38"/>
      <c r="N7" s="14"/>
      <c r="O7" s="14"/>
      <c r="P7" s="14"/>
      <c r="Q7" s="14"/>
      <c r="R7" s="14"/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2.121</v>
      </c>
      <c r="C8" s="14">
        <v>2.12</v>
      </c>
      <c r="D8" s="14">
        <v>2.1819999999999999</v>
      </c>
      <c r="E8" s="14">
        <v>2.137</v>
      </c>
      <c r="F8" s="42">
        <v>1.9059999999999999</v>
      </c>
      <c r="G8" s="46"/>
      <c r="H8" s="14">
        <v>2.0150000000000001</v>
      </c>
      <c r="I8" s="14">
        <v>2.0950000000000002</v>
      </c>
      <c r="J8" s="14">
        <v>2.1419999999999999</v>
      </c>
      <c r="K8" s="14">
        <v>2.14</v>
      </c>
      <c r="L8" s="42">
        <v>1.885</v>
      </c>
      <c r="M8" s="38"/>
      <c r="N8" s="14"/>
      <c r="O8" s="14"/>
      <c r="P8" s="14"/>
      <c r="Q8" s="14"/>
      <c r="R8" s="14"/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2.081</v>
      </c>
      <c r="C9" s="14">
        <v>2.13</v>
      </c>
      <c r="D9" s="14">
        <v>2.1869999999999998</v>
      </c>
      <c r="E9" s="14">
        <v>2.1560000000000001</v>
      </c>
      <c r="F9" s="14">
        <v>1.925</v>
      </c>
      <c r="G9" s="36"/>
      <c r="H9" s="47">
        <v>2.0630000000000002</v>
      </c>
      <c r="I9" s="47">
        <v>2.1059999999999999</v>
      </c>
      <c r="J9" s="47">
        <v>2.1230000000000002</v>
      </c>
      <c r="K9" s="47">
        <v>2.12</v>
      </c>
      <c r="L9" s="47">
        <v>1.8939999999999999</v>
      </c>
      <c r="M9" s="38"/>
      <c r="N9" s="14"/>
      <c r="O9" s="14"/>
      <c r="P9" s="14"/>
      <c r="Q9" s="14"/>
      <c r="R9" s="14"/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2.0960000000000001</v>
      </c>
      <c r="C10" s="14">
        <v>2.1419999999999999</v>
      </c>
      <c r="D10" s="14">
        <v>2.1850000000000001</v>
      </c>
      <c r="E10" s="14">
        <v>2.177</v>
      </c>
      <c r="F10" s="14">
        <v>1.9390000000000001</v>
      </c>
      <c r="G10" s="38"/>
      <c r="H10" s="14">
        <v>2.048</v>
      </c>
      <c r="I10" s="14">
        <v>2.153</v>
      </c>
      <c r="J10" s="14">
        <v>2.1379999999999999</v>
      </c>
      <c r="K10" s="14">
        <v>2.149</v>
      </c>
      <c r="L10" s="14">
        <v>1.8740000000000001</v>
      </c>
      <c r="M10" s="38"/>
      <c r="N10" s="47"/>
      <c r="O10" s="47"/>
      <c r="P10" s="47"/>
      <c r="Q10" s="47"/>
      <c r="R10" s="47"/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2.097</v>
      </c>
      <c r="C11" s="33">
        <v>2.13</v>
      </c>
      <c r="D11" s="33">
        <v>2.137</v>
      </c>
      <c r="E11" s="33">
        <v>2.1539999999999999</v>
      </c>
      <c r="F11" s="33">
        <v>1.9119999999999999</v>
      </c>
      <c r="G11" s="48"/>
      <c r="H11" s="33">
        <v>2.0489999999999999</v>
      </c>
      <c r="I11" s="33">
        <v>2.0950000000000002</v>
      </c>
      <c r="J11" s="33">
        <v>2.1349999999999998</v>
      </c>
      <c r="K11" s="33">
        <v>2.1230000000000002</v>
      </c>
      <c r="L11" s="33">
        <v>1.879</v>
      </c>
      <c r="M11" s="48"/>
      <c r="N11" s="33"/>
      <c r="O11" s="33"/>
      <c r="P11" s="33"/>
      <c r="Q11" s="33"/>
      <c r="R11" s="33"/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1.76</v>
      </c>
      <c r="C12" s="35">
        <v>1.758</v>
      </c>
      <c r="D12" s="35">
        <v>1.7849999999999999</v>
      </c>
      <c r="E12" s="35">
        <v>1.8</v>
      </c>
      <c r="F12" s="35">
        <v>1.506</v>
      </c>
      <c r="G12" s="36" t="s">
        <v>6</v>
      </c>
      <c r="H12" s="35">
        <v>1.2789999999999999</v>
      </c>
      <c r="I12" s="35">
        <v>1.2490000000000001</v>
      </c>
      <c r="J12" s="35">
        <v>1.256</v>
      </c>
      <c r="K12" s="35">
        <v>1.2849999999999999</v>
      </c>
      <c r="L12" s="35">
        <v>1.014</v>
      </c>
      <c r="M12" s="36"/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1.8029999999999999</v>
      </c>
      <c r="C13" s="37">
        <v>1.788</v>
      </c>
      <c r="D13" s="37">
        <v>1.794</v>
      </c>
      <c r="E13" s="37">
        <v>1.819</v>
      </c>
      <c r="F13" s="37">
        <v>1.524</v>
      </c>
      <c r="G13" s="38"/>
      <c r="H13" s="37">
        <v>1.284</v>
      </c>
      <c r="I13" s="37">
        <v>1.2210000000000001</v>
      </c>
      <c r="J13" s="37">
        <v>1.266</v>
      </c>
      <c r="K13" s="37">
        <v>1.2589999999999999</v>
      </c>
      <c r="L13" s="37">
        <v>1.0049999999999999</v>
      </c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1.8009999999999999</v>
      </c>
      <c r="C14" s="37">
        <v>1.8</v>
      </c>
      <c r="D14" s="37">
        <v>1.7909999999999999</v>
      </c>
      <c r="E14" s="37">
        <v>1.8240000000000001</v>
      </c>
      <c r="F14" s="37">
        <v>1.5149999999999999</v>
      </c>
      <c r="G14" s="38"/>
      <c r="H14" s="37">
        <v>1.2709999999999999</v>
      </c>
      <c r="I14" s="37">
        <v>1.2470000000000001</v>
      </c>
      <c r="J14" s="37">
        <v>1.262</v>
      </c>
      <c r="K14" s="37">
        <v>1.2769999999999999</v>
      </c>
      <c r="L14" s="37">
        <v>0.98199999999999998</v>
      </c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1.8080000000000001</v>
      </c>
      <c r="C15" s="37">
        <v>1.796</v>
      </c>
      <c r="D15" s="37">
        <v>1.7969999999999999</v>
      </c>
      <c r="E15" s="37">
        <v>1.8089999999999999</v>
      </c>
      <c r="F15" s="37">
        <v>1.5029999999999999</v>
      </c>
      <c r="G15" s="38"/>
      <c r="H15" s="37">
        <v>1.3080000000000001</v>
      </c>
      <c r="I15" s="37">
        <v>1.2270000000000001</v>
      </c>
      <c r="J15" s="37">
        <v>1.224</v>
      </c>
      <c r="K15" s="37">
        <v>1.234</v>
      </c>
      <c r="L15" s="37">
        <v>0.92900000000000005</v>
      </c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1.7589999999999999</v>
      </c>
      <c r="C16" s="37">
        <v>1.74</v>
      </c>
      <c r="D16" s="37">
        <v>1.7370000000000001</v>
      </c>
      <c r="E16" s="37">
        <v>1.78</v>
      </c>
      <c r="F16" s="37">
        <v>1.4890000000000001</v>
      </c>
      <c r="G16" s="38"/>
      <c r="H16" s="37">
        <v>1.298</v>
      </c>
      <c r="I16" s="37">
        <v>1.24</v>
      </c>
      <c r="J16" s="37">
        <v>1.238</v>
      </c>
      <c r="K16" s="37">
        <v>1.242</v>
      </c>
      <c r="L16" s="37">
        <v>0.94799999999999995</v>
      </c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1.73</v>
      </c>
      <c r="C17" s="37">
        <v>1.784</v>
      </c>
      <c r="D17" s="37">
        <v>1.821</v>
      </c>
      <c r="E17" s="37">
        <v>1.8160000000000001</v>
      </c>
      <c r="F17" s="37">
        <v>1.577</v>
      </c>
      <c r="G17" s="38" t="s">
        <v>8</v>
      </c>
      <c r="H17" s="37">
        <v>1.2130000000000001</v>
      </c>
      <c r="I17" s="37">
        <v>1.2589999999999999</v>
      </c>
      <c r="J17" s="37">
        <v>1.3160000000000001</v>
      </c>
      <c r="K17" s="37">
        <v>1.329</v>
      </c>
      <c r="L17" s="37">
        <v>1.02</v>
      </c>
      <c r="M17" s="38"/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1.7470000000000001</v>
      </c>
      <c r="C18" s="37">
        <v>1.798</v>
      </c>
      <c r="D18" s="37">
        <v>1.831</v>
      </c>
      <c r="E18" s="37">
        <v>1.8240000000000001</v>
      </c>
      <c r="F18" s="37">
        <v>1.573</v>
      </c>
      <c r="G18" s="38"/>
      <c r="H18" s="37">
        <v>1.2030000000000001</v>
      </c>
      <c r="I18" s="37">
        <v>1.254</v>
      </c>
      <c r="J18" s="37">
        <v>1.3049999999999999</v>
      </c>
      <c r="K18" s="37">
        <v>1.3049999999999999</v>
      </c>
      <c r="L18" s="37">
        <v>1.044</v>
      </c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1.732</v>
      </c>
      <c r="C19" s="37">
        <v>1.7989999999999999</v>
      </c>
      <c r="D19" s="37">
        <v>1.8320000000000001</v>
      </c>
      <c r="E19" s="37">
        <v>1.8169999999999999</v>
      </c>
      <c r="F19" s="37">
        <v>1.593</v>
      </c>
      <c r="G19" s="38"/>
      <c r="H19" s="37">
        <v>1.2330000000000001</v>
      </c>
      <c r="I19" s="37">
        <v>1.2609999999999999</v>
      </c>
      <c r="J19" s="37">
        <v>1.3029999999999999</v>
      </c>
      <c r="K19" s="37">
        <v>1.3009999999999999</v>
      </c>
      <c r="L19" s="37">
        <v>1.048</v>
      </c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1.756</v>
      </c>
      <c r="C20" s="37">
        <v>1.7969999999999999</v>
      </c>
      <c r="D20" s="37">
        <v>1.8340000000000001</v>
      </c>
      <c r="E20" s="37">
        <v>1.8260000000000001</v>
      </c>
      <c r="F20" s="37">
        <v>1.5649999999999999</v>
      </c>
      <c r="G20" s="38"/>
      <c r="H20" s="37">
        <v>1.2130000000000001</v>
      </c>
      <c r="I20" s="37">
        <v>1.288</v>
      </c>
      <c r="J20" s="37">
        <v>1.3169999999999999</v>
      </c>
      <c r="K20" s="37">
        <v>1.325</v>
      </c>
      <c r="L20" s="37">
        <v>1.036</v>
      </c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1.744</v>
      </c>
      <c r="C21" s="37">
        <v>1.786</v>
      </c>
      <c r="D21" s="37">
        <v>1.821</v>
      </c>
      <c r="E21" s="37">
        <v>1.8280000000000001</v>
      </c>
      <c r="F21" s="37">
        <v>1.577</v>
      </c>
      <c r="G21" s="38"/>
      <c r="H21" s="37">
        <v>1.236</v>
      </c>
      <c r="I21" s="37">
        <v>1.2669999999999999</v>
      </c>
      <c r="J21" s="37">
        <v>1.3029999999999999</v>
      </c>
      <c r="K21" s="37">
        <v>1.3169999999999999</v>
      </c>
      <c r="L21" s="37">
        <v>1.028</v>
      </c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0.34080000000000021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0.83296000000000081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0.59421538461538503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0.5998683127572022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85" priority="5" operator="notBetween">
      <formula>0.4</formula>
      <formula>0.6</formula>
    </cfRule>
  </conditionalFormatting>
  <conditionalFormatting sqref="K26:L26">
    <cfRule type="cellIs" dxfId="184" priority="4" operator="notBetween">
      <formula>0.55</formula>
      <formula>0.65</formula>
    </cfRule>
  </conditionalFormatting>
  <conditionalFormatting sqref="Q24:R24">
    <cfRule type="cellIs" dxfId="183" priority="3" operator="notBetween">
      <formula>0.4</formula>
      <formula>0.6</formula>
    </cfRule>
  </conditionalFormatting>
  <conditionalFormatting sqref="W26:X26">
    <cfRule type="cellIs" dxfId="182" priority="2" operator="notBetween">
      <formula>0.55</formula>
      <formula>0.65</formula>
    </cfRule>
  </conditionalFormatting>
  <conditionalFormatting sqref="AC26:AD26">
    <cfRule type="cellIs" dxfId="18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IV40"/>
  <sheetViews>
    <sheetView workbookViewId="0">
      <selection activeCell="E25" sqref="E25:F25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256">
      <c r="A2" s="11" t="s">
        <v>123</v>
      </c>
      <c r="B2" s="14">
        <v>0.92</v>
      </c>
      <c r="C2" s="14">
        <v>0.91</v>
      </c>
      <c r="D2" s="14">
        <v>0.9</v>
      </c>
      <c r="E2" s="14">
        <v>0.89</v>
      </c>
      <c r="F2" s="14">
        <v>0.87</v>
      </c>
      <c r="G2" s="45" t="s">
        <v>3</v>
      </c>
      <c r="H2" s="14">
        <v>2.35</v>
      </c>
      <c r="I2" s="14">
        <v>2.3580000000000001</v>
      </c>
      <c r="J2" s="14">
        <v>2.391</v>
      </c>
      <c r="K2" s="14">
        <v>2.3439999999999999</v>
      </c>
      <c r="L2" s="14">
        <v>2.3650000000000002</v>
      </c>
      <c r="M2" s="45"/>
      <c r="N2" s="14"/>
      <c r="O2" s="14"/>
      <c r="P2" s="14"/>
      <c r="Q2" s="14"/>
      <c r="R2" s="14"/>
      <c r="S2" s="45"/>
      <c r="T2" s="14"/>
      <c r="U2" s="14"/>
      <c r="V2" s="14"/>
      <c r="W2" s="14"/>
      <c r="X2" s="14"/>
      <c r="Y2" s="45"/>
      <c r="Z2" s="35"/>
      <c r="AA2" s="35"/>
      <c r="AB2" s="35"/>
      <c r="AC2" s="35"/>
      <c r="AD2" s="35"/>
    </row>
    <row r="3" spans="1:256">
      <c r="A3" s="11"/>
      <c r="B3" s="14">
        <v>0.92</v>
      </c>
      <c r="C3" s="14">
        <v>0.92</v>
      </c>
      <c r="D3" s="14">
        <v>0.9</v>
      </c>
      <c r="E3" s="14">
        <v>0.89</v>
      </c>
      <c r="F3" s="14">
        <v>0.86</v>
      </c>
      <c r="G3" s="38"/>
      <c r="H3" s="32">
        <v>2.375</v>
      </c>
      <c r="I3" s="14">
        <v>2.363</v>
      </c>
      <c r="J3" s="14">
        <v>2.3860000000000001</v>
      </c>
      <c r="K3" s="14">
        <v>2.3639999999999999</v>
      </c>
      <c r="L3" s="14">
        <v>2.3570000000000002</v>
      </c>
      <c r="M3" s="38"/>
      <c r="N3" s="14"/>
      <c r="O3" s="14"/>
      <c r="P3" s="14"/>
      <c r="Q3" s="14"/>
      <c r="R3" s="14"/>
      <c r="S3" s="38"/>
      <c r="T3" s="32"/>
      <c r="U3" s="14"/>
      <c r="V3" s="14"/>
      <c r="W3" s="14"/>
      <c r="X3" s="14"/>
      <c r="Y3" s="38"/>
      <c r="Z3" s="37"/>
      <c r="AA3" s="37"/>
      <c r="AB3" s="37"/>
      <c r="AC3" s="37"/>
      <c r="AD3" s="37"/>
    </row>
    <row r="4" spans="1:256">
      <c r="A4" s="11"/>
      <c r="B4" s="14">
        <v>0.92</v>
      </c>
      <c r="C4" s="14">
        <v>0.91</v>
      </c>
      <c r="D4" s="14">
        <v>0.9</v>
      </c>
      <c r="E4" s="14">
        <v>0.89</v>
      </c>
      <c r="F4" s="14">
        <v>0.86</v>
      </c>
      <c r="G4" s="38"/>
      <c r="H4" s="32">
        <v>2.3380000000000001</v>
      </c>
      <c r="I4" s="14">
        <v>2.3719999999999999</v>
      </c>
      <c r="J4" s="14">
        <v>2.3519999999999999</v>
      </c>
      <c r="K4" s="14">
        <v>2.371</v>
      </c>
      <c r="L4" s="14">
        <v>2.3170000000000002</v>
      </c>
      <c r="M4" s="38"/>
      <c r="N4" s="14"/>
      <c r="O4" s="14"/>
      <c r="P4" s="14"/>
      <c r="Q4" s="14"/>
      <c r="R4" s="14"/>
      <c r="S4" s="38"/>
      <c r="T4" s="32"/>
      <c r="U4" s="14"/>
      <c r="V4" s="14"/>
      <c r="W4" s="14"/>
      <c r="X4" s="14"/>
      <c r="Y4" s="38"/>
      <c r="Z4" s="37"/>
      <c r="AA4" s="37"/>
      <c r="AB4" s="37"/>
      <c r="AC4" s="37"/>
      <c r="AD4" s="37"/>
    </row>
    <row r="5" spans="1:256">
      <c r="A5" s="11"/>
      <c r="B5" s="14">
        <v>0.91</v>
      </c>
      <c r="C5" s="14">
        <v>0.91</v>
      </c>
      <c r="D5" s="14">
        <v>0.91</v>
      </c>
      <c r="E5" s="14">
        <v>0.88</v>
      </c>
      <c r="F5" s="14">
        <v>0.86</v>
      </c>
      <c r="G5" s="38"/>
      <c r="H5" s="32">
        <v>2.294</v>
      </c>
      <c r="I5" s="14">
        <v>2.3010000000000002</v>
      </c>
      <c r="J5" s="14">
        <v>2.2770000000000001</v>
      </c>
      <c r="K5" s="14">
        <v>2.2770000000000001</v>
      </c>
      <c r="L5" s="14">
        <v>2.2949999999999999</v>
      </c>
      <c r="M5" s="38"/>
      <c r="N5" s="14"/>
      <c r="O5" s="14"/>
      <c r="P5" s="14"/>
      <c r="Q5" s="14"/>
      <c r="R5" s="14"/>
      <c r="S5" s="38"/>
      <c r="T5" s="32"/>
      <c r="U5" s="14"/>
      <c r="V5" s="14"/>
      <c r="W5" s="14"/>
      <c r="X5" s="14"/>
      <c r="Y5" s="38"/>
      <c r="Z5" s="37"/>
      <c r="AA5" s="37"/>
      <c r="AB5" s="37"/>
      <c r="AC5" s="37"/>
      <c r="AD5" s="37"/>
    </row>
    <row r="6" spans="1:256">
      <c r="A6" s="11"/>
      <c r="B6" s="14">
        <v>0.9</v>
      </c>
      <c r="C6" s="14">
        <v>0.9</v>
      </c>
      <c r="D6" s="14">
        <v>0.9</v>
      </c>
      <c r="E6" s="14">
        <v>0.89</v>
      </c>
      <c r="F6" s="14">
        <v>0.86</v>
      </c>
      <c r="G6" s="38"/>
      <c r="H6" s="32">
        <v>2.2589999999999999</v>
      </c>
      <c r="I6" s="14">
        <v>2.2440000000000002</v>
      </c>
      <c r="J6" s="14">
        <v>2.2799999999999998</v>
      </c>
      <c r="K6" s="14">
        <v>2.2679999999999998</v>
      </c>
      <c r="L6" s="14">
        <v>2.2170000000000001</v>
      </c>
      <c r="M6" s="38"/>
      <c r="N6" s="14"/>
      <c r="O6" s="14"/>
      <c r="P6" s="14"/>
      <c r="Q6" s="14"/>
      <c r="R6" s="14"/>
      <c r="S6" s="38"/>
      <c r="T6" s="32"/>
      <c r="U6" s="14"/>
      <c r="V6" s="14"/>
      <c r="W6" s="14"/>
      <c r="X6" s="14"/>
      <c r="Y6" s="38"/>
      <c r="Z6" s="37"/>
      <c r="AA6" s="37"/>
      <c r="AB6" s="37"/>
      <c r="AC6" s="37"/>
      <c r="AD6" s="37"/>
    </row>
    <row r="7" spans="1:256">
      <c r="A7" s="11" t="s">
        <v>124</v>
      </c>
      <c r="B7" s="14">
        <v>0.89</v>
      </c>
      <c r="C7" s="14">
        <v>0.9</v>
      </c>
      <c r="D7" s="14">
        <v>0.89</v>
      </c>
      <c r="E7" s="14">
        <v>0.88</v>
      </c>
      <c r="F7" s="14">
        <v>0.85</v>
      </c>
      <c r="G7" s="38" t="s">
        <v>4</v>
      </c>
      <c r="H7" s="14">
        <v>2.371</v>
      </c>
      <c r="I7" s="14">
        <v>2.3740000000000001</v>
      </c>
      <c r="J7" s="14">
        <v>2.3679999999999999</v>
      </c>
      <c r="K7" s="14">
        <v>2.347</v>
      </c>
      <c r="L7" s="14">
        <v>2.3580000000000001</v>
      </c>
      <c r="M7" s="38"/>
      <c r="N7" s="14"/>
      <c r="O7" s="14"/>
      <c r="P7" s="14"/>
      <c r="Q7" s="14"/>
      <c r="R7" s="14"/>
      <c r="S7" s="38"/>
      <c r="T7" s="14"/>
      <c r="U7" s="14"/>
      <c r="V7" s="14"/>
      <c r="W7" s="14"/>
      <c r="X7" s="14"/>
      <c r="Y7" s="38"/>
      <c r="Z7" s="37"/>
      <c r="AA7" s="37"/>
      <c r="AB7" s="37"/>
      <c r="AC7" s="37"/>
      <c r="AD7" s="37"/>
    </row>
    <row r="8" spans="1:256">
      <c r="A8" s="46"/>
      <c r="B8" s="14">
        <v>0.91</v>
      </c>
      <c r="C8" s="14">
        <v>0.91</v>
      </c>
      <c r="D8" s="14">
        <v>0.91</v>
      </c>
      <c r="E8" s="14">
        <v>0.89</v>
      </c>
      <c r="F8" s="42">
        <v>0.86</v>
      </c>
      <c r="G8" s="46"/>
      <c r="H8" s="14">
        <v>2.383</v>
      </c>
      <c r="I8" s="14">
        <v>2.3730000000000002</v>
      </c>
      <c r="J8" s="14">
        <v>2.367</v>
      </c>
      <c r="K8" s="14">
        <v>2.3769999999999998</v>
      </c>
      <c r="L8" s="42">
        <v>2.36</v>
      </c>
      <c r="M8" s="38"/>
      <c r="N8" s="14"/>
      <c r="O8" s="14"/>
      <c r="P8" s="14"/>
      <c r="Q8" s="14"/>
      <c r="R8" s="14"/>
      <c r="S8" s="46"/>
      <c r="T8" s="14"/>
      <c r="U8" s="14"/>
      <c r="V8" s="14"/>
      <c r="W8" s="14"/>
      <c r="X8" s="42"/>
      <c r="Y8" s="46"/>
      <c r="Z8" s="37"/>
      <c r="AA8" s="37"/>
      <c r="AB8" s="37"/>
      <c r="AC8" s="37"/>
      <c r="AD8" s="37"/>
    </row>
    <row r="9" spans="1:256">
      <c r="A9" s="11"/>
      <c r="B9" s="14">
        <v>0.9</v>
      </c>
      <c r="C9" s="14">
        <v>0.92</v>
      </c>
      <c r="D9" s="14">
        <v>0.91</v>
      </c>
      <c r="E9" s="14">
        <v>0.89</v>
      </c>
      <c r="F9" s="14">
        <v>0.86</v>
      </c>
      <c r="G9" s="36"/>
      <c r="H9" s="47">
        <v>2.33</v>
      </c>
      <c r="I9" s="47">
        <v>2.3519999999999999</v>
      </c>
      <c r="J9" s="47">
        <v>2.3580000000000001</v>
      </c>
      <c r="K9" s="47">
        <v>2.35</v>
      </c>
      <c r="L9" s="47">
        <v>2.3319999999999999</v>
      </c>
      <c r="M9" s="38"/>
      <c r="N9" s="14"/>
      <c r="O9" s="14"/>
      <c r="P9" s="14"/>
      <c r="Q9" s="14"/>
      <c r="R9" s="14"/>
      <c r="S9" s="36"/>
      <c r="T9" s="47"/>
      <c r="U9" s="47"/>
      <c r="V9" s="47"/>
      <c r="W9" s="47"/>
      <c r="X9" s="47"/>
      <c r="Y9" s="36"/>
      <c r="Z9" s="37"/>
      <c r="AA9" s="37"/>
      <c r="AB9" s="37"/>
      <c r="AC9" s="37"/>
      <c r="AD9" s="37"/>
    </row>
    <row r="10" spans="1:256">
      <c r="A10" s="11"/>
      <c r="B10" s="14">
        <v>0.9</v>
      </c>
      <c r="C10" s="14">
        <v>0.91</v>
      </c>
      <c r="D10" s="14">
        <v>0.91</v>
      </c>
      <c r="E10" s="14">
        <v>0.89</v>
      </c>
      <c r="F10" s="14">
        <v>0.86</v>
      </c>
      <c r="G10" s="38"/>
      <c r="H10" s="14">
        <v>2.2959999999999998</v>
      </c>
      <c r="I10" s="14">
        <v>2.3069999999999999</v>
      </c>
      <c r="J10" s="14">
        <v>2.3199999999999998</v>
      </c>
      <c r="K10" s="14">
        <v>2.3109999999999999</v>
      </c>
      <c r="L10" s="14">
        <v>2.2639999999999998</v>
      </c>
      <c r="M10" s="38"/>
      <c r="N10" s="47"/>
      <c r="O10" s="47"/>
      <c r="P10" s="47"/>
      <c r="Q10" s="47"/>
      <c r="R10" s="47"/>
      <c r="S10" s="38"/>
      <c r="T10" s="14"/>
      <c r="U10" s="14"/>
      <c r="V10" s="14"/>
      <c r="W10" s="14"/>
      <c r="X10" s="14"/>
      <c r="Y10" s="38"/>
      <c r="Z10" s="37"/>
      <c r="AA10" s="37"/>
      <c r="AB10" s="37"/>
      <c r="AC10" s="37"/>
      <c r="AD10" s="37"/>
    </row>
    <row r="11" spans="1:256">
      <c r="A11" s="16"/>
      <c r="B11" s="33">
        <v>0.91</v>
      </c>
      <c r="C11" s="33">
        <v>0.9</v>
      </c>
      <c r="D11" s="33">
        <v>0.91</v>
      </c>
      <c r="E11" s="33">
        <v>0.89</v>
      </c>
      <c r="F11" s="33">
        <v>0.85</v>
      </c>
      <c r="G11" s="48"/>
      <c r="H11" s="33">
        <v>2.2650000000000001</v>
      </c>
      <c r="I11" s="33">
        <v>2.2709999999999999</v>
      </c>
      <c r="J11" s="33">
        <v>2.2610000000000001</v>
      </c>
      <c r="K11" s="33">
        <v>2.266</v>
      </c>
      <c r="L11" s="33">
        <v>2.274</v>
      </c>
      <c r="M11" s="48"/>
      <c r="N11" s="33"/>
      <c r="O11" s="33"/>
      <c r="P11" s="33"/>
      <c r="Q11" s="33"/>
      <c r="R11" s="33"/>
      <c r="S11" s="48"/>
      <c r="T11" s="33"/>
      <c r="U11" s="33"/>
      <c r="V11" s="33"/>
      <c r="W11" s="33"/>
      <c r="X11" s="33"/>
      <c r="Y11" s="48"/>
      <c r="Z11" s="33"/>
      <c r="AA11" s="33"/>
      <c r="AB11" s="33"/>
      <c r="AC11" s="33"/>
      <c r="AD11" s="33"/>
    </row>
    <row r="12" spans="1:256">
      <c r="A12" s="19" t="s">
        <v>5</v>
      </c>
      <c r="B12" s="35">
        <v>0.62</v>
      </c>
      <c r="C12" s="35">
        <v>0.61</v>
      </c>
      <c r="D12" s="35">
        <v>0.6</v>
      </c>
      <c r="E12" s="35">
        <v>0.59</v>
      </c>
      <c r="F12" s="35">
        <v>0.56999999999999995</v>
      </c>
      <c r="G12" s="36" t="s">
        <v>6</v>
      </c>
      <c r="H12" s="35">
        <v>1.6339999999999999</v>
      </c>
      <c r="I12" s="35">
        <v>1.6060000000000001</v>
      </c>
      <c r="J12" s="35">
        <v>1.643</v>
      </c>
      <c r="K12" s="35">
        <v>1.62</v>
      </c>
      <c r="L12" s="35">
        <v>1.601</v>
      </c>
      <c r="M12" s="36"/>
      <c r="N12" s="35"/>
      <c r="O12" s="35"/>
      <c r="P12" s="35"/>
      <c r="Q12" s="35"/>
      <c r="R12" s="35"/>
      <c r="S12" s="36"/>
      <c r="T12" s="35"/>
      <c r="U12" s="35"/>
      <c r="V12" s="35"/>
      <c r="W12" s="35"/>
      <c r="X12" s="35"/>
      <c r="Y12" s="36"/>
      <c r="Z12" s="35"/>
      <c r="AA12" s="35"/>
      <c r="AB12" s="35"/>
      <c r="AC12" s="35"/>
      <c r="AD12" s="35"/>
    </row>
    <row r="13" spans="1:256">
      <c r="A13" s="22"/>
      <c r="B13" s="37">
        <v>0.62</v>
      </c>
      <c r="C13" s="37">
        <v>0.63</v>
      </c>
      <c r="D13" s="37">
        <v>0.6</v>
      </c>
      <c r="E13" s="37">
        <v>0.57999999999999996</v>
      </c>
      <c r="F13" s="37">
        <v>0.56999999999999995</v>
      </c>
      <c r="G13" s="38"/>
      <c r="H13" s="37">
        <v>1.6120000000000001</v>
      </c>
      <c r="I13" s="37">
        <v>1.599</v>
      </c>
      <c r="J13" s="37">
        <v>1.6180000000000001</v>
      </c>
      <c r="K13" s="37">
        <v>1.603</v>
      </c>
      <c r="L13" s="37">
        <v>1.6</v>
      </c>
      <c r="M13" s="38"/>
      <c r="N13" s="37"/>
      <c r="O13" s="37"/>
      <c r="P13" s="37"/>
      <c r="Q13" s="37"/>
      <c r="R13" s="37"/>
      <c r="S13" s="38"/>
      <c r="T13" s="37"/>
      <c r="U13" s="37"/>
      <c r="V13" s="37"/>
      <c r="W13" s="37"/>
      <c r="X13" s="37"/>
      <c r="Y13" s="38"/>
      <c r="Z13" s="37"/>
      <c r="AA13" s="37"/>
      <c r="AB13" s="37"/>
      <c r="AC13" s="37"/>
      <c r="AD13" s="37"/>
    </row>
    <row r="14" spans="1:256">
      <c r="A14" s="22"/>
      <c r="B14" s="37">
        <v>0.61</v>
      </c>
      <c r="C14" s="37">
        <v>0.62</v>
      </c>
      <c r="D14" s="37">
        <v>0.59</v>
      </c>
      <c r="E14" s="37">
        <v>0.59</v>
      </c>
      <c r="F14" s="37">
        <v>0.57999999999999996</v>
      </c>
      <c r="G14" s="38"/>
      <c r="H14" s="37">
        <v>1.5840000000000001</v>
      </c>
      <c r="I14" s="37">
        <v>1.5680000000000001</v>
      </c>
      <c r="J14" s="37">
        <v>1.575</v>
      </c>
      <c r="K14" s="37">
        <v>1.5609999999999999</v>
      </c>
      <c r="L14" s="37">
        <v>1.5569999999999999</v>
      </c>
      <c r="M14" s="38"/>
      <c r="N14" s="37"/>
      <c r="O14" s="37"/>
      <c r="P14" s="37"/>
      <c r="Q14" s="37"/>
      <c r="R14" s="37"/>
      <c r="S14" s="38"/>
      <c r="T14" s="37"/>
      <c r="U14" s="37"/>
      <c r="V14" s="37"/>
      <c r="W14" s="37"/>
      <c r="X14" s="37"/>
      <c r="Y14" s="38"/>
      <c r="Z14" s="37"/>
      <c r="AA14" s="37"/>
      <c r="AB14" s="37"/>
      <c r="AC14" s="37"/>
      <c r="AD14" s="37"/>
    </row>
    <row r="15" spans="1:256">
      <c r="A15" s="22"/>
      <c r="B15" s="37">
        <v>0.6</v>
      </c>
      <c r="C15" s="37">
        <v>0.61</v>
      </c>
      <c r="D15" s="37">
        <v>0.6</v>
      </c>
      <c r="E15" s="37">
        <v>0.57999999999999996</v>
      </c>
      <c r="F15" s="37">
        <v>0.56999999999999995</v>
      </c>
      <c r="G15" s="38"/>
      <c r="H15" s="37">
        <v>1.5189999999999999</v>
      </c>
      <c r="I15" s="37">
        <v>1.4710000000000001</v>
      </c>
      <c r="J15" s="37">
        <v>1.48</v>
      </c>
      <c r="K15" s="37">
        <v>1.526</v>
      </c>
      <c r="L15" s="37">
        <v>1.508</v>
      </c>
      <c r="M15" s="38"/>
      <c r="N15" s="37"/>
      <c r="O15" s="37"/>
      <c r="P15" s="37"/>
      <c r="Q15" s="37"/>
      <c r="R15" s="37"/>
      <c r="S15" s="38"/>
      <c r="T15" s="37"/>
      <c r="U15" s="37"/>
      <c r="V15" s="37"/>
      <c r="W15" s="37"/>
      <c r="X15" s="37"/>
      <c r="Y15" s="38"/>
      <c r="Z15" s="37"/>
      <c r="AA15" s="37"/>
      <c r="AB15" s="37"/>
      <c r="AC15" s="37"/>
      <c r="AD15" s="37"/>
    </row>
    <row r="16" spans="1:256">
      <c r="A16" s="22"/>
      <c r="B16" s="37">
        <v>0.59</v>
      </c>
      <c r="C16" s="37">
        <v>0.57999999999999996</v>
      </c>
      <c r="D16" s="37">
        <v>0.56999999999999995</v>
      </c>
      <c r="E16" s="37">
        <v>0.56000000000000005</v>
      </c>
      <c r="F16" s="37">
        <v>0.54</v>
      </c>
      <c r="G16" s="38"/>
      <c r="H16" s="37">
        <v>1.4770000000000001</v>
      </c>
      <c r="I16" s="37">
        <v>1.4319999999999999</v>
      </c>
      <c r="J16" s="37">
        <v>1.4730000000000001</v>
      </c>
      <c r="K16" s="37">
        <v>1.4950000000000001</v>
      </c>
      <c r="L16" s="37">
        <v>1.476</v>
      </c>
      <c r="M16" s="38"/>
      <c r="N16" s="37"/>
      <c r="O16" s="37"/>
      <c r="P16" s="37"/>
      <c r="Q16" s="37"/>
      <c r="R16" s="37"/>
      <c r="S16" s="38"/>
      <c r="T16" s="37"/>
      <c r="U16" s="37"/>
      <c r="V16" s="37"/>
      <c r="W16" s="37"/>
      <c r="X16" s="37"/>
      <c r="Y16" s="38"/>
      <c r="Z16" s="37"/>
      <c r="AA16" s="37"/>
      <c r="AB16" s="37"/>
      <c r="AC16" s="37"/>
      <c r="AD16" s="37"/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0.61</v>
      </c>
      <c r="C17" s="37">
        <v>0.59</v>
      </c>
      <c r="D17" s="37">
        <v>0.6</v>
      </c>
      <c r="E17" s="37">
        <v>0.57999999999999996</v>
      </c>
      <c r="F17" s="37">
        <v>0.55000000000000004</v>
      </c>
      <c r="G17" s="38" t="s">
        <v>8</v>
      </c>
      <c r="H17" s="37">
        <v>1.611</v>
      </c>
      <c r="I17" s="37">
        <v>1.617</v>
      </c>
      <c r="J17" s="37">
        <v>1.623</v>
      </c>
      <c r="K17" s="37">
        <v>1.6080000000000001</v>
      </c>
      <c r="L17" s="37">
        <v>1.5760000000000001</v>
      </c>
      <c r="M17" s="38"/>
      <c r="N17" s="37"/>
      <c r="O17" s="37"/>
      <c r="P17" s="37"/>
      <c r="Q17" s="37"/>
      <c r="R17" s="37"/>
      <c r="S17" s="38"/>
      <c r="T17" s="37"/>
      <c r="U17" s="37"/>
      <c r="V17" s="37"/>
      <c r="W17" s="37"/>
      <c r="X17" s="37"/>
      <c r="Y17" s="38"/>
      <c r="Z17" s="37"/>
      <c r="AA17" s="37"/>
      <c r="AB17" s="37"/>
      <c r="AC17" s="37"/>
      <c r="AD17" s="37"/>
    </row>
    <row r="18" spans="1:30">
      <c r="A18" s="22"/>
      <c r="B18" s="37">
        <v>0.59</v>
      </c>
      <c r="C18" s="37">
        <v>0.62</v>
      </c>
      <c r="D18" s="37">
        <v>0.62</v>
      </c>
      <c r="E18" s="37">
        <v>0.59</v>
      </c>
      <c r="F18" s="37">
        <v>0.55000000000000004</v>
      </c>
      <c r="G18" s="38"/>
      <c r="H18" s="37">
        <v>1.627</v>
      </c>
      <c r="I18" s="37">
        <v>1.587</v>
      </c>
      <c r="J18" s="37">
        <v>1.605</v>
      </c>
      <c r="K18" s="37">
        <v>1.5960000000000001</v>
      </c>
      <c r="L18" s="37">
        <v>1.59</v>
      </c>
      <c r="M18" s="38"/>
      <c r="N18" s="37"/>
      <c r="O18" s="37"/>
      <c r="P18" s="37"/>
      <c r="Q18" s="37"/>
      <c r="R18" s="37"/>
      <c r="S18" s="38"/>
      <c r="T18" s="37"/>
      <c r="U18" s="37"/>
      <c r="V18" s="37"/>
      <c r="W18" s="37"/>
      <c r="X18" s="37"/>
      <c r="Y18" s="38"/>
      <c r="Z18" s="37"/>
      <c r="AA18" s="37"/>
      <c r="AB18" s="37"/>
      <c r="AC18" s="37"/>
      <c r="AD18" s="37"/>
    </row>
    <row r="19" spans="1:30">
      <c r="A19" s="22"/>
      <c r="B19" s="37">
        <v>0.59</v>
      </c>
      <c r="C19" s="37">
        <v>0.62</v>
      </c>
      <c r="D19" s="37">
        <v>0.62</v>
      </c>
      <c r="E19" s="37">
        <v>0.59</v>
      </c>
      <c r="F19" s="37">
        <v>0.55000000000000004</v>
      </c>
      <c r="G19" s="38"/>
      <c r="H19" s="37">
        <v>1.5529999999999999</v>
      </c>
      <c r="I19" s="37">
        <v>1.5589999999999999</v>
      </c>
      <c r="J19" s="37">
        <v>1.54</v>
      </c>
      <c r="K19" s="37">
        <v>1.5840000000000001</v>
      </c>
      <c r="L19" s="37">
        <v>1.5389999999999999</v>
      </c>
      <c r="M19" s="38"/>
      <c r="N19" s="37"/>
      <c r="O19" s="37"/>
      <c r="P19" s="37"/>
      <c r="Q19" s="37"/>
      <c r="R19" s="37"/>
      <c r="S19" s="38"/>
      <c r="T19" s="37"/>
      <c r="U19" s="37"/>
      <c r="V19" s="37"/>
      <c r="W19" s="37"/>
      <c r="X19" s="37"/>
      <c r="Y19" s="38"/>
      <c r="Z19" s="37"/>
      <c r="AA19" s="37"/>
      <c r="AB19" s="37"/>
      <c r="AC19" s="37"/>
      <c r="AD19" s="37"/>
    </row>
    <row r="20" spans="1:30">
      <c r="A20" s="22"/>
      <c r="B20" s="37">
        <v>0.59</v>
      </c>
      <c r="C20" s="37">
        <v>0.6</v>
      </c>
      <c r="D20" s="37">
        <v>0.61</v>
      </c>
      <c r="E20" s="37">
        <v>0.59</v>
      </c>
      <c r="F20" s="37">
        <v>0.54</v>
      </c>
      <c r="G20" s="38"/>
      <c r="H20" s="37">
        <v>1.544</v>
      </c>
      <c r="I20" s="37">
        <v>1.522</v>
      </c>
      <c r="J20" s="37">
        <v>1.5249999999999999</v>
      </c>
      <c r="K20" s="37">
        <v>1.516</v>
      </c>
      <c r="L20" s="37">
        <v>1.4970000000000001</v>
      </c>
      <c r="M20" s="38"/>
      <c r="N20" s="37"/>
      <c r="O20" s="37"/>
      <c r="P20" s="37"/>
      <c r="Q20" s="37"/>
      <c r="R20" s="37"/>
      <c r="S20" s="38"/>
      <c r="T20" s="37"/>
      <c r="U20" s="37"/>
      <c r="V20" s="37"/>
      <c r="W20" s="37"/>
      <c r="X20" s="37"/>
      <c r="Y20" s="38"/>
      <c r="Z20" s="37"/>
      <c r="AA20" s="37"/>
      <c r="AB20" s="37"/>
      <c r="AC20" s="37"/>
      <c r="AD20" s="37"/>
    </row>
    <row r="21" spans="1:30">
      <c r="A21" s="22"/>
      <c r="B21" s="37">
        <v>0.59</v>
      </c>
      <c r="C21" s="37">
        <v>0.6</v>
      </c>
      <c r="D21" s="37">
        <v>0.6</v>
      </c>
      <c r="E21" s="37">
        <v>0.57999999999999996</v>
      </c>
      <c r="F21" s="37">
        <v>0.55000000000000004</v>
      </c>
      <c r="G21" s="38"/>
      <c r="H21" s="37">
        <v>1.4930000000000001</v>
      </c>
      <c r="I21" s="37">
        <v>1.4810000000000001</v>
      </c>
      <c r="J21" s="37">
        <v>1.4870000000000001</v>
      </c>
      <c r="K21" s="37">
        <v>1.4870000000000001</v>
      </c>
      <c r="L21" s="37">
        <v>1.4750000000000001</v>
      </c>
      <c r="M21" s="38"/>
      <c r="N21" s="37"/>
      <c r="O21" s="37"/>
      <c r="P21" s="37"/>
      <c r="Q21" s="37"/>
      <c r="R21" s="37"/>
      <c r="S21" s="38"/>
      <c r="T21" s="37"/>
      <c r="U21" s="37"/>
      <c r="V21" s="37"/>
      <c r="W21" s="37"/>
      <c r="X21" s="37"/>
      <c r="Y21" s="38"/>
      <c r="Z21" s="37"/>
      <c r="AA21" s="37"/>
      <c r="AB21" s="37"/>
      <c r="AC21" s="37"/>
      <c r="AD21" s="37"/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0.30359999999999943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0.77340000000000031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 t="e">
        <f>AVERAGE(T2:X11)-AVERAGE(T12:X21)</f>
        <v>#DIV/0!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 t="e">
        <f>AVERAGE(Z2:AD11)-AVERAGE(Z12:AD21)</f>
        <v>#DIV/0!</v>
      </c>
      <c r="AD24" s="330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0.52935384615384518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0.55697530864197553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 t="e">
        <f>(W24/(0.972/W25))</f>
        <v>#DIV/0!</v>
      </c>
      <c r="X26" s="269"/>
      <c r="Y26" s="27" t="s">
        <v>19</v>
      </c>
      <c r="Z26" s="27" t="s">
        <v>20</v>
      </c>
      <c r="AA26" s="288" t="s">
        <v>116</v>
      </c>
      <c r="AB26" s="288"/>
      <c r="AC26" s="269" t="e">
        <f>(AC24/(0.972/AC25))</f>
        <v>#DIV/0!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80" priority="5" operator="notBetween">
      <formula>0.4</formula>
      <formula>0.6</formula>
    </cfRule>
  </conditionalFormatting>
  <conditionalFormatting sqref="K26:L26">
    <cfRule type="cellIs" dxfId="179" priority="4" operator="notBetween">
      <formula>0.55</formula>
      <formula>0.65</formula>
    </cfRule>
  </conditionalFormatting>
  <conditionalFormatting sqref="Q24:R24">
    <cfRule type="cellIs" dxfId="178" priority="3" operator="notBetween">
      <formula>0.4</formula>
      <formula>0.6</formula>
    </cfRule>
  </conditionalFormatting>
  <conditionalFormatting sqref="W26:X26">
    <cfRule type="cellIs" dxfId="177" priority="2" operator="notBetween">
      <formula>0.55</formula>
      <formula>0.65</formula>
    </cfRule>
  </conditionalFormatting>
  <conditionalFormatting sqref="AC26:AD26">
    <cfRule type="cellIs" dxfId="17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IV40"/>
  <sheetViews>
    <sheetView workbookViewId="0">
      <selection activeCell="AF7" sqref="AF7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25" width="8.21875" customWidth="1"/>
    <col min="26" max="30" width="7.21875" customWidth="1"/>
    <col min="256" max="16379" width="1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329" t="s">
        <v>122</v>
      </c>
      <c r="H1" s="329"/>
      <c r="I1" s="329"/>
      <c r="J1" s="329"/>
      <c r="K1" s="329"/>
      <c r="L1" s="329"/>
      <c r="M1" s="10"/>
      <c r="N1" s="10"/>
      <c r="O1" s="10"/>
      <c r="P1" s="10"/>
      <c r="Q1" s="10"/>
      <c r="R1" s="10"/>
      <c r="S1" s="329" t="s">
        <v>125</v>
      </c>
      <c r="T1" s="329"/>
      <c r="U1" s="329"/>
      <c r="V1" s="329"/>
      <c r="W1" s="329"/>
      <c r="X1" s="329"/>
      <c r="Y1" s="329" t="s">
        <v>125</v>
      </c>
      <c r="Z1" s="329"/>
      <c r="AA1" s="329"/>
      <c r="AB1" s="329"/>
      <c r="AC1" s="329"/>
      <c r="AD1" s="329"/>
    </row>
    <row r="2" spans="1:256">
      <c r="A2" s="11" t="s">
        <v>123</v>
      </c>
      <c r="B2" s="14">
        <v>0.9</v>
      </c>
      <c r="C2" s="14">
        <v>0.9</v>
      </c>
      <c r="D2" s="14">
        <v>0.89</v>
      </c>
      <c r="E2" s="14">
        <v>0.87</v>
      </c>
      <c r="F2" s="14">
        <v>0.85</v>
      </c>
      <c r="G2" s="45" t="s">
        <v>3</v>
      </c>
      <c r="H2" s="14">
        <v>2.319</v>
      </c>
      <c r="I2" s="14">
        <v>2.3769999999999998</v>
      </c>
      <c r="J2" s="14">
        <v>2.3260000000000001</v>
      </c>
      <c r="K2" s="14">
        <v>2.3559999999999999</v>
      </c>
      <c r="L2" s="14">
        <v>2.3260000000000001</v>
      </c>
      <c r="M2" s="45"/>
      <c r="N2" s="14"/>
      <c r="O2" s="14"/>
      <c r="P2" s="14"/>
      <c r="Q2" s="14"/>
      <c r="R2" s="14"/>
      <c r="S2" s="45" t="s">
        <v>3</v>
      </c>
      <c r="T2" s="14">
        <v>2.3959999999999999</v>
      </c>
      <c r="U2" s="14">
        <v>2.3610000000000002</v>
      </c>
      <c r="V2" s="14">
        <v>2.37</v>
      </c>
      <c r="W2" s="14">
        <v>2.403</v>
      </c>
      <c r="X2" s="14">
        <v>2.3530000000000002</v>
      </c>
      <c r="Y2" s="45" t="s">
        <v>3</v>
      </c>
      <c r="Z2" s="35">
        <v>2.0859999999999999</v>
      </c>
      <c r="AA2" s="35">
        <v>2.052</v>
      </c>
      <c r="AB2" s="35">
        <v>2.133</v>
      </c>
      <c r="AC2" s="35">
        <v>2.0499999999999998</v>
      </c>
      <c r="AD2" s="35">
        <v>2.032</v>
      </c>
    </row>
    <row r="3" spans="1:256">
      <c r="A3" s="11"/>
      <c r="B3" s="14">
        <v>0.91</v>
      </c>
      <c r="C3" s="14">
        <v>0.9</v>
      </c>
      <c r="D3" s="14">
        <v>0.88</v>
      </c>
      <c r="E3" s="14">
        <v>0.88</v>
      </c>
      <c r="F3" s="14">
        <v>0.86</v>
      </c>
      <c r="G3" s="38"/>
      <c r="H3" s="32">
        <v>2.3719999999999999</v>
      </c>
      <c r="I3" s="14">
        <v>2.3290000000000002</v>
      </c>
      <c r="J3" s="14">
        <v>2.3420000000000001</v>
      </c>
      <c r="K3" s="14">
        <v>2.33</v>
      </c>
      <c r="L3" s="14">
        <v>2.3570000000000002</v>
      </c>
      <c r="M3" s="38"/>
      <c r="N3" s="14"/>
      <c r="O3" s="14"/>
      <c r="P3" s="14"/>
      <c r="Q3" s="14"/>
      <c r="R3" s="14"/>
      <c r="S3" s="38"/>
      <c r="T3" s="32">
        <v>2.3610000000000002</v>
      </c>
      <c r="U3" s="14">
        <v>2.3650000000000002</v>
      </c>
      <c r="V3" s="14">
        <v>2.3719999999999999</v>
      </c>
      <c r="W3" s="14">
        <v>2.3759999999999999</v>
      </c>
      <c r="X3" s="14">
        <v>2.355</v>
      </c>
      <c r="Y3" s="38"/>
      <c r="Z3" s="37">
        <v>2.0619999999999998</v>
      </c>
      <c r="AA3" s="37">
        <v>2.0230000000000001</v>
      </c>
      <c r="AB3" s="37">
        <v>2.1230000000000002</v>
      </c>
      <c r="AC3" s="37">
        <v>2.052</v>
      </c>
      <c r="AD3" s="37">
        <v>2.0059999999999998</v>
      </c>
    </row>
    <row r="4" spans="1:256">
      <c r="A4" s="11"/>
      <c r="B4" s="14">
        <v>0.9</v>
      </c>
      <c r="C4" s="14">
        <v>0.9</v>
      </c>
      <c r="D4" s="14">
        <v>0.89</v>
      </c>
      <c r="E4" s="14">
        <v>0.88</v>
      </c>
      <c r="F4" s="14">
        <v>0.87</v>
      </c>
      <c r="G4" s="38"/>
      <c r="H4" s="32">
        <v>2.319</v>
      </c>
      <c r="I4" s="14">
        <v>2.3290000000000002</v>
      </c>
      <c r="J4" s="14">
        <v>2.2890000000000001</v>
      </c>
      <c r="K4" s="14">
        <v>2.339</v>
      </c>
      <c r="L4" s="14">
        <v>2.3130000000000002</v>
      </c>
      <c r="M4" s="38"/>
      <c r="N4" s="14"/>
      <c r="O4" s="14"/>
      <c r="P4" s="14"/>
      <c r="Q4" s="14"/>
      <c r="R4" s="14"/>
      <c r="S4" s="38"/>
      <c r="T4" s="32">
        <v>2.3199999999999998</v>
      </c>
      <c r="U4" s="14">
        <v>2.3650000000000002</v>
      </c>
      <c r="V4" s="14">
        <v>2.3540000000000001</v>
      </c>
      <c r="W4" s="14">
        <v>2.3359999999999999</v>
      </c>
      <c r="X4" s="14">
        <v>2.335</v>
      </c>
      <c r="Y4" s="38"/>
      <c r="Z4" s="37">
        <v>1.931</v>
      </c>
      <c r="AA4" s="37">
        <v>2.0670000000000002</v>
      </c>
      <c r="AB4" s="37">
        <v>2.1190000000000002</v>
      </c>
      <c r="AC4" s="37">
        <v>2.016</v>
      </c>
      <c r="AD4" s="37">
        <v>2.1110000000000002</v>
      </c>
    </row>
    <row r="5" spans="1:256">
      <c r="A5" s="11"/>
      <c r="B5" s="14">
        <v>0.91</v>
      </c>
      <c r="C5" s="14">
        <v>0.89</v>
      </c>
      <c r="D5" s="14">
        <v>0.89</v>
      </c>
      <c r="E5" s="14">
        <v>0.88</v>
      </c>
      <c r="F5" s="14">
        <v>0.86</v>
      </c>
      <c r="G5" s="38"/>
      <c r="H5" s="32">
        <v>2.25</v>
      </c>
      <c r="I5" s="14">
        <v>2.2730000000000001</v>
      </c>
      <c r="J5" s="14">
        <v>2.2970000000000002</v>
      </c>
      <c r="K5" s="14">
        <v>2.2519999999999998</v>
      </c>
      <c r="L5" s="14">
        <v>2.2559999999999998</v>
      </c>
      <c r="M5" s="38"/>
      <c r="N5" s="14"/>
      <c r="O5" s="14"/>
      <c r="P5" s="14"/>
      <c r="Q5" s="14"/>
      <c r="R5" s="14"/>
      <c r="S5" s="38"/>
      <c r="T5" s="32">
        <v>2.2829999999999999</v>
      </c>
      <c r="U5" s="14">
        <v>2.302</v>
      </c>
      <c r="V5" s="14">
        <v>2.3210000000000002</v>
      </c>
      <c r="W5" s="14">
        <v>2.2909999999999999</v>
      </c>
      <c r="X5" s="14">
        <v>2.286</v>
      </c>
      <c r="Y5" s="38"/>
      <c r="Z5" s="37">
        <v>1.992</v>
      </c>
      <c r="AA5" s="37">
        <v>1.978</v>
      </c>
      <c r="AB5" s="37">
        <v>2.0539999999999998</v>
      </c>
      <c r="AC5" s="37">
        <v>1.9730000000000001</v>
      </c>
      <c r="AD5" s="37">
        <v>2.0049999999999999</v>
      </c>
    </row>
    <row r="6" spans="1:256">
      <c r="A6" s="11"/>
      <c r="B6" s="14">
        <v>0.91</v>
      </c>
      <c r="C6" s="14">
        <v>0.91</v>
      </c>
      <c r="D6" s="14">
        <v>0.87</v>
      </c>
      <c r="E6" s="14">
        <v>0.87</v>
      </c>
      <c r="F6" s="14">
        <v>0.85</v>
      </c>
      <c r="G6" s="38"/>
      <c r="H6" s="32">
        <v>2.2400000000000002</v>
      </c>
      <c r="I6" s="14">
        <v>2.2389999999999999</v>
      </c>
      <c r="J6" s="14">
        <v>2.2530000000000001</v>
      </c>
      <c r="K6" s="14">
        <v>2.2349999999999999</v>
      </c>
      <c r="L6" s="14">
        <v>2.2429999999999999</v>
      </c>
      <c r="M6" s="38"/>
      <c r="N6" s="14"/>
      <c r="O6" s="14"/>
      <c r="P6" s="14"/>
      <c r="Q6" s="14"/>
      <c r="R6" s="14"/>
      <c r="S6" s="38"/>
      <c r="T6" s="32">
        <v>2.2509999999999999</v>
      </c>
      <c r="U6" s="14">
        <v>2.2610000000000001</v>
      </c>
      <c r="V6" s="14">
        <v>2.286</v>
      </c>
      <c r="W6" s="14">
        <v>2.2669999999999999</v>
      </c>
      <c r="X6" s="14">
        <v>2.278</v>
      </c>
      <c r="Y6" s="38"/>
      <c r="Z6" s="37">
        <v>1.948</v>
      </c>
      <c r="AA6" s="37">
        <v>1.9259999999999999</v>
      </c>
      <c r="AB6" s="37">
        <v>1.9279999999999999</v>
      </c>
      <c r="AC6" s="37">
        <v>1.91</v>
      </c>
      <c r="AD6" s="37">
        <v>1.8580000000000001</v>
      </c>
    </row>
    <row r="7" spans="1:256">
      <c r="A7" s="11" t="s">
        <v>124</v>
      </c>
      <c r="B7" s="14">
        <v>0.89</v>
      </c>
      <c r="C7" s="14">
        <v>0.9</v>
      </c>
      <c r="D7" s="14">
        <v>0.9</v>
      </c>
      <c r="E7" s="14">
        <v>0.88</v>
      </c>
      <c r="F7" s="14">
        <v>0.85</v>
      </c>
      <c r="G7" s="38" t="s">
        <v>4</v>
      </c>
      <c r="H7" s="14">
        <v>2.3540000000000001</v>
      </c>
      <c r="I7" s="14">
        <v>2.3570000000000002</v>
      </c>
      <c r="J7" s="14">
        <v>2.3559999999999999</v>
      </c>
      <c r="K7" s="14">
        <v>2.3660000000000001</v>
      </c>
      <c r="L7" s="14">
        <v>2.3540000000000001</v>
      </c>
      <c r="M7" s="38"/>
      <c r="N7" s="14"/>
      <c r="O7" s="14"/>
      <c r="P7" s="14"/>
      <c r="Q7" s="14"/>
      <c r="R7" s="14"/>
      <c r="S7" s="38" t="s">
        <v>4</v>
      </c>
      <c r="T7" s="14">
        <v>2.3660000000000001</v>
      </c>
      <c r="U7" s="14">
        <v>2.4089999999999998</v>
      </c>
      <c r="V7" s="14">
        <v>2.387</v>
      </c>
      <c r="W7" s="14">
        <v>2.3540000000000001</v>
      </c>
      <c r="X7" s="14">
        <v>2.371</v>
      </c>
      <c r="Y7" s="38" t="s">
        <v>4</v>
      </c>
      <c r="Z7" s="37">
        <v>1.966</v>
      </c>
      <c r="AA7" s="37">
        <v>1.99</v>
      </c>
      <c r="AB7" s="37">
        <v>1.9870000000000001</v>
      </c>
      <c r="AC7" s="37">
        <v>1.9830000000000001</v>
      </c>
      <c r="AD7" s="37">
        <v>1.9610000000000001</v>
      </c>
    </row>
    <row r="8" spans="1:256">
      <c r="A8" s="46"/>
      <c r="B8" s="14">
        <v>0.9</v>
      </c>
      <c r="C8" s="14">
        <v>0.92</v>
      </c>
      <c r="D8" s="14">
        <v>0.91</v>
      </c>
      <c r="E8" s="14">
        <v>0.88</v>
      </c>
      <c r="F8" s="42">
        <v>0.85</v>
      </c>
      <c r="G8" s="46"/>
      <c r="H8" s="14">
        <v>2.34</v>
      </c>
      <c r="I8" s="14">
        <v>2.4020000000000001</v>
      </c>
      <c r="J8" s="14">
        <v>2.359</v>
      </c>
      <c r="K8" s="14">
        <v>2.3660000000000001</v>
      </c>
      <c r="L8" s="42">
        <v>2.3159999999999998</v>
      </c>
      <c r="M8" s="38"/>
      <c r="N8" s="14"/>
      <c r="O8" s="14"/>
      <c r="P8" s="14"/>
      <c r="Q8" s="14"/>
      <c r="R8" s="14"/>
      <c r="S8" s="46"/>
      <c r="T8" s="14">
        <v>2.3980000000000001</v>
      </c>
      <c r="U8" s="14">
        <v>2.3809999999999998</v>
      </c>
      <c r="V8" s="14">
        <v>2.4089999999999998</v>
      </c>
      <c r="W8" s="14">
        <v>2.3759999999999999</v>
      </c>
      <c r="X8" s="42">
        <v>2.371</v>
      </c>
      <c r="Y8" s="46"/>
      <c r="Z8" s="37">
        <v>1.9830000000000001</v>
      </c>
      <c r="AA8" s="37">
        <v>1.9790000000000001</v>
      </c>
      <c r="AB8" s="37">
        <v>1.992</v>
      </c>
      <c r="AC8" s="37">
        <v>1.9590000000000001</v>
      </c>
      <c r="AD8" s="37">
        <v>1.9650000000000001</v>
      </c>
    </row>
    <row r="9" spans="1:256">
      <c r="A9" s="11"/>
      <c r="B9" s="14">
        <v>0.91</v>
      </c>
      <c r="C9" s="14">
        <v>0.91</v>
      </c>
      <c r="D9" s="14">
        <v>0.91</v>
      </c>
      <c r="E9" s="14">
        <v>0.89</v>
      </c>
      <c r="F9" s="14">
        <v>0.85</v>
      </c>
      <c r="G9" s="36"/>
      <c r="H9" s="47">
        <v>2.306</v>
      </c>
      <c r="I9" s="47">
        <v>2.3290000000000002</v>
      </c>
      <c r="J9" s="47">
        <v>2.3519999999999999</v>
      </c>
      <c r="K9" s="47">
        <v>2.3199999999999998</v>
      </c>
      <c r="L9" s="47">
        <v>2.3330000000000002</v>
      </c>
      <c r="M9" s="38"/>
      <c r="N9" s="14"/>
      <c r="O9" s="14"/>
      <c r="P9" s="14"/>
      <c r="Q9" s="14"/>
      <c r="R9" s="14"/>
      <c r="S9" s="36"/>
      <c r="T9" s="47">
        <v>2.3570000000000002</v>
      </c>
      <c r="U9" s="47">
        <v>2.3730000000000002</v>
      </c>
      <c r="V9" s="47">
        <v>2.3690000000000002</v>
      </c>
      <c r="W9" s="47">
        <v>2.3420000000000001</v>
      </c>
      <c r="X9" s="47">
        <v>2.3759999999999999</v>
      </c>
      <c r="Y9" s="36"/>
      <c r="Z9" s="37">
        <v>1.946</v>
      </c>
      <c r="AA9" s="37">
        <v>1.9550000000000001</v>
      </c>
      <c r="AB9" s="37">
        <v>1.966</v>
      </c>
      <c r="AC9" s="37">
        <v>1.9470000000000001</v>
      </c>
      <c r="AD9" s="37">
        <v>1.929</v>
      </c>
    </row>
    <row r="10" spans="1:256">
      <c r="A10" s="11"/>
      <c r="B10" s="14">
        <v>0.9</v>
      </c>
      <c r="C10" s="14">
        <v>0.91</v>
      </c>
      <c r="D10" s="14">
        <v>0.91</v>
      </c>
      <c r="E10" s="14">
        <v>0.89</v>
      </c>
      <c r="F10" s="14">
        <v>0.84</v>
      </c>
      <c r="G10" s="38"/>
      <c r="H10" s="14">
        <v>2.2669999999999999</v>
      </c>
      <c r="I10" s="14">
        <v>2.2890000000000001</v>
      </c>
      <c r="J10" s="14">
        <v>2.2690000000000001</v>
      </c>
      <c r="K10" s="14">
        <v>2.286</v>
      </c>
      <c r="L10" s="14">
        <v>2.2599999999999998</v>
      </c>
      <c r="M10" s="38"/>
      <c r="N10" s="47"/>
      <c r="O10" s="47"/>
      <c r="P10" s="47"/>
      <c r="Q10" s="47"/>
      <c r="R10" s="47"/>
      <c r="S10" s="38"/>
      <c r="T10" s="14">
        <v>2.3109999999999999</v>
      </c>
      <c r="U10" s="14">
        <v>2.3340000000000001</v>
      </c>
      <c r="V10" s="14">
        <v>2.3159999999999998</v>
      </c>
      <c r="W10" s="14">
        <v>2.3149999999999999</v>
      </c>
      <c r="X10" s="14">
        <v>2.31</v>
      </c>
      <c r="Y10" s="38"/>
      <c r="Z10" s="37">
        <v>1.901</v>
      </c>
      <c r="AA10" s="37">
        <v>1.9059999999999999</v>
      </c>
      <c r="AB10" s="37">
        <v>1.905</v>
      </c>
      <c r="AC10" s="37">
        <v>1.899</v>
      </c>
      <c r="AD10" s="37">
        <v>1.877</v>
      </c>
    </row>
    <row r="11" spans="1:256">
      <c r="A11" s="16"/>
      <c r="B11" s="33">
        <v>0.88</v>
      </c>
      <c r="C11" s="33">
        <v>0.9</v>
      </c>
      <c r="D11" s="33">
        <v>0.9</v>
      </c>
      <c r="E11" s="33">
        <v>0.88</v>
      </c>
      <c r="F11" s="33">
        <v>0.85</v>
      </c>
      <c r="G11" s="48"/>
      <c r="H11" s="33">
        <v>2.2320000000000002</v>
      </c>
      <c r="I11" s="33">
        <v>2.2610000000000001</v>
      </c>
      <c r="J11" s="33">
        <v>2.2759999999999998</v>
      </c>
      <c r="K11" s="33">
        <v>2.2469999999999999</v>
      </c>
      <c r="L11" s="33">
        <v>2.2210000000000001</v>
      </c>
      <c r="M11" s="48"/>
      <c r="N11" s="33"/>
      <c r="O11" s="33"/>
      <c r="P11" s="33"/>
      <c r="Q11" s="33"/>
      <c r="R11" s="33"/>
      <c r="S11" s="48"/>
      <c r="T11" s="33">
        <v>2.2669999999999999</v>
      </c>
      <c r="U11" s="33">
        <v>2.29</v>
      </c>
      <c r="V11" s="33">
        <v>2.2749999999999999</v>
      </c>
      <c r="W11" s="33">
        <v>2.2719999999999998</v>
      </c>
      <c r="X11" s="33">
        <v>2.3039999999999998</v>
      </c>
      <c r="Y11" s="48"/>
      <c r="Z11" s="33">
        <v>1.8839999999999999</v>
      </c>
      <c r="AA11" s="33">
        <v>1.8620000000000001</v>
      </c>
      <c r="AB11" s="33">
        <v>1.861</v>
      </c>
      <c r="AC11" s="33">
        <v>1.8640000000000001</v>
      </c>
      <c r="AD11" s="33">
        <v>1.881</v>
      </c>
    </row>
    <row r="12" spans="1:256">
      <c r="A12" s="19" t="s">
        <v>5</v>
      </c>
      <c r="B12" s="35">
        <v>0.6</v>
      </c>
      <c r="C12" s="35">
        <v>0.59</v>
      </c>
      <c r="D12" s="35">
        <v>0.57999999999999996</v>
      </c>
      <c r="E12" s="35">
        <v>0.56999999999999995</v>
      </c>
      <c r="F12" s="35">
        <v>0.56999999999999995</v>
      </c>
      <c r="G12" s="36" t="s">
        <v>6</v>
      </c>
      <c r="H12" s="35">
        <v>1.5649999999999999</v>
      </c>
      <c r="I12" s="35">
        <v>1.5960000000000001</v>
      </c>
      <c r="J12" s="35">
        <v>1.5529999999999999</v>
      </c>
      <c r="K12" s="35">
        <v>1.5860000000000001</v>
      </c>
      <c r="L12" s="35">
        <v>1.5720000000000001</v>
      </c>
      <c r="M12" s="36"/>
      <c r="N12" s="35"/>
      <c r="O12" s="35"/>
      <c r="P12" s="35"/>
      <c r="Q12" s="35"/>
      <c r="R12" s="35"/>
      <c r="S12" s="36" t="s">
        <v>6</v>
      </c>
      <c r="T12" s="35">
        <v>2.0859999999999999</v>
      </c>
      <c r="U12" s="35">
        <v>2.052</v>
      </c>
      <c r="V12" s="35">
        <v>2.133</v>
      </c>
      <c r="W12" s="35">
        <v>2.0499999999999998</v>
      </c>
      <c r="X12" s="35">
        <v>2.032</v>
      </c>
      <c r="Y12" s="36" t="s">
        <v>6</v>
      </c>
      <c r="Z12" s="35">
        <v>1.8620000000000001</v>
      </c>
      <c r="AA12" s="35">
        <v>1.724</v>
      </c>
      <c r="AB12" s="35">
        <v>1.839</v>
      </c>
      <c r="AC12" s="35">
        <v>1.8340000000000001</v>
      </c>
      <c r="AD12" s="35">
        <v>1.8169999999999999</v>
      </c>
    </row>
    <row r="13" spans="1:256">
      <c r="A13" s="22"/>
      <c r="B13" s="37">
        <v>0.61</v>
      </c>
      <c r="C13" s="37">
        <v>0.6</v>
      </c>
      <c r="D13" s="37">
        <v>0.59</v>
      </c>
      <c r="E13" s="37">
        <v>0.6</v>
      </c>
      <c r="F13" s="37">
        <v>0.56999999999999995</v>
      </c>
      <c r="G13" s="38"/>
      <c r="H13" s="37">
        <v>1.552</v>
      </c>
      <c r="I13" s="37">
        <v>1.53</v>
      </c>
      <c r="J13" s="37">
        <v>1.5309999999999999</v>
      </c>
      <c r="K13" s="37">
        <v>1.538</v>
      </c>
      <c r="L13" s="37">
        <v>1.5509999999999999</v>
      </c>
      <c r="M13" s="38"/>
      <c r="N13" s="37"/>
      <c r="O13" s="37"/>
      <c r="P13" s="37"/>
      <c r="Q13" s="37"/>
      <c r="R13" s="37"/>
      <c r="S13" s="38"/>
      <c r="T13" s="37">
        <v>2.0619999999999998</v>
      </c>
      <c r="U13" s="37">
        <v>2.0230000000000001</v>
      </c>
      <c r="V13" s="37">
        <v>2.1230000000000002</v>
      </c>
      <c r="W13" s="37">
        <v>2.052</v>
      </c>
      <c r="X13" s="37">
        <v>2.0059999999999998</v>
      </c>
      <c r="Y13" s="38"/>
      <c r="Z13" s="37">
        <v>1.835</v>
      </c>
      <c r="AA13" s="37">
        <v>1.748</v>
      </c>
      <c r="AB13" s="37">
        <v>1.8029999999999999</v>
      </c>
      <c r="AC13" s="37">
        <v>1.768</v>
      </c>
      <c r="AD13" s="37">
        <v>1.768</v>
      </c>
    </row>
    <row r="14" spans="1:256">
      <c r="A14" s="22"/>
      <c r="B14" s="37">
        <v>0.61</v>
      </c>
      <c r="C14" s="37">
        <v>0.6</v>
      </c>
      <c r="D14" s="37">
        <v>0.57999999999999996</v>
      </c>
      <c r="E14" s="37">
        <v>0.56999999999999995</v>
      </c>
      <c r="F14" s="37">
        <v>0.56999999999999995</v>
      </c>
      <c r="G14" s="38"/>
      <c r="H14" s="37">
        <v>1.5309999999999999</v>
      </c>
      <c r="I14" s="37">
        <v>1.54</v>
      </c>
      <c r="J14" s="37">
        <v>1.514</v>
      </c>
      <c r="K14" s="37">
        <v>1.54</v>
      </c>
      <c r="L14" s="37">
        <v>1.4870000000000001</v>
      </c>
      <c r="M14" s="38"/>
      <c r="N14" s="37"/>
      <c r="O14" s="37"/>
      <c r="P14" s="37"/>
      <c r="Q14" s="37"/>
      <c r="R14" s="37"/>
      <c r="S14" s="38"/>
      <c r="T14" s="37">
        <v>1.931</v>
      </c>
      <c r="U14" s="37">
        <v>2.0670000000000002</v>
      </c>
      <c r="V14" s="37">
        <v>2.1190000000000002</v>
      </c>
      <c r="W14" s="37">
        <v>2.016</v>
      </c>
      <c r="X14" s="37">
        <v>2.1110000000000002</v>
      </c>
      <c r="Y14" s="38"/>
      <c r="Z14" s="37">
        <v>1.722</v>
      </c>
      <c r="AA14" s="37">
        <v>1.861</v>
      </c>
      <c r="AB14" s="37">
        <v>1.8420000000000001</v>
      </c>
      <c r="AC14" s="37">
        <v>1.706</v>
      </c>
      <c r="AD14" s="37">
        <v>1.8460000000000001</v>
      </c>
    </row>
    <row r="15" spans="1:256">
      <c r="A15" s="22"/>
      <c r="B15" s="37">
        <v>0.61</v>
      </c>
      <c r="C15" s="37">
        <v>0.6</v>
      </c>
      <c r="D15" s="37">
        <v>0.59</v>
      </c>
      <c r="E15" s="37">
        <v>0.57999999999999996</v>
      </c>
      <c r="F15" s="37">
        <v>0.55000000000000004</v>
      </c>
      <c r="G15" s="38"/>
      <c r="H15" s="37">
        <v>1.448</v>
      </c>
      <c r="I15" s="37">
        <v>1.476</v>
      </c>
      <c r="J15" s="37">
        <v>1.44</v>
      </c>
      <c r="K15" s="37">
        <v>1.4379999999999999</v>
      </c>
      <c r="L15" s="37">
        <v>1.4330000000000001</v>
      </c>
      <c r="M15" s="38"/>
      <c r="N15" s="37"/>
      <c r="O15" s="37"/>
      <c r="P15" s="37"/>
      <c r="Q15" s="37"/>
      <c r="R15" s="37"/>
      <c r="S15" s="38"/>
      <c r="T15" s="37">
        <v>1.992</v>
      </c>
      <c r="U15" s="37">
        <v>1.978</v>
      </c>
      <c r="V15" s="37">
        <v>2.0539999999999998</v>
      </c>
      <c r="W15" s="37">
        <v>1.9730000000000001</v>
      </c>
      <c r="X15" s="37">
        <v>2.0049999999999999</v>
      </c>
      <c r="Y15" s="38"/>
      <c r="Z15" s="37">
        <v>1.762</v>
      </c>
      <c r="AA15" s="37">
        <v>1.736</v>
      </c>
      <c r="AB15" s="37">
        <v>1.77</v>
      </c>
      <c r="AC15" s="37">
        <v>1.6950000000000001</v>
      </c>
      <c r="AD15" s="37">
        <v>1.8029999999999999</v>
      </c>
    </row>
    <row r="16" spans="1:256">
      <c r="A16" s="22"/>
      <c r="B16" s="37">
        <v>0.57999999999999996</v>
      </c>
      <c r="C16" s="37">
        <v>0.56999999999999995</v>
      </c>
      <c r="D16" s="37">
        <v>0.54</v>
      </c>
      <c r="E16" s="37">
        <v>0.54</v>
      </c>
      <c r="F16" s="37">
        <v>0.54</v>
      </c>
      <c r="G16" s="38"/>
      <c r="H16" s="37">
        <v>1.4359999999999999</v>
      </c>
      <c r="I16" s="37">
        <v>1.4470000000000001</v>
      </c>
      <c r="J16" s="37">
        <v>1.4590000000000001</v>
      </c>
      <c r="K16" s="37">
        <v>1.45</v>
      </c>
      <c r="L16" s="37">
        <v>1.4470000000000001</v>
      </c>
      <c r="M16" s="38"/>
      <c r="N16" s="37"/>
      <c r="O16" s="37"/>
      <c r="P16" s="37"/>
      <c r="Q16" s="37"/>
      <c r="R16" s="37"/>
      <c r="S16" s="38"/>
      <c r="T16" s="37">
        <v>1.948</v>
      </c>
      <c r="U16" s="37">
        <v>1.9259999999999999</v>
      </c>
      <c r="V16" s="37">
        <v>1.9279999999999999</v>
      </c>
      <c r="W16" s="37">
        <v>1.91</v>
      </c>
      <c r="X16" s="37">
        <v>1.8580000000000001</v>
      </c>
      <c r="Y16" s="38"/>
      <c r="Z16" s="37">
        <v>1.7010000000000001</v>
      </c>
      <c r="AA16" s="37">
        <v>1.7430000000000001</v>
      </c>
      <c r="AB16" s="37">
        <v>1.615</v>
      </c>
      <c r="AC16" s="37">
        <v>1.601</v>
      </c>
      <c r="AD16" s="37">
        <v>1.625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0.59</v>
      </c>
      <c r="C17" s="37">
        <v>0.59</v>
      </c>
      <c r="D17" s="37">
        <v>0.59</v>
      </c>
      <c r="E17" s="37">
        <v>0.56999999999999995</v>
      </c>
      <c r="F17" s="37">
        <v>0.54</v>
      </c>
      <c r="G17" s="38" t="s">
        <v>8</v>
      </c>
      <c r="H17" s="37">
        <v>1.5620000000000001</v>
      </c>
      <c r="I17" s="37">
        <v>1.6080000000000001</v>
      </c>
      <c r="J17" s="37">
        <v>1.6</v>
      </c>
      <c r="K17" s="37">
        <v>1.597</v>
      </c>
      <c r="L17" s="37">
        <v>1.5449999999999999</v>
      </c>
      <c r="M17" s="38"/>
      <c r="N17" s="37"/>
      <c r="O17" s="37"/>
      <c r="P17" s="37"/>
      <c r="Q17" s="37"/>
      <c r="R17" s="37"/>
      <c r="S17" s="38" t="s">
        <v>8</v>
      </c>
      <c r="T17" s="37">
        <v>1.966</v>
      </c>
      <c r="U17" s="37">
        <v>1.99</v>
      </c>
      <c r="V17" s="37">
        <v>1.9870000000000001</v>
      </c>
      <c r="W17" s="37">
        <v>1.9830000000000001</v>
      </c>
      <c r="X17" s="37">
        <v>1.9610000000000001</v>
      </c>
      <c r="Y17" s="38" t="s">
        <v>8</v>
      </c>
      <c r="Z17" s="37">
        <v>1.698</v>
      </c>
      <c r="AA17" s="37">
        <v>1.708</v>
      </c>
      <c r="AB17" s="37">
        <v>1.6839999999999999</v>
      </c>
      <c r="AC17" s="37">
        <v>1.663</v>
      </c>
      <c r="AD17" s="37">
        <v>1.6180000000000001</v>
      </c>
    </row>
    <row r="18" spans="1:30">
      <c r="A18" s="22"/>
      <c r="B18" s="37">
        <v>0.57999999999999996</v>
      </c>
      <c r="C18" s="37">
        <v>0.61</v>
      </c>
      <c r="D18" s="37">
        <v>0.6</v>
      </c>
      <c r="E18" s="37">
        <v>0.57999999999999996</v>
      </c>
      <c r="F18" s="37">
        <v>0.54</v>
      </c>
      <c r="G18" s="38"/>
      <c r="H18" s="37">
        <v>1.5609999999999999</v>
      </c>
      <c r="I18" s="37">
        <v>1.593</v>
      </c>
      <c r="J18" s="37">
        <v>1.5740000000000001</v>
      </c>
      <c r="K18" s="37">
        <v>1.5760000000000001</v>
      </c>
      <c r="L18" s="37">
        <v>1.552</v>
      </c>
      <c r="M18" s="38"/>
      <c r="N18" s="37"/>
      <c r="O18" s="37"/>
      <c r="P18" s="37"/>
      <c r="Q18" s="37"/>
      <c r="R18" s="37"/>
      <c r="S18" s="38"/>
      <c r="T18" s="37">
        <v>1.9830000000000001</v>
      </c>
      <c r="U18" s="37">
        <v>1.9790000000000001</v>
      </c>
      <c r="V18" s="37">
        <v>1.992</v>
      </c>
      <c r="W18" s="37">
        <v>1.9590000000000001</v>
      </c>
      <c r="X18" s="37">
        <v>1.9650000000000001</v>
      </c>
      <c r="Y18" s="38"/>
      <c r="Z18" s="37">
        <v>1.605</v>
      </c>
      <c r="AA18" s="37">
        <v>1.6379999999999999</v>
      </c>
      <c r="AB18" s="37">
        <v>1.631</v>
      </c>
      <c r="AC18" s="37">
        <v>1.5720000000000001</v>
      </c>
      <c r="AD18" s="37">
        <v>1.627</v>
      </c>
    </row>
    <row r="19" spans="1:30">
      <c r="A19" s="22"/>
      <c r="B19" s="37">
        <v>0.59</v>
      </c>
      <c r="C19" s="37">
        <v>0.6</v>
      </c>
      <c r="D19" s="37">
        <v>0.6</v>
      </c>
      <c r="E19" s="37">
        <v>0.57999999999999996</v>
      </c>
      <c r="F19" s="37">
        <v>0.54</v>
      </c>
      <c r="G19" s="38"/>
      <c r="H19" s="37">
        <v>1.516</v>
      </c>
      <c r="I19" s="37">
        <v>1.556</v>
      </c>
      <c r="J19" s="37">
        <v>1.577</v>
      </c>
      <c r="K19" s="37">
        <v>1.5469999999999999</v>
      </c>
      <c r="L19" s="37">
        <v>1.5309999999999999</v>
      </c>
      <c r="M19" s="38"/>
      <c r="N19" s="37"/>
      <c r="O19" s="37"/>
      <c r="P19" s="37"/>
      <c r="Q19" s="37"/>
      <c r="R19" s="37"/>
      <c r="S19" s="38"/>
      <c r="T19" s="37">
        <v>1.946</v>
      </c>
      <c r="U19" s="37">
        <v>1.9550000000000001</v>
      </c>
      <c r="V19" s="37">
        <v>1.966</v>
      </c>
      <c r="W19" s="37">
        <v>1.9470000000000001</v>
      </c>
      <c r="X19" s="37">
        <v>1.929</v>
      </c>
      <c r="Y19" s="38"/>
      <c r="Z19" s="37">
        <v>1.571</v>
      </c>
      <c r="AA19" s="37">
        <v>1.597</v>
      </c>
      <c r="AB19" s="37">
        <v>1.61</v>
      </c>
      <c r="AC19" s="37">
        <v>1.5649999999999999</v>
      </c>
      <c r="AD19" s="37">
        <v>1.627</v>
      </c>
    </row>
    <row r="20" spans="1:30">
      <c r="A20" s="22"/>
      <c r="B20" s="37">
        <v>0.59</v>
      </c>
      <c r="C20" s="37">
        <v>0.6</v>
      </c>
      <c r="D20" s="37">
        <v>0.6</v>
      </c>
      <c r="E20" s="37">
        <v>0.56999999999999995</v>
      </c>
      <c r="F20" s="37">
        <v>0.53</v>
      </c>
      <c r="G20" s="38"/>
      <c r="H20" s="37">
        <v>1.486</v>
      </c>
      <c r="I20" s="37">
        <v>1.4770000000000001</v>
      </c>
      <c r="J20" s="37">
        <v>1.4830000000000001</v>
      </c>
      <c r="K20" s="37">
        <v>1.5069999999999999</v>
      </c>
      <c r="L20" s="37">
        <v>1.472</v>
      </c>
      <c r="M20" s="38"/>
      <c r="N20" s="37"/>
      <c r="O20" s="37"/>
      <c r="P20" s="37"/>
      <c r="Q20" s="37"/>
      <c r="R20" s="37"/>
      <c r="S20" s="38"/>
      <c r="T20" s="37">
        <v>1.901</v>
      </c>
      <c r="U20" s="37">
        <v>1.9059999999999999</v>
      </c>
      <c r="V20" s="37">
        <v>1.905</v>
      </c>
      <c r="W20" s="37">
        <v>1.899</v>
      </c>
      <c r="X20" s="37">
        <v>1.877</v>
      </c>
      <c r="Y20" s="38"/>
      <c r="Z20" s="37">
        <v>1.5129999999999999</v>
      </c>
      <c r="AA20" s="37">
        <v>1.5129999999999999</v>
      </c>
      <c r="AB20" s="37">
        <v>1.548</v>
      </c>
      <c r="AC20" s="37">
        <v>1.528</v>
      </c>
      <c r="AD20" s="37">
        <v>1.5109999999999999</v>
      </c>
    </row>
    <row r="21" spans="1:30">
      <c r="A21" s="22"/>
      <c r="B21" s="37">
        <v>0.57999999999999996</v>
      </c>
      <c r="C21" s="37">
        <v>0.57999999999999996</v>
      </c>
      <c r="D21" s="37">
        <v>0.59</v>
      </c>
      <c r="E21" s="37">
        <v>0.56000000000000005</v>
      </c>
      <c r="F21" s="37">
        <v>0.52</v>
      </c>
      <c r="G21" s="38"/>
      <c r="H21" s="37">
        <v>1.44</v>
      </c>
      <c r="I21" s="37">
        <v>1.476</v>
      </c>
      <c r="J21" s="37">
        <v>1.4910000000000001</v>
      </c>
      <c r="K21" s="37">
        <v>1.468</v>
      </c>
      <c r="L21" s="37">
        <v>1.4650000000000001</v>
      </c>
      <c r="M21" s="38"/>
      <c r="N21" s="37"/>
      <c r="O21" s="37"/>
      <c r="P21" s="37"/>
      <c r="Q21" s="37"/>
      <c r="R21" s="37"/>
      <c r="S21" s="38"/>
      <c r="T21" s="37">
        <v>1.8839999999999999</v>
      </c>
      <c r="U21" s="37">
        <v>1.8620000000000001</v>
      </c>
      <c r="V21" s="37">
        <v>1.861</v>
      </c>
      <c r="W21" s="37">
        <v>1.8640000000000001</v>
      </c>
      <c r="X21" s="37">
        <v>1.881</v>
      </c>
      <c r="Y21" s="38"/>
      <c r="Z21" s="37">
        <v>1.5149999999999999</v>
      </c>
      <c r="AA21" s="37">
        <v>1.494</v>
      </c>
      <c r="AB21" s="37">
        <v>1.52</v>
      </c>
      <c r="AC21" s="37">
        <v>1.508</v>
      </c>
      <c r="AD21" s="37">
        <v>1.51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/>
      <c r="N23" s="26"/>
      <c r="O23" s="289"/>
      <c r="P23" s="289"/>
      <c r="Q23" s="290"/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AVERAGE(B2:F11)-AVERAGE(B12:F21)</f>
        <v>0.30800000000000005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AVERAGE(H2:L11)-AVERAGE(H12:L21)</f>
        <v>0.78917999999999977</v>
      </c>
      <c r="L24" s="330"/>
      <c r="M24" s="27"/>
      <c r="N24" s="27"/>
      <c r="O24" s="328"/>
      <c r="P24" s="328"/>
      <c r="Q24" s="295"/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0.36196000000000028</v>
      </c>
      <c r="X24" s="330"/>
      <c r="Y24" s="27" t="s">
        <v>13</v>
      </c>
      <c r="Z24" s="27" t="s">
        <v>14</v>
      </c>
      <c r="AA24" s="328" t="str">
        <f>"--"</f>
        <v>--</v>
      </c>
      <c r="AB24" s="328"/>
      <c r="AC24" s="330">
        <f>AVERAGE(Z2:AD11)-AVERAGE(Z12:AD21)</f>
        <v>0.30366000000000026</v>
      </c>
      <c r="AD24" s="330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1.4</v>
      </c>
      <c r="L25" s="287"/>
      <c r="M25" s="28"/>
      <c r="N25" s="28"/>
      <c r="O25" s="286"/>
      <c r="P25" s="286"/>
      <c r="Q25" s="287"/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3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3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0.5370256410256411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0.56833950617283935</v>
      </c>
      <c r="L26" s="269"/>
      <c r="M26" s="27"/>
      <c r="N26" s="27"/>
      <c r="O26" s="288"/>
      <c r="P26" s="288"/>
      <c r="Q26" s="269"/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(W24/(0.972/W25))</f>
        <v>1.1171604938271613</v>
      </c>
      <c r="X26" s="269"/>
      <c r="Y26" s="27" t="s">
        <v>19</v>
      </c>
      <c r="Z26" s="27" t="s">
        <v>20</v>
      </c>
      <c r="AA26" s="288" t="s">
        <v>116</v>
      </c>
      <c r="AB26" s="288"/>
      <c r="AC26" s="269">
        <f>(AC24/(0.972/AC25))</f>
        <v>0.93722222222222296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5">
    <mergeCell ref="G1:L1"/>
    <mergeCell ref="S1:X1"/>
    <mergeCell ref="Y1:AD1"/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75" priority="8" operator="notBetween">
      <formula>0.4</formula>
      <formula>0.6</formula>
    </cfRule>
  </conditionalFormatting>
  <conditionalFormatting sqref="K26:L26">
    <cfRule type="cellIs" dxfId="174" priority="7" operator="notBetween">
      <formula>0.55</formula>
      <formula>0.65</formula>
    </cfRule>
  </conditionalFormatting>
  <conditionalFormatting sqref="Q24:R24">
    <cfRule type="cellIs" dxfId="173" priority="6" operator="notBetween">
      <formula>0.4</formula>
      <formula>0.6</formula>
    </cfRule>
  </conditionalFormatting>
  <conditionalFormatting sqref="W26:X26">
    <cfRule type="cellIs" dxfId="172" priority="3" operator="notBetween">
      <formula>0.55</formula>
      <formula>0.65</formula>
    </cfRule>
  </conditionalFormatting>
  <conditionalFormatting sqref="AC26:AD26">
    <cfRule type="cellIs" dxfId="17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IV40"/>
  <sheetViews>
    <sheetView workbookViewId="0">
      <selection sqref="A1:A21"/>
    </sheetView>
  </sheetViews>
  <sheetFormatPr defaultColWidth="11.21875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" customWidth="1"/>
    <col min="14" max="18" width="6.6640625" customWidth="1"/>
    <col min="19" max="19" width="8.21875" customWidth="1"/>
    <col min="20" max="24" width="6.6640625" customWidth="1"/>
    <col min="25" max="30" width="8.21875" customWidth="1"/>
    <col min="256" max="16379" width="11"/>
  </cols>
  <sheetData>
    <row r="1" spans="1:256" ht="48.1" customHeight="1">
      <c r="A1" s="10" t="s">
        <v>120</v>
      </c>
      <c r="B1" s="10"/>
      <c r="C1" s="10"/>
      <c r="D1" s="10"/>
      <c r="E1" s="10"/>
      <c r="F1" s="10"/>
      <c r="G1" s="10" t="s">
        <v>119</v>
      </c>
      <c r="H1" s="10"/>
      <c r="I1" s="10"/>
      <c r="J1" s="10"/>
      <c r="K1" s="10"/>
      <c r="L1" s="30"/>
      <c r="M1" s="10" t="s">
        <v>37</v>
      </c>
      <c r="N1" s="10"/>
      <c r="O1" s="10"/>
      <c r="P1" s="10"/>
      <c r="Q1" s="10"/>
      <c r="R1" s="10"/>
      <c r="S1" s="10" t="s">
        <v>2</v>
      </c>
      <c r="T1" s="10"/>
      <c r="U1" s="10"/>
      <c r="V1" s="10"/>
      <c r="W1" s="10"/>
      <c r="X1" s="30"/>
      <c r="Y1" s="10" t="s">
        <v>73</v>
      </c>
      <c r="Z1" s="10"/>
      <c r="AA1" s="10"/>
      <c r="AB1" s="10"/>
      <c r="AC1" s="10"/>
      <c r="AD1" s="10"/>
    </row>
    <row r="2" spans="1:256">
      <c r="A2" s="11" t="s">
        <v>123</v>
      </c>
      <c r="B2" s="14">
        <v>0.91</v>
      </c>
      <c r="C2" s="14">
        <v>0.93</v>
      </c>
      <c r="D2" s="14">
        <v>0.94</v>
      </c>
      <c r="E2" s="14">
        <v>0.95</v>
      </c>
      <c r="F2" s="14">
        <v>0.87</v>
      </c>
      <c r="G2" s="45" t="s">
        <v>3</v>
      </c>
      <c r="H2" s="14">
        <v>2.0720000000000001</v>
      </c>
      <c r="I2" s="14">
        <v>2.056</v>
      </c>
      <c r="J2" s="14">
        <v>2.0699999999999998</v>
      </c>
      <c r="K2" s="14">
        <v>2.101</v>
      </c>
      <c r="L2" s="14">
        <v>1.7689999999999999</v>
      </c>
      <c r="M2" s="45" t="s">
        <v>123</v>
      </c>
      <c r="N2" s="14">
        <v>0.91</v>
      </c>
      <c r="O2" s="14">
        <v>0.93</v>
      </c>
      <c r="P2" s="14">
        <v>0.93</v>
      </c>
      <c r="Q2" s="14">
        <v>0.94</v>
      </c>
      <c r="R2" s="14">
        <v>0.86</v>
      </c>
      <c r="S2" s="45" t="s">
        <v>3</v>
      </c>
      <c r="T2" s="14">
        <v>2.081</v>
      </c>
      <c r="U2" s="14">
        <v>2.0379999999999998</v>
      </c>
      <c r="V2" s="14">
        <v>2.0579999999999998</v>
      </c>
      <c r="W2" s="14">
        <v>2.0750000000000002</v>
      </c>
      <c r="X2" s="42">
        <v>1.792</v>
      </c>
      <c r="Y2" s="45" t="s">
        <v>123</v>
      </c>
      <c r="Z2" s="14">
        <v>0.91</v>
      </c>
      <c r="AA2" s="14">
        <v>0.92</v>
      </c>
      <c r="AB2" s="14">
        <v>0.93</v>
      </c>
      <c r="AC2" s="14">
        <v>0.93</v>
      </c>
      <c r="AD2" s="14">
        <v>0.87</v>
      </c>
    </row>
    <row r="3" spans="1:256">
      <c r="A3" s="11"/>
      <c r="B3" s="14">
        <v>0.92</v>
      </c>
      <c r="C3" s="14">
        <v>0.94</v>
      </c>
      <c r="D3" s="14">
        <v>0.94</v>
      </c>
      <c r="E3" s="14">
        <v>0.93</v>
      </c>
      <c r="F3" s="14">
        <v>0.86</v>
      </c>
      <c r="G3" s="38"/>
      <c r="H3" s="32">
        <v>2.1190000000000002</v>
      </c>
      <c r="I3" s="14">
        <v>2.0609999999999999</v>
      </c>
      <c r="J3" s="14">
        <v>2.06</v>
      </c>
      <c r="K3" s="14">
        <v>2.121</v>
      </c>
      <c r="L3" s="14">
        <v>1.8009999999999999</v>
      </c>
      <c r="M3" s="38"/>
      <c r="N3" s="14">
        <v>0.92</v>
      </c>
      <c r="O3" s="14">
        <v>0.94</v>
      </c>
      <c r="P3" s="14">
        <v>0.95</v>
      </c>
      <c r="Q3" s="14">
        <v>0.94</v>
      </c>
      <c r="R3" s="14">
        <v>0.87</v>
      </c>
      <c r="S3" s="38"/>
      <c r="T3" s="32">
        <v>2.077</v>
      </c>
      <c r="U3" s="14">
        <v>2.0489999999999999</v>
      </c>
      <c r="V3" s="14">
        <v>2.0750000000000002</v>
      </c>
      <c r="W3" s="14">
        <v>2.0950000000000002</v>
      </c>
      <c r="X3" s="42">
        <v>1.7809999999999999</v>
      </c>
      <c r="Y3" s="38"/>
      <c r="Z3" s="14">
        <v>0.91</v>
      </c>
      <c r="AA3" s="14">
        <v>0.93</v>
      </c>
      <c r="AB3" s="14">
        <v>0.94</v>
      </c>
      <c r="AC3" s="14">
        <v>0.94</v>
      </c>
      <c r="AD3" s="14">
        <v>0.86</v>
      </c>
    </row>
    <row r="4" spans="1:256">
      <c r="A4" s="11"/>
      <c r="B4" s="14"/>
      <c r="C4" s="14"/>
      <c r="D4" s="14"/>
      <c r="E4" s="14"/>
      <c r="F4" s="14"/>
      <c r="G4" s="38"/>
      <c r="H4" s="32"/>
      <c r="I4" s="14"/>
      <c r="J4" s="14"/>
      <c r="K4" s="14"/>
      <c r="L4" s="14"/>
      <c r="M4" s="38"/>
      <c r="N4" s="14">
        <v>0.93</v>
      </c>
      <c r="O4" s="14">
        <v>0.93</v>
      </c>
      <c r="P4" s="14">
        <v>0.95</v>
      </c>
      <c r="Q4" s="14">
        <v>0.95</v>
      </c>
      <c r="R4" s="14">
        <v>0.86</v>
      </c>
      <c r="S4" s="38"/>
      <c r="T4" s="32">
        <v>2.085</v>
      </c>
      <c r="U4" s="14">
        <v>2.0699999999999998</v>
      </c>
      <c r="V4" s="14">
        <v>2.093</v>
      </c>
      <c r="W4" s="14">
        <v>2.097</v>
      </c>
      <c r="X4" s="42">
        <v>1.8089999999999999</v>
      </c>
      <c r="Y4" s="38"/>
      <c r="Z4" s="14">
        <v>0.92</v>
      </c>
      <c r="AA4" s="14">
        <v>0.92</v>
      </c>
      <c r="AB4" s="14">
        <v>0.94</v>
      </c>
      <c r="AC4" s="14">
        <v>0.94</v>
      </c>
      <c r="AD4" s="14">
        <v>0.86</v>
      </c>
    </row>
    <row r="5" spans="1:256">
      <c r="A5" s="11"/>
      <c r="B5" s="14"/>
      <c r="C5" s="14"/>
      <c r="D5" s="14"/>
      <c r="E5" s="14"/>
      <c r="F5" s="14"/>
      <c r="G5" s="38"/>
      <c r="H5" s="32"/>
      <c r="I5" s="14"/>
      <c r="J5" s="14"/>
      <c r="K5" s="14"/>
      <c r="L5" s="14"/>
      <c r="M5" s="38"/>
      <c r="N5" s="14">
        <v>0.92</v>
      </c>
      <c r="O5" s="14">
        <v>0.93</v>
      </c>
      <c r="P5" s="14">
        <v>0.95</v>
      </c>
      <c r="Q5" s="14">
        <v>0.95</v>
      </c>
      <c r="R5" s="14">
        <v>0.87</v>
      </c>
      <c r="S5" s="38"/>
      <c r="T5" s="32">
        <v>2.08</v>
      </c>
      <c r="U5" s="14">
        <v>2.08</v>
      </c>
      <c r="V5" s="14">
        <v>2.0870000000000002</v>
      </c>
      <c r="W5" s="14">
        <v>2.1040000000000001</v>
      </c>
      <c r="X5" s="42">
        <v>1.8069999999999999</v>
      </c>
      <c r="Y5" s="38"/>
      <c r="Z5" s="14">
        <v>0.92</v>
      </c>
      <c r="AA5" s="14">
        <v>0.93</v>
      </c>
      <c r="AB5" s="14">
        <v>0.94</v>
      </c>
      <c r="AC5" s="14">
        <v>0.94</v>
      </c>
      <c r="AD5" s="14">
        <v>0.87</v>
      </c>
    </row>
    <row r="6" spans="1:256">
      <c r="A6" s="11"/>
      <c r="B6" s="14"/>
      <c r="C6" s="14"/>
      <c r="D6" s="14"/>
      <c r="E6" s="14"/>
      <c r="F6" s="14"/>
      <c r="G6" s="38"/>
      <c r="H6" s="32"/>
      <c r="I6" s="14"/>
      <c r="J6" s="14"/>
      <c r="K6" s="14"/>
      <c r="L6" s="14"/>
      <c r="M6" s="38"/>
      <c r="N6" s="14">
        <v>0.92</v>
      </c>
      <c r="O6" s="14">
        <v>0.93</v>
      </c>
      <c r="P6" s="14">
        <v>0.94</v>
      </c>
      <c r="Q6" s="14">
        <v>0.94</v>
      </c>
      <c r="R6" s="14">
        <v>0.87</v>
      </c>
      <c r="S6" s="38"/>
      <c r="T6" s="32">
        <v>2.093</v>
      </c>
      <c r="U6" s="14">
        <v>2.0590000000000002</v>
      </c>
      <c r="V6" s="14">
        <v>2.0579999999999998</v>
      </c>
      <c r="W6" s="14">
        <v>2.0950000000000002</v>
      </c>
      <c r="X6" s="42">
        <v>1.776</v>
      </c>
      <c r="Y6" s="38"/>
      <c r="Z6" s="14">
        <v>0.92</v>
      </c>
      <c r="AA6" s="14">
        <v>0.94</v>
      </c>
      <c r="AB6" s="14">
        <v>0.94</v>
      </c>
      <c r="AC6" s="14">
        <v>0.94</v>
      </c>
      <c r="AD6" s="14">
        <v>0.87</v>
      </c>
    </row>
    <row r="7" spans="1:256">
      <c r="A7" s="11" t="s">
        <v>124</v>
      </c>
      <c r="B7" s="14">
        <v>0.92</v>
      </c>
      <c r="C7" s="14">
        <v>0.92</v>
      </c>
      <c r="D7" s="14">
        <v>0.92</v>
      </c>
      <c r="E7" s="14">
        <v>0.91</v>
      </c>
      <c r="F7" s="14">
        <v>0.86</v>
      </c>
      <c r="G7" s="38" t="s">
        <v>4</v>
      </c>
      <c r="H7" s="14">
        <v>2.0230000000000001</v>
      </c>
      <c r="I7" s="14">
        <v>2.0870000000000002</v>
      </c>
      <c r="J7" s="14">
        <v>2.0880000000000001</v>
      </c>
      <c r="K7" s="14">
        <v>2.1</v>
      </c>
      <c r="L7" s="14">
        <v>1.8560000000000001</v>
      </c>
      <c r="M7" s="38" t="s">
        <v>124</v>
      </c>
      <c r="N7" s="14">
        <v>0.92</v>
      </c>
      <c r="O7" s="14">
        <v>0.91</v>
      </c>
      <c r="P7" s="14">
        <v>0.91</v>
      </c>
      <c r="Q7" s="14">
        <v>0.92</v>
      </c>
      <c r="R7" s="14">
        <v>0.86</v>
      </c>
      <c r="S7" s="38" t="s">
        <v>4</v>
      </c>
      <c r="T7" s="14">
        <v>2.0619999999999998</v>
      </c>
      <c r="U7" s="14">
        <v>2.0459999999999998</v>
      </c>
      <c r="V7" s="14">
        <v>2.1150000000000002</v>
      </c>
      <c r="W7" s="14">
        <v>2.1280000000000001</v>
      </c>
      <c r="X7" s="42">
        <v>1.8979999999999999</v>
      </c>
      <c r="Y7" s="38" t="s">
        <v>124</v>
      </c>
      <c r="Z7" s="14">
        <v>0.93</v>
      </c>
      <c r="AA7" s="14">
        <v>0.92</v>
      </c>
      <c r="AB7" s="14">
        <v>0.92</v>
      </c>
      <c r="AC7" s="14">
        <v>0.9</v>
      </c>
      <c r="AD7" s="14">
        <v>0.85</v>
      </c>
    </row>
    <row r="8" spans="1:256">
      <c r="A8" s="46"/>
      <c r="B8" s="14">
        <v>0.91</v>
      </c>
      <c r="C8" s="14">
        <v>0.92</v>
      </c>
      <c r="D8" s="14">
        <v>0.91</v>
      </c>
      <c r="E8" s="14">
        <v>0.91</v>
      </c>
      <c r="F8" s="42">
        <v>0.85</v>
      </c>
      <c r="G8" s="46"/>
      <c r="H8" s="14">
        <v>2.0569999999999999</v>
      </c>
      <c r="I8" s="14">
        <v>2.1309999999999998</v>
      </c>
      <c r="J8" s="14">
        <v>2.1179999999999999</v>
      </c>
      <c r="K8" s="14">
        <v>2.0939999999999999</v>
      </c>
      <c r="L8" s="42">
        <v>1.909</v>
      </c>
      <c r="M8" s="38"/>
      <c r="N8" s="14">
        <v>0.92</v>
      </c>
      <c r="O8" s="14">
        <v>0.92</v>
      </c>
      <c r="P8" s="14">
        <v>0.91</v>
      </c>
      <c r="Q8" s="14">
        <v>0.91</v>
      </c>
      <c r="R8" s="14">
        <v>0.86</v>
      </c>
      <c r="S8" s="38"/>
      <c r="T8" s="14">
        <v>2.0339999999999998</v>
      </c>
      <c r="U8" s="14">
        <v>2.0880000000000001</v>
      </c>
      <c r="V8" s="14">
        <v>2.133</v>
      </c>
      <c r="W8" s="14">
        <v>2.109</v>
      </c>
      <c r="X8" s="42">
        <v>1.8979999999999999</v>
      </c>
      <c r="Y8" s="38"/>
      <c r="Z8" s="14">
        <v>0.92</v>
      </c>
      <c r="AA8" s="14">
        <v>0.93</v>
      </c>
      <c r="AB8" s="14">
        <v>0.92</v>
      </c>
      <c r="AC8" s="14">
        <v>0.91</v>
      </c>
      <c r="AD8" s="14">
        <v>0.86</v>
      </c>
    </row>
    <row r="9" spans="1:256">
      <c r="A9" s="11"/>
      <c r="B9" s="14"/>
      <c r="C9" s="14"/>
      <c r="D9" s="14"/>
      <c r="E9" s="14"/>
      <c r="F9" s="14"/>
      <c r="G9" s="36"/>
      <c r="H9" s="47"/>
      <c r="I9" s="47"/>
      <c r="J9" s="47"/>
      <c r="K9" s="47"/>
      <c r="L9" s="47"/>
      <c r="M9" s="38"/>
      <c r="N9" s="14">
        <v>0.92</v>
      </c>
      <c r="O9" s="14">
        <v>0.92</v>
      </c>
      <c r="P9" s="14">
        <v>0.92</v>
      </c>
      <c r="Q9" s="14">
        <v>0.91</v>
      </c>
      <c r="R9" s="14">
        <v>0.87</v>
      </c>
      <c r="S9" s="38"/>
      <c r="T9" s="14">
        <v>2.0129999999999999</v>
      </c>
      <c r="U9" s="14">
        <v>2.1059999999999999</v>
      </c>
      <c r="V9" s="14">
        <v>2.1059999999999999</v>
      </c>
      <c r="W9" s="14">
        <v>2.1120000000000001</v>
      </c>
      <c r="X9" s="42">
        <v>1.895</v>
      </c>
      <c r="Y9" s="38"/>
      <c r="Z9" s="14">
        <v>0.93</v>
      </c>
      <c r="AA9" s="14">
        <v>0.93</v>
      </c>
      <c r="AB9" s="14">
        <v>0.92</v>
      </c>
      <c r="AC9" s="14">
        <v>0.91</v>
      </c>
      <c r="AD9" s="14">
        <v>0.85</v>
      </c>
    </row>
    <row r="10" spans="1:256">
      <c r="A10" s="11"/>
      <c r="B10" s="14"/>
      <c r="C10" s="14"/>
      <c r="D10" s="14"/>
      <c r="E10" s="14"/>
      <c r="F10" s="14"/>
      <c r="G10" s="38"/>
      <c r="H10" s="14"/>
      <c r="I10" s="14"/>
      <c r="J10" s="14"/>
      <c r="K10" s="14"/>
      <c r="L10" s="14"/>
      <c r="M10" s="38"/>
      <c r="N10" s="47">
        <v>0.93</v>
      </c>
      <c r="O10" s="47">
        <v>0.93</v>
      </c>
      <c r="P10" s="47">
        <v>0.92</v>
      </c>
      <c r="Q10" s="47">
        <v>0.92</v>
      </c>
      <c r="R10" s="47">
        <v>0.87</v>
      </c>
      <c r="S10" s="38"/>
      <c r="T10" s="47">
        <v>2.0329999999999999</v>
      </c>
      <c r="U10" s="47">
        <v>2.0840000000000001</v>
      </c>
      <c r="V10" s="47">
        <v>2.1259999999999999</v>
      </c>
      <c r="W10" s="47">
        <v>2.1139999999999999</v>
      </c>
      <c r="X10" s="49">
        <v>1.877</v>
      </c>
      <c r="Y10" s="38"/>
      <c r="Z10" s="47">
        <v>0.92</v>
      </c>
      <c r="AA10" s="47">
        <v>0.94</v>
      </c>
      <c r="AB10" s="47">
        <v>0.92</v>
      </c>
      <c r="AC10" s="47">
        <v>0.92</v>
      </c>
      <c r="AD10" s="47">
        <v>0.86</v>
      </c>
    </row>
    <row r="11" spans="1:256">
      <c r="A11" s="16"/>
      <c r="B11" s="33"/>
      <c r="C11" s="33"/>
      <c r="D11" s="33"/>
      <c r="E11" s="33"/>
      <c r="F11" s="33"/>
      <c r="G11" s="48"/>
      <c r="H11" s="33"/>
      <c r="I11" s="33"/>
      <c r="J11" s="33"/>
      <c r="K11" s="33"/>
      <c r="L11" s="33"/>
      <c r="M11" s="48"/>
      <c r="N11" s="33">
        <v>0.9</v>
      </c>
      <c r="O11" s="33">
        <v>0.92</v>
      </c>
      <c r="P11" s="33">
        <v>0.92</v>
      </c>
      <c r="Q11" s="33">
        <v>0.92</v>
      </c>
      <c r="R11" s="33">
        <v>0.86</v>
      </c>
      <c r="S11" s="48"/>
      <c r="T11" s="33">
        <v>2.0129999999999999</v>
      </c>
      <c r="U11" s="33">
        <v>2.0750000000000002</v>
      </c>
      <c r="V11" s="33">
        <v>2.1280000000000001</v>
      </c>
      <c r="W11" s="33">
        <v>2.1070000000000002</v>
      </c>
      <c r="X11" s="39">
        <v>1.8939999999999999</v>
      </c>
      <c r="Y11" s="48"/>
      <c r="Z11" s="33">
        <v>0.92</v>
      </c>
      <c r="AA11" s="33">
        <v>0.91</v>
      </c>
      <c r="AB11" s="33">
        <v>0.91</v>
      </c>
      <c r="AC11" s="33">
        <v>0.9</v>
      </c>
      <c r="AD11" s="33">
        <v>0.86</v>
      </c>
    </row>
    <row r="12" spans="1:256">
      <c r="A12" s="19" t="s">
        <v>5</v>
      </c>
      <c r="B12" s="35">
        <v>0.49</v>
      </c>
      <c r="C12" s="35">
        <v>0.55000000000000004</v>
      </c>
      <c r="D12" s="35">
        <v>0.56999999999999995</v>
      </c>
      <c r="E12" s="35">
        <v>0.57999999999999996</v>
      </c>
      <c r="F12" s="35">
        <v>0.53</v>
      </c>
      <c r="G12" s="36" t="s">
        <v>6</v>
      </c>
      <c r="H12" s="35">
        <v>0.874</v>
      </c>
      <c r="I12" s="35">
        <v>0.76600000000000001</v>
      </c>
      <c r="J12" s="35">
        <v>0.77300000000000002</v>
      </c>
      <c r="K12" s="35">
        <v>0.79</v>
      </c>
      <c r="L12" s="35">
        <v>0.432</v>
      </c>
      <c r="M12" s="36" t="s">
        <v>5</v>
      </c>
      <c r="N12" s="35">
        <v>0.57999999999999996</v>
      </c>
      <c r="O12" s="35">
        <v>0.57999999999999996</v>
      </c>
      <c r="P12" s="35">
        <v>0.59</v>
      </c>
      <c r="Q12" s="35">
        <v>0.57999999999999996</v>
      </c>
      <c r="R12" s="35">
        <v>0.54</v>
      </c>
      <c r="S12" s="36" t="s">
        <v>6</v>
      </c>
      <c r="T12" s="35">
        <v>1.236</v>
      </c>
      <c r="U12" s="35">
        <v>1.19</v>
      </c>
      <c r="V12" s="35">
        <v>1.204</v>
      </c>
      <c r="W12" s="35">
        <v>1.2490000000000001</v>
      </c>
      <c r="X12" s="35">
        <v>0.96099999999999997</v>
      </c>
      <c r="Y12" s="36" t="s">
        <v>5</v>
      </c>
      <c r="Z12" s="35">
        <v>0.56000000000000005</v>
      </c>
      <c r="AA12" s="35">
        <v>0.56000000000000005</v>
      </c>
      <c r="AB12" s="35">
        <v>0.56000000000000005</v>
      </c>
      <c r="AC12" s="35">
        <v>0.56999999999999995</v>
      </c>
      <c r="AD12" s="35">
        <v>0.5</v>
      </c>
    </row>
    <row r="13" spans="1:256">
      <c r="A13" s="22"/>
      <c r="B13" s="37">
        <v>0.51</v>
      </c>
      <c r="C13" s="37">
        <v>0.47</v>
      </c>
      <c r="D13" s="37">
        <v>0.47</v>
      </c>
      <c r="E13" s="37">
        <v>0.51</v>
      </c>
      <c r="F13" s="37">
        <v>0.46</v>
      </c>
      <c r="G13" s="38"/>
      <c r="H13" s="37">
        <v>0.83399999999999996</v>
      </c>
      <c r="I13" s="37">
        <v>0.78100000000000003</v>
      </c>
      <c r="J13" s="37">
        <v>0.73199999999999998</v>
      </c>
      <c r="K13" s="37">
        <v>0.81</v>
      </c>
      <c r="L13" s="37">
        <v>0.40799999999999997</v>
      </c>
      <c r="M13" s="38"/>
      <c r="N13" s="37">
        <v>0.5</v>
      </c>
      <c r="O13" s="37">
        <v>0.5</v>
      </c>
      <c r="P13" s="37">
        <v>0.53</v>
      </c>
      <c r="Q13" s="37">
        <v>0.5</v>
      </c>
      <c r="R13" s="37">
        <v>0.52</v>
      </c>
      <c r="S13" s="38"/>
      <c r="T13" s="37">
        <v>1.2150000000000001</v>
      </c>
      <c r="U13" s="37">
        <v>1.1850000000000001</v>
      </c>
      <c r="V13" s="37">
        <v>1.1719999999999999</v>
      </c>
      <c r="W13" s="37">
        <v>1.234</v>
      </c>
      <c r="X13" s="37">
        <v>0.92100000000000004</v>
      </c>
      <c r="Y13" s="38"/>
      <c r="Z13" s="37">
        <v>0.57999999999999996</v>
      </c>
      <c r="AA13" s="37">
        <v>0.56999999999999995</v>
      </c>
      <c r="AB13" s="37">
        <v>0.56999999999999995</v>
      </c>
      <c r="AC13" s="37">
        <v>0.59</v>
      </c>
      <c r="AD13" s="37">
        <v>0.49</v>
      </c>
    </row>
    <row r="14" spans="1:256">
      <c r="A14" s="22"/>
      <c r="B14" s="37">
        <v>0.51</v>
      </c>
      <c r="C14" s="37">
        <v>0.45</v>
      </c>
      <c r="D14" s="37">
        <v>0.46</v>
      </c>
      <c r="E14" s="37">
        <v>0.5</v>
      </c>
      <c r="F14" s="37">
        <v>0.49</v>
      </c>
      <c r="G14" s="38"/>
      <c r="H14" s="37">
        <v>0.85</v>
      </c>
      <c r="I14" s="37">
        <v>0.76800000000000002</v>
      </c>
      <c r="J14" s="37">
        <v>0.76500000000000001</v>
      </c>
      <c r="K14" s="37">
        <v>0.78800000000000003</v>
      </c>
      <c r="L14" s="37">
        <v>0.375</v>
      </c>
      <c r="M14" s="38"/>
      <c r="N14" s="37">
        <v>0.51</v>
      </c>
      <c r="O14" s="37">
        <v>0.52</v>
      </c>
      <c r="P14" s="37">
        <v>0.53</v>
      </c>
      <c r="Q14" s="37">
        <v>0.54</v>
      </c>
      <c r="R14" s="37">
        <v>0.51</v>
      </c>
      <c r="S14" s="38"/>
      <c r="T14" s="37">
        <v>1.2070000000000001</v>
      </c>
      <c r="U14" s="37">
        <v>1.1910000000000001</v>
      </c>
      <c r="V14" s="37">
        <v>1.1870000000000001</v>
      </c>
      <c r="W14" s="37">
        <v>1.2110000000000001</v>
      </c>
      <c r="X14" s="37">
        <v>0.90900000000000003</v>
      </c>
      <c r="Y14" s="38"/>
      <c r="Z14" s="37">
        <v>0.59</v>
      </c>
      <c r="AA14" s="37">
        <v>0.6</v>
      </c>
      <c r="AB14" s="37">
        <v>0.59</v>
      </c>
      <c r="AC14" s="37">
        <v>0.6</v>
      </c>
      <c r="AD14" s="37">
        <v>0.52</v>
      </c>
    </row>
    <row r="15" spans="1:256">
      <c r="A15" s="22"/>
      <c r="B15" s="37">
        <v>0.45</v>
      </c>
      <c r="C15" s="37">
        <v>0.47</v>
      </c>
      <c r="D15" s="37">
        <v>0.48</v>
      </c>
      <c r="E15" s="37">
        <v>0.5</v>
      </c>
      <c r="F15" s="37">
        <v>0.49</v>
      </c>
      <c r="G15" s="38"/>
      <c r="H15" s="37">
        <v>0.82199999999999995</v>
      </c>
      <c r="I15" s="37">
        <v>0.77400000000000002</v>
      </c>
      <c r="J15" s="37">
        <v>0.748</v>
      </c>
      <c r="K15" s="37">
        <v>0.79100000000000004</v>
      </c>
      <c r="L15" s="37">
        <v>0.44700000000000001</v>
      </c>
      <c r="M15" s="38"/>
      <c r="N15" s="37">
        <v>0.51</v>
      </c>
      <c r="O15" s="37">
        <v>0.55000000000000004</v>
      </c>
      <c r="P15" s="37">
        <v>0.56000000000000005</v>
      </c>
      <c r="Q15" s="37">
        <v>0.55000000000000004</v>
      </c>
      <c r="R15" s="37">
        <v>0.49</v>
      </c>
      <c r="S15" s="38"/>
      <c r="T15" s="37">
        <v>1.21</v>
      </c>
      <c r="U15" s="37">
        <v>1.2030000000000001</v>
      </c>
      <c r="V15" s="37">
        <v>1.222</v>
      </c>
      <c r="W15" s="37">
        <v>1.244</v>
      </c>
      <c r="X15" s="37">
        <v>0.91800000000000004</v>
      </c>
      <c r="Y15" s="38"/>
      <c r="Z15" s="37">
        <v>0.59</v>
      </c>
      <c r="AA15" s="37">
        <v>0.6</v>
      </c>
      <c r="AB15" s="37">
        <v>0.62</v>
      </c>
      <c r="AC15" s="37">
        <v>0.61</v>
      </c>
      <c r="AD15" s="37">
        <v>0.55000000000000004</v>
      </c>
    </row>
    <row r="16" spans="1:256">
      <c r="A16" s="22"/>
      <c r="B16" s="37">
        <v>0.42</v>
      </c>
      <c r="C16" s="37">
        <v>0.43</v>
      </c>
      <c r="D16" s="37">
        <v>0.45</v>
      </c>
      <c r="E16" s="37">
        <v>0.48</v>
      </c>
      <c r="F16" s="37">
        <v>0.42</v>
      </c>
      <c r="G16" s="38"/>
      <c r="H16" s="37">
        <v>0.75800000000000001</v>
      </c>
      <c r="I16" s="37">
        <v>0.71699999999999997</v>
      </c>
      <c r="J16" s="37">
        <v>0.748</v>
      </c>
      <c r="K16" s="37">
        <v>0.78900000000000003</v>
      </c>
      <c r="L16" s="37">
        <v>0.437</v>
      </c>
      <c r="M16" s="38"/>
      <c r="N16" s="37">
        <v>0.52</v>
      </c>
      <c r="O16" s="37">
        <v>0.53</v>
      </c>
      <c r="P16" s="37">
        <v>0.53</v>
      </c>
      <c r="Q16" s="37">
        <v>0.55000000000000004</v>
      </c>
      <c r="R16" s="37">
        <v>0.47</v>
      </c>
      <c r="S16" s="38"/>
      <c r="T16" s="37">
        <v>1.1990000000000001</v>
      </c>
      <c r="U16" s="37">
        <v>1.1859999999999999</v>
      </c>
      <c r="V16" s="37">
        <v>1.1950000000000001</v>
      </c>
      <c r="W16" s="37">
        <v>1.2290000000000001</v>
      </c>
      <c r="X16" s="37">
        <v>0.91600000000000004</v>
      </c>
      <c r="Y16" s="38"/>
      <c r="Z16" s="37">
        <v>0.56999999999999995</v>
      </c>
      <c r="AA16" s="37">
        <v>0.57999999999999996</v>
      </c>
      <c r="AB16" s="37">
        <v>0.59</v>
      </c>
      <c r="AC16" s="37">
        <v>0.6</v>
      </c>
      <c r="AD16" s="37">
        <v>0.54</v>
      </c>
      <c r="AE16" s="5"/>
      <c r="AF16" s="5"/>
      <c r="AG16" s="5"/>
      <c r="AH16" s="5"/>
      <c r="AI16" s="5"/>
      <c r="AJ16" s="5"/>
      <c r="AK16" s="5"/>
      <c r="AM16" s="9"/>
      <c r="AN16" s="5"/>
      <c r="AO16" s="5"/>
      <c r="AP16" s="5"/>
      <c r="AQ16" s="5">
        <v>27</v>
      </c>
      <c r="AR16" s="5">
        <v>27</v>
      </c>
      <c r="AS16" s="5">
        <v>27</v>
      </c>
      <c r="AT16" s="5">
        <v>28</v>
      </c>
      <c r="AU16" s="5">
        <v>27</v>
      </c>
      <c r="AV16" s="5">
        <v>28</v>
      </c>
      <c r="AW16" s="5">
        <v>27</v>
      </c>
      <c r="AX16" s="5">
        <v>28</v>
      </c>
      <c r="AZ16" s="9">
        <f>AVERAGE(AN16:AX16)</f>
        <v>27.375</v>
      </c>
      <c r="BA16" s="5">
        <v>27</v>
      </c>
      <c r="BB16" s="5">
        <v>27</v>
      </c>
      <c r="BC16" s="5">
        <v>27</v>
      </c>
      <c r="BD16" s="5">
        <v>27</v>
      </c>
      <c r="BE16" s="5">
        <v>27</v>
      </c>
      <c r="BF16" s="5">
        <v>27</v>
      </c>
      <c r="BG16" s="5">
        <v>28</v>
      </c>
      <c r="BH16" s="5">
        <v>27</v>
      </c>
      <c r="BI16" s="5">
        <v>28</v>
      </c>
      <c r="BJ16" s="5">
        <v>27</v>
      </c>
      <c r="BK16" s="5">
        <v>28</v>
      </c>
      <c r="BM16" s="9">
        <f>AVERAGE(BA16:BK16)</f>
        <v>27.272727272727273</v>
      </c>
      <c r="BN16" s="5">
        <v>27</v>
      </c>
      <c r="BO16" s="5">
        <v>27</v>
      </c>
      <c r="BP16" s="5">
        <v>27</v>
      </c>
      <c r="BQ16" s="5">
        <v>27</v>
      </c>
      <c r="BR16" s="5">
        <v>27</v>
      </c>
      <c r="BS16" s="5">
        <v>27</v>
      </c>
      <c r="BT16" s="5">
        <v>28</v>
      </c>
      <c r="BU16" s="5">
        <v>27</v>
      </c>
      <c r="BV16" s="5">
        <v>28</v>
      </c>
      <c r="BW16" s="5">
        <v>27</v>
      </c>
      <c r="BX16" s="5">
        <v>28</v>
      </c>
      <c r="BZ16" s="9">
        <f>AVERAGE(BN16:BX16)</f>
        <v>27.272727272727273</v>
      </c>
      <c r="CA16" s="5">
        <v>27</v>
      </c>
      <c r="CB16" s="5">
        <v>27</v>
      </c>
      <c r="CC16" s="5">
        <v>27</v>
      </c>
      <c r="CD16" s="5">
        <v>27</v>
      </c>
      <c r="CE16" s="5">
        <v>27</v>
      </c>
      <c r="CF16" s="5">
        <v>27</v>
      </c>
      <c r="CG16" s="5">
        <v>28</v>
      </c>
      <c r="CH16" s="5">
        <v>27</v>
      </c>
      <c r="CI16" s="5">
        <v>28</v>
      </c>
      <c r="CJ16" s="5">
        <v>27</v>
      </c>
      <c r="CK16" s="5">
        <v>28</v>
      </c>
      <c r="CM16" s="9">
        <f>AVERAGE(CA16:CK16)</f>
        <v>27.272727272727273</v>
      </c>
      <c r="CN16" s="5">
        <v>27</v>
      </c>
      <c r="CO16" s="5">
        <v>27</v>
      </c>
      <c r="CP16" s="5">
        <v>27</v>
      </c>
      <c r="CQ16" s="5">
        <v>27</v>
      </c>
      <c r="CR16" s="5">
        <v>27</v>
      </c>
      <c r="CS16" s="5">
        <v>27</v>
      </c>
      <c r="CT16" s="5">
        <v>28</v>
      </c>
      <c r="CU16" s="5">
        <v>27</v>
      </c>
      <c r="CV16" s="5">
        <v>28</v>
      </c>
      <c r="CW16" s="5">
        <v>27</v>
      </c>
      <c r="CX16" s="5">
        <v>28</v>
      </c>
      <c r="CZ16" s="9">
        <f>AVERAGE(CN16:CX16)</f>
        <v>27.272727272727273</v>
      </c>
      <c r="DA16" s="5">
        <v>27</v>
      </c>
      <c r="DB16" s="5">
        <v>27</v>
      </c>
      <c r="DC16" s="5">
        <v>27</v>
      </c>
      <c r="DD16" s="5">
        <v>27</v>
      </c>
      <c r="DE16" s="5">
        <v>27</v>
      </c>
      <c r="DF16" s="5">
        <v>27</v>
      </c>
      <c r="DG16" s="5">
        <v>28</v>
      </c>
      <c r="DH16" s="5">
        <v>27</v>
      </c>
      <c r="DI16" s="5">
        <v>28</v>
      </c>
      <c r="DJ16" s="5">
        <v>27</v>
      </c>
      <c r="DK16" s="5">
        <v>28</v>
      </c>
      <c r="DM16" s="9">
        <f>AVERAGE(DA16:DK16)</f>
        <v>27.272727272727273</v>
      </c>
      <c r="DN16" s="5">
        <v>27</v>
      </c>
      <c r="DO16" s="5">
        <v>27</v>
      </c>
      <c r="DP16" s="5">
        <v>27</v>
      </c>
      <c r="DQ16" s="5">
        <v>27</v>
      </c>
      <c r="DR16" s="5">
        <v>27</v>
      </c>
      <c r="DS16" s="5">
        <v>27</v>
      </c>
      <c r="DT16" s="5">
        <v>28</v>
      </c>
      <c r="DU16" s="5">
        <v>27</v>
      </c>
      <c r="DV16" s="5">
        <v>28</v>
      </c>
      <c r="DW16" s="5">
        <v>27</v>
      </c>
      <c r="DX16" s="5">
        <v>28</v>
      </c>
      <c r="DZ16" s="9">
        <f>AVERAGE(DN16:DX16)</f>
        <v>27.272727272727273</v>
      </c>
      <c r="EA16" s="5">
        <v>27</v>
      </c>
      <c r="EB16" s="5">
        <v>27</v>
      </c>
      <c r="EC16" s="5">
        <v>27</v>
      </c>
      <c r="ED16" s="5">
        <v>27</v>
      </c>
      <c r="EE16" s="5">
        <v>27</v>
      </c>
      <c r="EF16" s="5">
        <v>27</v>
      </c>
      <c r="EG16" s="5">
        <v>28</v>
      </c>
      <c r="EH16" s="5">
        <v>27</v>
      </c>
      <c r="EI16" s="5">
        <v>28</v>
      </c>
      <c r="EJ16" s="5">
        <v>27</v>
      </c>
      <c r="EK16" s="5">
        <v>28</v>
      </c>
      <c r="EM16" s="9">
        <f>AVERAGE(EA16:EK16)</f>
        <v>27.272727272727273</v>
      </c>
      <c r="EN16" s="5">
        <v>27</v>
      </c>
      <c r="EO16" s="5">
        <v>27</v>
      </c>
      <c r="EP16" s="5">
        <v>27</v>
      </c>
      <c r="EQ16" s="5">
        <v>27</v>
      </c>
      <c r="ER16" s="5">
        <v>27</v>
      </c>
      <c r="ES16" s="5">
        <v>27</v>
      </c>
      <c r="ET16" s="5">
        <v>28</v>
      </c>
      <c r="EU16" s="5">
        <v>27</v>
      </c>
      <c r="EV16" s="5">
        <v>28</v>
      </c>
      <c r="EW16" s="5">
        <v>27</v>
      </c>
      <c r="EX16" s="5">
        <v>28</v>
      </c>
      <c r="EZ16" s="9">
        <f>AVERAGE(EN16:EX16)</f>
        <v>27.272727272727273</v>
      </c>
      <c r="FA16" s="5">
        <v>27</v>
      </c>
      <c r="FB16" s="5">
        <v>27</v>
      </c>
      <c r="FC16" s="5">
        <v>27</v>
      </c>
      <c r="FD16" s="5">
        <v>27</v>
      </c>
      <c r="FE16" s="5">
        <v>27</v>
      </c>
      <c r="FF16" s="5">
        <v>27</v>
      </c>
      <c r="FG16" s="5">
        <v>28</v>
      </c>
      <c r="FH16" s="5">
        <v>27</v>
      </c>
      <c r="FI16" s="5">
        <v>28</v>
      </c>
      <c r="FJ16" s="5">
        <v>27</v>
      </c>
      <c r="FK16" s="5">
        <v>28</v>
      </c>
      <c r="FM16" s="9">
        <f>AVERAGE(FA16:FK16)</f>
        <v>27.272727272727273</v>
      </c>
      <c r="FN16" s="5">
        <v>27</v>
      </c>
      <c r="FO16" s="5">
        <v>27</v>
      </c>
      <c r="FP16" s="5">
        <v>27</v>
      </c>
      <c r="FQ16" s="5">
        <v>27</v>
      </c>
      <c r="FR16" s="5">
        <v>27</v>
      </c>
      <c r="FS16" s="5">
        <v>27</v>
      </c>
      <c r="FT16" s="5">
        <v>28</v>
      </c>
      <c r="FU16" s="5">
        <v>27</v>
      </c>
      <c r="FV16" s="5">
        <v>28</v>
      </c>
      <c r="FW16" s="5">
        <v>27</v>
      </c>
      <c r="FX16" s="5">
        <v>28</v>
      </c>
      <c r="FZ16" s="9">
        <f>AVERAGE(FN16:FX16)</f>
        <v>27.272727272727273</v>
      </c>
      <c r="GA16" s="5">
        <v>27</v>
      </c>
      <c r="GB16" s="5">
        <v>27</v>
      </c>
      <c r="GC16" s="5">
        <v>27</v>
      </c>
      <c r="GD16" s="5">
        <v>27</v>
      </c>
      <c r="GE16" s="5">
        <v>27</v>
      </c>
      <c r="GF16" s="5">
        <v>27</v>
      </c>
      <c r="GG16" s="5">
        <v>28</v>
      </c>
      <c r="GH16" s="5">
        <v>27</v>
      </c>
      <c r="GI16" s="5">
        <v>28</v>
      </c>
      <c r="GJ16" s="5">
        <v>27</v>
      </c>
      <c r="GK16" s="5">
        <v>28</v>
      </c>
      <c r="GM16" s="9">
        <f>AVERAGE(GA16:GK16)</f>
        <v>27.272727272727273</v>
      </c>
      <c r="GN16" s="5">
        <v>27</v>
      </c>
      <c r="GO16" s="5">
        <v>27</v>
      </c>
      <c r="GP16" s="5">
        <v>27</v>
      </c>
      <c r="GQ16" s="5">
        <v>27</v>
      </c>
      <c r="GR16" s="5">
        <v>27</v>
      </c>
      <c r="GS16" s="5">
        <v>27</v>
      </c>
      <c r="GT16" s="5">
        <v>28</v>
      </c>
      <c r="GU16" s="5">
        <v>27</v>
      </c>
      <c r="GV16" s="5">
        <v>28</v>
      </c>
      <c r="GW16" s="5">
        <v>27</v>
      </c>
      <c r="GX16" s="5">
        <v>28</v>
      </c>
      <c r="GZ16" s="9">
        <f>AVERAGE(GN16:GX16)</f>
        <v>27.272727272727273</v>
      </c>
      <c r="HA16" s="5">
        <v>27</v>
      </c>
      <c r="HB16" s="5">
        <v>27</v>
      </c>
      <c r="HC16" s="5">
        <v>27</v>
      </c>
      <c r="HD16" s="5">
        <v>27</v>
      </c>
      <c r="HE16" s="5">
        <v>27</v>
      </c>
      <c r="HF16" s="5">
        <v>27</v>
      </c>
      <c r="HG16" s="5">
        <v>28</v>
      </c>
      <c r="HH16" s="5">
        <v>27</v>
      </c>
      <c r="HI16" s="5">
        <v>28</v>
      </c>
      <c r="HJ16" s="5">
        <v>27</v>
      </c>
      <c r="HK16" s="5">
        <v>28</v>
      </c>
      <c r="HM16" s="9">
        <f>AVERAGE(HA16:HK16)</f>
        <v>27.272727272727273</v>
      </c>
      <c r="HN16" s="5">
        <v>27</v>
      </c>
      <c r="HO16" s="5">
        <v>27</v>
      </c>
      <c r="HP16" s="5">
        <v>27</v>
      </c>
      <c r="HQ16" s="5">
        <v>27</v>
      </c>
      <c r="HR16" s="5">
        <v>27</v>
      </c>
      <c r="HS16" s="5">
        <v>27</v>
      </c>
      <c r="HT16" s="5">
        <v>28</v>
      </c>
      <c r="HU16" s="5">
        <v>27</v>
      </c>
      <c r="HV16" s="5">
        <v>28</v>
      </c>
      <c r="HW16" s="5">
        <v>27</v>
      </c>
      <c r="HX16" s="5">
        <v>28</v>
      </c>
      <c r="HZ16" s="9">
        <f>AVERAGE(HN16:HX16)</f>
        <v>27.272727272727273</v>
      </c>
      <c r="IA16" s="5">
        <v>27</v>
      </c>
      <c r="IB16" s="5">
        <v>27</v>
      </c>
      <c r="IC16" s="5">
        <v>27</v>
      </c>
      <c r="ID16" s="5">
        <v>27</v>
      </c>
      <c r="IE16" s="5">
        <v>27</v>
      </c>
      <c r="IF16" s="5">
        <v>27</v>
      </c>
      <c r="IG16" s="5">
        <v>28</v>
      </c>
      <c r="IH16" s="5">
        <v>27</v>
      </c>
      <c r="II16" s="5">
        <v>28</v>
      </c>
      <c r="IJ16" s="5">
        <v>27</v>
      </c>
      <c r="IK16" s="5">
        <v>28</v>
      </c>
      <c r="IM16" s="9">
        <f>AVERAGE(IA16:IK16)</f>
        <v>27.272727272727273</v>
      </c>
      <c r="IN16" s="5">
        <v>27</v>
      </c>
      <c r="IO16" s="5">
        <v>27</v>
      </c>
      <c r="IP16" s="5">
        <v>27</v>
      </c>
      <c r="IQ16" s="5">
        <v>27</v>
      </c>
      <c r="IR16" s="5">
        <v>27</v>
      </c>
      <c r="IS16" s="5">
        <v>27</v>
      </c>
      <c r="IT16" s="5">
        <v>28</v>
      </c>
      <c r="IU16" s="5">
        <v>27</v>
      </c>
      <c r="IV16" s="5">
        <v>28</v>
      </c>
    </row>
    <row r="17" spans="1:30">
      <c r="A17" s="22" t="s">
        <v>7</v>
      </c>
      <c r="B17" s="37">
        <v>0.56999999999999995</v>
      </c>
      <c r="C17" s="37">
        <v>0.56999999999999995</v>
      </c>
      <c r="D17" s="37">
        <v>0.56999999999999995</v>
      </c>
      <c r="E17" s="37">
        <v>0.56999999999999995</v>
      </c>
      <c r="F17" s="37">
        <v>0.52</v>
      </c>
      <c r="G17" s="38" t="s">
        <v>8</v>
      </c>
      <c r="H17" s="37">
        <v>0.80700000000000005</v>
      </c>
      <c r="I17" s="37">
        <v>0.86099999999999999</v>
      </c>
      <c r="J17" s="37">
        <v>0.93600000000000005</v>
      </c>
      <c r="K17" s="37">
        <v>0.93899999999999995</v>
      </c>
      <c r="L17" s="37">
        <v>0.68500000000000005</v>
      </c>
      <c r="M17" s="38" t="s">
        <v>7</v>
      </c>
      <c r="N17" s="37">
        <v>0.57999999999999996</v>
      </c>
      <c r="O17" s="37">
        <v>0.59</v>
      </c>
      <c r="P17" s="37">
        <v>0.57999999999999996</v>
      </c>
      <c r="Q17" s="37">
        <v>0.57999999999999996</v>
      </c>
      <c r="R17" s="37">
        <v>0.54</v>
      </c>
      <c r="S17" s="38" t="s">
        <v>8</v>
      </c>
      <c r="T17" s="37">
        <v>1.1859999999999999</v>
      </c>
      <c r="U17" s="37">
        <v>1.18</v>
      </c>
      <c r="V17" s="37">
        <v>1.24</v>
      </c>
      <c r="W17" s="37">
        <v>1.226</v>
      </c>
      <c r="X17" s="37">
        <v>0.99399999999999999</v>
      </c>
      <c r="Y17" s="38" t="s">
        <v>7</v>
      </c>
      <c r="Z17" s="37">
        <v>0.6</v>
      </c>
      <c r="AA17" s="37">
        <v>0.6</v>
      </c>
      <c r="AB17" s="37">
        <v>0.61</v>
      </c>
      <c r="AC17" s="37">
        <v>0.59</v>
      </c>
      <c r="AD17" s="37">
        <v>0.53</v>
      </c>
    </row>
    <row r="18" spans="1:30">
      <c r="A18" s="22"/>
      <c r="B18" s="37">
        <v>0.56999999999999995</v>
      </c>
      <c r="C18" s="37">
        <v>0.57999999999999996</v>
      </c>
      <c r="D18" s="37">
        <v>0.57999999999999996</v>
      </c>
      <c r="E18" s="37">
        <v>0.57999999999999996</v>
      </c>
      <c r="F18" s="37">
        <v>0.51</v>
      </c>
      <c r="G18" s="38"/>
      <c r="H18" s="37">
        <v>0.79200000000000004</v>
      </c>
      <c r="I18" s="37">
        <v>0.878</v>
      </c>
      <c r="J18" s="37">
        <v>0.9</v>
      </c>
      <c r="K18" s="37">
        <v>0.88400000000000001</v>
      </c>
      <c r="L18" s="37">
        <v>0.64200000000000002</v>
      </c>
      <c r="M18" s="38"/>
      <c r="N18" s="37">
        <v>0.56999999999999995</v>
      </c>
      <c r="O18" s="37">
        <v>0.59</v>
      </c>
      <c r="P18" s="37">
        <v>0.57999999999999996</v>
      </c>
      <c r="Q18" s="37">
        <v>0.57999999999999996</v>
      </c>
      <c r="R18" s="37">
        <v>0.53</v>
      </c>
      <c r="S18" s="38"/>
      <c r="T18" s="37">
        <v>1.1850000000000001</v>
      </c>
      <c r="U18" s="37">
        <v>1.216</v>
      </c>
      <c r="V18" s="37">
        <v>1.256</v>
      </c>
      <c r="W18" s="37">
        <v>1.2370000000000001</v>
      </c>
      <c r="X18" s="37">
        <v>0.97399999999999998</v>
      </c>
      <c r="Y18" s="38"/>
      <c r="Z18" s="37">
        <v>0.59</v>
      </c>
      <c r="AA18" s="37">
        <v>0.6</v>
      </c>
      <c r="AB18" s="37">
        <v>0.6</v>
      </c>
      <c r="AC18" s="37">
        <v>0.59</v>
      </c>
      <c r="AD18" s="37">
        <v>0.53</v>
      </c>
    </row>
    <row r="19" spans="1:30">
      <c r="A19" s="22"/>
      <c r="B19" s="37">
        <v>0.56999999999999995</v>
      </c>
      <c r="C19" s="37">
        <v>0.59</v>
      </c>
      <c r="D19" s="37">
        <v>0.57999999999999996</v>
      </c>
      <c r="E19" s="37">
        <v>0.57999999999999996</v>
      </c>
      <c r="F19" s="37">
        <v>0.5</v>
      </c>
      <c r="G19" s="38"/>
      <c r="H19" s="37">
        <v>0.76900000000000002</v>
      </c>
      <c r="I19" s="37">
        <v>0.84499999999999997</v>
      </c>
      <c r="J19" s="37">
        <v>0.92100000000000004</v>
      </c>
      <c r="K19" s="37">
        <v>0.90200000000000002</v>
      </c>
      <c r="L19" s="37">
        <v>0.60399999999999998</v>
      </c>
      <c r="M19" s="38"/>
      <c r="N19" s="37">
        <v>0.56000000000000005</v>
      </c>
      <c r="O19" s="37">
        <v>0.56999999999999995</v>
      </c>
      <c r="P19" s="37">
        <v>0.56999999999999995</v>
      </c>
      <c r="Q19" s="37">
        <v>0.56999999999999995</v>
      </c>
      <c r="R19" s="37">
        <v>0.53</v>
      </c>
      <c r="S19" s="38"/>
      <c r="T19" s="37">
        <v>1.1459999999999999</v>
      </c>
      <c r="U19" s="37">
        <v>1.204</v>
      </c>
      <c r="V19" s="37">
        <v>1.26</v>
      </c>
      <c r="W19" s="37">
        <v>1.2210000000000001</v>
      </c>
      <c r="X19" s="37">
        <v>1.01</v>
      </c>
      <c r="Y19" s="38"/>
      <c r="Z19" s="37">
        <v>0.6</v>
      </c>
      <c r="AA19" s="37">
        <v>0.6</v>
      </c>
      <c r="AB19" s="37">
        <v>0.59</v>
      </c>
      <c r="AC19" s="37">
        <v>0.59</v>
      </c>
      <c r="AD19" s="37">
        <v>0.53</v>
      </c>
    </row>
    <row r="20" spans="1:30">
      <c r="A20" s="22"/>
      <c r="B20" s="37">
        <v>0.57999999999999996</v>
      </c>
      <c r="C20" s="37">
        <v>0.56000000000000005</v>
      </c>
      <c r="D20" s="37">
        <v>0.56000000000000005</v>
      </c>
      <c r="E20" s="37">
        <v>0.56000000000000005</v>
      </c>
      <c r="F20" s="37">
        <v>0.49</v>
      </c>
      <c r="G20" s="38"/>
      <c r="H20" s="37">
        <v>0.82499999999999996</v>
      </c>
      <c r="I20" s="37">
        <v>0.876</v>
      </c>
      <c r="J20" s="37">
        <v>0.878</v>
      </c>
      <c r="K20" s="37">
        <v>0.89900000000000002</v>
      </c>
      <c r="L20" s="37">
        <v>0.63300000000000001</v>
      </c>
      <c r="M20" s="38"/>
      <c r="N20" s="37">
        <v>0.56999999999999995</v>
      </c>
      <c r="O20" s="37">
        <v>0.57999999999999996</v>
      </c>
      <c r="P20" s="37">
        <v>0.56999999999999995</v>
      </c>
      <c r="Q20" s="37">
        <v>0.56999999999999995</v>
      </c>
      <c r="R20" s="37">
        <v>0.53</v>
      </c>
      <c r="S20" s="38"/>
      <c r="T20" s="37">
        <v>1.18</v>
      </c>
      <c r="U20" s="37">
        <v>1.202</v>
      </c>
      <c r="V20" s="37">
        <v>1.256</v>
      </c>
      <c r="W20" s="37">
        <v>1.238</v>
      </c>
      <c r="X20" s="37">
        <v>1.008</v>
      </c>
      <c r="Y20" s="38"/>
      <c r="Z20" s="37">
        <v>0.57999999999999996</v>
      </c>
      <c r="AA20" s="37">
        <v>0.61</v>
      </c>
      <c r="AB20" s="37">
        <v>0.6</v>
      </c>
      <c r="AC20" s="37">
        <v>0.59</v>
      </c>
      <c r="AD20" s="37">
        <v>0.54</v>
      </c>
    </row>
    <row r="21" spans="1:30">
      <c r="A21" s="22"/>
      <c r="B21" s="37">
        <v>0.56999999999999995</v>
      </c>
      <c r="C21" s="37">
        <v>0.57999999999999996</v>
      </c>
      <c r="D21" s="37">
        <v>0.56000000000000005</v>
      </c>
      <c r="E21" s="37">
        <v>0.56999999999999995</v>
      </c>
      <c r="F21" s="37">
        <v>0.48</v>
      </c>
      <c r="G21" s="38"/>
      <c r="H21" s="37">
        <v>0.77800000000000002</v>
      </c>
      <c r="I21" s="37">
        <v>0.83</v>
      </c>
      <c r="J21" s="37">
        <v>0.90300000000000002</v>
      </c>
      <c r="K21" s="37">
        <v>0.89700000000000002</v>
      </c>
      <c r="L21" s="37">
        <v>0.61699999999999999</v>
      </c>
      <c r="M21" s="38"/>
      <c r="N21" s="37">
        <v>0.57999999999999996</v>
      </c>
      <c r="O21" s="37">
        <v>0.56999999999999995</v>
      </c>
      <c r="P21" s="37">
        <v>0.56999999999999995</v>
      </c>
      <c r="Q21" s="37">
        <v>0.56999999999999995</v>
      </c>
      <c r="R21" s="37">
        <v>0.52</v>
      </c>
      <c r="S21" s="38"/>
      <c r="T21" s="37">
        <v>1.1479999999999999</v>
      </c>
      <c r="U21" s="37">
        <v>1.196</v>
      </c>
      <c r="V21" s="37">
        <v>1.28</v>
      </c>
      <c r="W21" s="37">
        <v>1.222</v>
      </c>
      <c r="X21" s="37">
        <v>1.004</v>
      </c>
      <c r="Y21" s="38"/>
      <c r="Z21" s="37">
        <v>0.59</v>
      </c>
      <c r="AA21" s="37">
        <v>0.59</v>
      </c>
      <c r="AB21" s="37">
        <v>0.6</v>
      </c>
      <c r="AC21" s="37">
        <v>0.59</v>
      </c>
      <c r="AD21" s="37">
        <v>0.52</v>
      </c>
    </row>
    <row r="22" spans="1:3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7">
      <c r="A23" s="26" t="s">
        <v>9</v>
      </c>
      <c r="B23" s="26" t="s">
        <v>10</v>
      </c>
      <c r="C23" s="289" t="s">
        <v>11</v>
      </c>
      <c r="D23" s="289"/>
      <c r="E23" s="290" t="s">
        <v>12</v>
      </c>
      <c r="F23" s="290"/>
      <c r="G23" s="26" t="s">
        <v>9</v>
      </c>
      <c r="H23" s="26" t="s">
        <v>10</v>
      </c>
      <c r="I23" s="289" t="s">
        <v>11</v>
      </c>
      <c r="J23" s="289"/>
      <c r="K23" s="290" t="s">
        <v>12</v>
      </c>
      <c r="L23" s="290"/>
      <c r="M23" s="26" t="s">
        <v>9</v>
      </c>
      <c r="N23" s="26" t="s">
        <v>10</v>
      </c>
      <c r="O23" s="289" t="s">
        <v>11</v>
      </c>
      <c r="P23" s="289"/>
      <c r="Q23" s="290" t="s">
        <v>12</v>
      </c>
      <c r="R23" s="290"/>
      <c r="S23" s="26" t="s">
        <v>9</v>
      </c>
      <c r="T23" s="26" t="s">
        <v>10</v>
      </c>
      <c r="U23" s="289" t="s">
        <v>11</v>
      </c>
      <c r="V23" s="289"/>
      <c r="W23" s="290" t="s">
        <v>12</v>
      </c>
      <c r="X23" s="290"/>
      <c r="Y23" s="26" t="s">
        <v>9</v>
      </c>
      <c r="Z23" s="26" t="s">
        <v>10</v>
      </c>
      <c r="AA23" s="289" t="s">
        <v>11</v>
      </c>
      <c r="AB23" s="289"/>
      <c r="AC23" s="290" t="s">
        <v>12</v>
      </c>
      <c r="AD23" s="290"/>
    </row>
    <row r="24" spans="1:30" ht="17">
      <c r="A24" s="27" t="s">
        <v>13</v>
      </c>
      <c r="B24" s="27" t="s">
        <v>14</v>
      </c>
      <c r="C24" s="328" t="s">
        <v>15</v>
      </c>
      <c r="D24" s="328"/>
      <c r="E24" s="295">
        <f>AVERAGE(B2:F8)-AVERAGE(B12:F21)</f>
        <v>0.38920000000000021</v>
      </c>
      <c r="F24" s="295"/>
      <c r="G24" s="27" t="s">
        <v>13</v>
      </c>
      <c r="H24" s="27" t="s">
        <v>14</v>
      </c>
      <c r="I24" s="328" t="str">
        <f>"--"</f>
        <v>--</v>
      </c>
      <c r="J24" s="328"/>
      <c r="K24" s="330">
        <f>AVERAGE(H2:L8)-AVERAGE(H12:L21)</f>
        <v>1.2690900000000003</v>
      </c>
      <c r="L24" s="330"/>
      <c r="M24" s="27" t="s">
        <v>13</v>
      </c>
      <c r="N24" s="27" t="s">
        <v>14</v>
      </c>
      <c r="O24" s="328" t="s">
        <v>15</v>
      </c>
      <c r="P24" s="328"/>
      <c r="Q24" s="295">
        <f>AVERAGE(N2:R11)-AVERAGE(N12:R21)</f>
        <v>0.36520000000000019</v>
      </c>
      <c r="R24" s="295"/>
      <c r="S24" s="27" t="s">
        <v>13</v>
      </c>
      <c r="T24" s="27" t="s">
        <v>14</v>
      </c>
      <c r="U24" s="328" t="str">
        <f>"--"</f>
        <v>--</v>
      </c>
      <c r="V24" s="328"/>
      <c r="W24" s="330">
        <f>AVERAGE(T2:X11)-AVERAGE(T12:X21)</f>
        <v>0.87289999999999957</v>
      </c>
      <c r="X24" s="330"/>
      <c r="Y24" s="27" t="s">
        <v>13</v>
      </c>
      <c r="Z24" s="27" t="s">
        <v>14</v>
      </c>
      <c r="AA24" s="328" t="s">
        <v>15</v>
      </c>
      <c r="AB24" s="328"/>
      <c r="AC24" s="295">
        <f>AVERAGE(Z2:AD11)-AVERAGE(Z12:AD21)</f>
        <v>0.33460000000000012</v>
      </c>
      <c r="AD24" s="295"/>
    </row>
    <row r="25" spans="1:30" ht="17">
      <c r="A25" s="28" t="s">
        <v>17</v>
      </c>
      <c r="B25" s="28" t="s">
        <v>18</v>
      </c>
      <c r="C25" s="286" t="str">
        <f>"--"</f>
        <v>--</v>
      </c>
      <c r="D25" s="286"/>
      <c r="E25" s="287">
        <v>1.7</v>
      </c>
      <c r="F25" s="287"/>
      <c r="G25" s="28" t="s">
        <v>17</v>
      </c>
      <c r="H25" s="28" t="s">
        <v>18</v>
      </c>
      <c r="I25" s="286" t="str">
        <f>"--"</f>
        <v>--</v>
      </c>
      <c r="J25" s="286"/>
      <c r="K25" s="287">
        <v>1</v>
      </c>
      <c r="L25" s="287"/>
      <c r="M25" s="28" t="s">
        <v>17</v>
      </c>
      <c r="N25" s="28" t="s">
        <v>18</v>
      </c>
      <c r="O25" s="286" t="str">
        <f>"--"</f>
        <v>--</v>
      </c>
      <c r="P25" s="286"/>
      <c r="Q25" s="287">
        <v>1.7</v>
      </c>
      <c r="R25" s="287"/>
      <c r="S25" s="28" t="s">
        <v>17</v>
      </c>
      <c r="T25" s="28" t="s">
        <v>18</v>
      </c>
      <c r="U25" s="286" t="str">
        <f>"--"</f>
        <v>--</v>
      </c>
      <c r="V25" s="286"/>
      <c r="W25" s="287">
        <v>1.4</v>
      </c>
      <c r="X25" s="287"/>
      <c r="Y25" s="28" t="s">
        <v>17</v>
      </c>
      <c r="Z25" s="28" t="s">
        <v>18</v>
      </c>
      <c r="AA25" s="286" t="str">
        <f>"--"</f>
        <v>--</v>
      </c>
      <c r="AB25" s="286"/>
      <c r="AC25" s="287">
        <v>1.7</v>
      </c>
      <c r="AD25" s="287"/>
    </row>
    <row r="26" spans="1:30" ht="17">
      <c r="A26" s="27" t="s">
        <v>19</v>
      </c>
      <c r="B26" s="27" t="s">
        <v>20</v>
      </c>
      <c r="C26" s="288" t="str">
        <f>"--"</f>
        <v>--</v>
      </c>
      <c r="D26" s="288"/>
      <c r="E26" s="269">
        <f>(E24/(0.975/E25))</f>
        <v>0.67860512820512864</v>
      </c>
      <c r="F26" s="269"/>
      <c r="G26" s="27" t="s">
        <v>19</v>
      </c>
      <c r="H26" s="27" t="s">
        <v>20</v>
      </c>
      <c r="I26" s="288" t="s">
        <v>116</v>
      </c>
      <c r="J26" s="288"/>
      <c r="K26" s="269">
        <f>(K24/(1.944/K25))</f>
        <v>0.65282407407407428</v>
      </c>
      <c r="L26" s="269"/>
      <c r="M26" s="27" t="s">
        <v>19</v>
      </c>
      <c r="N26" s="27" t="s">
        <v>20</v>
      </c>
      <c r="O26" s="288" t="str">
        <f>"--"</f>
        <v>--</v>
      </c>
      <c r="P26" s="288"/>
      <c r="Q26" s="269">
        <f>(Q24/(0.975/Q25))</f>
        <v>0.63675897435897477</v>
      </c>
      <c r="R26" s="269"/>
      <c r="S26" s="27" t="s">
        <v>19</v>
      </c>
      <c r="T26" s="27" t="s">
        <v>20</v>
      </c>
      <c r="U26" s="288" t="s">
        <v>116</v>
      </c>
      <c r="V26" s="288"/>
      <c r="W26" s="269">
        <f>(W24/(1.944/W25))</f>
        <v>0.62863168724279805</v>
      </c>
      <c r="X26" s="269"/>
      <c r="Y26" s="27" t="s">
        <v>19</v>
      </c>
      <c r="Z26" s="27" t="s">
        <v>20</v>
      </c>
      <c r="AA26" s="288" t="str">
        <f>"--"</f>
        <v>--</v>
      </c>
      <c r="AB26" s="288"/>
      <c r="AC26" s="269">
        <f>(AC24/(0.975/AC25))</f>
        <v>0.58340512820512846</v>
      </c>
      <c r="AD26" s="269"/>
    </row>
    <row r="27" spans="1:30" ht="1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30" ht="1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0" ht="17">
      <c r="A29" s="289" t="s">
        <v>23</v>
      </c>
      <c r="B29" s="289"/>
      <c r="C29" s="303">
        <f ca="1">TODAY()</f>
        <v>46156</v>
      </c>
      <c r="D29" s="303"/>
      <c r="E29" s="303"/>
      <c r="F29" s="303"/>
      <c r="G29" s="303"/>
      <c r="H29" s="303"/>
      <c r="I29" s="303"/>
      <c r="J29" s="27"/>
      <c r="K29" s="27"/>
      <c r="L29" s="27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</sheetData>
  <sheetProtection selectLockedCells="1" selectUnlockedCells="1"/>
  <mergeCells count="42">
    <mergeCell ref="C23:D23"/>
    <mergeCell ref="E23:F23"/>
    <mergeCell ref="I23:J23"/>
    <mergeCell ref="K23:L23"/>
    <mergeCell ref="O23:P23"/>
    <mergeCell ref="Q23:R23"/>
    <mergeCell ref="U23:V23"/>
    <mergeCell ref="W23:X23"/>
    <mergeCell ref="AA23:AB23"/>
    <mergeCell ref="AC23:AD23"/>
    <mergeCell ref="C24:D24"/>
    <mergeCell ref="E24:F24"/>
    <mergeCell ref="I24:J24"/>
    <mergeCell ref="K24:L24"/>
    <mergeCell ref="O24:P24"/>
    <mergeCell ref="Q24:R24"/>
    <mergeCell ref="U24:V24"/>
    <mergeCell ref="W24:X24"/>
    <mergeCell ref="AA24:AB24"/>
    <mergeCell ref="AC24:AD24"/>
    <mergeCell ref="C25:D25"/>
    <mergeCell ref="E25:F25"/>
    <mergeCell ref="I25:J25"/>
    <mergeCell ref="K25:L25"/>
    <mergeCell ref="O25:P25"/>
    <mergeCell ref="Q25:R25"/>
    <mergeCell ref="U25:V25"/>
    <mergeCell ref="W25:X25"/>
    <mergeCell ref="AA25:AB25"/>
    <mergeCell ref="AC25:AD25"/>
    <mergeCell ref="AA26:AB26"/>
    <mergeCell ref="AC26:AD26"/>
    <mergeCell ref="C26:D26"/>
    <mergeCell ref="E26:F26"/>
    <mergeCell ref="I26:J26"/>
    <mergeCell ref="K26:L26"/>
    <mergeCell ref="O26:P26"/>
    <mergeCell ref="A29:B29"/>
    <mergeCell ref="C29:I29"/>
    <mergeCell ref="Q26:R26"/>
    <mergeCell ref="U26:V26"/>
    <mergeCell ref="W26:X26"/>
  </mergeCells>
  <phoneticPr fontId="24" type="noConversion"/>
  <conditionalFormatting sqref="E24:F24">
    <cfRule type="cellIs" dxfId="170" priority="5" operator="notBetween">
      <formula>0.4</formula>
      <formula>0.6</formula>
    </cfRule>
  </conditionalFormatting>
  <conditionalFormatting sqref="K26:L26">
    <cfRule type="cellIs" dxfId="169" priority="4" operator="notBetween">
      <formula>0.55</formula>
      <formula>0.65</formula>
    </cfRule>
  </conditionalFormatting>
  <conditionalFormatting sqref="Q24:R24">
    <cfRule type="cellIs" dxfId="168" priority="3" operator="notBetween">
      <formula>0.4</formula>
      <formula>0.6</formula>
    </cfRule>
  </conditionalFormatting>
  <conditionalFormatting sqref="W26:X26">
    <cfRule type="cellIs" dxfId="167" priority="2" operator="notBetween">
      <formula>0.55</formula>
      <formula>0.65</formula>
    </cfRule>
  </conditionalFormatting>
  <conditionalFormatting sqref="AC24:AD24">
    <cfRule type="cellIs" dxfId="16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JB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62" ht="48.1" customHeight="1">
      <c r="A1" s="329" t="s">
        <v>120</v>
      </c>
      <c r="B1" s="329"/>
      <c r="C1" s="329"/>
      <c r="D1" s="329"/>
      <c r="E1" s="329"/>
      <c r="F1" s="329"/>
      <c r="G1" s="329" t="s">
        <v>37</v>
      </c>
      <c r="H1" s="329"/>
      <c r="I1" s="329"/>
      <c r="J1" s="329"/>
      <c r="K1" s="329"/>
      <c r="L1" s="329"/>
      <c r="M1" s="10" t="s">
        <v>122</v>
      </c>
      <c r="N1" s="10"/>
      <c r="O1" s="10"/>
      <c r="P1" s="10"/>
      <c r="Q1" s="10"/>
      <c r="R1" s="30"/>
    </row>
    <row r="2" spans="1:262">
      <c r="A2" s="11" t="s">
        <v>123</v>
      </c>
      <c r="B2" s="14">
        <v>0.92</v>
      </c>
      <c r="C2" s="14">
        <v>0.92</v>
      </c>
      <c r="D2" s="14">
        <v>0.95</v>
      </c>
      <c r="E2" s="14">
        <v>0.94</v>
      </c>
      <c r="F2" s="14">
        <v>0.87</v>
      </c>
      <c r="G2" s="11" t="s">
        <v>123</v>
      </c>
      <c r="H2" s="14">
        <v>0.92</v>
      </c>
      <c r="I2" s="14">
        <v>0.92</v>
      </c>
      <c r="J2" s="14">
        <v>0.93</v>
      </c>
      <c r="K2" s="14">
        <v>0.94</v>
      </c>
      <c r="L2" s="14">
        <v>0.87</v>
      </c>
      <c r="M2" s="31" t="s">
        <v>3</v>
      </c>
      <c r="N2" s="14">
        <v>2.0979999999999999</v>
      </c>
      <c r="O2" s="14">
        <v>2.0819999999999999</v>
      </c>
      <c r="P2" s="14">
        <v>2.0510000000000002</v>
      </c>
      <c r="Q2" s="14">
        <v>2.0830000000000002</v>
      </c>
      <c r="R2" s="14">
        <v>1.827</v>
      </c>
    </row>
    <row r="3" spans="1:262">
      <c r="A3" s="11"/>
      <c r="B3" s="14">
        <v>0.92</v>
      </c>
      <c r="C3" s="14">
        <v>0.93</v>
      </c>
      <c r="D3" s="14">
        <v>0.94</v>
      </c>
      <c r="E3" s="14">
        <v>0.94</v>
      </c>
      <c r="F3" s="14">
        <v>0.88</v>
      </c>
      <c r="G3" s="11"/>
      <c r="H3" s="14">
        <v>0.92</v>
      </c>
      <c r="I3" s="14">
        <v>0.92</v>
      </c>
      <c r="J3" s="14">
        <v>0.93</v>
      </c>
      <c r="K3" s="14">
        <v>0.93</v>
      </c>
      <c r="L3" s="14">
        <v>0.87</v>
      </c>
      <c r="M3" s="31"/>
      <c r="N3" s="32">
        <v>2.1070000000000002</v>
      </c>
      <c r="O3" s="14">
        <v>2.093</v>
      </c>
      <c r="P3" s="14">
        <v>2.0459999999999998</v>
      </c>
      <c r="Q3" s="14">
        <v>2.085</v>
      </c>
      <c r="R3" s="14">
        <v>1.804</v>
      </c>
    </row>
    <row r="4" spans="1:262">
      <c r="A4" s="11" t="s">
        <v>124</v>
      </c>
      <c r="B4" s="14">
        <v>0.92</v>
      </c>
      <c r="C4" s="14">
        <v>0.92</v>
      </c>
      <c r="D4" s="14">
        <v>0.91</v>
      </c>
      <c r="E4" s="14">
        <v>0.92</v>
      </c>
      <c r="F4" s="14">
        <v>0.86</v>
      </c>
      <c r="G4" s="11" t="s">
        <v>124</v>
      </c>
      <c r="H4" s="14">
        <v>0.92</v>
      </c>
      <c r="I4" s="14">
        <v>0.9</v>
      </c>
      <c r="J4" s="14">
        <v>0.91</v>
      </c>
      <c r="K4" s="14">
        <v>0.9</v>
      </c>
      <c r="L4" s="14">
        <v>0.85</v>
      </c>
      <c r="M4" s="31" t="s">
        <v>4</v>
      </c>
      <c r="N4" s="14">
        <v>2.0579999999999998</v>
      </c>
      <c r="O4" s="14">
        <v>2.0910000000000002</v>
      </c>
      <c r="P4" s="14">
        <v>2.12</v>
      </c>
      <c r="Q4" s="14">
        <v>2.125</v>
      </c>
      <c r="R4" s="14">
        <v>1.883</v>
      </c>
    </row>
    <row r="5" spans="1:262">
      <c r="A5" s="16"/>
      <c r="B5" s="33">
        <v>0.92</v>
      </c>
      <c r="C5" s="33">
        <v>0.92</v>
      </c>
      <c r="D5" s="33">
        <v>0.93</v>
      </c>
      <c r="E5" s="33">
        <v>0.91</v>
      </c>
      <c r="F5" s="33">
        <v>0.86</v>
      </c>
      <c r="G5" s="16"/>
      <c r="H5" s="33">
        <v>0.91</v>
      </c>
      <c r="I5" s="33">
        <v>0.91</v>
      </c>
      <c r="J5" s="33">
        <v>0.91</v>
      </c>
      <c r="K5" s="33">
        <v>0.91</v>
      </c>
      <c r="L5" s="33">
        <v>0.86</v>
      </c>
      <c r="M5" s="34"/>
      <c r="N5" s="33">
        <v>2.0409999999999999</v>
      </c>
      <c r="O5" s="33">
        <v>2.09</v>
      </c>
      <c r="P5" s="33">
        <v>2.12</v>
      </c>
      <c r="Q5" s="33">
        <v>2.1349999999999998</v>
      </c>
      <c r="R5" s="33">
        <v>1.867</v>
      </c>
    </row>
    <row r="6" spans="1:262">
      <c r="A6" s="19" t="s">
        <v>5</v>
      </c>
      <c r="B6" s="35">
        <v>0.54</v>
      </c>
      <c r="C6" s="35">
        <v>0.53</v>
      </c>
      <c r="D6" s="35">
        <v>0.53</v>
      </c>
      <c r="E6" s="35">
        <v>0.55000000000000004</v>
      </c>
      <c r="F6" s="35">
        <v>0.54</v>
      </c>
      <c r="G6" s="19" t="s">
        <v>5</v>
      </c>
      <c r="H6" s="35">
        <v>0.56999999999999995</v>
      </c>
      <c r="I6" s="35">
        <v>0.57999999999999996</v>
      </c>
      <c r="J6" s="35">
        <v>0.56999999999999995</v>
      </c>
      <c r="K6" s="35">
        <v>0.59</v>
      </c>
      <c r="L6" s="35">
        <v>0.54</v>
      </c>
      <c r="M6" s="36" t="s">
        <v>6</v>
      </c>
      <c r="N6" s="35">
        <v>0.91400000000000003</v>
      </c>
      <c r="O6" s="35">
        <v>0.83399999999999996</v>
      </c>
      <c r="P6" s="35">
        <v>0.81599999999999995</v>
      </c>
      <c r="Q6" s="35">
        <v>0.84499999999999997</v>
      </c>
      <c r="R6" s="35">
        <v>0.55700000000000005</v>
      </c>
    </row>
    <row r="7" spans="1:262">
      <c r="A7" s="22"/>
      <c r="B7" s="37">
        <v>0.53</v>
      </c>
      <c r="C7" s="37">
        <v>0.52</v>
      </c>
      <c r="D7" s="37">
        <v>0.52</v>
      </c>
      <c r="E7" s="37">
        <v>0.52</v>
      </c>
      <c r="F7" s="37">
        <v>0.47</v>
      </c>
      <c r="G7" s="22"/>
      <c r="H7" s="37">
        <v>0.6</v>
      </c>
      <c r="I7" s="37">
        <v>0.61</v>
      </c>
      <c r="J7" s="37">
        <v>0.59</v>
      </c>
      <c r="K7" s="37">
        <v>0.61</v>
      </c>
      <c r="L7" s="37">
        <v>0.55000000000000004</v>
      </c>
      <c r="M7" s="38"/>
      <c r="N7" s="37">
        <v>0.90700000000000003</v>
      </c>
      <c r="O7" s="37">
        <v>0.84099999999999997</v>
      </c>
      <c r="P7" s="37">
        <v>0.81799999999999995</v>
      </c>
      <c r="Q7" s="37">
        <v>0.81899999999999995</v>
      </c>
      <c r="R7" s="37">
        <v>0.496</v>
      </c>
    </row>
    <row r="8" spans="1:262">
      <c r="A8" s="22"/>
      <c r="B8" s="37">
        <v>0.5</v>
      </c>
      <c r="C8" s="37">
        <v>0.52</v>
      </c>
      <c r="D8" s="37">
        <v>0.53</v>
      </c>
      <c r="E8" s="37">
        <v>0.55000000000000004</v>
      </c>
      <c r="F8" s="37">
        <v>0.5</v>
      </c>
      <c r="G8" s="22"/>
      <c r="H8" s="37">
        <v>0.6</v>
      </c>
      <c r="I8" s="37">
        <v>0.61</v>
      </c>
      <c r="J8" s="37">
        <v>0.61</v>
      </c>
      <c r="K8" s="37">
        <v>0.6</v>
      </c>
      <c r="L8" s="37">
        <v>0.55000000000000004</v>
      </c>
      <c r="M8" s="38"/>
      <c r="N8" s="37">
        <v>0.875</v>
      </c>
      <c r="O8" s="37">
        <v>0.81899999999999995</v>
      </c>
      <c r="P8" s="37">
        <v>0.82499999999999996</v>
      </c>
      <c r="Q8" s="37">
        <v>0.83899999999999997</v>
      </c>
      <c r="R8" s="37">
        <v>0.52400000000000002</v>
      </c>
    </row>
    <row r="9" spans="1:262">
      <c r="A9" s="22"/>
      <c r="B9" s="37">
        <v>0.51</v>
      </c>
      <c r="C9" s="37">
        <v>0.51</v>
      </c>
      <c r="D9" s="37">
        <v>0.52</v>
      </c>
      <c r="E9" s="37">
        <v>0.56999999999999995</v>
      </c>
      <c r="F9" s="37">
        <v>0.53</v>
      </c>
      <c r="G9" s="22"/>
      <c r="H9" s="37">
        <v>0.57999999999999996</v>
      </c>
      <c r="I9" s="37">
        <v>0.6</v>
      </c>
      <c r="J9" s="37">
        <v>0.61</v>
      </c>
      <c r="K9" s="37">
        <v>0.6</v>
      </c>
      <c r="L9" s="37">
        <v>0.54</v>
      </c>
      <c r="M9" s="38"/>
      <c r="N9" s="37">
        <v>0.89500000000000002</v>
      </c>
      <c r="O9" s="37">
        <v>0.85399999999999998</v>
      </c>
      <c r="P9" s="37">
        <v>0.84899999999999998</v>
      </c>
      <c r="Q9" s="37">
        <v>0.84299999999999997</v>
      </c>
      <c r="R9" s="37">
        <v>0.48299999999999998</v>
      </c>
    </row>
    <row r="10" spans="1:262">
      <c r="A10" s="22"/>
      <c r="B10" s="37">
        <v>0.47</v>
      </c>
      <c r="C10" s="37">
        <v>0.47</v>
      </c>
      <c r="D10" s="37">
        <v>0.5</v>
      </c>
      <c r="E10" s="37">
        <v>0.52</v>
      </c>
      <c r="F10" s="37">
        <v>0.48</v>
      </c>
      <c r="G10" s="22"/>
      <c r="H10" s="37">
        <v>0.56999999999999995</v>
      </c>
      <c r="I10" s="37">
        <v>0.56999999999999995</v>
      </c>
      <c r="J10" s="37">
        <v>0.56999999999999995</v>
      </c>
      <c r="K10" s="37">
        <v>0.56000000000000005</v>
      </c>
      <c r="L10" s="37">
        <v>0.52</v>
      </c>
      <c r="M10" s="38"/>
      <c r="N10" s="37">
        <v>0.875</v>
      </c>
      <c r="O10" s="37">
        <v>0.81</v>
      </c>
      <c r="P10" s="37">
        <v>0.86599999999999999</v>
      </c>
      <c r="Q10" s="37">
        <v>0.85</v>
      </c>
      <c r="R10" s="37">
        <v>0.49099999999999999</v>
      </c>
      <c r="AF10" s="9" t="e">
        <f>AVERAGE(S10:AD10)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0.59</v>
      </c>
      <c r="C11" s="37">
        <v>0.59</v>
      </c>
      <c r="D11" s="37">
        <v>0.6</v>
      </c>
      <c r="E11" s="37">
        <v>0.6</v>
      </c>
      <c r="F11" s="37">
        <v>0.53</v>
      </c>
      <c r="G11" s="22" t="s">
        <v>7</v>
      </c>
      <c r="H11" s="37">
        <v>0.57999999999999996</v>
      </c>
      <c r="I11" s="37">
        <v>0.59</v>
      </c>
      <c r="J11" s="37">
        <v>0.59</v>
      </c>
      <c r="K11" s="37">
        <v>0.59</v>
      </c>
      <c r="L11" s="37">
        <v>0.53</v>
      </c>
      <c r="M11" s="38" t="s">
        <v>8</v>
      </c>
      <c r="N11" s="37">
        <v>0.90600000000000003</v>
      </c>
      <c r="O11" s="37">
        <v>0.93400000000000005</v>
      </c>
      <c r="P11" s="37">
        <v>0.97599999999999998</v>
      </c>
      <c r="Q11" s="37">
        <v>0.98799999999999999</v>
      </c>
      <c r="R11" s="37">
        <v>0.71399999999999997</v>
      </c>
    </row>
    <row r="12" spans="1:262">
      <c r="A12" s="22"/>
      <c r="B12" s="37">
        <v>0.56000000000000005</v>
      </c>
      <c r="C12" s="37">
        <v>0.61</v>
      </c>
      <c r="D12" s="37">
        <v>0.61</v>
      </c>
      <c r="E12" s="37">
        <v>0.61</v>
      </c>
      <c r="F12" s="37">
        <v>0.53</v>
      </c>
      <c r="G12" s="22"/>
      <c r="H12" s="37">
        <v>0.57999999999999996</v>
      </c>
      <c r="I12" s="37">
        <v>0.59</v>
      </c>
      <c r="J12" s="37">
        <v>0.57999999999999996</v>
      </c>
      <c r="K12" s="37">
        <v>0.57999999999999996</v>
      </c>
      <c r="L12" s="37">
        <v>0.52</v>
      </c>
      <c r="M12" s="38"/>
      <c r="N12" s="37">
        <v>0.88800000000000001</v>
      </c>
      <c r="O12" s="37">
        <v>0.95</v>
      </c>
      <c r="P12" s="37">
        <v>0.96499999999999997</v>
      </c>
      <c r="Q12" s="37">
        <v>0.97399999999999998</v>
      </c>
      <c r="R12" s="37">
        <v>0.72499999999999998</v>
      </c>
    </row>
    <row r="13" spans="1:262">
      <c r="A13" s="22"/>
      <c r="B13" s="37">
        <v>0.6</v>
      </c>
      <c r="C13" s="37">
        <v>0.61</v>
      </c>
      <c r="D13" s="37">
        <v>0.6</v>
      </c>
      <c r="E13" s="37">
        <v>0.61</v>
      </c>
      <c r="F13" s="37">
        <v>0.55000000000000004</v>
      </c>
      <c r="G13" s="22"/>
      <c r="H13" s="37">
        <v>0.57999999999999996</v>
      </c>
      <c r="I13" s="37">
        <v>0.6</v>
      </c>
      <c r="J13" s="37">
        <v>0.57999999999999996</v>
      </c>
      <c r="K13" s="37">
        <v>0.57999999999999996</v>
      </c>
      <c r="L13" s="37">
        <v>0.53</v>
      </c>
      <c r="M13" s="38"/>
      <c r="N13" s="37">
        <v>0.82599999999999996</v>
      </c>
      <c r="O13" s="37">
        <v>0.93799999999999994</v>
      </c>
      <c r="P13" s="37">
        <v>0.97799999999999998</v>
      </c>
      <c r="Q13" s="37">
        <v>1</v>
      </c>
      <c r="R13" s="37">
        <v>0.69199999999999995</v>
      </c>
    </row>
    <row r="14" spans="1:262">
      <c r="A14" s="22"/>
      <c r="B14" s="37">
        <v>0.6</v>
      </c>
      <c r="C14" s="37">
        <v>0.61</v>
      </c>
      <c r="D14" s="37">
        <v>0.59</v>
      </c>
      <c r="E14" s="37">
        <v>0.59</v>
      </c>
      <c r="F14" s="37">
        <v>0.55000000000000004</v>
      </c>
      <c r="G14" s="22"/>
      <c r="H14" s="37">
        <v>0.57999999999999996</v>
      </c>
      <c r="I14" s="37">
        <v>0.59</v>
      </c>
      <c r="J14" s="37">
        <v>0.57999999999999996</v>
      </c>
      <c r="K14" s="37">
        <v>0.57999999999999996</v>
      </c>
      <c r="L14" s="37">
        <v>0.53</v>
      </c>
      <c r="M14" s="38"/>
      <c r="N14" s="37">
        <v>0.90400000000000003</v>
      </c>
      <c r="O14" s="37">
        <v>0.95199999999999996</v>
      </c>
      <c r="P14" s="37">
        <v>0.98899999999999999</v>
      </c>
      <c r="Q14" s="37">
        <v>1.006</v>
      </c>
      <c r="R14" s="37">
        <v>0.72899999999999998</v>
      </c>
    </row>
    <row r="15" spans="1:262">
      <c r="A15" s="22"/>
      <c r="B15" s="37">
        <v>0.6</v>
      </c>
      <c r="C15" s="37">
        <v>0.6</v>
      </c>
      <c r="D15" s="37">
        <v>0.59</v>
      </c>
      <c r="E15" s="37">
        <v>0.6</v>
      </c>
      <c r="F15" s="37">
        <v>0.55000000000000004</v>
      </c>
      <c r="G15" s="22"/>
      <c r="H15" s="37">
        <v>0.56999999999999995</v>
      </c>
      <c r="I15" s="37">
        <v>0.56999999999999995</v>
      </c>
      <c r="J15" s="37">
        <v>0.59</v>
      </c>
      <c r="K15" s="37">
        <v>0.57999999999999996</v>
      </c>
      <c r="L15" s="37">
        <v>0.52</v>
      </c>
      <c r="M15" s="38"/>
      <c r="N15" s="37">
        <v>0.873</v>
      </c>
      <c r="O15" s="37">
        <v>0.94099999999999995</v>
      </c>
      <c r="P15" s="37">
        <v>0.97499999999999998</v>
      </c>
      <c r="Q15" s="37">
        <v>0.98499999999999999</v>
      </c>
      <c r="R15" s="37">
        <v>0.74099999999999999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0.36179999999999979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0.33070000000000022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1.1984199999999992</v>
      </c>
      <c r="R18" s="330"/>
    </row>
    <row r="19" spans="1:18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</row>
    <row r="20" spans="1:18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0.63083076923076886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0.57660512820512866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0.61647119341563739</v>
      </c>
      <c r="R20" s="269"/>
    </row>
    <row r="21" spans="1:18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8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8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28">
    <mergeCell ref="A1:F1"/>
    <mergeCell ref="G1:L1"/>
    <mergeCell ref="C17:D17"/>
    <mergeCell ref="E17:F17"/>
    <mergeCell ref="I17:J17"/>
    <mergeCell ref="K17:L17"/>
    <mergeCell ref="O17:P17"/>
    <mergeCell ref="Q17:R17"/>
    <mergeCell ref="C18:D18"/>
    <mergeCell ref="E18:F18"/>
    <mergeCell ref="I18:J18"/>
    <mergeCell ref="K18:L18"/>
    <mergeCell ref="O18:P18"/>
    <mergeCell ref="Q18:R18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165" priority="3" operator="notBetween">
      <formula>0.4</formula>
      <formula>0.6</formula>
    </cfRule>
  </conditionalFormatting>
  <conditionalFormatting sqref="K18:L18">
    <cfRule type="cellIs" dxfId="164" priority="1" operator="notBetween">
      <formula>0.4</formula>
      <formula>0.6</formula>
    </cfRule>
  </conditionalFormatting>
  <conditionalFormatting sqref="Q20:R20">
    <cfRule type="cellIs" dxfId="163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0.94</v>
      </c>
      <c r="D2" s="14">
        <v>0.95</v>
      </c>
      <c r="E2" s="14">
        <v>0.94</v>
      </c>
      <c r="F2" s="14">
        <v>0.94</v>
      </c>
      <c r="G2" s="31" t="s">
        <v>3</v>
      </c>
      <c r="H2" s="14">
        <v>2.0979999999999999</v>
      </c>
      <c r="I2" s="14">
        <v>2.0630000000000002</v>
      </c>
      <c r="J2" s="14">
        <v>2.0790000000000002</v>
      </c>
      <c r="K2" s="14">
        <v>2.08</v>
      </c>
      <c r="L2" s="14">
        <v>1.821</v>
      </c>
    </row>
    <row r="3" spans="1:256">
      <c r="A3" s="11"/>
      <c r="B3" s="14">
        <v>0.88</v>
      </c>
      <c r="C3" s="14">
        <v>0.95</v>
      </c>
      <c r="D3" s="14">
        <v>0.96</v>
      </c>
      <c r="E3" s="14">
        <v>0.93</v>
      </c>
      <c r="F3" s="14">
        <v>0.93</v>
      </c>
      <c r="G3" s="31"/>
      <c r="H3" s="32">
        <v>2.0990000000000002</v>
      </c>
      <c r="I3" s="14">
        <v>2.0609999999999999</v>
      </c>
      <c r="J3" s="14">
        <v>2.0920000000000001</v>
      </c>
      <c r="K3" s="14">
        <v>2.093</v>
      </c>
      <c r="L3" s="14">
        <v>1.837</v>
      </c>
    </row>
    <row r="4" spans="1:256">
      <c r="A4" s="11" t="s">
        <v>124</v>
      </c>
      <c r="B4" s="14">
        <v>0.86</v>
      </c>
      <c r="C4" s="14">
        <v>0.93</v>
      </c>
      <c r="D4" s="14">
        <v>0.92</v>
      </c>
      <c r="E4" s="14">
        <v>0.92</v>
      </c>
      <c r="F4" s="14">
        <v>0.92</v>
      </c>
      <c r="G4" s="31" t="s">
        <v>4</v>
      </c>
      <c r="H4" s="14">
        <v>2.0459999999999998</v>
      </c>
      <c r="I4" s="14">
        <v>2.0960000000000001</v>
      </c>
      <c r="J4" s="14">
        <v>2.1280000000000001</v>
      </c>
      <c r="K4" s="14">
        <v>2.137</v>
      </c>
      <c r="L4" s="14">
        <v>1.921</v>
      </c>
    </row>
    <row r="5" spans="1:256">
      <c r="A5" s="16"/>
      <c r="B5" s="33">
        <v>0.87</v>
      </c>
      <c r="C5" s="33">
        <v>0.92</v>
      </c>
      <c r="D5" s="33">
        <v>0.92</v>
      </c>
      <c r="E5" s="33">
        <v>0.92</v>
      </c>
      <c r="F5" s="33">
        <v>0.93</v>
      </c>
      <c r="G5" s="34"/>
      <c r="H5" s="33">
        <v>2.0529999999999999</v>
      </c>
      <c r="I5" s="33">
        <v>2.109</v>
      </c>
      <c r="J5" s="33">
        <v>2.1579999999999999</v>
      </c>
      <c r="K5" s="33">
        <v>2.1539999999999999</v>
      </c>
      <c r="L5" s="33">
        <v>1.897</v>
      </c>
    </row>
    <row r="6" spans="1:256">
      <c r="A6" s="19" t="s">
        <v>5</v>
      </c>
      <c r="B6" s="35">
        <v>0.56999999999999995</v>
      </c>
      <c r="C6" s="35">
        <v>0.63</v>
      </c>
      <c r="D6" s="35">
        <v>0.64</v>
      </c>
      <c r="E6" s="35">
        <v>0.64</v>
      </c>
      <c r="F6" s="35">
        <v>0.64</v>
      </c>
      <c r="G6" s="36" t="s">
        <v>6</v>
      </c>
      <c r="H6" s="35">
        <v>0.91900000000000004</v>
      </c>
      <c r="I6" s="35">
        <v>0.89100000000000001</v>
      </c>
      <c r="J6" s="35">
        <v>0.92900000000000005</v>
      </c>
      <c r="K6" s="35">
        <v>0.93899999999999995</v>
      </c>
      <c r="L6" s="35">
        <v>0.61299999999999999</v>
      </c>
    </row>
    <row r="7" spans="1:256">
      <c r="A7" s="22"/>
      <c r="B7" s="37">
        <v>0.57999999999999996</v>
      </c>
      <c r="C7" s="37">
        <v>0.64</v>
      </c>
      <c r="D7" s="37">
        <v>0.64</v>
      </c>
      <c r="E7" s="37">
        <v>0.65</v>
      </c>
      <c r="F7" s="37">
        <v>0.65</v>
      </c>
      <c r="G7" s="38"/>
      <c r="H7" s="37">
        <v>0.94499999999999995</v>
      </c>
      <c r="I7" s="37">
        <v>0.85199999999999998</v>
      </c>
      <c r="J7" s="37">
        <v>0.877</v>
      </c>
      <c r="K7" s="37">
        <v>0.93799999999999994</v>
      </c>
      <c r="L7" s="37">
        <v>0.58799999999999997</v>
      </c>
    </row>
    <row r="8" spans="1:256">
      <c r="A8" s="22"/>
      <c r="B8" s="37">
        <v>0.56999999999999995</v>
      </c>
      <c r="C8" s="37">
        <v>0.65</v>
      </c>
      <c r="D8" s="37">
        <v>0.65</v>
      </c>
      <c r="E8" s="37">
        <v>0.65</v>
      </c>
      <c r="F8" s="37">
        <v>0.65</v>
      </c>
      <c r="G8" s="38"/>
      <c r="H8" s="37">
        <v>0.94799999999999995</v>
      </c>
      <c r="I8" s="37">
        <v>0.90300000000000002</v>
      </c>
      <c r="J8" s="37">
        <v>0.874</v>
      </c>
      <c r="K8" s="37">
        <v>0.90100000000000002</v>
      </c>
      <c r="L8" s="37">
        <v>0.56899999999999995</v>
      </c>
    </row>
    <row r="9" spans="1:256">
      <c r="A9" s="22"/>
      <c r="B9" s="37">
        <v>0.56999999999999995</v>
      </c>
      <c r="C9" s="37">
        <v>0.62</v>
      </c>
      <c r="D9" s="37">
        <v>0.63</v>
      </c>
      <c r="E9" s="37">
        <v>0.63</v>
      </c>
      <c r="F9" s="37">
        <v>0.63</v>
      </c>
      <c r="G9" s="38"/>
      <c r="H9" s="37">
        <v>0.93600000000000005</v>
      </c>
      <c r="I9" s="37">
        <v>0.89100000000000001</v>
      </c>
      <c r="J9" s="37">
        <v>0.86399999999999999</v>
      </c>
      <c r="K9" s="37">
        <v>0.98</v>
      </c>
      <c r="L9" s="37">
        <v>0.58299999999999996</v>
      </c>
    </row>
    <row r="10" spans="1:256">
      <c r="A10" s="22"/>
      <c r="B10" s="37">
        <v>0.54</v>
      </c>
      <c r="C10" s="37">
        <v>0.57999999999999996</v>
      </c>
      <c r="D10" s="37">
        <v>0.59</v>
      </c>
      <c r="E10" s="37">
        <v>0.57999999999999996</v>
      </c>
      <c r="F10" s="37">
        <v>0.6</v>
      </c>
      <c r="G10" s="38"/>
      <c r="H10" s="37">
        <v>0.94799999999999995</v>
      </c>
      <c r="I10" s="37">
        <v>0.89100000000000001</v>
      </c>
      <c r="J10" s="37">
        <v>0.89400000000000002</v>
      </c>
      <c r="K10" s="37">
        <v>0.88500000000000001</v>
      </c>
      <c r="L10" s="37">
        <v>0.52400000000000002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0.61</v>
      </c>
      <c r="D11" s="37">
        <v>0.62</v>
      </c>
      <c r="E11" s="37">
        <v>0.61</v>
      </c>
      <c r="F11" s="37">
        <v>0.63</v>
      </c>
      <c r="G11" s="38" t="s">
        <v>8</v>
      </c>
      <c r="H11" s="37">
        <v>0.90300000000000002</v>
      </c>
      <c r="I11" s="37">
        <v>0.95199999999999996</v>
      </c>
      <c r="J11" s="37">
        <v>0.998</v>
      </c>
      <c r="K11" s="37">
        <v>0.99</v>
      </c>
      <c r="L11" s="37">
        <v>0.76700000000000002</v>
      </c>
    </row>
    <row r="12" spans="1:256">
      <c r="A12" s="22"/>
      <c r="B12" s="37">
        <v>0.53</v>
      </c>
      <c r="C12" s="37">
        <v>0.62</v>
      </c>
      <c r="D12" s="37">
        <v>0.61</v>
      </c>
      <c r="E12" s="37">
        <v>0.62</v>
      </c>
      <c r="F12" s="37">
        <v>0.62</v>
      </c>
      <c r="G12" s="38"/>
      <c r="H12" s="37">
        <v>0.92100000000000004</v>
      </c>
      <c r="I12" s="37">
        <v>0.94599999999999995</v>
      </c>
      <c r="J12" s="37">
        <v>0.999</v>
      </c>
      <c r="K12" s="37">
        <v>0.99099999999999999</v>
      </c>
      <c r="L12" s="37">
        <v>0.72699999999999998</v>
      </c>
    </row>
    <row r="13" spans="1:256">
      <c r="A13" s="22"/>
      <c r="B13" s="37">
        <v>0.53</v>
      </c>
      <c r="C13" s="37">
        <v>0.61</v>
      </c>
      <c r="D13" s="37">
        <v>0.61</v>
      </c>
      <c r="E13" s="37">
        <v>0.61</v>
      </c>
      <c r="F13" s="37">
        <v>0.61</v>
      </c>
      <c r="G13" s="38"/>
      <c r="H13" s="37">
        <v>0.89600000000000002</v>
      </c>
      <c r="I13" s="37">
        <v>0.94499999999999995</v>
      </c>
      <c r="J13" s="37">
        <v>1.0229999999999999</v>
      </c>
      <c r="K13" s="37">
        <v>1.008</v>
      </c>
      <c r="L13" s="37">
        <v>0.73</v>
      </c>
    </row>
    <row r="14" spans="1:256">
      <c r="A14" s="22"/>
      <c r="B14" s="37">
        <v>0.54</v>
      </c>
      <c r="C14" s="37">
        <v>0.62</v>
      </c>
      <c r="D14" s="37">
        <v>0.61</v>
      </c>
      <c r="E14" s="37">
        <v>0.62</v>
      </c>
      <c r="F14" s="37">
        <v>0.62</v>
      </c>
      <c r="G14" s="38"/>
      <c r="H14" s="37">
        <v>0.89700000000000002</v>
      </c>
      <c r="I14" s="37">
        <v>0.93</v>
      </c>
      <c r="J14" s="37">
        <v>0.99199999999999999</v>
      </c>
      <c r="K14" s="37">
        <v>1.008</v>
      </c>
      <c r="L14" s="37">
        <v>0.755</v>
      </c>
    </row>
    <row r="15" spans="1:256">
      <c r="A15" s="22"/>
      <c r="B15" s="37">
        <v>0.53</v>
      </c>
      <c r="C15" s="37">
        <v>0.6</v>
      </c>
      <c r="D15" s="37">
        <v>0.61</v>
      </c>
      <c r="E15" s="37">
        <v>0.61</v>
      </c>
      <c r="F15" s="37">
        <v>0.61</v>
      </c>
      <c r="G15" s="38"/>
      <c r="H15" s="37">
        <v>0.92900000000000005</v>
      </c>
      <c r="I15" s="37">
        <v>0.93899999999999995</v>
      </c>
      <c r="J15" s="37">
        <v>0.98799999999999999</v>
      </c>
      <c r="K15" s="37">
        <v>0.97199999999999998</v>
      </c>
      <c r="L15" s="37">
        <v>0.72599999999999998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0.31309999999999982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1.17082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0.54591794871794841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0.60227366255144033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62" priority="2" operator="notBetween">
      <formula>0.4</formula>
      <formula>0.6</formula>
    </cfRule>
  </conditionalFormatting>
  <conditionalFormatting sqref="K20:L20">
    <cfRule type="cellIs" dxfId="16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JB34"/>
  <sheetViews>
    <sheetView workbookViewId="0">
      <selection activeCell="G37" sqref="G37"/>
    </sheetView>
  </sheetViews>
  <sheetFormatPr defaultColWidth="11" defaultRowHeight="14.95"/>
  <cols>
    <col min="1" max="1" width="10.33203125" customWidth="1"/>
    <col min="2" max="12" width="6.6640625" customWidth="1"/>
    <col min="13" max="13" width="10.21875" customWidth="1"/>
    <col min="14" max="18" width="6.6640625" customWidth="1"/>
    <col min="19" max="261" width="11.21875" customWidth="1"/>
  </cols>
  <sheetData>
    <row r="1" spans="1:262" ht="48.1" customHeight="1">
      <c r="A1" s="329" t="s">
        <v>120</v>
      </c>
      <c r="B1" s="329"/>
      <c r="C1" s="329"/>
      <c r="D1" s="329"/>
      <c r="E1" s="329"/>
      <c r="F1" s="329"/>
      <c r="G1" s="329" t="s">
        <v>37</v>
      </c>
      <c r="H1" s="329"/>
      <c r="I1" s="329"/>
      <c r="J1" s="329"/>
      <c r="K1" s="329"/>
      <c r="L1" s="329"/>
      <c r="M1" s="10" t="s">
        <v>119</v>
      </c>
      <c r="N1" s="10"/>
      <c r="O1" s="10"/>
      <c r="P1" s="10"/>
      <c r="Q1" s="10"/>
      <c r="R1" s="30"/>
      <c r="S1" s="10" t="s">
        <v>2</v>
      </c>
      <c r="T1" s="10"/>
      <c r="U1" s="10"/>
      <c r="V1" s="10"/>
      <c r="W1" s="10"/>
      <c r="X1" s="30"/>
    </row>
    <row r="2" spans="1:262">
      <c r="A2" s="11" t="s">
        <v>123</v>
      </c>
      <c r="B2" s="14">
        <v>0.74</v>
      </c>
      <c r="C2" s="14">
        <v>0.89</v>
      </c>
      <c r="D2" s="14">
        <v>0.92</v>
      </c>
      <c r="E2" s="14">
        <v>0.94</v>
      </c>
      <c r="F2" s="14">
        <v>0.94</v>
      </c>
      <c r="G2" s="11" t="s">
        <v>123</v>
      </c>
      <c r="H2" s="14">
        <v>0.91</v>
      </c>
      <c r="I2" s="14">
        <v>0.94</v>
      </c>
      <c r="J2" s="14">
        <v>0.94</v>
      </c>
      <c r="K2" s="14">
        <v>0.94</v>
      </c>
      <c r="L2" s="14">
        <v>0.88</v>
      </c>
      <c r="M2" s="31" t="s">
        <v>3</v>
      </c>
      <c r="N2" s="14">
        <v>1.8420000000000001</v>
      </c>
      <c r="O2" s="14">
        <v>2.0750000000000002</v>
      </c>
      <c r="P2" s="14">
        <v>2.0609999999999999</v>
      </c>
      <c r="Q2" s="14">
        <v>2.0590000000000002</v>
      </c>
      <c r="R2" s="14">
        <v>2.0649999999999999</v>
      </c>
      <c r="S2" s="31" t="s">
        <v>3</v>
      </c>
      <c r="T2" s="14">
        <v>2.0950000000000002</v>
      </c>
      <c r="U2" s="14">
        <v>2.09</v>
      </c>
      <c r="V2" s="14">
        <v>2.0489999999999999</v>
      </c>
      <c r="W2" s="14">
        <v>2.0790000000000002</v>
      </c>
      <c r="X2" s="14">
        <v>1.802</v>
      </c>
    </row>
    <row r="3" spans="1:262">
      <c r="A3" s="11"/>
      <c r="B3" s="14">
        <v>0.74</v>
      </c>
      <c r="C3" s="14">
        <v>0.89</v>
      </c>
      <c r="D3" s="14">
        <v>0.92</v>
      </c>
      <c r="E3" s="14">
        <v>0.94</v>
      </c>
      <c r="F3" s="14">
        <v>0.96</v>
      </c>
      <c r="G3" s="11"/>
      <c r="H3" s="14">
        <v>0.93</v>
      </c>
      <c r="I3" s="14">
        <v>0.94</v>
      </c>
      <c r="J3" s="14">
        <v>0.94</v>
      </c>
      <c r="K3" s="14">
        <v>0.95</v>
      </c>
      <c r="L3" s="14">
        <v>0.88</v>
      </c>
      <c r="M3" s="31"/>
      <c r="N3" s="32">
        <v>1.714</v>
      </c>
      <c r="O3" s="14">
        <v>2.0870000000000002</v>
      </c>
      <c r="P3" s="14">
        <v>2.0630000000000002</v>
      </c>
      <c r="Q3" s="14">
        <v>2.0640000000000001</v>
      </c>
      <c r="R3" s="14">
        <v>2.1059999999999999</v>
      </c>
      <c r="S3" s="31"/>
      <c r="T3" s="32">
        <v>2.085</v>
      </c>
      <c r="U3" s="14">
        <v>2.0819999999999999</v>
      </c>
      <c r="V3" s="14">
        <v>2.0819999999999999</v>
      </c>
      <c r="W3" s="14">
        <v>2.1190000000000002</v>
      </c>
      <c r="X3" s="14">
        <v>1.794</v>
      </c>
    </row>
    <row r="4" spans="1:262">
      <c r="A4" s="11" t="s">
        <v>124</v>
      </c>
      <c r="B4" s="14">
        <v>0.77</v>
      </c>
      <c r="C4" s="14">
        <v>0.8</v>
      </c>
      <c r="D4" s="14">
        <v>0.86</v>
      </c>
      <c r="E4" s="14">
        <v>0.92</v>
      </c>
      <c r="F4" s="14">
        <v>0.94</v>
      </c>
      <c r="G4" s="11" t="s">
        <v>124</v>
      </c>
      <c r="H4" s="14">
        <v>0.93</v>
      </c>
      <c r="I4" s="14">
        <v>0.92</v>
      </c>
      <c r="J4" s="14">
        <v>0.93</v>
      </c>
      <c r="K4" s="14">
        <v>0.92</v>
      </c>
      <c r="L4" s="14">
        <v>0.88</v>
      </c>
      <c r="M4" s="31" t="s">
        <v>4</v>
      </c>
      <c r="N4" s="14">
        <v>1.819</v>
      </c>
      <c r="O4" s="14">
        <v>2.089</v>
      </c>
      <c r="P4" s="14">
        <v>2.1230000000000002</v>
      </c>
      <c r="Q4" s="14">
        <v>2.0739999999999998</v>
      </c>
      <c r="R4" s="14">
        <v>2.0150000000000001</v>
      </c>
      <c r="S4" s="31" t="s">
        <v>4</v>
      </c>
      <c r="T4" s="14">
        <v>2.0720000000000001</v>
      </c>
      <c r="U4" s="14">
        <v>2.1179999999999999</v>
      </c>
      <c r="V4" s="14">
        <v>2.1589999999999998</v>
      </c>
      <c r="W4" s="14">
        <v>2.1440000000000001</v>
      </c>
      <c r="X4" s="14">
        <v>1.8959999999999999</v>
      </c>
    </row>
    <row r="5" spans="1:262">
      <c r="A5" s="16"/>
      <c r="B5" s="33">
        <v>0.77</v>
      </c>
      <c r="C5" s="33">
        <v>0.78</v>
      </c>
      <c r="D5" s="33">
        <v>0.86</v>
      </c>
      <c r="E5" s="33">
        <v>0.91</v>
      </c>
      <c r="F5" s="33">
        <v>0.95</v>
      </c>
      <c r="G5" s="16"/>
      <c r="H5" s="33">
        <v>0.92</v>
      </c>
      <c r="I5" s="33">
        <v>0.92</v>
      </c>
      <c r="J5" s="33">
        <v>0.92</v>
      </c>
      <c r="K5" s="33">
        <v>0.92</v>
      </c>
      <c r="L5" s="33">
        <v>0.87</v>
      </c>
      <c r="M5" s="34"/>
      <c r="N5" s="33">
        <v>1.782</v>
      </c>
      <c r="O5" s="33">
        <v>2.1</v>
      </c>
      <c r="P5" s="33">
        <v>2.1230000000000002</v>
      </c>
      <c r="Q5" s="33">
        <v>2.1040000000000001</v>
      </c>
      <c r="R5" s="33">
        <v>2.0649999999999999</v>
      </c>
      <c r="S5" s="34"/>
      <c r="T5" s="33">
        <v>2.0590000000000002</v>
      </c>
      <c r="U5" s="33">
        <v>2.1040000000000001</v>
      </c>
      <c r="V5" s="33">
        <v>2.1360000000000001</v>
      </c>
      <c r="W5" s="33">
        <v>2.145</v>
      </c>
      <c r="X5" s="33">
        <v>1.8979999999999999</v>
      </c>
    </row>
    <row r="6" spans="1:262">
      <c r="A6" s="19" t="s">
        <v>5</v>
      </c>
      <c r="B6" s="35">
        <v>0.4</v>
      </c>
      <c r="C6" s="35">
        <v>0.53</v>
      </c>
      <c r="D6" s="35">
        <v>0.57999999999999996</v>
      </c>
      <c r="E6" s="35">
        <v>0.59</v>
      </c>
      <c r="F6" s="35">
        <v>0.62</v>
      </c>
      <c r="G6" s="19" t="s">
        <v>5</v>
      </c>
      <c r="H6" s="35">
        <v>0.59</v>
      </c>
      <c r="I6" s="35">
        <v>0.61</v>
      </c>
      <c r="J6" s="35">
        <v>0.61</v>
      </c>
      <c r="K6" s="35">
        <v>0.6</v>
      </c>
      <c r="L6" s="35">
        <v>0.56000000000000005</v>
      </c>
      <c r="M6" s="36" t="s">
        <v>6</v>
      </c>
      <c r="N6" s="35">
        <v>0.48199999999999998</v>
      </c>
      <c r="O6" s="35">
        <v>0.81899999999999995</v>
      </c>
      <c r="P6" s="35">
        <v>0.79600000000000004</v>
      </c>
      <c r="Q6" s="35">
        <v>0.74399999999999999</v>
      </c>
      <c r="R6" s="35">
        <v>0.83</v>
      </c>
      <c r="S6" s="36" t="s">
        <v>6</v>
      </c>
      <c r="T6" s="35">
        <v>0.83599999999999997</v>
      </c>
      <c r="U6" s="35">
        <v>0.80800000000000005</v>
      </c>
      <c r="V6" s="35">
        <v>0.77700000000000002</v>
      </c>
      <c r="W6" s="35">
        <v>0.81399999999999995</v>
      </c>
      <c r="X6" s="35">
        <v>0.48199999999999998</v>
      </c>
    </row>
    <row r="7" spans="1:262">
      <c r="A7" s="22"/>
      <c r="B7" s="37">
        <v>0.41</v>
      </c>
      <c r="C7" s="37">
        <v>0.55000000000000004</v>
      </c>
      <c r="D7" s="37">
        <v>0.57999999999999996</v>
      </c>
      <c r="E7" s="37">
        <v>0.59</v>
      </c>
      <c r="F7" s="37">
        <v>0.61</v>
      </c>
      <c r="G7" s="22"/>
      <c r="H7" s="37">
        <v>0.6</v>
      </c>
      <c r="I7" s="37">
        <v>0.63</v>
      </c>
      <c r="J7" s="37">
        <v>0.62</v>
      </c>
      <c r="K7" s="37">
        <v>0.63</v>
      </c>
      <c r="L7" s="37">
        <v>0.56000000000000005</v>
      </c>
      <c r="M7" s="38"/>
      <c r="N7" s="37">
        <v>0.53500000000000003</v>
      </c>
      <c r="O7" s="37">
        <v>0.81899999999999995</v>
      </c>
      <c r="P7" s="37">
        <v>0.79600000000000004</v>
      </c>
      <c r="Q7" s="37">
        <v>0.78400000000000003</v>
      </c>
      <c r="R7" s="37">
        <v>0.83599999999999997</v>
      </c>
      <c r="S7" s="38"/>
      <c r="T7" s="37">
        <v>0.86399999999999999</v>
      </c>
      <c r="U7" s="37">
        <v>0.77700000000000002</v>
      </c>
      <c r="V7" s="37">
        <v>0.77900000000000003</v>
      </c>
      <c r="W7" s="37">
        <v>0.81399999999999995</v>
      </c>
      <c r="X7" s="37">
        <v>0.53600000000000003</v>
      </c>
    </row>
    <row r="8" spans="1:262">
      <c r="A8" s="22"/>
      <c r="B8" s="37">
        <v>0.4</v>
      </c>
      <c r="C8" s="37">
        <v>0.54</v>
      </c>
      <c r="D8" s="37">
        <v>0.56000000000000005</v>
      </c>
      <c r="E8" s="37">
        <v>0.57999999999999996</v>
      </c>
      <c r="F8" s="37">
        <v>0.61</v>
      </c>
      <c r="G8" s="22"/>
      <c r="H8" s="37">
        <v>0.6</v>
      </c>
      <c r="I8" s="37">
        <v>0.63</v>
      </c>
      <c r="J8" s="37">
        <v>0.63</v>
      </c>
      <c r="K8" s="37">
        <v>0.64</v>
      </c>
      <c r="L8" s="37">
        <v>0.56999999999999995</v>
      </c>
      <c r="M8" s="38"/>
      <c r="N8" s="37">
        <v>0.51200000000000001</v>
      </c>
      <c r="O8" s="37">
        <v>0.83799999999999997</v>
      </c>
      <c r="P8" s="37">
        <v>0.79</v>
      </c>
      <c r="Q8" s="37">
        <v>0.82099999999999995</v>
      </c>
      <c r="R8" s="37">
        <v>0.86499999999999999</v>
      </c>
      <c r="S8" s="38"/>
      <c r="T8" s="37">
        <v>0.86199999999999999</v>
      </c>
      <c r="U8" s="37">
        <v>0.81299999999999994</v>
      </c>
      <c r="V8" s="37">
        <v>0.76800000000000002</v>
      </c>
      <c r="W8" s="37">
        <v>0.83499999999999996</v>
      </c>
      <c r="X8" s="37">
        <v>0.498</v>
      </c>
    </row>
    <row r="9" spans="1:262">
      <c r="A9" s="22"/>
      <c r="B9" s="37">
        <v>0.39</v>
      </c>
      <c r="C9" s="37">
        <v>0.54</v>
      </c>
      <c r="D9" s="37">
        <v>0.57999999999999996</v>
      </c>
      <c r="E9" s="37">
        <v>0.56999999999999995</v>
      </c>
      <c r="F9" s="37">
        <v>0.6</v>
      </c>
      <c r="G9" s="22"/>
      <c r="H9" s="37">
        <v>0.6</v>
      </c>
      <c r="I9" s="37">
        <v>0.63</v>
      </c>
      <c r="J9" s="37">
        <v>0.63</v>
      </c>
      <c r="K9" s="37">
        <v>0.63</v>
      </c>
      <c r="L9" s="37">
        <v>0.55000000000000004</v>
      </c>
      <c r="M9" s="38"/>
      <c r="N9" s="37">
        <v>0.55000000000000004</v>
      </c>
      <c r="O9" s="37">
        <v>0.78700000000000003</v>
      </c>
      <c r="P9" s="37">
        <v>0.79700000000000004</v>
      </c>
      <c r="Q9" s="37">
        <v>0.75900000000000001</v>
      </c>
      <c r="R9" s="37">
        <v>0.86499999999999999</v>
      </c>
      <c r="S9" s="38"/>
      <c r="T9" s="37">
        <v>0.84499999999999997</v>
      </c>
      <c r="U9" s="37">
        <v>0.79400000000000004</v>
      </c>
      <c r="V9" s="37">
        <v>0.81299999999999994</v>
      </c>
      <c r="W9" s="37">
        <v>0.79700000000000004</v>
      </c>
      <c r="X9" s="37">
        <v>0.52300000000000002</v>
      </c>
    </row>
    <row r="10" spans="1:262">
      <c r="A10" s="22"/>
      <c r="B10" s="37">
        <v>0.36</v>
      </c>
      <c r="C10" s="37">
        <v>0.5</v>
      </c>
      <c r="D10" s="37">
        <v>0.53</v>
      </c>
      <c r="E10" s="37">
        <v>0.54</v>
      </c>
      <c r="F10" s="37">
        <v>0.56999999999999995</v>
      </c>
      <c r="G10" s="22"/>
      <c r="H10" s="37">
        <v>0.55000000000000004</v>
      </c>
      <c r="I10" s="37">
        <v>0.56999999999999995</v>
      </c>
      <c r="J10" s="37">
        <v>0.56000000000000005</v>
      </c>
      <c r="K10" s="37">
        <v>0.57999999999999996</v>
      </c>
      <c r="L10" s="37">
        <v>0.53</v>
      </c>
      <c r="M10" s="38"/>
      <c r="N10" s="37">
        <v>0.63700000000000001</v>
      </c>
      <c r="O10" s="37">
        <v>0.81299999999999994</v>
      </c>
      <c r="P10" s="37">
        <v>0.76300000000000001</v>
      </c>
      <c r="Q10" s="37">
        <v>0.77900000000000003</v>
      </c>
      <c r="R10" s="37">
        <v>0.83099999999999996</v>
      </c>
      <c r="S10" s="38"/>
      <c r="T10" s="37">
        <v>0.874</v>
      </c>
      <c r="U10" s="37">
        <v>0.82499999999999996</v>
      </c>
      <c r="V10" s="37">
        <v>0.81</v>
      </c>
      <c r="W10" s="37">
        <v>0.86299999999999999</v>
      </c>
      <c r="X10" s="37">
        <v>0.54600000000000004</v>
      </c>
      <c r="AF10" s="9">
        <f>AVERAGE(S10:AD10)</f>
        <v>0.78360000000000007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0.41</v>
      </c>
      <c r="C11" s="37">
        <v>0.45</v>
      </c>
      <c r="D11" s="37">
        <v>0.52</v>
      </c>
      <c r="E11" s="37">
        <v>0.57999999999999996</v>
      </c>
      <c r="F11" s="37">
        <v>0.62</v>
      </c>
      <c r="G11" s="22" t="s">
        <v>7</v>
      </c>
      <c r="H11" s="37">
        <v>0.61</v>
      </c>
      <c r="I11" s="37">
        <v>0.61</v>
      </c>
      <c r="J11" s="37">
        <v>0.61</v>
      </c>
      <c r="K11" s="37">
        <v>0.61</v>
      </c>
      <c r="L11" s="37">
        <v>0.55000000000000004</v>
      </c>
      <c r="M11" s="38" t="s">
        <v>8</v>
      </c>
      <c r="N11" s="37">
        <v>0.629</v>
      </c>
      <c r="O11" s="37">
        <v>0.878</v>
      </c>
      <c r="P11" s="37">
        <v>0.92600000000000005</v>
      </c>
      <c r="Q11" s="37">
        <v>0.876</v>
      </c>
      <c r="R11" s="37">
        <v>0.85899999999999999</v>
      </c>
      <c r="S11" s="38" t="s">
        <v>8</v>
      </c>
      <c r="T11" s="37">
        <v>0.82099999999999995</v>
      </c>
      <c r="U11" s="37">
        <v>0.873</v>
      </c>
      <c r="V11" s="37">
        <v>0.91400000000000003</v>
      </c>
      <c r="W11" s="37">
        <v>0.88700000000000001</v>
      </c>
      <c r="X11" s="37">
        <v>0.60699999999999998</v>
      </c>
    </row>
    <row r="12" spans="1:262">
      <c r="A12" s="22"/>
      <c r="B12" s="37">
        <v>0.41</v>
      </c>
      <c r="C12" s="37">
        <v>0.45</v>
      </c>
      <c r="D12" s="37">
        <v>0.52</v>
      </c>
      <c r="E12" s="37">
        <v>0.56999999999999995</v>
      </c>
      <c r="F12" s="37">
        <v>0.6</v>
      </c>
      <c r="G12" s="22"/>
      <c r="H12" s="37">
        <v>0.6</v>
      </c>
      <c r="I12" s="37">
        <v>0.6</v>
      </c>
      <c r="J12" s="37">
        <v>0.62</v>
      </c>
      <c r="K12" s="37">
        <v>0.62</v>
      </c>
      <c r="L12" s="37">
        <v>0.55000000000000004</v>
      </c>
      <c r="M12" s="38"/>
      <c r="N12" s="37">
        <v>0.59199999999999997</v>
      </c>
      <c r="O12" s="37">
        <v>0.88800000000000001</v>
      </c>
      <c r="P12" s="37">
        <v>0.93100000000000005</v>
      </c>
      <c r="Q12" s="37">
        <v>0.89700000000000002</v>
      </c>
      <c r="R12" s="37">
        <v>0.83399999999999996</v>
      </c>
      <c r="S12" s="38"/>
      <c r="T12" s="37">
        <v>0.84199999999999997</v>
      </c>
      <c r="U12" s="37">
        <v>0.88200000000000001</v>
      </c>
      <c r="V12" s="37">
        <v>0.91700000000000004</v>
      </c>
      <c r="W12" s="37">
        <v>0.90500000000000003</v>
      </c>
      <c r="X12" s="37">
        <v>0.58899999999999997</v>
      </c>
    </row>
    <row r="13" spans="1:262">
      <c r="A13" s="22"/>
      <c r="B13" s="37">
        <v>0.42</v>
      </c>
      <c r="C13" s="37">
        <v>0.45</v>
      </c>
      <c r="D13" s="37">
        <v>0.53</v>
      </c>
      <c r="E13" s="37">
        <v>0.56999999999999995</v>
      </c>
      <c r="F13" s="37">
        <v>0.6</v>
      </c>
      <c r="G13" s="22"/>
      <c r="H13" s="37">
        <v>0.6</v>
      </c>
      <c r="I13" s="37">
        <v>0.57999999999999996</v>
      </c>
      <c r="J13" s="37">
        <v>0.57999999999999996</v>
      </c>
      <c r="K13" s="37">
        <v>0.61</v>
      </c>
      <c r="L13" s="37">
        <v>0.54</v>
      </c>
      <c r="M13" s="38"/>
      <c r="N13" s="37">
        <v>0.58799999999999997</v>
      </c>
      <c r="O13" s="37">
        <v>0.93</v>
      </c>
      <c r="P13" s="37">
        <v>0.92300000000000004</v>
      </c>
      <c r="Q13" s="37">
        <v>0.872</v>
      </c>
      <c r="R13" s="37">
        <v>0.82099999999999995</v>
      </c>
      <c r="S13" s="38"/>
      <c r="T13" s="37">
        <v>0.84199999999999997</v>
      </c>
      <c r="U13" s="37">
        <v>0.91</v>
      </c>
      <c r="V13" s="37">
        <v>0.88900000000000001</v>
      </c>
      <c r="W13" s="37">
        <v>0.91600000000000004</v>
      </c>
      <c r="X13" s="37">
        <v>0.60199999999999998</v>
      </c>
    </row>
    <row r="14" spans="1:262">
      <c r="A14" s="22"/>
      <c r="B14" s="37">
        <v>0.42</v>
      </c>
      <c r="C14" s="37">
        <v>0.44</v>
      </c>
      <c r="D14" s="37">
        <v>0.51</v>
      </c>
      <c r="E14" s="37">
        <v>0.56999999999999995</v>
      </c>
      <c r="F14" s="37">
        <v>0.62</v>
      </c>
      <c r="G14" s="22"/>
      <c r="H14" s="37">
        <v>0.59</v>
      </c>
      <c r="I14" s="37">
        <v>0.56000000000000005</v>
      </c>
      <c r="J14" s="37">
        <v>0.56999999999999995</v>
      </c>
      <c r="K14" s="37">
        <v>0.6</v>
      </c>
      <c r="L14" s="37">
        <v>0.56000000000000005</v>
      </c>
      <c r="M14" s="38"/>
      <c r="N14" s="37">
        <v>0.61499999999999999</v>
      </c>
      <c r="O14" s="37">
        <v>0.89500000000000002</v>
      </c>
      <c r="P14" s="37">
        <v>0.91800000000000004</v>
      </c>
      <c r="Q14" s="37">
        <v>0.873</v>
      </c>
      <c r="R14" s="37">
        <v>0.82299999999999995</v>
      </c>
      <c r="S14" s="38"/>
      <c r="T14" s="37">
        <v>0.82099999999999995</v>
      </c>
      <c r="U14" s="37">
        <v>0.89900000000000002</v>
      </c>
      <c r="V14" s="37">
        <v>0.94199999999999995</v>
      </c>
      <c r="W14" s="37">
        <v>0.9</v>
      </c>
      <c r="X14" s="37">
        <v>0.64700000000000002</v>
      </c>
    </row>
    <row r="15" spans="1:262">
      <c r="A15" s="22"/>
      <c r="B15" s="37">
        <v>0.41</v>
      </c>
      <c r="C15" s="37">
        <v>0.43</v>
      </c>
      <c r="D15" s="37">
        <v>0.51</v>
      </c>
      <c r="E15" s="37">
        <v>0.56000000000000005</v>
      </c>
      <c r="F15" s="37">
        <v>0.6</v>
      </c>
      <c r="G15" s="22"/>
      <c r="H15" s="37">
        <v>0.59</v>
      </c>
      <c r="I15" s="37">
        <v>0.6</v>
      </c>
      <c r="J15" s="37">
        <v>0.59</v>
      </c>
      <c r="K15" s="37">
        <v>0.59</v>
      </c>
      <c r="L15" s="37">
        <v>0.54</v>
      </c>
      <c r="M15" s="38"/>
      <c r="N15" s="37">
        <v>0.66200000000000003</v>
      </c>
      <c r="O15" s="37">
        <v>0.89700000000000002</v>
      </c>
      <c r="P15" s="37">
        <v>0.92</v>
      </c>
      <c r="Q15" s="37">
        <v>0.86199999999999999</v>
      </c>
      <c r="R15" s="37">
        <v>0.84499999999999997</v>
      </c>
      <c r="S15" s="38"/>
      <c r="T15" s="37">
        <v>0.83699999999999997</v>
      </c>
      <c r="U15" s="37">
        <v>0.86699999999999999</v>
      </c>
      <c r="V15" s="37">
        <v>0.92800000000000005</v>
      </c>
      <c r="W15" s="37">
        <v>0.9</v>
      </c>
      <c r="X15" s="37">
        <v>0.64600000000000002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6" t="s">
        <v>9</v>
      </c>
      <c r="T17" s="26" t="s">
        <v>10</v>
      </c>
      <c r="U17" s="289" t="s">
        <v>11</v>
      </c>
      <c r="V17" s="289"/>
      <c r="W17" s="290" t="s">
        <v>12</v>
      </c>
      <c r="X17" s="290"/>
    </row>
    <row r="18" spans="1:24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0.34999999999999942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0.32720000000000005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1.2294599999999996</v>
      </c>
      <c r="R18" s="330"/>
      <c r="S18" s="27" t="s">
        <v>13</v>
      </c>
      <c r="T18" s="27" t="s">
        <v>14</v>
      </c>
      <c r="U18" s="328" t="str">
        <f>"--"</f>
        <v>--</v>
      </c>
      <c r="V18" s="328"/>
      <c r="W18" s="330">
        <f>AVERAGE(T2:X5)-AVERAGE(T6:X15)</f>
        <v>1.2556800000000004</v>
      </c>
      <c r="X18" s="330"/>
    </row>
    <row r="19" spans="1:24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  <c r="S19" s="28" t="s">
        <v>17</v>
      </c>
      <c r="T19" s="28" t="s">
        <v>18</v>
      </c>
      <c r="U19" s="286" t="str">
        <f>"--"</f>
        <v>--</v>
      </c>
      <c r="V19" s="286"/>
      <c r="W19" s="287">
        <v>1</v>
      </c>
      <c r="X19" s="287"/>
    </row>
    <row r="20" spans="1:24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0.61025641025640931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0.57050256410256417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0.63243827160493804</v>
      </c>
      <c r="R20" s="269"/>
      <c r="S20" s="27" t="s">
        <v>19</v>
      </c>
      <c r="T20" s="27" t="s">
        <v>20</v>
      </c>
      <c r="U20" s="288" t="s">
        <v>116</v>
      </c>
      <c r="V20" s="288"/>
      <c r="W20" s="269">
        <f>(W18/(1.944/W19))</f>
        <v>0.64592592592592613</v>
      </c>
      <c r="X20" s="269"/>
    </row>
    <row r="21" spans="1:24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24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24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27"/>
      <c r="Q23" s="27"/>
      <c r="R23" s="27"/>
    </row>
    <row r="24" spans="1: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2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2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2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2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2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2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2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</sheetData>
  <sheetProtection selectLockedCells="1" selectUnlockedCells="1"/>
  <mergeCells count="36">
    <mergeCell ref="A1:F1"/>
    <mergeCell ref="G1:L1"/>
    <mergeCell ref="C17:D17"/>
    <mergeCell ref="E17:F17"/>
    <mergeCell ref="I17:J17"/>
    <mergeCell ref="K17:L17"/>
    <mergeCell ref="W17:X17"/>
    <mergeCell ref="C18:D18"/>
    <mergeCell ref="E18:F18"/>
    <mergeCell ref="I18:J18"/>
    <mergeCell ref="K18:L18"/>
    <mergeCell ref="O18:P18"/>
    <mergeCell ref="Q18:R18"/>
    <mergeCell ref="U18:V18"/>
    <mergeCell ref="W18:X18"/>
    <mergeCell ref="K19:L19"/>
    <mergeCell ref="O19:P19"/>
    <mergeCell ref="O17:P17"/>
    <mergeCell ref="Q17:R17"/>
    <mergeCell ref="U17:V17"/>
    <mergeCell ref="A23:B23"/>
    <mergeCell ref="C23:O23"/>
    <mergeCell ref="Q19:R19"/>
    <mergeCell ref="U19:V19"/>
    <mergeCell ref="W19:X19"/>
    <mergeCell ref="C20:D20"/>
    <mergeCell ref="E20:F20"/>
    <mergeCell ref="I20:J20"/>
    <mergeCell ref="K20:L20"/>
    <mergeCell ref="O20:P20"/>
    <mergeCell ref="Q20:R20"/>
    <mergeCell ref="U20:V20"/>
    <mergeCell ref="W20:X20"/>
    <mergeCell ref="C19:D19"/>
    <mergeCell ref="E19:F19"/>
    <mergeCell ref="I19:J19"/>
  </mergeCells>
  <phoneticPr fontId="24" type="noConversion"/>
  <conditionalFormatting sqref="E18:F18">
    <cfRule type="cellIs" dxfId="160" priority="4" operator="notBetween">
      <formula>0.4</formula>
      <formula>0.6</formula>
    </cfRule>
  </conditionalFormatting>
  <conditionalFormatting sqref="K18:L18">
    <cfRule type="cellIs" dxfId="159" priority="2" operator="notBetween">
      <formula>0.4</formula>
      <formula>0.6</formula>
    </cfRule>
  </conditionalFormatting>
  <conditionalFormatting sqref="Q20:R20">
    <cfRule type="cellIs" dxfId="158" priority="3" operator="notBetween">
      <formula>0.55</formula>
      <formula>0.65</formula>
    </cfRule>
  </conditionalFormatting>
  <conditionalFormatting sqref="W20:X20">
    <cfRule type="cellIs" dxfId="15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0.73</v>
      </c>
      <c r="C2" s="14">
        <v>0.88</v>
      </c>
      <c r="D2" s="14">
        <v>0.91</v>
      </c>
      <c r="E2" s="14">
        <v>0.91</v>
      </c>
      <c r="F2" s="14">
        <v>0.92</v>
      </c>
      <c r="G2" s="31" t="s">
        <v>3</v>
      </c>
      <c r="H2" s="14">
        <v>2.09</v>
      </c>
      <c r="I2" s="14">
        <v>2.0619999999999998</v>
      </c>
      <c r="J2" s="14">
        <v>2.0739999999999998</v>
      </c>
      <c r="K2" s="14">
        <v>2.0960000000000001</v>
      </c>
      <c r="L2" s="14">
        <v>1.8240000000000001</v>
      </c>
    </row>
    <row r="3" spans="1:256">
      <c r="A3" s="11"/>
      <c r="B3" s="14">
        <v>0.73</v>
      </c>
      <c r="C3" s="14">
        <v>0.88</v>
      </c>
      <c r="D3" s="14">
        <v>0.93</v>
      </c>
      <c r="E3" s="14">
        <v>0.92</v>
      </c>
      <c r="F3" s="14">
        <v>0.91</v>
      </c>
      <c r="G3" s="31"/>
      <c r="H3" s="32">
        <v>2.11</v>
      </c>
      <c r="I3" s="14">
        <v>2.073</v>
      </c>
      <c r="J3" s="14">
        <v>2.0819999999999999</v>
      </c>
      <c r="K3" s="14">
        <v>2.0960000000000001</v>
      </c>
      <c r="L3" s="14">
        <v>1.786</v>
      </c>
    </row>
    <row r="4" spans="1:256">
      <c r="A4" s="11" t="s">
        <v>124</v>
      </c>
      <c r="B4" s="14">
        <v>0.76</v>
      </c>
      <c r="C4" s="14">
        <v>0.78</v>
      </c>
      <c r="D4" s="14">
        <v>0.85</v>
      </c>
      <c r="E4" s="14">
        <v>0.88</v>
      </c>
      <c r="F4" s="14">
        <v>0.93</v>
      </c>
      <c r="G4" s="31" t="s">
        <v>4</v>
      </c>
      <c r="H4" s="14">
        <v>2.036</v>
      </c>
      <c r="I4" s="14">
        <v>2.0710000000000002</v>
      </c>
      <c r="J4" s="14">
        <v>2.145</v>
      </c>
      <c r="K4" s="14">
        <v>2.1259999999999999</v>
      </c>
      <c r="L4" s="14">
        <v>1.859</v>
      </c>
    </row>
    <row r="5" spans="1:256">
      <c r="A5" s="16"/>
      <c r="B5" s="33">
        <v>0.77</v>
      </c>
      <c r="C5" s="33">
        <v>0.78</v>
      </c>
      <c r="D5" s="33">
        <v>0.85</v>
      </c>
      <c r="E5" s="33">
        <v>0.91</v>
      </c>
      <c r="F5" s="33">
        <v>0.94</v>
      </c>
      <c r="G5" s="34"/>
      <c r="H5" s="33">
        <v>2.052</v>
      </c>
      <c r="I5" s="33">
        <v>2.0830000000000002</v>
      </c>
      <c r="J5" s="33">
        <v>2.13</v>
      </c>
      <c r="K5" s="33">
        <v>2.1269999999999998</v>
      </c>
      <c r="L5" s="33">
        <v>1.887</v>
      </c>
    </row>
    <row r="6" spans="1:256">
      <c r="A6" s="19" t="s">
        <v>5</v>
      </c>
      <c r="B6" s="35">
        <v>0.39</v>
      </c>
      <c r="C6" s="35">
        <v>0.54</v>
      </c>
      <c r="D6" s="35">
        <v>0.57999999999999996</v>
      </c>
      <c r="E6" s="35">
        <v>0.59</v>
      </c>
      <c r="F6" s="35">
        <v>0.6</v>
      </c>
      <c r="G6" s="36" t="s">
        <v>6</v>
      </c>
      <c r="H6" s="35">
        <v>0.86899999999999999</v>
      </c>
      <c r="I6" s="35">
        <v>0.86699999999999999</v>
      </c>
      <c r="J6" s="35">
        <v>0.86</v>
      </c>
      <c r="K6" s="35">
        <v>0.89200000000000002</v>
      </c>
      <c r="L6" s="35">
        <v>0.48199999999999998</v>
      </c>
    </row>
    <row r="7" spans="1:256">
      <c r="A7" s="22"/>
      <c r="B7" s="37">
        <v>0.41</v>
      </c>
      <c r="C7" s="37">
        <v>0.53</v>
      </c>
      <c r="D7" s="37">
        <v>0.57999999999999996</v>
      </c>
      <c r="E7" s="37">
        <v>0.61</v>
      </c>
      <c r="F7" s="37">
        <v>0.63</v>
      </c>
      <c r="G7" s="38"/>
      <c r="H7" s="37">
        <v>0.86699999999999999</v>
      </c>
      <c r="I7" s="37">
        <v>0.88100000000000001</v>
      </c>
      <c r="J7" s="37">
        <v>0.82899999999999996</v>
      </c>
      <c r="K7" s="37">
        <v>0.91</v>
      </c>
      <c r="L7" s="37">
        <v>0.53400000000000003</v>
      </c>
    </row>
    <row r="8" spans="1:256">
      <c r="A8" s="22"/>
      <c r="B8" s="37">
        <v>0.4</v>
      </c>
      <c r="C8" s="37">
        <v>0.54</v>
      </c>
      <c r="D8" s="37">
        <v>0.56999999999999995</v>
      </c>
      <c r="E8" s="37">
        <v>0.59</v>
      </c>
      <c r="F8" s="37">
        <v>0.61</v>
      </c>
      <c r="G8" s="38"/>
      <c r="H8" s="37">
        <v>0.91400000000000003</v>
      </c>
      <c r="I8" s="37">
        <v>0.84099999999999997</v>
      </c>
      <c r="J8" s="37">
        <v>0.86899999999999999</v>
      </c>
      <c r="K8" s="37">
        <v>0.85199999999999998</v>
      </c>
      <c r="L8" s="37">
        <v>0.51900000000000002</v>
      </c>
    </row>
    <row r="9" spans="1:256">
      <c r="A9" s="22"/>
      <c r="B9" s="37">
        <v>0.39</v>
      </c>
      <c r="C9" s="37">
        <v>0.53</v>
      </c>
      <c r="D9" s="37">
        <v>0.56999999999999995</v>
      </c>
      <c r="E9" s="37">
        <v>0.6</v>
      </c>
      <c r="F9" s="37">
        <v>0.6</v>
      </c>
      <c r="G9" s="38"/>
      <c r="H9" s="37">
        <v>0.88500000000000001</v>
      </c>
      <c r="I9" s="37">
        <v>0.84199999999999997</v>
      </c>
      <c r="J9" s="37">
        <v>0.86499999999999999</v>
      </c>
      <c r="K9" s="37">
        <v>0.88400000000000001</v>
      </c>
      <c r="L9" s="37">
        <v>0.496</v>
      </c>
    </row>
    <row r="10" spans="1:256">
      <c r="A10" s="22"/>
      <c r="B10" s="37">
        <v>0.37</v>
      </c>
      <c r="C10" s="37">
        <v>0.51</v>
      </c>
      <c r="D10" s="37">
        <v>0.54</v>
      </c>
      <c r="E10" s="37">
        <v>0.56000000000000005</v>
      </c>
      <c r="F10" s="37">
        <v>0.57999999999999996</v>
      </c>
      <c r="G10" s="38"/>
      <c r="H10" s="37">
        <v>0.82099999999999995</v>
      </c>
      <c r="I10" s="37">
        <v>0.82499999999999996</v>
      </c>
      <c r="J10" s="37">
        <v>0.85199999999999998</v>
      </c>
      <c r="K10" s="37">
        <v>0.85499999999999998</v>
      </c>
      <c r="L10" s="37">
        <v>0.47099999999999997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0.44</v>
      </c>
      <c r="D11" s="37">
        <v>0.52</v>
      </c>
      <c r="E11" s="37">
        <v>0.57999999999999996</v>
      </c>
      <c r="F11" s="37">
        <v>0.62</v>
      </c>
      <c r="G11" s="38" t="s">
        <v>8</v>
      </c>
      <c r="H11" s="37">
        <v>0.88100000000000001</v>
      </c>
      <c r="I11" s="37">
        <v>0.94599999999999995</v>
      </c>
      <c r="J11" s="37">
        <v>0.96599999999999997</v>
      </c>
      <c r="K11" s="37">
        <v>0.95899999999999996</v>
      </c>
      <c r="L11" s="37">
        <v>0.65400000000000003</v>
      </c>
    </row>
    <row r="12" spans="1:256">
      <c r="A12" s="22"/>
      <c r="B12" s="37">
        <v>0.42</v>
      </c>
      <c r="C12" s="37">
        <v>0.44</v>
      </c>
      <c r="D12" s="37">
        <v>0.53</v>
      </c>
      <c r="E12" s="37">
        <v>0.57999999999999996</v>
      </c>
      <c r="F12" s="37">
        <v>0.61</v>
      </c>
      <c r="G12" s="38"/>
      <c r="H12" s="37">
        <v>0.85699999999999998</v>
      </c>
      <c r="I12" s="37">
        <v>0.94199999999999995</v>
      </c>
      <c r="J12" s="37">
        <v>0.96899999999999997</v>
      </c>
      <c r="K12" s="37">
        <v>0.94</v>
      </c>
      <c r="L12" s="37">
        <v>0.69299999999999995</v>
      </c>
    </row>
    <row r="13" spans="1:256">
      <c r="A13" s="22"/>
      <c r="B13" s="37">
        <v>0.4</v>
      </c>
      <c r="C13" s="37">
        <v>0.45</v>
      </c>
      <c r="D13" s="37">
        <v>0.53</v>
      </c>
      <c r="E13" s="37">
        <v>0.56999999999999995</v>
      </c>
      <c r="F13" s="37">
        <v>0.57999999999999996</v>
      </c>
      <c r="G13" s="38"/>
      <c r="H13" s="37">
        <v>0.84699999999999998</v>
      </c>
      <c r="I13" s="37">
        <v>0.91200000000000003</v>
      </c>
      <c r="J13" s="37">
        <v>0.96499999999999997</v>
      </c>
      <c r="K13" s="37">
        <v>0.93100000000000005</v>
      </c>
      <c r="L13" s="37">
        <v>0.64400000000000002</v>
      </c>
    </row>
    <row r="14" spans="1:256">
      <c r="A14" s="22"/>
      <c r="B14" s="37">
        <v>0.39</v>
      </c>
      <c r="C14" s="37">
        <v>0.44</v>
      </c>
      <c r="D14" s="37">
        <v>0.51</v>
      </c>
      <c r="E14" s="37">
        <v>0.56000000000000005</v>
      </c>
      <c r="F14" s="37">
        <v>0.59</v>
      </c>
      <c r="G14" s="38"/>
      <c r="H14" s="37">
        <v>0.84299999999999997</v>
      </c>
      <c r="I14" s="37">
        <v>0.89300000000000002</v>
      </c>
      <c r="J14" s="37">
        <v>0.94499999999999995</v>
      </c>
      <c r="K14" s="37">
        <v>0.93700000000000006</v>
      </c>
      <c r="L14" s="37">
        <v>0.64800000000000002</v>
      </c>
    </row>
    <row r="15" spans="1:256">
      <c r="A15" s="22"/>
      <c r="B15" s="37">
        <v>0.37</v>
      </c>
      <c r="C15" s="37">
        <v>0.44</v>
      </c>
      <c r="D15" s="37">
        <v>0.5</v>
      </c>
      <c r="E15" s="37">
        <v>0.55000000000000004</v>
      </c>
      <c r="F15" s="37">
        <v>0.59</v>
      </c>
      <c r="G15" s="38"/>
      <c r="H15" s="37">
        <v>0.85299999999999998</v>
      </c>
      <c r="I15" s="37">
        <v>0.89100000000000001</v>
      </c>
      <c r="J15" s="37">
        <v>0.90600000000000003</v>
      </c>
      <c r="K15" s="37">
        <v>0.88600000000000001</v>
      </c>
      <c r="L15" s="37">
        <v>0.64600000000000002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0.3374999999999998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1.21373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0.58846153846153815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0.62434670781893009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6" priority="2" operator="notBetween">
      <formula>0.4</formula>
      <formula>0.6</formula>
    </cfRule>
  </conditionalFormatting>
  <conditionalFormatting sqref="K20:L20">
    <cfRule type="cellIs" dxfId="15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IV34"/>
  <sheetViews>
    <sheetView workbookViewId="0">
      <selection activeCell="G26" sqref="G2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2.0670000000000002</v>
      </c>
      <c r="C2" s="14">
        <v>2.0630000000000002</v>
      </c>
      <c r="D2" s="14">
        <v>2.0419999999999998</v>
      </c>
      <c r="E2" s="14">
        <v>2.06</v>
      </c>
      <c r="F2" s="14">
        <v>1.7949999999999999</v>
      </c>
      <c r="G2" s="31" t="s">
        <v>3</v>
      </c>
      <c r="H2" s="14">
        <v>2.0489999999999999</v>
      </c>
      <c r="I2" s="14">
        <v>2.0659999999999998</v>
      </c>
      <c r="J2" s="14">
        <v>2.0339999999999998</v>
      </c>
      <c r="K2" s="14">
        <v>2.089</v>
      </c>
      <c r="L2" s="14">
        <v>1.833</v>
      </c>
    </row>
    <row r="3" spans="1:256">
      <c r="A3" s="11"/>
      <c r="B3" s="14">
        <v>2.0569999999999999</v>
      </c>
      <c r="C3" s="14">
        <v>2.0390000000000001</v>
      </c>
      <c r="D3" s="14">
        <v>2.0299999999999998</v>
      </c>
      <c r="E3" s="14">
        <v>2.0739999999999998</v>
      </c>
      <c r="F3" s="14">
        <v>1.796</v>
      </c>
      <c r="G3" s="31"/>
      <c r="H3" s="32">
        <v>2.0419999999999998</v>
      </c>
      <c r="I3" s="14">
        <v>2.06</v>
      </c>
      <c r="J3" s="14">
        <v>2.0579999999999998</v>
      </c>
      <c r="K3" s="14">
        <v>2.093</v>
      </c>
      <c r="L3" s="14">
        <v>1.79</v>
      </c>
    </row>
    <row r="4" spans="1:256">
      <c r="A4" s="11" t="s">
        <v>124</v>
      </c>
      <c r="B4" s="14">
        <v>2.0369999999999999</v>
      </c>
      <c r="C4" s="14">
        <v>2.0840000000000001</v>
      </c>
      <c r="D4" s="14">
        <v>2.145</v>
      </c>
      <c r="E4" s="14">
        <v>2.125</v>
      </c>
      <c r="F4" s="14">
        <v>1.877</v>
      </c>
      <c r="G4" s="31" t="s">
        <v>4</v>
      </c>
      <c r="H4" s="14">
        <v>2.0259999999999998</v>
      </c>
      <c r="I4" s="14">
        <v>2.0680000000000001</v>
      </c>
      <c r="J4" s="14">
        <v>2.1019999999999999</v>
      </c>
      <c r="K4" s="14">
        <v>2.0939999999999999</v>
      </c>
      <c r="L4" s="14">
        <v>1.853</v>
      </c>
    </row>
    <row r="5" spans="1:256">
      <c r="A5" s="16"/>
      <c r="B5" s="33">
        <v>2.0299999999999998</v>
      </c>
      <c r="C5" s="33">
        <v>2.0760000000000001</v>
      </c>
      <c r="D5" s="33">
        <v>2.13</v>
      </c>
      <c r="E5" s="33">
        <v>2.1190000000000002</v>
      </c>
      <c r="F5" s="33">
        <v>1.8959999999999999</v>
      </c>
      <c r="G5" s="34"/>
      <c r="H5" s="33">
        <v>1.998</v>
      </c>
      <c r="I5" s="33">
        <v>2.0670000000000002</v>
      </c>
      <c r="J5" s="33">
        <v>2.109</v>
      </c>
      <c r="K5" s="33">
        <v>2.1</v>
      </c>
      <c r="L5" s="33">
        <v>1.8819999999999999</v>
      </c>
    </row>
    <row r="6" spans="1:256">
      <c r="A6" s="19" t="s">
        <v>5</v>
      </c>
      <c r="B6" s="35">
        <v>0.82299999999999995</v>
      </c>
      <c r="C6" s="35">
        <v>0.78500000000000003</v>
      </c>
      <c r="D6" s="35">
        <v>0.82899999999999996</v>
      </c>
      <c r="E6" s="35">
        <v>0.83399999999999996</v>
      </c>
      <c r="F6" s="35">
        <v>0.48799999999999999</v>
      </c>
      <c r="G6" s="36" t="s">
        <v>6</v>
      </c>
      <c r="H6" s="35">
        <v>0.80200000000000005</v>
      </c>
      <c r="I6" s="35">
        <v>0.81599999999999995</v>
      </c>
      <c r="J6" s="35">
        <v>0.81299999999999994</v>
      </c>
      <c r="K6" s="35">
        <v>0.83599999999999997</v>
      </c>
      <c r="L6" s="35">
        <v>0.437</v>
      </c>
    </row>
    <row r="7" spans="1:256">
      <c r="A7" s="22"/>
      <c r="B7" s="37">
        <v>0.85199999999999998</v>
      </c>
      <c r="C7" s="37">
        <v>0.78800000000000003</v>
      </c>
      <c r="D7" s="37">
        <v>0.82299999999999995</v>
      </c>
      <c r="E7" s="37">
        <v>0.81200000000000006</v>
      </c>
      <c r="F7" s="37">
        <v>0.44600000000000001</v>
      </c>
      <c r="G7" s="38"/>
      <c r="H7" s="37">
        <v>0.86399999999999999</v>
      </c>
      <c r="I7" s="37">
        <v>0.86</v>
      </c>
      <c r="J7" s="37">
        <v>0.79700000000000004</v>
      </c>
      <c r="K7" s="37">
        <v>0.84699999999999998</v>
      </c>
      <c r="L7" s="37">
        <v>0.45300000000000001</v>
      </c>
    </row>
    <row r="8" spans="1:256">
      <c r="A8" s="22"/>
      <c r="B8" s="37">
        <v>0.85299999999999998</v>
      </c>
      <c r="C8" s="37">
        <v>0.79700000000000004</v>
      </c>
      <c r="D8" s="37">
        <v>0.81499999999999995</v>
      </c>
      <c r="E8" s="37">
        <v>0.81899999999999995</v>
      </c>
      <c r="F8" s="37">
        <v>0.46200000000000002</v>
      </c>
      <c r="G8" s="38"/>
      <c r="H8" s="37">
        <v>0.84</v>
      </c>
      <c r="I8" s="37">
        <v>0.79800000000000004</v>
      </c>
      <c r="J8" s="37">
        <v>0.81200000000000006</v>
      </c>
      <c r="K8" s="37">
        <v>0.83899999999999997</v>
      </c>
      <c r="L8" s="37">
        <v>0.436</v>
      </c>
    </row>
    <row r="9" spans="1:256">
      <c r="A9" s="22"/>
      <c r="B9" s="37">
        <v>0.85399999999999998</v>
      </c>
      <c r="C9" s="37">
        <v>0.79700000000000004</v>
      </c>
      <c r="D9" s="37">
        <v>0.79100000000000004</v>
      </c>
      <c r="E9" s="37">
        <v>0.82299999999999995</v>
      </c>
      <c r="F9" s="37">
        <v>0.47399999999999998</v>
      </c>
      <c r="G9" s="38"/>
      <c r="H9" s="37">
        <v>0.83699999999999997</v>
      </c>
      <c r="I9" s="37">
        <v>0.82499999999999996</v>
      </c>
      <c r="J9" s="37">
        <v>0.80500000000000005</v>
      </c>
      <c r="K9" s="37">
        <v>0.81799999999999995</v>
      </c>
      <c r="L9" s="37">
        <v>0.436</v>
      </c>
    </row>
    <row r="10" spans="1:256">
      <c r="A10" s="22"/>
      <c r="B10" s="37">
        <v>0.80200000000000005</v>
      </c>
      <c r="C10" s="37">
        <v>0.77</v>
      </c>
      <c r="D10" s="37">
        <v>0.79700000000000004</v>
      </c>
      <c r="E10" s="37">
        <v>0.79900000000000004</v>
      </c>
      <c r="F10" s="37">
        <v>0.35399999999999998</v>
      </c>
      <c r="G10" s="38"/>
      <c r="H10" s="37">
        <v>0.77100000000000002</v>
      </c>
      <c r="I10" s="37">
        <v>0.78300000000000003</v>
      </c>
      <c r="J10" s="37">
        <v>0.80700000000000005</v>
      </c>
      <c r="K10" s="37">
        <v>0.82099999999999995</v>
      </c>
      <c r="L10" s="37">
        <v>0.45300000000000001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0.76500000000000001</v>
      </c>
      <c r="C11" s="37">
        <v>0.89900000000000002</v>
      </c>
      <c r="D11" s="37">
        <v>0.88500000000000001</v>
      </c>
      <c r="E11" s="37">
        <v>0.88700000000000001</v>
      </c>
      <c r="F11" s="37">
        <v>0.55300000000000005</v>
      </c>
      <c r="G11" s="38" t="s">
        <v>8</v>
      </c>
      <c r="H11" s="37">
        <v>0.79200000000000004</v>
      </c>
      <c r="I11" s="37">
        <v>0.86399999999999999</v>
      </c>
      <c r="J11" s="37">
        <v>0.89</v>
      </c>
      <c r="K11" s="37">
        <v>0.92</v>
      </c>
      <c r="L11" s="37">
        <v>0.57699999999999996</v>
      </c>
    </row>
    <row r="12" spans="1:256">
      <c r="A12" s="22"/>
      <c r="B12" s="37">
        <v>0.78100000000000003</v>
      </c>
      <c r="C12" s="37">
        <v>0.79700000000000004</v>
      </c>
      <c r="D12" s="37">
        <v>0.85899999999999999</v>
      </c>
      <c r="E12" s="37">
        <v>0.877</v>
      </c>
      <c r="F12" s="37">
        <v>0.59399999999999997</v>
      </c>
      <c r="G12" s="38"/>
      <c r="H12" s="37">
        <v>0.78300000000000003</v>
      </c>
      <c r="I12" s="37">
        <v>0.84399999999999997</v>
      </c>
      <c r="J12" s="37">
        <v>0.86899999999999999</v>
      </c>
      <c r="K12" s="37">
        <v>0.872</v>
      </c>
      <c r="L12" s="37">
        <v>0.60299999999999998</v>
      </c>
    </row>
    <row r="13" spans="1:256">
      <c r="A13" s="22"/>
      <c r="B13" s="37">
        <v>0.74099999999999999</v>
      </c>
      <c r="C13" s="37">
        <v>0.82299999999999995</v>
      </c>
      <c r="D13" s="37">
        <v>0.89900000000000002</v>
      </c>
      <c r="E13" s="37">
        <v>0.85299999999999998</v>
      </c>
      <c r="F13" s="37">
        <v>0.625</v>
      </c>
      <c r="G13" s="38"/>
      <c r="H13" s="37">
        <v>0.76200000000000001</v>
      </c>
      <c r="I13" s="37">
        <v>0.83599999999999997</v>
      </c>
      <c r="J13" s="37">
        <v>0.83599999999999997</v>
      </c>
      <c r="K13" s="37">
        <v>0.86199999999999999</v>
      </c>
      <c r="L13" s="37">
        <v>0.56799999999999995</v>
      </c>
    </row>
    <row r="14" spans="1:256">
      <c r="A14" s="22"/>
      <c r="B14" s="37">
        <v>0.77800000000000002</v>
      </c>
      <c r="C14" s="37">
        <v>0.79600000000000004</v>
      </c>
      <c r="D14" s="37">
        <v>0.878</v>
      </c>
      <c r="E14" s="37">
        <v>0.88600000000000001</v>
      </c>
      <c r="F14" s="37">
        <v>0.60599999999999998</v>
      </c>
      <c r="G14" s="38"/>
      <c r="H14" s="37">
        <v>0.78</v>
      </c>
      <c r="I14" s="37">
        <v>0.84499999999999997</v>
      </c>
      <c r="J14" s="37">
        <v>0.872</v>
      </c>
      <c r="K14" s="37">
        <v>0.86299999999999999</v>
      </c>
      <c r="L14" s="37">
        <v>0.65</v>
      </c>
    </row>
    <row r="15" spans="1:256">
      <c r="A15" s="22"/>
      <c r="B15" s="37">
        <v>0.75600000000000001</v>
      </c>
      <c r="C15" s="37">
        <v>0.79400000000000004</v>
      </c>
      <c r="D15" s="37">
        <v>0.85899999999999999</v>
      </c>
      <c r="E15" s="37">
        <v>0.86</v>
      </c>
      <c r="F15" s="37">
        <v>0.57799999999999996</v>
      </c>
      <c r="G15" s="38"/>
      <c r="H15" s="37">
        <v>0.77600000000000002</v>
      </c>
      <c r="I15" s="37">
        <v>0.85799999999999998</v>
      </c>
      <c r="J15" s="37">
        <v>0.84799999999999998</v>
      </c>
      <c r="K15" s="37">
        <v>0.86899999999999999</v>
      </c>
      <c r="L15" s="37">
        <v>0.56699999999999995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1.2647799999999998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1.2524100000000002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1.2972102564102563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0.644243827160494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4" priority="2" operator="notBetween">
      <formula>0.4</formula>
      <formula>0.6</formula>
    </cfRule>
  </conditionalFormatting>
  <conditionalFormatting sqref="K20:L20">
    <cfRule type="cellIs" dxfId="15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0.94</v>
      </c>
      <c r="D2" s="14">
        <v>0.92</v>
      </c>
      <c r="E2" s="14">
        <v>0.9</v>
      </c>
      <c r="F2" s="14">
        <v>0.86</v>
      </c>
      <c r="G2" s="31" t="s">
        <v>3</v>
      </c>
      <c r="H2" s="14">
        <v>2.0880000000000001</v>
      </c>
      <c r="I2" s="14">
        <v>2.09</v>
      </c>
      <c r="J2" s="14">
        <v>2.0609999999999999</v>
      </c>
      <c r="K2" s="14">
        <v>2.0920000000000001</v>
      </c>
      <c r="L2" s="14">
        <v>1.8160000000000001</v>
      </c>
    </row>
    <row r="3" spans="1:256">
      <c r="A3" s="11"/>
      <c r="B3" s="14">
        <v>0.96</v>
      </c>
      <c r="C3" s="14">
        <v>0.96</v>
      </c>
      <c r="D3" s="14">
        <v>0.94</v>
      </c>
      <c r="E3" s="14">
        <v>0.9</v>
      </c>
      <c r="F3" s="14">
        <v>0.87</v>
      </c>
      <c r="G3" s="31"/>
      <c r="H3" s="32">
        <v>2.113</v>
      </c>
      <c r="I3" s="14">
        <v>2.0939999999999999</v>
      </c>
      <c r="J3" s="14">
        <v>2.0699999999999998</v>
      </c>
      <c r="K3" s="14">
        <v>2.1179999999999999</v>
      </c>
      <c r="L3" s="14">
        <v>1.85</v>
      </c>
    </row>
    <row r="4" spans="1:256">
      <c r="A4" s="11" t="s">
        <v>124</v>
      </c>
      <c r="B4" s="14">
        <v>0.96</v>
      </c>
      <c r="C4" s="14">
        <v>1</v>
      </c>
      <c r="D4" s="14">
        <v>1</v>
      </c>
      <c r="E4" s="14">
        <v>0.92</v>
      </c>
      <c r="F4" s="14">
        <v>0.86</v>
      </c>
      <c r="G4" s="31" t="s">
        <v>4</v>
      </c>
      <c r="H4" s="14">
        <v>2.0350000000000001</v>
      </c>
      <c r="I4" s="14">
        <v>2.1019999999999999</v>
      </c>
      <c r="J4" s="14">
        <v>2.1379999999999999</v>
      </c>
      <c r="K4" s="14">
        <v>2.1480000000000001</v>
      </c>
      <c r="L4" s="14">
        <v>1.9159999999999999</v>
      </c>
    </row>
    <row r="5" spans="1:256">
      <c r="A5" s="16"/>
      <c r="B5" s="33">
        <v>0.94</v>
      </c>
      <c r="C5" s="33">
        <v>0.99</v>
      </c>
      <c r="D5" s="33">
        <v>0.98</v>
      </c>
      <c r="E5" s="33">
        <v>0.92</v>
      </c>
      <c r="F5" s="33">
        <v>0.87</v>
      </c>
      <c r="G5" s="34"/>
      <c r="H5" s="33">
        <v>2.0619999999999998</v>
      </c>
      <c r="I5" s="33">
        <v>2.1030000000000002</v>
      </c>
      <c r="J5" s="33">
        <v>2.1589999999999998</v>
      </c>
      <c r="K5" s="33">
        <v>2.15</v>
      </c>
      <c r="L5" s="33">
        <v>1.903</v>
      </c>
    </row>
    <row r="6" spans="1:256">
      <c r="A6" s="19" t="s">
        <v>5</v>
      </c>
      <c r="B6" s="35">
        <v>0.63</v>
      </c>
      <c r="C6" s="35">
        <v>0.61</v>
      </c>
      <c r="D6" s="35">
        <v>0.62</v>
      </c>
      <c r="E6" s="35">
        <v>0.59</v>
      </c>
      <c r="F6" s="35">
        <v>0.57999999999999996</v>
      </c>
      <c r="G6" s="36" t="s">
        <v>6</v>
      </c>
      <c r="H6" s="35">
        <v>0.85599999999999998</v>
      </c>
      <c r="I6" s="35">
        <v>0.84199999999999997</v>
      </c>
      <c r="J6" s="35">
        <v>0.84299999999999997</v>
      </c>
      <c r="K6" s="35">
        <v>0.88</v>
      </c>
      <c r="L6" s="35">
        <v>0.45600000000000002</v>
      </c>
    </row>
    <row r="7" spans="1:256">
      <c r="A7" s="22"/>
      <c r="B7" s="37">
        <v>0.63</v>
      </c>
      <c r="C7" s="37">
        <v>0.63</v>
      </c>
      <c r="D7" s="37">
        <v>0.65</v>
      </c>
      <c r="E7" s="37">
        <v>0.59</v>
      </c>
      <c r="F7" s="37">
        <v>0.57999999999999996</v>
      </c>
      <c r="G7" s="38"/>
      <c r="H7" s="37">
        <v>0.878</v>
      </c>
      <c r="I7" s="37">
        <v>0.84599999999999997</v>
      </c>
      <c r="J7" s="37">
        <v>0.84299999999999997</v>
      </c>
      <c r="K7" s="37">
        <v>0.879</v>
      </c>
      <c r="L7" s="37">
        <v>0.441</v>
      </c>
    </row>
    <row r="8" spans="1:256">
      <c r="A8" s="22"/>
      <c r="B8" s="37">
        <v>0.64</v>
      </c>
      <c r="C8" s="37">
        <v>0.64</v>
      </c>
      <c r="D8" s="37">
        <v>0.62</v>
      </c>
      <c r="E8" s="37">
        <v>0.6</v>
      </c>
      <c r="F8" s="37">
        <v>0.56999999999999995</v>
      </c>
      <c r="G8" s="38"/>
      <c r="H8" s="37">
        <v>0.83399999999999996</v>
      </c>
      <c r="I8" s="37">
        <v>0.875</v>
      </c>
      <c r="J8" s="37">
        <v>0.89200000000000002</v>
      </c>
      <c r="K8" s="37">
        <v>0.82899999999999996</v>
      </c>
      <c r="L8" s="37">
        <v>0.45400000000000001</v>
      </c>
    </row>
    <row r="9" spans="1:256">
      <c r="A9" s="22"/>
      <c r="B9" s="37">
        <v>0.63</v>
      </c>
      <c r="C9" s="37">
        <v>0.63</v>
      </c>
      <c r="D9" s="37">
        <v>0.62</v>
      </c>
      <c r="E9" s="37">
        <v>0.57999999999999996</v>
      </c>
      <c r="F9" s="37">
        <v>0.56999999999999995</v>
      </c>
      <c r="G9" s="38"/>
      <c r="H9" s="37">
        <v>0.88900000000000001</v>
      </c>
      <c r="I9" s="37">
        <v>0.85199999999999998</v>
      </c>
      <c r="J9" s="37">
        <v>0.85</v>
      </c>
      <c r="K9" s="37">
        <v>0.86399999999999999</v>
      </c>
      <c r="L9" s="37">
        <v>0.45500000000000002</v>
      </c>
    </row>
    <row r="10" spans="1:256">
      <c r="A10" s="22"/>
      <c r="B10" s="37">
        <v>0.56999999999999995</v>
      </c>
      <c r="C10" s="37">
        <v>0.56999999999999995</v>
      </c>
      <c r="D10" s="37">
        <v>0.56999999999999995</v>
      </c>
      <c r="E10" s="37">
        <v>0.54</v>
      </c>
      <c r="F10" s="37">
        <v>0.54</v>
      </c>
      <c r="G10" s="38"/>
      <c r="H10" s="37">
        <v>0.86699999999999999</v>
      </c>
      <c r="I10" s="37">
        <v>0.84899999999999998</v>
      </c>
      <c r="J10" s="37">
        <v>0.81</v>
      </c>
      <c r="K10" s="37">
        <v>0.84699999999999998</v>
      </c>
      <c r="L10" s="37">
        <v>0.46700000000000003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0.67</v>
      </c>
      <c r="D11" s="37">
        <v>0.67</v>
      </c>
      <c r="E11" s="37">
        <v>0.63</v>
      </c>
      <c r="F11" s="37">
        <v>0.56999999999999995</v>
      </c>
      <c r="G11" s="38" t="s">
        <v>8</v>
      </c>
      <c r="H11" s="37">
        <v>0.88800000000000001</v>
      </c>
      <c r="I11" s="37">
        <v>0.97599999999999998</v>
      </c>
      <c r="J11" s="37">
        <v>0.98199999999999998</v>
      </c>
      <c r="K11" s="37">
        <v>0.97099999999999997</v>
      </c>
      <c r="L11" s="37">
        <v>0.71</v>
      </c>
    </row>
    <row r="12" spans="1:256">
      <c r="A12" s="22"/>
      <c r="B12" s="37">
        <v>0.56000000000000005</v>
      </c>
      <c r="C12" s="37">
        <v>0.68</v>
      </c>
      <c r="D12" s="37">
        <v>0.67</v>
      </c>
      <c r="E12" s="37">
        <v>0.61</v>
      </c>
      <c r="F12" s="37">
        <v>0.55000000000000004</v>
      </c>
      <c r="G12" s="38"/>
      <c r="H12" s="37">
        <v>0.85799999999999998</v>
      </c>
      <c r="I12" s="37">
        <v>0.92200000000000004</v>
      </c>
      <c r="J12" s="37">
        <v>0.96</v>
      </c>
      <c r="K12" s="37">
        <v>0.94799999999999995</v>
      </c>
      <c r="L12" s="37">
        <v>0.69299999999999995</v>
      </c>
    </row>
    <row r="13" spans="1:256">
      <c r="A13" s="22"/>
      <c r="B13" s="37">
        <v>0.6</v>
      </c>
      <c r="C13" s="37">
        <v>0.69</v>
      </c>
      <c r="D13" s="37">
        <v>0.68</v>
      </c>
      <c r="E13" s="37">
        <v>0.61</v>
      </c>
      <c r="F13" s="37">
        <v>0.55000000000000004</v>
      </c>
      <c r="G13" s="38"/>
      <c r="H13" s="37">
        <v>0.84399999999999997</v>
      </c>
      <c r="I13" s="37">
        <v>0.92700000000000005</v>
      </c>
      <c r="J13" s="37">
        <v>0.94399999999999995</v>
      </c>
      <c r="K13" s="37">
        <v>0.93799999999999994</v>
      </c>
      <c r="L13" s="37">
        <v>0.68300000000000005</v>
      </c>
    </row>
    <row r="14" spans="1:256">
      <c r="A14" s="22"/>
      <c r="B14" s="37">
        <v>0.6</v>
      </c>
      <c r="C14" s="37">
        <v>0.68</v>
      </c>
      <c r="D14" s="37">
        <v>0.66</v>
      </c>
      <c r="E14" s="37">
        <v>0.61</v>
      </c>
      <c r="F14" s="37">
        <v>0.56000000000000005</v>
      </c>
      <c r="G14" s="38"/>
      <c r="H14" s="37">
        <v>0.88800000000000001</v>
      </c>
      <c r="I14" s="37">
        <v>0.92100000000000004</v>
      </c>
      <c r="J14" s="37">
        <v>0.96799999999999997</v>
      </c>
      <c r="K14" s="37">
        <v>0.97</v>
      </c>
      <c r="L14" s="37">
        <v>0.67500000000000004</v>
      </c>
    </row>
    <row r="15" spans="1:256">
      <c r="A15" s="22"/>
      <c r="B15" s="37">
        <v>0.56999999999999995</v>
      </c>
      <c r="C15" s="37">
        <v>0.66</v>
      </c>
      <c r="D15" s="37">
        <v>0.65</v>
      </c>
      <c r="E15" s="37">
        <v>0.61</v>
      </c>
      <c r="F15" s="37">
        <v>0.55000000000000004</v>
      </c>
      <c r="G15" s="38"/>
      <c r="H15" s="37">
        <v>0.88500000000000001</v>
      </c>
      <c r="I15" s="37">
        <v>0.93400000000000005</v>
      </c>
      <c r="J15" s="37">
        <v>0.93899999999999995</v>
      </c>
      <c r="K15" s="37">
        <v>0.96099999999999997</v>
      </c>
      <c r="L15" s="37">
        <v>0.63600000000000001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0.32139999999999991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1.22702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0.56038974358974347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0.63118312757201644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2" priority="2" operator="notBetween">
      <formula>0.4</formula>
      <formula>0.6</formula>
    </cfRule>
  </conditionalFormatting>
  <conditionalFormatting sqref="K20:L20">
    <cfRule type="cellIs" dxfId="15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IV34"/>
  <sheetViews>
    <sheetView workbookViewId="0">
      <selection activeCell="K15" sqref="K15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0.97</v>
      </c>
      <c r="E2" s="14">
        <v>0.98</v>
      </c>
      <c r="F2" s="14">
        <v>0.94</v>
      </c>
      <c r="G2" s="31" t="s">
        <v>3</v>
      </c>
      <c r="H2" s="14">
        <v>2.0939999999999999</v>
      </c>
      <c r="I2" s="14">
        <v>2.0529999999999999</v>
      </c>
      <c r="J2" s="14">
        <v>2.0619999999999998</v>
      </c>
      <c r="K2" s="14">
        <v>2.0870000000000002</v>
      </c>
      <c r="L2" s="14">
        <v>1.786</v>
      </c>
    </row>
    <row r="3" spans="1:256">
      <c r="A3" s="11"/>
      <c r="B3" s="14">
        <v>0.87</v>
      </c>
      <c r="C3" s="14">
        <v>0.91</v>
      </c>
      <c r="D3" s="14">
        <v>0.96</v>
      </c>
      <c r="E3" s="14">
        <v>0.96</v>
      </c>
      <c r="F3" s="14">
        <v>0.93</v>
      </c>
      <c r="G3" s="31"/>
      <c r="H3" s="32">
        <v>2.101</v>
      </c>
      <c r="I3" s="14">
        <v>2.0710000000000002</v>
      </c>
      <c r="J3" s="14">
        <v>2.0680000000000001</v>
      </c>
      <c r="K3" s="14">
        <v>2.0939999999999999</v>
      </c>
      <c r="L3" s="14">
        <v>1.78</v>
      </c>
    </row>
    <row r="4" spans="1:256">
      <c r="A4" s="11" t="s">
        <v>124</v>
      </c>
      <c r="B4" s="14">
        <v>0.86</v>
      </c>
      <c r="C4" s="14">
        <v>0.89</v>
      </c>
      <c r="D4" s="14">
        <v>0.92</v>
      </c>
      <c r="E4" s="14">
        <v>0.94</v>
      </c>
      <c r="F4" s="14">
        <v>0.96</v>
      </c>
      <c r="G4" s="31" t="s">
        <v>4</v>
      </c>
      <c r="H4" s="14">
        <v>2.0470000000000002</v>
      </c>
      <c r="I4" s="14">
        <v>2.113</v>
      </c>
      <c r="J4" s="14">
        <v>2.121</v>
      </c>
      <c r="K4" s="14">
        <v>2.1259999999999999</v>
      </c>
      <c r="L4" s="14">
        <v>1.883</v>
      </c>
    </row>
    <row r="5" spans="1:256">
      <c r="A5" s="16"/>
      <c r="B5" s="33">
        <v>0.87</v>
      </c>
      <c r="C5" s="33">
        <v>0.9</v>
      </c>
      <c r="D5" s="33">
        <v>0.94</v>
      </c>
      <c r="E5" s="33">
        <v>0.95</v>
      </c>
      <c r="F5" s="33">
        <v>0.94</v>
      </c>
      <c r="G5" s="34"/>
      <c r="H5" s="33">
        <v>2.0150000000000001</v>
      </c>
      <c r="I5" s="33">
        <v>2.0880000000000001</v>
      </c>
      <c r="J5" s="33">
        <v>2.1230000000000002</v>
      </c>
      <c r="K5" s="33">
        <v>2.1059999999999999</v>
      </c>
      <c r="L5" s="33">
        <v>1.879</v>
      </c>
    </row>
    <row r="6" spans="1:256">
      <c r="A6" s="19" t="s">
        <v>5</v>
      </c>
      <c r="B6" s="35">
        <v>0.54</v>
      </c>
      <c r="C6" s="35">
        <v>0.59</v>
      </c>
      <c r="D6" s="35">
        <v>0.65</v>
      </c>
      <c r="E6" s="35">
        <v>0.64</v>
      </c>
      <c r="F6" s="35">
        <v>0.62</v>
      </c>
      <c r="G6" s="36" t="s">
        <v>6</v>
      </c>
      <c r="H6" s="35">
        <v>0.97099999999999997</v>
      </c>
      <c r="I6" s="35">
        <v>0.91100000000000003</v>
      </c>
      <c r="J6" s="35">
        <v>0.91500000000000004</v>
      </c>
      <c r="K6" s="35">
        <v>0.94299999999999995</v>
      </c>
      <c r="L6" s="35">
        <v>0.52700000000000002</v>
      </c>
    </row>
    <row r="7" spans="1:256">
      <c r="A7" s="22"/>
      <c r="B7" s="37">
        <v>0.55000000000000004</v>
      </c>
      <c r="C7" s="37">
        <v>0.61</v>
      </c>
      <c r="D7" s="37">
        <v>0.66</v>
      </c>
      <c r="E7" s="37">
        <v>0.65</v>
      </c>
      <c r="F7" s="37">
        <v>0.63</v>
      </c>
      <c r="G7" s="38"/>
      <c r="H7" s="37">
        <v>0.91900000000000004</v>
      </c>
      <c r="I7" s="37">
        <v>0.85799999999999998</v>
      </c>
      <c r="J7" s="37">
        <v>0.877</v>
      </c>
      <c r="K7" s="37">
        <v>0.90300000000000002</v>
      </c>
      <c r="L7" s="37">
        <v>0.52700000000000002</v>
      </c>
    </row>
    <row r="8" spans="1:256">
      <c r="A8" s="22"/>
      <c r="B8" s="37">
        <v>0.54</v>
      </c>
      <c r="C8" s="37">
        <v>0.61</v>
      </c>
      <c r="D8" s="37">
        <v>0.64</v>
      </c>
      <c r="E8" s="37">
        <v>0.64</v>
      </c>
      <c r="F8" s="37">
        <v>0.63</v>
      </c>
      <c r="G8" s="38"/>
      <c r="H8" s="37">
        <v>0.91200000000000003</v>
      </c>
      <c r="I8" s="37">
        <v>0.85499999999999998</v>
      </c>
      <c r="J8" s="37">
        <v>0.89100000000000001</v>
      </c>
      <c r="K8" s="37">
        <v>0.91</v>
      </c>
      <c r="L8" s="37">
        <v>0.49199999999999999</v>
      </c>
    </row>
    <row r="9" spans="1:256">
      <c r="A9" s="22"/>
      <c r="B9" s="37">
        <v>0.54</v>
      </c>
      <c r="C9" s="37">
        <v>0.59</v>
      </c>
      <c r="D9" s="37">
        <v>0.64</v>
      </c>
      <c r="E9" s="37">
        <v>0.63</v>
      </c>
      <c r="F9" s="37">
        <v>0.62</v>
      </c>
      <c r="G9" s="38"/>
      <c r="H9" s="37">
        <v>0.89700000000000002</v>
      </c>
      <c r="I9" s="37">
        <v>0.86799999999999999</v>
      </c>
      <c r="J9" s="37">
        <v>0.877</v>
      </c>
      <c r="K9" s="37">
        <v>0.88100000000000001</v>
      </c>
      <c r="L9" s="37">
        <v>0.503</v>
      </c>
    </row>
    <row r="10" spans="1:256">
      <c r="A10" s="22"/>
      <c r="B10" s="37">
        <v>0.5</v>
      </c>
      <c r="C10" s="37">
        <v>0.55000000000000004</v>
      </c>
      <c r="D10" s="37">
        <v>0.59</v>
      </c>
      <c r="E10" s="37">
        <v>0.61</v>
      </c>
      <c r="F10" s="37">
        <v>0.6</v>
      </c>
      <c r="G10" s="38"/>
      <c r="H10" s="37">
        <v>0.93</v>
      </c>
      <c r="I10" s="37">
        <v>0.85599999999999998</v>
      </c>
      <c r="J10" s="37">
        <v>0.88400000000000001</v>
      </c>
      <c r="K10" s="37">
        <v>0.91200000000000003</v>
      </c>
      <c r="L10" s="37">
        <v>0.498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0.55000000000000004</v>
      </c>
      <c r="C11" s="37">
        <v>0.59</v>
      </c>
      <c r="D11" s="37">
        <v>0.63</v>
      </c>
      <c r="E11" s="37">
        <v>0.65</v>
      </c>
      <c r="F11" s="37">
        <v>0.63</v>
      </c>
      <c r="G11" s="38" t="s">
        <v>8</v>
      </c>
      <c r="H11" s="37">
        <v>0.90500000000000003</v>
      </c>
      <c r="I11" s="37">
        <v>0.95499999999999996</v>
      </c>
      <c r="J11" s="37">
        <v>0.99299999999999999</v>
      </c>
      <c r="K11" s="37">
        <v>0.97099999999999997</v>
      </c>
      <c r="L11" s="37">
        <v>0.72599999999999998</v>
      </c>
    </row>
    <row r="12" spans="1:256">
      <c r="A12" s="22"/>
      <c r="B12" s="37">
        <v>0.54</v>
      </c>
      <c r="C12" s="37">
        <v>0.57999999999999996</v>
      </c>
      <c r="D12" s="37">
        <v>0.61</v>
      </c>
      <c r="E12" s="37">
        <v>0.64</v>
      </c>
      <c r="F12" s="37">
        <v>0.64</v>
      </c>
      <c r="G12" s="38"/>
      <c r="H12" s="37">
        <v>0.88300000000000001</v>
      </c>
      <c r="I12" s="37">
        <v>0.95299999999999996</v>
      </c>
      <c r="J12" s="37">
        <v>1.0029999999999999</v>
      </c>
      <c r="K12" s="37">
        <v>0.97399999999999998</v>
      </c>
      <c r="L12" s="37">
        <v>0.74399999999999999</v>
      </c>
    </row>
    <row r="13" spans="1:256">
      <c r="A13" s="22"/>
      <c r="B13" s="37">
        <v>0.54</v>
      </c>
      <c r="C13" s="37">
        <v>0.57999999999999996</v>
      </c>
      <c r="D13" s="37">
        <v>0.63</v>
      </c>
      <c r="E13" s="37">
        <v>0.64</v>
      </c>
      <c r="F13" s="37">
        <v>0.63</v>
      </c>
      <c r="G13" s="38"/>
      <c r="H13" s="37">
        <v>0.875</v>
      </c>
      <c r="I13" s="37">
        <v>0.95699999999999996</v>
      </c>
      <c r="J13" s="37">
        <v>1.012</v>
      </c>
      <c r="K13" s="37">
        <v>0.97099999999999997</v>
      </c>
      <c r="L13" s="37">
        <v>0.753</v>
      </c>
    </row>
    <row r="14" spans="1:256">
      <c r="A14" s="22"/>
      <c r="B14" s="37">
        <v>0.55000000000000004</v>
      </c>
      <c r="C14" s="37">
        <v>0.57999999999999996</v>
      </c>
      <c r="D14" s="37">
        <v>0.62</v>
      </c>
      <c r="E14" s="37">
        <v>0.63</v>
      </c>
      <c r="F14" s="37">
        <v>0.64</v>
      </c>
      <c r="G14" s="38"/>
      <c r="H14" s="37">
        <v>0.85899999999999999</v>
      </c>
      <c r="I14" s="37">
        <v>0.93</v>
      </c>
      <c r="J14" s="37">
        <v>0.97299999999999998</v>
      </c>
      <c r="K14" s="37">
        <v>0.98099999999999998</v>
      </c>
      <c r="L14" s="37">
        <v>0.752</v>
      </c>
    </row>
    <row r="15" spans="1:256">
      <c r="A15" s="22"/>
      <c r="B15" s="37">
        <v>0.55000000000000004</v>
      </c>
      <c r="C15" s="37">
        <v>0.56999999999999995</v>
      </c>
      <c r="D15" s="37">
        <v>0.61</v>
      </c>
      <c r="E15" s="37">
        <v>0.64</v>
      </c>
      <c r="F15" s="37">
        <v>0.62</v>
      </c>
      <c r="G15" s="38"/>
      <c r="H15" s="37">
        <v>0.88500000000000001</v>
      </c>
      <c r="I15" s="37">
        <v>0.90100000000000002</v>
      </c>
      <c r="J15" s="37">
        <v>0.96199999999999997</v>
      </c>
      <c r="K15" s="37">
        <v>0.95599999999999996</v>
      </c>
      <c r="L15" s="37">
        <v>0.72299999999999998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0.32080000000000009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1.1725699999999994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0.55934358974358989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0.60317386831275688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0" priority="2" operator="notBetween">
      <formula>0.4</formula>
      <formula>0.6</formula>
    </cfRule>
  </conditionalFormatting>
  <conditionalFormatting sqref="K20:L20">
    <cfRule type="cellIs" dxfId="14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0.92</v>
      </c>
      <c r="D2" s="14">
        <v>0.98</v>
      </c>
      <c r="E2" s="14">
        <v>0.98</v>
      </c>
      <c r="F2" s="14">
        <v>0.93</v>
      </c>
      <c r="G2" s="31" t="s">
        <v>3</v>
      </c>
      <c r="H2" s="14">
        <v>2.0840000000000001</v>
      </c>
      <c r="I2" s="14">
        <v>2.0680000000000001</v>
      </c>
      <c r="J2" s="14">
        <v>2.0710000000000002</v>
      </c>
      <c r="K2" s="14">
        <v>2.1040000000000001</v>
      </c>
      <c r="L2" s="14">
        <v>1.8</v>
      </c>
    </row>
    <row r="3" spans="1:256">
      <c r="A3" s="11"/>
      <c r="B3" s="14">
        <v>0.86</v>
      </c>
      <c r="C3" s="14">
        <v>0.91</v>
      </c>
      <c r="D3" s="14">
        <v>0.95</v>
      </c>
      <c r="E3" s="14">
        <v>0.96</v>
      </c>
      <c r="F3" s="14">
        <v>0.93</v>
      </c>
      <c r="G3" s="31"/>
      <c r="H3" s="32">
        <v>2.0920000000000001</v>
      </c>
      <c r="I3" s="14">
        <v>2.0630000000000002</v>
      </c>
      <c r="J3" s="14">
        <v>2.0659999999999998</v>
      </c>
      <c r="K3" s="14">
        <v>2.101</v>
      </c>
      <c r="L3" s="14">
        <v>1.7989999999999999</v>
      </c>
    </row>
    <row r="4" spans="1:256">
      <c r="A4" s="11" t="s">
        <v>124</v>
      </c>
      <c r="B4" s="14">
        <v>0.86</v>
      </c>
      <c r="C4" s="14">
        <v>0.9</v>
      </c>
      <c r="D4" s="14">
        <v>0.95</v>
      </c>
      <c r="E4" s="14">
        <v>0.96</v>
      </c>
      <c r="F4" s="14">
        <v>0.97</v>
      </c>
      <c r="G4" s="31" t="s">
        <v>4</v>
      </c>
      <c r="H4" s="14">
        <v>2.0489999999999999</v>
      </c>
      <c r="I4" s="14">
        <v>2.0910000000000002</v>
      </c>
      <c r="J4" s="14">
        <v>2.1240000000000001</v>
      </c>
      <c r="K4" s="14">
        <v>2.1240000000000001</v>
      </c>
      <c r="L4" s="14">
        <v>1.885</v>
      </c>
    </row>
    <row r="5" spans="1:256">
      <c r="A5" s="16"/>
      <c r="B5" s="33">
        <v>0.87</v>
      </c>
      <c r="C5" s="33">
        <v>0.9</v>
      </c>
      <c r="D5" s="33">
        <v>0.96</v>
      </c>
      <c r="E5" s="33">
        <v>0.97</v>
      </c>
      <c r="F5" s="33">
        <v>0.96</v>
      </c>
      <c r="G5" s="34"/>
      <c r="H5" s="33">
        <v>1.9950000000000001</v>
      </c>
      <c r="I5" s="33">
        <v>2.077</v>
      </c>
      <c r="J5" s="33">
        <v>2.1339999999999999</v>
      </c>
      <c r="K5" s="33">
        <v>2.133</v>
      </c>
      <c r="L5" s="33">
        <v>1.891</v>
      </c>
    </row>
    <row r="6" spans="1:256">
      <c r="A6" s="19" t="s">
        <v>5</v>
      </c>
      <c r="B6" s="35">
        <v>0.49</v>
      </c>
      <c r="C6" s="35">
        <v>0.54</v>
      </c>
      <c r="D6" s="35">
        <v>0.6</v>
      </c>
      <c r="E6" s="35">
        <v>0.62</v>
      </c>
      <c r="F6" s="35">
        <v>0.61</v>
      </c>
      <c r="G6" s="36" t="s">
        <v>6</v>
      </c>
      <c r="H6" s="35">
        <v>0.877</v>
      </c>
      <c r="I6" s="35">
        <v>0.84699999999999998</v>
      </c>
      <c r="J6" s="35">
        <v>0.84199999999999997</v>
      </c>
      <c r="K6" s="35">
        <v>0.91900000000000004</v>
      </c>
      <c r="L6" s="35">
        <v>0.49299999999999999</v>
      </c>
    </row>
    <row r="7" spans="1:256">
      <c r="A7" s="22"/>
      <c r="B7" s="37">
        <v>0.54</v>
      </c>
      <c r="C7" s="37">
        <v>0.59</v>
      </c>
      <c r="D7" s="37">
        <v>0.65</v>
      </c>
      <c r="E7" s="37">
        <v>0.63</v>
      </c>
      <c r="F7" s="37">
        <v>0.61</v>
      </c>
      <c r="G7" s="38"/>
      <c r="H7" s="37">
        <v>0.89300000000000002</v>
      </c>
      <c r="I7" s="37">
        <v>0.876</v>
      </c>
      <c r="J7" s="37">
        <v>0.878</v>
      </c>
      <c r="K7" s="37">
        <v>0.876</v>
      </c>
      <c r="L7" s="37">
        <v>0.48</v>
      </c>
    </row>
    <row r="8" spans="1:256">
      <c r="A8" s="22"/>
      <c r="B8" s="37">
        <v>0.54</v>
      </c>
      <c r="C8" s="37">
        <v>0.59</v>
      </c>
      <c r="D8" s="37">
        <v>0.63</v>
      </c>
      <c r="E8" s="37">
        <v>0.63</v>
      </c>
      <c r="F8" s="37">
        <v>0.6</v>
      </c>
      <c r="G8" s="38"/>
      <c r="H8" s="37">
        <v>0.871</v>
      </c>
      <c r="I8" s="37">
        <v>0.84499999999999997</v>
      </c>
      <c r="J8" s="37">
        <v>0.89200000000000002</v>
      </c>
      <c r="K8" s="37">
        <v>0.90300000000000002</v>
      </c>
      <c r="L8" s="37">
        <v>0.45800000000000002</v>
      </c>
    </row>
    <row r="9" spans="1:256">
      <c r="A9" s="22"/>
      <c r="B9" s="37">
        <v>0.54</v>
      </c>
      <c r="C9" s="37">
        <v>0.59</v>
      </c>
      <c r="D9" s="37">
        <v>0.64</v>
      </c>
      <c r="E9" s="37">
        <v>0.63</v>
      </c>
      <c r="F9" s="37">
        <v>0.6</v>
      </c>
      <c r="G9" s="38"/>
      <c r="H9" s="37">
        <v>0.90500000000000003</v>
      </c>
      <c r="I9" s="37">
        <v>0.873</v>
      </c>
      <c r="J9" s="37">
        <v>0.89900000000000002</v>
      </c>
      <c r="K9" s="37">
        <v>0.94</v>
      </c>
      <c r="L9" s="37">
        <v>0.49399999999999999</v>
      </c>
    </row>
    <row r="10" spans="1:256">
      <c r="A10" s="22"/>
      <c r="B10" s="37">
        <v>0.51</v>
      </c>
      <c r="C10" s="37">
        <v>0.53</v>
      </c>
      <c r="D10" s="37">
        <v>0.56999999999999995</v>
      </c>
      <c r="E10" s="37">
        <v>0.57999999999999996</v>
      </c>
      <c r="F10" s="37">
        <v>0.56999999999999995</v>
      </c>
      <c r="G10" s="38"/>
      <c r="H10" s="37">
        <v>0.84099999999999997</v>
      </c>
      <c r="I10" s="37">
        <v>0.83399999999999996</v>
      </c>
      <c r="J10" s="37">
        <v>0.84499999999999997</v>
      </c>
      <c r="K10" s="37">
        <v>0.84</v>
      </c>
      <c r="L10" s="37">
        <v>0.43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0.56000000000000005</v>
      </c>
      <c r="D11" s="37">
        <v>0.57999999999999996</v>
      </c>
      <c r="E11" s="37">
        <v>0.63</v>
      </c>
      <c r="F11" s="37">
        <v>0.6</v>
      </c>
      <c r="G11" s="38" t="s">
        <v>8</v>
      </c>
      <c r="H11" s="37">
        <v>0.83699999999999997</v>
      </c>
      <c r="I11" s="37">
        <v>0.89800000000000002</v>
      </c>
      <c r="J11" s="37">
        <v>0.92900000000000005</v>
      </c>
      <c r="K11" s="37">
        <v>0.94699999999999995</v>
      </c>
      <c r="L11" s="37">
        <v>0.67300000000000004</v>
      </c>
    </row>
    <row r="12" spans="1:256">
      <c r="A12" s="22"/>
      <c r="B12" s="37">
        <v>0.52</v>
      </c>
      <c r="C12" s="37">
        <v>0.56999999999999995</v>
      </c>
      <c r="D12" s="37">
        <v>0.59</v>
      </c>
      <c r="E12" s="37">
        <v>0.62</v>
      </c>
      <c r="F12" s="37">
        <v>0.61</v>
      </c>
      <c r="G12" s="38"/>
      <c r="H12" s="37">
        <v>0.83799999999999997</v>
      </c>
      <c r="I12" s="37">
        <v>0.94599999999999995</v>
      </c>
      <c r="J12" s="37">
        <v>0.94899999999999995</v>
      </c>
      <c r="K12" s="37">
        <v>0.93799999999999994</v>
      </c>
      <c r="L12" s="37">
        <v>0.66</v>
      </c>
    </row>
    <row r="13" spans="1:256">
      <c r="A13" s="22"/>
      <c r="B13" s="37">
        <v>0.51</v>
      </c>
      <c r="C13" s="37">
        <v>0.56000000000000005</v>
      </c>
      <c r="D13" s="37">
        <v>0.61</v>
      </c>
      <c r="E13" s="37">
        <v>0.64</v>
      </c>
      <c r="F13" s="37">
        <v>0.63</v>
      </c>
      <c r="G13" s="38"/>
      <c r="H13" s="37">
        <v>0.85</v>
      </c>
      <c r="I13" s="37">
        <v>0.88200000000000001</v>
      </c>
      <c r="J13" s="37">
        <v>0.96499999999999997</v>
      </c>
      <c r="K13" s="37">
        <v>0.94899999999999995</v>
      </c>
      <c r="L13" s="37">
        <v>0.68</v>
      </c>
    </row>
    <row r="14" spans="1:256">
      <c r="A14" s="22"/>
      <c r="B14" s="37">
        <v>0.52</v>
      </c>
      <c r="C14" s="37">
        <v>0.56000000000000005</v>
      </c>
      <c r="D14" s="37">
        <v>0.62</v>
      </c>
      <c r="E14" s="37">
        <v>0.66</v>
      </c>
      <c r="F14" s="37">
        <v>0.63</v>
      </c>
      <c r="G14" s="38"/>
      <c r="H14" s="37">
        <v>0.86</v>
      </c>
      <c r="I14" s="37">
        <v>0.92500000000000004</v>
      </c>
      <c r="J14" s="37">
        <v>0.94799999999999995</v>
      </c>
      <c r="K14" s="37">
        <v>0.96699999999999997</v>
      </c>
      <c r="L14" s="37">
        <v>0.63700000000000001</v>
      </c>
    </row>
    <row r="15" spans="1:256">
      <c r="A15" s="22"/>
      <c r="B15" s="37">
        <v>0.5</v>
      </c>
      <c r="C15" s="37">
        <v>0.57999999999999996</v>
      </c>
      <c r="D15" s="37">
        <v>0.64</v>
      </c>
      <c r="E15" s="37">
        <v>0.66</v>
      </c>
      <c r="F15" s="37">
        <v>0.64</v>
      </c>
      <c r="G15" s="38"/>
      <c r="H15" s="37">
        <v>0.86699999999999999</v>
      </c>
      <c r="I15" s="37">
        <v>0.89900000000000002</v>
      </c>
      <c r="J15" s="37">
        <v>0.92600000000000005</v>
      </c>
      <c r="K15" s="37">
        <v>0.90900000000000003</v>
      </c>
      <c r="L15" s="37">
        <v>0.64400000000000002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0.34099999999999997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1.21007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0.59456410256410253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0.62246399176954736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48" priority="2" operator="notBetween">
      <formula>0.4</formula>
      <formula>0.6</formula>
    </cfRule>
  </conditionalFormatting>
  <conditionalFormatting sqref="K20:L20">
    <cfRule type="cellIs" dxfId="14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IV34"/>
  <sheetViews>
    <sheetView workbookViewId="0">
      <selection activeCell="B2" sqref="B2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0.91</v>
      </c>
      <c r="D2" s="14">
        <v>0.97</v>
      </c>
      <c r="E2" s="14">
        <v>0.97</v>
      </c>
      <c r="F2" s="14">
        <v>0.92</v>
      </c>
      <c r="G2" s="31" t="s">
        <v>3</v>
      </c>
      <c r="H2" s="14">
        <v>2.113</v>
      </c>
      <c r="I2" s="14">
        <v>2.0609999999999999</v>
      </c>
      <c r="J2" s="14">
        <v>2.089</v>
      </c>
      <c r="K2" s="14">
        <v>2.1139999999999999</v>
      </c>
      <c r="L2" s="14">
        <v>1.8320000000000001</v>
      </c>
    </row>
    <row r="3" spans="1:256">
      <c r="A3" s="11"/>
      <c r="B3" s="14">
        <v>0.87</v>
      </c>
      <c r="C3" s="14">
        <v>0.92</v>
      </c>
      <c r="D3" s="14">
        <v>0.97</v>
      </c>
      <c r="E3" s="14">
        <v>0.96</v>
      </c>
      <c r="F3" s="14">
        <v>0.93</v>
      </c>
      <c r="G3" s="31"/>
      <c r="H3" s="32">
        <v>2.1030000000000002</v>
      </c>
      <c r="I3" s="14">
        <v>2.089</v>
      </c>
      <c r="J3" s="14">
        <v>2.0830000000000002</v>
      </c>
      <c r="K3" s="14">
        <v>2.1190000000000002</v>
      </c>
      <c r="L3" s="14">
        <v>1.831</v>
      </c>
    </row>
    <row r="4" spans="1:256">
      <c r="A4" s="11" t="s">
        <v>124</v>
      </c>
      <c r="B4" s="14">
        <v>0.87</v>
      </c>
      <c r="C4" s="14">
        <v>0.95</v>
      </c>
      <c r="D4" s="14">
        <v>1.01</v>
      </c>
      <c r="E4" s="14">
        <v>1.03</v>
      </c>
      <c r="F4" s="14">
        <v>1.02</v>
      </c>
      <c r="G4" s="31" t="s">
        <v>4</v>
      </c>
      <c r="H4" s="14">
        <v>2.0369999999999999</v>
      </c>
      <c r="I4" s="14">
        <v>2.101</v>
      </c>
      <c r="J4" s="14">
        <v>2.121</v>
      </c>
      <c r="K4" s="14">
        <v>2.1280000000000001</v>
      </c>
      <c r="L4" s="14">
        <v>1.901</v>
      </c>
    </row>
    <row r="5" spans="1:256">
      <c r="A5" s="16"/>
      <c r="B5" s="33">
        <v>0.88</v>
      </c>
      <c r="C5" s="33">
        <v>0.97</v>
      </c>
      <c r="D5" s="33">
        <v>1.02</v>
      </c>
      <c r="E5" s="33">
        <v>1.04</v>
      </c>
      <c r="F5" s="33">
        <v>1.03</v>
      </c>
      <c r="G5" s="34"/>
      <c r="H5" s="33">
        <v>2.0110000000000001</v>
      </c>
      <c r="I5" s="33">
        <v>2.0830000000000002</v>
      </c>
      <c r="J5" s="33">
        <v>2.1139999999999999</v>
      </c>
      <c r="K5" s="33">
        <v>2.1269999999999998</v>
      </c>
      <c r="L5" s="33">
        <v>1.891</v>
      </c>
    </row>
    <row r="6" spans="1:256">
      <c r="A6" s="19" t="s">
        <v>5</v>
      </c>
      <c r="B6" s="35">
        <v>0.5</v>
      </c>
      <c r="C6" s="35">
        <v>0.55000000000000004</v>
      </c>
      <c r="D6" s="35">
        <v>0.55000000000000004</v>
      </c>
      <c r="E6" s="35">
        <v>0.63</v>
      </c>
      <c r="F6" s="35">
        <v>0.62</v>
      </c>
      <c r="G6" s="36" t="s">
        <v>6</v>
      </c>
      <c r="H6" s="35">
        <v>0.93700000000000006</v>
      </c>
      <c r="I6" s="35">
        <v>0.92500000000000004</v>
      </c>
      <c r="J6" s="35">
        <v>0.93799999999999994</v>
      </c>
      <c r="K6" s="35">
        <v>0.97899999999999998</v>
      </c>
      <c r="L6" s="35">
        <v>0.54500000000000004</v>
      </c>
    </row>
    <row r="7" spans="1:256">
      <c r="A7" s="22"/>
      <c r="B7" s="37">
        <v>0.54</v>
      </c>
      <c r="C7" s="37">
        <v>0.6</v>
      </c>
      <c r="D7" s="37">
        <v>0.62</v>
      </c>
      <c r="E7" s="37">
        <v>0.65</v>
      </c>
      <c r="F7" s="37">
        <v>0.62</v>
      </c>
      <c r="G7" s="38"/>
      <c r="H7" s="37">
        <v>0.90600000000000003</v>
      </c>
      <c r="I7" s="37">
        <v>0.94</v>
      </c>
      <c r="J7" s="37">
        <v>0.90900000000000003</v>
      </c>
      <c r="K7" s="37">
        <v>0.94599999999999995</v>
      </c>
      <c r="L7" s="37">
        <v>0.55200000000000005</v>
      </c>
    </row>
    <row r="8" spans="1:256">
      <c r="A8" s="22"/>
      <c r="B8" s="37">
        <v>0.55000000000000004</v>
      </c>
      <c r="C8" s="37">
        <v>0.59</v>
      </c>
      <c r="D8" s="37">
        <v>0.64</v>
      </c>
      <c r="E8" s="37">
        <v>0.63</v>
      </c>
      <c r="F8" s="37">
        <v>0.62</v>
      </c>
      <c r="G8" s="38"/>
      <c r="H8" s="37">
        <v>0.94199999999999995</v>
      </c>
      <c r="I8" s="37">
        <v>0.92800000000000005</v>
      </c>
      <c r="J8" s="37">
        <v>0.89200000000000002</v>
      </c>
      <c r="K8" s="37">
        <v>0.91700000000000004</v>
      </c>
      <c r="L8" s="37">
        <v>0.59699999999999998</v>
      </c>
    </row>
    <row r="9" spans="1:256">
      <c r="A9" s="22"/>
      <c r="B9" s="37">
        <v>0.55000000000000004</v>
      </c>
      <c r="C9" s="37">
        <v>0.59</v>
      </c>
      <c r="D9" s="37">
        <v>0.64</v>
      </c>
      <c r="E9" s="37">
        <v>0.64</v>
      </c>
      <c r="F9" s="37">
        <v>0.6</v>
      </c>
      <c r="G9" s="38"/>
      <c r="H9" s="37">
        <v>0.91</v>
      </c>
      <c r="I9" s="37">
        <v>0.89900000000000002</v>
      </c>
      <c r="J9" s="37">
        <v>0.92100000000000004</v>
      </c>
      <c r="K9" s="37">
        <v>0.96</v>
      </c>
      <c r="L9" s="37">
        <v>0.59699999999999998</v>
      </c>
    </row>
    <row r="10" spans="1:256">
      <c r="A10" s="22"/>
      <c r="B10" s="37">
        <v>0.53</v>
      </c>
      <c r="C10" s="37">
        <v>0.56999999999999995</v>
      </c>
      <c r="D10" s="37">
        <v>0.61</v>
      </c>
      <c r="E10" s="37">
        <v>0.59</v>
      </c>
      <c r="F10" s="37">
        <v>0.59</v>
      </c>
      <c r="G10" s="38"/>
      <c r="H10" s="37">
        <v>0.92600000000000005</v>
      </c>
      <c r="I10" s="37">
        <v>0.89500000000000002</v>
      </c>
      <c r="J10" s="37">
        <v>0.88400000000000001</v>
      </c>
      <c r="K10" s="37">
        <v>0.94299999999999995</v>
      </c>
      <c r="L10" s="37">
        <v>0.56899999999999995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0.62</v>
      </c>
      <c r="D11" s="37">
        <v>0.65</v>
      </c>
      <c r="E11" s="37">
        <v>0.68</v>
      </c>
      <c r="F11" s="37">
        <v>0.67</v>
      </c>
      <c r="G11" s="38" t="s">
        <v>8</v>
      </c>
      <c r="H11" s="37">
        <v>0.90300000000000002</v>
      </c>
      <c r="I11" s="37">
        <v>0.93600000000000005</v>
      </c>
      <c r="J11" s="37">
        <v>1.014</v>
      </c>
      <c r="K11" s="37">
        <v>0.995</v>
      </c>
      <c r="L11" s="37">
        <v>0.71899999999999997</v>
      </c>
    </row>
    <row r="12" spans="1:256">
      <c r="A12" s="22"/>
      <c r="B12" s="37">
        <v>0.55000000000000004</v>
      </c>
      <c r="C12" s="37">
        <v>0.62</v>
      </c>
      <c r="D12" s="37">
        <v>0.64</v>
      </c>
      <c r="E12" s="37">
        <v>0.67</v>
      </c>
      <c r="F12" s="37">
        <v>0.65</v>
      </c>
      <c r="G12" s="38"/>
      <c r="H12" s="37">
        <v>0.91300000000000003</v>
      </c>
      <c r="I12" s="37">
        <v>0.94299999999999995</v>
      </c>
      <c r="J12" s="37">
        <v>0.997</v>
      </c>
      <c r="K12" s="37">
        <v>0.98099999999999998</v>
      </c>
      <c r="L12" s="37">
        <v>0.73899999999999999</v>
      </c>
    </row>
    <row r="13" spans="1:256">
      <c r="A13" s="22"/>
      <c r="B13" s="37">
        <v>0.54</v>
      </c>
      <c r="C13" s="37">
        <v>0.62</v>
      </c>
      <c r="D13" s="37">
        <v>0.63</v>
      </c>
      <c r="E13" s="37">
        <v>0.67</v>
      </c>
      <c r="F13" s="37">
        <v>0.65</v>
      </c>
      <c r="G13" s="38"/>
      <c r="H13" s="37">
        <v>0.90600000000000003</v>
      </c>
      <c r="I13" s="37">
        <v>0.92500000000000004</v>
      </c>
      <c r="J13" s="37">
        <v>1.002</v>
      </c>
      <c r="K13" s="37">
        <v>0.98899999999999999</v>
      </c>
      <c r="L13" s="37">
        <v>0.74099999999999999</v>
      </c>
    </row>
    <row r="14" spans="1:256">
      <c r="A14" s="22"/>
      <c r="B14" s="37">
        <v>0.56000000000000005</v>
      </c>
      <c r="C14" s="37">
        <v>0.59</v>
      </c>
      <c r="D14" s="37">
        <v>0.62</v>
      </c>
      <c r="E14" s="37">
        <v>0.67</v>
      </c>
      <c r="F14" s="37">
        <v>0.64</v>
      </c>
      <c r="G14" s="38"/>
      <c r="H14" s="37">
        <v>0.9</v>
      </c>
      <c r="I14" s="37">
        <v>0.95699999999999996</v>
      </c>
      <c r="J14" s="37">
        <v>1.0009999999999999</v>
      </c>
      <c r="K14" s="37">
        <v>0.96299999999999997</v>
      </c>
      <c r="L14" s="37">
        <v>0.72499999999999998</v>
      </c>
    </row>
    <row r="15" spans="1:256">
      <c r="A15" s="22"/>
      <c r="B15" s="37">
        <v>0.55000000000000004</v>
      </c>
      <c r="C15" s="37">
        <v>0.56999999999999995</v>
      </c>
      <c r="D15" s="37">
        <v>0.59</v>
      </c>
      <c r="E15" s="37">
        <v>0.63</v>
      </c>
      <c r="F15" s="37">
        <v>0.64</v>
      </c>
      <c r="G15" s="38"/>
      <c r="H15" s="37">
        <v>0.91400000000000003</v>
      </c>
      <c r="I15" s="37">
        <v>0.92200000000000004</v>
      </c>
      <c r="J15" s="37">
        <v>0.97699999999999998</v>
      </c>
      <c r="K15" s="37">
        <v>0.96499999999999997</v>
      </c>
      <c r="L15" s="37">
        <v>0.70499999999999996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0.34929999999999972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1.1656199999999997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0.60903589743589703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0.59959876543209856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46" priority="2" operator="notBetween">
      <formula>0.4</formula>
      <formula>0.6</formula>
    </cfRule>
  </conditionalFormatting>
  <conditionalFormatting sqref="K20:L20">
    <cfRule type="cellIs" dxfId="14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JB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12" width="6.6640625" customWidth="1"/>
    <col min="13" max="13" width="10.21875" customWidth="1"/>
    <col min="14" max="18" width="6.6640625" customWidth="1"/>
    <col min="19" max="24" width="6.88671875" customWidth="1"/>
    <col min="25" max="30" width="7.109375" customWidth="1"/>
    <col min="31" max="261" width="11.21875" customWidth="1"/>
  </cols>
  <sheetData>
    <row r="1" spans="1:262" ht="48.1" customHeight="1">
      <c r="A1" s="10" t="s">
        <v>121</v>
      </c>
      <c r="B1" s="10"/>
      <c r="C1" s="10"/>
      <c r="D1" s="10"/>
      <c r="E1" s="10"/>
      <c r="F1" s="10"/>
      <c r="G1" s="10" t="s">
        <v>126</v>
      </c>
      <c r="H1" s="10"/>
      <c r="I1" s="10"/>
      <c r="J1" s="10"/>
      <c r="K1" s="10"/>
      <c r="L1" s="10"/>
      <c r="M1" s="10" t="s">
        <v>122</v>
      </c>
      <c r="N1" s="10"/>
      <c r="O1" s="10"/>
      <c r="P1" s="10"/>
      <c r="Q1" s="10"/>
      <c r="R1" s="30"/>
      <c r="S1" s="10" t="s">
        <v>127</v>
      </c>
      <c r="T1" s="10"/>
      <c r="U1" s="10"/>
      <c r="V1" s="10"/>
      <c r="W1" s="10"/>
      <c r="X1" s="30"/>
      <c r="Y1" s="10" t="s">
        <v>128</v>
      </c>
      <c r="Z1" s="10"/>
      <c r="AA1" s="10"/>
      <c r="AB1" s="10"/>
      <c r="AC1" s="10"/>
      <c r="AD1" s="30"/>
    </row>
    <row r="2" spans="1:262">
      <c r="A2" s="11" t="s">
        <v>123</v>
      </c>
      <c r="B2" s="14">
        <v>0.88</v>
      </c>
      <c r="C2" s="14">
        <v>0.93</v>
      </c>
      <c r="D2" s="14">
        <v>0.98</v>
      </c>
      <c r="E2" s="14">
        <v>0.97</v>
      </c>
      <c r="F2" s="14">
        <v>0.94</v>
      </c>
      <c r="G2" s="31" t="s">
        <v>129</v>
      </c>
      <c r="H2" s="14">
        <v>4.7880000000000003</v>
      </c>
      <c r="I2" s="14">
        <v>4.968</v>
      </c>
      <c r="J2" s="14">
        <v>4.931</v>
      </c>
      <c r="K2" s="14">
        <v>4.9279999999999999</v>
      </c>
      <c r="L2" s="14">
        <v>4.8470000000000004</v>
      </c>
      <c r="M2" s="31" t="s">
        <v>3</v>
      </c>
      <c r="N2" s="14">
        <v>2.1160000000000001</v>
      </c>
      <c r="O2" s="14">
        <v>2.1040000000000001</v>
      </c>
      <c r="P2" s="14">
        <v>2.0840000000000001</v>
      </c>
      <c r="Q2" s="14">
        <v>2.0920000000000001</v>
      </c>
      <c r="R2" s="14">
        <v>1.8160000000000001</v>
      </c>
      <c r="S2" s="31" t="s">
        <v>3</v>
      </c>
      <c r="T2" s="14">
        <v>2.1040000000000001</v>
      </c>
      <c r="U2" s="14">
        <v>2.0390000000000001</v>
      </c>
      <c r="V2" s="14">
        <v>2.036</v>
      </c>
      <c r="W2" s="14">
        <v>2.0449999999999999</v>
      </c>
      <c r="X2" s="14">
        <v>1.754</v>
      </c>
      <c r="Y2" s="31" t="s">
        <v>3</v>
      </c>
      <c r="Z2" s="14">
        <v>2.0449999999999999</v>
      </c>
      <c r="AA2" s="14">
        <v>2.044</v>
      </c>
      <c r="AB2" s="14">
        <v>2.0680000000000001</v>
      </c>
      <c r="AC2" s="14">
        <v>2.109</v>
      </c>
      <c r="AD2" s="14">
        <v>1.7390000000000001</v>
      </c>
    </row>
    <row r="3" spans="1:262">
      <c r="A3" s="11"/>
      <c r="B3" s="14">
        <v>0.88</v>
      </c>
      <c r="C3" s="14">
        <v>0.92</v>
      </c>
      <c r="D3" s="14">
        <v>0.97</v>
      </c>
      <c r="E3" s="14">
        <v>0.98</v>
      </c>
      <c r="F3" s="14">
        <v>0.93</v>
      </c>
      <c r="G3" s="11"/>
      <c r="H3" s="14">
        <v>4.867</v>
      </c>
      <c r="I3" s="14">
        <v>4.9649999999999999</v>
      </c>
      <c r="J3" s="14">
        <v>4.9249999999999998</v>
      </c>
      <c r="K3" s="14">
        <v>4.8849999999999998</v>
      </c>
      <c r="L3" s="14">
        <v>4.8040000000000003</v>
      </c>
      <c r="M3" s="31"/>
      <c r="N3" s="32">
        <v>2.1030000000000002</v>
      </c>
      <c r="O3" s="14">
        <v>2.089</v>
      </c>
      <c r="P3" s="14">
        <v>2.0790000000000002</v>
      </c>
      <c r="Q3" s="14">
        <v>2.0840000000000001</v>
      </c>
      <c r="R3" s="14">
        <v>1.8009999999999999</v>
      </c>
      <c r="S3" s="31"/>
      <c r="T3" s="32">
        <v>2.105</v>
      </c>
      <c r="U3" s="14">
        <v>2.0529999999999999</v>
      </c>
      <c r="V3" s="14">
        <v>2.0579999999999998</v>
      </c>
      <c r="W3" s="14">
        <v>2.0640000000000001</v>
      </c>
      <c r="X3" s="14">
        <v>1.7729999999999999</v>
      </c>
      <c r="Y3" s="31"/>
      <c r="Z3" s="32">
        <v>2.1160000000000001</v>
      </c>
      <c r="AA3" s="14">
        <v>2.093</v>
      </c>
      <c r="AB3" s="14">
        <v>2.0630000000000002</v>
      </c>
      <c r="AC3" s="14">
        <v>2.1160000000000001</v>
      </c>
      <c r="AD3" s="14">
        <v>1.754</v>
      </c>
    </row>
    <row r="4" spans="1:262">
      <c r="A4" s="11" t="s">
        <v>124</v>
      </c>
      <c r="B4" s="14">
        <v>0.87</v>
      </c>
      <c r="C4" s="14">
        <v>0.89</v>
      </c>
      <c r="D4" s="14">
        <v>0.92</v>
      </c>
      <c r="E4" s="14">
        <v>0.94</v>
      </c>
      <c r="F4" s="14">
        <v>0.96</v>
      </c>
      <c r="G4" s="31" t="s">
        <v>130</v>
      </c>
      <c r="H4" s="14">
        <v>4.9139999999999997</v>
      </c>
      <c r="I4" s="14">
        <v>4.9649999999999999</v>
      </c>
      <c r="J4" s="14">
        <v>4.9039999999999999</v>
      </c>
      <c r="K4" s="14">
        <v>4.883</v>
      </c>
      <c r="L4" s="14">
        <v>4.7080000000000002</v>
      </c>
      <c r="M4" s="31" t="s">
        <v>4</v>
      </c>
      <c r="N4" s="14">
        <v>2.0459999999999998</v>
      </c>
      <c r="O4" s="14">
        <v>2.14</v>
      </c>
      <c r="P4" s="14">
        <v>2.153</v>
      </c>
      <c r="Q4" s="14">
        <v>2.1549999999999998</v>
      </c>
      <c r="R4" s="14">
        <v>1.9319999999999999</v>
      </c>
      <c r="S4" s="31" t="s">
        <v>4</v>
      </c>
      <c r="T4" s="14">
        <v>2.0219999999999998</v>
      </c>
      <c r="U4" s="14">
        <v>2.0950000000000002</v>
      </c>
      <c r="V4" s="14">
        <v>2.1440000000000001</v>
      </c>
      <c r="W4" s="14">
        <v>2.1469999999999998</v>
      </c>
      <c r="X4" s="14">
        <v>1.931</v>
      </c>
      <c r="Y4" s="31" t="s">
        <v>4</v>
      </c>
      <c r="Z4" s="14">
        <v>2.0129999999999999</v>
      </c>
      <c r="AA4" s="14">
        <v>2.0779999999999998</v>
      </c>
      <c r="AB4" s="14">
        <v>2.1110000000000002</v>
      </c>
      <c r="AC4" s="14">
        <v>2.1160000000000001</v>
      </c>
      <c r="AD4" s="14">
        <v>1.883</v>
      </c>
    </row>
    <row r="5" spans="1:262">
      <c r="A5" s="16"/>
      <c r="B5" s="33">
        <v>0.87</v>
      </c>
      <c r="C5" s="33">
        <v>0.9</v>
      </c>
      <c r="D5" s="33">
        <v>0.93</v>
      </c>
      <c r="E5" s="33">
        <v>0.96</v>
      </c>
      <c r="F5" s="33">
        <v>0.95</v>
      </c>
      <c r="G5" s="16"/>
      <c r="H5" s="33">
        <v>4.883</v>
      </c>
      <c r="I5" s="33">
        <v>4.9690000000000003</v>
      </c>
      <c r="J5" s="33">
        <v>4.8929999999999998</v>
      </c>
      <c r="K5" s="33">
        <v>4.9139999999999997</v>
      </c>
      <c r="L5" s="33">
        <v>4.7560000000000002</v>
      </c>
      <c r="M5" s="34"/>
      <c r="N5" s="33">
        <v>2.0720000000000001</v>
      </c>
      <c r="O5" s="33">
        <v>2.093</v>
      </c>
      <c r="P5" s="33">
        <v>2.1419999999999999</v>
      </c>
      <c r="Q5" s="33">
        <v>2.1509999999999998</v>
      </c>
      <c r="R5" s="33">
        <v>1.897</v>
      </c>
      <c r="S5" s="34"/>
      <c r="T5" s="33">
        <v>2.06</v>
      </c>
      <c r="U5" s="33">
        <v>2.089</v>
      </c>
      <c r="V5" s="33">
        <v>2.12</v>
      </c>
      <c r="W5" s="33">
        <v>2.1419999999999999</v>
      </c>
      <c r="X5" s="33">
        <v>1.8979999999999999</v>
      </c>
      <c r="Y5" s="34"/>
      <c r="Z5" s="33">
        <v>2.0129999999999999</v>
      </c>
      <c r="AA5" s="33">
        <v>2.0950000000000002</v>
      </c>
      <c r="AB5" s="33">
        <v>2.13</v>
      </c>
      <c r="AC5" s="33">
        <v>2.1030000000000002</v>
      </c>
      <c r="AD5" s="33">
        <v>1.923</v>
      </c>
    </row>
    <row r="6" spans="1:262">
      <c r="A6" s="19" t="s">
        <v>5</v>
      </c>
      <c r="B6" s="35">
        <v>0.53</v>
      </c>
      <c r="C6" s="35">
        <v>0.57999999999999996</v>
      </c>
      <c r="D6" s="35">
        <v>0.54</v>
      </c>
      <c r="E6" s="35">
        <v>0.63</v>
      </c>
      <c r="F6" s="35">
        <v>0.59</v>
      </c>
      <c r="G6" s="19" t="s">
        <v>5</v>
      </c>
      <c r="H6" s="35">
        <v>4.6900000000000004</v>
      </c>
      <c r="I6" s="35">
        <v>4.7149999999999999</v>
      </c>
      <c r="J6" s="35">
        <v>4.7210000000000001</v>
      </c>
      <c r="K6" s="35">
        <v>4.6630000000000003</v>
      </c>
      <c r="L6" s="35">
        <v>4.5819999999999999</v>
      </c>
      <c r="M6" s="36" t="s">
        <v>6</v>
      </c>
      <c r="N6" s="35">
        <v>0.83099999999999996</v>
      </c>
      <c r="O6" s="35">
        <v>0.753</v>
      </c>
      <c r="P6" s="35">
        <v>0.83499999999999996</v>
      </c>
      <c r="Q6" s="35">
        <v>0.86699999999999999</v>
      </c>
      <c r="R6" s="35">
        <v>0.48</v>
      </c>
      <c r="S6" s="36" t="s">
        <v>6</v>
      </c>
      <c r="T6" s="35">
        <v>0.81699999999999995</v>
      </c>
      <c r="U6" s="35">
        <v>0.84499999999999997</v>
      </c>
      <c r="V6" s="35">
        <v>0.82299999999999995</v>
      </c>
      <c r="W6" s="35">
        <v>0.85899999999999999</v>
      </c>
      <c r="X6" s="35">
        <v>0.436</v>
      </c>
      <c r="Y6" s="36" t="s">
        <v>6</v>
      </c>
      <c r="Z6" s="35">
        <v>0.88500000000000001</v>
      </c>
      <c r="AA6" s="35">
        <v>0.83599999999999997</v>
      </c>
      <c r="AB6" s="35">
        <v>0.84399999999999997</v>
      </c>
      <c r="AC6" s="35">
        <v>0.86299999999999999</v>
      </c>
      <c r="AD6" s="35">
        <v>0.47</v>
      </c>
    </row>
    <row r="7" spans="1:262">
      <c r="A7" s="22"/>
      <c r="B7" s="37">
        <v>0.55000000000000004</v>
      </c>
      <c r="C7" s="37">
        <v>0.6</v>
      </c>
      <c r="D7" s="37">
        <v>0.56999999999999995</v>
      </c>
      <c r="E7" s="37">
        <v>0.64</v>
      </c>
      <c r="F7" s="37">
        <v>0.62</v>
      </c>
      <c r="G7" s="22"/>
      <c r="H7" s="37">
        <v>4.6239999999999997</v>
      </c>
      <c r="I7" s="37">
        <v>4.7629999999999999</v>
      </c>
      <c r="J7" s="37">
        <v>4.7619999999999996</v>
      </c>
      <c r="K7" s="37">
        <v>4.6920000000000002</v>
      </c>
      <c r="L7" s="37">
        <v>4.6379999999999999</v>
      </c>
      <c r="M7" s="38"/>
      <c r="N7" s="37">
        <v>0.88100000000000001</v>
      </c>
      <c r="O7" s="37">
        <v>0.80300000000000005</v>
      </c>
      <c r="P7" s="37">
        <v>0.83899999999999997</v>
      </c>
      <c r="Q7" s="37">
        <v>0.90200000000000002</v>
      </c>
      <c r="R7" s="37">
        <v>0.41899999999999998</v>
      </c>
      <c r="S7" s="38"/>
      <c r="T7" s="37">
        <v>0.80500000000000005</v>
      </c>
      <c r="U7" s="37">
        <v>0.80300000000000005</v>
      </c>
      <c r="V7" s="37">
        <v>0.82399999999999995</v>
      </c>
      <c r="W7" s="37">
        <v>0.85599999999999998</v>
      </c>
      <c r="X7" s="37">
        <v>0.42799999999999999</v>
      </c>
      <c r="Y7" s="38"/>
      <c r="Z7" s="37">
        <v>0.84399999999999997</v>
      </c>
      <c r="AA7" s="37">
        <v>0.85099999999999998</v>
      </c>
      <c r="AB7" s="37">
        <v>0.79300000000000004</v>
      </c>
      <c r="AC7" s="37">
        <v>0.80500000000000005</v>
      </c>
      <c r="AD7" s="37">
        <v>0.437</v>
      </c>
    </row>
    <row r="8" spans="1:262">
      <c r="A8" s="22"/>
      <c r="B8" s="37">
        <v>0.53</v>
      </c>
      <c r="C8" s="37">
        <v>0.55000000000000004</v>
      </c>
      <c r="D8" s="37">
        <v>0.62</v>
      </c>
      <c r="E8" s="37">
        <v>0.65</v>
      </c>
      <c r="F8" s="37">
        <v>0.62</v>
      </c>
      <c r="G8" s="22"/>
      <c r="H8" s="37">
        <v>4.641</v>
      </c>
      <c r="I8" s="37">
        <v>4.6820000000000004</v>
      </c>
      <c r="J8" s="37">
        <v>4.75</v>
      </c>
      <c r="K8" s="37">
        <v>4.6859999999999999</v>
      </c>
      <c r="L8" s="37">
        <v>4.5860000000000003</v>
      </c>
      <c r="M8" s="38"/>
      <c r="N8" s="37">
        <v>0.81699999999999995</v>
      </c>
      <c r="O8" s="37">
        <v>0.81399999999999995</v>
      </c>
      <c r="P8" s="37">
        <v>0.80300000000000005</v>
      </c>
      <c r="Q8" s="37">
        <v>0.86499999999999999</v>
      </c>
      <c r="R8" s="37">
        <v>0.40899999999999997</v>
      </c>
      <c r="S8" s="38"/>
      <c r="T8" s="37">
        <v>0.78</v>
      </c>
      <c r="U8" s="37">
        <v>0.77200000000000002</v>
      </c>
      <c r="V8" s="37">
        <v>0.78800000000000003</v>
      </c>
      <c r="W8" s="37">
        <v>0.77100000000000002</v>
      </c>
      <c r="X8" s="37">
        <v>0.39200000000000002</v>
      </c>
      <c r="Y8" s="38"/>
      <c r="Z8" s="37">
        <v>0.88900000000000001</v>
      </c>
      <c r="AA8" s="37">
        <v>0.81699999999999995</v>
      </c>
      <c r="AB8" s="37">
        <v>0.82199999999999995</v>
      </c>
      <c r="AC8" s="37">
        <v>0.81899999999999995</v>
      </c>
      <c r="AD8" s="37">
        <v>0.36899999999999999</v>
      </c>
    </row>
    <row r="9" spans="1:262">
      <c r="A9" s="22"/>
      <c r="B9" s="37">
        <v>0.56999999999999995</v>
      </c>
      <c r="C9" s="37">
        <v>0.62</v>
      </c>
      <c r="D9" s="37">
        <v>0.66</v>
      </c>
      <c r="E9" s="37">
        <v>0.66</v>
      </c>
      <c r="F9" s="37">
        <v>0.63</v>
      </c>
      <c r="G9" s="22"/>
      <c r="H9" s="37">
        <v>4.6909999999999998</v>
      </c>
      <c r="I9" s="37">
        <v>4.7720000000000002</v>
      </c>
      <c r="J9" s="37">
        <v>4.7169999999999996</v>
      </c>
      <c r="K9" s="37">
        <v>4.7240000000000002</v>
      </c>
      <c r="L9" s="37">
        <v>4.5810000000000004</v>
      </c>
      <c r="M9" s="38"/>
      <c r="N9" s="37">
        <v>0.874</v>
      </c>
      <c r="O9" s="37">
        <v>0.81499999999999995</v>
      </c>
      <c r="P9" s="37">
        <v>0.81399999999999995</v>
      </c>
      <c r="Q9" s="37">
        <v>0.86599999999999999</v>
      </c>
      <c r="R9" s="37">
        <v>0.45600000000000002</v>
      </c>
      <c r="S9" s="38"/>
      <c r="T9" s="37">
        <v>0.82399999999999995</v>
      </c>
      <c r="U9" s="37">
        <v>0.748</v>
      </c>
      <c r="V9" s="37">
        <v>0.78200000000000003</v>
      </c>
      <c r="W9" s="37">
        <v>0.85</v>
      </c>
      <c r="X9" s="37">
        <v>0.42199999999999999</v>
      </c>
      <c r="Y9" s="38"/>
      <c r="Z9" s="37">
        <v>0.88100000000000001</v>
      </c>
      <c r="AA9" s="37">
        <v>0.83</v>
      </c>
      <c r="AB9" s="37">
        <v>0.83299999999999996</v>
      </c>
      <c r="AC9" s="37">
        <v>0.81200000000000006</v>
      </c>
      <c r="AD9" s="37">
        <v>0.38800000000000001</v>
      </c>
    </row>
    <row r="10" spans="1:262">
      <c r="A10" s="22"/>
      <c r="B10" s="37">
        <v>0.55000000000000004</v>
      </c>
      <c r="C10" s="37">
        <v>0.59</v>
      </c>
      <c r="D10" s="37">
        <v>0.63</v>
      </c>
      <c r="E10" s="37">
        <v>0.62</v>
      </c>
      <c r="F10" s="37">
        <v>0.63</v>
      </c>
      <c r="G10" s="22"/>
      <c r="H10" s="37">
        <v>4.63</v>
      </c>
      <c r="I10" s="37">
        <v>4.7249999999999996</v>
      </c>
      <c r="J10" s="37">
        <v>4.6660000000000004</v>
      </c>
      <c r="K10" s="37">
        <v>4.6310000000000002</v>
      </c>
      <c r="L10" s="37">
        <v>4.6050000000000004</v>
      </c>
      <c r="M10" s="38"/>
      <c r="N10" s="37">
        <v>0.83899999999999997</v>
      </c>
      <c r="O10" s="37">
        <v>0.83699999999999997</v>
      </c>
      <c r="P10" s="37">
        <v>0.82199999999999995</v>
      </c>
      <c r="Q10" s="37">
        <v>0.874</v>
      </c>
      <c r="R10" s="37">
        <v>0.40500000000000003</v>
      </c>
      <c r="S10" s="38"/>
      <c r="T10" s="37">
        <v>0.81299999999999994</v>
      </c>
      <c r="U10" s="37">
        <v>0.77500000000000002</v>
      </c>
      <c r="V10" s="37">
        <v>0.78100000000000003</v>
      </c>
      <c r="W10" s="37">
        <v>0.80100000000000005</v>
      </c>
      <c r="X10" s="37">
        <v>0.39300000000000002</v>
      </c>
      <c r="Y10" s="38"/>
      <c r="Z10" s="37">
        <v>0.84099999999999997</v>
      </c>
      <c r="AA10" s="37">
        <v>0.79400000000000004</v>
      </c>
      <c r="AB10" s="37">
        <v>0.81699999999999995</v>
      </c>
      <c r="AC10" s="37">
        <v>0.84699999999999998</v>
      </c>
      <c r="AD10" s="37">
        <v>0.4</v>
      </c>
      <c r="AF10" s="9">
        <f>AVERAGE(S10:AD10)</f>
        <v>0.72620000000000007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0.52</v>
      </c>
      <c r="C11" s="37">
        <v>0.52</v>
      </c>
      <c r="D11" s="37">
        <v>0.53</v>
      </c>
      <c r="E11" s="37">
        <v>0.54</v>
      </c>
      <c r="F11" s="37">
        <v>0.57999999999999996</v>
      </c>
      <c r="G11" s="22" t="s">
        <v>7</v>
      </c>
      <c r="H11" s="37">
        <v>4.6970000000000001</v>
      </c>
      <c r="I11" s="37">
        <v>4.74</v>
      </c>
      <c r="J11" s="37">
        <v>4.6379999999999999</v>
      </c>
      <c r="K11" s="37">
        <v>4.5910000000000002</v>
      </c>
      <c r="L11" s="37">
        <v>4.4480000000000004</v>
      </c>
      <c r="M11" s="38" t="s">
        <v>8</v>
      </c>
      <c r="N11" s="37">
        <v>0.84299999999999997</v>
      </c>
      <c r="O11" s="37">
        <v>0.83399999999999996</v>
      </c>
      <c r="P11" s="37">
        <v>0.89800000000000002</v>
      </c>
      <c r="Q11" s="37">
        <v>0.88700000000000001</v>
      </c>
      <c r="R11" s="37">
        <v>0.63700000000000001</v>
      </c>
      <c r="S11" s="38" t="s">
        <v>8</v>
      </c>
      <c r="T11" s="37">
        <v>0.79300000000000004</v>
      </c>
      <c r="U11" s="37">
        <v>0.81100000000000005</v>
      </c>
      <c r="V11" s="37">
        <v>0.85399999999999998</v>
      </c>
      <c r="W11" s="37">
        <v>0.84399999999999997</v>
      </c>
      <c r="X11" s="37">
        <v>0.625</v>
      </c>
      <c r="Y11" s="38" t="s">
        <v>8</v>
      </c>
      <c r="Z11" s="37">
        <v>0.78900000000000003</v>
      </c>
      <c r="AA11" s="37">
        <v>0.86399999999999999</v>
      </c>
      <c r="AB11" s="37">
        <v>0.91300000000000003</v>
      </c>
      <c r="AC11" s="37">
        <v>0.90100000000000002</v>
      </c>
      <c r="AD11" s="37">
        <v>0.64400000000000002</v>
      </c>
    </row>
    <row r="12" spans="1:262">
      <c r="A12" s="22"/>
      <c r="B12" s="37">
        <v>0.5</v>
      </c>
      <c r="C12" s="37">
        <v>0.53</v>
      </c>
      <c r="D12" s="37">
        <v>0.56000000000000005</v>
      </c>
      <c r="E12" s="37">
        <v>0.56999999999999995</v>
      </c>
      <c r="F12" s="37">
        <v>0.57999999999999996</v>
      </c>
      <c r="G12" s="22"/>
      <c r="H12" s="37">
        <v>4.7069999999999999</v>
      </c>
      <c r="I12" s="37">
        <v>4.7809999999999997</v>
      </c>
      <c r="J12" s="37">
        <v>4.7409999999999997</v>
      </c>
      <c r="K12" s="37">
        <v>4.6749999999999998</v>
      </c>
      <c r="L12" s="37">
        <v>4.5010000000000003</v>
      </c>
      <c r="M12" s="38"/>
      <c r="N12" s="37">
        <v>0.80600000000000005</v>
      </c>
      <c r="O12" s="37">
        <v>0.88100000000000001</v>
      </c>
      <c r="P12" s="37">
        <v>0.90500000000000003</v>
      </c>
      <c r="Q12" s="37">
        <v>0.879</v>
      </c>
      <c r="R12" s="37">
        <v>0.62</v>
      </c>
      <c r="S12" s="38"/>
      <c r="T12" s="37">
        <v>0.83399999999999996</v>
      </c>
      <c r="U12" s="37">
        <v>0.84399999999999997</v>
      </c>
      <c r="V12" s="37">
        <v>0.88200000000000001</v>
      </c>
      <c r="W12" s="37">
        <v>0.85699999999999998</v>
      </c>
      <c r="X12" s="37">
        <v>0.58699999999999997</v>
      </c>
      <c r="Y12" s="38"/>
      <c r="Z12" s="37">
        <v>0.76300000000000001</v>
      </c>
      <c r="AA12" s="37">
        <v>0.83699999999999997</v>
      </c>
      <c r="AB12" s="37">
        <v>0.89500000000000002</v>
      </c>
      <c r="AC12" s="37">
        <v>0.91300000000000003</v>
      </c>
      <c r="AD12" s="37">
        <v>0.64200000000000002</v>
      </c>
    </row>
    <row r="13" spans="1:262">
      <c r="A13" s="22"/>
      <c r="B13" s="37">
        <v>0.5</v>
      </c>
      <c r="C13" s="37">
        <v>0.53</v>
      </c>
      <c r="D13" s="37">
        <v>0.57999999999999996</v>
      </c>
      <c r="E13" s="37">
        <v>0.57999999999999996</v>
      </c>
      <c r="F13" s="37">
        <v>0.6</v>
      </c>
      <c r="G13" s="22"/>
      <c r="H13" s="37">
        <v>4.7290000000000001</v>
      </c>
      <c r="I13" s="37">
        <v>4.7460000000000004</v>
      </c>
      <c r="J13" s="37">
        <v>4.72</v>
      </c>
      <c r="K13" s="37">
        <v>4.681</v>
      </c>
      <c r="L13" s="37">
        <v>4.524</v>
      </c>
      <c r="M13" s="38"/>
      <c r="N13" s="37">
        <v>0.82199999999999995</v>
      </c>
      <c r="O13" s="37">
        <v>0.85299999999999998</v>
      </c>
      <c r="P13" s="37">
        <v>0.876</v>
      </c>
      <c r="Q13" s="37">
        <v>0.86899999999999999</v>
      </c>
      <c r="R13" s="37">
        <v>0.60299999999999998</v>
      </c>
      <c r="S13" s="38"/>
      <c r="T13" s="37">
        <v>0.73</v>
      </c>
      <c r="U13" s="37">
        <v>0.82</v>
      </c>
      <c r="V13" s="37">
        <v>0.876</v>
      </c>
      <c r="W13" s="37">
        <v>0.85299999999999998</v>
      </c>
      <c r="X13" s="37">
        <v>0.58899999999999997</v>
      </c>
      <c r="Y13" s="38"/>
      <c r="Z13" s="37">
        <v>0.78900000000000003</v>
      </c>
      <c r="AA13" s="37">
        <v>0.82199999999999995</v>
      </c>
      <c r="AB13" s="37">
        <v>0.91</v>
      </c>
      <c r="AC13" s="37">
        <v>0.88900000000000001</v>
      </c>
      <c r="AD13" s="37">
        <v>0.629</v>
      </c>
    </row>
    <row r="14" spans="1:262">
      <c r="A14" s="22"/>
      <c r="B14" s="37">
        <v>0.49</v>
      </c>
      <c r="C14" s="37">
        <v>0.54</v>
      </c>
      <c r="D14" s="37">
        <v>0.55000000000000004</v>
      </c>
      <c r="E14" s="37">
        <v>0.62</v>
      </c>
      <c r="F14" s="37">
        <v>0.56000000000000005</v>
      </c>
      <c r="G14" s="22"/>
      <c r="H14" s="37">
        <v>4.694</v>
      </c>
      <c r="I14" s="37">
        <v>4.7670000000000003</v>
      </c>
      <c r="J14" s="37">
        <v>4.7309999999999999</v>
      </c>
      <c r="K14" s="37">
        <v>4.6630000000000003</v>
      </c>
      <c r="L14" s="37">
        <v>4.4870000000000001</v>
      </c>
      <c r="M14" s="38"/>
      <c r="N14" s="37">
        <v>0.83299999999999996</v>
      </c>
      <c r="O14" s="37">
        <v>0.86</v>
      </c>
      <c r="P14" s="37">
        <v>0.89300000000000002</v>
      </c>
      <c r="Q14" s="37">
        <v>0.875</v>
      </c>
      <c r="R14" s="37">
        <v>0.6</v>
      </c>
      <c r="S14" s="38"/>
      <c r="T14" s="37">
        <v>0.77100000000000002</v>
      </c>
      <c r="U14" s="37">
        <v>0.81100000000000005</v>
      </c>
      <c r="V14" s="37">
        <v>0.878</v>
      </c>
      <c r="W14" s="37">
        <v>0.80800000000000005</v>
      </c>
      <c r="X14" s="37">
        <v>0.54600000000000004</v>
      </c>
      <c r="Y14" s="38"/>
      <c r="Z14" s="37">
        <v>0.80600000000000005</v>
      </c>
      <c r="AA14" s="37">
        <v>0.84199999999999997</v>
      </c>
      <c r="AB14" s="37">
        <v>0.9</v>
      </c>
      <c r="AC14" s="37">
        <v>0.91300000000000003</v>
      </c>
      <c r="AD14" s="37">
        <v>0.65500000000000003</v>
      </c>
    </row>
    <row r="15" spans="1:262">
      <c r="A15" s="22"/>
      <c r="B15" s="37">
        <v>0.49</v>
      </c>
      <c r="C15" s="37">
        <v>0.54</v>
      </c>
      <c r="D15" s="37">
        <v>0.56999999999999995</v>
      </c>
      <c r="E15" s="37">
        <v>0.59</v>
      </c>
      <c r="F15" s="37">
        <v>0.56000000000000005</v>
      </c>
      <c r="G15" s="22"/>
      <c r="H15" s="37">
        <v>4.6470000000000002</v>
      </c>
      <c r="I15" s="37">
        <v>4.7030000000000003</v>
      </c>
      <c r="J15" s="37">
        <v>4.6790000000000003</v>
      </c>
      <c r="K15" s="37">
        <v>4.6120000000000001</v>
      </c>
      <c r="L15" s="37">
        <v>4.4969999999999999</v>
      </c>
      <c r="M15" s="38"/>
      <c r="N15" s="37">
        <v>0.78700000000000003</v>
      </c>
      <c r="O15" s="37">
        <v>0.81699999999999995</v>
      </c>
      <c r="P15" s="37">
        <v>0.86799999999999999</v>
      </c>
      <c r="Q15" s="37">
        <v>0.871</v>
      </c>
      <c r="R15" s="37">
        <v>0.623</v>
      </c>
      <c r="S15" s="38"/>
      <c r="T15" s="37">
        <v>0.753</v>
      </c>
      <c r="U15" s="37">
        <v>0.79400000000000004</v>
      </c>
      <c r="V15" s="37">
        <v>0.84499999999999997</v>
      </c>
      <c r="W15" s="37">
        <v>0.83099999999999996</v>
      </c>
      <c r="X15" s="37">
        <v>0.61199999999999999</v>
      </c>
      <c r="Y15" s="38"/>
      <c r="Z15" s="37">
        <v>0.80200000000000005</v>
      </c>
      <c r="AA15" s="37">
        <v>0.876</v>
      </c>
      <c r="AB15" s="37">
        <v>0.90200000000000002</v>
      </c>
      <c r="AC15" s="37">
        <v>0.91400000000000003</v>
      </c>
      <c r="AD15" s="37">
        <v>0.64200000000000002</v>
      </c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6" t="s">
        <v>9</v>
      </c>
      <c r="T17" s="26" t="s">
        <v>10</v>
      </c>
      <c r="U17" s="289" t="s">
        <v>11</v>
      </c>
      <c r="V17" s="289"/>
      <c r="W17" s="290" t="s">
        <v>12</v>
      </c>
      <c r="X17" s="290"/>
      <c r="Y17" s="26" t="s">
        <v>9</v>
      </c>
      <c r="Z17" s="26" t="s">
        <v>10</v>
      </c>
      <c r="AA17" s="289" t="s">
        <v>11</v>
      </c>
      <c r="AB17" s="289"/>
      <c r="AC17" s="290" t="s">
        <v>12</v>
      </c>
      <c r="AD17" s="290"/>
    </row>
    <row r="18" spans="1:30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0.35430000000000006</v>
      </c>
      <c r="F18" s="295"/>
      <c r="G18" s="27" t="s">
        <v>13</v>
      </c>
      <c r="H18" s="27" t="s">
        <v>14</v>
      </c>
      <c r="I18" s="328" t="s">
        <v>15</v>
      </c>
      <c r="J18" s="328"/>
      <c r="K18" s="295">
        <f>AVERAGE(H2:L5)-AVERAGE(H6:L15)</f>
        <v>0.21812999999999771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330">
        <f>AVERAGE(N2:R5)-AVERAGE(N6:R15)</f>
        <v>1.2742499999999999</v>
      </c>
      <c r="R18" s="330"/>
      <c r="S18" s="27" t="s">
        <v>13</v>
      </c>
      <c r="T18" s="27" t="s">
        <v>14</v>
      </c>
      <c r="U18" s="328" t="str">
        <f>"--"</f>
        <v>--</v>
      </c>
      <c r="V18" s="328"/>
      <c r="W18" s="330">
        <f>AVERAGE(T2:X5)-AVERAGE(T6:X15)</f>
        <v>1.2812299999999999</v>
      </c>
      <c r="X18" s="330"/>
      <c r="Y18" s="27" t="s">
        <v>13</v>
      </c>
      <c r="Z18" s="27" t="s">
        <v>14</v>
      </c>
      <c r="AA18" s="328" t="str">
        <f>"--"</f>
        <v>--</v>
      </c>
      <c r="AB18" s="328"/>
      <c r="AC18" s="330">
        <f>AVERAGE(Z2:AD5)-AVERAGE(Z6:AD15)</f>
        <v>1.2458200000000006</v>
      </c>
      <c r="AD18" s="330"/>
    </row>
    <row r="19" spans="1:30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1.7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  <c r="S19" s="28" t="s">
        <v>17</v>
      </c>
      <c r="T19" s="28" t="s">
        <v>18</v>
      </c>
      <c r="U19" s="286" t="str">
        <f>"--"</f>
        <v>--</v>
      </c>
      <c r="V19" s="286"/>
      <c r="W19" s="287">
        <v>1</v>
      </c>
      <c r="X19" s="287"/>
      <c r="Y19" s="28" t="s">
        <v>17</v>
      </c>
      <c r="Z19" s="28" t="s">
        <v>18</v>
      </c>
      <c r="AA19" s="286" t="str">
        <f>"--"</f>
        <v>--</v>
      </c>
      <c r="AB19" s="286"/>
      <c r="AC19" s="287">
        <v>1</v>
      </c>
      <c r="AD19" s="287"/>
    </row>
    <row r="20" spans="1:30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0.61775384615384632</v>
      </c>
      <c r="F20" s="269"/>
      <c r="G20" s="27" t="s">
        <v>19</v>
      </c>
      <c r="H20" s="27" t="s">
        <v>20</v>
      </c>
      <c r="I20" s="288" t="str">
        <f>"--"</f>
        <v>--</v>
      </c>
      <c r="J20" s="288"/>
      <c r="K20" s="269">
        <f>(K18/(0.975/K19))</f>
        <v>0.38032923076922681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0.65547839506172834</v>
      </c>
      <c r="R20" s="269"/>
      <c r="S20" s="27" t="s">
        <v>19</v>
      </c>
      <c r="T20" s="27" t="s">
        <v>20</v>
      </c>
      <c r="U20" s="288" t="s">
        <v>116</v>
      </c>
      <c r="V20" s="288"/>
      <c r="W20" s="269">
        <f>(W18/(1.944/W19))</f>
        <v>0.65906893004115219</v>
      </c>
      <c r="X20" s="269"/>
      <c r="Y20" s="27" t="s">
        <v>19</v>
      </c>
      <c r="Z20" s="27" t="s">
        <v>20</v>
      </c>
      <c r="AA20" s="288" t="s">
        <v>116</v>
      </c>
      <c r="AB20" s="288"/>
      <c r="AC20" s="269">
        <f>(AC18/(1.944/AC19))</f>
        <v>0.64085390946502085</v>
      </c>
      <c r="AD20" s="269"/>
    </row>
    <row r="21" spans="1:30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30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30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27"/>
      <c r="Q23" s="27"/>
      <c r="R23" s="27"/>
    </row>
    <row r="24" spans="1:30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30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30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30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30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30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</sheetData>
  <sheetProtection selectLockedCells="1" selectUnlockedCells="1"/>
  <mergeCells count="42">
    <mergeCell ref="C17:D17"/>
    <mergeCell ref="E17:F17"/>
    <mergeCell ref="I17:J17"/>
    <mergeCell ref="K17:L17"/>
    <mergeCell ref="O17:P17"/>
    <mergeCell ref="Q17:R17"/>
    <mergeCell ref="U17:V17"/>
    <mergeCell ref="W17:X17"/>
    <mergeCell ref="AA17:AB17"/>
    <mergeCell ref="AC17:AD17"/>
    <mergeCell ref="C18:D18"/>
    <mergeCell ref="E18:F18"/>
    <mergeCell ref="I18:J18"/>
    <mergeCell ref="K18:L18"/>
    <mergeCell ref="O18:P18"/>
    <mergeCell ref="Q18:R18"/>
    <mergeCell ref="U18:V18"/>
    <mergeCell ref="W18:X18"/>
    <mergeCell ref="AA18:AB18"/>
    <mergeCell ref="AC18:AD18"/>
    <mergeCell ref="C19:D19"/>
    <mergeCell ref="E19:F19"/>
    <mergeCell ref="I19:J19"/>
    <mergeCell ref="K19:L19"/>
    <mergeCell ref="O19:P19"/>
    <mergeCell ref="Q19:R19"/>
    <mergeCell ref="U19:V19"/>
    <mergeCell ref="W19:X19"/>
    <mergeCell ref="AA19:AB19"/>
    <mergeCell ref="AC19:AD19"/>
    <mergeCell ref="AA20:AB20"/>
    <mergeCell ref="AC20:AD20"/>
    <mergeCell ref="C20:D20"/>
    <mergeCell ref="E20:F20"/>
    <mergeCell ref="I20:J20"/>
    <mergeCell ref="K20:L20"/>
    <mergeCell ref="O20:P20"/>
    <mergeCell ref="A23:B23"/>
    <mergeCell ref="C23:O23"/>
    <mergeCell ref="Q20:R20"/>
    <mergeCell ref="U20:V20"/>
    <mergeCell ref="W20:X20"/>
  </mergeCells>
  <phoneticPr fontId="24" type="noConversion"/>
  <conditionalFormatting sqref="E18:F18">
    <cfRule type="cellIs" dxfId="144" priority="5" operator="notBetween">
      <formula>0.4</formula>
      <formula>0.6</formula>
    </cfRule>
  </conditionalFormatting>
  <conditionalFormatting sqref="K18:L18">
    <cfRule type="cellIs" dxfId="143" priority="3" operator="notBetween">
      <formula>0.4</formula>
      <formula>0.6</formula>
    </cfRule>
  </conditionalFormatting>
  <conditionalFormatting sqref="Q20:R20">
    <cfRule type="cellIs" dxfId="142" priority="4" operator="notBetween">
      <formula>0.55</formula>
      <formula>0.65</formula>
    </cfRule>
  </conditionalFormatting>
  <conditionalFormatting sqref="W20:X20">
    <cfRule type="cellIs" dxfId="141" priority="2" operator="notBetween">
      <formula>0.55</formula>
      <formula>0.65</formula>
    </cfRule>
  </conditionalFormatting>
  <conditionalFormatting sqref="AC20:AD20">
    <cfRule type="cellIs" dxfId="14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IV34"/>
  <sheetViews>
    <sheetView workbookViewId="0">
      <selection activeCell="B6" sqref="B6:F15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0.99</v>
      </c>
      <c r="E2" s="14">
        <v>1.01</v>
      </c>
      <c r="F2" s="14">
        <v>0.95</v>
      </c>
      <c r="G2" s="31" t="s">
        <v>3</v>
      </c>
      <c r="H2" s="14">
        <v>2.105</v>
      </c>
      <c r="I2" s="14">
        <v>2.1070000000000002</v>
      </c>
      <c r="J2" s="14">
        <v>2.1230000000000002</v>
      </c>
      <c r="K2" s="14">
        <v>2.1480000000000001</v>
      </c>
      <c r="L2" s="14">
        <v>1.841</v>
      </c>
    </row>
    <row r="3" spans="1:256">
      <c r="A3" s="11"/>
      <c r="B3" s="14">
        <v>0.87</v>
      </c>
      <c r="C3" s="14">
        <v>0.92</v>
      </c>
      <c r="D3" s="14">
        <v>0.99</v>
      </c>
      <c r="E3" s="14">
        <v>1</v>
      </c>
      <c r="F3" s="14">
        <v>0.94</v>
      </c>
      <c r="G3" s="31"/>
      <c r="H3" s="32">
        <v>2.101</v>
      </c>
      <c r="I3" s="14">
        <v>2.1110000000000002</v>
      </c>
      <c r="J3" s="14">
        <v>2.1160000000000001</v>
      </c>
      <c r="K3" s="14">
        <v>2.1480000000000001</v>
      </c>
      <c r="L3" s="14">
        <v>1.8340000000000001</v>
      </c>
    </row>
    <row r="4" spans="1:256">
      <c r="A4" s="11" t="s">
        <v>124</v>
      </c>
      <c r="B4" s="14">
        <v>0.87</v>
      </c>
      <c r="C4" s="14">
        <v>0.91</v>
      </c>
      <c r="D4" s="14">
        <v>0.94</v>
      </c>
      <c r="E4" s="14">
        <v>0.97</v>
      </c>
      <c r="F4" s="14">
        <v>0.95</v>
      </c>
      <c r="G4" s="31" t="s">
        <v>4</v>
      </c>
      <c r="H4" s="14">
        <v>2.077</v>
      </c>
      <c r="I4" s="14">
        <v>2.1339999999999999</v>
      </c>
      <c r="J4" s="14">
        <v>2.1800000000000002</v>
      </c>
      <c r="K4" s="14">
        <v>2.157</v>
      </c>
      <c r="L4" s="14">
        <v>1.927</v>
      </c>
    </row>
    <row r="5" spans="1:256">
      <c r="A5" s="16"/>
      <c r="B5" s="33">
        <v>0.87</v>
      </c>
      <c r="C5" s="33">
        <v>0.91</v>
      </c>
      <c r="D5" s="33">
        <v>0.94</v>
      </c>
      <c r="E5" s="33">
        <v>0.96</v>
      </c>
      <c r="F5" s="33">
        <v>0.96</v>
      </c>
      <c r="G5" s="34"/>
      <c r="H5" s="33">
        <v>2.1080000000000001</v>
      </c>
      <c r="I5" s="33">
        <v>2.1440000000000001</v>
      </c>
      <c r="J5" s="33">
        <v>2.1539999999999999</v>
      </c>
      <c r="K5" s="33">
        <v>2.1640000000000001</v>
      </c>
      <c r="L5" s="33">
        <v>1.9179999999999999</v>
      </c>
    </row>
    <row r="6" spans="1:256">
      <c r="A6" s="19" t="s">
        <v>5</v>
      </c>
      <c r="B6" s="35">
        <v>0.56000000000000005</v>
      </c>
      <c r="C6" s="35">
        <v>0.62</v>
      </c>
      <c r="D6" s="35">
        <v>0.66</v>
      </c>
      <c r="E6" s="35">
        <v>0.66</v>
      </c>
      <c r="F6" s="35">
        <v>0.65</v>
      </c>
      <c r="G6" s="36" t="s">
        <v>6</v>
      </c>
      <c r="H6" s="35">
        <v>0.88700000000000001</v>
      </c>
      <c r="I6" s="35">
        <v>0.86</v>
      </c>
      <c r="J6" s="35">
        <v>0.82699999999999996</v>
      </c>
      <c r="K6" s="35">
        <v>0.88900000000000001</v>
      </c>
      <c r="L6" s="35">
        <v>0.52</v>
      </c>
    </row>
    <row r="7" spans="1:256">
      <c r="A7" s="22"/>
      <c r="B7" s="37">
        <v>0.56999999999999995</v>
      </c>
      <c r="C7" s="37">
        <v>0.62</v>
      </c>
      <c r="D7" s="37">
        <v>0.68</v>
      </c>
      <c r="E7" s="37">
        <v>0.67</v>
      </c>
      <c r="F7" s="37">
        <v>0.65</v>
      </c>
      <c r="G7" s="38"/>
      <c r="H7" s="37">
        <v>0.89600000000000002</v>
      </c>
      <c r="I7" s="37">
        <v>0.85899999999999999</v>
      </c>
      <c r="J7" s="37">
        <v>0.86</v>
      </c>
      <c r="K7" s="37">
        <v>0.91400000000000003</v>
      </c>
      <c r="L7" s="37">
        <v>0.54</v>
      </c>
    </row>
    <row r="8" spans="1:256">
      <c r="A8" s="22"/>
      <c r="B8" s="37">
        <v>0.56000000000000005</v>
      </c>
      <c r="C8" s="37">
        <v>0.61</v>
      </c>
      <c r="D8" s="37">
        <v>0.66</v>
      </c>
      <c r="E8" s="37">
        <v>0.66</v>
      </c>
      <c r="F8" s="37">
        <v>0.65</v>
      </c>
      <c r="G8" s="38"/>
      <c r="H8" s="37">
        <v>0.88500000000000001</v>
      </c>
      <c r="I8" s="37">
        <v>0.85199999999999998</v>
      </c>
      <c r="J8" s="37">
        <v>0.85399999999999998</v>
      </c>
      <c r="K8" s="37">
        <v>0.85299999999999998</v>
      </c>
      <c r="L8" s="37">
        <v>0.48899999999999999</v>
      </c>
    </row>
    <row r="9" spans="1:256">
      <c r="A9" s="22"/>
      <c r="B9" s="37">
        <v>0.56999999999999995</v>
      </c>
      <c r="C9" s="37">
        <v>0.63</v>
      </c>
      <c r="D9" s="37">
        <v>0.68</v>
      </c>
      <c r="E9" s="37">
        <v>0.67</v>
      </c>
      <c r="F9" s="37">
        <v>0.64</v>
      </c>
      <c r="G9" s="38"/>
      <c r="H9" s="37">
        <v>0.89700000000000002</v>
      </c>
      <c r="I9" s="37">
        <v>0.83599999999999997</v>
      </c>
      <c r="J9" s="37">
        <v>0.83499999999999996</v>
      </c>
      <c r="K9" s="37">
        <v>0.88</v>
      </c>
      <c r="L9" s="37">
        <v>0.499</v>
      </c>
    </row>
    <row r="10" spans="1:256">
      <c r="A10" s="22"/>
      <c r="B10" s="37">
        <v>0.57999999999999996</v>
      </c>
      <c r="C10" s="37">
        <v>0.63</v>
      </c>
      <c r="D10" s="37">
        <v>0.67</v>
      </c>
      <c r="E10" s="37">
        <v>0.67</v>
      </c>
      <c r="F10" s="37">
        <v>0.65</v>
      </c>
      <c r="G10" s="38"/>
      <c r="H10" s="37">
        <v>0.84399999999999997</v>
      </c>
      <c r="I10" s="37">
        <v>0.82</v>
      </c>
      <c r="J10" s="37">
        <v>0.81200000000000006</v>
      </c>
      <c r="K10" s="37">
        <v>0.86899999999999999</v>
      </c>
      <c r="L10" s="37">
        <v>0.47599999999999998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0.59</v>
      </c>
      <c r="D11" s="37">
        <v>0.63</v>
      </c>
      <c r="E11" s="37">
        <v>0.65</v>
      </c>
      <c r="F11" s="37">
        <v>0.62</v>
      </c>
      <c r="G11" s="38" t="s">
        <v>8</v>
      </c>
      <c r="H11" s="37">
        <v>0.91100000000000003</v>
      </c>
      <c r="I11" s="37">
        <v>0.89</v>
      </c>
      <c r="J11" s="37">
        <v>0.95299999999999996</v>
      </c>
      <c r="K11" s="37">
        <v>0.98299999999999998</v>
      </c>
      <c r="L11" s="37">
        <v>0.73499999999999999</v>
      </c>
    </row>
    <row r="12" spans="1:256">
      <c r="A12" s="22"/>
      <c r="B12" s="37">
        <v>0.53</v>
      </c>
      <c r="C12" s="37">
        <v>0.6</v>
      </c>
      <c r="D12" s="37">
        <v>0.64</v>
      </c>
      <c r="E12" s="37">
        <v>0.64</v>
      </c>
      <c r="F12" s="37">
        <v>0.63</v>
      </c>
      <c r="G12" s="38"/>
      <c r="H12" s="37">
        <v>0.82099999999999995</v>
      </c>
      <c r="I12" s="37">
        <v>0.89300000000000002</v>
      </c>
      <c r="J12" s="37">
        <v>0.95099999999999996</v>
      </c>
      <c r="K12" s="37">
        <v>0.99399999999999999</v>
      </c>
      <c r="L12" s="37">
        <v>0.68600000000000005</v>
      </c>
    </row>
    <row r="13" spans="1:256">
      <c r="A13" s="22"/>
      <c r="B13" s="37">
        <v>0.55000000000000004</v>
      </c>
      <c r="C13" s="37">
        <v>0.61</v>
      </c>
      <c r="D13" s="37">
        <v>0.65</v>
      </c>
      <c r="E13" s="37">
        <v>0.66</v>
      </c>
      <c r="F13" s="37">
        <v>0.64</v>
      </c>
      <c r="G13" s="38"/>
      <c r="H13" s="37">
        <v>0.84699999999999998</v>
      </c>
      <c r="I13" s="37">
        <v>0.90100000000000002</v>
      </c>
      <c r="J13" s="37">
        <v>0.95899999999999996</v>
      </c>
      <c r="K13" s="37">
        <v>0.98099999999999998</v>
      </c>
      <c r="L13" s="37">
        <v>0.69299999999999995</v>
      </c>
    </row>
    <row r="14" spans="1:256">
      <c r="A14" s="22"/>
      <c r="B14" s="37">
        <v>0.55000000000000004</v>
      </c>
      <c r="C14" s="37">
        <v>0.61</v>
      </c>
      <c r="D14" s="37">
        <v>0.65</v>
      </c>
      <c r="E14" s="37">
        <v>0.66</v>
      </c>
      <c r="F14" s="37">
        <v>0.63</v>
      </c>
      <c r="G14" s="38"/>
      <c r="H14" s="37">
        <v>0.84399999999999997</v>
      </c>
      <c r="I14" s="37">
        <v>0.85699999999999998</v>
      </c>
      <c r="J14" s="37">
        <v>0.93200000000000005</v>
      </c>
      <c r="K14" s="37">
        <v>0.94499999999999995</v>
      </c>
      <c r="L14" s="37">
        <v>0.68500000000000005</v>
      </c>
    </row>
    <row r="15" spans="1:256">
      <c r="A15" s="22"/>
      <c r="B15" s="37">
        <v>0.56000000000000005</v>
      </c>
      <c r="C15" s="37">
        <v>0.62</v>
      </c>
      <c r="D15" s="37">
        <v>0.65</v>
      </c>
      <c r="E15" s="37">
        <v>0.66</v>
      </c>
      <c r="F15" s="37">
        <v>0.62</v>
      </c>
      <c r="G15" s="38"/>
      <c r="H15" s="37">
        <v>0.82299999999999995</v>
      </c>
      <c r="I15" s="37">
        <v>0.85799999999999998</v>
      </c>
      <c r="J15" s="37">
        <v>0.90800000000000003</v>
      </c>
      <c r="K15" s="37">
        <v>0.94399999999999995</v>
      </c>
      <c r="L15" s="37">
        <v>0.64600000000000002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0.31179999999999997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1.2519899999999997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0.54365128205128199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0.64402777777777764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9" priority="2" operator="notBetween">
      <formula>0.4</formula>
      <formula>0.6</formula>
    </cfRule>
  </conditionalFormatting>
  <conditionalFormatting sqref="K20:L20">
    <cfRule type="cellIs" dxfId="13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0.89</v>
      </c>
      <c r="C2" s="14">
        <v>0.94</v>
      </c>
      <c r="D2" s="14">
        <v>1.01</v>
      </c>
      <c r="E2" s="14">
        <v>1.02</v>
      </c>
      <c r="F2" s="14">
        <v>0.98</v>
      </c>
      <c r="G2" s="31" t="s">
        <v>3</v>
      </c>
      <c r="H2" s="14">
        <v>2.1589999999999998</v>
      </c>
      <c r="I2" s="14">
        <v>2.1629999999999998</v>
      </c>
      <c r="J2" s="14">
        <v>2.1379999999999999</v>
      </c>
      <c r="K2" s="14">
        <v>2.1629999999999998</v>
      </c>
      <c r="L2" s="14">
        <v>1.837</v>
      </c>
    </row>
    <row r="3" spans="1:256">
      <c r="A3" s="11"/>
      <c r="B3" s="14">
        <v>0.88</v>
      </c>
      <c r="C3" s="14">
        <v>0.94</v>
      </c>
      <c r="D3" s="14">
        <v>1</v>
      </c>
      <c r="E3" s="14">
        <v>1.01</v>
      </c>
      <c r="F3" s="14">
        <v>0.97</v>
      </c>
      <c r="G3" s="31"/>
      <c r="H3" s="32">
        <v>2.1459999999999999</v>
      </c>
      <c r="I3" s="14">
        <v>2.117</v>
      </c>
      <c r="J3" s="14">
        <v>2.1</v>
      </c>
      <c r="K3" s="14">
        <v>2.1480000000000001</v>
      </c>
      <c r="L3" s="14">
        <v>1.8149999999999999</v>
      </c>
    </row>
    <row r="4" spans="1:256">
      <c r="A4" s="11" t="s">
        <v>124</v>
      </c>
      <c r="B4" s="14">
        <v>0.87</v>
      </c>
      <c r="C4" s="14">
        <v>0.9</v>
      </c>
      <c r="D4" s="14">
        <v>0.95</v>
      </c>
      <c r="E4" s="14">
        <v>0.97</v>
      </c>
      <c r="F4" s="14">
        <v>0.97</v>
      </c>
      <c r="G4" s="31" t="s">
        <v>4</v>
      </c>
      <c r="H4" s="14">
        <v>2.0960000000000001</v>
      </c>
      <c r="I4" s="14">
        <v>2.1949999999999998</v>
      </c>
      <c r="J4" s="14">
        <v>2.2109999999999999</v>
      </c>
      <c r="K4" s="14">
        <v>2.1880000000000002</v>
      </c>
      <c r="L4" s="14">
        <v>1.9570000000000001</v>
      </c>
    </row>
    <row r="5" spans="1:256">
      <c r="A5" s="16"/>
      <c r="B5" s="33">
        <v>0.88</v>
      </c>
      <c r="C5" s="33">
        <v>0.91</v>
      </c>
      <c r="D5" s="33">
        <v>0.95</v>
      </c>
      <c r="E5" s="33">
        <v>0.96</v>
      </c>
      <c r="F5" s="33">
        <v>0.96</v>
      </c>
      <c r="G5" s="34"/>
      <c r="H5" s="33">
        <v>2.089</v>
      </c>
      <c r="I5" s="33">
        <v>2.1280000000000001</v>
      </c>
      <c r="J5" s="33">
        <v>2.1539999999999999</v>
      </c>
      <c r="K5" s="33">
        <v>2.1539999999999999</v>
      </c>
      <c r="L5" s="33">
        <v>1.9530000000000001</v>
      </c>
    </row>
    <row r="6" spans="1:256">
      <c r="A6" s="19" t="s">
        <v>5</v>
      </c>
      <c r="B6" s="35">
        <v>0.57999999999999996</v>
      </c>
      <c r="C6" s="35">
        <v>0.62</v>
      </c>
      <c r="D6" s="35">
        <v>0.67</v>
      </c>
      <c r="E6" s="35">
        <v>0.66</v>
      </c>
      <c r="F6" s="35">
        <v>0.66</v>
      </c>
      <c r="G6" s="36" t="s">
        <v>6</v>
      </c>
      <c r="H6" s="35">
        <v>0.99099999999999999</v>
      </c>
      <c r="I6" s="35">
        <v>0.95299999999999996</v>
      </c>
      <c r="J6" s="35">
        <v>0.99</v>
      </c>
      <c r="K6" s="35">
        <v>0.96099999999999997</v>
      </c>
      <c r="L6" s="35">
        <v>0.67400000000000004</v>
      </c>
    </row>
    <row r="7" spans="1:256">
      <c r="A7" s="22"/>
      <c r="B7" s="37">
        <v>0.57999999999999996</v>
      </c>
      <c r="C7" s="37">
        <v>0.64</v>
      </c>
      <c r="D7" s="37">
        <v>0.67</v>
      </c>
      <c r="E7" s="37">
        <v>0.68</v>
      </c>
      <c r="F7" s="37">
        <v>0.66</v>
      </c>
      <c r="G7" s="38"/>
      <c r="H7" s="37">
        <v>0.98899999999999999</v>
      </c>
      <c r="I7" s="37">
        <v>0.93799999999999994</v>
      </c>
      <c r="J7" s="37">
        <v>0.96199999999999997</v>
      </c>
      <c r="K7" s="37">
        <v>1.0069999999999999</v>
      </c>
      <c r="L7" s="37">
        <v>0.63700000000000001</v>
      </c>
    </row>
    <row r="8" spans="1:256">
      <c r="A8" s="22"/>
      <c r="B8" s="37">
        <v>0.59</v>
      </c>
      <c r="C8" s="37">
        <v>0.64</v>
      </c>
      <c r="D8" s="37">
        <v>0.68</v>
      </c>
      <c r="E8" s="37">
        <v>0.68</v>
      </c>
      <c r="F8" s="37">
        <v>0.66</v>
      </c>
      <c r="G8" s="38"/>
      <c r="H8" s="37">
        <v>0.99299999999999999</v>
      </c>
      <c r="I8" s="37">
        <v>0.91500000000000004</v>
      </c>
      <c r="J8" s="37">
        <v>0.95599999999999996</v>
      </c>
      <c r="K8" s="37">
        <v>0.98399999999999999</v>
      </c>
      <c r="L8" s="37">
        <v>0.63600000000000001</v>
      </c>
    </row>
    <row r="9" spans="1:256">
      <c r="A9" s="22"/>
      <c r="B9" s="37">
        <v>0.56999999999999995</v>
      </c>
      <c r="C9" s="37">
        <v>0.61</v>
      </c>
      <c r="D9" s="37">
        <v>0.69</v>
      </c>
      <c r="E9" s="37">
        <v>0.69</v>
      </c>
      <c r="F9" s="37">
        <v>0.66</v>
      </c>
      <c r="G9" s="38"/>
      <c r="H9" s="37">
        <v>0.99099999999999999</v>
      </c>
      <c r="I9" s="37">
        <v>0.96799999999999997</v>
      </c>
      <c r="J9" s="37">
        <v>0.97399999999999998</v>
      </c>
      <c r="K9" s="37">
        <v>0.98199999999999998</v>
      </c>
      <c r="L9" s="37">
        <v>0.61499999999999999</v>
      </c>
    </row>
    <row r="10" spans="1:256">
      <c r="A10" s="22"/>
      <c r="B10" s="37">
        <v>0.55000000000000004</v>
      </c>
      <c r="C10" s="37">
        <v>0.57999999999999996</v>
      </c>
      <c r="D10" s="37">
        <v>0.62</v>
      </c>
      <c r="E10" s="37">
        <v>0.63</v>
      </c>
      <c r="F10" s="37">
        <v>0.64</v>
      </c>
      <c r="G10" s="38"/>
      <c r="H10" s="37">
        <v>0.97099999999999997</v>
      </c>
      <c r="I10" s="37">
        <v>0.96899999999999997</v>
      </c>
      <c r="J10" s="37">
        <v>0.95099999999999996</v>
      </c>
      <c r="K10" s="37">
        <v>0.95199999999999996</v>
      </c>
      <c r="L10" s="37">
        <v>0.61399999999999999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0.52</v>
      </c>
      <c r="C11" s="37">
        <v>0.6</v>
      </c>
      <c r="D11" s="37">
        <v>0.63</v>
      </c>
      <c r="E11" s="37">
        <v>0.65</v>
      </c>
      <c r="F11" s="37">
        <v>0.64</v>
      </c>
      <c r="G11" s="38" t="s">
        <v>8</v>
      </c>
      <c r="H11" s="37">
        <v>0.98099999999999998</v>
      </c>
      <c r="I11" s="37">
        <v>1.0209999999999999</v>
      </c>
      <c r="J11" s="37">
        <v>1.0409999999999999</v>
      </c>
      <c r="K11" s="37">
        <v>1.0589999999999999</v>
      </c>
      <c r="L11" s="37">
        <v>0.75700000000000001</v>
      </c>
    </row>
    <row r="12" spans="1:256">
      <c r="A12" s="22"/>
      <c r="B12" s="37">
        <v>0.53</v>
      </c>
      <c r="C12" s="37">
        <v>0.6</v>
      </c>
      <c r="D12" s="37">
        <v>0.63</v>
      </c>
      <c r="E12" s="37">
        <v>0.65</v>
      </c>
      <c r="F12" s="37">
        <v>0.64</v>
      </c>
      <c r="G12" s="38"/>
      <c r="H12" s="37">
        <v>0.97299999999999998</v>
      </c>
      <c r="I12" s="37">
        <v>0.99</v>
      </c>
      <c r="J12" s="37">
        <v>1.0640000000000001</v>
      </c>
      <c r="K12" s="37">
        <v>1.0680000000000001</v>
      </c>
      <c r="L12" s="37">
        <v>0.78100000000000003</v>
      </c>
    </row>
    <row r="13" spans="1:256">
      <c r="A13" s="22"/>
      <c r="B13" s="37">
        <v>0.52</v>
      </c>
      <c r="C13" s="37">
        <v>0.59</v>
      </c>
      <c r="D13" s="37">
        <v>0.64</v>
      </c>
      <c r="E13" s="37">
        <v>0.65</v>
      </c>
      <c r="F13" s="37">
        <v>0.64</v>
      </c>
      <c r="G13" s="38"/>
      <c r="H13" s="37">
        <v>0.92300000000000004</v>
      </c>
      <c r="I13" s="37">
        <v>0.97399999999999998</v>
      </c>
      <c r="J13" s="37">
        <v>1.0389999999999999</v>
      </c>
      <c r="K13" s="37">
        <v>1.0569999999999999</v>
      </c>
      <c r="L13" s="37">
        <v>0.79100000000000004</v>
      </c>
    </row>
    <row r="14" spans="1:256">
      <c r="A14" s="22"/>
      <c r="B14" s="37">
        <v>0.47</v>
      </c>
      <c r="C14" s="37">
        <v>0.6</v>
      </c>
      <c r="D14" s="37">
        <v>0.64</v>
      </c>
      <c r="E14" s="37">
        <v>0.65</v>
      </c>
      <c r="F14" s="37">
        <v>0.65</v>
      </c>
      <c r="G14" s="38"/>
      <c r="H14" s="37">
        <v>0.95399999999999996</v>
      </c>
      <c r="I14" s="37">
        <v>1.0349999999999999</v>
      </c>
      <c r="J14" s="37">
        <v>1.05</v>
      </c>
      <c r="K14" s="37">
        <v>1.0489999999999999</v>
      </c>
      <c r="L14" s="37">
        <v>0.8</v>
      </c>
    </row>
    <row r="15" spans="1:256">
      <c r="A15" s="22"/>
      <c r="B15" s="37">
        <v>0.51</v>
      </c>
      <c r="C15" s="37">
        <v>0.56000000000000005</v>
      </c>
      <c r="D15" s="37">
        <v>0.59</v>
      </c>
      <c r="E15" s="37">
        <v>0.62</v>
      </c>
      <c r="F15" s="37">
        <v>0.6</v>
      </c>
      <c r="G15" s="38"/>
      <c r="H15" s="37">
        <v>0.91700000000000004</v>
      </c>
      <c r="I15" s="37">
        <v>0.95</v>
      </c>
      <c r="J15" s="37">
        <v>1</v>
      </c>
      <c r="K15" s="37">
        <v>1.008</v>
      </c>
      <c r="L15" s="37">
        <v>0.76500000000000001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0.32940000000000003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1.1631500000000004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0.57433846153846158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0.59832818930041176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7" priority="2" operator="notBetween">
      <formula>0.4</formula>
      <formula>0.6</formula>
    </cfRule>
  </conditionalFormatting>
  <conditionalFormatting sqref="K20:L20">
    <cfRule type="cellIs" dxfId="13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0.95</v>
      </c>
      <c r="D2" s="14">
        <v>1.01</v>
      </c>
      <c r="E2" s="14">
        <v>1.02</v>
      </c>
      <c r="F2" s="14">
        <v>0.98</v>
      </c>
      <c r="G2" s="31" t="s">
        <v>3</v>
      </c>
      <c r="H2" s="14">
        <v>2.1179999999999999</v>
      </c>
      <c r="I2" s="14">
        <v>2.1040000000000001</v>
      </c>
      <c r="J2" s="14">
        <v>2.1059999999999999</v>
      </c>
      <c r="K2" s="14">
        <v>2.15</v>
      </c>
      <c r="L2" s="14">
        <v>1.849</v>
      </c>
    </row>
    <row r="3" spans="1:256">
      <c r="A3" s="11"/>
      <c r="B3" s="14">
        <v>0.87</v>
      </c>
      <c r="C3" s="14">
        <v>0.93</v>
      </c>
      <c r="D3" s="14">
        <v>1</v>
      </c>
      <c r="E3" s="14">
        <v>1</v>
      </c>
      <c r="F3" s="14">
        <v>0.96</v>
      </c>
      <c r="G3" s="31"/>
      <c r="H3" s="32">
        <v>2.1160000000000001</v>
      </c>
      <c r="I3" s="14">
        <v>2.0750000000000002</v>
      </c>
      <c r="J3" s="14">
        <v>2.0840000000000001</v>
      </c>
      <c r="K3" s="14">
        <v>2.081</v>
      </c>
      <c r="L3" s="14">
        <v>1.7849999999999999</v>
      </c>
    </row>
    <row r="4" spans="1:256">
      <c r="A4" s="11" t="s">
        <v>124</v>
      </c>
      <c r="B4" s="14">
        <v>0.88</v>
      </c>
      <c r="C4" s="14">
        <v>0.89</v>
      </c>
      <c r="D4" s="14">
        <v>0.93</v>
      </c>
      <c r="E4" s="14">
        <v>0.95</v>
      </c>
      <c r="F4" s="14">
        <v>0.95</v>
      </c>
      <c r="G4" s="31" t="s">
        <v>4</v>
      </c>
      <c r="H4" s="14">
        <v>2.0529999999999999</v>
      </c>
      <c r="I4" s="14">
        <v>2.1339999999999999</v>
      </c>
      <c r="J4" s="14">
        <v>2.1659999999999999</v>
      </c>
      <c r="K4" s="14">
        <v>2.1789999999999998</v>
      </c>
      <c r="L4" s="14">
        <v>1.9350000000000001</v>
      </c>
    </row>
    <row r="5" spans="1:256">
      <c r="A5" s="16"/>
      <c r="B5" s="33">
        <v>0.87</v>
      </c>
      <c r="C5" s="33">
        <v>0.9</v>
      </c>
      <c r="D5" s="33">
        <v>0.92</v>
      </c>
      <c r="E5" s="33">
        <v>0.95</v>
      </c>
      <c r="F5" s="33">
        <v>0.96</v>
      </c>
      <c r="G5" s="34"/>
      <c r="H5" s="33">
        <v>2.044</v>
      </c>
      <c r="I5" s="33">
        <v>2.1230000000000002</v>
      </c>
      <c r="J5" s="33">
        <v>2.1459999999999999</v>
      </c>
      <c r="K5" s="33">
        <v>2.1389999999999998</v>
      </c>
      <c r="L5" s="33">
        <v>1.9019999999999999</v>
      </c>
    </row>
    <row r="6" spans="1:256">
      <c r="A6" s="19" t="s">
        <v>5</v>
      </c>
      <c r="B6" s="35">
        <v>0.56999999999999995</v>
      </c>
      <c r="C6" s="35">
        <v>0.61</v>
      </c>
      <c r="D6" s="35">
        <v>0.65</v>
      </c>
      <c r="E6" s="35">
        <v>0.66</v>
      </c>
      <c r="F6" s="35">
        <v>0.63</v>
      </c>
      <c r="G6" s="36" t="s">
        <v>6</v>
      </c>
      <c r="H6" s="35">
        <v>0.94799999999999995</v>
      </c>
      <c r="I6" s="35">
        <v>0.92400000000000004</v>
      </c>
      <c r="J6" s="35">
        <v>0.86199999999999999</v>
      </c>
      <c r="K6" s="35">
        <v>0.91200000000000003</v>
      </c>
      <c r="L6" s="35">
        <v>0.59199999999999997</v>
      </c>
    </row>
    <row r="7" spans="1:256">
      <c r="A7" s="22"/>
      <c r="B7" s="37">
        <v>0.56000000000000005</v>
      </c>
      <c r="C7" s="37">
        <v>0.62</v>
      </c>
      <c r="D7" s="37">
        <v>0.67</v>
      </c>
      <c r="E7" s="37">
        <v>0.68</v>
      </c>
      <c r="F7" s="37">
        <v>0.65</v>
      </c>
      <c r="G7" s="38"/>
      <c r="H7" s="37">
        <v>0.94</v>
      </c>
      <c r="I7" s="37">
        <v>0.86299999999999999</v>
      </c>
      <c r="J7" s="37">
        <v>0.91300000000000003</v>
      </c>
      <c r="K7" s="37">
        <v>0.92500000000000004</v>
      </c>
      <c r="L7" s="37">
        <v>0.59099999999999997</v>
      </c>
    </row>
    <row r="8" spans="1:256">
      <c r="A8" s="22"/>
      <c r="B8" s="37">
        <v>0.56999999999999995</v>
      </c>
      <c r="C8" s="37">
        <v>0.63</v>
      </c>
      <c r="D8" s="37">
        <v>0.68</v>
      </c>
      <c r="E8" s="37">
        <v>0.68</v>
      </c>
      <c r="F8" s="37">
        <v>0.65</v>
      </c>
      <c r="G8" s="38"/>
      <c r="H8" s="37">
        <v>0.93300000000000005</v>
      </c>
      <c r="I8" s="37">
        <v>0.88100000000000001</v>
      </c>
      <c r="J8" s="37">
        <v>0.88500000000000001</v>
      </c>
      <c r="K8" s="37">
        <v>0.91300000000000003</v>
      </c>
      <c r="L8" s="37">
        <v>0.54500000000000004</v>
      </c>
    </row>
    <row r="9" spans="1:256">
      <c r="A9" s="22"/>
      <c r="B9" s="37">
        <v>0.56999999999999995</v>
      </c>
      <c r="C9" s="37">
        <v>0.62</v>
      </c>
      <c r="D9" s="37">
        <v>0.67</v>
      </c>
      <c r="E9" s="37">
        <v>0.67</v>
      </c>
      <c r="F9" s="37">
        <v>0.65</v>
      </c>
      <c r="G9" s="38"/>
      <c r="H9" s="37">
        <v>0.93400000000000005</v>
      </c>
      <c r="I9" s="37">
        <v>0.88800000000000001</v>
      </c>
      <c r="J9" s="37">
        <v>0.90100000000000002</v>
      </c>
      <c r="K9" s="37">
        <v>0.90700000000000003</v>
      </c>
      <c r="L9" s="37">
        <v>0.54</v>
      </c>
    </row>
    <row r="10" spans="1:256">
      <c r="A10" s="22"/>
      <c r="B10" s="37">
        <v>0.54</v>
      </c>
      <c r="C10" s="37">
        <v>0.56999999999999995</v>
      </c>
      <c r="D10" s="37">
        <v>0.62</v>
      </c>
      <c r="E10" s="37">
        <v>0.62</v>
      </c>
      <c r="F10" s="37">
        <v>0.57999999999999996</v>
      </c>
      <c r="G10" s="38"/>
      <c r="H10" s="37">
        <v>0.88900000000000001</v>
      </c>
      <c r="I10" s="37">
        <v>0.81</v>
      </c>
      <c r="J10" s="37">
        <v>0.85299999999999998</v>
      </c>
      <c r="K10" s="37">
        <v>0.89700000000000002</v>
      </c>
      <c r="L10" s="37">
        <v>0.495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0.52</v>
      </c>
      <c r="C11" s="37">
        <v>0.57999999999999996</v>
      </c>
      <c r="D11" s="37">
        <v>0.62</v>
      </c>
      <c r="E11" s="37">
        <v>0.64</v>
      </c>
      <c r="F11" s="37">
        <v>0.63</v>
      </c>
      <c r="G11" s="38" t="s">
        <v>8</v>
      </c>
      <c r="H11" s="37">
        <v>0.92500000000000004</v>
      </c>
      <c r="I11" s="37">
        <v>0.98199999999999998</v>
      </c>
      <c r="J11" s="37">
        <v>0.96499999999999997</v>
      </c>
      <c r="K11" s="37">
        <v>0.97099999999999997</v>
      </c>
      <c r="L11" s="37">
        <v>0.69899999999999995</v>
      </c>
    </row>
    <row r="12" spans="1:256">
      <c r="A12" s="22"/>
      <c r="B12" s="37">
        <v>0.54</v>
      </c>
      <c r="C12" s="37">
        <v>0.6</v>
      </c>
      <c r="D12" s="37">
        <v>0.63</v>
      </c>
      <c r="E12" s="37">
        <v>0.63</v>
      </c>
      <c r="F12" s="37">
        <v>0.63</v>
      </c>
      <c r="G12" s="38"/>
      <c r="H12" s="37">
        <v>0.88700000000000001</v>
      </c>
      <c r="I12" s="37">
        <v>0.95399999999999996</v>
      </c>
      <c r="J12" s="37">
        <v>1.0189999999999999</v>
      </c>
      <c r="K12" s="37">
        <v>0.99099999999999999</v>
      </c>
      <c r="L12" s="37">
        <v>0.70499999999999996</v>
      </c>
    </row>
    <row r="13" spans="1:256">
      <c r="A13" s="22"/>
      <c r="B13" s="37">
        <v>0.5</v>
      </c>
      <c r="C13" s="37">
        <v>0.59</v>
      </c>
      <c r="D13" s="37">
        <v>0.62</v>
      </c>
      <c r="E13" s="37">
        <v>0.63</v>
      </c>
      <c r="F13" s="37">
        <v>0.65</v>
      </c>
      <c r="G13" s="38"/>
      <c r="H13" s="37">
        <v>0.89500000000000002</v>
      </c>
      <c r="I13" s="37">
        <v>0.93799999999999994</v>
      </c>
      <c r="J13" s="37">
        <v>0.995</v>
      </c>
      <c r="K13" s="37">
        <v>0.997</v>
      </c>
      <c r="L13" s="37">
        <v>0.69099999999999995</v>
      </c>
    </row>
    <row r="14" spans="1:256">
      <c r="A14" s="22"/>
      <c r="B14" s="37">
        <v>0.54</v>
      </c>
      <c r="C14" s="37">
        <v>0.57999999999999996</v>
      </c>
      <c r="D14" s="37">
        <v>0.62</v>
      </c>
      <c r="E14" s="37">
        <v>0.64</v>
      </c>
      <c r="F14" s="37">
        <v>0.64</v>
      </c>
      <c r="G14" s="38"/>
      <c r="H14" s="37">
        <v>0.90200000000000002</v>
      </c>
      <c r="I14" s="37">
        <v>0.94899999999999995</v>
      </c>
      <c r="J14" s="37">
        <v>0.97599999999999998</v>
      </c>
      <c r="K14" s="37">
        <v>0.97199999999999998</v>
      </c>
      <c r="L14" s="37">
        <v>0.65500000000000003</v>
      </c>
    </row>
    <row r="15" spans="1:256">
      <c r="A15" s="22"/>
      <c r="B15" s="37">
        <v>0.51</v>
      </c>
      <c r="C15" s="37">
        <v>0.54</v>
      </c>
      <c r="D15" s="37">
        <v>0.59</v>
      </c>
      <c r="E15" s="37">
        <v>0.6</v>
      </c>
      <c r="F15" s="37">
        <v>0.61</v>
      </c>
      <c r="G15" s="38"/>
      <c r="H15" s="37">
        <v>0.90200000000000002</v>
      </c>
      <c r="I15" s="37">
        <v>0.94899999999999995</v>
      </c>
      <c r="J15" s="37">
        <v>0.95499999999999996</v>
      </c>
      <c r="K15" s="37">
        <v>0.95499999999999996</v>
      </c>
      <c r="L15" s="37">
        <v>0.66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0.32950000000000013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1.1998500000000001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0.57451282051282082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0.61720679012345681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5" priority="2" operator="notBetween">
      <formula>0.4</formula>
      <formula>0.6</formula>
    </cfRule>
  </conditionalFormatting>
  <conditionalFormatting sqref="K20:L20">
    <cfRule type="cellIs" dxfId="13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IV34"/>
  <sheetViews>
    <sheetView topLeftCell="P1" workbookViewId="0">
      <selection activeCell="X39" sqref="X39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0.91300000000000003</v>
      </c>
      <c r="I2" s="14">
        <v>0.96399999999999997</v>
      </c>
      <c r="J2" s="14">
        <v>1.014</v>
      </c>
      <c r="K2" s="14">
        <v>1.0289999999999999</v>
      </c>
      <c r="L2" s="14">
        <v>1.0669999999999999</v>
      </c>
    </row>
    <row r="3" spans="1:256">
      <c r="A3" s="11"/>
      <c r="B3" s="14"/>
      <c r="C3" s="14"/>
      <c r="D3" s="14"/>
      <c r="E3" s="14"/>
      <c r="F3" s="14"/>
      <c r="G3" s="31"/>
      <c r="H3" s="32">
        <v>0.91900000000000004</v>
      </c>
      <c r="I3" s="14">
        <v>0.98399999999999999</v>
      </c>
      <c r="J3" s="14">
        <v>1.026</v>
      </c>
      <c r="K3" s="14">
        <v>1.0629999999999999</v>
      </c>
      <c r="L3" s="14">
        <v>1.0980000000000001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0.92400000000000004</v>
      </c>
      <c r="I4" s="14">
        <v>0.96799999999999997</v>
      </c>
      <c r="J4" s="14">
        <v>1.006</v>
      </c>
      <c r="K4" s="14">
        <v>1.05</v>
      </c>
      <c r="L4" s="14">
        <v>1.0649999999999999</v>
      </c>
    </row>
    <row r="5" spans="1:256">
      <c r="A5" s="16"/>
      <c r="B5" s="33"/>
      <c r="C5" s="33"/>
      <c r="D5" s="33"/>
      <c r="E5" s="33"/>
      <c r="F5" s="33"/>
      <c r="G5" s="34"/>
      <c r="H5" s="33">
        <v>0.92800000000000005</v>
      </c>
      <c r="I5" s="33">
        <v>0.97399999999999998</v>
      </c>
      <c r="J5" s="33">
        <v>1.016</v>
      </c>
      <c r="K5" s="33">
        <v>1.052</v>
      </c>
      <c r="L5" s="33">
        <v>1.075</v>
      </c>
      <c r="P5" s="14">
        <v>0.91300000000000003</v>
      </c>
      <c r="Q5" s="14">
        <v>0.96399999999999997</v>
      </c>
      <c r="R5" s="14">
        <v>1.014</v>
      </c>
      <c r="S5" s="14">
        <v>1.0289999999999999</v>
      </c>
      <c r="T5" s="14">
        <v>1.0669999999999999</v>
      </c>
      <c r="X5">
        <v>0.11</v>
      </c>
      <c r="Y5">
        <v>0.14000000000000001</v>
      </c>
      <c r="Z5">
        <v>0.182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0.92300000000000004</v>
      </c>
      <c r="I6" s="35">
        <v>0.97899999999999998</v>
      </c>
      <c r="J6" s="35">
        <v>1.012</v>
      </c>
      <c r="K6" s="35">
        <v>1.07</v>
      </c>
      <c r="L6" s="35">
        <v>1.0880000000000001</v>
      </c>
      <c r="P6" s="32">
        <v>0.91900000000000004</v>
      </c>
      <c r="Q6" s="14">
        <v>0.98399999999999999</v>
      </c>
      <c r="R6" s="14">
        <v>1.026</v>
      </c>
      <c r="S6" s="14">
        <v>1.0629999999999999</v>
      </c>
      <c r="T6" s="14">
        <v>1.0980000000000001</v>
      </c>
      <c r="X6">
        <v>0.16200000000000001</v>
      </c>
      <c r="Y6">
        <v>0.16</v>
      </c>
      <c r="Z6">
        <v>0.17100000000000001</v>
      </c>
    </row>
    <row r="7" spans="1:256">
      <c r="A7" s="22"/>
      <c r="B7" s="37"/>
      <c r="C7" s="37"/>
      <c r="D7" s="37"/>
      <c r="E7" s="37"/>
      <c r="F7" s="37"/>
      <c r="G7" s="38"/>
      <c r="H7" s="37"/>
      <c r="I7" s="37"/>
      <c r="J7" s="37"/>
      <c r="K7" s="37"/>
      <c r="L7" s="37"/>
      <c r="P7" s="14">
        <v>0.92400000000000004</v>
      </c>
      <c r="Q7" s="14">
        <v>0.96799999999999997</v>
      </c>
      <c r="R7" s="14">
        <v>1.006</v>
      </c>
      <c r="S7" s="14">
        <v>1.05</v>
      </c>
      <c r="T7" s="14">
        <v>1.0649999999999999</v>
      </c>
      <c r="Y7">
        <v>0.14699999999999999</v>
      </c>
      <c r="Z7">
        <v>0.16700000000000001</v>
      </c>
    </row>
    <row r="8" spans="1:256">
      <c r="A8" s="22"/>
      <c r="B8" s="37"/>
      <c r="C8" s="37"/>
      <c r="D8" s="37"/>
      <c r="E8" s="37"/>
      <c r="F8" s="37"/>
      <c r="G8" s="38"/>
      <c r="H8" s="37"/>
      <c r="I8" s="37"/>
      <c r="J8" s="37"/>
      <c r="K8" s="37"/>
      <c r="L8" s="37"/>
      <c r="P8" s="33">
        <v>0.92800000000000005</v>
      </c>
      <c r="Q8" s="33">
        <v>0.97399999999999998</v>
      </c>
      <c r="R8" s="33">
        <v>1.016</v>
      </c>
      <c r="S8" s="33">
        <v>1.052</v>
      </c>
      <c r="T8" s="33">
        <v>1.075</v>
      </c>
      <c r="X8">
        <v>9.9000000000000005E-2</v>
      </c>
      <c r="Y8">
        <v>0.11799999999999999</v>
      </c>
      <c r="Z8">
        <v>0.186</v>
      </c>
    </row>
    <row r="9" spans="1:256">
      <c r="A9" s="22"/>
      <c r="B9" s="37"/>
      <c r="C9" s="37"/>
      <c r="D9" s="37"/>
      <c r="E9" s="37"/>
      <c r="F9" s="37"/>
      <c r="G9" s="38"/>
      <c r="H9" s="37"/>
      <c r="I9" s="37"/>
      <c r="J9" s="37"/>
      <c r="K9" s="37"/>
      <c r="L9" s="37"/>
      <c r="P9" s="35">
        <v>0.92300000000000004</v>
      </c>
      <c r="Q9" s="35">
        <v>0.97899999999999998</v>
      </c>
      <c r="R9" s="35">
        <v>1.012</v>
      </c>
      <c r="S9" s="35">
        <v>1.07</v>
      </c>
      <c r="T9" s="35">
        <v>1.0880000000000001</v>
      </c>
      <c r="X9">
        <v>0.104</v>
      </c>
      <c r="Y9">
        <v>0.13800000000000001</v>
      </c>
      <c r="Z9">
        <v>0.14199999999999999</v>
      </c>
    </row>
    <row r="10" spans="1:256">
      <c r="A10" s="22"/>
      <c r="B10" s="37"/>
      <c r="C10" s="37"/>
      <c r="D10" s="37"/>
      <c r="E10" s="37"/>
      <c r="F10" s="37"/>
      <c r="G10" s="38"/>
      <c r="H10" s="37"/>
      <c r="I10" s="37"/>
      <c r="J10" s="37"/>
      <c r="K10" s="37"/>
      <c r="L10" s="37"/>
      <c r="P10">
        <v>0.92200000000000004</v>
      </c>
      <c r="Q10">
        <v>0.95699999999999996</v>
      </c>
      <c r="R10">
        <v>1.008</v>
      </c>
      <c r="S10">
        <v>1.0289999999999999</v>
      </c>
      <c r="T10">
        <v>1.0609999999999999</v>
      </c>
      <c r="Z10" s="9">
        <v>0.14000000000000001</v>
      </c>
      <c r="AA10" s="5"/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/>
      <c r="I11" s="37"/>
      <c r="J11" s="37"/>
      <c r="K11" s="37"/>
      <c r="L11" s="37"/>
      <c r="P11">
        <v>0.92500000000000004</v>
      </c>
      <c r="Q11">
        <v>0.97</v>
      </c>
      <c r="R11">
        <v>0.997</v>
      </c>
      <c r="S11">
        <v>1.0289999999999999</v>
      </c>
      <c r="T11">
        <v>1.036</v>
      </c>
      <c r="Y11">
        <v>0.1</v>
      </c>
      <c r="Z11">
        <v>0.129</v>
      </c>
    </row>
    <row r="12" spans="1:256">
      <c r="A12" s="22"/>
      <c r="B12" s="37"/>
      <c r="C12" s="37"/>
      <c r="D12" s="37"/>
      <c r="E12" s="37"/>
      <c r="F12" s="37"/>
      <c r="G12" s="38"/>
      <c r="H12" s="37"/>
      <c r="I12" s="37"/>
      <c r="J12" s="37"/>
      <c r="K12" s="37"/>
      <c r="L12" s="37"/>
      <c r="P12">
        <v>0.91500000000000004</v>
      </c>
      <c r="Q12">
        <v>0.96899999999999997</v>
      </c>
      <c r="R12">
        <v>1.008</v>
      </c>
      <c r="S12">
        <v>1.0309999999999999</v>
      </c>
      <c r="T12">
        <v>1.052</v>
      </c>
      <c r="Y12">
        <v>0.126</v>
      </c>
      <c r="Z12">
        <v>0.154</v>
      </c>
    </row>
    <row r="13" spans="1:256">
      <c r="A13" s="22"/>
      <c r="B13" s="37"/>
      <c r="C13" s="37"/>
      <c r="D13" s="37"/>
      <c r="E13" s="37"/>
      <c r="F13" s="37"/>
      <c r="G13" s="38"/>
      <c r="H13" s="37"/>
      <c r="I13" s="37"/>
      <c r="J13" s="37"/>
      <c r="K13" s="37"/>
      <c r="L13" s="37"/>
      <c r="P13">
        <v>0.91900000000000004</v>
      </c>
      <c r="Q13">
        <v>0.96299999999999997</v>
      </c>
      <c r="R13">
        <v>0.995</v>
      </c>
      <c r="S13">
        <v>1.0209999999999999</v>
      </c>
      <c r="T13">
        <v>1.046</v>
      </c>
      <c r="Z13">
        <v>0.14899999999999999</v>
      </c>
    </row>
    <row r="14" spans="1:256">
      <c r="A14" s="22"/>
      <c r="B14" s="37"/>
      <c r="C14" s="37"/>
      <c r="D14" s="37"/>
      <c r="E14" s="37"/>
      <c r="F14" s="37"/>
      <c r="G14" s="38"/>
      <c r="H14" s="37"/>
      <c r="I14" s="37"/>
      <c r="J14" s="37"/>
      <c r="K14" s="37"/>
      <c r="L14" s="37"/>
      <c r="P14">
        <v>0.90400000000000003</v>
      </c>
      <c r="Q14">
        <v>0.95199999999999996</v>
      </c>
      <c r="R14">
        <v>0.98899999999999999</v>
      </c>
      <c r="S14">
        <v>1.022</v>
      </c>
      <c r="T14">
        <v>1.0309999999999999</v>
      </c>
      <c r="Y14">
        <v>0.1</v>
      </c>
      <c r="Z14">
        <v>0.13100000000000001</v>
      </c>
    </row>
    <row r="15" spans="1:256">
      <c r="A15" s="22"/>
      <c r="B15" s="37"/>
      <c r="C15" s="37"/>
      <c r="D15" s="37"/>
      <c r="E15" s="37"/>
      <c r="F15" s="37"/>
      <c r="G15" s="38"/>
      <c r="H15" s="37"/>
      <c r="I15" s="37"/>
      <c r="J15" s="37"/>
      <c r="K15" s="37"/>
      <c r="L15" s="37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26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P17">
        <v>0.93700000000000006</v>
      </c>
      <c r="Q17">
        <v>1.046</v>
      </c>
      <c r="R17">
        <v>1.105</v>
      </c>
      <c r="S17">
        <v>1.133</v>
      </c>
      <c r="T17">
        <v>1.1299999999999999</v>
      </c>
      <c r="W17">
        <v>0.108</v>
      </c>
      <c r="X17">
        <v>0.19700000000000001</v>
      </c>
      <c r="Y17">
        <v>0.26100000000000001</v>
      </c>
      <c r="Z17">
        <v>0.20399999999999999</v>
      </c>
    </row>
    <row r="18" spans="1:26" ht="17">
      <c r="A18" s="27" t="s">
        <v>13</v>
      </c>
      <c r="B18" s="27" t="s">
        <v>14</v>
      </c>
      <c r="C18" s="328" t="s">
        <v>15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-7.6499999999999346E-3</v>
      </c>
      <c r="L18" s="330"/>
      <c r="P18">
        <v>0.94</v>
      </c>
      <c r="Q18">
        <v>1.0609999999999999</v>
      </c>
      <c r="R18">
        <v>1.1080000000000001</v>
      </c>
      <c r="S18">
        <v>1.1459999999999999</v>
      </c>
      <c r="T18">
        <v>1.1299999999999999</v>
      </c>
      <c r="W18">
        <v>0.11</v>
      </c>
      <c r="X18">
        <v>0.17799999999999999</v>
      </c>
      <c r="Y18">
        <v>0.20799999999999999</v>
      </c>
      <c r="Z18">
        <v>0.21099999999999999</v>
      </c>
    </row>
    <row r="19" spans="1:26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  <c r="P19">
        <v>0.95199999999999996</v>
      </c>
      <c r="Q19">
        <v>1.0660000000000001</v>
      </c>
      <c r="R19">
        <v>1.1160000000000001</v>
      </c>
      <c r="S19">
        <v>1.1519999999999999</v>
      </c>
      <c r="T19">
        <v>1.1439999999999999</v>
      </c>
      <c r="X19">
        <v>0.16700000000000001</v>
      </c>
      <c r="Y19">
        <v>0.18</v>
      </c>
      <c r="Z19">
        <v>0.20699999999999999</v>
      </c>
    </row>
    <row r="20" spans="1:26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-3.9351851851851518E-3</v>
      </c>
      <c r="L20" s="269"/>
      <c r="P20">
        <v>0.93500000000000005</v>
      </c>
      <c r="Q20">
        <v>1.0580000000000001</v>
      </c>
      <c r="R20">
        <v>1.1100000000000001</v>
      </c>
      <c r="S20">
        <v>1.145</v>
      </c>
      <c r="T20">
        <v>1.1399999999999999</v>
      </c>
      <c r="W20">
        <v>0.114</v>
      </c>
      <c r="X20">
        <v>0.21</v>
      </c>
      <c r="Y20">
        <v>0.19400000000000001</v>
      </c>
      <c r="Z20">
        <v>0.21</v>
      </c>
    </row>
    <row r="21" spans="1:26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P21">
        <v>0.92</v>
      </c>
      <c r="Q21">
        <v>1.054</v>
      </c>
      <c r="R21">
        <v>1.1060000000000001</v>
      </c>
      <c r="S21">
        <v>1.1419999999999999</v>
      </c>
      <c r="T21">
        <v>1.1319999999999999</v>
      </c>
      <c r="W21">
        <v>0.13800000000000001</v>
      </c>
      <c r="X21">
        <v>0.20899999999999999</v>
      </c>
      <c r="Y21">
        <v>0.221</v>
      </c>
      <c r="Z21">
        <v>0.218</v>
      </c>
    </row>
    <row r="22" spans="1:26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P22">
        <v>0.92400000000000004</v>
      </c>
      <c r="Q22">
        <v>1.046</v>
      </c>
      <c r="R22">
        <v>1.095</v>
      </c>
      <c r="S22">
        <v>1.1299999999999999</v>
      </c>
      <c r="T22">
        <v>1.1060000000000001</v>
      </c>
      <c r="W22">
        <v>0.14000000000000001</v>
      </c>
      <c r="X22">
        <v>0.19700000000000001</v>
      </c>
      <c r="Y22">
        <v>0.20599999999999999</v>
      </c>
      <c r="Z22">
        <v>0.16900000000000001</v>
      </c>
    </row>
    <row r="23" spans="1:26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P23">
        <v>0.91400000000000003</v>
      </c>
      <c r="Q23">
        <v>1.036</v>
      </c>
      <c r="R23">
        <v>1.097</v>
      </c>
      <c r="S23">
        <v>1.129</v>
      </c>
      <c r="T23">
        <v>1.085</v>
      </c>
      <c r="W23">
        <v>0.129</v>
      </c>
      <c r="X23">
        <v>0.20599999999999999</v>
      </c>
      <c r="Y23">
        <v>0.19800000000000001</v>
      </c>
      <c r="Z23">
        <v>0.14599999999999999</v>
      </c>
    </row>
    <row r="24" spans="1:26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P24">
        <v>0.91600000000000004</v>
      </c>
      <c r="Q24">
        <v>1.036</v>
      </c>
      <c r="R24">
        <v>1.0940000000000001</v>
      </c>
      <c r="S24">
        <v>1.1200000000000001</v>
      </c>
      <c r="T24">
        <v>1.081</v>
      </c>
      <c r="W24">
        <v>0.13300000000000001</v>
      </c>
      <c r="X24">
        <v>0.20300000000000001</v>
      </c>
      <c r="Y24">
        <v>0.192</v>
      </c>
      <c r="Z24">
        <v>0.16500000000000001</v>
      </c>
    </row>
    <row r="25" spans="1:26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P25">
        <v>0.91900000000000004</v>
      </c>
      <c r="Q25">
        <v>1.0229999999999999</v>
      </c>
      <c r="R25">
        <v>1.083</v>
      </c>
      <c r="S25">
        <v>1.111</v>
      </c>
      <c r="T25">
        <v>1.079</v>
      </c>
      <c r="W25">
        <v>0.13</v>
      </c>
      <c r="X25">
        <v>0.19</v>
      </c>
      <c r="Y25">
        <v>0.19900000000000001</v>
      </c>
      <c r="Z25">
        <v>0.17</v>
      </c>
    </row>
    <row r="26" spans="1: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P26">
        <v>0.91400000000000003</v>
      </c>
      <c r="Q26">
        <v>1.0189999999999999</v>
      </c>
      <c r="R26">
        <v>1.0880000000000001</v>
      </c>
      <c r="S26">
        <v>1.0980000000000001</v>
      </c>
      <c r="T26">
        <v>1.0580000000000001</v>
      </c>
      <c r="W26">
        <v>0.127</v>
      </c>
      <c r="X26">
        <v>0.20499999999999999</v>
      </c>
      <c r="Y26">
        <v>0.188</v>
      </c>
      <c r="Z26">
        <v>0.14699999999999999</v>
      </c>
    </row>
    <row r="27" spans="1:26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6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6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6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6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6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3" priority="2" operator="notBetween">
      <formula>0.4</formula>
      <formula>0.6</formula>
    </cfRule>
  </conditionalFormatting>
  <conditionalFormatting sqref="K20:L20">
    <cfRule type="cellIs" dxfId="13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0.92</v>
      </c>
      <c r="D2" s="14">
        <v>0.98</v>
      </c>
      <c r="E2" s="14">
        <v>1</v>
      </c>
      <c r="F2" s="14">
        <v>0.95</v>
      </c>
      <c r="G2" s="31" t="s">
        <v>3</v>
      </c>
      <c r="H2" s="14">
        <v>2.12</v>
      </c>
      <c r="I2" s="14">
        <v>2.073</v>
      </c>
      <c r="J2" s="14">
        <v>2.0840000000000001</v>
      </c>
      <c r="K2" s="14">
        <v>2.1190000000000002</v>
      </c>
      <c r="L2" s="14">
        <v>1.7949999999999999</v>
      </c>
    </row>
    <row r="3" spans="1:256">
      <c r="A3" s="11"/>
      <c r="B3" s="14">
        <v>0.87</v>
      </c>
      <c r="C3" s="14">
        <v>0.92</v>
      </c>
      <c r="D3" s="14">
        <v>0.98</v>
      </c>
      <c r="E3" s="14">
        <v>1</v>
      </c>
      <c r="F3" s="14">
        <v>0.95</v>
      </c>
      <c r="G3" s="31"/>
      <c r="H3" s="32">
        <v>2.024</v>
      </c>
      <c r="I3" s="14">
        <v>2.0670000000000002</v>
      </c>
      <c r="J3" s="14">
        <v>2.0720000000000001</v>
      </c>
      <c r="K3" s="14">
        <v>2.0910000000000002</v>
      </c>
      <c r="L3" s="14">
        <v>1.827</v>
      </c>
    </row>
    <row r="4" spans="1:256">
      <c r="A4" s="11" t="s">
        <v>124</v>
      </c>
      <c r="B4" s="14">
        <v>0.87</v>
      </c>
      <c r="C4" s="14">
        <v>0.89</v>
      </c>
      <c r="D4" s="14">
        <v>0.93</v>
      </c>
      <c r="E4" s="14">
        <v>0.94</v>
      </c>
      <c r="F4" s="14">
        <v>0.94</v>
      </c>
      <c r="G4" s="31" t="s">
        <v>4</v>
      </c>
      <c r="H4" s="14">
        <v>2.0350000000000001</v>
      </c>
      <c r="I4" s="14">
        <v>2.073</v>
      </c>
      <c r="J4" s="14">
        <v>2.137</v>
      </c>
      <c r="K4" s="14">
        <v>2.1059999999999999</v>
      </c>
      <c r="L4" s="14">
        <v>1.847</v>
      </c>
    </row>
    <row r="5" spans="1:256">
      <c r="A5" s="16"/>
      <c r="B5" s="33">
        <v>0.85</v>
      </c>
      <c r="C5" s="33">
        <v>0.88</v>
      </c>
      <c r="D5" s="33">
        <v>0.93</v>
      </c>
      <c r="E5" s="33">
        <v>0.94</v>
      </c>
      <c r="F5" s="33">
        <v>0.94</v>
      </c>
      <c r="G5" s="34"/>
      <c r="H5" s="33">
        <v>2.032</v>
      </c>
      <c r="I5" s="33">
        <v>2.0920000000000001</v>
      </c>
      <c r="J5" s="33">
        <v>2.12</v>
      </c>
      <c r="K5" s="33">
        <v>2.1120000000000001</v>
      </c>
      <c r="L5" s="33">
        <v>1.887</v>
      </c>
    </row>
    <row r="6" spans="1:256">
      <c r="A6" s="19" t="s">
        <v>5</v>
      </c>
      <c r="B6" s="35">
        <v>0.55000000000000004</v>
      </c>
      <c r="C6" s="35">
        <v>0.6</v>
      </c>
      <c r="D6" s="35">
        <v>0.65</v>
      </c>
      <c r="E6" s="35">
        <v>0.67</v>
      </c>
      <c r="F6" s="35">
        <v>0.62</v>
      </c>
      <c r="G6" s="36" t="s">
        <v>6</v>
      </c>
      <c r="H6" s="35">
        <v>0.93</v>
      </c>
      <c r="I6" s="35">
        <v>0.92400000000000004</v>
      </c>
      <c r="J6" s="35">
        <v>0.92300000000000004</v>
      </c>
      <c r="K6" s="35">
        <v>0.88300000000000001</v>
      </c>
      <c r="L6" s="35">
        <v>0.55800000000000005</v>
      </c>
    </row>
    <row r="7" spans="1:256">
      <c r="A7" s="22"/>
      <c r="B7" s="37">
        <v>0.56000000000000005</v>
      </c>
      <c r="C7" s="37">
        <v>0.6</v>
      </c>
      <c r="D7" s="37">
        <v>0.65</v>
      </c>
      <c r="E7" s="37">
        <v>0.67</v>
      </c>
      <c r="F7" s="37">
        <v>0.63</v>
      </c>
      <c r="G7" s="38"/>
      <c r="H7" s="37">
        <v>0.94599999999999995</v>
      </c>
      <c r="I7" s="37">
        <v>0.875</v>
      </c>
      <c r="J7" s="37">
        <v>0.90400000000000003</v>
      </c>
      <c r="K7" s="37">
        <v>0.88400000000000001</v>
      </c>
      <c r="L7" s="37">
        <v>0.621</v>
      </c>
    </row>
    <row r="8" spans="1:256">
      <c r="A8" s="22"/>
      <c r="B8" s="37">
        <v>0.55000000000000004</v>
      </c>
      <c r="C8" s="37">
        <v>0.6</v>
      </c>
      <c r="D8" s="37">
        <v>0.67</v>
      </c>
      <c r="E8" s="37">
        <v>0.69</v>
      </c>
      <c r="F8" s="37">
        <v>0.64</v>
      </c>
      <c r="G8" s="38"/>
      <c r="H8" s="37">
        <v>0.98099999999999998</v>
      </c>
      <c r="I8" s="37">
        <v>0.93799999999999994</v>
      </c>
      <c r="J8" s="37">
        <v>0.93100000000000005</v>
      </c>
      <c r="K8" s="37">
        <v>0.88100000000000001</v>
      </c>
      <c r="L8" s="37">
        <v>0.56100000000000005</v>
      </c>
    </row>
    <row r="9" spans="1:256">
      <c r="A9" s="22"/>
      <c r="B9" s="37">
        <v>0.55000000000000004</v>
      </c>
      <c r="C9" s="37">
        <v>0.59</v>
      </c>
      <c r="D9" s="37">
        <v>0.66</v>
      </c>
      <c r="E9" s="37">
        <v>0.67</v>
      </c>
      <c r="F9" s="37">
        <v>0.65</v>
      </c>
      <c r="G9" s="38"/>
      <c r="H9" s="37">
        <v>0.93200000000000005</v>
      </c>
      <c r="I9" s="37">
        <v>0.879</v>
      </c>
      <c r="J9" s="37">
        <v>0.90600000000000003</v>
      </c>
      <c r="K9" s="37">
        <v>0.89400000000000002</v>
      </c>
      <c r="L9" s="37">
        <v>0.54800000000000004</v>
      </c>
    </row>
    <row r="10" spans="1:256">
      <c r="A10" s="22"/>
      <c r="B10" s="37">
        <v>0.53</v>
      </c>
      <c r="C10" s="37">
        <v>0.56999999999999995</v>
      </c>
      <c r="D10" s="37">
        <v>0.61</v>
      </c>
      <c r="E10" s="37">
        <v>0.63</v>
      </c>
      <c r="F10" s="37">
        <v>0.61</v>
      </c>
      <c r="G10" s="38"/>
      <c r="H10" s="37">
        <v>0.89600000000000002</v>
      </c>
      <c r="I10" s="37">
        <v>0.879</v>
      </c>
      <c r="J10" s="37">
        <v>0.877</v>
      </c>
      <c r="K10" s="37">
        <v>0.85599999999999998</v>
      </c>
      <c r="L10" s="37">
        <v>0.49399999999999999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0.56999999999999995</v>
      </c>
      <c r="D11" s="37">
        <v>0.62</v>
      </c>
      <c r="E11" s="37">
        <v>0.66</v>
      </c>
      <c r="F11" s="37">
        <v>0.64</v>
      </c>
      <c r="G11" s="38" t="s">
        <v>8</v>
      </c>
      <c r="H11" s="37">
        <v>0.92100000000000004</v>
      </c>
      <c r="I11" s="37">
        <v>0.97</v>
      </c>
      <c r="J11" s="37">
        <v>1.0009999999999999</v>
      </c>
      <c r="K11" s="37">
        <v>1.0269999999999999</v>
      </c>
      <c r="L11" s="37">
        <v>0.72899999999999998</v>
      </c>
    </row>
    <row r="12" spans="1:256">
      <c r="A12" s="22"/>
      <c r="B12" s="37">
        <v>0.55000000000000004</v>
      </c>
      <c r="C12" s="37">
        <v>0.59</v>
      </c>
      <c r="D12" s="37">
        <v>0.57999999999999996</v>
      </c>
      <c r="E12" s="37">
        <v>0.65</v>
      </c>
      <c r="F12" s="37">
        <v>0.63</v>
      </c>
      <c r="G12" s="38"/>
      <c r="H12" s="37">
        <v>0.88100000000000001</v>
      </c>
      <c r="I12" s="37">
        <v>0.92600000000000005</v>
      </c>
      <c r="J12" s="37">
        <v>0.99099999999999999</v>
      </c>
      <c r="K12" s="37">
        <v>1.0469999999999999</v>
      </c>
      <c r="L12" s="37">
        <v>0.70599999999999996</v>
      </c>
    </row>
    <row r="13" spans="1:256">
      <c r="A13" s="22"/>
      <c r="B13" s="37">
        <v>0.53</v>
      </c>
      <c r="C13" s="37">
        <v>0.59</v>
      </c>
      <c r="D13" s="37">
        <v>0.63</v>
      </c>
      <c r="E13" s="37">
        <v>0.63</v>
      </c>
      <c r="F13" s="37">
        <v>0.63</v>
      </c>
      <c r="G13" s="38"/>
      <c r="H13" s="37">
        <v>0.91300000000000003</v>
      </c>
      <c r="I13" s="37">
        <v>0.95699999999999996</v>
      </c>
      <c r="J13" s="37">
        <v>0.98499999999999999</v>
      </c>
      <c r="K13" s="37">
        <v>1.0349999999999999</v>
      </c>
      <c r="L13" s="37">
        <v>0.76</v>
      </c>
    </row>
    <row r="14" spans="1:256">
      <c r="A14" s="22"/>
      <c r="B14" s="37">
        <v>0.52</v>
      </c>
      <c r="C14" s="37">
        <v>0.57999999999999996</v>
      </c>
      <c r="D14" s="37">
        <v>0.6</v>
      </c>
      <c r="E14" s="37">
        <v>0.62</v>
      </c>
      <c r="F14" s="37">
        <v>0.64</v>
      </c>
      <c r="G14" s="38"/>
      <c r="H14" s="37">
        <v>0.872</v>
      </c>
      <c r="I14" s="37">
        <v>0.93700000000000006</v>
      </c>
      <c r="J14" s="37">
        <v>0.99199999999999999</v>
      </c>
      <c r="K14" s="37">
        <v>1.0069999999999999</v>
      </c>
      <c r="L14" s="37">
        <v>0.746</v>
      </c>
    </row>
    <row r="15" spans="1:256">
      <c r="A15" s="22"/>
      <c r="B15" s="37">
        <v>0.54</v>
      </c>
      <c r="C15" s="37">
        <v>0.56999999999999995</v>
      </c>
      <c r="D15" s="37">
        <v>0.62</v>
      </c>
      <c r="E15" s="37">
        <v>0.63</v>
      </c>
      <c r="F15" s="37">
        <v>0.63</v>
      </c>
      <c r="G15" s="38"/>
      <c r="H15" s="37">
        <v>0.90200000000000002</v>
      </c>
      <c r="I15" s="37">
        <v>0.95599999999999996</v>
      </c>
      <c r="J15" s="37">
        <v>0.97199999999999998</v>
      </c>
      <c r="K15" s="37">
        <v>0.96899999999999997</v>
      </c>
      <c r="L15" s="37">
        <v>0.746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0.31930000000000003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1.1586699999999994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0.5567282051282052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0.59602366255144001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1" priority="2" operator="notBetween">
      <formula>0.4</formula>
      <formula>0.6</formula>
    </cfRule>
  </conditionalFormatting>
  <conditionalFormatting sqref="K20:L20">
    <cfRule type="cellIs" dxfId="13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0.91</v>
      </c>
      <c r="D2" s="14">
        <v>0.96</v>
      </c>
      <c r="E2" s="14">
        <v>0.96</v>
      </c>
      <c r="F2" s="14">
        <v>0.94</v>
      </c>
      <c r="G2" s="31" t="s">
        <v>3</v>
      </c>
      <c r="H2" s="14">
        <v>2.0979999999999999</v>
      </c>
      <c r="I2" s="14">
        <v>2.0790000000000002</v>
      </c>
      <c r="J2" s="14">
        <v>2.089</v>
      </c>
      <c r="K2" s="14">
        <v>2.081</v>
      </c>
      <c r="L2" s="14">
        <v>1.794</v>
      </c>
    </row>
    <row r="3" spans="1:256">
      <c r="A3" s="11"/>
      <c r="B3" s="14">
        <v>0.87</v>
      </c>
      <c r="C3" s="14">
        <v>0.92</v>
      </c>
      <c r="D3" s="14">
        <v>0.98</v>
      </c>
      <c r="E3" s="14">
        <v>0.98</v>
      </c>
      <c r="F3" s="14">
        <v>0.95</v>
      </c>
      <c r="G3" s="31"/>
      <c r="H3" s="32">
        <v>2.069</v>
      </c>
      <c r="I3" s="14">
        <v>2.089</v>
      </c>
      <c r="J3" s="14">
        <v>2.0870000000000002</v>
      </c>
      <c r="K3" s="14">
        <v>2.1059999999999999</v>
      </c>
      <c r="L3" s="14">
        <v>1.835</v>
      </c>
    </row>
    <row r="4" spans="1:256">
      <c r="A4" s="11" t="s">
        <v>124</v>
      </c>
      <c r="B4" s="14">
        <v>0.89</v>
      </c>
      <c r="C4" s="14">
        <v>0.9</v>
      </c>
      <c r="D4" s="14">
        <v>0.94</v>
      </c>
      <c r="E4" s="14">
        <v>0.95</v>
      </c>
      <c r="F4" s="14">
        <v>0.95</v>
      </c>
      <c r="G4" s="31" t="s">
        <v>4</v>
      </c>
      <c r="H4" s="14">
        <v>2.0489999999999999</v>
      </c>
      <c r="I4" s="14">
        <v>2.0779999999999998</v>
      </c>
      <c r="J4" s="14">
        <v>2.133</v>
      </c>
      <c r="K4" s="14">
        <v>2.1219999999999999</v>
      </c>
      <c r="L4" s="14">
        <v>1.863</v>
      </c>
    </row>
    <row r="5" spans="1:256">
      <c r="A5" s="16"/>
      <c r="B5" s="33">
        <v>0.87</v>
      </c>
      <c r="C5" s="33">
        <v>0.9</v>
      </c>
      <c r="D5" s="33">
        <v>0.92</v>
      </c>
      <c r="E5" s="33">
        <v>0.94</v>
      </c>
      <c r="F5" s="33">
        <v>0.94</v>
      </c>
      <c r="G5" s="34"/>
      <c r="H5" s="33">
        <v>2.04</v>
      </c>
      <c r="I5" s="33">
        <v>2.0840000000000001</v>
      </c>
      <c r="J5" s="33">
        <v>2.113</v>
      </c>
      <c r="K5" s="33">
        <v>2.1110000000000002</v>
      </c>
      <c r="L5" s="33">
        <v>1.8440000000000001</v>
      </c>
    </row>
    <row r="6" spans="1:256">
      <c r="A6" s="19" t="s">
        <v>5</v>
      </c>
      <c r="B6" s="35">
        <v>0.56000000000000005</v>
      </c>
      <c r="C6" s="35">
        <v>0.61</v>
      </c>
      <c r="D6" s="35">
        <v>0.64</v>
      </c>
      <c r="E6" s="35">
        <v>0.66</v>
      </c>
      <c r="F6" s="35">
        <v>0.63</v>
      </c>
      <c r="G6" s="36" t="s">
        <v>6</v>
      </c>
      <c r="H6" s="35">
        <v>0.95099999999999996</v>
      </c>
      <c r="I6" s="35">
        <v>0.90800000000000003</v>
      </c>
      <c r="J6" s="35">
        <v>0.877</v>
      </c>
      <c r="K6" s="35">
        <v>0.89300000000000002</v>
      </c>
      <c r="L6" s="35">
        <v>0.61599999999999999</v>
      </c>
    </row>
    <row r="7" spans="1:256">
      <c r="A7" s="22"/>
      <c r="B7" s="37">
        <v>0.55000000000000004</v>
      </c>
      <c r="C7" s="37">
        <v>0.6</v>
      </c>
      <c r="D7" s="37">
        <v>0.64</v>
      </c>
      <c r="E7" s="37">
        <v>0.65</v>
      </c>
      <c r="F7" s="37">
        <v>0.64</v>
      </c>
      <c r="G7" s="38"/>
      <c r="H7" s="37">
        <v>0.93899999999999995</v>
      </c>
      <c r="I7" s="37">
        <v>0.90500000000000003</v>
      </c>
      <c r="J7" s="37">
        <v>0.92600000000000005</v>
      </c>
      <c r="K7" s="37">
        <v>0.92900000000000005</v>
      </c>
      <c r="L7" s="37">
        <v>0.628</v>
      </c>
    </row>
    <row r="8" spans="1:256">
      <c r="A8" s="22"/>
      <c r="B8" s="37">
        <v>0.56000000000000005</v>
      </c>
      <c r="C8" s="37">
        <v>0.6</v>
      </c>
      <c r="D8" s="37">
        <v>0.66</v>
      </c>
      <c r="E8" s="37">
        <v>0.68</v>
      </c>
      <c r="F8" s="37">
        <v>0.64</v>
      </c>
      <c r="G8" s="38"/>
      <c r="H8" s="37">
        <v>0.94399999999999995</v>
      </c>
      <c r="I8" s="37">
        <v>0.92900000000000005</v>
      </c>
      <c r="J8" s="37">
        <v>0.90100000000000002</v>
      </c>
      <c r="K8" s="37">
        <v>0.90300000000000002</v>
      </c>
      <c r="L8" s="37">
        <v>0.55600000000000005</v>
      </c>
    </row>
    <row r="9" spans="1:256">
      <c r="A9" s="22"/>
      <c r="B9" s="37">
        <v>0.55000000000000004</v>
      </c>
      <c r="C9" s="37">
        <v>0.57999999999999996</v>
      </c>
      <c r="D9" s="37">
        <v>0.65</v>
      </c>
      <c r="E9" s="37">
        <v>0.67</v>
      </c>
      <c r="F9" s="37">
        <v>0.62</v>
      </c>
      <c r="G9" s="38"/>
      <c r="H9" s="37">
        <v>0.91800000000000004</v>
      </c>
      <c r="I9" s="37">
        <v>0.91500000000000004</v>
      </c>
      <c r="J9" s="37">
        <v>0.90400000000000003</v>
      </c>
      <c r="K9" s="37">
        <v>0.90400000000000003</v>
      </c>
      <c r="L9" s="37">
        <v>0.55800000000000005</v>
      </c>
    </row>
    <row r="10" spans="1:256">
      <c r="A10" s="22"/>
      <c r="B10" s="37">
        <v>0.51</v>
      </c>
      <c r="C10" s="37">
        <v>0.56999999999999995</v>
      </c>
      <c r="D10" s="37">
        <v>0.6</v>
      </c>
      <c r="E10" s="37">
        <v>0.64</v>
      </c>
      <c r="F10" s="37">
        <v>0.61</v>
      </c>
      <c r="G10" s="38"/>
      <c r="H10" s="37">
        <v>0.872</v>
      </c>
      <c r="I10" s="37">
        <v>0.878</v>
      </c>
      <c r="J10" s="37">
        <v>0.878</v>
      </c>
      <c r="K10" s="37">
        <v>0.874</v>
      </c>
      <c r="L10" s="37">
        <v>0.52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0.62</v>
      </c>
      <c r="D11" s="37">
        <v>0.65</v>
      </c>
      <c r="E11" s="37">
        <v>0.65</v>
      </c>
      <c r="F11" s="37">
        <v>0.65</v>
      </c>
      <c r="G11" s="38" t="s">
        <v>8</v>
      </c>
      <c r="H11" s="37">
        <v>0.95099999999999996</v>
      </c>
      <c r="I11" s="37">
        <v>0.97699999999999998</v>
      </c>
      <c r="J11" s="37">
        <v>0.98299999999999998</v>
      </c>
      <c r="K11" s="37">
        <v>1.018</v>
      </c>
      <c r="L11" s="37">
        <v>0.72299999999999998</v>
      </c>
    </row>
    <row r="12" spans="1:256">
      <c r="A12" s="22"/>
      <c r="B12" s="37">
        <v>0.56999999999999995</v>
      </c>
      <c r="C12" s="37">
        <v>0.61</v>
      </c>
      <c r="D12" s="37">
        <v>0.66</v>
      </c>
      <c r="E12" s="37">
        <v>0.64</v>
      </c>
      <c r="F12" s="37">
        <v>0.62</v>
      </c>
      <c r="G12" s="38"/>
      <c r="H12" s="37">
        <v>0.92</v>
      </c>
      <c r="I12" s="37">
        <v>0.95</v>
      </c>
      <c r="J12" s="37">
        <v>0.98799999999999999</v>
      </c>
      <c r="K12" s="37">
        <v>1.0309999999999999</v>
      </c>
      <c r="L12" s="37">
        <v>0.74199999999999999</v>
      </c>
    </row>
    <row r="13" spans="1:256">
      <c r="A13" s="22"/>
      <c r="B13" s="37">
        <v>0.56000000000000005</v>
      </c>
      <c r="C13" s="37">
        <v>0.59</v>
      </c>
      <c r="D13" s="37">
        <v>0.64</v>
      </c>
      <c r="E13" s="37">
        <v>0.64</v>
      </c>
      <c r="F13" s="37">
        <v>0.62</v>
      </c>
      <c r="G13" s="38"/>
      <c r="H13" s="37">
        <v>0.94299999999999995</v>
      </c>
      <c r="I13" s="37">
        <v>0.94399999999999995</v>
      </c>
      <c r="J13" s="37">
        <v>0.98899999999999999</v>
      </c>
      <c r="K13" s="37">
        <v>1.0069999999999999</v>
      </c>
      <c r="L13" s="37">
        <v>0.70099999999999996</v>
      </c>
    </row>
    <row r="14" spans="1:256">
      <c r="A14" s="22"/>
      <c r="B14" s="37">
        <v>0.55000000000000004</v>
      </c>
      <c r="C14" s="37">
        <v>0.59</v>
      </c>
      <c r="D14" s="37">
        <v>0.62</v>
      </c>
      <c r="E14" s="37">
        <v>0.62</v>
      </c>
      <c r="F14" s="37">
        <v>0.61</v>
      </c>
      <c r="G14" s="38"/>
      <c r="H14" s="37">
        <v>0.88500000000000001</v>
      </c>
      <c r="I14" s="37">
        <v>0.94399999999999995</v>
      </c>
      <c r="J14" s="37">
        <v>0.98499999999999999</v>
      </c>
      <c r="K14" s="37">
        <v>0.997</v>
      </c>
      <c r="L14" s="37">
        <v>0.67400000000000004</v>
      </c>
    </row>
    <row r="15" spans="1:256">
      <c r="A15" s="22"/>
      <c r="B15" s="37">
        <v>0.55000000000000004</v>
      </c>
      <c r="C15" s="37">
        <v>0.59</v>
      </c>
      <c r="D15" s="37">
        <v>0.59</v>
      </c>
      <c r="E15" s="37">
        <v>0.61</v>
      </c>
      <c r="F15" s="37">
        <v>0.62</v>
      </c>
      <c r="G15" s="38"/>
      <c r="H15" s="37">
        <v>0.88300000000000001</v>
      </c>
      <c r="I15" s="37">
        <v>0.91600000000000004</v>
      </c>
      <c r="J15" s="37">
        <v>0.94699999999999995</v>
      </c>
      <c r="K15" s="37">
        <v>0.98899999999999999</v>
      </c>
      <c r="L15" s="37">
        <v>0.64700000000000002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0.31530000000000002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1.1630000000000003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0.54975384615384626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0.59825102880658454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9" priority="2" operator="notBetween">
      <formula>0.4</formula>
      <formula>0.6</formula>
    </cfRule>
  </conditionalFormatting>
  <conditionalFormatting sqref="K20:L20">
    <cfRule type="cellIs" dxfId="12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0.89</v>
      </c>
      <c r="F2" s="14">
        <v>0.84</v>
      </c>
      <c r="G2" s="31" t="s">
        <v>3</v>
      </c>
      <c r="H2" s="14">
        <v>2.1080000000000001</v>
      </c>
      <c r="I2" s="14">
        <v>2.1</v>
      </c>
      <c r="J2" s="14">
        <v>2.101</v>
      </c>
      <c r="K2" s="14">
        <v>2.1070000000000002</v>
      </c>
      <c r="L2" s="14">
        <v>1.8520000000000001</v>
      </c>
    </row>
    <row r="3" spans="1:256">
      <c r="A3" s="11"/>
      <c r="B3" s="14">
        <v>0.93</v>
      </c>
      <c r="C3" s="14">
        <v>0.95</v>
      </c>
      <c r="D3" s="14">
        <v>0.94</v>
      </c>
      <c r="E3" s="14">
        <v>0.89</v>
      </c>
      <c r="F3" s="14">
        <v>0.86</v>
      </c>
      <c r="G3" s="31"/>
      <c r="H3" s="32">
        <v>2.0870000000000002</v>
      </c>
      <c r="I3" s="14">
        <v>2.0880000000000001</v>
      </c>
      <c r="J3" s="14">
        <v>2.0830000000000002</v>
      </c>
      <c r="K3" s="14">
        <v>2.0950000000000002</v>
      </c>
      <c r="L3" s="14">
        <v>1.8160000000000001</v>
      </c>
    </row>
    <row r="4" spans="1:256">
      <c r="A4" s="11" t="s">
        <v>124</v>
      </c>
      <c r="B4" s="14">
        <v>0.93</v>
      </c>
      <c r="C4" s="14">
        <v>0.93</v>
      </c>
      <c r="D4" s="14">
        <v>0.93</v>
      </c>
      <c r="E4" s="14">
        <v>0.9</v>
      </c>
      <c r="F4" s="14">
        <v>0.87</v>
      </c>
      <c r="G4" s="31" t="s">
        <v>4</v>
      </c>
      <c r="H4" s="14">
        <v>2.0339999999999998</v>
      </c>
      <c r="I4" s="14">
        <v>2.0960000000000001</v>
      </c>
      <c r="J4" s="14">
        <v>2.1440000000000001</v>
      </c>
      <c r="K4" s="14">
        <v>2.1659999999999999</v>
      </c>
      <c r="L4" s="14">
        <v>1.8779999999999999</v>
      </c>
    </row>
    <row r="5" spans="1:256">
      <c r="A5" s="16"/>
      <c r="B5" s="33">
        <v>0.92</v>
      </c>
      <c r="C5" s="33">
        <v>0.93</v>
      </c>
      <c r="D5" s="33">
        <v>0.92</v>
      </c>
      <c r="E5" s="33">
        <v>0.88</v>
      </c>
      <c r="F5" s="33">
        <v>0.87</v>
      </c>
      <c r="G5" s="34"/>
      <c r="H5" s="33">
        <v>2.0369999999999999</v>
      </c>
      <c r="I5" s="33">
        <v>2.0950000000000002</v>
      </c>
      <c r="J5" s="33">
        <v>2.1469999999999998</v>
      </c>
      <c r="K5" s="33">
        <v>2.1549999999999998</v>
      </c>
      <c r="L5" s="33">
        <v>1.8779999999999999</v>
      </c>
    </row>
    <row r="6" spans="1:256">
      <c r="A6" s="19" t="s">
        <v>5</v>
      </c>
      <c r="B6" s="35">
        <v>0.63</v>
      </c>
      <c r="C6" s="35">
        <v>0.63</v>
      </c>
      <c r="D6" s="35">
        <v>0.62</v>
      </c>
      <c r="E6" s="35">
        <v>0.59</v>
      </c>
      <c r="F6" s="35">
        <v>0.55000000000000004</v>
      </c>
      <c r="G6" s="36" t="s">
        <v>6</v>
      </c>
      <c r="H6" s="35">
        <v>0.95499999999999996</v>
      </c>
      <c r="I6" s="35">
        <v>0.89900000000000002</v>
      </c>
      <c r="J6" s="35">
        <v>0.89800000000000002</v>
      </c>
      <c r="K6" s="35">
        <v>0.92100000000000004</v>
      </c>
      <c r="L6" s="35">
        <v>0.55600000000000005</v>
      </c>
    </row>
    <row r="7" spans="1:256">
      <c r="A7" s="22"/>
      <c r="B7" s="37">
        <v>0.62</v>
      </c>
      <c r="C7" s="37">
        <v>0.64</v>
      </c>
      <c r="D7" s="37">
        <v>0.63</v>
      </c>
      <c r="E7" s="37">
        <v>0.6</v>
      </c>
      <c r="F7" s="37">
        <v>0.55000000000000004</v>
      </c>
      <c r="G7" s="38"/>
      <c r="H7" s="37">
        <v>0.90300000000000002</v>
      </c>
      <c r="I7" s="37">
        <v>0.86699999999999999</v>
      </c>
      <c r="J7" s="37">
        <v>0.90600000000000003</v>
      </c>
      <c r="K7" s="37">
        <v>0.93100000000000005</v>
      </c>
      <c r="L7" s="37">
        <v>0.50700000000000001</v>
      </c>
    </row>
    <row r="8" spans="1:256">
      <c r="A8" s="22"/>
      <c r="B8" s="37">
        <v>0.63</v>
      </c>
      <c r="C8" s="37">
        <v>0.65</v>
      </c>
      <c r="D8" s="37">
        <v>0.65</v>
      </c>
      <c r="E8" s="37">
        <v>0.6</v>
      </c>
      <c r="F8" s="37">
        <v>0.56999999999999995</v>
      </c>
      <c r="G8" s="38"/>
      <c r="H8" s="37">
        <v>0.89600000000000002</v>
      </c>
      <c r="I8" s="37">
        <v>0.84799999999999998</v>
      </c>
      <c r="J8" s="37">
        <v>0.90500000000000003</v>
      </c>
      <c r="K8" s="37">
        <v>0.93200000000000005</v>
      </c>
      <c r="L8" s="37">
        <v>0.503</v>
      </c>
    </row>
    <row r="9" spans="1:256">
      <c r="A9" s="22"/>
      <c r="B9" s="37">
        <v>0.62</v>
      </c>
      <c r="C9" s="37">
        <v>0.65</v>
      </c>
      <c r="D9" s="37">
        <v>0.64</v>
      </c>
      <c r="E9" s="37">
        <v>0.59</v>
      </c>
      <c r="F9" s="37">
        <v>0.55000000000000004</v>
      </c>
      <c r="G9" s="38"/>
      <c r="H9" s="37">
        <v>0.95399999999999996</v>
      </c>
      <c r="I9" s="37">
        <v>0.85899999999999999</v>
      </c>
      <c r="J9" s="37">
        <v>0.872</v>
      </c>
      <c r="K9" s="37">
        <v>0.91900000000000004</v>
      </c>
      <c r="L9" s="37">
        <v>0.54700000000000004</v>
      </c>
    </row>
    <row r="10" spans="1:256">
      <c r="A10" s="22"/>
      <c r="B10" s="37">
        <v>0.61</v>
      </c>
      <c r="C10" s="37">
        <v>0.62</v>
      </c>
      <c r="D10" s="37">
        <v>0.61</v>
      </c>
      <c r="E10" s="37">
        <v>0.56000000000000005</v>
      </c>
      <c r="F10" s="37">
        <v>0.52</v>
      </c>
      <c r="G10" s="38"/>
      <c r="H10" s="37">
        <v>0.88500000000000001</v>
      </c>
      <c r="I10" s="37">
        <v>0.82699999999999996</v>
      </c>
      <c r="J10" s="37">
        <v>0.85499999999999998</v>
      </c>
      <c r="K10" s="37">
        <v>0.9</v>
      </c>
      <c r="L10" s="37">
        <v>0.51100000000000001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0.62</v>
      </c>
      <c r="E11" s="37">
        <v>0.57999999999999996</v>
      </c>
      <c r="F11" s="37">
        <v>0.55000000000000004</v>
      </c>
      <c r="G11" s="38" t="s">
        <v>8</v>
      </c>
      <c r="H11" s="37">
        <v>0.85799999999999998</v>
      </c>
      <c r="I11" s="37">
        <v>0.90400000000000003</v>
      </c>
      <c r="J11" s="37">
        <v>0.93600000000000005</v>
      </c>
      <c r="K11" s="37">
        <v>0.88800000000000001</v>
      </c>
      <c r="L11" s="37">
        <v>0.61899999999999999</v>
      </c>
    </row>
    <row r="12" spans="1:256">
      <c r="A12" s="22"/>
      <c r="B12" s="37">
        <v>0.61</v>
      </c>
      <c r="C12" s="37">
        <v>0.63</v>
      </c>
      <c r="D12" s="37">
        <v>0.63</v>
      </c>
      <c r="E12" s="37">
        <v>0.6</v>
      </c>
      <c r="F12" s="37">
        <v>0.57999999999999996</v>
      </c>
      <c r="G12" s="38"/>
      <c r="H12" s="37">
        <v>0.84399999999999997</v>
      </c>
      <c r="I12" s="37">
        <v>0.877</v>
      </c>
      <c r="J12" s="37">
        <v>0.93300000000000005</v>
      </c>
      <c r="K12" s="37">
        <v>0.89100000000000001</v>
      </c>
      <c r="L12" s="37">
        <v>0.65900000000000003</v>
      </c>
    </row>
    <row r="13" spans="1:256">
      <c r="A13" s="22"/>
      <c r="B13" s="37">
        <v>0.62</v>
      </c>
      <c r="C13" s="37">
        <v>0.64</v>
      </c>
      <c r="D13" s="37">
        <v>0.62</v>
      </c>
      <c r="E13" s="37">
        <v>0.61</v>
      </c>
      <c r="F13" s="37">
        <v>0.57999999999999996</v>
      </c>
      <c r="G13" s="38"/>
      <c r="H13" s="37">
        <v>0.82199999999999995</v>
      </c>
      <c r="I13" s="37">
        <v>0.85899999999999999</v>
      </c>
      <c r="J13" s="37">
        <v>0.91200000000000003</v>
      </c>
      <c r="K13" s="37">
        <v>0.90900000000000003</v>
      </c>
      <c r="L13" s="37">
        <v>0.61599999999999999</v>
      </c>
    </row>
    <row r="14" spans="1:256">
      <c r="A14" s="22"/>
      <c r="B14" s="37">
        <v>0.62</v>
      </c>
      <c r="C14" s="37">
        <v>0.63</v>
      </c>
      <c r="D14" s="37">
        <v>0.61</v>
      </c>
      <c r="E14" s="37">
        <v>0.56999999999999995</v>
      </c>
      <c r="F14" s="37">
        <v>0.55000000000000004</v>
      </c>
      <c r="G14" s="38"/>
      <c r="H14" s="37">
        <v>0.79700000000000004</v>
      </c>
      <c r="I14" s="37">
        <v>0.87</v>
      </c>
      <c r="J14" s="37">
        <v>0.95499999999999996</v>
      </c>
      <c r="K14" s="37">
        <v>0.92100000000000004</v>
      </c>
      <c r="L14" s="37">
        <v>0.59299999999999997</v>
      </c>
    </row>
    <row r="15" spans="1:256">
      <c r="A15" s="22"/>
      <c r="B15" s="37">
        <v>0.6</v>
      </c>
      <c r="C15" s="37">
        <v>0.61</v>
      </c>
      <c r="D15" s="37">
        <v>0.57999999999999996</v>
      </c>
      <c r="E15" s="37">
        <v>0.56000000000000005</v>
      </c>
      <c r="F15" s="37">
        <v>0.54</v>
      </c>
      <c r="G15" s="38"/>
      <c r="H15" s="37">
        <v>0.83099999999999996</v>
      </c>
      <c r="I15" s="37">
        <v>0.872</v>
      </c>
      <c r="J15" s="37">
        <v>0.94399999999999995</v>
      </c>
      <c r="K15" s="37">
        <v>0.91</v>
      </c>
      <c r="L15" s="37">
        <v>0.61199999999999999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0.30850000000000022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1.22559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0.53789743589743633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0.63044753086419747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7" priority="2" operator="notBetween">
      <formula>0.4</formula>
      <formula>0.6</formula>
    </cfRule>
  </conditionalFormatting>
  <conditionalFormatting sqref="K20:L20">
    <cfRule type="cellIs" dxfId="12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0.95</v>
      </c>
      <c r="D2" s="14">
        <v>0.93</v>
      </c>
      <c r="E2" s="14">
        <v>0.88</v>
      </c>
      <c r="F2" s="14">
        <v>0.83</v>
      </c>
      <c r="G2" s="31" t="s">
        <v>3</v>
      </c>
      <c r="H2" s="14">
        <v>2.0720000000000001</v>
      </c>
      <c r="I2" s="14">
        <v>2.0720000000000001</v>
      </c>
      <c r="J2" s="14">
        <v>2.0680000000000001</v>
      </c>
      <c r="K2" s="14">
        <v>2.0619999999999998</v>
      </c>
      <c r="L2" s="14">
        <v>1.774</v>
      </c>
    </row>
    <row r="3" spans="1:256">
      <c r="A3" s="11"/>
      <c r="B3" s="14">
        <v>0.92</v>
      </c>
      <c r="C3" s="14">
        <v>0.94</v>
      </c>
      <c r="D3" s="14">
        <v>0.95</v>
      </c>
      <c r="E3" s="14">
        <v>0.89</v>
      </c>
      <c r="F3" s="14">
        <v>0.84</v>
      </c>
      <c r="G3" s="31"/>
      <c r="H3" s="32">
        <v>2.0750000000000002</v>
      </c>
      <c r="I3" s="14">
        <v>2.0630000000000002</v>
      </c>
      <c r="J3" s="14">
        <v>2.0619999999999998</v>
      </c>
      <c r="K3" s="14">
        <v>2.0489999999999999</v>
      </c>
      <c r="L3" s="14">
        <v>1.778</v>
      </c>
    </row>
    <row r="4" spans="1:256">
      <c r="A4" s="11" t="s">
        <v>124</v>
      </c>
      <c r="B4" s="14">
        <v>0.9</v>
      </c>
      <c r="C4" s="14">
        <v>0.92</v>
      </c>
      <c r="D4" s="14">
        <v>0.92</v>
      </c>
      <c r="E4" s="14">
        <v>0.88</v>
      </c>
      <c r="F4" s="14">
        <v>0.87</v>
      </c>
      <c r="G4" s="31" t="s">
        <v>4</v>
      </c>
      <c r="H4" s="14">
        <v>2.016</v>
      </c>
      <c r="I4" s="14">
        <v>2.0550000000000002</v>
      </c>
      <c r="J4" s="14">
        <v>2.1</v>
      </c>
      <c r="K4" s="14">
        <v>2.101</v>
      </c>
      <c r="L4" s="14">
        <v>1.831</v>
      </c>
    </row>
    <row r="5" spans="1:256">
      <c r="A5" s="16"/>
      <c r="B5" s="33">
        <v>0.91</v>
      </c>
      <c r="C5" s="33">
        <v>0.92</v>
      </c>
      <c r="D5" s="33">
        <v>0.92</v>
      </c>
      <c r="E5" s="33">
        <v>0.88</v>
      </c>
      <c r="F5" s="33">
        <v>0.86</v>
      </c>
      <c r="G5" s="34"/>
      <c r="H5" s="33">
        <v>1.9890000000000001</v>
      </c>
      <c r="I5" s="33">
        <v>2.0649999999999999</v>
      </c>
      <c r="J5" s="33">
        <v>2.0739999999999998</v>
      </c>
      <c r="K5" s="33">
        <v>2.1040000000000001</v>
      </c>
      <c r="L5" s="33">
        <v>1.8460000000000001</v>
      </c>
    </row>
    <row r="6" spans="1:256">
      <c r="A6" s="19" t="s">
        <v>5</v>
      </c>
      <c r="B6" s="35">
        <v>0.61</v>
      </c>
      <c r="C6" s="35">
        <v>0.64</v>
      </c>
      <c r="D6" s="35">
        <v>0.63</v>
      </c>
      <c r="E6" s="35">
        <v>0.56999999999999995</v>
      </c>
      <c r="F6" s="35">
        <v>0.54</v>
      </c>
      <c r="G6" s="36" t="s">
        <v>6</v>
      </c>
      <c r="H6" s="35">
        <v>0.85199999999999998</v>
      </c>
      <c r="I6" s="35">
        <v>0.871</v>
      </c>
      <c r="J6" s="35">
        <v>0.90300000000000002</v>
      </c>
      <c r="K6" s="35">
        <v>0.93200000000000005</v>
      </c>
      <c r="L6" s="35">
        <v>0.52600000000000002</v>
      </c>
    </row>
    <row r="7" spans="1:256">
      <c r="A7" s="22"/>
      <c r="B7" s="37">
        <v>0.62</v>
      </c>
      <c r="C7" s="37">
        <v>0.64</v>
      </c>
      <c r="D7" s="37">
        <v>0.63</v>
      </c>
      <c r="E7" s="37">
        <v>0.57999999999999996</v>
      </c>
      <c r="F7" s="37">
        <v>0.54</v>
      </c>
      <c r="G7" s="38"/>
      <c r="H7" s="37">
        <v>0.86699999999999999</v>
      </c>
      <c r="I7" s="37">
        <v>0.81599999999999995</v>
      </c>
      <c r="J7" s="37">
        <v>0.87</v>
      </c>
      <c r="K7" s="37">
        <v>0.93200000000000005</v>
      </c>
      <c r="L7" s="37">
        <v>0.54800000000000004</v>
      </c>
    </row>
    <row r="8" spans="1:256">
      <c r="A8" s="22"/>
      <c r="B8" s="37">
        <v>0.63</v>
      </c>
      <c r="C8" s="37">
        <v>0.63</v>
      </c>
      <c r="D8" s="37">
        <v>0.62</v>
      </c>
      <c r="E8" s="37">
        <v>0.57999999999999996</v>
      </c>
      <c r="F8" s="37">
        <v>0.54</v>
      </c>
      <c r="G8" s="38"/>
      <c r="H8" s="37">
        <v>0.85899999999999999</v>
      </c>
      <c r="I8" s="37">
        <v>0.874</v>
      </c>
      <c r="J8" s="37">
        <v>0.84199999999999997</v>
      </c>
      <c r="K8" s="37">
        <v>0.93</v>
      </c>
      <c r="L8" s="37">
        <v>0.50900000000000001</v>
      </c>
    </row>
    <row r="9" spans="1:256">
      <c r="A9" s="22"/>
      <c r="B9" s="37">
        <v>0.62</v>
      </c>
      <c r="C9" s="37">
        <v>0.64</v>
      </c>
      <c r="D9" s="37">
        <v>0.62</v>
      </c>
      <c r="E9" s="37">
        <v>0.57999999999999996</v>
      </c>
      <c r="F9" s="37">
        <v>0.55000000000000004</v>
      </c>
      <c r="G9" s="38"/>
      <c r="H9" s="37">
        <v>0.86199999999999999</v>
      </c>
      <c r="I9" s="37">
        <v>0.88400000000000001</v>
      </c>
      <c r="J9" s="37">
        <v>0.879</v>
      </c>
      <c r="K9" s="37">
        <v>0.90100000000000002</v>
      </c>
      <c r="L9" s="37">
        <v>0.45600000000000002</v>
      </c>
    </row>
    <row r="10" spans="1:256">
      <c r="A10" s="22"/>
      <c r="B10" s="37">
        <v>0.57999999999999996</v>
      </c>
      <c r="C10" s="37">
        <v>0.6</v>
      </c>
      <c r="D10" s="37">
        <v>0.59</v>
      </c>
      <c r="E10" s="37">
        <v>0.54</v>
      </c>
      <c r="F10" s="37">
        <v>0.51</v>
      </c>
      <c r="G10" s="38"/>
      <c r="H10" s="37">
        <v>0.874</v>
      </c>
      <c r="I10" s="37">
        <v>0.85199999999999998</v>
      </c>
      <c r="J10" s="37">
        <v>0.85699999999999998</v>
      </c>
      <c r="K10" s="37">
        <v>0.91500000000000004</v>
      </c>
      <c r="L10" s="37">
        <v>0.59099999999999997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0.61</v>
      </c>
      <c r="D11" s="37">
        <v>0.6</v>
      </c>
      <c r="E11" s="37">
        <v>0.56999999999999995</v>
      </c>
      <c r="F11" s="37">
        <v>0.54</v>
      </c>
      <c r="G11" s="38" t="s">
        <v>8</v>
      </c>
      <c r="H11" s="37">
        <v>0.89500000000000002</v>
      </c>
      <c r="I11" s="37">
        <v>0.93400000000000005</v>
      </c>
      <c r="J11" s="37">
        <v>0.95599999999999996</v>
      </c>
      <c r="K11" s="37">
        <v>0.97199999999999998</v>
      </c>
      <c r="L11" s="37">
        <v>0.68700000000000006</v>
      </c>
    </row>
    <row r="12" spans="1:256">
      <c r="A12" s="22"/>
      <c r="B12" s="37">
        <v>0.61</v>
      </c>
      <c r="C12" s="37">
        <v>0.62</v>
      </c>
      <c r="D12" s="37">
        <v>0.61</v>
      </c>
      <c r="E12" s="37">
        <v>0.57999999999999996</v>
      </c>
      <c r="F12" s="37">
        <v>0.55000000000000004</v>
      </c>
      <c r="G12" s="38"/>
      <c r="H12" s="37">
        <v>0.91300000000000003</v>
      </c>
      <c r="I12" s="37">
        <v>0.92500000000000004</v>
      </c>
      <c r="J12" s="37">
        <v>0.95599999999999996</v>
      </c>
      <c r="K12" s="37">
        <v>0.95699999999999996</v>
      </c>
      <c r="L12" s="37">
        <v>0.65300000000000002</v>
      </c>
    </row>
    <row r="13" spans="1:256">
      <c r="A13" s="22"/>
      <c r="B13" s="37">
        <v>0.61</v>
      </c>
      <c r="C13" s="37">
        <v>0.61</v>
      </c>
      <c r="D13" s="37">
        <v>0.61</v>
      </c>
      <c r="E13" s="37">
        <v>0.54</v>
      </c>
      <c r="F13" s="37">
        <v>0.52</v>
      </c>
      <c r="G13" s="38"/>
      <c r="H13" s="37">
        <v>0.82199999999999995</v>
      </c>
      <c r="I13" s="37">
        <v>0.91500000000000004</v>
      </c>
      <c r="J13" s="37">
        <v>0.97199999999999998</v>
      </c>
      <c r="K13" s="37">
        <v>0.94799999999999995</v>
      </c>
      <c r="L13" s="37">
        <v>0.63200000000000001</v>
      </c>
    </row>
    <row r="14" spans="1:256">
      <c r="A14" s="22"/>
      <c r="B14" s="37">
        <v>0.61</v>
      </c>
      <c r="C14" s="37">
        <v>0.62</v>
      </c>
      <c r="D14" s="37">
        <v>0.56000000000000005</v>
      </c>
      <c r="E14" s="37">
        <v>0.49</v>
      </c>
      <c r="F14" s="37">
        <v>0.48</v>
      </c>
      <c r="G14" s="38"/>
      <c r="H14" s="37">
        <v>0.87</v>
      </c>
      <c r="I14" s="37">
        <v>0.94099999999999995</v>
      </c>
      <c r="J14" s="37">
        <v>0.94199999999999995</v>
      </c>
      <c r="K14" s="37">
        <v>0.94899999999999995</v>
      </c>
      <c r="L14" s="37">
        <v>0.66600000000000004</v>
      </c>
    </row>
    <row r="15" spans="1:256">
      <c r="A15" s="22"/>
      <c r="B15" s="37">
        <v>0.56999999999999995</v>
      </c>
      <c r="C15" s="37">
        <v>0.57999999999999996</v>
      </c>
      <c r="D15" s="37">
        <v>0.55000000000000004</v>
      </c>
      <c r="E15" s="37">
        <v>0.48</v>
      </c>
      <c r="F15" s="37">
        <v>0.49</v>
      </c>
      <c r="G15" s="38"/>
      <c r="H15" s="37">
        <v>0.84199999999999997</v>
      </c>
      <c r="I15" s="37">
        <v>0.89200000000000002</v>
      </c>
      <c r="J15" s="37">
        <v>0.95599999999999996</v>
      </c>
      <c r="K15" s="37">
        <v>0.93200000000000005</v>
      </c>
      <c r="L15" s="37">
        <v>0.65900000000000003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0.32069999999999999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1.1730399999999994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0.55916923076923075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0.60341563786008201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5" priority="2" operator="notBetween">
      <formula>0.4</formula>
      <formula>0.6</formula>
    </cfRule>
  </conditionalFormatting>
  <conditionalFormatting sqref="K20:L20">
    <cfRule type="cellIs" dxfId="12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0.94</v>
      </c>
      <c r="D2" s="14">
        <v>0.93</v>
      </c>
      <c r="E2" s="14">
        <v>0.89</v>
      </c>
      <c r="F2" s="14">
        <v>0.84</v>
      </c>
      <c r="G2" s="31" t="s">
        <v>3</v>
      </c>
      <c r="H2" s="14">
        <v>2.0920000000000001</v>
      </c>
      <c r="I2" s="14">
        <v>2.097</v>
      </c>
      <c r="J2" s="14">
        <v>2.0760000000000001</v>
      </c>
      <c r="K2" s="14">
        <v>2.11</v>
      </c>
      <c r="L2" s="14">
        <v>1.7989999999999999</v>
      </c>
    </row>
    <row r="3" spans="1:256">
      <c r="A3" s="11"/>
      <c r="B3" s="14">
        <v>0.93</v>
      </c>
      <c r="C3" s="14">
        <v>0.96</v>
      </c>
      <c r="D3" s="14">
        <v>0.95</v>
      </c>
      <c r="E3" s="14">
        <v>0.9</v>
      </c>
      <c r="F3" s="14">
        <v>0.85</v>
      </c>
      <c r="G3" s="31"/>
      <c r="H3" s="32">
        <v>2.077</v>
      </c>
      <c r="I3" s="14">
        <v>2.0630000000000002</v>
      </c>
      <c r="J3" s="14">
        <v>2.0710000000000002</v>
      </c>
      <c r="K3" s="14">
        <v>2.1110000000000002</v>
      </c>
      <c r="L3" s="14">
        <v>1.806</v>
      </c>
    </row>
    <row r="4" spans="1:256">
      <c r="A4" s="11" t="s">
        <v>124</v>
      </c>
      <c r="B4" s="14">
        <v>0.92</v>
      </c>
      <c r="C4" s="14">
        <v>0.92</v>
      </c>
      <c r="D4" s="14">
        <v>0.91</v>
      </c>
      <c r="E4" s="14">
        <v>0.88</v>
      </c>
      <c r="F4" s="14">
        <v>0.87</v>
      </c>
      <c r="G4" s="31" t="s">
        <v>4</v>
      </c>
      <c r="H4" s="14">
        <v>2.016</v>
      </c>
      <c r="I4" s="14">
        <v>2.0659999999999998</v>
      </c>
      <c r="J4" s="14">
        <v>2.101</v>
      </c>
      <c r="K4" s="14">
        <v>2.1059999999999999</v>
      </c>
      <c r="L4" s="14">
        <v>1.85</v>
      </c>
    </row>
    <row r="5" spans="1:256">
      <c r="A5" s="16"/>
      <c r="B5" s="33">
        <v>0.92</v>
      </c>
      <c r="C5" s="33">
        <v>0.93</v>
      </c>
      <c r="D5" s="33">
        <v>0.91</v>
      </c>
      <c r="E5" s="33">
        <v>0.89</v>
      </c>
      <c r="F5" s="33">
        <v>0.86</v>
      </c>
      <c r="G5" s="34"/>
      <c r="H5" s="33">
        <v>2.044</v>
      </c>
      <c r="I5" s="33">
        <v>2.0760000000000001</v>
      </c>
      <c r="J5" s="33">
        <v>2.137</v>
      </c>
      <c r="K5" s="33">
        <v>2.0649999999999999</v>
      </c>
      <c r="L5" s="33">
        <v>1.8480000000000001</v>
      </c>
    </row>
    <row r="6" spans="1:256">
      <c r="A6" s="19" t="s">
        <v>5</v>
      </c>
      <c r="B6" s="35">
        <v>0.51</v>
      </c>
      <c r="C6" s="35">
        <v>0.61</v>
      </c>
      <c r="D6" s="35">
        <v>0.62</v>
      </c>
      <c r="E6" s="35">
        <v>0.56000000000000005</v>
      </c>
      <c r="F6" s="35">
        <v>0.53</v>
      </c>
      <c r="G6" s="36" t="s">
        <v>6</v>
      </c>
      <c r="H6" s="35">
        <v>0.92700000000000005</v>
      </c>
      <c r="I6" s="35">
        <v>0.82</v>
      </c>
      <c r="J6" s="35">
        <v>0.86499999999999999</v>
      </c>
      <c r="K6" s="35">
        <v>0.90800000000000003</v>
      </c>
      <c r="L6" s="35">
        <v>0.51700000000000002</v>
      </c>
    </row>
    <row r="7" spans="1:256">
      <c r="A7" s="22"/>
      <c r="B7" s="37">
        <v>0.55000000000000004</v>
      </c>
      <c r="C7" s="37">
        <v>0.56000000000000005</v>
      </c>
      <c r="D7" s="37">
        <v>0.61</v>
      </c>
      <c r="E7" s="37">
        <v>0.55000000000000004</v>
      </c>
      <c r="F7" s="37">
        <v>0.52</v>
      </c>
      <c r="G7" s="38"/>
      <c r="H7" s="37">
        <v>0.88700000000000001</v>
      </c>
      <c r="I7" s="37">
        <v>0.84399999999999997</v>
      </c>
      <c r="J7" s="37">
        <v>0.86599999999999999</v>
      </c>
      <c r="K7" s="37">
        <v>0.90500000000000003</v>
      </c>
      <c r="L7" s="37">
        <v>0.48299999999999998</v>
      </c>
    </row>
    <row r="8" spans="1:256">
      <c r="A8" s="22"/>
      <c r="B8" s="37">
        <v>0.57999999999999996</v>
      </c>
      <c r="C8" s="37">
        <v>0.62</v>
      </c>
      <c r="D8" s="37">
        <v>0.59</v>
      </c>
      <c r="E8" s="37">
        <v>0.55000000000000004</v>
      </c>
      <c r="F8" s="37">
        <v>0.52</v>
      </c>
      <c r="G8" s="38"/>
      <c r="H8" s="37">
        <v>0.91800000000000004</v>
      </c>
      <c r="I8" s="37">
        <v>0.81299999999999994</v>
      </c>
      <c r="J8" s="37">
        <v>0.85499999999999998</v>
      </c>
      <c r="K8" s="37">
        <v>0.86199999999999999</v>
      </c>
      <c r="L8" s="37">
        <v>0.49099999999999999</v>
      </c>
    </row>
    <row r="9" spans="1:256">
      <c r="A9" s="22"/>
      <c r="B9" s="37">
        <v>0.56000000000000005</v>
      </c>
      <c r="C9" s="37">
        <v>0.56999999999999995</v>
      </c>
      <c r="D9" s="37">
        <v>0.57999999999999996</v>
      </c>
      <c r="E9" s="37">
        <v>0.56000000000000005</v>
      </c>
      <c r="F9" s="37">
        <v>0.51</v>
      </c>
      <c r="G9" s="38"/>
      <c r="H9" s="37">
        <v>0.90800000000000003</v>
      </c>
      <c r="I9" s="37">
        <v>0.86</v>
      </c>
      <c r="J9" s="37">
        <v>0.89400000000000002</v>
      </c>
      <c r="K9" s="37">
        <v>0.86</v>
      </c>
      <c r="L9" s="37">
        <v>0.54100000000000004</v>
      </c>
    </row>
    <row r="10" spans="1:256">
      <c r="A10" s="22"/>
      <c r="B10" s="37">
        <v>0.52</v>
      </c>
      <c r="C10" s="37">
        <v>0.55000000000000004</v>
      </c>
      <c r="D10" s="37">
        <v>0.54</v>
      </c>
      <c r="E10" s="37">
        <v>0.53</v>
      </c>
      <c r="F10" s="37">
        <v>0.5</v>
      </c>
      <c r="G10" s="38"/>
      <c r="H10" s="37">
        <v>0.85699999999999998</v>
      </c>
      <c r="I10" s="37">
        <v>0.82199999999999995</v>
      </c>
      <c r="J10" s="37">
        <v>0.86</v>
      </c>
      <c r="K10" s="37">
        <v>0.86799999999999999</v>
      </c>
      <c r="L10" s="37">
        <v>0.48599999999999999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0.59</v>
      </c>
      <c r="D11" s="37">
        <v>0.54</v>
      </c>
      <c r="E11" s="37">
        <v>0.53</v>
      </c>
      <c r="F11" s="37">
        <v>0.54</v>
      </c>
      <c r="G11" s="38" t="s">
        <v>8</v>
      </c>
      <c r="H11" s="37">
        <v>0.90200000000000002</v>
      </c>
      <c r="I11" s="37">
        <v>0.91500000000000004</v>
      </c>
      <c r="J11" s="37">
        <v>0.96399999999999997</v>
      </c>
      <c r="K11" s="37">
        <v>0.94799999999999995</v>
      </c>
      <c r="L11" s="37">
        <v>0.71299999999999997</v>
      </c>
    </row>
    <row r="12" spans="1:256">
      <c r="A12" s="22"/>
      <c r="B12" s="37">
        <v>0.56999999999999995</v>
      </c>
      <c r="C12" s="37">
        <v>0.57999999999999996</v>
      </c>
      <c r="D12" s="37">
        <v>0.56999999999999995</v>
      </c>
      <c r="E12" s="37">
        <v>0.55000000000000004</v>
      </c>
      <c r="F12" s="37">
        <v>0.53</v>
      </c>
      <c r="G12" s="38"/>
      <c r="H12" s="37">
        <v>0.90600000000000003</v>
      </c>
      <c r="I12" s="37">
        <v>0.94599999999999995</v>
      </c>
      <c r="J12" s="37">
        <v>0.97899999999999998</v>
      </c>
      <c r="K12" s="37">
        <v>0.97399999999999998</v>
      </c>
      <c r="L12" s="37">
        <v>0.72599999999999998</v>
      </c>
    </row>
    <row r="13" spans="1:256">
      <c r="A13" s="22"/>
      <c r="B13" s="37">
        <v>0.56999999999999995</v>
      </c>
      <c r="C13" s="37">
        <v>0.57999999999999996</v>
      </c>
      <c r="D13" s="37">
        <v>0.56999999999999995</v>
      </c>
      <c r="E13" s="37">
        <v>0.54</v>
      </c>
      <c r="F13" s="37">
        <v>0.53</v>
      </c>
      <c r="G13" s="38"/>
      <c r="H13" s="37">
        <v>0.90800000000000003</v>
      </c>
      <c r="I13" s="37">
        <v>0.90100000000000002</v>
      </c>
      <c r="J13" s="37">
        <v>0.96399999999999997</v>
      </c>
      <c r="K13" s="37">
        <v>0.97499999999999998</v>
      </c>
      <c r="L13" s="37">
        <v>0.74199999999999999</v>
      </c>
    </row>
    <row r="14" spans="1:256">
      <c r="A14" s="22"/>
      <c r="B14" s="37">
        <v>0.56999999999999995</v>
      </c>
      <c r="C14" s="37">
        <v>0.56999999999999995</v>
      </c>
      <c r="D14" s="37">
        <v>0.55000000000000004</v>
      </c>
      <c r="E14" s="37">
        <v>0.53</v>
      </c>
      <c r="F14" s="37">
        <v>0.51</v>
      </c>
      <c r="G14" s="38"/>
      <c r="H14" s="37">
        <v>0.84699999999999998</v>
      </c>
      <c r="I14" s="37">
        <v>0.91300000000000003</v>
      </c>
      <c r="J14" s="37">
        <v>0.97899999999999998</v>
      </c>
      <c r="K14" s="37">
        <v>0.96</v>
      </c>
      <c r="L14" s="37">
        <v>0.70699999999999996</v>
      </c>
    </row>
    <row r="15" spans="1:256">
      <c r="A15" s="22"/>
      <c r="B15" s="37">
        <v>0.56000000000000005</v>
      </c>
      <c r="C15" s="37">
        <v>0.56000000000000005</v>
      </c>
      <c r="D15" s="37">
        <v>0.54</v>
      </c>
      <c r="E15" s="37">
        <v>0.52</v>
      </c>
      <c r="F15" s="37">
        <v>0.49</v>
      </c>
      <c r="G15" s="38"/>
      <c r="H15" s="37">
        <v>0.86799999999999999</v>
      </c>
      <c r="I15" s="37">
        <v>0.93600000000000005</v>
      </c>
      <c r="J15" s="37">
        <v>0.95899999999999996</v>
      </c>
      <c r="K15" s="37">
        <v>0.94699999999999995</v>
      </c>
      <c r="L15" s="37">
        <v>0.65400000000000003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0.35229999999999995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1.1875499999999999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0.61426666666666663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0.61087962962962961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3" priority="2" operator="notBetween">
      <formula>0.4</formula>
      <formula>0.6</formula>
    </cfRule>
  </conditionalFormatting>
  <conditionalFormatting sqref="K20:L20">
    <cfRule type="cellIs" dxfId="12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0.94</v>
      </c>
      <c r="C2" s="14">
        <v>0.96</v>
      </c>
      <c r="D2" s="14">
        <v>0.95</v>
      </c>
      <c r="E2" s="14">
        <v>0.9</v>
      </c>
      <c r="F2" s="14">
        <v>0.84</v>
      </c>
      <c r="G2" s="31" t="s">
        <v>3</v>
      </c>
      <c r="H2" s="14">
        <v>2.0859999999999999</v>
      </c>
      <c r="I2" s="14">
        <v>2.0649999999999999</v>
      </c>
      <c r="J2" s="14">
        <v>2.0510000000000002</v>
      </c>
      <c r="K2" s="14">
        <v>2.0840000000000001</v>
      </c>
      <c r="L2" s="14">
        <v>1.768</v>
      </c>
    </row>
    <row r="3" spans="1:256">
      <c r="A3" s="11"/>
      <c r="B3" s="14">
        <v>0.92</v>
      </c>
      <c r="C3" s="14">
        <v>0.95</v>
      </c>
      <c r="D3" s="14">
        <v>0.95</v>
      </c>
      <c r="E3" s="14">
        <v>0.88</v>
      </c>
      <c r="F3" s="14">
        <v>0.84</v>
      </c>
      <c r="G3" s="31"/>
      <c r="H3" s="32">
        <v>2.0659999999999998</v>
      </c>
      <c r="I3" s="14">
        <v>2.0609999999999999</v>
      </c>
      <c r="J3" s="14">
        <v>2.0529999999999999</v>
      </c>
      <c r="K3" s="14">
        <v>2.0609999999999999</v>
      </c>
      <c r="L3" s="14">
        <v>1.8169999999999999</v>
      </c>
    </row>
    <row r="4" spans="1:256">
      <c r="A4" s="11" t="s">
        <v>124</v>
      </c>
      <c r="B4" s="14">
        <v>0.9</v>
      </c>
      <c r="C4" s="14">
        <v>0.91</v>
      </c>
      <c r="D4" s="14">
        <v>0.91</v>
      </c>
      <c r="E4" s="14">
        <v>0.88</v>
      </c>
      <c r="F4" s="14">
        <v>0.87</v>
      </c>
      <c r="G4" s="31" t="s">
        <v>4</v>
      </c>
      <c r="H4" s="14">
        <v>2.0339999999999998</v>
      </c>
      <c r="I4" s="14">
        <v>2.077</v>
      </c>
      <c r="J4" s="14">
        <v>2.1160000000000001</v>
      </c>
      <c r="K4" s="14">
        <v>2.1259999999999999</v>
      </c>
      <c r="L4" s="14">
        <v>1.87</v>
      </c>
    </row>
    <row r="5" spans="1:256">
      <c r="A5" s="16"/>
      <c r="B5" s="33">
        <v>0.92</v>
      </c>
      <c r="C5" s="33">
        <v>0.92</v>
      </c>
      <c r="D5" s="33">
        <v>0.9</v>
      </c>
      <c r="E5" s="33">
        <v>0.88</v>
      </c>
      <c r="F5" s="33">
        <v>0.87</v>
      </c>
      <c r="G5" s="34"/>
      <c r="H5" s="33">
        <v>2.04</v>
      </c>
      <c r="I5" s="33">
        <v>2.06</v>
      </c>
      <c r="J5" s="33">
        <v>2.109</v>
      </c>
      <c r="K5" s="33">
        <v>2.1139999999999999</v>
      </c>
      <c r="L5" s="33">
        <v>1.865</v>
      </c>
    </row>
    <row r="6" spans="1:256">
      <c r="A6" s="19" t="s">
        <v>5</v>
      </c>
      <c r="B6" s="35">
        <v>0.56999999999999995</v>
      </c>
      <c r="C6" s="35">
        <v>0.62</v>
      </c>
      <c r="D6" s="35">
        <v>0.61</v>
      </c>
      <c r="E6" s="35">
        <v>0.57999999999999996</v>
      </c>
      <c r="F6" s="35">
        <v>0.53</v>
      </c>
      <c r="G6" s="36" t="s">
        <v>6</v>
      </c>
      <c r="H6" s="35">
        <v>0.84699999999999998</v>
      </c>
      <c r="I6" s="35">
        <v>0.81100000000000005</v>
      </c>
      <c r="J6" s="35">
        <v>0.83099999999999996</v>
      </c>
      <c r="K6" s="35">
        <v>0.86699999999999999</v>
      </c>
      <c r="L6" s="35">
        <v>0.52200000000000002</v>
      </c>
    </row>
    <row r="7" spans="1:256">
      <c r="A7" s="22"/>
      <c r="B7" s="37">
        <v>0.56999999999999995</v>
      </c>
      <c r="C7" s="37">
        <v>0.54</v>
      </c>
      <c r="D7" s="37">
        <v>0.56000000000000005</v>
      </c>
      <c r="E7" s="37">
        <v>0.54</v>
      </c>
      <c r="F7" s="37">
        <v>0.5</v>
      </c>
      <c r="G7" s="38"/>
      <c r="H7" s="37">
        <v>0.83799999999999997</v>
      </c>
      <c r="I7" s="37">
        <v>0.80700000000000005</v>
      </c>
      <c r="J7" s="37">
        <v>0.83399999999999996</v>
      </c>
      <c r="K7" s="37">
        <v>0.86</v>
      </c>
      <c r="L7" s="37">
        <v>0.48299999999999998</v>
      </c>
    </row>
    <row r="8" spans="1:256">
      <c r="A8" s="22"/>
      <c r="B8" s="37">
        <v>0.56000000000000005</v>
      </c>
      <c r="C8" s="37">
        <v>0.56000000000000005</v>
      </c>
      <c r="D8" s="37">
        <v>0.53</v>
      </c>
      <c r="E8" s="37">
        <v>0.55000000000000004</v>
      </c>
      <c r="F8" s="37">
        <v>0.52</v>
      </c>
      <c r="G8" s="38"/>
      <c r="H8" s="37">
        <v>0.86599999999999999</v>
      </c>
      <c r="I8" s="37">
        <v>0.83199999999999996</v>
      </c>
      <c r="J8" s="37">
        <v>0.83099999999999996</v>
      </c>
      <c r="K8" s="37">
        <v>0.84599999999999997</v>
      </c>
      <c r="L8" s="37">
        <v>0.57399999999999995</v>
      </c>
    </row>
    <row r="9" spans="1:256">
      <c r="A9" s="22"/>
      <c r="B9" s="37">
        <v>0.55000000000000004</v>
      </c>
      <c r="C9" s="37">
        <v>0.56999999999999995</v>
      </c>
      <c r="D9" s="37">
        <v>0.59</v>
      </c>
      <c r="E9" s="37">
        <v>0.56000000000000005</v>
      </c>
      <c r="F9" s="37">
        <v>0.52</v>
      </c>
      <c r="G9" s="38"/>
      <c r="H9" s="37">
        <v>0.83899999999999997</v>
      </c>
      <c r="I9" s="37">
        <v>0.83899999999999997</v>
      </c>
      <c r="J9" s="37">
        <v>0.79900000000000004</v>
      </c>
      <c r="K9" s="37">
        <v>0.79200000000000004</v>
      </c>
      <c r="L9" s="37">
        <v>0.51500000000000001</v>
      </c>
    </row>
    <row r="10" spans="1:256">
      <c r="A10" s="22"/>
      <c r="B10" s="37">
        <v>0.48</v>
      </c>
      <c r="C10" s="37">
        <v>0.53</v>
      </c>
      <c r="D10" s="37">
        <v>0.52</v>
      </c>
      <c r="E10" s="37">
        <v>0.52</v>
      </c>
      <c r="F10" s="37">
        <v>0.52</v>
      </c>
      <c r="G10" s="38"/>
      <c r="H10" s="37">
        <v>0.83599999999999997</v>
      </c>
      <c r="I10" s="37">
        <v>0.78900000000000003</v>
      </c>
      <c r="J10" s="37">
        <v>0.78400000000000003</v>
      </c>
      <c r="K10" s="37">
        <v>0.83699999999999997</v>
      </c>
      <c r="L10" s="37">
        <v>0.44800000000000001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0.57999999999999996</v>
      </c>
      <c r="C11" s="37">
        <v>0.56999999999999995</v>
      </c>
      <c r="D11" s="37">
        <v>0.57999999999999996</v>
      </c>
      <c r="E11" s="37">
        <v>0.53</v>
      </c>
      <c r="F11" s="37">
        <v>0.52</v>
      </c>
      <c r="G11" s="38" t="s">
        <v>8</v>
      </c>
      <c r="H11" s="37">
        <v>0.89400000000000002</v>
      </c>
      <c r="I11" s="37">
        <v>0.90400000000000003</v>
      </c>
      <c r="J11" s="37">
        <v>0.96899999999999997</v>
      </c>
      <c r="K11" s="37">
        <v>0.98699999999999999</v>
      </c>
      <c r="L11" s="37">
        <v>0.68300000000000005</v>
      </c>
    </row>
    <row r="12" spans="1:256">
      <c r="A12" s="22"/>
      <c r="B12" s="37">
        <v>0.55000000000000004</v>
      </c>
      <c r="C12" s="37">
        <v>0.57999999999999996</v>
      </c>
      <c r="D12" s="37">
        <v>0.56999999999999995</v>
      </c>
      <c r="E12" s="37">
        <v>0.54</v>
      </c>
      <c r="F12" s="37">
        <v>0.51</v>
      </c>
      <c r="G12" s="38"/>
      <c r="H12" s="37">
        <v>0.88400000000000001</v>
      </c>
      <c r="I12" s="37">
        <v>0.92400000000000004</v>
      </c>
      <c r="J12" s="37">
        <v>0.98799999999999999</v>
      </c>
      <c r="K12" s="37">
        <v>1</v>
      </c>
      <c r="L12" s="37">
        <v>0.65300000000000002</v>
      </c>
    </row>
    <row r="13" spans="1:256">
      <c r="A13" s="22"/>
      <c r="B13" s="37">
        <v>0.52</v>
      </c>
      <c r="C13" s="37">
        <v>0.56999999999999995</v>
      </c>
      <c r="D13" s="37">
        <v>0.56000000000000005</v>
      </c>
      <c r="E13" s="37">
        <v>0.52</v>
      </c>
      <c r="F13" s="37">
        <v>0.51</v>
      </c>
      <c r="G13" s="38"/>
      <c r="H13" s="37">
        <v>0.85</v>
      </c>
      <c r="I13" s="37">
        <v>0.93400000000000005</v>
      </c>
      <c r="J13" s="37">
        <v>0.97299999999999998</v>
      </c>
      <c r="K13" s="37">
        <v>0.97699999999999998</v>
      </c>
      <c r="L13" s="37">
        <v>0.67700000000000005</v>
      </c>
    </row>
    <row r="14" spans="1:256">
      <c r="A14" s="22"/>
      <c r="B14" s="37">
        <v>0.55000000000000004</v>
      </c>
      <c r="C14" s="37">
        <v>0.56999999999999995</v>
      </c>
      <c r="D14" s="37">
        <v>0.55000000000000004</v>
      </c>
      <c r="E14" s="37">
        <v>0.54</v>
      </c>
      <c r="F14" s="37">
        <v>0.52</v>
      </c>
      <c r="G14" s="38"/>
      <c r="H14" s="37">
        <v>0.88200000000000001</v>
      </c>
      <c r="I14" s="37">
        <v>0.93700000000000006</v>
      </c>
      <c r="J14" s="37">
        <v>0.999</v>
      </c>
      <c r="K14" s="37">
        <v>0.97899999999999998</v>
      </c>
      <c r="L14" s="37">
        <v>0.66600000000000004</v>
      </c>
    </row>
    <row r="15" spans="1:256">
      <c r="A15" s="22"/>
      <c r="B15" s="37">
        <v>0.53</v>
      </c>
      <c r="C15" s="37">
        <v>0.55000000000000004</v>
      </c>
      <c r="D15" s="37">
        <v>0.54</v>
      </c>
      <c r="E15" s="37">
        <v>0.47</v>
      </c>
      <c r="F15" s="37">
        <v>0.5</v>
      </c>
      <c r="G15" s="38"/>
      <c r="H15" s="37">
        <v>0.86599999999999999</v>
      </c>
      <c r="I15" s="37">
        <v>0.89200000000000002</v>
      </c>
      <c r="J15" s="37">
        <v>0.96199999999999997</v>
      </c>
      <c r="K15" s="37">
        <v>0.91500000000000004</v>
      </c>
      <c r="L15" s="37">
        <v>0.60099999999999998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1.2036900000000004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0.62751794871794875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0.61918209876543229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21" priority="2" operator="notBetween">
      <formula>0.4</formula>
      <formula>0.6</formula>
    </cfRule>
  </conditionalFormatting>
  <conditionalFormatting sqref="K20:L20">
    <cfRule type="cellIs" dxfId="12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IV34"/>
  <sheetViews>
    <sheetView workbookViewId="0">
      <selection activeCell="O29" sqref="O29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0.95</v>
      </c>
      <c r="D2" s="14">
        <v>0.93</v>
      </c>
      <c r="E2" s="14">
        <v>0.88</v>
      </c>
      <c r="F2" s="14">
        <v>0.85</v>
      </c>
      <c r="G2" s="31" t="s">
        <v>3</v>
      </c>
      <c r="H2" s="14">
        <v>2.0590000000000002</v>
      </c>
      <c r="I2" s="14">
        <v>2.0830000000000002</v>
      </c>
      <c r="J2" s="14">
        <v>2.044</v>
      </c>
      <c r="K2" s="14">
        <v>2.0710000000000002</v>
      </c>
      <c r="L2" s="14">
        <v>1.7809999999999999</v>
      </c>
    </row>
    <row r="3" spans="1:256">
      <c r="A3" s="11"/>
      <c r="B3" s="14">
        <v>0.92</v>
      </c>
      <c r="C3" s="14">
        <v>0.95</v>
      </c>
      <c r="D3" s="14">
        <v>0.94</v>
      </c>
      <c r="E3" s="14">
        <v>0.9</v>
      </c>
      <c r="F3" s="14">
        <v>0.84</v>
      </c>
      <c r="G3" s="31"/>
      <c r="H3" s="32">
        <v>2.0790000000000002</v>
      </c>
      <c r="I3" s="14">
        <v>2.0569999999999999</v>
      </c>
      <c r="J3" s="14">
        <v>2.0459999999999998</v>
      </c>
      <c r="K3" s="14">
        <v>2.056</v>
      </c>
      <c r="L3" s="14">
        <v>1.788</v>
      </c>
    </row>
    <row r="4" spans="1:256">
      <c r="A4" s="11" t="s">
        <v>124</v>
      </c>
      <c r="B4" s="14">
        <v>0.91</v>
      </c>
      <c r="C4" s="14">
        <v>0.91</v>
      </c>
      <c r="D4" s="14">
        <v>0.9</v>
      </c>
      <c r="E4" s="14">
        <v>0.88</v>
      </c>
      <c r="F4" s="14">
        <v>0.86</v>
      </c>
      <c r="G4" s="31" t="s">
        <v>4</v>
      </c>
      <c r="H4" s="14">
        <v>2.0179999999999998</v>
      </c>
      <c r="I4" s="14">
        <v>2.0779999999999998</v>
      </c>
      <c r="J4" s="14">
        <v>2.1349999999999998</v>
      </c>
      <c r="K4" s="14">
        <v>2.105</v>
      </c>
      <c r="L4" s="14">
        <v>1.8360000000000001</v>
      </c>
    </row>
    <row r="5" spans="1:256">
      <c r="A5" s="16"/>
      <c r="B5" s="33">
        <v>0.91</v>
      </c>
      <c r="C5" s="33">
        <v>0.91</v>
      </c>
      <c r="D5" s="33">
        <v>0.9</v>
      </c>
      <c r="E5" s="33">
        <v>0.87</v>
      </c>
      <c r="F5" s="33">
        <v>0.86</v>
      </c>
      <c r="G5" s="34"/>
      <c r="H5" s="33">
        <v>1.9970000000000001</v>
      </c>
      <c r="I5" s="33">
        <v>2.0790000000000002</v>
      </c>
      <c r="J5" s="33">
        <v>2.1080000000000001</v>
      </c>
      <c r="K5" s="33">
        <v>2.117</v>
      </c>
      <c r="L5" s="33">
        <v>1.8340000000000001</v>
      </c>
    </row>
    <row r="6" spans="1:256">
      <c r="A6" s="19" t="s">
        <v>5</v>
      </c>
      <c r="B6" s="35">
        <v>0.6</v>
      </c>
      <c r="C6" s="35">
        <v>0.62</v>
      </c>
      <c r="D6" s="35">
        <v>0.62</v>
      </c>
      <c r="E6" s="35">
        <v>0.59</v>
      </c>
      <c r="F6" s="35">
        <v>0.54</v>
      </c>
      <c r="G6" s="36" t="s">
        <v>6</v>
      </c>
      <c r="H6" s="35">
        <v>0.92500000000000004</v>
      </c>
      <c r="I6" s="35">
        <v>0.91800000000000004</v>
      </c>
      <c r="J6" s="35">
        <v>0.91800000000000004</v>
      </c>
      <c r="K6" s="35">
        <v>0.95499999999999996</v>
      </c>
      <c r="L6" s="35">
        <v>0.55000000000000004</v>
      </c>
    </row>
    <row r="7" spans="1:256">
      <c r="A7" s="22"/>
      <c r="B7" s="37">
        <v>0.6</v>
      </c>
      <c r="C7" s="37">
        <v>0.61</v>
      </c>
      <c r="D7" s="37">
        <v>0.61</v>
      </c>
      <c r="E7" s="37">
        <v>0.56999999999999995</v>
      </c>
      <c r="F7" s="37">
        <v>0.51</v>
      </c>
      <c r="G7" s="38"/>
      <c r="H7" s="37">
        <v>0.91200000000000003</v>
      </c>
      <c r="I7" s="37">
        <v>0.86599999999999999</v>
      </c>
      <c r="J7" s="37">
        <v>0.89800000000000002</v>
      </c>
      <c r="K7" s="37">
        <v>0.94799999999999995</v>
      </c>
      <c r="L7" s="37">
        <v>0.56999999999999995</v>
      </c>
    </row>
    <row r="8" spans="1:256">
      <c r="A8" s="22"/>
      <c r="B8" s="37">
        <v>0.6</v>
      </c>
      <c r="C8" s="37">
        <v>0.62</v>
      </c>
      <c r="D8" s="37">
        <v>0.61</v>
      </c>
      <c r="E8" s="37">
        <v>0.57999999999999996</v>
      </c>
      <c r="F8" s="37">
        <v>0.54</v>
      </c>
      <c r="G8" s="38"/>
      <c r="H8" s="37">
        <v>0.95099999999999996</v>
      </c>
      <c r="I8" s="37">
        <v>0.89</v>
      </c>
      <c r="J8" s="37">
        <v>0.88300000000000001</v>
      </c>
      <c r="K8" s="37">
        <v>0.92800000000000005</v>
      </c>
      <c r="L8" s="37">
        <v>0.58499999999999996</v>
      </c>
    </row>
    <row r="9" spans="1:256">
      <c r="A9" s="22"/>
      <c r="B9" s="37">
        <v>0.57999999999999996</v>
      </c>
      <c r="C9" s="37">
        <v>0.62</v>
      </c>
      <c r="D9" s="37">
        <v>0.59</v>
      </c>
      <c r="E9" s="37">
        <v>0.57999999999999996</v>
      </c>
      <c r="F9" s="37">
        <v>0.55000000000000004</v>
      </c>
      <c r="G9" s="38"/>
      <c r="H9" s="37">
        <v>0.92200000000000004</v>
      </c>
      <c r="I9" s="37">
        <v>0.91600000000000004</v>
      </c>
      <c r="J9" s="37">
        <v>0.89900000000000002</v>
      </c>
      <c r="K9" s="37">
        <v>0.94099999999999995</v>
      </c>
      <c r="L9" s="37">
        <v>0.51900000000000002</v>
      </c>
    </row>
    <row r="10" spans="1:256">
      <c r="A10" s="22"/>
      <c r="B10" s="37">
        <v>0.56000000000000005</v>
      </c>
      <c r="C10" s="37">
        <v>0.59</v>
      </c>
      <c r="D10" s="37">
        <v>0.56000000000000005</v>
      </c>
      <c r="E10" s="37">
        <v>0.54</v>
      </c>
      <c r="F10" s="37">
        <v>0.54</v>
      </c>
      <c r="G10" s="38"/>
      <c r="H10" s="37">
        <v>0.92500000000000004</v>
      </c>
      <c r="I10" s="37">
        <v>0.83399999999999996</v>
      </c>
      <c r="J10" s="37">
        <v>0.87</v>
      </c>
      <c r="K10" s="37">
        <v>0.86099999999999999</v>
      </c>
      <c r="L10" s="37">
        <v>0.56699999999999995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0.55000000000000004</v>
      </c>
      <c r="E11" s="37">
        <v>0.55000000000000004</v>
      </c>
      <c r="F11" s="37">
        <v>0.52</v>
      </c>
      <c r="G11" s="38" t="s">
        <v>8</v>
      </c>
      <c r="H11" s="37">
        <v>0.89700000000000002</v>
      </c>
      <c r="I11" s="37">
        <v>0.94799999999999995</v>
      </c>
      <c r="J11" s="37">
        <v>0.98399999999999999</v>
      </c>
      <c r="K11" s="37">
        <v>0.98</v>
      </c>
      <c r="L11" s="37">
        <v>0.70899999999999996</v>
      </c>
    </row>
    <row r="12" spans="1:256">
      <c r="A12" s="22"/>
      <c r="B12" s="37">
        <v>0.57999999999999996</v>
      </c>
      <c r="C12" s="37">
        <v>0.57999999999999996</v>
      </c>
      <c r="D12" s="37">
        <v>0.57999999999999996</v>
      </c>
      <c r="E12" s="37">
        <v>0.54</v>
      </c>
      <c r="F12" s="37">
        <v>0.51</v>
      </c>
      <c r="G12" s="38"/>
      <c r="H12" s="37">
        <v>0.88800000000000001</v>
      </c>
      <c r="I12" s="37">
        <v>0.92</v>
      </c>
      <c r="J12" s="37">
        <v>0.97799999999999998</v>
      </c>
      <c r="K12" s="37">
        <v>0.97299999999999998</v>
      </c>
      <c r="L12" s="37">
        <v>0.71899999999999997</v>
      </c>
    </row>
    <row r="13" spans="1:256">
      <c r="A13" s="22"/>
      <c r="B13" s="37">
        <v>0.56000000000000005</v>
      </c>
      <c r="C13" s="37">
        <v>0.54</v>
      </c>
      <c r="D13" s="37">
        <v>0.59</v>
      </c>
      <c r="E13" s="37">
        <v>0.54</v>
      </c>
      <c r="F13" s="37">
        <v>0.53</v>
      </c>
      <c r="G13" s="38"/>
      <c r="H13" s="37">
        <v>0.88300000000000001</v>
      </c>
      <c r="I13" s="37">
        <v>0.94199999999999995</v>
      </c>
      <c r="J13" s="37">
        <v>1</v>
      </c>
      <c r="K13" s="37">
        <v>1.004</v>
      </c>
      <c r="L13" s="37">
        <v>0.68500000000000005</v>
      </c>
    </row>
    <row r="14" spans="1:256">
      <c r="A14" s="22"/>
      <c r="B14" s="37">
        <v>0.56999999999999995</v>
      </c>
      <c r="C14" s="37">
        <v>0.55000000000000004</v>
      </c>
      <c r="D14" s="37">
        <v>0.56999999999999995</v>
      </c>
      <c r="E14" s="37">
        <v>0.54</v>
      </c>
      <c r="F14" s="37">
        <v>0.52</v>
      </c>
      <c r="G14" s="38"/>
      <c r="H14" s="37">
        <v>0.90500000000000003</v>
      </c>
      <c r="I14" s="37">
        <v>0.99099999999999999</v>
      </c>
      <c r="J14" s="37">
        <v>1.0109999999999999</v>
      </c>
      <c r="K14" s="37">
        <v>0.97099999999999997</v>
      </c>
      <c r="L14" s="37">
        <v>0.68500000000000005</v>
      </c>
    </row>
    <row r="15" spans="1:256">
      <c r="A15" s="22"/>
      <c r="B15" s="37">
        <v>0.56000000000000005</v>
      </c>
      <c r="C15" s="37">
        <v>0.56000000000000005</v>
      </c>
      <c r="D15" s="37">
        <v>0.56000000000000005</v>
      </c>
      <c r="E15" s="37">
        <v>0.5</v>
      </c>
      <c r="F15" s="37">
        <v>0.5</v>
      </c>
      <c r="G15" s="38"/>
      <c r="H15" s="37">
        <v>0.82</v>
      </c>
      <c r="I15" s="37">
        <v>0.89</v>
      </c>
      <c r="J15" s="37">
        <v>0.97</v>
      </c>
      <c r="K15" s="37">
        <v>0.93400000000000005</v>
      </c>
      <c r="L15" s="37">
        <v>0.65900000000000003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0.33350000000000024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330">
        <f>AVERAGE(H2:L5)-AVERAGE(H6:L15)</f>
        <v>1.1526100000000001</v>
      </c>
      <c r="L18" s="330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0.58148717948717998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0.59290637860082318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9" priority="2" operator="notBetween">
      <formula>0.4</formula>
      <formula>0.6</formula>
    </cfRule>
  </conditionalFormatting>
  <conditionalFormatting sqref="K20:L20">
    <cfRule type="cellIs" dxfId="11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0.93</v>
      </c>
      <c r="C2" s="14">
        <v>0.94</v>
      </c>
      <c r="D2" s="14">
        <v>0.95</v>
      </c>
      <c r="E2" s="14">
        <v>0.89</v>
      </c>
      <c r="F2" s="14">
        <v>0.82</v>
      </c>
      <c r="G2" s="31" t="s">
        <v>3</v>
      </c>
      <c r="H2" s="14">
        <v>2.0259999999999998</v>
      </c>
      <c r="I2" s="14">
        <v>2.048</v>
      </c>
      <c r="J2" s="14">
        <v>2.056</v>
      </c>
      <c r="K2" s="14">
        <v>2.0720000000000001</v>
      </c>
      <c r="L2" s="14">
        <v>1.754</v>
      </c>
    </row>
    <row r="3" spans="1:256">
      <c r="A3" s="11"/>
      <c r="B3" s="14">
        <v>0.92</v>
      </c>
      <c r="C3" s="14">
        <v>0.93</v>
      </c>
      <c r="D3" s="14">
        <v>0.92</v>
      </c>
      <c r="E3" s="14">
        <v>0.88</v>
      </c>
      <c r="F3" s="14">
        <v>0.83</v>
      </c>
      <c r="G3" s="31"/>
      <c r="H3" s="32">
        <v>2.056</v>
      </c>
      <c r="I3" s="14">
        <v>2.032</v>
      </c>
      <c r="J3" s="14">
        <v>2.032</v>
      </c>
      <c r="K3" s="14">
        <v>2.0630000000000002</v>
      </c>
      <c r="L3" s="14">
        <v>1.7470000000000001</v>
      </c>
    </row>
    <row r="4" spans="1:256">
      <c r="A4" s="11" t="s">
        <v>124</v>
      </c>
      <c r="B4" s="14">
        <v>0.89</v>
      </c>
      <c r="C4" s="14">
        <v>0.89</v>
      </c>
      <c r="D4" s="14">
        <v>0.89</v>
      </c>
      <c r="E4" s="14">
        <v>0.87</v>
      </c>
      <c r="F4" s="14">
        <v>0.85</v>
      </c>
      <c r="G4" s="31" t="s">
        <v>4</v>
      </c>
      <c r="H4" s="14">
        <v>2.0179999999999998</v>
      </c>
      <c r="I4" s="14">
        <v>2.0910000000000002</v>
      </c>
      <c r="J4" s="14">
        <v>2.0979999999999999</v>
      </c>
      <c r="K4" s="14">
        <v>2.113</v>
      </c>
      <c r="L4" s="14">
        <v>1.8240000000000001</v>
      </c>
    </row>
    <row r="5" spans="1:256">
      <c r="A5" s="16"/>
      <c r="B5" s="33">
        <v>0.89</v>
      </c>
      <c r="C5" s="33">
        <v>0.91</v>
      </c>
      <c r="D5" s="33">
        <v>0.9</v>
      </c>
      <c r="E5" s="33">
        <v>0.86</v>
      </c>
      <c r="F5" s="33">
        <v>0.86</v>
      </c>
      <c r="G5" s="34"/>
      <c r="H5" s="33">
        <v>2.04</v>
      </c>
      <c r="I5" s="33">
        <v>2.052</v>
      </c>
      <c r="J5" s="33">
        <v>2.1019999999999999</v>
      </c>
      <c r="K5" s="33">
        <v>2.0939999999999999</v>
      </c>
      <c r="L5" s="33">
        <v>1.8280000000000001</v>
      </c>
    </row>
    <row r="6" spans="1:256">
      <c r="A6" s="19" t="s">
        <v>5</v>
      </c>
      <c r="B6" s="35">
        <v>0.48</v>
      </c>
      <c r="C6" s="35">
        <v>0.51</v>
      </c>
      <c r="D6" s="35">
        <v>0.5</v>
      </c>
      <c r="E6" s="35">
        <v>0.51</v>
      </c>
      <c r="F6" s="35">
        <v>0.51</v>
      </c>
      <c r="G6" s="36" t="s">
        <v>6</v>
      </c>
      <c r="H6" s="35">
        <v>0.81399999999999995</v>
      </c>
      <c r="I6" s="35">
        <v>0.82399999999999995</v>
      </c>
      <c r="J6" s="35">
        <v>0.86599999999999999</v>
      </c>
      <c r="K6" s="35">
        <v>0.876</v>
      </c>
      <c r="L6" s="35">
        <v>0.56699999999999995</v>
      </c>
    </row>
    <row r="7" spans="1:256">
      <c r="A7" s="22"/>
      <c r="B7" s="37">
        <v>0.52</v>
      </c>
      <c r="C7" s="37">
        <v>0.51</v>
      </c>
      <c r="D7" s="37">
        <v>0.48</v>
      </c>
      <c r="E7" s="37">
        <v>0.46</v>
      </c>
      <c r="F7" s="37">
        <v>0.44</v>
      </c>
      <c r="G7" s="38"/>
      <c r="H7" s="37">
        <v>0.89300000000000002</v>
      </c>
      <c r="I7" s="37">
        <v>0.82099999999999995</v>
      </c>
      <c r="J7" s="37">
        <v>0.82899999999999996</v>
      </c>
      <c r="K7" s="37">
        <v>0.879</v>
      </c>
      <c r="L7" s="37">
        <v>0.55500000000000005</v>
      </c>
    </row>
    <row r="8" spans="1:256">
      <c r="A8" s="22"/>
      <c r="B8" s="37">
        <v>0.55000000000000004</v>
      </c>
      <c r="C8" s="37">
        <v>0.59</v>
      </c>
      <c r="D8" s="37">
        <v>0.52</v>
      </c>
      <c r="E8" s="37">
        <v>0.56999999999999995</v>
      </c>
      <c r="F8" s="37">
        <v>0.51</v>
      </c>
      <c r="G8" s="38"/>
      <c r="H8" s="37">
        <v>0.82</v>
      </c>
      <c r="I8" s="37">
        <v>0.81899999999999995</v>
      </c>
      <c r="J8" s="37">
        <v>0.83599999999999997</v>
      </c>
      <c r="K8" s="37">
        <v>0.89</v>
      </c>
      <c r="L8" s="37">
        <v>0.55000000000000004</v>
      </c>
    </row>
    <row r="9" spans="1:256">
      <c r="A9" s="22"/>
      <c r="B9" s="37">
        <v>0.56000000000000005</v>
      </c>
      <c r="C9" s="37">
        <v>0.6</v>
      </c>
      <c r="D9" s="37">
        <v>0.54</v>
      </c>
      <c r="E9" s="37">
        <v>0.55000000000000004</v>
      </c>
      <c r="F9" s="37">
        <v>0.51</v>
      </c>
      <c r="G9" s="38"/>
      <c r="H9" s="37">
        <v>0.85799999999999998</v>
      </c>
      <c r="I9" s="37">
        <v>0.84399999999999997</v>
      </c>
      <c r="J9" s="37">
        <v>0.85</v>
      </c>
      <c r="K9" s="37">
        <v>0.90400000000000003</v>
      </c>
      <c r="L9" s="37">
        <v>0.56599999999999995</v>
      </c>
    </row>
    <row r="10" spans="1:256">
      <c r="A10" s="22"/>
      <c r="B10" s="37">
        <v>0.56000000000000005</v>
      </c>
      <c r="C10" s="37">
        <v>0.59</v>
      </c>
      <c r="D10" s="37">
        <v>0.54</v>
      </c>
      <c r="E10" s="37">
        <v>0.53</v>
      </c>
      <c r="F10" s="37">
        <v>0.5</v>
      </c>
      <c r="G10" s="38"/>
      <c r="H10" s="37">
        <v>0.89400000000000002</v>
      </c>
      <c r="I10" s="37">
        <v>0.86799999999999999</v>
      </c>
      <c r="J10" s="37">
        <v>0.82599999999999996</v>
      </c>
      <c r="K10" s="37">
        <v>0.86799999999999999</v>
      </c>
      <c r="L10" s="37">
        <v>0.52100000000000002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0.59</v>
      </c>
      <c r="D11" s="37">
        <v>0.59</v>
      </c>
      <c r="E11" s="37">
        <v>0.55000000000000004</v>
      </c>
      <c r="F11" s="37">
        <v>0.54</v>
      </c>
      <c r="G11" s="38" t="s">
        <v>8</v>
      </c>
      <c r="H11" s="37">
        <v>0.83499999999999996</v>
      </c>
      <c r="I11" s="37">
        <v>0.96099999999999997</v>
      </c>
      <c r="J11" s="37">
        <v>0.99199999999999999</v>
      </c>
      <c r="K11" s="37">
        <v>0.98699999999999999</v>
      </c>
      <c r="L11" s="37">
        <v>0.67500000000000004</v>
      </c>
    </row>
    <row r="12" spans="1:256">
      <c r="A12" s="22"/>
      <c r="B12" s="37">
        <v>0.56999999999999995</v>
      </c>
      <c r="C12" s="37">
        <v>0.59</v>
      </c>
      <c r="D12" s="37">
        <v>0.59</v>
      </c>
      <c r="E12" s="37">
        <v>0.56000000000000005</v>
      </c>
      <c r="F12" s="37">
        <v>0.53</v>
      </c>
      <c r="G12" s="38"/>
      <c r="H12" s="37">
        <v>0.83799999999999997</v>
      </c>
      <c r="I12" s="37">
        <v>0.92700000000000005</v>
      </c>
      <c r="J12" s="37">
        <v>0.96899999999999997</v>
      </c>
      <c r="K12" s="37">
        <v>0.96399999999999997</v>
      </c>
      <c r="L12" s="37">
        <v>0.66</v>
      </c>
    </row>
    <row r="13" spans="1:256">
      <c r="A13" s="22"/>
      <c r="B13" s="37">
        <v>0.55000000000000004</v>
      </c>
      <c r="C13" s="37">
        <v>0.57999999999999996</v>
      </c>
      <c r="D13" s="37">
        <v>0.59</v>
      </c>
      <c r="E13" s="37">
        <v>0.55000000000000004</v>
      </c>
      <c r="F13" s="37">
        <v>0.53</v>
      </c>
      <c r="G13" s="38"/>
      <c r="H13" s="37">
        <v>0.84199999999999997</v>
      </c>
      <c r="I13" s="37">
        <v>0.89400000000000002</v>
      </c>
      <c r="J13" s="37">
        <v>0.95399999999999996</v>
      </c>
      <c r="K13" s="37">
        <v>0.93400000000000005</v>
      </c>
      <c r="L13" s="37">
        <v>0.65700000000000003</v>
      </c>
    </row>
    <row r="14" spans="1:256">
      <c r="A14" s="22"/>
      <c r="B14" s="37">
        <v>0.56000000000000005</v>
      </c>
      <c r="C14" s="37">
        <v>0.59</v>
      </c>
      <c r="D14" s="37">
        <v>0.56999999999999995</v>
      </c>
      <c r="E14" s="37">
        <v>0.55000000000000004</v>
      </c>
      <c r="F14" s="37">
        <v>0.55000000000000004</v>
      </c>
      <c r="G14" s="38"/>
      <c r="H14" s="37">
        <v>0.85599999999999998</v>
      </c>
      <c r="I14" s="37">
        <v>0.88800000000000001</v>
      </c>
      <c r="J14" s="37">
        <v>0.95</v>
      </c>
      <c r="K14" s="37">
        <v>0.95399999999999996</v>
      </c>
      <c r="L14" s="37">
        <v>0.68700000000000006</v>
      </c>
    </row>
    <row r="15" spans="1:256">
      <c r="A15" s="22"/>
      <c r="B15" s="37">
        <v>0.56000000000000005</v>
      </c>
      <c r="C15" s="37">
        <v>0.55000000000000004</v>
      </c>
      <c r="D15" s="37">
        <v>0.54</v>
      </c>
      <c r="E15" s="37">
        <v>0.54</v>
      </c>
      <c r="F15" s="37">
        <v>0.52</v>
      </c>
      <c r="G15" s="38"/>
      <c r="H15" s="37">
        <v>0.83099999999999996</v>
      </c>
      <c r="I15" s="37">
        <v>0.94199999999999995</v>
      </c>
      <c r="J15" s="37">
        <v>0.94499999999999995</v>
      </c>
      <c r="K15" s="37">
        <v>0.93100000000000005</v>
      </c>
      <c r="L15" s="37">
        <v>0.622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0.34800000000000009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1.1766399999999999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0.60676923076923095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0.60526748971193411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7" priority="2" operator="notBetween">
      <formula>0.4</formula>
      <formula>0.6</formula>
    </cfRule>
  </conditionalFormatting>
  <conditionalFormatting sqref="K20:L20">
    <cfRule type="cellIs" dxfId="11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IV34"/>
  <sheetViews>
    <sheetView workbookViewId="0">
      <selection activeCell="B16" sqref="B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0.94</v>
      </c>
      <c r="D2" s="14">
        <v>0.95</v>
      </c>
      <c r="E2" s="14">
        <v>0.9</v>
      </c>
      <c r="F2" s="14">
        <v>0.84</v>
      </c>
      <c r="G2" s="31" t="s">
        <v>3</v>
      </c>
      <c r="H2" s="14">
        <v>2.0790000000000002</v>
      </c>
      <c r="I2" s="14">
        <v>2.0859999999999999</v>
      </c>
      <c r="J2" s="14">
        <v>2.0350000000000001</v>
      </c>
      <c r="K2" s="14">
        <v>2.0979999999999999</v>
      </c>
      <c r="L2" s="14">
        <v>1.8460000000000001</v>
      </c>
    </row>
    <row r="3" spans="1:256">
      <c r="A3" s="11"/>
      <c r="B3" s="14">
        <v>0.91</v>
      </c>
      <c r="C3" s="14">
        <v>0.95</v>
      </c>
      <c r="D3" s="14">
        <v>0.93</v>
      </c>
      <c r="E3" s="14">
        <v>0.89</v>
      </c>
      <c r="F3" s="14">
        <v>0.84</v>
      </c>
      <c r="G3" s="31"/>
      <c r="H3" s="32">
        <v>2.0939999999999999</v>
      </c>
      <c r="I3" s="14">
        <v>2.044</v>
      </c>
      <c r="J3" s="14">
        <v>2.0569999999999999</v>
      </c>
      <c r="K3" s="14">
        <v>2.0830000000000002</v>
      </c>
      <c r="L3" s="14">
        <v>1.82</v>
      </c>
    </row>
    <row r="4" spans="1:256">
      <c r="A4" s="11" t="s">
        <v>124</v>
      </c>
      <c r="B4" s="14">
        <v>0.92</v>
      </c>
      <c r="C4" s="14">
        <v>0.91</v>
      </c>
      <c r="D4" s="14">
        <v>0.9</v>
      </c>
      <c r="E4" s="14">
        <v>0.86</v>
      </c>
      <c r="F4" s="14">
        <v>0.86</v>
      </c>
      <c r="G4" s="31" t="s">
        <v>4</v>
      </c>
      <c r="H4" s="14">
        <v>2.0350000000000001</v>
      </c>
      <c r="I4" s="14">
        <v>2.0819999999999999</v>
      </c>
      <c r="J4" s="14">
        <v>2.1360000000000001</v>
      </c>
      <c r="K4" s="14">
        <v>2.125</v>
      </c>
      <c r="L4" s="14">
        <v>1.87</v>
      </c>
    </row>
    <row r="5" spans="1:256">
      <c r="A5" s="16"/>
      <c r="B5" s="33">
        <v>0.91</v>
      </c>
      <c r="C5" s="33">
        <v>0.91</v>
      </c>
      <c r="D5" s="33">
        <v>0.89</v>
      </c>
      <c r="E5" s="33">
        <v>0.86</v>
      </c>
      <c r="F5" s="33">
        <v>0.86</v>
      </c>
      <c r="G5" s="34"/>
      <c r="H5" s="33">
        <v>2.0510000000000002</v>
      </c>
      <c r="I5" s="33">
        <v>2.101</v>
      </c>
      <c r="J5" s="33">
        <v>2.1469999999999998</v>
      </c>
      <c r="K5" s="33">
        <v>2.0960000000000001</v>
      </c>
      <c r="L5" s="33">
        <v>1.8779999999999999</v>
      </c>
    </row>
    <row r="6" spans="1:256">
      <c r="A6" s="19" t="s">
        <v>5</v>
      </c>
      <c r="B6" s="35">
        <v>0.57999999999999996</v>
      </c>
      <c r="C6" s="35">
        <v>0.62</v>
      </c>
      <c r="D6" s="35">
        <v>0.6</v>
      </c>
      <c r="E6" s="35">
        <v>0.56999999999999995</v>
      </c>
      <c r="F6" s="35">
        <v>0.51</v>
      </c>
      <c r="G6" s="36" t="s">
        <v>6</v>
      </c>
      <c r="H6" s="35">
        <v>0.96</v>
      </c>
      <c r="I6" s="35">
        <v>0.88900000000000001</v>
      </c>
      <c r="J6" s="35">
        <v>0.877</v>
      </c>
      <c r="K6" s="35">
        <v>0.94599999999999995</v>
      </c>
      <c r="L6" s="35">
        <v>0.63200000000000001</v>
      </c>
    </row>
    <row r="7" spans="1:256">
      <c r="A7" s="22"/>
      <c r="B7" s="37">
        <v>0.57999999999999996</v>
      </c>
      <c r="C7" s="37">
        <v>0.61</v>
      </c>
      <c r="D7" s="37">
        <v>0.6</v>
      </c>
      <c r="E7" s="37">
        <v>0.56000000000000005</v>
      </c>
      <c r="F7" s="37">
        <v>0.52</v>
      </c>
      <c r="G7" s="38"/>
      <c r="H7" s="37">
        <v>0.90800000000000003</v>
      </c>
      <c r="I7" s="37">
        <v>0.88800000000000001</v>
      </c>
      <c r="J7" s="37">
        <v>0.875</v>
      </c>
      <c r="K7" s="37">
        <v>0.91700000000000004</v>
      </c>
      <c r="L7" s="37">
        <v>0.63700000000000001</v>
      </c>
    </row>
    <row r="8" spans="1:256">
      <c r="A8" s="22"/>
      <c r="B8" s="37">
        <v>0.57999999999999996</v>
      </c>
      <c r="C8" s="37">
        <v>0.61</v>
      </c>
      <c r="D8" s="37">
        <v>0.6</v>
      </c>
      <c r="E8" s="37">
        <v>0.56999999999999995</v>
      </c>
      <c r="F8" s="37">
        <v>0.51</v>
      </c>
      <c r="G8" s="38"/>
      <c r="H8" s="37">
        <v>0.96799999999999997</v>
      </c>
      <c r="I8" s="37">
        <v>0.87</v>
      </c>
      <c r="J8" s="37">
        <v>0.89600000000000002</v>
      </c>
      <c r="K8" s="37">
        <v>0.92200000000000004</v>
      </c>
      <c r="L8" s="37">
        <v>0.57399999999999995</v>
      </c>
    </row>
    <row r="9" spans="1:256">
      <c r="A9" s="22"/>
      <c r="B9" s="37">
        <v>0.56000000000000005</v>
      </c>
      <c r="C9" s="37">
        <v>0.59</v>
      </c>
      <c r="D9" s="37">
        <v>0.56999999999999995</v>
      </c>
      <c r="E9" s="37">
        <v>0.55000000000000004</v>
      </c>
      <c r="F9" s="37">
        <v>0.5</v>
      </c>
      <c r="G9" s="38"/>
      <c r="H9" s="37">
        <v>0.93600000000000005</v>
      </c>
      <c r="I9" s="37">
        <v>0.86399999999999999</v>
      </c>
      <c r="J9" s="37">
        <v>0.90400000000000003</v>
      </c>
      <c r="K9" s="37">
        <v>0.94699999999999995</v>
      </c>
      <c r="L9" s="37">
        <v>0.56799999999999995</v>
      </c>
    </row>
    <row r="10" spans="1:256">
      <c r="A10" s="22"/>
      <c r="B10" s="37">
        <v>0.53</v>
      </c>
      <c r="C10" s="37">
        <v>0.56000000000000005</v>
      </c>
      <c r="D10" s="37">
        <v>0.54</v>
      </c>
      <c r="E10" s="37">
        <v>0.52</v>
      </c>
      <c r="F10" s="37">
        <v>0.48</v>
      </c>
      <c r="G10" s="38"/>
      <c r="H10" s="37">
        <v>0.93700000000000006</v>
      </c>
      <c r="I10" s="37">
        <v>0.88300000000000001</v>
      </c>
      <c r="J10" s="37">
        <v>0.875</v>
      </c>
      <c r="K10" s="37">
        <v>0.874</v>
      </c>
      <c r="L10" s="37">
        <v>0.55800000000000005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0.56999999999999995</v>
      </c>
      <c r="C11" s="37">
        <v>0.57999999999999996</v>
      </c>
      <c r="D11" s="37">
        <v>0.59</v>
      </c>
      <c r="E11" s="37">
        <v>0.55000000000000004</v>
      </c>
      <c r="F11" s="37">
        <v>0.54</v>
      </c>
      <c r="G11" s="38" t="s">
        <v>8</v>
      </c>
      <c r="H11" s="37">
        <v>0.92100000000000004</v>
      </c>
      <c r="I11" s="37">
        <v>0.96199999999999997</v>
      </c>
      <c r="J11" s="37">
        <v>1.0229999999999999</v>
      </c>
      <c r="K11" s="37">
        <v>1.036</v>
      </c>
      <c r="L11" s="37">
        <v>0.73099999999999998</v>
      </c>
    </row>
    <row r="12" spans="1:256">
      <c r="A12" s="22"/>
      <c r="B12" s="37">
        <v>0.56000000000000005</v>
      </c>
      <c r="C12" s="37">
        <v>0.6</v>
      </c>
      <c r="D12" s="37">
        <v>0.57999999999999996</v>
      </c>
      <c r="E12" s="37">
        <v>0.56000000000000005</v>
      </c>
      <c r="F12" s="37">
        <v>0.53</v>
      </c>
      <c r="G12" s="38"/>
      <c r="H12" s="37">
        <v>0.877</v>
      </c>
      <c r="I12" s="37">
        <v>0.95199999999999996</v>
      </c>
      <c r="J12" s="37">
        <v>1.0209999999999999</v>
      </c>
      <c r="K12" s="37">
        <v>1.0369999999999999</v>
      </c>
      <c r="L12" s="37">
        <v>0.70899999999999996</v>
      </c>
    </row>
    <row r="13" spans="1:256">
      <c r="A13" s="22"/>
      <c r="B13" s="37">
        <v>0.57999999999999996</v>
      </c>
      <c r="C13" s="37">
        <v>0.6</v>
      </c>
      <c r="D13" s="37">
        <v>0.57999999999999996</v>
      </c>
      <c r="E13" s="37">
        <v>0.52</v>
      </c>
      <c r="F13" s="37">
        <v>0.52</v>
      </c>
      <c r="G13" s="38"/>
      <c r="H13" s="37">
        <v>0.90800000000000003</v>
      </c>
      <c r="I13" s="37">
        <v>0.99099999999999999</v>
      </c>
      <c r="J13" s="37">
        <v>1.022</v>
      </c>
      <c r="K13" s="37">
        <v>1.012</v>
      </c>
      <c r="L13" s="37">
        <v>0.68300000000000005</v>
      </c>
    </row>
    <row r="14" spans="1:256">
      <c r="A14" s="22"/>
      <c r="B14" s="37">
        <v>0.55000000000000004</v>
      </c>
      <c r="C14" s="37">
        <v>0.56999999999999995</v>
      </c>
      <c r="D14" s="37">
        <v>0.56999999999999995</v>
      </c>
      <c r="E14" s="37">
        <v>0.47</v>
      </c>
      <c r="F14" s="37">
        <v>0.51</v>
      </c>
      <c r="G14" s="38"/>
      <c r="H14" s="37">
        <v>0.85799999999999998</v>
      </c>
      <c r="I14" s="37">
        <v>0.94</v>
      </c>
      <c r="J14" s="37">
        <v>1.0149999999999999</v>
      </c>
      <c r="K14" s="37">
        <v>1.014</v>
      </c>
      <c r="L14" s="37">
        <v>0.69299999999999995</v>
      </c>
    </row>
    <row r="15" spans="1:256">
      <c r="A15" s="22"/>
      <c r="B15" s="37">
        <v>0.5</v>
      </c>
      <c r="C15" s="37">
        <v>0.55000000000000004</v>
      </c>
      <c r="D15" s="37">
        <v>0.52</v>
      </c>
      <c r="E15" s="37">
        <v>0.5</v>
      </c>
      <c r="F15" s="37">
        <v>0.49</v>
      </c>
      <c r="G15" s="38"/>
      <c r="H15" s="37">
        <v>0.86499999999999999</v>
      </c>
      <c r="I15" s="37">
        <v>0.94699999999999995</v>
      </c>
      <c r="J15" s="37">
        <v>0.97599999999999998</v>
      </c>
      <c r="K15" s="37">
        <v>0.97599999999999998</v>
      </c>
      <c r="L15" s="37">
        <v>0.65100000000000002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0.34330000000000005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1.1596499999999994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0.59857435897435907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0.59652777777777743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5" priority="2" operator="notBetween">
      <formula>0.4</formula>
      <formula>0.6</formula>
    </cfRule>
  </conditionalFormatting>
  <conditionalFormatting sqref="K20:L20">
    <cfRule type="cellIs" dxfId="11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IV34"/>
  <sheetViews>
    <sheetView workbookViewId="0">
      <selection activeCell="D1" sqref="D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0.95</v>
      </c>
      <c r="D2" s="14">
        <v>0.95</v>
      </c>
      <c r="E2" s="14">
        <v>0.9</v>
      </c>
      <c r="F2" s="14">
        <v>0.84</v>
      </c>
      <c r="G2" s="31" t="s">
        <v>3</v>
      </c>
      <c r="H2" s="14">
        <v>2.1019999999999999</v>
      </c>
      <c r="I2" s="14">
        <v>2.0649999999999999</v>
      </c>
      <c r="J2" s="14">
        <v>2.09</v>
      </c>
      <c r="K2" s="14">
        <v>2.09</v>
      </c>
      <c r="L2" s="14">
        <v>1.833</v>
      </c>
    </row>
    <row r="3" spans="1:256">
      <c r="A3" s="11"/>
      <c r="B3" s="14">
        <v>0.92</v>
      </c>
      <c r="C3" s="14">
        <v>0.96</v>
      </c>
      <c r="D3" s="14">
        <v>0.94</v>
      </c>
      <c r="E3" s="14">
        <v>0.89</v>
      </c>
      <c r="F3" s="14">
        <v>0.84</v>
      </c>
      <c r="G3" s="31"/>
      <c r="H3" s="32">
        <v>2.1040000000000001</v>
      </c>
      <c r="I3" s="14">
        <v>2.0630000000000002</v>
      </c>
      <c r="J3" s="14">
        <v>2.0840000000000001</v>
      </c>
      <c r="K3" s="14">
        <v>2.09</v>
      </c>
      <c r="L3" s="14">
        <v>1.8</v>
      </c>
    </row>
    <row r="4" spans="1:256">
      <c r="A4" s="11" t="s">
        <v>124</v>
      </c>
      <c r="B4" s="14">
        <v>0.92</v>
      </c>
      <c r="C4" s="14">
        <v>0.93</v>
      </c>
      <c r="D4" s="14">
        <v>0.9</v>
      </c>
      <c r="E4" s="14">
        <v>0.89</v>
      </c>
      <c r="F4" s="14">
        <v>0.87</v>
      </c>
      <c r="G4" s="31" t="s">
        <v>4</v>
      </c>
      <c r="H4" s="14">
        <v>2.0409999999999999</v>
      </c>
      <c r="I4" s="14">
        <v>2.101</v>
      </c>
      <c r="J4" s="14">
        <v>2.165</v>
      </c>
      <c r="K4" s="14">
        <v>2.1309999999999998</v>
      </c>
      <c r="L4" s="14">
        <v>1.891</v>
      </c>
    </row>
    <row r="5" spans="1:256">
      <c r="A5" s="16"/>
      <c r="B5" s="33">
        <v>0.91</v>
      </c>
      <c r="C5" s="33">
        <v>0.92</v>
      </c>
      <c r="D5" s="33">
        <v>0.9</v>
      </c>
      <c r="E5" s="33">
        <v>0.88</v>
      </c>
      <c r="F5" s="33">
        <v>0.87</v>
      </c>
      <c r="G5" s="34"/>
      <c r="H5" s="33">
        <v>2.0529999999999999</v>
      </c>
      <c r="I5" s="33">
        <v>2.0880000000000001</v>
      </c>
      <c r="J5" s="33">
        <v>2.137</v>
      </c>
      <c r="K5" s="33">
        <v>2.1429999999999998</v>
      </c>
      <c r="L5" s="33">
        <v>1.871</v>
      </c>
    </row>
    <row r="6" spans="1:256">
      <c r="A6" s="19" t="s">
        <v>5</v>
      </c>
      <c r="B6" s="35">
        <v>0.6</v>
      </c>
      <c r="C6" s="35">
        <v>0.63</v>
      </c>
      <c r="D6" s="35">
        <v>0.61</v>
      </c>
      <c r="E6" s="35">
        <v>0.56999999999999995</v>
      </c>
      <c r="F6" s="35">
        <v>0.53</v>
      </c>
      <c r="G6" s="36" t="s">
        <v>6</v>
      </c>
      <c r="H6" s="35">
        <v>0.88700000000000001</v>
      </c>
      <c r="I6" s="35">
        <v>0.85399999999999998</v>
      </c>
      <c r="J6" s="35">
        <v>0.86199999999999999</v>
      </c>
      <c r="K6" s="35">
        <v>0.95399999999999996</v>
      </c>
      <c r="L6" s="35">
        <v>0.56899999999999995</v>
      </c>
    </row>
    <row r="7" spans="1:256">
      <c r="A7" s="22"/>
      <c r="B7" s="37">
        <v>0.6</v>
      </c>
      <c r="C7" s="37">
        <v>0.63</v>
      </c>
      <c r="D7" s="37">
        <v>0.62</v>
      </c>
      <c r="E7" s="37">
        <v>0.57999999999999996</v>
      </c>
      <c r="F7" s="37">
        <v>0.55000000000000004</v>
      </c>
      <c r="G7" s="38"/>
      <c r="H7" s="37">
        <v>0.90900000000000003</v>
      </c>
      <c r="I7" s="37">
        <v>0.81399999999999995</v>
      </c>
      <c r="J7" s="37">
        <v>0.85899999999999999</v>
      </c>
      <c r="K7" s="37">
        <v>0.92</v>
      </c>
      <c r="L7" s="37">
        <v>0.497</v>
      </c>
    </row>
    <row r="8" spans="1:256">
      <c r="A8" s="22"/>
      <c r="B8" s="37">
        <v>0.6</v>
      </c>
      <c r="C8" s="37">
        <v>0.63</v>
      </c>
      <c r="D8" s="37">
        <v>0.62</v>
      </c>
      <c r="E8" s="37">
        <v>0.57999999999999996</v>
      </c>
      <c r="F8" s="37">
        <v>0.53</v>
      </c>
      <c r="G8" s="38"/>
      <c r="H8" s="37">
        <v>0.877</v>
      </c>
      <c r="I8" s="37">
        <v>0.81</v>
      </c>
      <c r="J8" s="37">
        <v>0.83299999999999996</v>
      </c>
      <c r="K8" s="37">
        <v>0.86299999999999999</v>
      </c>
      <c r="L8" s="37">
        <v>0.55600000000000005</v>
      </c>
    </row>
    <row r="9" spans="1:256">
      <c r="A9" s="22"/>
      <c r="B9" s="37">
        <v>0.59</v>
      </c>
      <c r="C9" s="37">
        <v>0.6</v>
      </c>
      <c r="D9" s="37">
        <v>0.59</v>
      </c>
      <c r="E9" s="37">
        <v>0.55000000000000004</v>
      </c>
      <c r="F9" s="37">
        <v>0.52</v>
      </c>
      <c r="G9" s="38"/>
      <c r="H9" s="37">
        <v>0.86399999999999999</v>
      </c>
      <c r="I9" s="37">
        <v>0.83899999999999997</v>
      </c>
      <c r="J9" s="37">
        <v>0.83399999999999996</v>
      </c>
      <c r="K9" s="37">
        <v>0.89400000000000002</v>
      </c>
      <c r="L9" s="37">
        <v>0.58199999999999996</v>
      </c>
    </row>
    <row r="10" spans="1:256">
      <c r="A10" s="22"/>
      <c r="B10" s="37">
        <v>0.55000000000000004</v>
      </c>
      <c r="C10" s="37">
        <v>0.57999999999999996</v>
      </c>
      <c r="D10" s="37">
        <v>0.56999999999999995</v>
      </c>
      <c r="E10" s="37">
        <v>0.53</v>
      </c>
      <c r="F10" s="37">
        <v>0.5</v>
      </c>
      <c r="G10" s="38"/>
      <c r="H10" s="37">
        <v>0.88200000000000001</v>
      </c>
      <c r="I10" s="37">
        <v>0.78200000000000003</v>
      </c>
      <c r="J10" s="37">
        <v>0.81499999999999995</v>
      </c>
      <c r="K10" s="37">
        <v>0.85699999999999998</v>
      </c>
      <c r="L10" s="37">
        <v>0.53900000000000003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0.59</v>
      </c>
      <c r="D11" s="37">
        <v>0.59</v>
      </c>
      <c r="E11" s="37">
        <v>0.56999999999999995</v>
      </c>
      <c r="F11" s="37">
        <v>0.56000000000000005</v>
      </c>
      <c r="G11" s="38" t="s">
        <v>8</v>
      </c>
      <c r="H11" s="37">
        <v>0.89100000000000001</v>
      </c>
      <c r="I11" s="37">
        <v>0.90800000000000003</v>
      </c>
      <c r="J11" s="37">
        <v>0.94599999999999995</v>
      </c>
      <c r="K11" s="37">
        <v>0.92200000000000004</v>
      </c>
      <c r="L11" s="37">
        <v>0.69899999999999995</v>
      </c>
    </row>
    <row r="12" spans="1:256">
      <c r="A12" s="22"/>
      <c r="B12" s="37">
        <v>0.57999999999999996</v>
      </c>
      <c r="C12" s="37">
        <v>0.61</v>
      </c>
      <c r="D12" s="37">
        <v>0.61</v>
      </c>
      <c r="E12" s="37">
        <v>0.56999999999999995</v>
      </c>
      <c r="F12" s="37">
        <v>0.55000000000000004</v>
      </c>
      <c r="G12" s="38"/>
      <c r="H12" s="37">
        <v>0.83499999999999996</v>
      </c>
      <c r="I12" s="37">
        <v>0.88300000000000001</v>
      </c>
      <c r="J12" s="37">
        <v>0.94199999999999995</v>
      </c>
      <c r="K12" s="37">
        <v>0.94799999999999995</v>
      </c>
      <c r="L12" s="37">
        <v>0.65800000000000003</v>
      </c>
    </row>
    <row r="13" spans="1:256">
      <c r="A13" s="22"/>
      <c r="B13" s="37">
        <v>0.59</v>
      </c>
      <c r="C13" s="37">
        <v>0.6</v>
      </c>
      <c r="D13" s="37">
        <v>0.59</v>
      </c>
      <c r="E13" s="37">
        <v>0.54</v>
      </c>
      <c r="F13" s="37">
        <v>0.53</v>
      </c>
      <c r="G13" s="38"/>
      <c r="H13" s="37">
        <v>0.85099999999999998</v>
      </c>
      <c r="I13" s="37">
        <v>0.85799999999999998</v>
      </c>
      <c r="J13" s="37">
        <v>0.91700000000000004</v>
      </c>
      <c r="K13" s="37">
        <v>0.93200000000000005</v>
      </c>
      <c r="L13" s="37">
        <v>0.63500000000000001</v>
      </c>
    </row>
    <row r="14" spans="1:256">
      <c r="A14" s="22"/>
      <c r="B14" s="37">
        <v>0.59</v>
      </c>
      <c r="C14" s="37">
        <v>0.6</v>
      </c>
      <c r="D14" s="37">
        <v>0.57999999999999996</v>
      </c>
      <c r="E14" s="37">
        <v>0.55000000000000004</v>
      </c>
      <c r="F14" s="37">
        <v>0.54</v>
      </c>
      <c r="G14" s="38"/>
      <c r="H14" s="37">
        <v>0.81799999999999995</v>
      </c>
      <c r="I14" s="37">
        <v>0.88800000000000001</v>
      </c>
      <c r="J14" s="37">
        <v>0.91600000000000004</v>
      </c>
      <c r="K14" s="37">
        <v>0.92400000000000004</v>
      </c>
      <c r="L14" s="37">
        <v>0.62</v>
      </c>
    </row>
    <row r="15" spans="1:256">
      <c r="A15" s="22"/>
      <c r="B15" s="37">
        <v>0.56999999999999995</v>
      </c>
      <c r="C15" s="37">
        <v>0.56999999999999995</v>
      </c>
      <c r="D15" s="37">
        <v>0.55000000000000004</v>
      </c>
      <c r="E15" s="37">
        <v>0.52</v>
      </c>
      <c r="F15" s="37">
        <v>0.53</v>
      </c>
      <c r="G15" s="38"/>
      <c r="H15" s="37">
        <v>0.84699999999999998</v>
      </c>
      <c r="I15" s="37">
        <v>0.91500000000000004</v>
      </c>
      <c r="J15" s="37">
        <v>0.93600000000000005</v>
      </c>
      <c r="K15" s="37">
        <v>0.92500000000000004</v>
      </c>
      <c r="L15" s="37">
        <v>0.64500000000000002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0.32989999999999997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1.22288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0.57521025641025636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0.62905349794238685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3" priority="2" operator="notBetween">
      <formula>0.4</formula>
      <formula>0.6</formula>
    </cfRule>
  </conditionalFormatting>
  <conditionalFormatting sqref="K20:L20">
    <cfRule type="cellIs" dxfId="11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IV34"/>
  <sheetViews>
    <sheetView workbookViewId="0">
      <selection activeCell="G2" sqref="G2:G1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0.9</v>
      </c>
      <c r="F2" s="14">
        <v>0.86</v>
      </c>
      <c r="G2" s="31" t="s">
        <v>3</v>
      </c>
      <c r="H2" s="14">
        <v>2.0779999999999998</v>
      </c>
      <c r="I2" s="14">
        <v>2.0569999999999999</v>
      </c>
      <c r="J2" s="14">
        <v>2.0680000000000001</v>
      </c>
      <c r="K2" s="14">
        <v>2.1080000000000001</v>
      </c>
      <c r="L2" s="14">
        <v>1.851</v>
      </c>
    </row>
    <row r="3" spans="1:256">
      <c r="A3" s="11"/>
      <c r="B3" s="14">
        <v>0.92</v>
      </c>
      <c r="C3" s="14">
        <v>0.94</v>
      </c>
      <c r="D3" s="14">
        <v>0.93</v>
      </c>
      <c r="E3" s="14">
        <v>0.9</v>
      </c>
      <c r="F3" s="14">
        <v>0.85</v>
      </c>
      <c r="G3" s="31"/>
      <c r="H3" s="32">
        <v>2.0640000000000001</v>
      </c>
      <c r="I3" s="14">
        <v>2.032</v>
      </c>
      <c r="J3" s="14">
        <v>2.0539999999999998</v>
      </c>
      <c r="K3" s="14">
        <v>2.0590000000000002</v>
      </c>
      <c r="L3" s="14">
        <v>1.8</v>
      </c>
    </row>
    <row r="4" spans="1:256">
      <c r="A4" s="11" t="s">
        <v>124</v>
      </c>
      <c r="B4" s="14">
        <v>0.92</v>
      </c>
      <c r="C4" s="14">
        <v>0.92</v>
      </c>
      <c r="D4" s="14">
        <v>0.9</v>
      </c>
      <c r="E4" s="14">
        <v>0.87</v>
      </c>
      <c r="F4" s="14">
        <v>0.86</v>
      </c>
      <c r="G4" s="31" t="s">
        <v>4</v>
      </c>
      <c r="H4" s="14">
        <v>2.012</v>
      </c>
      <c r="I4" s="14">
        <v>2.08</v>
      </c>
      <c r="J4" s="14">
        <v>2.097</v>
      </c>
      <c r="K4" s="14">
        <v>2.1280000000000001</v>
      </c>
      <c r="L4" s="14">
        <v>1.861</v>
      </c>
    </row>
    <row r="5" spans="1:256">
      <c r="A5" s="16"/>
      <c r="B5" s="33">
        <v>0.91</v>
      </c>
      <c r="C5" s="33">
        <v>0.92</v>
      </c>
      <c r="D5" s="33">
        <v>0.9</v>
      </c>
      <c r="E5" s="33">
        <v>0.87</v>
      </c>
      <c r="F5" s="33">
        <v>0.86</v>
      </c>
      <c r="G5" s="34"/>
      <c r="H5" s="33">
        <v>2.048</v>
      </c>
      <c r="I5" s="33">
        <v>2.0680000000000001</v>
      </c>
      <c r="J5" s="33">
        <v>2.1110000000000002</v>
      </c>
      <c r="K5" s="33">
        <v>2.0870000000000002</v>
      </c>
      <c r="L5" s="33">
        <v>1.837</v>
      </c>
    </row>
    <row r="6" spans="1:256">
      <c r="A6" s="19" t="s">
        <v>5</v>
      </c>
      <c r="B6" s="35">
        <v>0.57999999999999996</v>
      </c>
      <c r="C6" s="35">
        <v>0.62</v>
      </c>
      <c r="D6" s="35">
        <v>0.61</v>
      </c>
      <c r="E6" s="35">
        <v>0.57999999999999996</v>
      </c>
      <c r="F6" s="35">
        <v>0.54</v>
      </c>
      <c r="G6" s="36" t="s">
        <v>6</v>
      </c>
      <c r="H6" s="35">
        <v>0.92100000000000004</v>
      </c>
      <c r="I6" s="35">
        <v>0.87</v>
      </c>
      <c r="J6" s="35">
        <v>0.84899999999999998</v>
      </c>
      <c r="K6" s="35">
        <v>0.94299999999999995</v>
      </c>
      <c r="L6" s="35">
        <v>0.64400000000000002</v>
      </c>
    </row>
    <row r="7" spans="1:256">
      <c r="A7" s="22"/>
      <c r="B7" s="37">
        <v>0.57999999999999996</v>
      </c>
      <c r="C7" s="37">
        <v>0.61</v>
      </c>
      <c r="D7" s="37">
        <v>0.61</v>
      </c>
      <c r="E7" s="37">
        <v>0.57999999999999996</v>
      </c>
      <c r="F7" s="37">
        <v>0.54</v>
      </c>
      <c r="G7" s="38"/>
      <c r="H7" s="37">
        <v>0.87</v>
      </c>
      <c r="I7" s="37">
        <v>0.84599999999999997</v>
      </c>
      <c r="J7" s="37">
        <v>0.86899999999999999</v>
      </c>
      <c r="K7" s="37">
        <v>0.95499999999999996</v>
      </c>
      <c r="L7" s="37">
        <v>0.61699999999999999</v>
      </c>
    </row>
    <row r="8" spans="1:256">
      <c r="A8" s="22"/>
      <c r="B8" s="37">
        <v>0.56999999999999995</v>
      </c>
      <c r="C8" s="37">
        <v>0.61</v>
      </c>
      <c r="D8" s="37">
        <v>0.6</v>
      </c>
      <c r="E8" s="37">
        <v>0.57999999999999996</v>
      </c>
      <c r="F8" s="37">
        <v>0.53</v>
      </c>
      <c r="G8" s="38"/>
      <c r="H8" s="37">
        <v>0.89800000000000002</v>
      </c>
      <c r="I8" s="37">
        <v>0.82699999999999996</v>
      </c>
      <c r="J8" s="37">
        <v>0.90600000000000003</v>
      </c>
      <c r="K8" s="37">
        <v>0.92900000000000005</v>
      </c>
      <c r="L8" s="37">
        <v>0.56699999999999995</v>
      </c>
    </row>
    <row r="9" spans="1:256">
      <c r="A9" s="22"/>
      <c r="B9" s="37">
        <v>0.56000000000000005</v>
      </c>
      <c r="C9" s="37">
        <v>0.59</v>
      </c>
      <c r="D9" s="37">
        <v>0.6</v>
      </c>
      <c r="E9" s="37">
        <v>0.56000000000000005</v>
      </c>
      <c r="F9" s="37">
        <v>0.53</v>
      </c>
      <c r="G9" s="38"/>
      <c r="H9" s="37">
        <v>0.86599999999999999</v>
      </c>
      <c r="I9" s="37">
        <v>0.84899999999999998</v>
      </c>
      <c r="J9" s="37">
        <v>0.86399999999999999</v>
      </c>
      <c r="K9" s="37">
        <v>0.874</v>
      </c>
      <c r="L9" s="37">
        <v>0.628</v>
      </c>
    </row>
    <row r="10" spans="1:256">
      <c r="A10" s="22"/>
      <c r="B10" s="37">
        <v>0.55000000000000004</v>
      </c>
      <c r="C10" s="37">
        <v>0.56999999999999995</v>
      </c>
      <c r="D10" s="37">
        <v>0.56999999999999995</v>
      </c>
      <c r="E10" s="37">
        <v>0.54</v>
      </c>
      <c r="F10" s="37">
        <v>0.52</v>
      </c>
      <c r="G10" s="38"/>
      <c r="H10" s="37">
        <v>0.89300000000000002</v>
      </c>
      <c r="I10" s="37">
        <v>0.85099999999999998</v>
      </c>
      <c r="J10" s="37">
        <v>0.84299999999999997</v>
      </c>
      <c r="K10" s="37">
        <v>0.89900000000000002</v>
      </c>
      <c r="L10" s="37">
        <v>0.56200000000000006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0.6</v>
      </c>
      <c r="D11" s="37">
        <v>0.57999999999999996</v>
      </c>
      <c r="E11" s="37">
        <v>0.56000000000000005</v>
      </c>
      <c r="F11" s="37">
        <v>0.54</v>
      </c>
      <c r="G11" s="38" t="s">
        <v>8</v>
      </c>
      <c r="H11" s="37">
        <v>0.86699999999999999</v>
      </c>
      <c r="I11" s="37">
        <v>0.94499999999999995</v>
      </c>
      <c r="J11" s="37">
        <v>0.96199999999999997</v>
      </c>
      <c r="K11" s="37">
        <v>0.95599999999999996</v>
      </c>
      <c r="L11" s="37">
        <v>0.71099999999999997</v>
      </c>
    </row>
    <row r="12" spans="1:256">
      <c r="A12" s="22"/>
      <c r="B12" s="37">
        <v>0.57999999999999996</v>
      </c>
      <c r="C12" s="37">
        <v>0.59</v>
      </c>
      <c r="D12" s="37">
        <v>0.59</v>
      </c>
      <c r="E12" s="37">
        <v>0.56000000000000005</v>
      </c>
      <c r="F12" s="37">
        <v>0.52</v>
      </c>
      <c r="G12" s="38"/>
      <c r="H12" s="37">
        <v>0.89100000000000001</v>
      </c>
      <c r="I12" s="37">
        <v>0.88700000000000001</v>
      </c>
      <c r="J12" s="37">
        <v>0.96199999999999997</v>
      </c>
      <c r="K12" s="37">
        <v>0.92400000000000004</v>
      </c>
      <c r="L12" s="37">
        <v>0.66800000000000004</v>
      </c>
    </row>
    <row r="13" spans="1:256">
      <c r="A13" s="22"/>
      <c r="B13" s="37">
        <v>0.56999999999999995</v>
      </c>
      <c r="C13" s="37">
        <v>0.6</v>
      </c>
      <c r="D13" s="37">
        <v>0.57999999999999996</v>
      </c>
      <c r="E13" s="37">
        <v>0.55000000000000004</v>
      </c>
      <c r="F13" s="37">
        <v>0.53</v>
      </c>
      <c r="G13" s="38"/>
      <c r="H13" s="37">
        <v>0.88200000000000001</v>
      </c>
      <c r="I13" s="37">
        <v>0.88900000000000001</v>
      </c>
      <c r="J13" s="37">
        <v>0.93100000000000005</v>
      </c>
      <c r="K13" s="37">
        <v>0.95299999999999996</v>
      </c>
      <c r="L13" s="37">
        <v>0.67200000000000004</v>
      </c>
    </row>
    <row r="14" spans="1:256">
      <c r="A14" s="22"/>
      <c r="B14" s="37">
        <v>0.59</v>
      </c>
      <c r="C14" s="37">
        <v>0.59</v>
      </c>
      <c r="D14" s="37">
        <v>0.59</v>
      </c>
      <c r="E14" s="37">
        <v>0.56000000000000005</v>
      </c>
      <c r="F14" s="37">
        <v>0.53</v>
      </c>
      <c r="G14" s="38"/>
      <c r="H14" s="37">
        <v>0.85799999999999998</v>
      </c>
      <c r="I14" s="37">
        <v>0.88900000000000001</v>
      </c>
      <c r="J14" s="37">
        <v>0.96</v>
      </c>
      <c r="K14" s="37">
        <v>0.92700000000000005</v>
      </c>
      <c r="L14" s="37">
        <v>0.66100000000000003</v>
      </c>
    </row>
    <row r="15" spans="1:256">
      <c r="A15" s="22"/>
      <c r="B15" s="37">
        <v>0.56000000000000005</v>
      </c>
      <c r="C15" s="37">
        <v>0.56999999999999995</v>
      </c>
      <c r="D15" s="37">
        <v>0.55000000000000004</v>
      </c>
      <c r="E15" s="37">
        <v>0.51</v>
      </c>
      <c r="F15" s="37">
        <v>0.51</v>
      </c>
      <c r="G15" s="38"/>
      <c r="H15" s="37">
        <v>0.82399999999999995</v>
      </c>
      <c r="I15" s="37">
        <v>0.91</v>
      </c>
      <c r="J15" s="37">
        <v>0.93200000000000005</v>
      </c>
      <c r="K15" s="37">
        <v>0.89500000000000002</v>
      </c>
      <c r="L15" s="37">
        <v>0.59499999999999997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0.33439999999999992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1.1811799999999999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0.5830564102564102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0.60760288065843615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11" priority="2" operator="notBetween">
      <formula>0.4</formula>
      <formula>0.6</formula>
    </cfRule>
  </conditionalFormatting>
  <conditionalFormatting sqref="K20:L20">
    <cfRule type="cellIs" dxfId="11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IV34"/>
  <sheetViews>
    <sheetView workbookViewId="0">
      <selection activeCell="G2" sqref="G2:G12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0.96</v>
      </c>
      <c r="D2" s="14">
        <v>0.95</v>
      </c>
      <c r="E2" s="14">
        <v>0.91</v>
      </c>
      <c r="F2" s="14">
        <v>0.84</v>
      </c>
      <c r="G2" s="31" t="s">
        <v>3</v>
      </c>
      <c r="H2" s="14">
        <v>2.0670000000000002</v>
      </c>
      <c r="I2" s="14">
        <v>2.0649999999999999</v>
      </c>
      <c r="J2" s="14">
        <v>2.0550000000000002</v>
      </c>
      <c r="K2" s="14">
        <v>2.093</v>
      </c>
      <c r="L2" s="14">
        <v>1.869</v>
      </c>
    </row>
    <row r="3" spans="1:256">
      <c r="A3" s="11"/>
      <c r="B3" s="14">
        <v>0.91</v>
      </c>
      <c r="C3" s="14">
        <v>0.92</v>
      </c>
      <c r="D3" s="14">
        <v>0.91</v>
      </c>
      <c r="E3" s="14">
        <v>0.87</v>
      </c>
      <c r="F3" s="14">
        <v>0.84</v>
      </c>
      <c r="G3" s="31"/>
      <c r="H3" s="32">
        <v>2.0710000000000002</v>
      </c>
      <c r="I3" s="14">
        <v>2.0550000000000002</v>
      </c>
      <c r="J3" s="14">
        <v>2.0430000000000001</v>
      </c>
      <c r="K3" s="14">
        <v>2.0840000000000001</v>
      </c>
      <c r="L3" s="14">
        <v>1.8280000000000001</v>
      </c>
    </row>
    <row r="4" spans="1:256">
      <c r="A4" s="11" t="s">
        <v>124</v>
      </c>
      <c r="B4" s="14">
        <v>0.92</v>
      </c>
      <c r="C4" s="14">
        <v>0.93</v>
      </c>
      <c r="D4" s="14">
        <v>0.9</v>
      </c>
      <c r="E4" s="14">
        <v>0.88</v>
      </c>
      <c r="F4" s="14">
        <v>0.86</v>
      </c>
      <c r="G4" s="31" t="s">
        <v>4</v>
      </c>
      <c r="H4" s="14">
        <v>2.02</v>
      </c>
      <c r="I4" s="14">
        <v>2.1059999999999999</v>
      </c>
      <c r="J4" s="14">
        <v>2.12</v>
      </c>
      <c r="K4" s="14">
        <v>2.1070000000000002</v>
      </c>
      <c r="L4" s="14">
        <v>1.8320000000000001</v>
      </c>
    </row>
    <row r="5" spans="1:256">
      <c r="A5" s="16"/>
      <c r="B5" s="33">
        <v>0.9</v>
      </c>
      <c r="C5" s="33">
        <v>0.9</v>
      </c>
      <c r="D5" s="33">
        <v>0.88</v>
      </c>
      <c r="E5" s="33">
        <v>0.85</v>
      </c>
      <c r="F5" s="33">
        <v>0.84</v>
      </c>
      <c r="G5" s="34"/>
      <c r="H5" s="33">
        <v>2.028</v>
      </c>
      <c r="I5" s="33">
        <v>2.0680000000000001</v>
      </c>
      <c r="J5" s="33">
        <v>2.0880000000000001</v>
      </c>
      <c r="K5" s="33">
        <v>2.0870000000000002</v>
      </c>
      <c r="L5" s="33">
        <v>1.778</v>
      </c>
    </row>
    <row r="6" spans="1:256">
      <c r="A6" s="19" t="s">
        <v>5</v>
      </c>
      <c r="B6" s="35">
        <v>0.57999999999999996</v>
      </c>
      <c r="C6" s="35">
        <v>0.63</v>
      </c>
      <c r="D6" s="35">
        <v>0.61</v>
      </c>
      <c r="E6" s="35">
        <v>0.57999999999999996</v>
      </c>
      <c r="F6" s="35">
        <v>0.56000000000000005</v>
      </c>
      <c r="G6" s="36" t="s">
        <v>6</v>
      </c>
      <c r="H6" s="35">
        <v>0.84199999999999997</v>
      </c>
      <c r="I6" s="35">
        <v>0.83199999999999996</v>
      </c>
      <c r="J6" s="35">
        <v>0.81499999999999995</v>
      </c>
      <c r="K6" s="35">
        <v>0.83</v>
      </c>
      <c r="L6" s="35">
        <v>0.61</v>
      </c>
    </row>
    <row r="7" spans="1:256">
      <c r="A7" s="22"/>
      <c r="B7" s="37">
        <v>0.57999999999999996</v>
      </c>
      <c r="C7" s="37">
        <v>0.64</v>
      </c>
      <c r="D7" s="37">
        <v>0.62</v>
      </c>
      <c r="E7" s="37">
        <v>0.59</v>
      </c>
      <c r="F7" s="37">
        <v>0.56000000000000005</v>
      </c>
      <c r="G7" s="38"/>
      <c r="H7" s="37">
        <v>0.92900000000000005</v>
      </c>
      <c r="I7" s="37">
        <v>0.83699999999999997</v>
      </c>
      <c r="J7" s="37">
        <v>0.85099999999999998</v>
      </c>
      <c r="K7" s="37">
        <v>0.88800000000000001</v>
      </c>
      <c r="L7" s="37">
        <v>0.60299999999999998</v>
      </c>
    </row>
    <row r="8" spans="1:256">
      <c r="A8" s="22"/>
      <c r="B8" s="37">
        <v>0.6</v>
      </c>
      <c r="C8" s="37">
        <v>0.62</v>
      </c>
      <c r="D8" s="37">
        <v>0.61</v>
      </c>
      <c r="E8" s="37">
        <v>0.57999999999999996</v>
      </c>
      <c r="F8" s="37">
        <v>0.54</v>
      </c>
      <c r="G8" s="38"/>
      <c r="H8" s="37">
        <v>0.88700000000000001</v>
      </c>
      <c r="I8" s="37">
        <v>0.79900000000000004</v>
      </c>
      <c r="J8" s="37">
        <v>0.82499999999999996</v>
      </c>
      <c r="K8" s="37">
        <v>0.83199999999999996</v>
      </c>
      <c r="L8" s="37">
        <v>0.59099999999999997</v>
      </c>
    </row>
    <row r="9" spans="1:256">
      <c r="A9" s="22"/>
      <c r="B9" s="37">
        <v>0.57999999999999996</v>
      </c>
      <c r="C9" s="37">
        <v>0.6</v>
      </c>
      <c r="D9" s="37">
        <v>0.6</v>
      </c>
      <c r="E9" s="37">
        <v>0.56000000000000005</v>
      </c>
      <c r="F9" s="37">
        <v>0.53</v>
      </c>
      <c r="G9" s="38"/>
      <c r="H9" s="37">
        <v>0.84199999999999997</v>
      </c>
      <c r="I9" s="37">
        <v>0.82399999999999995</v>
      </c>
      <c r="J9" s="37">
        <v>0.85499999999999998</v>
      </c>
      <c r="K9" s="37">
        <v>0.85099999999999998</v>
      </c>
      <c r="L9" s="37">
        <v>0.58499999999999996</v>
      </c>
    </row>
    <row r="10" spans="1:256">
      <c r="A10" s="22"/>
      <c r="B10" s="37">
        <v>0.56999999999999995</v>
      </c>
      <c r="C10" s="37">
        <v>0.59</v>
      </c>
      <c r="D10" s="37">
        <v>0.56999999999999995</v>
      </c>
      <c r="E10" s="37">
        <v>0.55000000000000004</v>
      </c>
      <c r="F10" s="37">
        <v>0.52</v>
      </c>
      <c r="G10" s="38"/>
      <c r="H10" s="37">
        <v>0.86899999999999999</v>
      </c>
      <c r="I10" s="37">
        <v>0.78600000000000003</v>
      </c>
      <c r="J10" s="37">
        <v>0.81699999999999995</v>
      </c>
      <c r="K10" s="37">
        <v>0.82599999999999996</v>
      </c>
      <c r="L10" s="37">
        <v>0.60099999999999998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0.61</v>
      </c>
      <c r="D11" s="37">
        <v>0.59</v>
      </c>
      <c r="E11" s="37">
        <v>0.55000000000000004</v>
      </c>
      <c r="F11" s="37">
        <v>0.52</v>
      </c>
      <c r="G11" s="38" t="s">
        <v>8</v>
      </c>
      <c r="H11" s="37">
        <v>0.88200000000000001</v>
      </c>
      <c r="I11" s="37">
        <v>0.88900000000000001</v>
      </c>
      <c r="J11" s="37">
        <v>0.97199999999999998</v>
      </c>
      <c r="K11" s="37">
        <v>1</v>
      </c>
      <c r="L11" s="37">
        <v>0.7</v>
      </c>
    </row>
    <row r="12" spans="1:256">
      <c r="A12" s="22"/>
      <c r="B12" s="37">
        <v>0.6</v>
      </c>
      <c r="C12" s="37">
        <v>0.61</v>
      </c>
      <c r="D12" s="37">
        <v>0.59</v>
      </c>
      <c r="E12" s="37">
        <v>0.56000000000000005</v>
      </c>
      <c r="F12" s="37">
        <v>0.52</v>
      </c>
      <c r="G12" s="38"/>
      <c r="H12" s="37">
        <v>0.91800000000000004</v>
      </c>
      <c r="I12" s="37">
        <v>0.92</v>
      </c>
      <c r="J12" s="37">
        <v>0.96299999999999997</v>
      </c>
      <c r="K12" s="37">
        <v>0.97099999999999997</v>
      </c>
      <c r="L12" s="37">
        <v>0.73299999999999998</v>
      </c>
    </row>
    <row r="13" spans="1:256">
      <c r="A13" s="22"/>
      <c r="B13" s="37">
        <v>0.57999999999999996</v>
      </c>
      <c r="C13" s="37">
        <v>0.59</v>
      </c>
      <c r="D13" s="37">
        <v>0.57999999999999996</v>
      </c>
      <c r="E13" s="37">
        <v>0.55000000000000004</v>
      </c>
      <c r="F13" s="37">
        <v>0.52</v>
      </c>
      <c r="G13" s="38"/>
      <c r="H13" s="37">
        <v>0.91900000000000004</v>
      </c>
      <c r="I13" s="37">
        <v>0.89</v>
      </c>
      <c r="J13" s="37">
        <v>0.93300000000000005</v>
      </c>
      <c r="K13" s="37">
        <v>0.95399999999999996</v>
      </c>
      <c r="L13" s="37">
        <v>0.66900000000000004</v>
      </c>
    </row>
    <row r="14" spans="1:256">
      <c r="A14" s="22"/>
      <c r="B14" s="37">
        <v>0.57999999999999996</v>
      </c>
      <c r="C14" s="37">
        <v>0.59</v>
      </c>
      <c r="D14" s="37">
        <v>0.56999999999999995</v>
      </c>
      <c r="E14" s="37">
        <v>0.54</v>
      </c>
      <c r="F14" s="37">
        <v>0.55000000000000004</v>
      </c>
      <c r="G14" s="38"/>
      <c r="H14" s="37">
        <v>0.91700000000000004</v>
      </c>
      <c r="I14" s="37">
        <v>0.90600000000000003</v>
      </c>
      <c r="J14" s="37">
        <v>0.95199999999999996</v>
      </c>
      <c r="K14" s="37">
        <v>0.94899999999999995</v>
      </c>
      <c r="L14" s="37">
        <v>0.64200000000000002</v>
      </c>
    </row>
    <row r="15" spans="1:256">
      <c r="A15" s="22"/>
      <c r="B15" s="37">
        <v>0.55000000000000004</v>
      </c>
      <c r="C15" s="37">
        <v>0.57999999999999996</v>
      </c>
      <c r="D15" s="37">
        <v>0.54</v>
      </c>
      <c r="E15" s="37">
        <v>0.54</v>
      </c>
      <c r="F15" s="37">
        <v>0.53</v>
      </c>
      <c r="G15" s="38"/>
      <c r="H15" s="37">
        <v>0.85499999999999998</v>
      </c>
      <c r="I15" s="37">
        <v>0.90100000000000002</v>
      </c>
      <c r="J15" s="37">
        <v>0.92900000000000005</v>
      </c>
      <c r="K15" s="37">
        <v>0.95499999999999996</v>
      </c>
      <c r="L15" s="37">
        <v>0.64800000000000002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0.32030000000000025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1.1873200000000002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0.55847179487179532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0.61076131687242807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9" priority="2" operator="notBetween">
      <formula>0.4</formula>
      <formula>0.6</formula>
    </cfRule>
  </conditionalFormatting>
  <conditionalFormatting sqref="K20:L20">
    <cfRule type="cellIs" dxfId="10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IV34"/>
  <sheetViews>
    <sheetView workbookViewId="0">
      <selection activeCell="B16" sqref="B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</v>
      </c>
      <c r="C2" s="14">
        <v>0.87</v>
      </c>
      <c r="D2" s="14">
        <v>0.85</v>
      </c>
      <c r="E2" s="14">
        <v>0.85</v>
      </c>
      <c r="F2" s="14">
        <v>0.8</v>
      </c>
      <c r="G2" s="31" t="s">
        <v>3</v>
      </c>
      <c r="H2" s="14"/>
      <c r="I2" s="14"/>
      <c r="J2" s="14"/>
      <c r="K2" s="14"/>
      <c r="L2" s="14"/>
    </row>
    <row r="3" spans="1:256">
      <c r="A3" s="11"/>
      <c r="B3" s="14">
        <v>0.9</v>
      </c>
      <c r="C3" s="14">
        <v>0.88</v>
      </c>
      <c r="D3" s="14">
        <v>0.86</v>
      </c>
      <c r="E3" s="14">
        <v>0.85</v>
      </c>
      <c r="F3" s="14">
        <v>0.81</v>
      </c>
      <c r="G3" s="31"/>
      <c r="H3" s="32"/>
      <c r="I3" s="14"/>
      <c r="J3" s="14"/>
      <c r="K3" s="14"/>
      <c r="L3" s="14"/>
    </row>
    <row r="4" spans="1:256">
      <c r="A4" s="11" t="s">
        <v>124</v>
      </c>
      <c r="B4" s="14">
        <v>0.9</v>
      </c>
      <c r="C4" s="14">
        <v>0.92</v>
      </c>
      <c r="D4" s="14">
        <v>0.92</v>
      </c>
      <c r="E4" s="14">
        <v>0.88</v>
      </c>
      <c r="F4" s="14">
        <v>0.76</v>
      </c>
      <c r="G4" s="31" t="s">
        <v>4</v>
      </c>
      <c r="H4" s="14"/>
      <c r="I4" s="14"/>
      <c r="J4" s="14"/>
      <c r="K4" s="14"/>
      <c r="L4" s="14"/>
    </row>
    <row r="5" spans="1:256">
      <c r="A5" s="16"/>
      <c r="B5" s="33">
        <v>0.91</v>
      </c>
      <c r="C5" s="33">
        <v>0.92</v>
      </c>
      <c r="D5" s="33">
        <v>0.93</v>
      </c>
      <c r="E5" s="33">
        <v>0.87</v>
      </c>
      <c r="F5" s="33">
        <v>0.76</v>
      </c>
      <c r="G5" s="34"/>
      <c r="H5" s="33"/>
      <c r="I5" s="33"/>
      <c r="J5" s="33"/>
      <c r="K5" s="33"/>
      <c r="L5" s="33"/>
    </row>
    <row r="6" spans="1:256">
      <c r="A6" s="19" t="s">
        <v>5</v>
      </c>
      <c r="B6" s="35">
        <v>0.53</v>
      </c>
      <c r="C6" s="35">
        <v>0.47</v>
      </c>
      <c r="D6" s="35">
        <v>0.47</v>
      </c>
      <c r="E6" s="35">
        <v>0.5</v>
      </c>
      <c r="F6" s="35">
        <v>0.47</v>
      </c>
      <c r="G6" s="36" t="s">
        <v>6</v>
      </c>
      <c r="H6" s="35"/>
      <c r="I6" s="35"/>
      <c r="J6" s="35"/>
      <c r="K6" s="35"/>
      <c r="L6" s="35"/>
    </row>
    <row r="7" spans="1:256">
      <c r="A7" s="22"/>
      <c r="B7" s="37">
        <v>0.54</v>
      </c>
      <c r="C7" s="37">
        <v>0.45</v>
      </c>
      <c r="D7" s="37">
        <v>0.42</v>
      </c>
      <c r="E7" s="37">
        <v>0.51</v>
      </c>
      <c r="F7" s="37">
        <v>0.47</v>
      </c>
      <c r="G7" s="38"/>
      <c r="H7" s="37"/>
      <c r="I7" s="37"/>
      <c r="J7" s="37"/>
      <c r="K7" s="37"/>
      <c r="L7" s="37"/>
    </row>
    <row r="8" spans="1:256">
      <c r="A8" s="22"/>
      <c r="B8" s="37">
        <v>0.56999999999999995</v>
      </c>
      <c r="C8" s="37">
        <v>0.52</v>
      </c>
      <c r="D8" s="37">
        <v>0.48</v>
      </c>
      <c r="E8" s="37">
        <v>0.51</v>
      </c>
      <c r="F8" s="37">
        <v>0.46</v>
      </c>
      <c r="G8" s="38"/>
      <c r="H8" s="37"/>
      <c r="I8" s="37"/>
      <c r="J8" s="37"/>
      <c r="K8" s="37"/>
      <c r="L8" s="37"/>
    </row>
    <row r="9" spans="1:256">
      <c r="A9" s="22"/>
      <c r="B9" s="37">
        <v>0.55000000000000004</v>
      </c>
      <c r="C9" s="37">
        <v>0.52</v>
      </c>
      <c r="D9" s="37">
        <v>0.47</v>
      </c>
      <c r="E9" s="37">
        <v>0.5</v>
      </c>
      <c r="F9" s="37">
        <v>0.47</v>
      </c>
      <c r="G9" s="38"/>
      <c r="H9" s="37"/>
      <c r="I9" s="37"/>
      <c r="J9" s="37"/>
      <c r="K9" s="37"/>
      <c r="L9" s="37"/>
    </row>
    <row r="10" spans="1:256">
      <c r="A10" s="22"/>
      <c r="B10" s="37">
        <v>0.48</v>
      </c>
      <c r="C10" s="37">
        <v>0.51</v>
      </c>
      <c r="D10" s="37">
        <v>0.45</v>
      </c>
      <c r="E10" s="37">
        <v>0.44</v>
      </c>
      <c r="F10" s="37">
        <v>0.46</v>
      </c>
      <c r="G10" s="38"/>
      <c r="H10" s="37"/>
      <c r="I10" s="37"/>
      <c r="J10" s="37"/>
      <c r="K10" s="37"/>
      <c r="L10" s="37"/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0.55000000000000004</v>
      </c>
      <c r="E11" s="37">
        <v>0.54</v>
      </c>
      <c r="F11" s="37">
        <v>0.44</v>
      </c>
      <c r="G11" s="38" t="s">
        <v>8</v>
      </c>
      <c r="H11" s="37"/>
      <c r="I11" s="37"/>
      <c r="J11" s="37"/>
      <c r="K11" s="37"/>
      <c r="L11" s="37"/>
    </row>
    <row r="12" spans="1:256">
      <c r="A12" s="22"/>
      <c r="B12" s="37">
        <v>0.56999999999999995</v>
      </c>
      <c r="C12" s="37">
        <v>0.57999999999999996</v>
      </c>
      <c r="D12" s="37">
        <v>0.56999999999999995</v>
      </c>
      <c r="E12" s="37">
        <v>0.53</v>
      </c>
      <c r="F12" s="37">
        <v>0.42</v>
      </c>
      <c r="G12" s="38"/>
      <c r="H12" s="37"/>
      <c r="I12" s="37"/>
      <c r="J12" s="37"/>
      <c r="K12" s="37"/>
      <c r="L12" s="37"/>
    </row>
    <row r="13" spans="1:256">
      <c r="A13" s="22"/>
      <c r="B13" s="37">
        <v>0.56999999999999995</v>
      </c>
      <c r="C13" s="37">
        <v>0.59</v>
      </c>
      <c r="D13" s="37">
        <v>0.59</v>
      </c>
      <c r="E13" s="37">
        <v>0.54</v>
      </c>
      <c r="F13" s="37">
        <v>0.43</v>
      </c>
      <c r="G13" s="38"/>
      <c r="H13" s="37"/>
      <c r="I13" s="37"/>
      <c r="J13" s="37"/>
      <c r="K13" s="37"/>
      <c r="L13" s="37"/>
    </row>
    <row r="14" spans="1:256">
      <c r="A14" s="22"/>
      <c r="B14" s="37">
        <v>0.56999999999999995</v>
      </c>
      <c r="C14" s="37">
        <v>0.57999999999999996</v>
      </c>
      <c r="D14" s="37">
        <v>0.56999999999999995</v>
      </c>
      <c r="E14" s="37">
        <v>0.54</v>
      </c>
      <c r="F14" s="37">
        <v>0.42</v>
      </c>
      <c r="G14" s="38"/>
      <c r="H14" s="37"/>
      <c r="I14" s="37"/>
      <c r="J14" s="37"/>
      <c r="K14" s="37"/>
      <c r="L14" s="37"/>
    </row>
    <row r="15" spans="1:256">
      <c r="A15" s="22"/>
      <c r="B15" s="37">
        <v>0.56000000000000005</v>
      </c>
      <c r="C15" s="37">
        <v>0.57999999999999996</v>
      </c>
      <c r="D15" s="37">
        <v>0.56999999999999995</v>
      </c>
      <c r="E15" s="37">
        <v>0.52</v>
      </c>
      <c r="F15" s="37">
        <v>0.41</v>
      </c>
      <c r="G15" s="38"/>
      <c r="H15" s="37"/>
      <c r="I15" s="37"/>
      <c r="J15" s="37"/>
      <c r="K15" s="37"/>
      <c r="L15" s="37"/>
    </row>
    <row r="16" spans="1:256">
      <c r="A16" s="25"/>
      <c r="B16" s="25"/>
      <c r="C16" s="25"/>
      <c r="D16" s="25"/>
      <c r="E16" s="25"/>
      <c r="F16" s="25"/>
      <c r="G16" s="25"/>
      <c r="H16" s="25">
        <v>1201</v>
      </c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0.35440000000000027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 t="e">
        <f>AVERAGE(H2:L5)-AVERAGE(H6:L15)</f>
        <v>#DIV/0!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0.61792820512820568</v>
      </c>
      <c r="F20" s="269"/>
      <c r="G20" s="27" t="s">
        <v>19</v>
      </c>
      <c r="H20" s="27" t="s">
        <v>20</v>
      </c>
      <c r="I20" s="288" t="s">
        <v>116</v>
      </c>
      <c r="J20" s="288"/>
      <c r="K20" s="269" t="e">
        <f>(K18/(1.944/K19))</f>
        <v>#DIV/0!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7" priority="2" operator="notBetween">
      <formula>0.4</formula>
      <formula>0.6</formula>
    </cfRule>
  </conditionalFormatting>
  <conditionalFormatting sqref="K20:L20">
    <cfRule type="cellIs" dxfId="10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IV34"/>
  <sheetViews>
    <sheetView workbookViewId="0">
      <selection activeCell="H2" sqref="H2:L15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2.0710000000000002</v>
      </c>
      <c r="I2" s="14">
        <v>2.0720000000000001</v>
      </c>
      <c r="J2" s="14">
        <v>2.0619999999999998</v>
      </c>
      <c r="K2" s="14">
        <v>2.105</v>
      </c>
      <c r="L2" s="14">
        <v>1.84</v>
      </c>
    </row>
    <row r="3" spans="1:256">
      <c r="A3" s="11"/>
      <c r="B3" s="14"/>
      <c r="C3" s="14"/>
      <c r="D3" s="14"/>
      <c r="E3" s="14"/>
      <c r="F3" s="14"/>
      <c r="G3" s="31"/>
      <c r="H3" s="32">
        <v>2.0840000000000001</v>
      </c>
      <c r="I3" s="14">
        <v>2.0499999999999998</v>
      </c>
      <c r="J3" s="14">
        <v>2.081</v>
      </c>
      <c r="K3" s="14">
        <v>2.0640000000000001</v>
      </c>
      <c r="L3" s="14">
        <v>1.827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2.044</v>
      </c>
      <c r="I4" s="14">
        <v>2.11</v>
      </c>
      <c r="J4" s="14">
        <v>2.141</v>
      </c>
      <c r="K4" s="14">
        <v>2.1259999999999999</v>
      </c>
      <c r="L4" s="14">
        <v>1.87</v>
      </c>
    </row>
    <row r="5" spans="1:256">
      <c r="A5" s="16"/>
      <c r="B5" s="33"/>
      <c r="C5" s="33"/>
      <c r="D5" s="33"/>
      <c r="E5" s="33"/>
      <c r="F5" s="33"/>
      <c r="G5" s="34"/>
      <c r="H5" s="33">
        <v>2.0579999999999998</v>
      </c>
      <c r="I5" s="33">
        <v>2.1059999999999999</v>
      </c>
      <c r="J5" s="33">
        <v>2.1360000000000001</v>
      </c>
      <c r="K5" s="33">
        <v>2.1190000000000002</v>
      </c>
      <c r="L5" s="33">
        <v>1.843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0.85099999999999998</v>
      </c>
      <c r="I6" s="35">
        <v>0.83899999999999997</v>
      </c>
      <c r="J6" s="35">
        <v>0.81899999999999995</v>
      </c>
      <c r="K6" s="35">
        <v>0.85599999999999998</v>
      </c>
      <c r="L6" s="35">
        <v>0.54300000000000004</v>
      </c>
    </row>
    <row r="7" spans="1:256">
      <c r="A7" s="22"/>
      <c r="B7" s="37"/>
      <c r="C7" s="37"/>
      <c r="D7" s="37"/>
      <c r="E7" s="37"/>
      <c r="F7" s="37"/>
      <c r="G7" s="38"/>
      <c r="H7" s="37">
        <v>0.91100000000000003</v>
      </c>
      <c r="I7" s="37">
        <v>0.86499999999999999</v>
      </c>
      <c r="J7" s="37">
        <v>0.85599999999999998</v>
      </c>
      <c r="K7" s="37">
        <v>0.85199999999999998</v>
      </c>
      <c r="L7" s="37">
        <v>0.52800000000000002</v>
      </c>
    </row>
    <row r="8" spans="1:256">
      <c r="A8" s="22"/>
      <c r="B8" s="37"/>
      <c r="C8" s="37"/>
      <c r="D8" s="37"/>
      <c r="E8" s="37"/>
      <c r="F8" s="37"/>
      <c r="G8" s="38"/>
      <c r="H8" s="37">
        <v>0.84299999999999997</v>
      </c>
      <c r="I8" s="37">
        <v>0.84399999999999997</v>
      </c>
      <c r="J8" s="37">
        <v>0.83899999999999997</v>
      </c>
      <c r="K8" s="37">
        <v>0.84799999999999998</v>
      </c>
      <c r="L8" s="37">
        <v>0.55400000000000005</v>
      </c>
    </row>
    <row r="9" spans="1:256">
      <c r="A9" s="22"/>
      <c r="B9" s="37"/>
      <c r="C9" s="37"/>
      <c r="D9" s="37"/>
      <c r="E9" s="37"/>
      <c r="F9" s="37"/>
      <c r="G9" s="38"/>
      <c r="H9" s="37">
        <v>0.84699999999999998</v>
      </c>
      <c r="I9" s="37">
        <v>0.86499999999999999</v>
      </c>
      <c r="J9" s="37">
        <v>0.88100000000000001</v>
      </c>
      <c r="K9" s="37">
        <v>0.86399999999999999</v>
      </c>
      <c r="L9" s="37">
        <v>0.52500000000000002</v>
      </c>
    </row>
    <row r="10" spans="1:256">
      <c r="A10" s="22"/>
      <c r="B10" s="37"/>
      <c r="C10" s="37"/>
      <c r="D10" s="37"/>
      <c r="E10" s="37"/>
      <c r="F10" s="37"/>
      <c r="G10" s="38"/>
      <c r="H10" s="37">
        <v>0.873</v>
      </c>
      <c r="I10" s="37">
        <v>0.84699999999999998</v>
      </c>
      <c r="J10" s="37">
        <v>0.82599999999999996</v>
      </c>
      <c r="K10" s="37">
        <v>0.80400000000000005</v>
      </c>
      <c r="L10" s="37">
        <v>0.61099999999999999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0.88200000000000001</v>
      </c>
      <c r="I11" s="37">
        <v>0.93600000000000005</v>
      </c>
      <c r="J11" s="37">
        <v>0.98899999999999999</v>
      </c>
      <c r="K11" s="37">
        <v>0.97799999999999998</v>
      </c>
      <c r="L11" s="37">
        <v>0.66900000000000004</v>
      </c>
    </row>
    <row r="12" spans="1:256">
      <c r="A12" s="22"/>
      <c r="B12" s="37"/>
      <c r="C12" s="37"/>
      <c r="D12" s="37"/>
      <c r="E12" s="37"/>
      <c r="F12" s="37"/>
      <c r="G12" s="38"/>
      <c r="H12" s="37">
        <v>0.89200000000000002</v>
      </c>
      <c r="I12" s="37">
        <v>0.96</v>
      </c>
      <c r="J12" s="37">
        <v>0.98</v>
      </c>
      <c r="K12" s="37">
        <v>0.95099999999999996</v>
      </c>
      <c r="L12" s="37">
        <v>0.71899999999999997</v>
      </c>
    </row>
    <row r="13" spans="1:256">
      <c r="A13" s="22"/>
      <c r="B13" s="37"/>
      <c r="C13" s="37"/>
      <c r="D13" s="37"/>
      <c r="E13" s="37"/>
      <c r="F13" s="37"/>
      <c r="G13" s="38"/>
      <c r="H13" s="37">
        <v>0.88700000000000001</v>
      </c>
      <c r="I13" s="37">
        <v>0.92700000000000005</v>
      </c>
      <c r="J13" s="37">
        <v>0.98</v>
      </c>
      <c r="K13" s="37">
        <v>0.94599999999999995</v>
      </c>
      <c r="L13" s="37">
        <v>0.69</v>
      </c>
    </row>
    <row r="14" spans="1:256">
      <c r="A14" s="22"/>
      <c r="B14" s="37"/>
      <c r="C14" s="37"/>
      <c r="D14" s="37"/>
      <c r="E14" s="37"/>
      <c r="F14" s="37"/>
      <c r="G14" s="38"/>
      <c r="H14" s="37">
        <v>0.87</v>
      </c>
      <c r="I14" s="37">
        <v>0.93899999999999995</v>
      </c>
      <c r="J14" s="37">
        <v>0.96699999999999997</v>
      </c>
      <c r="K14" s="37">
        <v>0.93500000000000005</v>
      </c>
      <c r="L14" s="37">
        <v>0.70499999999999996</v>
      </c>
    </row>
    <row r="15" spans="1:256">
      <c r="A15" s="22"/>
      <c r="B15" s="37"/>
      <c r="C15" s="37"/>
      <c r="D15" s="37"/>
      <c r="E15" s="37"/>
      <c r="F15" s="37"/>
      <c r="G15" s="38"/>
      <c r="H15" s="37">
        <v>0.83799999999999997</v>
      </c>
      <c r="I15" s="37">
        <v>0.92200000000000004</v>
      </c>
      <c r="J15" s="37">
        <v>0.95399999999999996</v>
      </c>
      <c r="K15" s="37">
        <v>0.94199999999999995</v>
      </c>
      <c r="L15" s="37">
        <v>0.64300000000000002</v>
      </c>
    </row>
    <row r="16" spans="1:256">
      <c r="A16" s="25"/>
      <c r="B16" s="25"/>
      <c r="C16" s="25"/>
      <c r="D16" s="25"/>
      <c r="E16" s="25"/>
      <c r="F16" s="25"/>
      <c r="G16" s="25"/>
      <c r="H16" s="25">
        <v>1201</v>
      </c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1.2026100000000008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0.61862654320987698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5" priority="2" operator="notBetween">
      <formula>0.4</formula>
      <formula>0.6</formula>
    </cfRule>
  </conditionalFormatting>
  <conditionalFormatting sqref="K20:L20">
    <cfRule type="cellIs" dxfId="10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</v>
      </c>
      <c r="C2" s="14">
        <v>0.87</v>
      </c>
      <c r="D2" s="14">
        <v>0.85</v>
      </c>
      <c r="E2" s="14">
        <v>0.84</v>
      </c>
      <c r="F2" s="14">
        <v>0.79</v>
      </c>
      <c r="G2" s="31" t="s">
        <v>3</v>
      </c>
      <c r="H2" s="14">
        <v>2.0659999999999998</v>
      </c>
      <c r="I2" s="14">
        <v>2.0459999999999998</v>
      </c>
      <c r="J2" s="14">
        <v>2.0739999999999998</v>
      </c>
      <c r="K2" s="14">
        <v>2.0870000000000002</v>
      </c>
      <c r="L2" s="14">
        <v>1.8240000000000001</v>
      </c>
    </row>
    <row r="3" spans="1:256">
      <c r="A3" s="11"/>
      <c r="B3" s="14">
        <v>0.89</v>
      </c>
      <c r="C3" s="14">
        <v>0.86</v>
      </c>
      <c r="D3" s="14">
        <v>0.84</v>
      </c>
      <c r="E3" s="14">
        <v>0.83</v>
      </c>
      <c r="F3" s="14">
        <v>0.78</v>
      </c>
      <c r="G3" s="31"/>
      <c r="H3" s="32">
        <v>2.0110000000000001</v>
      </c>
      <c r="I3" s="14">
        <v>2.0369999999999999</v>
      </c>
      <c r="J3" s="14">
        <v>2.0219999999999998</v>
      </c>
      <c r="K3" s="14">
        <v>2.048</v>
      </c>
      <c r="L3" s="14">
        <v>1.8169999999999999</v>
      </c>
    </row>
    <row r="4" spans="1:256">
      <c r="A4" s="11" t="s">
        <v>124</v>
      </c>
      <c r="B4" s="14">
        <v>0.89</v>
      </c>
      <c r="C4" s="14">
        <v>0.9</v>
      </c>
      <c r="D4" s="14">
        <v>0.91</v>
      </c>
      <c r="E4" s="14">
        <v>0.88</v>
      </c>
      <c r="F4" s="14">
        <v>0.75</v>
      </c>
      <c r="G4" s="31" t="s">
        <v>4</v>
      </c>
      <c r="H4" s="14">
        <v>2.0379999999999998</v>
      </c>
      <c r="I4" s="14">
        <v>2.097</v>
      </c>
      <c r="J4" s="14">
        <v>2.0979999999999999</v>
      </c>
      <c r="K4" s="14">
        <v>2.1179999999999999</v>
      </c>
      <c r="L4" s="14">
        <v>1.841</v>
      </c>
    </row>
    <row r="5" spans="1:256">
      <c r="A5" s="16"/>
      <c r="B5" s="33">
        <v>0.9</v>
      </c>
      <c r="C5" s="33">
        <v>0.92</v>
      </c>
      <c r="D5" s="33">
        <v>0.92</v>
      </c>
      <c r="E5" s="33">
        <v>0.88</v>
      </c>
      <c r="F5" s="33">
        <v>0.75</v>
      </c>
      <c r="G5" s="34"/>
      <c r="H5" s="33">
        <v>1.9890000000000001</v>
      </c>
      <c r="I5" s="33">
        <v>2.0489999999999999</v>
      </c>
      <c r="J5" s="33">
        <v>2.1120000000000001</v>
      </c>
      <c r="K5" s="33">
        <v>2.113</v>
      </c>
      <c r="L5" s="33">
        <v>1.796</v>
      </c>
    </row>
    <row r="6" spans="1:256">
      <c r="A6" s="19" t="s">
        <v>5</v>
      </c>
      <c r="B6" s="35">
        <v>0.54</v>
      </c>
      <c r="C6" s="35">
        <v>0.52</v>
      </c>
      <c r="D6" s="35">
        <v>0.5</v>
      </c>
      <c r="E6" s="35">
        <v>0.49</v>
      </c>
      <c r="F6" s="35">
        <v>0.48</v>
      </c>
      <c r="G6" s="36" t="s">
        <v>6</v>
      </c>
      <c r="H6" s="35">
        <v>0.79200000000000004</v>
      </c>
      <c r="I6" s="35">
        <v>0.78200000000000003</v>
      </c>
      <c r="J6" s="35">
        <v>0.79200000000000004</v>
      </c>
      <c r="K6" s="35">
        <v>0.81100000000000005</v>
      </c>
      <c r="L6" s="35">
        <v>0.46400000000000002</v>
      </c>
    </row>
    <row r="7" spans="1:256">
      <c r="A7" s="22"/>
      <c r="B7" s="37">
        <v>0.56000000000000005</v>
      </c>
      <c r="C7" s="37">
        <v>0.53</v>
      </c>
      <c r="D7" s="37">
        <v>0.51</v>
      </c>
      <c r="E7" s="37">
        <v>0.51</v>
      </c>
      <c r="F7" s="37">
        <v>0.48</v>
      </c>
      <c r="G7" s="38"/>
      <c r="H7" s="37">
        <v>0.84899999999999998</v>
      </c>
      <c r="I7" s="37">
        <v>0.78100000000000003</v>
      </c>
      <c r="J7" s="37">
        <v>0.76900000000000002</v>
      </c>
      <c r="K7" s="37">
        <v>0.79400000000000004</v>
      </c>
      <c r="L7" s="37">
        <v>0.46800000000000003</v>
      </c>
    </row>
    <row r="8" spans="1:256">
      <c r="A8" s="22"/>
      <c r="B8" s="37">
        <v>0.55000000000000004</v>
      </c>
      <c r="C8" s="37">
        <v>0.54</v>
      </c>
      <c r="D8" s="37">
        <v>0.51</v>
      </c>
      <c r="E8" s="37">
        <v>0.5</v>
      </c>
      <c r="F8" s="37">
        <v>0.46</v>
      </c>
      <c r="G8" s="38"/>
      <c r="H8" s="37">
        <v>0.83599999999999997</v>
      </c>
      <c r="I8" s="37">
        <v>0.755</v>
      </c>
      <c r="J8" s="37">
        <v>0.81799999999999995</v>
      </c>
      <c r="K8" s="37">
        <v>0.79200000000000004</v>
      </c>
      <c r="L8" s="37">
        <v>0.46600000000000003</v>
      </c>
    </row>
    <row r="9" spans="1:256">
      <c r="A9" s="22"/>
      <c r="B9" s="37">
        <v>0.53</v>
      </c>
      <c r="C9" s="37">
        <v>0.51</v>
      </c>
      <c r="D9" s="37">
        <v>0.49</v>
      </c>
      <c r="E9" s="37">
        <v>0.48</v>
      </c>
      <c r="F9" s="37">
        <v>0.46</v>
      </c>
      <c r="G9" s="38"/>
      <c r="H9" s="37">
        <v>0.84099999999999997</v>
      </c>
      <c r="I9" s="37">
        <v>0.78700000000000003</v>
      </c>
      <c r="J9" s="37">
        <v>0.82199999999999995</v>
      </c>
      <c r="K9" s="37">
        <v>0.77700000000000002</v>
      </c>
      <c r="L9" s="37">
        <v>0.39200000000000002</v>
      </c>
    </row>
    <row r="10" spans="1:256">
      <c r="A10" s="22"/>
      <c r="B10" s="37">
        <v>0.5</v>
      </c>
      <c r="C10" s="37">
        <v>0.48</v>
      </c>
      <c r="D10" s="37">
        <v>0.46</v>
      </c>
      <c r="E10" s="37">
        <v>0.46</v>
      </c>
      <c r="F10" s="37">
        <v>0.43</v>
      </c>
      <c r="G10" s="38"/>
      <c r="H10" s="37">
        <v>0.80300000000000005</v>
      </c>
      <c r="I10" s="37">
        <v>0.76700000000000002</v>
      </c>
      <c r="J10" s="37">
        <v>0.81100000000000005</v>
      </c>
      <c r="K10" s="37">
        <v>0.76200000000000001</v>
      </c>
      <c r="L10" s="37">
        <v>0.41399999999999998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0.56000000000000005</v>
      </c>
      <c r="D11" s="37">
        <v>0.56999999999999995</v>
      </c>
      <c r="E11" s="37">
        <v>0.53</v>
      </c>
      <c r="F11" s="37">
        <v>0.44</v>
      </c>
      <c r="G11" s="38" t="s">
        <v>8</v>
      </c>
      <c r="H11" s="37">
        <v>0.86499999999999999</v>
      </c>
      <c r="I11" s="37">
        <v>0.89</v>
      </c>
      <c r="J11" s="37">
        <v>0.89100000000000001</v>
      </c>
      <c r="K11" s="37">
        <v>0.872</v>
      </c>
      <c r="L11" s="37">
        <v>0.61099999999999999</v>
      </c>
    </row>
    <row r="12" spans="1:256">
      <c r="A12" s="22"/>
      <c r="B12" s="37">
        <v>0.54</v>
      </c>
      <c r="C12" s="37">
        <v>0.56999999999999995</v>
      </c>
      <c r="D12" s="37">
        <v>0.56999999999999995</v>
      </c>
      <c r="E12" s="37">
        <v>0.53</v>
      </c>
      <c r="F12" s="37">
        <v>0.43</v>
      </c>
      <c r="G12" s="38"/>
      <c r="H12" s="37">
        <v>0.79100000000000004</v>
      </c>
      <c r="I12" s="37">
        <v>0.83299999999999996</v>
      </c>
      <c r="J12" s="37">
        <v>0.89200000000000002</v>
      </c>
      <c r="K12" s="37">
        <v>0.879</v>
      </c>
      <c r="L12" s="37">
        <v>0.59799999999999998</v>
      </c>
    </row>
    <row r="13" spans="1:256">
      <c r="A13" s="22"/>
      <c r="B13" s="37">
        <v>0.56000000000000005</v>
      </c>
      <c r="C13" s="37">
        <v>0.56000000000000005</v>
      </c>
      <c r="D13" s="37">
        <v>0.56999999999999995</v>
      </c>
      <c r="E13" s="37">
        <v>0.51</v>
      </c>
      <c r="F13" s="37">
        <v>0.42</v>
      </c>
      <c r="G13" s="38"/>
      <c r="H13" s="37">
        <v>0.78700000000000003</v>
      </c>
      <c r="I13" s="37">
        <v>0.80100000000000005</v>
      </c>
      <c r="J13" s="37">
        <v>0.90700000000000003</v>
      </c>
      <c r="K13" s="37">
        <v>0.85099999999999998</v>
      </c>
      <c r="L13" s="37">
        <v>0.53400000000000003</v>
      </c>
    </row>
    <row r="14" spans="1:256">
      <c r="A14" s="22"/>
      <c r="B14" s="37">
        <v>0.55000000000000004</v>
      </c>
      <c r="C14" s="37">
        <v>0.56000000000000005</v>
      </c>
      <c r="D14" s="37">
        <v>0.56000000000000005</v>
      </c>
      <c r="E14" s="37">
        <v>0.52</v>
      </c>
      <c r="F14" s="37">
        <v>0.42</v>
      </c>
      <c r="G14" s="38"/>
      <c r="H14" s="37">
        <v>0.80400000000000005</v>
      </c>
      <c r="I14" s="37">
        <v>0.86399999999999999</v>
      </c>
      <c r="J14" s="37">
        <v>0.90700000000000003</v>
      </c>
      <c r="K14" s="37">
        <v>0.878</v>
      </c>
      <c r="L14" s="37">
        <v>0.58099999999999996</v>
      </c>
    </row>
    <row r="15" spans="1:256">
      <c r="A15" s="22"/>
      <c r="B15" s="37">
        <v>0.51</v>
      </c>
      <c r="C15" s="37">
        <v>0.55000000000000004</v>
      </c>
      <c r="D15" s="37">
        <v>0.54</v>
      </c>
      <c r="E15" s="37">
        <v>0.5</v>
      </c>
      <c r="F15" s="37">
        <v>0.42</v>
      </c>
      <c r="G15" s="38"/>
      <c r="H15" s="37">
        <v>0.78600000000000003</v>
      </c>
      <c r="I15" s="37">
        <v>0.79800000000000004</v>
      </c>
      <c r="J15" s="37">
        <v>0.91500000000000004</v>
      </c>
      <c r="K15" s="37">
        <v>0.85799999999999998</v>
      </c>
      <c r="L15" s="37">
        <v>0.55700000000000005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0.34729999999999994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1.2522499999999999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0.6055487179487179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0.64416152263374482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3" priority="2" operator="notBetween">
      <formula>0.4</formula>
      <formula>0.6</formula>
    </cfRule>
  </conditionalFormatting>
  <conditionalFormatting sqref="K20:L20">
    <cfRule type="cellIs" dxfId="10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IV34"/>
  <sheetViews>
    <sheetView workbookViewId="0">
      <selection activeCell="M31" sqref="M3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0.87</v>
      </c>
      <c r="D2" s="14">
        <v>0.85</v>
      </c>
      <c r="E2" s="14">
        <v>0.82</v>
      </c>
      <c r="F2" s="14">
        <v>0.8</v>
      </c>
      <c r="G2" s="31" t="s">
        <v>3</v>
      </c>
      <c r="H2" s="14">
        <v>2.0649999999999999</v>
      </c>
      <c r="I2" s="14">
        <v>2.0329999999999999</v>
      </c>
      <c r="J2" s="14">
        <v>2.0619999999999998</v>
      </c>
      <c r="K2" s="14">
        <v>2.0979999999999999</v>
      </c>
      <c r="L2" s="14">
        <v>1.8380000000000001</v>
      </c>
    </row>
    <row r="3" spans="1:256">
      <c r="A3" s="11"/>
      <c r="B3" s="14">
        <v>0.87</v>
      </c>
      <c r="C3" s="14">
        <v>0.85</v>
      </c>
      <c r="D3" s="14">
        <v>0.83</v>
      </c>
      <c r="E3" s="14">
        <v>0.82</v>
      </c>
      <c r="F3" s="14">
        <v>0.79</v>
      </c>
      <c r="G3" s="31"/>
      <c r="H3" s="32">
        <v>1.9870000000000001</v>
      </c>
      <c r="I3" s="14">
        <v>2.0579999999999998</v>
      </c>
      <c r="J3" s="14">
        <v>2.0529999999999999</v>
      </c>
      <c r="K3" s="14">
        <v>2.0659999999999998</v>
      </c>
      <c r="L3" s="14">
        <v>1.847</v>
      </c>
    </row>
    <row r="4" spans="1:256">
      <c r="A4" s="11" t="s">
        <v>124</v>
      </c>
      <c r="B4" s="14">
        <v>0.9</v>
      </c>
      <c r="C4" s="14">
        <v>0.91</v>
      </c>
      <c r="D4" s="14">
        <v>0.93</v>
      </c>
      <c r="E4" s="14">
        <v>0.9</v>
      </c>
      <c r="F4" s="14">
        <v>0.77</v>
      </c>
      <c r="G4" s="31" t="s">
        <v>4</v>
      </c>
      <c r="H4" s="14">
        <v>2.0630000000000002</v>
      </c>
      <c r="I4" s="14">
        <v>2.1040000000000001</v>
      </c>
      <c r="J4" s="14">
        <v>2.1030000000000002</v>
      </c>
      <c r="K4" s="14">
        <v>2.1190000000000002</v>
      </c>
      <c r="L4" s="14">
        <v>1.867</v>
      </c>
    </row>
    <row r="5" spans="1:256">
      <c r="A5" s="16"/>
      <c r="B5" s="33">
        <v>0.89</v>
      </c>
      <c r="C5" s="33">
        <v>0.91</v>
      </c>
      <c r="D5" s="33">
        <v>0.92</v>
      </c>
      <c r="E5" s="33">
        <v>0.88</v>
      </c>
      <c r="F5" s="33">
        <v>0.76</v>
      </c>
      <c r="G5" s="34"/>
      <c r="H5" s="33">
        <v>1.9890000000000001</v>
      </c>
      <c r="I5" s="33">
        <v>2.0819999999999999</v>
      </c>
      <c r="J5" s="33">
        <v>2.0990000000000002</v>
      </c>
      <c r="K5" s="33">
        <v>2.0939999999999999</v>
      </c>
      <c r="L5" s="33">
        <v>1.8029999999999999</v>
      </c>
    </row>
    <row r="6" spans="1:256">
      <c r="A6" s="19" t="s">
        <v>5</v>
      </c>
      <c r="B6" s="35">
        <v>0.53</v>
      </c>
      <c r="C6" s="35">
        <v>0.52</v>
      </c>
      <c r="D6" s="35">
        <v>0.5</v>
      </c>
      <c r="E6" s="35">
        <v>0.49</v>
      </c>
      <c r="F6" s="35">
        <v>0.45</v>
      </c>
      <c r="G6" s="36" t="s">
        <v>6</v>
      </c>
      <c r="H6" s="35">
        <v>0.85499999999999998</v>
      </c>
      <c r="I6" s="35">
        <v>0.85899999999999999</v>
      </c>
      <c r="J6" s="35">
        <v>0.87</v>
      </c>
      <c r="K6" s="35">
        <v>0.89500000000000002</v>
      </c>
      <c r="L6" s="35">
        <v>0.59899999999999998</v>
      </c>
    </row>
    <row r="7" spans="1:256">
      <c r="A7" s="22"/>
      <c r="B7" s="37">
        <v>0.55000000000000004</v>
      </c>
      <c r="C7" s="37">
        <v>0.53</v>
      </c>
      <c r="D7" s="37">
        <v>0.49</v>
      </c>
      <c r="E7" s="37">
        <v>0.5</v>
      </c>
      <c r="F7" s="37">
        <v>0.46</v>
      </c>
      <c r="G7" s="38"/>
      <c r="H7" s="37">
        <v>0.92</v>
      </c>
      <c r="I7" s="37">
        <v>0.88300000000000001</v>
      </c>
      <c r="J7" s="37">
        <v>0.86799999999999999</v>
      </c>
      <c r="K7" s="37">
        <v>0.90300000000000002</v>
      </c>
      <c r="L7" s="37">
        <v>0.66300000000000003</v>
      </c>
    </row>
    <row r="8" spans="1:256">
      <c r="A8" s="22"/>
      <c r="B8" s="37">
        <v>0.54</v>
      </c>
      <c r="C8" s="37">
        <v>0.52</v>
      </c>
      <c r="D8" s="37">
        <v>0.49</v>
      </c>
      <c r="E8" s="37">
        <v>0.49</v>
      </c>
      <c r="F8" s="37">
        <v>0.45</v>
      </c>
      <c r="G8" s="38"/>
      <c r="H8" s="37">
        <v>0.89</v>
      </c>
      <c r="I8" s="37">
        <v>0.872</v>
      </c>
      <c r="J8" s="37">
        <v>0.86299999999999999</v>
      </c>
      <c r="K8" s="37">
        <v>0.88800000000000001</v>
      </c>
      <c r="L8" s="37">
        <v>0.60899999999999999</v>
      </c>
    </row>
    <row r="9" spans="1:256">
      <c r="A9" s="22"/>
      <c r="B9" s="37">
        <v>0.52</v>
      </c>
      <c r="C9" s="37">
        <v>0.5</v>
      </c>
      <c r="D9" s="37">
        <v>0.48</v>
      </c>
      <c r="E9" s="37">
        <v>0.45</v>
      </c>
      <c r="F9" s="37">
        <v>0.44</v>
      </c>
      <c r="G9" s="38"/>
      <c r="H9" s="37">
        <v>0.90300000000000002</v>
      </c>
      <c r="I9" s="37">
        <v>0.88400000000000001</v>
      </c>
      <c r="J9" s="37">
        <v>0.871</v>
      </c>
      <c r="K9" s="37">
        <v>0.91300000000000003</v>
      </c>
      <c r="L9" s="37">
        <v>0.60599999999999998</v>
      </c>
    </row>
    <row r="10" spans="1:256">
      <c r="A10" s="22"/>
      <c r="B10" s="37">
        <v>0.5</v>
      </c>
      <c r="C10" s="37">
        <v>0.49</v>
      </c>
      <c r="D10" s="37">
        <v>0.44</v>
      </c>
      <c r="E10" s="37">
        <v>0.44</v>
      </c>
      <c r="F10" s="37">
        <v>0.43</v>
      </c>
      <c r="G10" s="38"/>
      <c r="H10" s="37">
        <v>0.86099999999999999</v>
      </c>
      <c r="I10" s="37">
        <v>0.87</v>
      </c>
      <c r="J10" s="37">
        <v>0.878</v>
      </c>
      <c r="K10" s="37">
        <v>0.88</v>
      </c>
      <c r="L10" s="37">
        <v>0.64100000000000001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0.55000000000000004</v>
      </c>
      <c r="D11" s="37">
        <v>0.56000000000000005</v>
      </c>
      <c r="E11" s="37">
        <v>0.51</v>
      </c>
      <c r="F11" s="37">
        <v>0.42</v>
      </c>
      <c r="G11" s="38" t="s">
        <v>8</v>
      </c>
      <c r="H11" s="37">
        <v>0.90900000000000003</v>
      </c>
      <c r="I11" s="37">
        <v>0.95399999999999996</v>
      </c>
      <c r="J11" s="37">
        <v>0.99</v>
      </c>
      <c r="K11" s="37">
        <v>0.97599999999999998</v>
      </c>
      <c r="L11" s="37">
        <v>0.76100000000000001</v>
      </c>
    </row>
    <row r="12" spans="1:256">
      <c r="A12" s="22"/>
      <c r="B12" s="37">
        <v>0.54</v>
      </c>
      <c r="C12" s="37">
        <v>0.55000000000000004</v>
      </c>
      <c r="D12" s="37">
        <v>0.54</v>
      </c>
      <c r="E12" s="37">
        <v>0.53</v>
      </c>
      <c r="F12" s="37">
        <v>0.41</v>
      </c>
      <c r="G12" s="38"/>
      <c r="H12" s="37">
        <v>0.89200000000000002</v>
      </c>
      <c r="I12" s="37">
        <v>0.97099999999999997</v>
      </c>
      <c r="J12" s="37">
        <v>0.98799999999999999</v>
      </c>
      <c r="K12" s="37">
        <v>0.96499999999999997</v>
      </c>
      <c r="L12" s="37">
        <v>0.72899999999999998</v>
      </c>
    </row>
    <row r="13" spans="1:256">
      <c r="A13" s="22"/>
      <c r="B13" s="37">
        <v>0.54</v>
      </c>
      <c r="C13" s="37">
        <v>0.56000000000000005</v>
      </c>
      <c r="D13" s="37">
        <v>0.56999999999999995</v>
      </c>
      <c r="E13" s="37">
        <v>0.52</v>
      </c>
      <c r="F13" s="37">
        <v>0.4</v>
      </c>
      <c r="G13" s="38"/>
      <c r="H13" s="37">
        <v>0.91600000000000004</v>
      </c>
      <c r="I13" s="37">
        <v>0.94499999999999995</v>
      </c>
      <c r="J13" s="37">
        <v>0.95899999999999996</v>
      </c>
      <c r="K13" s="37">
        <v>0.99099999999999999</v>
      </c>
      <c r="L13" s="37">
        <v>0.752</v>
      </c>
    </row>
    <row r="14" spans="1:256">
      <c r="A14" s="22"/>
      <c r="B14" s="37">
        <v>0.53</v>
      </c>
      <c r="C14" s="37">
        <v>0.54</v>
      </c>
      <c r="D14" s="37">
        <v>0.55000000000000004</v>
      </c>
      <c r="E14" s="37">
        <v>0.52</v>
      </c>
      <c r="F14" s="37">
        <v>0.41</v>
      </c>
      <c r="G14" s="38"/>
      <c r="H14" s="37">
        <v>0.88100000000000001</v>
      </c>
      <c r="I14" s="37">
        <v>0.96199999999999997</v>
      </c>
      <c r="J14" s="37">
        <v>1</v>
      </c>
      <c r="K14" s="37">
        <v>0.97699999999999998</v>
      </c>
      <c r="L14" s="37">
        <v>0.74199999999999999</v>
      </c>
    </row>
    <row r="15" spans="1:256">
      <c r="A15" s="22"/>
      <c r="B15" s="37">
        <v>0.48</v>
      </c>
      <c r="C15" s="37">
        <v>0.52</v>
      </c>
      <c r="D15" s="37">
        <v>0.51</v>
      </c>
      <c r="E15" s="37">
        <v>0.51</v>
      </c>
      <c r="F15" s="37">
        <v>0.4</v>
      </c>
      <c r="G15" s="38"/>
      <c r="H15" s="37">
        <v>0.88100000000000001</v>
      </c>
      <c r="I15" s="37">
        <v>0.92200000000000004</v>
      </c>
      <c r="J15" s="37">
        <v>0.94199999999999995</v>
      </c>
      <c r="K15" s="37">
        <v>0.93300000000000005</v>
      </c>
      <c r="L15" s="37">
        <v>0.68700000000000006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0.35950000000000015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1.15412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0.6268205128205131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0.59368312757201647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01" priority="3" operator="notBetween">
      <formula>0.4</formula>
      <formula>0.6</formula>
    </cfRule>
  </conditionalFormatting>
  <conditionalFormatting sqref="K20:L20">
    <cfRule type="cellIs" dxfId="10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IV34"/>
  <sheetViews>
    <sheetView workbookViewId="0">
      <selection activeCell="O27" sqref="O27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0.88</v>
      </c>
      <c r="D2" s="14">
        <v>0.86</v>
      </c>
      <c r="E2" s="14">
        <v>0.84</v>
      </c>
      <c r="F2" s="14">
        <v>0.79</v>
      </c>
      <c r="G2" s="31" t="s">
        <v>3</v>
      </c>
      <c r="H2" s="14">
        <v>2.1110000000000002</v>
      </c>
      <c r="I2" s="14">
        <v>2.0609999999999999</v>
      </c>
      <c r="J2" s="14">
        <v>2.077</v>
      </c>
      <c r="K2" s="14">
        <v>2.109</v>
      </c>
      <c r="L2" s="14">
        <v>1.881</v>
      </c>
    </row>
    <row r="3" spans="1:256">
      <c r="A3" s="11"/>
      <c r="B3" s="14">
        <v>0.89</v>
      </c>
      <c r="C3" s="14">
        <v>0.86</v>
      </c>
      <c r="D3" s="14">
        <v>0.85</v>
      </c>
      <c r="E3" s="14">
        <v>0.83</v>
      </c>
      <c r="F3" s="14">
        <v>0.8</v>
      </c>
      <c r="G3" s="31"/>
      <c r="H3" s="32">
        <v>2.0630000000000002</v>
      </c>
      <c r="I3" s="14">
        <v>2.04</v>
      </c>
      <c r="J3" s="14">
        <v>2.0539999999999998</v>
      </c>
      <c r="K3" s="14">
        <v>2.0670000000000002</v>
      </c>
      <c r="L3" s="14">
        <v>1.8049999999999999</v>
      </c>
    </row>
    <row r="4" spans="1:256">
      <c r="A4" s="11" t="s">
        <v>124</v>
      </c>
      <c r="B4" s="14">
        <v>0.9</v>
      </c>
      <c r="C4" s="14">
        <v>0.91</v>
      </c>
      <c r="D4" s="14">
        <v>0.92</v>
      </c>
      <c r="E4" s="14">
        <v>0.88</v>
      </c>
      <c r="F4" s="14">
        <v>0.77</v>
      </c>
      <c r="G4" s="31" t="s">
        <v>4</v>
      </c>
      <c r="H4" s="14">
        <v>2.0459999999999998</v>
      </c>
      <c r="I4" s="14">
        <v>2.0790000000000002</v>
      </c>
      <c r="J4" s="14">
        <v>2.12</v>
      </c>
      <c r="K4" s="14">
        <v>2.121</v>
      </c>
      <c r="L4" s="14">
        <v>1.8839999999999999</v>
      </c>
    </row>
    <row r="5" spans="1:256">
      <c r="A5" s="16"/>
      <c r="B5" s="33">
        <v>0.9</v>
      </c>
      <c r="C5" s="33">
        <v>0.9</v>
      </c>
      <c r="D5" s="33">
        <v>0.9</v>
      </c>
      <c r="E5" s="33">
        <v>0.87</v>
      </c>
      <c r="F5" s="33">
        <v>0.78</v>
      </c>
      <c r="G5" s="34"/>
      <c r="H5" s="33">
        <v>1.9630000000000001</v>
      </c>
      <c r="I5" s="33">
        <v>2.0640000000000001</v>
      </c>
      <c r="J5" s="33">
        <v>2.0819999999999999</v>
      </c>
      <c r="K5" s="33">
        <v>2.0990000000000002</v>
      </c>
      <c r="L5" s="33">
        <v>1.8740000000000001</v>
      </c>
    </row>
    <row r="6" spans="1:256">
      <c r="A6" s="19" t="s">
        <v>5</v>
      </c>
      <c r="B6" s="35">
        <v>0.57999999999999996</v>
      </c>
      <c r="C6" s="35">
        <v>0.55000000000000004</v>
      </c>
      <c r="D6" s="35">
        <v>0.53</v>
      </c>
      <c r="E6" s="35">
        <v>0.52</v>
      </c>
      <c r="F6" s="35">
        <v>0.5</v>
      </c>
      <c r="G6" s="36" t="s">
        <v>6</v>
      </c>
      <c r="H6" s="35">
        <v>0.86399999999999999</v>
      </c>
      <c r="I6" s="35">
        <v>0.85</v>
      </c>
      <c r="J6" s="35">
        <v>0.81899999999999995</v>
      </c>
      <c r="K6" s="35">
        <v>0.82899999999999996</v>
      </c>
      <c r="L6" s="35">
        <v>0.48699999999999999</v>
      </c>
    </row>
    <row r="7" spans="1:256">
      <c r="A7" s="22"/>
      <c r="B7" s="37">
        <v>0.59</v>
      </c>
      <c r="C7" s="37">
        <v>0.56000000000000005</v>
      </c>
      <c r="D7" s="37">
        <v>0.53</v>
      </c>
      <c r="E7" s="37">
        <v>0.52</v>
      </c>
      <c r="F7" s="37">
        <v>0.5</v>
      </c>
      <c r="G7" s="38"/>
      <c r="H7" s="37">
        <v>0.86699999999999999</v>
      </c>
      <c r="I7" s="37">
        <v>0.86299999999999999</v>
      </c>
      <c r="J7" s="37">
        <v>0.83699999999999997</v>
      </c>
      <c r="K7" s="37">
        <v>0.84599999999999997</v>
      </c>
      <c r="L7" s="37">
        <v>0.52900000000000003</v>
      </c>
    </row>
    <row r="8" spans="1:256">
      <c r="A8" s="22"/>
      <c r="B8" s="37">
        <v>0.59</v>
      </c>
      <c r="C8" s="37">
        <v>0.56999999999999995</v>
      </c>
      <c r="D8" s="37">
        <v>0.53</v>
      </c>
      <c r="E8" s="37">
        <v>0.51</v>
      </c>
      <c r="F8" s="37">
        <v>0.49</v>
      </c>
      <c r="G8" s="38"/>
      <c r="H8" s="37">
        <v>0.88500000000000001</v>
      </c>
      <c r="I8" s="37">
        <v>0.872</v>
      </c>
      <c r="J8" s="37">
        <v>0.84199999999999997</v>
      </c>
      <c r="K8" s="37">
        <v>0.86899999999999999</v>
      </c>
      <c r="L8" s="37">
        <v>0.55900000000000005</v>
      </c>
    </row>
    <row r="9" spans="1:256">
      <c r="A9" s="22"/>
      <c r="B9" s="37">
        <v>0.54</v>
      </c>
      <c r="C9" s="37">
        <v>0.53</v>
      </c>
      <c r="D9" s="37">
        <v>0.51</v>
      </c>
      <c r="E9" s="37">
        <v>0.49</v>
      </c>
      <c r="F9" s="37">
        <v>0.47</v>
      </c>
      <c r="G9" s="38"/>
      <c r="H9" s="37">
        <v>0.88500000000000001</v>
      </c>
      <c r="I9" s="37">
        <v>0.876</v>
      </c>
      <c r="J9" s="37">
        <v>0.875</v>
      </c>
      <c r="K9" s="37">
        <v>0.85499999999999998</v>
      </c>
      <c r="L9" s="37">
        <v>0.52200000000000002</v>
      </c>
    </row>
    <row r="10" spans="1:256">
      <c r="A10" s="22"/>
      <c r="B10" s="37">
        <v>0.54</v>
      </c>
      <c r="C10" s="37" t="s">
        <v>131</v>
      </c>
      <c r="D10" s="37">
        <v>0.48</v>
      </c>
      <c r="E10" s="37">
        <v>0.47</v>
      </c>
      <c r="F10" s="37">
        <v>0.45</v>
      </c>
      <c r="G10" s="38"/>
      <c r="H10" s="37">
        <v>0.86099999999999999</v>
      </c>
      <c r="I10" s="37">
        <v>0.79600000000000004</v>
      </c>
      <c r="J10" s="37">
        <v>0.80900000000000005</v>
      </c>
      <c r="K10" s="37">
        <v>0.81100000000000005</v>
      </c>
      <c r="L10" s="37">
        <v>0.503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0.56000000000000005</v>
      </c>
      <c r="D11" s="37">
        <v>0.54</v>
      </c>
      <c r="E11" s="37">
        <v>0.55000000000000004</v>
      </c>
      <c r="F11" s="37">
        <v>0.46</v>
      </c>
      <c r="G11" s="38" t="s">
        <v>8</v>
      </c>
      <c r="H11" s="37">
        <v>0.92500000000000004</v>
      </c>
      <c r="I11" s="37">
        <v>1.0109999999999999</v>
      </c>
      <c r="J11" s="37">
        <v>0.97</v>
      </c>
      <c r="K11" s="37">
        <v>0.97599999999999998</v>
      </c>
      <c r="L11" s="37">
        <v>0.70799999999999996</v>
      </c>
    </row>
    <row r="12" spans="1:256">
      <c r="A12" s="22"/>
      <c r="B12" s="37">
        <v>0.54</v>
      </c>
      <c r="C12" s="37">
        <v>0.56000000000000005</v>
      </c>
      <c r="D12" s="37">
        <v>0.55000000000000004</v>
      </c>
      <c r="E12" s="37">
        <v>0.55000000000000004</v>
      </c>
      <c r="F12" s="37">
        <v>0.45</v>
      </c>
      <c r="G12" s="38"/>
      <c r="H12" s="37">
        <v>0.92</v>
      </c>
      <c r="I12" s="37">
        <v>0.91800000000000004</v>
      </c>
      <c r="J12" s="37">
        <v>0.94</v>
      </c>
      <c r="K12" s="37">
        <v>0.92600000000000005</v>
      </c>
      <c r="L12" s="37">
        <v>0.70399999999999996</v>
      </c>
    </row>
    <row r="13" spans="1:256">
      <c r="A13" s="22"/>
      <c r="B13" s="37">
        <v>0.54</v>
      </c>
      <c r="C13" s="37">
        <v>0.55000000000000004</v>
      </c>
      <c r="D13" s="37">
        <v>0.56000000000000005</v>
      </c>
      <c r="E13" s="37">
        <v>0.54</v>
      </c>
      <c r="F13" s="37">
        <v>0.44</v>
      </c>
      <c r="G13" s="38"/>
      <c r="H13" s="37">
        <v>0.86899999999999999</v>
      </c>
      <c r="I13" s="37">
        <v>0.93799999999999994</v>
      </c>
      <c r="J13" s="37">
        <v>0.96499999999999997</v>
      </c>
      <c r="K13" s="37">
        <v>0.95499999999999996</v>
      </c>
      <c r="L13" s="37">
        <v>0.68899999999999995</v>
      </c>
    </row>
    <row r="14" spans="1:256">
      <c r="A14" s="22"/>
      <c r="B14" s="37">
        <v>0.54</v>
      </c>
      <c r="C14" s="37">
        <v>0.54</v>
      </c>
      <c r="D14" s="37">
        <v>0.54</v>
      </c>
      <c r="E14" s="37">
        <v>0.51</v>
      </c>
      <c r="F14" s="37">
        <v>0.44</v>
      </c>
      <c r="G14" s="38"/>
      <c r="H14" s="37">
        <v>0.85399999999999998</v>
      </c>
      <c r="I14" s="37">
        <v>0.89300000000000002</v>
      </c>
      <c r="J14" s="37">
        <v>0.94599999999999995</v>
      </c>
      <c r="K14" s="37">
        <v>0.95099999999999996</v>
      </c>
      <c r="L14" s="37">
        <v>0.65</v>
      </c>
    </row>
    <row r="15" spans="1:256">
      <c r="A15" s="22"/>
      <c r="B15" s="37">
        <v>0.5</v>
      </c>
      <c r="C15" s="37">
        <v>0.53</v>
      </c>
      <c r="D15" s="37">
        <v>0.54</v>
      </c>
      <c r="E15" s="37">
        <v>0.5</v>
      </c>
      <c r="F15" s="37">
        <v>0.43</v>
      </c>
      <c r="G15" s="38"/>
      <c r="H15" s="37">
        <v>0.84199999999999997</v>
      </c>
      <c r="I15" s="37">
        <v>0.89</v>
      </c>
      <c r="J15" s="37">
        <v>0.92800000000000005</v>
      </c>
      <c r="K15" s="37">
        <v>0.91500000000000004</v>
      </c>
      <c r="L15" s="37">
        <v>0.628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15</v>
      </c>
      <c r="D18" s="328"/>
      <c r="E18" s="295">
        <f>AVERAGE(B2:F5)-AVERAGE(B6:F15)</f>
        <v>0.3407755102040817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1.1995600000000004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0.59417268445839888</v>
      </c>
      <c r="F20" s="269"/>
      <c r="G20" s="27" t="s">
        <v>19</v>
      </c>
      <c r="H20" s="27" t="s">
        <v>20</v>
      </c>
      <c r="I20" s="288"/>
      <c r="J20" s="288"/>
      <c r="K20" s="331">
        <f>(K18/(1.944/K19))</f>
        <v>0.61705761316872454</v>
      </c>
      <c r="L20" s="331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9" priority="2" operator="notBetween">
      <formula>0.4</formula>
      <formula>0.6</formula>
    </cfRule>
  </conditionalFormatting>
  <conditionalFormatting sqref="K20:L20">
    <cfRule type="cellIs" dxfId="9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IV34"/>
  <sheetViews>
    <sheetView workbookViewId="0">
      <selection activeCell="K20" sqref="I20:L2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0.78</v>
      </c>
      <c r="C2" s="14">
        <v>0.82</v>
      </c>
      <c r="D2" s="14">
        <v>0.85</v>
      </c>
      <c r="E2" s="14">
        <v>0.87</v>
      </c>
      <c r="F2" s="14">
        <v>0.91</v>
      </c>
      <c r="G2" s="31" t="s">
        <v>3</v>
      </c>
      <c r="H2" s="14">
        <v>2.0760000000000001</v>
      </c>
      <c r="I2" s="14">
        <v>2.117</v>
      </c>
      <c r="J2" s="14">
        <v>2.0579999999999998</v>
      </c>
      <c r="K2" s="14">
        <v>2.0649999999999999</v>
      </c>
      <c r="L2" s="14">
        <v>1.8280000000000001</v>
      </c>
    </row>
    <row r="3" spans="1:256">
      <c r="A3" s="11"/>
      <c r="B3" s="14">
        <v>0.77</v>
      </c>
      <c r="C3" s="14">
        <v>0.82</v>
      </c>
      <c r="D3" s="14">
        <v>0.83</v>
      </c>
      <c r="E3" s="14">
        <v>0.87</v>
      </c>
      <c r="F3" s="14">
        <v>0.9</v>
      </c>
      <c r="G3" s="31"/>
      <c r="H3" s="32">
        <v>2.0990000000000002</v>
      </c>
      <c r="I3" s="14">
        <v>2.0609999999999999</v>
      </c>
      <c r="J3" s="14">
        <v>2.0670000000000002</v>
      </c>
      <c r="K3" s="14">
        <v>2.0819999999999999</v>
      </c>
      <c r="L3" s="14">
        <v>1.833</v>
      </c>
    </row>
    <row r="4" spans="1:256">
      <c r="A4" s="11" t="s">
        <v>124</v>
      </c>
      <c r="B4" s="14">
        <v>0.77</v>
      </c>
      <c r="C4" s="14">
        <v>0.87</v>
      </c>
      <c r="D4" s="14">
        <v>0.9</v>
      </c>
      <c r="E4" s="14">
        <v>0.9</v>
      </c>
      <c r="F4" s="14">
        <v>0.9</v>
      </c>
      <c r="G4" s="31" t="s">
        <v>4</v>
      </c>
      <c r="H4" s="14">
        <v>2.0459999999999998</v>
      </c>
      <c r="I4" s="14">
        <v>2.113</v>
      </c>
      <c r="J4" s="14">
        <v>2.117</v>
      </c>
      <c r="K4" s="14">
        <v>2.1120000000000001</v>
      </c>
      <c r="L4" s="14">
        <v>1.867</v>
      </c>
    </row>
    <row r="5" spans="1:256">
      <c r="A5" s="16"/>
      <c r="B5" s="33">
        <v>0.77</v>
      </c>
      <c r="C5" s="33">
        <v>0.87</v>
      </c>
      <c r="D5" s="33">
        <v>0.9</v>
      </c>
      <c r="E5" s="33">
        <v>0.91</v>
      </c>
      <c r="F5" s="33">
        <v>0.9</v>
      </c>
      <c r="G5" s="34"/>
      <c r="H5" s="33">
        <v>2.0449999999999999</v>
      </c>
      <c r="I5" s="33">
        <v>2.0699999999999998</v>
      </c>
      <c r="J5" s="33">
        <v>2.1269999999999998</v>
      </c>
      <c r="K5" s="33">
        <v>2.1309999999999998</v>
      </c>
      <c r="L5" s="33">
        <v>1.8540000000000001</v>
      </c>
    </row>
    <row r="6" spans="1:256">
      <c r="A6" s="19" t="s">
        <v>5</v>
      </c>
      <c r="B6" s="35">
        <v>0.46</v>
      </c>
      <c r="C6" s="35">
        <v>0.47</v>
      </c>
      <c r="D6" s="35">
        <v>0.47</v>
      </c>
      <c r="E6" s="35">
        <v>0.47</v>
      </c>
      <c r="F6" s="35">
        <v>0.52</v>
      </c>
      <c r="G6" s="36" t="s">
        <v>6</v>
      </c>
      <c r="H6" s="35">
        <v>1.1859999999999999</v>
      </c>
      <c r="I6" s="35">
        <v>1.1970000000000001</v>
      </c>
      <c r="J6" s="35">
        <v>1.153</v>
      </c>
      <c r="K6" s="35">
        <v>1.177</v>
      </c>
      <c r="L6" s="35">
        <v>0.90800000000000003</v>
      </c>
    </row>
    <row r="7" spans="1:256">
      <c r="A7" s="22"/>
      <c r="B7" s="37">
        <v>0.46</v>
      </c>
      <c r="C7" s="37">
        <v>0.48</v>
      </c>
      <c r="D7" s="37">
        <v>0.48</v>
      </c>
      <c r="E7" s="37">
        <v>0.52</v>
      </c>
      <c r="F7" s="37">
        <v>0.53</v>
      </c>
      <c r="G7" s="38"/>
      <c r="H7" s="37">
        <v>1.208</v>
      </c>
      <c r="I7" s="37">
        <v>1.157</v>
      </c>
      <c r="J7" s="37">
        <v>1.153</v>
      </c>
      <c r="K7" s="37">
        <v>1.2090000000000001</v>
      </c>
      <c r="L7" s="37">
        <v>0.93200000000000005</v>
      </c>
    </row>
    <row r="8" spans="1:256">
      <c r="A8" s="22"/>
      <c r="B8" s="37">
        <v>0.44</v>
      </c>
      <c r="C8" s="37">
        <v>0.48</v>
      </c>
      <c r="D8" s="37">
        <v>0.51</v>
      </c>
      <c r="E8" s="37">
        <v>0.53</v>
      </c>
      <c r="F8" s="37">
        <v>0.56999999999999995</v>
      </c>
      <c r="G8" s="38"/>
      <c r="H8" s="37">
        <v>1.198</v>
      </c>
      <c r="I8" s="37">
        <v>1.17</v>
      </c>
      <c r="J8" s="37">
        <v>1.1830000000000001</v>
      </c>
      <c r="K8" s="37">
        <v>1.19</v>
      </c>
      <c r="L8" s="37">
        <v>0.93400000000000005</v>
      </c>
    </row>
    <row r="9" spans="1:256">
      <c r="A9" s="22"/>
      <c r="B9" s="37">
        <v>0.45</v>
      </c>
      <c r="C9" s="37" t="s">
        <v>131</v>
      </c>
      <c r="D9" s="37">
        <v>0.5</v>
      </c>
      <c r="E9" s="37">
        <v>0.52</v>
      </c>
      <c r="F9" s="37">
        <v>0.56000000000000005</v>
      </c>
      <c r="G9" s="38"/>
      <c r="H9" s="37">
        <v>1.1819999999999999</v>
      </c>
      <c r="I9" s="37">
        <v>1.1539999999999999</v>
      </c>
      <c r="J9" s="37">
        <v>1.1579999999999999</v>
      </c>
      <c r="K9" s="37">
        <v>1.1859999999999999</v>
      </c>
      <c r="L9" s="37">
        <v>0.91700000000000004</v>
      </c>
    </row>
    <row r="10" spans="1:256">
      <c r="A10" s="22"/>
      <c r="B10" s="37">
        <v>0.44</v>
      </c>
      <c r="C10" s="37">
        <v>0.48</v>
      </c>
      <c r="D10" s="37">
        <v>0.49</v>
      </c>
      <c r="E10" s="37">
        <v>0.51</v>
      </c>
      <c r="F10" s="37">
        <v>0.54</v>
      </c>
      <c r="G10" s="38"/>
      <c r="H10" s="37">
        <v>1.175</v>
      </c>
      <c r="I10" s="37">
        <v>1.143</v>
      </c>
      <c r="J10" s="37">
        <v>1.137</v>
      </c>
      <c r="K10" s="37">
        <v>1.1559999999999999</v>
      </c>
      <c r="L10" s="37">
        <v>0.88500000000000001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0.54</v>
      </c>
      <c r="D11" s="37">
        <v>0.56999999999999995</v>
      </c>
      <c r="E11" s="37">
        <v>0.56999999999999995</v>
      </c>
      <c r="F11" s="37">
        <v>0.55000000000000004</v>
      </c>
      <c r="G11" s="38" t="s">
        <v>8</v>
      </c>
      <c r="H11" s="37">
        <v>1.1830000000000001</v>
      </c>
      <c r="I11" s="37">
        <v>1.2330000000000001</v>
      </c>
      <c r="J11" s="37">
        <v>1.296</v>
      </c>
      <c r="K11" s="37">
        <v>1.2749999999999999</v>
      </c>
      <c r="L11" s="37">
        <v>1.0029999999999999</v>
      </c>
    </row>
    <row r="12" spans="1:256">
      <c r="A12" s="22"/>
      <c r="B12" s="37">
        <v>0.44</v>
      </c>
      <c r="C12" s="37">
        <v>0.54</v>
      </c>
      <c r="D12" s="37">
        <v>0.56000000000000005</v>
      </c>
      <c r="E12" s="37">
        <v>0.56999999999999995</v>
      </c>
      <c r="F12" s="37">
        <v>0.55000000000000004</v>
      </c>
      <c r="G12" s="38"/>
      <c r="H12" s="37">
        <v>1.196</v>
      </c>
      <c r="I12" s="37">
        <v>1.2290000000000001</v>
      </c>
      <c r="J12" s="37">
        <v>1.276</v>
      </c>
      <c r="K12" s="37">
        <v>1.252</v>
      </c>
      <c r="L12" s="37">
        <v>0.98499999999999999</v>
      </c>
    </row>
    <row r="13" spans="1:256">
      <c r="A13" s="22"/>
      <c r="B13" s="37">
        <v>0.42</v>
      </c>
      <c r="C13" s="37">
        <v>0.55000000000000004</v>
      </c>
      <c r="D13" s="37">
        <v>0.56999999999999995</v>
      </c>
      <c r="E13" s="37">
        <v>0.59</v>
      </c>
      <c r="F13" s="37">
        <v>0.56999999999999995</v>
      </c>
      <c r="G13" s="38"/>
      <c r="H13" s="37">
        <v>1.2170000000000001</v>
      </c>
      <c r="I13" s="37">
        <v>1.258</v>
      </c>
      <c r="J13" s="37">
        <v>1.2949999999999999</v>
      </c>
      <c r="K13" s="37">
        <v>1.2649999999999999</v>
      </c>
      <c r="L13" s="37">
        <v>0.98299999999999998</v>
      </c>
    </row>
    <row r="14" spans="1:256">
      <c r="A14" s="22"/>
      <c r="B14" s="37">
        <v>0.43</v>
      </c>
      <c r="C14" s="37">
        <v>0.54</v>
      </c>
      <c r="D14" s="37">
        <v>0.56000000000000005</v>
      </c>
      <c r="E14" s="37">
        <v>0.56999999999999995</v>
      </c>
      <c r="F14" s="37">
        <v>0.56000000000000005</v>
      </c>
      <c r="G14" s="38"/>
      <c r="H14" s="37">
        <v>1.1839999999999999</v>
      </c>
      <c r="I14" s="37">
        <v>1.23</v>
      </c>
      <c r="J14" s="37">
        <v>1.266</v>
      </c>
      <c r="K14" s="37">
        <v>1.2629999999999999</v>
      </c>
      <c r="L14" s="37">
        <v>1.0049999999999999</v>
      </c>
    </row>
    <row r="15" spans="1:256">
      <c r="A15" s="22"/>
      <c r="B15" s="37">
        <v>0.41</v>
      </c>
      <c r="C15" s="37">
        <v>0.51</v>
      </c>
      <c r="D15" s="37">
        <v>0.55000000000000004</v>
      </c>
      <c r="E15" s="37">
        <v>0.55000000000000004</v>
      </c>
      <c r="F15" s="37">
        <v>0.54</v>
      </c>
      <c r="G15" s="38"/>
      <c r="H15" s="37">
        <v>1.159</v>
      </c>
      <c r="I15" s="37">
        <v>1.216</v>
      </c>
      <c r="J15" s="37">
        <v>1.2470000000000001</v>
      </c>
      <c r="K15" s="37">
        <v>1.2529999999999999</v>
      </c>
      <c r="L15" s="37">
        <v>0.95899999999999996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0.34284693877550998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0.88288000000000011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0.59778440607011996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0.63581893004115231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7" priority="2" operator="notBetween">
      <formula>0.4</formula>
      <formula>0.6</formula>
    </cfRule>
  </conditionalFormatting>
  <conditionalFormatting sqref="K20:L20">
    <cfRule type="cellIs" dxfId="9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IV34"/>
  <sheetViews>
    <sheetView workbookViewId="0">
      <selection activeCell="C16" sqref="C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</v>
      </c>
      <c r="C2" s="14">
        <v>0.84</v>
      </c>
      <c r="D2" s="14">
        <v>0.86</v>
      </c>
      <c r="E2" s="14">
        <v>0.88</v>
      </c>
      <c r="F2" s="14">
        <v>0.9</v>
      </c>
      <c r="G2" s="31" t="s">
        <v>3</v>
      </c>
      <c r="H2" s="14">
        <v>2.1030000000000002</v>
      </c>
      <c r="I2" s="14">
        <v>2.0499999999999998</v>
      </c>
      <c r="J2" s="14">
        <v>2.0659999999999998</v>
      </c>
      <c r="K2" s="14">
        <v>2.0880000000000001</v>
      </c>
      <c r="L2" s="14">
        <v>1.8720000000000001</v>
      </c>
    </row>
    <row r="3" spans="1:256">
      <c r="A3" s="11"/>
      <c r="B3" s="14">
        <v>0.8</v>
      </c>
      <c r="C3" s="14">
        <v>0.84</v>
      </c>
      <c r="D3" s="14">
        <v>0.86</v>
      </c>
      <c r="E3" s="14">
        <v>0.87</v>
      </c>
      <c r="F3" s="14">
        <v>0.9</v>
      </c>
      <c r="G3" s="31"/>
      <c r="H3" s="32">
        <v>2.0880000000000001</v>
      </c>
      <c r="I3" s="14">
        <v>2.0870000000000002</v>
      </c>
      <c r="J3" s="14">
        <v>2.073</v>
      </c>
      <c r="K3" s="14">
        <v>2.06</v>
      </c>
      <c r="L3" s="14">
        <v>1.802</v>
      </c>
    </row>
    <row r="4" spans="1:256">
      <c r="A4" s="11" t="s">
        <v>124</v>
      </c>
      <c r="B4" s="14">
        <v>0.78</v>
      </c>
      <c r="C4" s="14">
        <v>0.87</v>
      </c>
      <c r="D4" s="14">
        <v>0.91</v>
      </c>
      <c r="E4" s="14">
        <v>0.9</v>
      </c>
      <c r="F4" s="14">
        <v>0.9</v>
      </c>
      <c r="G4" s="31" t="s">
        <v>4</v>
      </c>
      <c r="H4" s="14">
        <v>1.9870000000000001</v>
      </c>
      <c r="I4" s="14">
        <v>2.0659999999999998</v>
      </c>
      <c r="J4" s="14">
        <v>2.1040000000000001</v>
      </c>
      <c r="K4" s="14">
        <v>2.12</v>
      </c>
      <c r="L4" s="14">
        <v>1.8420000000000001</v>
      </c>
    </row>
    <row r="5" spans="1:256">
      <c r="A5" s="16"/>
      <c r="B5" s="33">
        <v>0.77</v>
      </c>
      <c r="C5" s="33">
        <v>0.88</v>
      </c>
      <c r="D5" s="33">
        <v>0.91</v>
      </c>
      <c r="E5" s="33">
        <v>0.92</v>
      </c>
      <c r="F5" s="33">
        <v>0.91</v>
      </c>
      <c r="G5" s="34"/>
      <c r="H5" s="33">
        <v>2.0670000000000002</v>
      </c>
      <c r="I5" s="33">
        <v>2.105</v>
      </c>
      <c r="J5" s="33">
        <v>2.14</v>
      </c>
      <c r="K5" s="33">
        <v>2.1349999999999998</v>
      </c>
      <c r="L5" s="33">
        <v>1.841</v>
      </c>
    </row>
    <row r="6" spans="1:256">
      <c r="A6" s="19" t="s">
        <v>5</v>
      </c>
      <c r="B6" s="35">
        <v>0.46</v>
      </c>
      <c r="C6" s="35">
        <v>0.5</v>
      </c>
      <c r="D6" s="35">
        <v>0.52</v>
      </c>
      <c r="E6" s="35">
        <v>0.54</v>
      </c>
      <c r="F6" s="35">
        <v>0.57999999999999996</v>
      </c>
      <c r="G6" s="36" t="s">
        <v>6</v>
      </c>
      <c r="H6" s="35">
        <v>1.2410000000000001</v>
      </c>
      <c r="I6" s="35">
        <v>1.208</v>
      </c>
      <c r="J6" s="35">
        <v>1.208</v>
      </c>
      <c r="K6" s="35">
        <v>1.2849999999999999</v>
      </c>
      <c r="L6" s="35">
        <v>1.0029999999999999</v>
      </c>
    </row>
    <row r="7" spans="1:256">
      <c r="A7" s="22"/>
      <c r="B7" s="37">
        <v>0.46</v>
      </c>
      <c r="C7" s="37">
        <v>0.51</v>
      </c>
      <c r="D7" s="37">
        <v>0.54</v>
      </c>
      <c r="E7" s="37">
        <v>0.54</v>
      </c>
      <c r="F7" s="37">
        <v>0.56999999999999995</v>
      </c>
      <c r="G7" s="38"/>
      <c r="H7" s="37">
        <v>1.2809999999999999</v>
      </c>
      <c r="I7" s="37">
        <v>1.2290000000000001</v>
      </c>
      <c r="J7" s="37">
        <v>1.234</v>
      </c>
      <c r="K7" s="37">
        <v>1.2549999999999999</v>
      </c>
      <c r="L7" s="37">
        <v>0.999</v>
      </c>
    </row>
    <row r="8" spans="1:256">
      <c r="A8" s="22"/>
      <c r="B8" s="37">
        <v>0.48</v>
      </c>
      <c r="C8" s="37">
        <v>0.51</v>
      </c>
      <c r="D8" s="37">
        <v>0.53</v>
      </c>
      <c r="E8" s="37">
        <v>0.54</v>
      </c>
      <c r="F8" s="37">
        <v>0.59</v>
      </c>
      <c r="G8" s="38"/>
      <c r="H8" s="37">
        <v>1.3049999999999999</v>
      </c>
      <c r="I8" s="37">
        <v>1.254</v>
      </c>
      <c r="J8" s="37">
        <v>1.2589999999999999</v>
      </c>
      <c r="K8" s="37">
        <v>1.2709999999999999</v>
      </c>
      <c r="L8" s="37">
        <v>0.98199999999999998</v>
      </c>
    </row>
    <row r="9" spans="1:256">
      <c r="A9" s="22"/>
      <c r="B9" s="37">
        <v>0.48</v>
      </c>
      <c r="C9" s="37">
        <v>0.5</v>
      </c>
      <c r="D9" s="37">
        <v>0.53</v>
      </c>
      <c r="E9" s="37">
        <v>0.55000000000000004</v>
      </c>
      <c r="F9" s="37">
        <v>0.56999999999999995</v>
      </c>
      <c r="G9" s="38"/>
      <c r="H9" s="37">
        <v>1.2629999999999999</v>
      </c>
      <c r="I9" s="37">
        <v>1.2290000000000001</v>
      </c>
      <c r="J9" s="37">
        <v>1.212</v>
      </c>
      <c r="K9" s="37">
        <v>1.252</v>
      </c>
      <c r="L9" s="37">
        <v>0.98199999999999998</v>
      </c>
    </row>
    <row r="10" spans="1:256">
      <c r="A10" s="22"/>
      <c r="B10" s="37">
        <v>0.45</v>
      </c>
      <c r="C10" s="37">
        <v>0.48</v>
      </c>
      <c r="D10" s="37">
        <v>0.48</v>
      </c>
      <c r="E10" s="37">
        <v>0.52</v>
      </c>
      <c r="F10" s="37">
        <v>0.56000000000000005</v>
      </c>
      <c r="G10" s="38"/>
      <c r="H10" s="37">
        <v>1.238</v>
      </c>
      <c r="I10" s="37">
        <v>1.222</v>
      </c>
      <c r="J10" s="37">
        <v>1.228</v>
      </c>
      <c r="K10" s="37">
        <v>1.236</v>
      </c>
      <c r="L10" s="37">
        <v>0.97599999999999998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0.52</v>
      </c>
      <c r="D11" s="37">
        <v>0.55000000000000004</v>
      </c>
      <c r="E11" s="37">
        <v>0.55000000000000004</v>
      </c>
      <c r="F11" s="37">
        <v>0.55000000000000004</v>
      </c>
      <c r="G11" s="38" t="s">
        <v>8</v>
      </c>
      <c r="H11" s="37">
        <v>1.216</v>
      </c>
      <c r="I11" s="37">
        <v>1.3129999999999999</v>
      </c>
      <c r="J11" s="37">
        <v>1.3129999999999999</v>
      </c>
      <c r="K11" s="37">
        <v>1.3340000000000001</v>
      </c>
      <c r="L11" s="37">
        <v>1.042</v>
      </c>
    </row>
    <row r="12" spans="1:256">
      <c r="A12" s="22"/>
      <c r="B12" s="37">
        <v>0.41</v>
      </c>
      <c r="C12" s="37">
        <v>0.52</v>
      </c>
      <c r="D12" s="37">
        <v>0.55000000000000004</v>
      </c>
      <c r="E12" s="37">
        <v>0.55000000000000004</v>
      </c>
      <c r="F12" s="37">
        <v>0.55000000000000004</v>
      </c>
      <c r="G12" s="38"/>
      <c r="H12" s="37">
        <v>1.23</v>
      </c>
      <c r="I12" s="37">
        <v>1.276</v>
      </c>
      <c r="J12" s="37">
        <v>1.3149999999999999</v>
      </c>
      <c r="K12" s="37">
        <v>1.3140000000000001</v>
      </c>
      <c r="L12" s="37">
        <v>1.08</v>
      </c>
    </row>
    <row r="13" spans="1:256">
      <c r="A13" s="22"/>
      <c r="B13" s="37">
        <v>0.42</v>
      </c>
      <c r="C13" s="37">
        <v>0.52</v>
      </c>
      <c r="D13" s="37">
        <v>0.56000000000000005</v>
      </c>
      <c r="E13" s="37">
        <v>0.56000000000000005</v>
      </c>
      <c r="F13" s="37">
        <v>0.57999999999999996</v>
      </c>
      <c r="G13" s="38"/>
      <c r="H13" s="37">
        <v>1.2090000000000001</v>
      </c>
      <c r="I13" s="37">
        <v>1.3080000000000001</v>
      </c>
      <c r="J13" s="37">
        <v>1.3089999999999999</v>
      </c>
      <c r="K13" s="37">
        <v>1.3360000000000001</v>
      </c>
      <c r="L13" s="37">
        <v>1.0940000000000001</v>
      </c>
    </row>
    <row r="14" spans="1:256">
      <c r="A14" s="22"/>
      <c r="B14" s="37">
        <v>0.43</v>
      </c>
      <c r="C14" s="37">
        <v>0.52</v>
      </c>
      <c r="D14" s="37">
        <v>0.53</v>
      </c>
      <c r="E14" s="37">
        <v>0.55000000000000004</v>
      </c>
      <c r="F14" s="37">
        <v>0.55000000000000004</v>
      </c>
      <c r="G14" s="38"/>
      <c r="H14" s="37">
        <v>1.2410000000000001</v>
      </c>
      <c r="I14" s="37">
        <v>1.2849999999999999</v>
      </c>
      <c r="J14" s="37">
        <v>1.3080000000000001</v>
      </c>
      <c r="K14" s="37">
        <v>1.3220000000000001</v>
      </c>
      <c r="L14" s="37">
        <v>1.0629999999999999</v>
      </c>
    </row>
    <row r="15" spans="1:256">
      <c r="A15" s="22"/>
      <c r="B15" s="37">
        <v>0.41</v>
      </c>
      <c r="C15" s="37">
        <v>0.5</v>
      </c>
      <c r="D15" s="37">
        <v>0.52</v>
      </c>
      <c r="E15" s="37">
        <v>0.52</v>
      </c>
      <c r="F15" s="37">
        <v>0.53</v>
      </c>
      <c r="G15" s="38"/>
      <c r="H15" s="37">
        <v>1.2390000000000001</v>
      </c>
      <c r="I15" s="37">
        <v>1.2569999999999999</v>
      </c>
      <c r="J15" s="37">
        <v>1.3240000000000001</v>
      </c>
      <c r="K15" s="37">
        <v>1.321</v>
      </c>
      <c r="L15" s="37">
        <v>1.03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0.34759999999999991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0.81617999999999968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0.60607179487179474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0.58778395061728372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5" priority="2" operator="notBetween">
      <formula>0.4</formula>
      <formula>0.6</formula>
    </cfRule>
  </conditionalFormatting>
  <conditionalFormatting sqref="K20:L20">
    <cfRule type="cellIs" dxfId="9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</v>
      </c>
      <c r="C2" s="14">
        <v>0.84</v>
      </c>
      <c r="D2" s="14">
        <v>0.86</v>
      </c>
      <c r="E2" s="14">
        <v>0.87</v>
      </c>
      <c r="F2" s="14">
        <v>0.91</v>
      </c>
      <c r="G2" s="31" t="s">
        <v>3</v>
      </c>
      <c r="H2" s="14">
        <v>2.0979999999999999</v>
      </c>
      <c r="I2" s="14">
        <v>2.09</v>
      </c>
      <c r="J2" s="14">
        <v>2.09</v>
      </c>
      <c r="K2" s="14">
        <v>2.101</v>
      </c>
      <c r="L2" s="14">
        <v>1.8029999999999999</v>
      </c>
    </row>
    <row r="3" spans="1:256">
      <c r="A3" s="11"/>
      <c r="B3" s="14">
        <v>0.78</v>
      </c>
      <c r="C3" s="14">
        <v>0.83</v>
      </c>
      <c r="D3" s="14">
        <v>0.85</v>
      </c>
      <c r="E3" s="14">
        <v>0.87</v>
      </c>
      <c r="F3" s="14">
        <v>0.91</v>
      </c>
      <c r="G3" s="31"/>
      <c r="H3" s="32">
        <v>2.1080000000000001</v>
      </c>
      <c r="I3" s="14">
        <v>2.069</v>
      </c>
      <c r="J3" s="14">
        <v>2.0550000000000002</v>
      </c>
      <c r="K3" s="14">
        <v>2.073</v>
      </c>
      <c r="L3" s="14">
        <v>1.7649999999999999</v>
      </c>
    </row>
    <row r="4" spans="1:256">
      <c r="A4" s="11" t="s">
        <v>124</v>
      </c>
      <c r="B4" s="14">
        <v>0.76</v>
      </c>
      <c r="C4" s="14">
        <v>0.85</v>
      </c>
      <c r="D4" s="14">
        <v>0.89</v>
      </c>
      <c r="E4" s="14">
        <v>0.9</v>
      </c>
      <c r="F4" s="14">
        <v>0.88</v>
      </c>
      <c r="G4" s="31" t="s">
        <v>4</v>
      </c>
      <c r="H4" s="14">
        <v>2.032</v>
      </c>
      <c r="I4" s="14">
        <v>2.1259999999999999</v>
      </c>
      <c r="J4" s="14">
        <v>2.0960000000000001</v>
      </c>
      <c r="K4" s="14">
        <v>2.1</v>
      </c>
      <c r="L4" s="14">
        <v>1.91</v>
      </c>
    </row>
    <row r="5" spans="1:256">
      <c r="A5" s="16"/>
      <c r="B5" s="33">
        <v>0.76</v>
      </c>
      <c r="C5" s="33">
        <v>0.87</v>
      </c>
      <c r="D5" s="33">
        <v>0.89</v>
      </c>
      <c r="E5" s="33">
        <v>0.89</v>
      </c>
      <c r="F5" s="33">
        <v>0.9</v>
      </c>
      <c r="G5" s="34"/>
      <c r="H5" s="33">
        <v>2.0129999999999999</v>
      </c>
      <c r="I5" s="33">
        <v>2.1</v>
      </c>
      <c r="J5" s="33">
        <v>2.1280000000000001</v>
      </c>
      <c r="K5" s="33">
        <v>2.0920000000000001</v>
      </c>
      <c r="L5" s="33">
        <v>1.8520000000000001</v>
      </c>
    </row>
    <row r="6" spans="1:256">
      <c r="A6" s="19" t="s">
        <v>5</v>
      </c>
      <c r="B6" s="35">
        <v>0.48</v>
      </c>
      <c r="C6" s="35">
        <v>0.52</v>
      </c>
      <c r="D6" s="35">
        <v>0.54</v>
      </c>
      <c r="E6" s="35">
        <v>0.56000000000000005</v>
      </c>
      <c r="F6" s="35">
        <v>0.61</v>
      </c>
      <c r="G6" s="36" t="s">
        <v>6</v>
      </c>
      <c r="H6" s="35">
        <v>1.2729999999999999</v>
      </c>
      <c r="I6" s="35">
        <v>1.2430000000000001</v>
      </c>
      <c r="J6" s="35">
        <v>1.2130000000000001</v>
      </c>
      <c r="K6" s="35">
        <v>1.2649999999999999</v>
      </c>
      <c r="L6" s="35">
        <v>0.97499999999999998</v>
      </c>
    </row>
    <row r="7" spans="1:256">
      <c r="A7" s="22"/>
      <c r="B7" s="37">
        <v>0.48</v>
      </c>
      <c r="C7" s="37">
        <v>0.54</v>
      </c>
      <c r="D7" s="37">
        <v>0.54</v>
      </c>
      <c r="E7" s="37">
        <v>0.57999999999999996</v>
      </c>
      <c r="F7" s="37">
        <v>0.6</v>
      </c>
      <c r="G7" s="38"/>
      <c r="H7" s="37">
        <v>1.2589999999999999</v>
      </c>
      <c r="I7" s="37">
        <v>1.2250000000000001</v>
      </c>
      <c r="J7" s="37">
        <v>1.2170000000000001</v>
      </c>
      <c r="K7" s="37">
        <v>1.2689999999999999</v>
      </c>
      <c r="L7" s="37">
        <v>0.97599999999999998</v>
      </c>
    </row>
    <row r="8" spans="1:256">
      <c r="A8" s="22"/>
      <c r="B8" s="37">
        <v>0.49</v>
      </c>
      <c r="C8" s="37">
        <v>0.54</v>
      </c>
      <c r="D8" s="37">
        <v>0.55000000000000004</v>
      </c>
      <c r="E8" s="37">
        <v>0.57999999999999996</v>
      </c>
      <c r="F8" s="37">
        <v>0.61</v>
      </c>
      <c r="G8" s="38"/>
      <c r="H8" s="37">
        <v>1.304</v>
      </c>
      <c r="I8" s="37">
        <v>1.242</v>
      </c>
      <c r="J8" s="37">
        <v>1.2290000000000001</v>
      </c>
      <c r="K8" s="37">
        <v>1.2549999999999999</v>
      </c>
      <c r="L8" s="37">
        <v>0.99099999999999999</v>
      </c>
    </row>
    <row r="9" spans="1:256">
      <c r="A9" s="22"/>
      <c r="B9" s="37">
        <v>0.49</v>
      </c>
      <c r="C9" s="37">
        <v>0.53</v>
      </c>
      <c r="D9" s="37">
        <v>0.54</v>
      </c>
      <c r="E9" s="37">
        <v>0.56000000000000005</v>
      </c>
      <c r="F9" s="37">
        <v>0.6</v>
      </c>
      <c r="G9" s="38"/>
      <c r="H9" s="37">
        <v>1.262</v>
      </c>
      <c r="I9" s="37">
        <v>1.2170000000000001</v>
      </c>
      <c r="J9" s="37">
        <v>1.226</v>
      </c>
      <c r="K9" s="37">
        <v>1.2110000000000001</v>
      </c>
      <c r="L9" s="37">
        <v>1.0069999999999999</v>
      </c>
    </row>
    <row r="10" spans="1:256">
      <c r="A10" s="22"/>
      <c r="B10" s="37">
        <v>0.47</v>
      </c>
      <c r="C10" s="37">
        <v>0.5</v>
      </c>
      <c r="D10" s="37">
        <v>0.5</v>
      </c>
      <c r="E10" s="37">
        <v>0.54</v>
      </c>
      <c r="F10" s="37">
        <v>0.56000000000000005</v>
      </c>
      <c r="G10" s="38"/>
      <c r="H10" s="37">
        <v>1.2529999999999999</v>
      </c>
      <c r="I10" s="37">
        <v>1.1930000000000001</v>
      </c>
      <c r="J10" s="37">
        <v>1.2210000000000001</v>
      </c>
      <c r="K10" s="37">
        <v>1.212</v>
      </c>
      <c r="L10" s="37">
        <v>0.97699999999999998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0.46</v>
      </c>
      <c r="C11" s="37">
        <v>0.55000000000000004</v>
      </c>
      <c r="D11" s="37">
        <v>0.56000000000000005</v>
      </c>
      <c r="E11" s="37">
        <v>0.57999999999999996</v>
      </c>
      <c r="F11" s="37">
        <v>0.57999999999999996</v>
      </c>
      <c r="G11" s="38" t="s">
        <v>8</v>
      </c>
      <c r="H11" s="37">
        <v>1.181</v>
      </c>
      <c r="I11" s="37">
        <v>1.258</v>
      </c>
      <c r="J11" s="37">
        <v>1.3240000000000001</v>
      </c>
      <c r="K11" s="37">
        <v>1.3140000000000001</v>
      </c>
      <c r="L11" s="37">
        <v>1.0649999999999999</v>
      </c>
    </row>
    <row r="12" spans="1:256">
      <c r="A12" s="22"/>
      <c r="B12" s="37">
        <v>0.43</v>
      </c>
      <c r="C12" s="37">
        <v>0.54</v>
      </c>
      <c r="D12" s="37">
        <v>0.46</v>
      </c>
      <c r="E12" s="37">
        <v>0.59</v>
      </c>
      <c r="F12" s="37">
        <v>0.55000000000000004</v>
      </c>
      <c r="G12" s="38"/>
      <c r="H12" s="37">
        <v>1.218</v>
      </c>
      <c r="I12" s="37">
        <v>1.2669999999999999</v>
      </c>
      <c r="J12" s="37">
        <v>1.31</v>
      </c>
      <c r="K12" s="37">
        <v>1.306</v>
      </c>
      <c r="L12" s="37">
        <v>1.077</v>
      </c>
    </row>
    <row r="13" spans="1:256">
      <c r="A13" s="22"/>
      <c r="B13" s="37">
        <v>0.45</v>
      </c>
      <c r="C13" s="37">
        <v>0.55000000000000004</v>
      </c>
      <c r="D13" s="37">
        <v>0.56999999999999995</v>
      </c>
      <c r="E13" s="37">
        <v>0.57999999999999996</v>
      </c>
      <c r="F13" s="37">
        <v>0.57999999999999996</v>
      </c>
      <c r="G13" s="38"/>
      <c r="H13" s="37">
        <v>1.228</v>
      </c>
      <c r="I13" s="37">
        <v>1.278</v>
      </c>
      <c r="J13" s="37">
        <v>1.331</v>
      </c>
      <c r="K13" s="37">
        <v>1.31</v>
      </c>
      <c r="L13" s="37">
        <v>1.032</v>
      </c>
    </row>
    <row r="14" spans="1:256">
      <c r="A14" s="22"/>
      <c r="B14" s="37">
        <v>0.46</v>
      </c>
      <c r="C14" s="37">
        <v>0.56000000000000005</v>
      </c>
      <c r="D14" s="37">
        <v>0.57999999999999996</v>
      </c>
      <c r="E14" s="37">
        <v>0.56999999999999995</v>
      </c>
      <c r="F14" s="37">
        <v>0.59</v>
      </c>
      <c r="G14" s="38"/>
      <c r="H14" s="37">
        <v>1.22</v>
      </c>
      <c r="I14" s="37">
        <v>1.276</v>
      </c>
      <c r="J14" s="37">
        <v>1.337</v>
      </c>
      <c r="K14" s="37">
        <v>1.3089999999999999</v>
      </c>
      <c r="L14" s="37">
        <v>1.0329999999999999</v>
      </c>
    </row>
    <row r="15" spans="1:256">
      <c r="A15" s="22"/>
      <c r="B15" s="37">
        <v>0.45</v>
      </c>
      <c r="C15" s="37">
        <v>0.53</v>
      </c>
      <c r="D15" s="37">
        <v>0.55000000000000004</v>
      </c>
      <c r="E15" s="37">
        <v>0.56000000000000005</v>
      </c>
      <c r="F15" s="37">
        <v>0.56999999999999995</v>
      </c>
      <c r="G15" s="38"/>
      <c r="H15" s="37">
        <v>1.171</v>
      </c>
      <c r="I15" s="37">
        <v>1.2509999999999999</v>
      </c>
      <c r="J15" s="37">
        <v>1.302</v>
      </c>
      <c r="K15" s="37">
        <v>1.306</v>
      </c>
      <c r="L15" s="37">
        <v>0.99099999999999999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0.31630000000000003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0.82685000000000008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0.55149743589743594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0.59546810699588482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3" priority="2" operator="notBetween">
      <formula>0.4</formula>
      <formula>0.6</formula>
    </cfRule>
  </conditionalFormatting>
  <conditionalFormatting sqref="K20:L20">
    <cfRule type="cellIs" dxfId="9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0.87</v>
      </c>
      <c r="C2" s="14">
        <v>0.88</v>
      </c>
      <c r="D2" s="14">
        <v>0.86</v>
      </c>
      <c r="E2" s="14">
        <v>0.83</v>
      </c>
      <c r="F2" s="14">
        <v>0.78</v>
      </c>
      <c r="G2" s="31" t="s">
        <v>3</v>
      </c>
      <c r="H2" s="14">
        <v>2.069</v>
      </c>
      <c r="I2" s="14">
        <v>2.0219999999999998</v>
      </c>
      <c r="J2" s="14">
        <v>2.0699999999999998</v>
      </c>
      <c r="K2" s="14">
        <v>2.0920000000000001</v>
      </c>
      <c r="L2" s="14">
        <v>1.8169999999999999</v>
      </c>
    </row>
    <row r="3" spans="1:256">
      <c r="A3" s="11"/>
      <c r="B3" s="14">
        <v>0.88</v>
      </c>
      <c r="C3" s="14">
        <v>0.87</v>
      </c>
      <c r="D3" s="14">
        <v>0.87</v>
      </c>
      <c r="E3" s="14">
        <v>0.84</v>
      </c>
      <c r="F3" s="14">
        <v>0.79</v>
      </c>
      <c r="G3" s="31"/>
      <c r="H3" s="32">
        <v>2.113</v>
      </c>
      <c r="I3" s="14">
        <v>2.06</v>
      </c>
      <c r="J3" s="14">
        <v>2.0720000000000001</v>
      </c>
      <c r="K3" s="14">
        <v>2.129</v>
      </c>
      <c r="L3" s="14">
        <v>1.8089999999999999</v>
      </c>
    </row>
    <row r="4" spans="1:256">
      <c r="A4" s="11" t="s">
        <v>124</v>
      </c>
      <c r="B4" s="14">
        <v>0.89</v>
      </c>
      <c r="C4" s="14">
        <v>0.86</v>
      </c>
      <c r="D4" s="14">
        <v>0.84</v>
      </c>
      <c r="E4" s="14">
        <v>0.83</v>
      </c>
      <c r="F4" s="14">
        <v>0.8</v>
      </c>
      <c r="G4" s="31" t="s">
        <v>4</v>
      </c>
      <c r="H4" s="14">
        <v>1.9930000000000001</v>
      </c>
      <c r="I4" s="14">
        <v>2.069</v>
      </c>
      <c r="J4" s="14">
        <v>2.085</v>
      </c>
      <c r="K4" s="14">
        <v>2.0830000000000002</v>
      </c>
      <c r="L4" s="14">
        <v>1.8149999999999999</v>
      </c>
    </row>
    <row r="5" spans="1:256">
      <c r="A5" s="16"/>
      <c r="B5" s="33">
        <v>0.89</v>
      </c>
      <c r="C5" s="33">
        <v>0.86</v>
      </c>
      <c r="D5" s="33">
        <v>0.84</v>
      </c>
      <c r="E5" s="33">
        <v>0.82</v>
      </c>
      <c r="F5" s="33">
        <v>0.8</v>
      </c>
      <c r="G5" s="34"/>
      <c r="H5" s="33">
        <v>2.0070000000000001</v>
      </c>
      <c r="I5" s="33">
        <v>2.09</v>
      </c>
      <c r="J5" s="33">
        <v>2.0739999999999998</v>
      </c>
      <c r="K5" s="33">
        <v>2.101</v>
      </c>
      <c r="L5" s="33">
        <v>1.83</v>
      </c>
    </row>
    <row r="6" spans="1:256">
      <c r="A6" s="19" t="s">
        <v>5</v>
      </c>
      <c r="B6" s="35">
        <v>0.61</v>
      </c>
      <c r="C6" s="35">
        <v>0.59</v>
      </c>
      <c r="D6" s="35">
        <v>0.57999999999999996</v>
      </c>
      <c r="E6" s="35">
        <v>0.56000000000000005</v>
      </c>
      <c r="F6" s="35">
        <v>0.51</v>
      </c>
      <c r="G6" s="36" t="s">
        <v>6</v>
      </c>
      <c r="H6" s="35">
        <v>1.1990000000000001</v>
      </c>
      <c r="I6" s="35">
        <v>1.1990000000000001</v>
      </c>
      <c r="J6" s="35">
        <v>1.1759999999999999</v>
      </c>
      <c r="K6" s="35">
        <v>1.2430000000000001</v>
      </c>
      <c r="L6" s="35">
        <v>0.876</v>
      </c>
    </row>
    <row r="7" spans="1:256">
      <c r="A7" s="22"/>
      <c r="B7" s="37">
        <v>0.57999999999999996</v>
      </c>
      <c r="C7" s="37">
        <v>0.6</v>
      </c>
      <c r="D7" s="37">
        <v>0.6</v>
      </c>
      <c r="E7" s="37">
        <v>0.59</v>
      </c>
      <c r="F7" s="37">
        <v>0.52</v>
      </c>
      <c r="G7" s="38"/>
      <c r="H7" s="37">
        <v>1.216</v>
      </c>
      <c r="I7" s="37">
        <v>1.1890000000000001</v>
      </c>
      <c r="J7" s="37">
        <v>1.1870000000000001</v>
      </c>
      <c r="K7" s="37">
        <v>1.2370000000000001</v>
      </c>
      <c r="L7" s="37">
        <v>0.89600000000000002</v>
      </c>
    </row>
    <row r="8" spans="1:256">
      <c r="A8" s="22"/>
      <c r="B8" s="37">
        <v>0.57999999999999996</v>
      </c>
      <c r="C8" s="37">
        <v>0.6</v>
      </c>
      <c r="D8" s="37">
        <v>0.6</v>
      </c>
      <c r="E8" s="37">
        <v>0.59</v>
      </c>
      <c r="F8" s="37">
        <v>0.5</v>
      </c>
      <c r="G8" s="38"/>
      <c r="H8" s="37">
        <v>1.258</v>
      </c>
      <c r="I8" s="37">
        <v>1.1930000000000001</v>
      </c>
      <c r="J8" s="37">
        <v>1.1859999999999999</v>
      </c>
      <c r="K8" s="37">
        <v>1.23</v>
      </c>
      <c r="L8" s="37">
        <v>0.89300000000000002</v>
      </c>
    </row>
    <row r="9" spans="1:256">
      <c r="A9" s="22"/>
      <c r="B9" s="37">
        <v>0.57999999999999996</v>
      </c>
      <c r="C9" s="37">
        <v>0.59</v>
      </c>
      <c r="D9" s="37">
        <v>0.59</v>
      </c>
      <c r="E9" s="37">
        <v>0.56000000000000005</v>
      </c>
      <c r="F9" s="37">
        <v>0.5</v>
      </c>
      <c r="G9" s="38"/>
      <c r="H9" s="37">
        <v>1.2490000000000001</v>
      </c>
      <c r="I9" s="37">
        <v>1.1819999999999999</v>
      </c>
      <c r="J9" s="37">
        <v>1.18</v>
      </c>
      <c r="K9" s="37">
        <v>1.2070000000000001</v>
      </c>
      <c r="L9" s="37">
        <v>0.90700000000000003</v>
      </c>
    </row>
    <row r="10" spans="1:256">
      <c r="A10" s="22"/>
      <c r="B10" s="37">
        <v>0.56000000000000005</v>
      </c>
      <c r="C10" s="37">
        <v>0.56999999999999995</v>
      </c>
      <c r="D10" s="37">
        <v>0.55000000000000004</v>
      </c>
      <c r="E10" s="37">
        <v>0.55000000000000004</v>
      </c>
      <c r="F10" s="37">
        <v>0.47</v>
      </c>
      <c r="G10" s="38"/>
      <c r="H10" s="37">
        <v>1.1819999999999999</v>
      </c>
      <c r="I10" s="37">
        <v>1.1619999999999999</v>
      </c>
      <c r="J10" s="37">
        <v>1.1719999999999999</v>
      </c>
      <c r="K10" s="37">
        <v>1.2030000000000001</v>
      </c>
      <c r="L10" s="37">
        <v>0.89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0.57999999999999996</v>
      </c>
      <c r="D11" s="37">
        <v>0.56000000000000005</v>
      </c>
      <c r="E11" s="37">
        <v>0.54</v>
      </c>
      <c r="F11" s="37">
        <v>0.52</v>
      </c>
      <c r="G11" s="38" t="s">
        <v>8</v>
      </c>
      <c r="H11" s="37">
        <v>1.1930000000000001</v>
      </c>
      <c r="I11" s="37">
        <v>1.254</v>
      </c>
      <c r="J11" s="37">
        <v>1.288</v>
      </c>
      <c r="K11" s="37">
        <v>1.28</v>
      </c>
      <c r="L11" s="37">
        <v>1.0609999999999999</v>
      </c>
    </row>
    <row r="12" spans="1:256">
      <c r="A12" s="22"/>
      <c r="B12" s="37">
        <v>0.59</v>
      </c>
      <c r="C12" s="37">
        <v>0.56999999999999995</v>
      </c>
      <c r="D12" s="37">
        <v>0.56000000000000005</v>
      </c>
      <c r="E12" s="37">
        <v>0.54</v>
      </c>
      <c r="F12" s="37">
        <v>0.51</v>
      </c>
      <c r="G12" s="38"/>
      <c r="H12" s="37">
        <v>1.216</v>
      </c>
      <c r="I12" s="37">
        <v>1.2490000000000001</v>
      </c>
      <c r="J12" s="37">
        <v>1.3049999999999999</v>
      </c>
      <c r="K12" s="37">
        <v>1.2749999999999999</v>
      </c>
      <c r="L12" s="37">
        <v>1.0129999999999999</v>
      </c>
    </row>
    <row r="13" spans="1:256">
      <c r="A13" s="22"/>
      <c r="B13" s="37">
        <v>0.56000000000000005</v>
      </c>
      <c r="C13" s="37">
        <v>0.55000000000000004</v>
      </c>
      <c r="D13" s="37">
        <v>0.56000000000000005</v>
      </c>
      <c r="E13" s="37">
        <v>0.53</v>
      </c>
      <c r="F13" s="37">
        <v>0.52</v>
      </c>
      <c r="G13" s="38"/>
      <c r="H13" s="37">
        <v>1.1779999999999999</v>
      </c>
      <c r="I13" s="37">
        <v>1.2290000000000001</v>
      </c>
      <c r="J13" s="37">
        <v>1.2889999999999999</v>
      </c>
      <c r="K13" s="37">
        <v>1.2490000000000001</v>
      </c>
      <c r="L13" s="37">
        <v>1</v>
      </c>
    </row>
    <row r="14" spans="1:256">
      <c r="A14" s="22"/>
      <c r="B14" s="37">
        <v>0.59</v>
      </c>
      <c r="C14" s="37">
        <v>0.56000000000000005</v>
      </c>
      <c r="D14" s="37">
        <v>0.52</v>
      </c>
      <c r="E14" s="37">
        <v>0.51</v>
      </c>
      <c r="F14" s="37">
        <v>0.52</v>
      </c>
      <c r="G14" s="38"/>
      <c r="H14" s="37">
        <v>1.1499999999999999</v>
      </c>
      <c r="I14" s="37">
        <v>1.2609999999999999</v>
      </c>
      <c r="J14" s="37">
        <v>1.252</v>
      </c>
      <c r="K14" s="37">
        <v>1.2589999999999999</v>
      </c>
      <c r="L14" s="37">
        <v>1.0089999999999999</v>
      </c>
    </row>
    <row r="15" spans="1:256">
      <c r="A15" s="22"/>
      <c r="B15" s="37">
        <v>0.57999999999999996</v>
      </c>
      <c r="C15" s="37">
        <v>0.53</v>
      </c>
      <c r="D15" s="37">
        <v>0.53</v>
      </c>
      <c r="E15" s="37">
        <v>0.52</v>
      </c>
      <c r="F15" s="37">
        <v>0.49</v>
      </c>
      <c r="G15" s="38"/>
      <c r="H15" s="37">
        <v>1.127</v>
      </c>
      <c r="I15" s="37">
        <v>1.248</v>
      </c>
      <c r="J15" s="37">
        <v>1.25</v>
      </c>
      <c r="K15" s="37">
        <v>1.252</v>
      </c>
      <c r="L15" s="37">
        <v>0.98099999999999998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0.28980000000000006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0.85240000000000027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0.50529230769230782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0.61386831275720188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91" priority="2" operator="notBetween">
      <formula>0.4</formula>
      <formula>0.6</formula>
    </cfRule>
  </conditionalFormatting>
  <conditionalFormatting sqref="K20:L20">
    <cfRule type="cellIs" dxfId="9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0.89</v>
      </c>
      <c r="D2" s="14">
        <v>0.9</v>
      </c>
      <c r="E2" s="14">
        <v>0.88</v>
      </c>
      <c r="F2" s="14">
        <v>0.78</v>
      </c>
      <c r="G2" s="31" t="s">
        <v>3</v>
      </c>
      <c r="H2" s="14">
        <v>2.0750000000000002</v>
      </c>
      <c r="I2" s="14">
        <v>2.0680000000000001</v>
      </c>
      <c r="J2" s="14">
        <v>2.08</v>
      </c>
      <c r="K2" s="14">
        <v>2.1190000000000002</v>
      </c>
      <c r="L2" s="14">
        <v>1.8129999999999999</v>
      </c>
    </row>
    <row r="3" spans="1:256">
      <c r="A3" s="11"/>
      <c r="B3" s="14">
        <v>0.87</v>
      </c>
      <c r="C3" s="14">
        <v>0.87</v>
      </c>
      <c r="D3" s="14">
        <v>0.89</v>
      </c>
      <c r="E3" s="14">
        <v>0.87</v>
      </c>
      <c r="F3" s="14">
        <v>0.79</v>
      </c>
      <c r="G3" s="31"/>
      <c r="H3" s="32">
        <v>2.0790000000000002</v>
      </c>
      <c r="I3" s="14">
        <v>2.0409999999999999</v>
      </c>
      <c r="J3" s="14">
        <v>2.0670000000000002</v>
      </c>
      <c r="K3" s="14">
        <v>2.0739999999999998</v>
      </c>
      <c r="L3" s="14">
        <v>1.8280000000000001</v>
      </c>
    </row>
    <row r="4" spans="1:256">
      <c r="A4" s="11" t="s">
        <v>124</v>
      </c>
      <c r="B4" s="14">
        <v>0.9</v>
      </c>
      <c r="C4" s="14">
        <v>0.85</v>
      </c>
      <c r="D4" s="14">
        <v>0.85</v>
      </c>
      <c r="E4" s="14">
        <v>0.84</v>
      </c>
      <c r="F4" s="14">
        <v>0.81</v>
      </c>
      <c r="G4" s="31" t="s">
        <v>4</v>
      </c>
      <c r="H4" s="14">
        <v>2.0209999999999999</v>
      </c>
      <c r="I4" s="14">
        <v>2.0550000000000002</v>
      </c>
      <c r="J4" s="14">
        <v>2.0830000000000002</v>
      </c>
      <c r="K4" s="14">
        <v>2.077</v>
      </c>
      <c r="L4" s="14">
        <v>1.8129999999999999</v>
      </c>
    </row>
    <row r="5" spans="1:256">
      <c r="A5" s="16"/>
      <c r="B5" s="33">
        <v>0.9</v>
      </c>
      <c r="C5" s="33">
        <v>0.87</v>
      </c>
      <c r="D5" s="33">
        <v>0.84</v>
      </c>
      <c r="E5" s="33">
        <v>0.84</v>
      </c>
      <c r="F5" s="33">
        <v>0.8</v>
      </c>
      <c r="G5" s="34"/>
      <c r="H5" s="33">
        <v>2.0209999999999999</v>
      </c>
      <c r="I5" s="33">
        <v>2.08</v>
      </c>
      <c r="J5" s="33">
        <v>2.0819999999999999</v>
      </c>
      <c r="K5" s="33">
        <v>2.0579999999999998</v>
      </c>
      <c r="L5" s="33">
        <v>1.8180000000000001</v>
      </c>
    </row>
    <row r="6" spans="1:256">
      <c r="A6" s="19" t="s">
        <v>5</v>
      </c>
      <c r="B6" s="35">
        <v>0.6</v>
      </c>
      <c r="C6" s="35">
        <v>0.6</v>
      </c>
      <c r="D6" s="35">
        <v>0.59</v>
      </c>
      <c r="E6" s="35">
        <v>0.56999999999999995</v>
      </c>
      <c r="F6" s="35">
        <v>0.5</v>
      </c>
      <c r="G6" s="36" t="s">
        <v>6</v>
      </c>
      <c r="H6" s="35">
        <v>1.2330000000000001</v>
      </c>
      <c r="I6" s="35">
        <v>1.212</v>
      </c>
      <c r="J6" s="35">
        <v>1.2010000000000001</v>
      </c>
      <c r="K6" s="35">
        <v>1.2729999999999999</v>
      </c>
      <c r="L6" s="35">
        <v>1.04</v>
      </c>
    </row>
    <row r="7" spans="1:256">
      <c r="A7" s="22"/>
      <c r="B7" s="37">
        <v>0.6</v>
      </c>
      <c r="C7" s="37">
        <v>0.6</v>
      </c>
      <c r="D7" s="37">
        <v>0.59</v>
      </c>
      <c r="E7" s="37">
        <v>0.56999999999999995</v>
      </c>
      <c r="F7" s="37">
        <v>0.51</v>
      </c>
      <c r="G7" s="38"/>
      <c r="H7" s="37">
        <v>1.1879999999999999</v>
      </c>
      <c r="I7" s="37">
        <v>1.2030000000000001</v>
      </c>
      <c r="J7" s="37">
        <v>1.19</v>
      </c>
      <c r="K7" s="37">
        <v>1.2989999999999999</v>
      </c>
      <c r="L7" s="37">
        <v>1.024</v>
      </c>
    </row>
    <row r="8" spans="1:256">
      <c r="A8" s="22"/>
      <c r="B8" s="37">
        <v>0.61</v>
      </c>
      <c r="C8" s="37">
        <v>0.6</v>
      </c>
      <c r="D8" s="37">
        <v>0.59</v>
      </c>
      <c r="E8" s="37">
        <v>0.55000000000000004</v>
      </c>
      <c r="F8" s="37">
        <v>0.5</v>
      </c>
      <c r="G8" s="38"/>
      <c r="H8" s="37">
        <v>1.2090000000000001</v>
      </c>
      <c r="I8" s="37">
        <v>1.1659999999999999</v>
      </c>
      <c r="J8" s="37">
        <v>1.2190000000000001</v>
      </c>
      <c r="K8" s="37">
        <v>1.258</v>
      </c>
      <c r="L8" s="37">
        <v>0.97299999999999998</v>
      </c>
    </row>
    <row r="9" spans="1:256">
      <c r="A9" s="22"/>
      <c r="B9" s="37">
        <v>0.59</v>
      </c>
      <c r="C9" s="37">
        <v>0.57999999999999996</v>
      </c>
      <c r="D9" s="37">
        <v>0.57999999999999996</v>
      </c>
      <c r="E9" s="37">
        <v>0.56000000000000005</v>
      </c>
      <c r="F9" s="37">
        <v>0.5</v>
      </c>
      <c r="G9" s="38"/>
      <c r="H9" s="37">
        <v>1.238</v>
      </c>
      <c r="I9" s="37">
        <v>1.1759999999999999</v>
      </c>
      <c r="J9" s="37">
        <v>1.1950000000000001</v>
      </c>
      <c r="K9" s="37">
        <v>1.2370000000000001</v>
      </c>
      <c r="L9" s="37">
        <v>1.034</v>
      </c>
    </row>
    <row r="10" spans="1:256">
      <c r="A10" s="22"/>
      <c r="B10" s="37">
        <v>0.56999999999999995</v>
      </c>
      <c r="C10" s="37">
        <v>0.56000000000000005</v>
      </c>
      <c r="D10" s="37">
        <v>0.55000000000000004</v>
      </c>
      <c r="E10" s="37">
        <v>0.54</v>
      </c>
      <c r="F10" s="37">
        <v>0.49</v>
      </c>
      <c r="G10" s="38"/>
      <c r="H10" s="37">
        <v>1.216</v>
      </c>
      <c r="I10" s="37">
        <v>1.161</v>
      </c>
      <c r="J10" s="37">
        <v>1.1850000000000001</v>
      </c>
      <c r="K10" s="37">
        <v>1.204</v>
      </c>
      <c r="L10" s="37">
        <v>0.90800000000000003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0.57999999999999996</v>
      </c>
      <c r="C11" s="37">
        <v>0.56000000000000005</v>
      </c>
      <c r="D11" s="37">
        <v>0.54</v>
      </c>
      <c r="E11" s="37">
        <v>0.51</v>
      </c>
      <c r="F11" s="37">
        <v>0.49</v>
      </c>
      <c r="G11" s="38" t="s">
        <v>8</v>
      </c>
      <c r="H11" s="37">
        <v>1.2130000000000001</v>
      </c>
      <c r="I11" s="37">
        <v>1.292</v>
      </c>
      <c r="J11" s="37">
        <v>1.331</v>
      </c>
      <c r="K11" s="37">
        <v>1.325</v>
      </c>
      <c r="L11" s="37">
        <v>1.0289999999999999</v>
      </c>
    </row>
    <row r="12" spans="1:256">
      <c r="A12" s="22"/>
      <c r="B12" s="37">
        <v>0.59</v>
      </c>
      <c r="C12" s="37">
        <v>0.56000000000000005</v>
      </c>
      <c r="D12" s="37">
        <v>0.54</v>
      </c>
      <c r="E12" s="37">
        <v>0.52</v>
      </c>
      <c r="F12" s="37">
        <v>0.5</v>
      </c>
      <c r="G12" s="38"/>
      <c r="H12" s="37">
        <v>1.212</v>
      </c>
      <c r="I12" s="37">
        <v>1.258</v>
      </c>
      <c r="J12" s="37">
        <v>1.302</v>
      </c>
      <c r="K12" s="37">
        <v>1.2809999999999999</v>
      </c>
      <c r="L12" s="37">
        <v>1.0249999999999999</v>
      </c>
    </row>
    <row r="13" spans="1:256">
      <c r="A13" s="22"/>
      <c r="B13" s="37">
        <v>0.61</v>
      </c>
      <c r="C13" s="37">
        <v>0.56999999999999995</v>
      </c>
      <c r="D13" s="37">
        <v>0.55000000000000004</v>
      </c>
      <c r="E13" s="37">
        <v>0.52</v>
      </c>
      <c r="F13" s="37">
        <v>0.51</v>
      </c>
      <c r="G13" s="38"/>
      <c r="H13" s="37">
        <v>1.224</v>
      </c>
      <c r="I13" s="37">
        <v>1.2509999999999999</v>
      </c>
      <c r="J13" s="37">
        <v>1.31</v>
      </c>
      <c r="K13" s="37">
        <v>1.294</v>
      </c>
      <c r="L13" s="37">
        <v>1.03</v>
      </c>
    </row>
    <row r="14" spans="1:256">
      <c r="A14" s="22"/>
      <c r="B14" s="37">
        <v>0.61</v>
      </c>
      <c r="C14" s="37">
        <v>0.57999999999999996</v>
      </c>
      <c r="D14" s="37">
        <v>0.54</v>
      </c>
      <c r="E14" s="37">
        <v>0.54</v>
      </c>
      <c r="F14" s="37">
        <v>0.5</v>
      </c>
      <c r="G14" s="38"/>
      <c r="H14" s="37">
        <v>1.224</v>
      </c>
      <c r="I14" s="37">
        <v>1.284</v>
      </c>
      <c r="J14" s="37">
        <v>1.341</v>
      </c>
      <c r="K14" s="37">
        <v>1.32</v>
      </c>
      <c r="L14" s="37">
        <v>1.024</v>
      </c>
    </row>
    <row r="15" spans="1:256">
      <c r="A15" s="22"/>
      <c r="B15" s="37">
        <v>0.57999999999999996</v>
      </c>
      <c r="C15" s="37">
        <v>0.54</v>
      </c>
      <c r="D15" s="37">
        <v>0.53</v>
      </c>
      <c r="E15" s="37">
        <v>0.5</v>
      </c>
      <c r="F15" s="37">
        <v>0.48</v>
      </c>
      <c r="G15" s="38"/>
      <c r="H15" s="37">
        <v>1.21</v>
      </c>
      <c r="I15" s="37">
        <v>1.2629999999999999</v>
      </c>
      <c r="J15" s="37">
        <v>1.2749999999999999</v>
      </c>
      <c r="K15" s="37">
        <v>1.2509999999999999</v>
      </c>
      <c r="L15" s="37">
        <v>0.996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0.30300000000000016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0.82145999999999986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0.52830769230769259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0.59158641975308635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9" priority="2" operator="notBetween">
      <formula>0.4</formula>
      <formula>0.6</formula>
    </cfRule>
  </conditionalFormatting>
  <conditionalFormatting sqref="K20:L20">
    <cfRule type="cellIs" dxfId="8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</v>
      </c>
      <c r="D2" s="14">
        <v>0.87</v>
      </c>
      <c r="E2" s="14">
        <v>0.84</v>
      </c>
      <c r="F2" s="14">
        <v>0.76</v>
      </c>
      <c r="G2" s="31" t="s">
        <v>3</v>
      </c>
      <c r="H2" s="14">
        <v>2.3769999999999998</v>
      </c>
      <c r="I2" s="14">
        <v>2.3769999999999998</v>
      </c>
      <c r="J2" s="14">
        <v>2.38</v>
      </c>
      <c r="K2" s="14">
        <v>2.38</v>
      </c>
      <c r="L2" s="14">
        <v>2.347</v>
      </c>
    </row>
    <row r="3" spans="1:256">
      <c r="A3" s="11"/>
      <c r="B3" s="14">
        <v>0.95</v>
      </c>
      <c r="C3" s="14">
        <v>0.9</v>
      </c>
      <c r="D3" s="14">
        <v>0.87</v>
      </c>
      <c r="E3" s="14">
        <v>0.84</v>
      </c>
      <c r="F3" s="14">
        <v>0.76</v>
      </c>
      <c r="G3" s="31"/>
      <c r="H3" s="32">
        <v>2.3079999999999998</v>
      </c>
      <c r="I3" s="14">
        <v>2.3119999999999998</v>
      </c>
      <c r="J3" s="14">
        <v>2.3679999999999999</v>
      </c>
      <c r="K3" s="14">
        <v>2.3650000000000002</v>
      </c>
      <c r="L3" s="14">
        <v>2.3519999999999999</v>
      </c>
    </row>
    <row r="4" spans="1:256">
      <c r="A4" s="11" t="s">
        <v>124</v>
      </c>
      <c r="B4" s="14">
        <v>0.94</v>
      </c>
      <c r="C4" s="14">
        <v>0.95</v>
      </c>
      <c r="D4" s="14">
        <v>0.97</v>
      </c>
      <c r="E4" s="14">
        <v>0.9</v>
      </c>
      <c r="F4" s="14">
        <v>0.75</v>
      </c>
      <c r="G4" s="31" t="s">
        <v>4</v>
      </c>
      <c r="H4" s="14">
        <v>2.3759999999999999</v>
      </c>
      <c r="I4" s="14">
        <v>2.367</v>
      </c>
      <c r="J4" s="14">
        <v>2.3929999999999998</v>
      </c>
      <c r="K4" s="14">
        <v>2.3780000000000001</v>
      </c>
      <c r="L4" s="14">
        <v>2.3820000000000001</v>
      </c>
    </row>
    <row r="5" spans="1:256">
      <c r="A5" s="16"/>
      <c r="B5" s="33">
        <v>0.92</v>
      </c>
      <c r="C5" s="33">
        <v>0.94</v>
      </c>
      <c r="D5" s="33">
        <v>0.96</v>
      </c>
      <c r="E5" s="33">
        <v>0.91</v>
      </c>
      <c r="F5" s="33">
        <v>0.73</v>
      </c>
      <c r="G5" s="34"/>
      <c r="H5" s="33">
        <v>2.3759999999999999</v>
      </c>
      <c r="I5" s="33">
        <v>2.343</v>
      </c>
      <c r="J5" s="33">
        <v>2.3650000000000002</v>
      </c>
      <c r="K5" s="33">
        <v>2.3570000000000002</v>
      </c>
      <c r="L5" s="33">
        <v>2.3919999999999999</v>
      </c>
    </row>
    <row r="6" spans="1:256">
      <c r="A6" s="19" t="s">
        <v>5</v>
      </c>
      <c r="B6" s="35">
        <v>0.7</v>
      </c>
      <c r="C6" s="35">
        <v>0.62</v>
      </c>
      <c r="D6" s="35">
        <v>0.54</v>
      </c>
      <c r="E6" s="35">
        <v>0.49</v>
      </c>
      <c r="F6" s="35">
        <v>0.49</v>
      </c>
      <c r="G6" s="36" t="s">
        <v>6</v>
      </c>
      <c r="H6" s="35">
        <v>1.5609999999999999</v>
      </c>
      <c r="I6" s="35">
        <v>1.522</v>
      </c>
      <c r="J6" s="35">
        <v>1.542</v>
      </c>
      <c r="K6" s="35">
        <v>1.5189999999999999</v>
      </c>
      <c r="L6" s="35">
        <v>1.524</v>
      </c>
    </row>
    <row r="7" spans="1:256">
      <c r="A7" s="22"/>
      <c r="B7" s="37">
        <v>0.69</v>
      </c>
      <c r="C7" s="37">
        <v>0.57999999999999996</v>
      </c>
      <c r="D7" s="37">
        <v>0.55000000000000004</v>
      </c>
      <c r="E7" s="37">
        <v>0.51</v>
      </c>
      <c r="F7" s="37">
        <v>0.45</v>
      </c>
      <c r="G7" s="38"/>
      <c r="H7" s="37">
        <v>1.5089999999999999</v>
      </c>
      <c r="I7" s="37">
        <v>1.524</v>
      </c>
      <c r="J7" s="37">
        <v>1.526</v>
      </c>
      <c r="K7" s="37">
        <v>1.5089999999999999</v>
      </c>
      <c r="L7" s="37">
        <v>1.542</v>
      </c>
    </row>
    <row r="8" spans="1:256">
      <c r="A8" s="22"/>
      <c r="B8" s="37">
        <v>0.7</v>
      </c>
      <c r="C8" s="37">
        <v>0.66</v>
      </c>
      <c r="D8" s="37">
        <v>0.61</v>
      </c>
      <c r="E8" s="37">
        <v>0.57999999999999996</v>
      </c>
      <c r="F8" s="37">
        <v>0.49</v>
      </c>
      <c r="G8" s="38"/>
      <c r="H8" s="37">
        <v>1.456</v>
      </c>
      <c r="I8" s="37">
        <v>1.4710000000000001</v>
      </c>
      <c r="J8" s="37">
        <v>1.46</v>
      </c>
      <c r="K8" s="37">
        <v>1.4610000000000001</v>
      </c>
      <c r="L8" s="37">
        <v>1.476</v>
      </c>
    </row>
    <row r="9" spans="1:256">
      <c r="A9" s="22"/>
      <c r="B9" s="37">
        <v>0.68</v>
      </c>
      <c r="C9" s="37">
        <v>0.65</v>
      </c>
      <c r="D9" s="37">
        <v>0.61</v>
      </c>
      <c r="E9" s="37">
        <v>0.56999999999999995</v>
      </c>
      <c r="F9" s="37">
        <v>0.49</v>
      </c>
      <c r="G9" s="38"/>
      <c r="H9" s="37">
        <v>1.3859999999999999</v>
      </c>
      <c r="I9" s="37">
        <v>1.4019999999999999</v>
      </c>
      <c r="J9" s="37">
        <v>1.4159999999999999</v>
      </c>
      <c r="K9" s="37">
        <v>1.4</v>
      </c>
      <c r="L9" s="37">
        <v>1.431</v>
      </c>
    </row>
    <row r="10" spans="1:256">
      <c r="A10" s="22"/>
      <c r="B10" s="37">
        <v>0.67</v>
      </c>
      <c r="C10" s="37">
        <v>0.62</v>
      </c>
      <c r="D10" s="37">
        <v>0.57999999999999996</v>
      </c>
      <c r="E10" s="37">
        <v>0.54</v>
      </c>
      <c r="F10" s="37">
        <v>0.49</v>
      </c>
      <c r="G10" s="38"/>
      <c r="H10" s="37">
        <v>1.3979999999999999</v>
      </c>
      <c r="I10" s="37">
        <v>1.4039999999999999</v>
      </c>
      <c r="J10" s="37">
        <v>1.3759999999999999</v>
      </c>
      <c r="K10" s="37">
        <v>1.395</v>
      </c>
      <c r="L10" s="37">
        <v>1.389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</v>
      </c>
      <c r="C11" s="37">
        <v>0.68</v>
      </c>
      <c r="D11" s="37">
        <v>0.68</v>
      </c>
      <c r="E11" s="37">
        <v>0.62</v>
      </c>
      <c r="F11" s="37">
        <v>0.46</v>
      </c>
      <c r="G11" s="38" t="s">
        <v>8</v>
      </c>
      <c r="H11" s="37">
        <v>1.57</v>
      </c>
      <c r="I11" s="37">
        <v>1.577</v>
      </c>
      <c r="J11" s="37">
        <v>1.587</v>
      </c>
      <c r="K11" s="37">
        <v>1.5820000000000001</v>
      </c>
      <c r="L11" s="37">
        <v>1.55</v>
      </c>
    </row>
    <row r="12" spans="1:256">
      <c r="A12" s="22"/>
      <c r="B12" s="37">
        <v>0.66</v>
      </c>
      <c r="C12" s="37">
        <v>0.68</v>
      </c>
      <c r="D12" s="37">
        <v>0.67</v>
      </c>
      <c r="E12" s="37">
        <v>0.61</v>
      </c>
      <c r="F12" s="37">
        <v>0.44</v>
      </c>
      <c r="G12" s="38"/>
      <c r="H12" s="37">
        <v>1.5409999999999999</v>
      </c>
      <c r="I12" s="37">
        <v>1.5069999999999999</v>
      </c>
      <c r="J12" s="37">
        <v>1.5429999999999999</v>
      </c>
      <c r="K12" s="37">
        <v>1.5609999999999999</v>
      </c>
      <c r="L12" s="37">
        <v>1.55</v>
      </c>
    </row>
    <row r="13" spans="1:256">
      <c r="A13" s="22"/>
      <c r="B13" s="37">
        <v>0.65</v>
      </c>
      <c r="C13" s="37">
        <v>0.65</v>
      </c>
      <c r="D13" s="37">
        <v>0.68</v>
      </c>
      <c r="E13" s="37">
        <v>0.6</v>
      </c>
      <c r="F13" s="37">
        <v>0.45</v>
      </c>
      <c r="G13" s="38"/>
      <c r="H13" s="37">
        <v>1.5329999999999999</v>
      </c>
      <c r="I13" s="37">
        <v>1.494</v>
      </c>
      <c r="J13" s="37">
        <v>1.496</v>
      </c>
      <c r="K13" s="37">
        <v>1.5209999999999999</v>
      </c>
      <c r="L13" s="37">
        <v>1.484</v>
      </c>
    </row>
    <row r="14" spans="1:256">
      <c r="A14" s="22"/>
      <c r="B14" s="37">
        <v>0.65</v>
      </c>
      <c r="C14" s="37">
        <v>0.67</v>
      </c>
      <c r="D14" s="37">
        <v>0.65</v>
      </c>
      <c r="E14" s="37">
        <v>0.6</v>
      </c>
      <c r="F14" s="37">
        <v>0.45</v>
      </c>
      <c r="G14" s="38"/>
      <c r="H14" s="37">
        <v>1.47</v>
      </c>
      <c r="I14" s="37">
        <v>1.4630000000000001</v>
      </c>
      <c r="J14" s="37">
        <v>1.478</v>
      </c>
      <c r="K14" s="37">
        <v>1.4710000000000001</v>
      </c>
      <c r="L14" s="37">
        <v>1.4790000000000001</v>
      </c>
    </row>
    <row r="15" spans="1:256">
      <c r="A15" s="22"/>
      <c r="B15" s="37">
        <v>0.64</v>
      </c>
      <c r="C15" s="37">
        <v>0.64</v>
      </c>
      <c r="D15" s="37">
        <v>0.64</v>
      </c>
      <c r="E15" s="37">
        <v>0.6</v>
      </c>
      <c r="F15" s="37">
        <v>0.46</v>
      </c>
      <c r="G15" s="38"/>
      <c r="H15" s="37">
        <v>1.419</v>
      </c>
      <c r="I15" s="37">
        <v>1.4810000000000001</v>
      </c>
      <c r="J15" s="37">
        <v>1.474</v>
      </c>
      <c r="K15" s="37">
        <v>1.496</v>
      </c>
      <c r="L15" s="37">
        <v>1.4630000000000001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0.28669999999999984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0.87697000000000025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0.49988717948717926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0.63156275720164623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7" priority="2" operator="notBetween">
      <formula>0.4</formula>
      <formula>0.6</formula>
    </cfRule>
  </conditionalFormatting>
  <conditionalFormatting sqref="K20:L20">
    <cfRule type="cellIs" dxfId="8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IV34"/>
  <sheetViews>
    <sheetView workbookViewId="0">
      <selection activeCell="E32" sqref="E32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0.74</v>
      </c>
      <c r="C2" s="14">
        <v>0.87</v>
      </c>
      <c r="D2" s="14">
        <v>0.9</v>
      </c>
      <c r="E2" s="14">
        <v>0.92</v>
      </c>
      <c r="F2" s="14">
        <v>0.93</v>
      </c>
      <c r="G2" s="31" t="s">
        <v>3</v>
      </c>
      <c r="H2" s="14">
        <v>2.41</v>
      </c>
      <c r="I2" s="14">
        <v>2.37</v>
      </c>
      <c r="J2" s="14">
        <v>2.36</v>
      </c>
      <c r="K2" s="14">
        <v>2.42</v>
      </c>
      <c r="L2" s="14">
        <v>2.39</v>
      </c>
    </row>
    <row r="3" spans="1:256">
      <c r="A3" s="11"/>
      <c r="B3" s="14">
        <v>0.72</v>
      </c>
      <c r="C3" s="14">
        <v>0.86</v>
      </c>
      <c r="D3" s="14">
        <v>0.9</v>
      </c>
      <c r="E3" s="14">
        <v>0.91</v>
      </c>
      <c r="F3" s="14">
        <v>0.91</v>
      </c>
      <c r="G3" s="31"/>
      <c r="H3" s="32">
        <v>2.41</v>
      </c>
      <c r="I3" s="14">
        <v>2.34</v>
      </c>
      <c r="J3" s="14">
        <v>2.37</v>
      </c>
      <c r="K3" s="14">
        <v>2.38</v>
      </c>
      <c r="L3" s="14">
        <v>2.4</v>
      </c>
    </row>
    <row r="4" spans="1:256">
      <c r="A4" s="11" t="s">
        <v>124</v>
      </c>
      <c r="B4" s="14">
        <v>0.76</v>
      </c>
      <c r="C4" s="14">
        <v>0.77</v>
      </c>
      <c r="D4" s="14">
        <v>0.85</v>
      </c>
      <c r="E4" s="14">
        <v>0.9</v>
      </c>
      <c r="F4" s="14">
        <v>0.93</v>
      </c>
      <c r="G4" s="31" t="s">
        <v>4</v>
      </c>
      <c r="H4" s="14">
        <v>2.4</v>
      </c>
      <c r="I4" s="14">
        <v>2.4</v>
      </c>
      <c r="J4" s="14">
        <v>2.41</v>
      </c>
      <c r="K4" s="14">
        <v>2.41</v>
      </c>
      <c r="L4" s="14">
        <v>2.4</v>
      </c>
    </row>
    <row r="5" spans="1:256">
      <c r="A5" s="16"/>
      <c r="B5" s="33">
        <v>0.75</v>
      </c>
      <c r="C5" s="33">
        <v>0.77</v>
      </c>
      <c r="D5" s="33">
        <v>0.85</v>
      </c>
      <c r="E5" s="33">
        <v>0.9</v>
      </c>
      <c r="F5" s="33">
        <v>0.94</v>
      </c>
      <c r="G5" s="34"/>
      <c r="H5" s="33">
        <v>2.4300000000000002</v>
      </c>
      <c r="I5" s="33">
        <v>2.4300000000000002</v>
      </c>
      <c r="J5" s="33">
        <v>2.42</v>
      </c>
      <c r="K5" s="33">
        <v>2.38</v>
      </c>
      <c r="L5" s="33">
        <v>2.39</v>
      </c>
    </row>
    <row r="6" spans="1:256">
      <c r="A6" s="19" t="s">
        <v>5</v>
      </c>
      <c r="B6" s="35">
        <v>0.43</v>
      </c>
      <c r="C6" s="35">
        <v>0.57999999999999996</v>
      </c>
      <c r="D6" s="35">
        <v>0.61</v>
      </c>
      <c r="E6" s="35">
        <v>0.64</v>
      </c>
      <c r="F6" s="35">
        <v>0.64</v>
      </c>
      <c r="G6" s="36" t="s">
        <v>6</v>
      </c>
      <c r="H6" s="35">
        <v>1.51</v>
      </c>
      <c r="I6" s="35">
        <v>1.47</v>
      </c>
      <c r="J6" s="35">
        <v>1.49</v>
      </c>
      <c r="K6" s="35">
        <v>1.52</v>
      </c>
      <c r="L6" s="35">
        <v>1.55</v>
      </c>
    </row>
    <row r="7" spans="1:256">
      <c r="A7" s="22"/>
      <c r="B7" s="37">
        <v>0.44</v>
      </c>
      <c r="C7" s="37">
        <v>0.6</v>
      </c>
      <c r="D7" s="37">
        <v>0.62</v>
      </c>
      <c r="E7" s="37">
        <v>0.64</v>
      </c>
      <c r="F7" s="37">
        <v>0.64</v>
      </c>
      <c r="G7" s="38"/>
      <c r="H7" s="37">
        <v>1.51</v>
      </c>
      <c r="I7" s="37">
        <v>1.47</v>
      </c>
      <c r="J7" s="37">
        <v>1.48</v>
      </c>
      <c r="K7" s="37">
        <v>1.53</v>
      </c>
      <c r="L7" s="37">
        <v>1.54</v>
      </c>
    </row>
    <row r="8" spans="1:256">
      <c r="A8" s="22"/>
      <c r="B8" s="37">
        <v>0.45</v>
      </c>
      <c r="C8" s="37">
        <v>0.6</v>
      </c>
      <c r="D8" s="37">
        <v>0.62</v>
      </c>
      <c r="E8" s="37">
        <v>0.63</v>
      </c>
      <c r="F8" s="37">
        <v>0.64</v>
      </c>
      <c r="G8" s="38"/>
      <c r="H8" s="37">
        <v>1.41</v>
      </c>
      <c r="I8" s="37">
        <v>1.41</v>
      </c>
      <c r="J8" s="37">
        <v>1.43</v>
      </c>
      <c r="K8" s="37">
        <v>1.45</v>
      </c>
      <c r="L8" s="37">
        <v>1.46</v>
      </c>
    </row>
    <row r="9" spans="1:256">
      <c r="A9" s="22"/>
      <c r="B9" s="37">
        <v>0.44</v>
      </c>
      <c r="C9" s="37">
        <v>0.57999999999999996</v>
      </c>
      <c r="D9" s="37">
        <v>0.61</v>
      </c>
      <c r="E9" s="37">
        <v>0.64</v>
      </c>
      <c r="F9" s="37">
        <v>0.64</v>
      </c>
      <c r="G9" s="38"/>
      <c r="H9" s="37">
        <v>1.37</v>
      </c>
      <c r="I9" s="37">
        <v>1.38</v>
      </c>
      <c r="J9" s="37">
        <v>1.36</v>
      </c>
      <c r="K9" s="37">
        <v>1.36</v>
      </c>
      <c r="L9" s="37">
        <v>1.39</v>
      </c>
    </row>
    <row r="10" spans="1:256">
      <c r="A10" s="22"/>
      <c r="B10" s="37">
        <v>0.44</v>
      </c>
      <c r="C10" s="37">
        <v>0.56000000000000005</v>
      </c>
      <c r="D10" s="37">
        <v>0.57999999999999996</v>
      </c>
      <c r="E10" s="37">
        <v>0.62</v>
      </c>
      <c r="F10" s="37">
        <v>0.64</v>
      </c>
      <c r="G10" s="38"/>
      <c r="H10" s="37">
        <v>1.39</v>
      </c>
      <c r="I10" s="37">
        <v>1.34</v>
      </c>
      <c r="J10" s="37">
        <v>1.33</v>
      </c>
      <c r="K10" s="37">
        <v>1.35</v>
      </c>
      <c r="L10" s="37">
        <v>1.37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0.45</v>
      </c>
      <c r="D11" s="37">
        <v>0.53</v>
      </c>
      <c r="E11" s="37">
        <v>0.6</v>
      </c>
      <c r="F11" s="37">
        <v>0.64</v>
      </c>
      <c r="G11" s="38" t="s">
        <v>8</v>
      </c>
      <c r="H11" s="37">
        <v>1.54</v>
      </c>
      <c r="I11" s="37">
        <v>1.53</v>
      </c>
      <c r="J11" s="37">
        <v>1.56</v>
      </c>
      <c r="K11" s="37">
        <v>1.55</v>
      </c>
      <c r="L11" s="37">
        <v>1.57</v>
      </c>
    </row>
    <row r="12" spans="1:256">
      <c r="A12" s="22"/>
      <c r="B12" s="37">
        <v>0.44</v>
      </c>
      <c r="C12" s="37">
        <v>0.48</v>
      </c>
      <c r="D12" s="37">
        <v>0.53</v>
      </c>
      <c r="E12" s="37">
        <v>0.59</v>
      </c>
      <c r="F12" s="37">
        <v>0.61</v>
      </c>
      <c r="G12" s="38"/>
      <c r="H12" s="37">
        <v>1.52</v>
      </c>
      <c r="I12" s="37">
        <v>1.5</v>
      </c>
      <c r="J12" s="37">
        <v>1.53</v>
      </c>
      <c r="K12" s="37">
        <v>1.53</v>
      </c>
      <c r="L12" s="37">
        <v>1.52</v>
      </c>
    </row>
    <row r="13" spans="1:256">
      <c r="A13" s="22"/>
      <c r="B13" s="37">
        <v>0.46</v>
      </c>
      <c r="C13" s="37">
        <v>0.47</v>
      </c>
      <c r="D13" s="37">
        <v>0.56000000000000005</v>
      </c>
      <c r="E13" s="37">
        <v>0.6</v>
      </c>
      <c r="F13" s="37">
        <v>0.63</v>
      </c>
      <c r="G13" s="38"/>
      <c r="H13" s="37">
        <v>1.5</v>
      </c>
      <c r="I13" s="37">
        <v>1.49</v>
      </c>
      <c r="J13" s="37">
        <v>1.49</v>
      </c>
      <c r="K13" s="37">
        <v>1.5</v>
      </c>
      <c r="L13" s="37">
        <v>1.48</v>
      </c>
    </row>
    <row r="14" spans="1:256">
      <c r="A14" s="22"/>
      <c r="B14" s="37">
        <v>0.44</v>
      </c>
      <c r="C14" s="37">
        <v>0.46</v>
      </c>
      <c r="D14" s="37">
        <v>0.55000000000000004</v>
      </c>
      <c r="E14" s="37">
        <v>0.6</v>
      </c>
      <c r="F14" s="37">
        <v>0.64</v>
      </c>
      <c r="G14" s="38"/>
      <c r="H14" s="37">
        <v>1.45</v>
      </c>
      <c r="I14" s="37">
        <v>1.43</v>
      </c>
      <c r="J14" s="37">
        <v>1.47</v>
      </c>
      <c r="K14" s="37">
        <v>1.47</v>
      </c>
      <c r="L14" s="37">
        <v>1.45</v>
      </c>
    </row>
    <row r="15" spans="1:256">
      <c r="A15" s="22"/>
      <c r="B15" s="37">
        <v>0.41</v>
      </c>
      <c r="C15" s="37">
        <v>0.45</v>
      </c>
      <c r="D15" s="37">
        <v>0.51</v>
      </c>
      <c r="E15" s="37">
        <v>0.57999999999999996</v>
      </c>
      <c r="F15" s="37">
        <v>0.62</v>
      </c>
      <c r="G15" s="38"/>
      <c r="H15" s="37">
        <v>1.44</v>
      </c>
      <c r="I15" s="37">
        <v>1.46</v>
      </c>
      <c r="J15" s="37">
        <v>1.49</v>
      </c>
      <c r="K15" s="37">
        <v>1.5</v>
      </c>
      <c r="L15" s="37">
        <v>1.45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0.29779999999999973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0.93019999999999969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0.51924102564102526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0.6698971193415636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5" priority="2" operator="notBetween">
      <formula>0.4</formula>
      <formula>0.6</formula>
    </cfRule>
  </conditionalFormatting>
  <conditionalFormatting sqref="K20:L20">
    <cfRule type="cellIs" dxfId="8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2.3370000000000002</v>
      </c>
      <c r="I2" s="14">
        <v>2.3540000000000001</v>
      </c>
      <c r="J2" s="14">
        <v>2.38</v>
      </c>
      <c r="K2" s="14">
        <v>2.3439999999999999</v>
      </c>
      <c r="L2" s="14">
        <v>2.3639999999999999</v>
      </c>
    </row>
    <row r="3" spans="1:256">
      <c r="A3" s="11"/>
      <c r="B3" s="14"/>
      <c r="C3" s="14"/>
      <c r="D3" s="14"/>
      <c r="E3" s="14"/>
      <c r="F3" s="14"/>
      <c r="G3" s="31"/>
      <c r="H3" s="32">
        <v>2.3109999999999999</v>
      </c>
      <c r="I3" s="14">
        <v>2.36</v>
      </c>
      <c r="J3" s="14">
        <v>2.3610000000000002</v>
      </c>
      <c r="K3" s="14">
        <v>2.339</v>
      </c>
      <c r="L3" s="14">
        <v>2.327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2.35</v>
      </c>
      <c r="I4" s="14">
        <v>2.335</v>
      </c>
      <c r="J4" s="14">
        <v>2.3650000000000002</v>
      </c>
      <c r="K4" s="14">
        <v>2.37</v>
      </c>
      <c r="L4" s="14">
        <v>2.3540000000000001</v>
      </c>
    </row>
    <row r="5" spans="1:256">
      <c r="A5" s="16"/>
      <c r="B5" s="33"/>
      <c r="C5" s="33"/>
      <c r="D5" s="33"/>
      <c r="E5" s="33"/>
      <c r="F5" s="33"/>
      <c r="G5" s="34"/>
      <c r="H5" s="33">
        <v>2.351</v>
      </c>
      <c r="I5" s="33">
        <v>2.3580000000000001</v>
      </c>
      <c r="J5" s="33">
        <v>2.3580000000000001</v>
      </c>
      <c r="K5" s="33">
        <v>2.375</v>
      </c>
      <c r="L5" s="33">
        <v>2.3479999999999999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1.53</v>
      </c>
      <c r="I6" s="35">
        <v>1.514</v>
      </c>
      <c r="J6" s="35">
        <v>1.492</v>
      </c>
      <c r="K6" s="35">
        <v>1.518</v>
      </c>
      <c r="L6" s="35">
        <v>1.5209999999999999</v>
      </c>
    </row>
    <row r="7" spans="1:256">
      <c r="A7" s="22"/>
      <c r="B7" s="37"/>
      <c r="C7" s="37"/>
      <c r="D7" s="37"/>
      <c r="E7" s="37"/>
      <c r="F7" s="37"/>
      <c r="G7" s="38"/>
      <c r="H7" s="37">
        <v>1.512</v>
      </c>
      <c r="I7" s="37">
        <v>1.5369999999999999</v>
      </c>
      <c r="J7" s="37">
        <v>1.4830000000000001</v>
      </c>
      <c r="K7" s="37">
        <v>1.532</v>
      </c>
      <c r="L7" s="37">
        <v>1.5049999999999999</v>
      </c>
    </row>
    <row r="8" spans="1:256">
      <c r="A8" s="22"/>
      <c r="B8" s="37"/>
      <c r="C8" s="37"/>
      <c r="D8" s="37"/>
      <c r="E8" s="37"/>
      <c r="F8" s="37"/>
      <c r="G8" s="38"/>
      <c r="H8" s="37">
        <v>1.4570000000000001</v>
      </c>
      <c r="I8" s="37">
        <v>1.4590000000000001</v>
      </c>
      <c r="J8" s="37">
        <v>1.417</v>
      </c>
      <c r="K8" s="37">
        <v>1.4730000000000001</v>
      </c>
      <c r="L8" s="37">
        <v>1.4790000000000001</v>
      </c>
    </row>
    <row r="9" spans="1:256">
      <c r="A9" s="22"/>
      <c r="B9" s="37"/>
      <c r="C9" s="37"/>
      <c r="D9" s="37"/>
      <c r="E9" s="37"/>
      <c r="F9" s="37"/>
      <c r="G9" s="38"/>
      <c r="H9" s="37">
        <v>1.385</v>
      </c>
      <c r="I9" s="37">
        <v>1.4159999999999999</v>
      </c>
      <c r="J9" s="37">
        <v>1.4119999999999999</v>
      </c>
      <c r="K9" s="37">
        <v>1.4059999999999999</v>
      </c>
      <c r="L9" s="37">
        <v>1.415</v>
      </c>
    </row>
    <row r="10" spans="1:256">
      <c r="A10" s="22"/>
      <c r="B10" s="37"/>
      <c r="C10" s="37"/>
      <c r="D10" s="37"/>
      <c r="E10" s="37"/>
      <c r="F10" s="37"/>
      <c r="G10" s="38"/>
      <c r="H10" s="37">
        <v>1.393</v>
      </c>
      <c r="I10" s="37">
        <v>1.379</v>
      </c>
      <c r="J10" s="37">
        <v>1.371</v>
      </c>
      <c r="K10" s="37">
        <v>1.3320000000000001</v>
      </c>
      <c r="L10" s="37">
        <v>1.3779999999999999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1.579</v>
      </c>
      <c r="I11" s="37">
        <v>1.5720000000000001</v>
      </c>
      <c r="J11" s="37">
        <v>1.5629999999999999</v>
      </c>
      <c r="K11" s="37">
        <v>1.603</v>
      </c>
      <c r="L11" s="37">
        <v>1.6160000000000001</v>
      </c>
    </row>
    <row r="12" spans="1:256">
      <c r="A12" s="22"/>
      <c r="B12" s="37"/>
      <c r="C12" s="37"/>
      <c r="D12" s="37"/>
      <c r="E12" s="37"/>
      <c r="F12" s="37"/>
      <c r="G12" s="38"/>
      <c r="H12" s="37">
        <v>1.548</v>
      </c>
      <c r="I12" s="37">
        <v>1.5669999999999999</v>
      </c>
      <c r="J12" s="37">
        <v>1.5229999999999999</v>
      </c>
      <c r="K12" s="37">
        <v>1.554</v>
      </c>
      <c r="L12" s="37">
        <v>1.5860000000000001</v>
      </c>
    </row>
    <row r="13" spans="1:256">
      <c r="A13" s="22"/>
      <c r="B13" s="37"/>
      <c r="C13" s="37"/>
      <c r="D13" s="37"/>
      <c r="E13" s="37"/>
      <c r="F13" s="37"/>
      <c r="G13" s="38"/>
      <c r="H13" s="37">
        <v>1.498</v>
      </c>
      <c r="I13" s="37">
        <v>1.5209999999999999</v>
      </c>
      <c r="J13" s="37">
        <v>1.5229999999999999</v>
      </c>
      <c r="K13" s="37">
        <v>1.5449999999999999</v>
      </c>
      <c r="L13" s="37">
        <v>1.5409999999999999</v>
      </c>
    </row>
    <row r="14" spans="1:256">
      <c r="A14" s="22"/>
      <c r="B14" s="37"/>
      <c r="C14" s="37"/>
      <c r="D14" s="37"/>
      <c r="E14" s="37"/>
      <c r="F14" s="37"/>
      <c r="G14" s="38"/>
      <c r="H14" s="37">
        <v>1.452</v>
      </c>
      <c r="I14" s="37">
        <v>1.468</v>
      </c>
      <c r="J14" s="37">
        <v>1.468</v>
      </c>
      <c r="K14" s="37">
        <v>1.5109999999999999</v>
      </c>
      <c r="L14" s="37">
        <v>1.5009999999999999</v>
      </c>
    </row>
    <row r="15" spans="1:256">
      <c r="A15" s="22"/>
      <c r="B15" s="37"/>
      <c r="C15" s="37"/>
      <c r="D15" s="37"/>
      <c r="E15" s="37"/>
      <c r="F15" s="37"/>
      <c r="G15" s="38"/>
      <c r="H15" s="37">
        <v>1.4530000000000001</v>
      </c>
      <c r="I15" s="37">
        <v>1.4590000000000001</v>
      </c>
      <c r="J15" s="37">
        <v>1.474</v>
      </c>
      <c r="K15" s="37">
        <v>1.492</v>
      </c>
      <c r="L15" s="37">
        <v>1.488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0.86362999999999857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0.62195576131687136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3" priority="2" operator="notBetween">
      <formula>0.4</formula>
      <formula>0.6</formula>
    </cfRule>
  </conditionalFormatting>
  <conditionalFormatting sqref="K20:L20">
    <cfRule type="cellIs" dxfId="8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0.85</v>
      </c>
      <c r="D2" s="14">
        <v>0.91</v>
      </c>
      <c r="E2" s="14">
        <v>0.91</v>
      </c>
      <c r="F2" s="14">
        <v>0.93</v>
      </c>
      <c r="G2" s="31" t="s">
        <v>3</v>
      </c>
      <c r="H2" s="14">
        <v>2.3460000000000001</v>
      </c>
      <c r="I2" s="14">
        <v>2.3769999999999998</v>
      </c>
      <c r="J2" s="14">
        <v>2.3530000000000002</v>
      </c>
      <c r="K2" s="14">
        <v>2.34</v>
      </c>
      <c r="L2" s="14">
        <v>2.3450000000000002</v>
      </c>
    </row>
    <row r="3" spans="1:256">
      <c r="A3" s="11"/>
      <c r="B3" s="14">
        <v>0.73</v>
      </c>
      <c r="C3" s="14">
        <v>0.84</v>
      </c>
      <c r="D3" s="14">
        <v>0.89</v>
      </c>
      <c r="E3" s="14">
        <v>0.91</v>
      </c>
      <c r="F3" s="14">
        <v>0.89</v>
      </c>
      <c r="G3" s="31"/>
      <c r="H3" s="32">
        <v>2.3460000000000001</v>
      </c>
      <c r="I3" s="14">
        <v>2.347</v>
      </c>
      <c r="J3" s="14">
        <v>2.3439999999999999</v>
      </c>
      <c r="K3" s="14">
        <v>2.3759999999999999</v>
      </c>
      <c r="L3" s="14">
        <v>2.3149999999999999</v>
      </c>
    </row>
    <row r="4" spans="1:256">
      <c r="A4" s="11" t="s">
        <v>124</v>
      </c>
      <c r="B4" s="14">
        <v>0.76</v>
      </c>
      <c r="C4" s="14">
        <v>0.78</v>
      </c>
      <c r="D4" s="14">
        <v>0.84</v>
      </c>
      <c r="E4" s="14">
        <v>0.88</v>
      </c>
      <c r="F4" s="14">
        <v>0.94</v>
      </c>
      <c r="G4" s="31" t="s">
        <v>4</v>
      </c>
      <c r="H4" s="14">
        <v>2.3380000000000001</v>
      </c>
      <c r="I4" s="14">
        <v>2.4</v>
      </c>
      <c r="J4" s="14">
        <v>2.407</v>
      </c>
      <c r="K4" s="14">
        <v>2.3420000000000001</v>
      </c>
      <c r="L4" s="14">
        <v>2.3239999999999998</v>
      </c>
    </row>
    <row r="5" spans="1:256">
      <c r="A5" s="16"/>
      <c r="B5" s="33">
        <v>0.75</v>
      </c>
      <c r="C5" s="33">
        <v>0.77</v>
      </c>
      <c r="D5" s="33">
        <v>0.85</v>
      </c>
      <c r="E5" s="33">
        <v>0.89</v>
      </c>
      <c r="F5" s="33">
        <v>0.92</v>
      </c>
      <c r="G5" s="34"/>
      <c r="H5" s="33">
        <v>2.3170000000000002</v>
      </c>
      <c r="I5" s="33">
        <v>2.4079999999999999</v>
      </c>
      <c r="J5" s="33">
        <v>2.3620000000000001</v>
      </c>
      <c r="K5" s="33">
        <v>2.379</v>
      </c>
      <c r="L5" s="33">
        <v>2.3119999999999998</v>
      </c>
    </row>
    <row r="6" spans="1:256">
      <c r="A6" s="19" t="s">
        <v>5</v>
      </c>
      <c r="B6" s="35">
        <v>0.39</v>
      </c>
      <c r="C6" s="35">
        <v>0.53</v>
      </c>
      <c r="D6" s="35">
        <v>0.56999999999999995</v>
      </c>
      <c r="E6" s="35">
        <v>0.59</v>
      </c>
      <c r="F6" s="35">
        <v>0.57999999999999996</v>
      </c>
      <c r="G6" s="36" t="s">
        <v>6</v>
      </c>
      <c r="H6" s="35">
        <v>1.4950000000000001</v>
      </c>
      <c r="I6" s="35">
        <v>1.482</v>
      </c>
      <c r="J6" s="35">
        <v>1.518</v>
      </c>
      <c r="K6" s="35">
        <v>1.4870000000000001</v>
      </c>
      <c r="L6" s="35">
        <v>1.534</v>
      </c>
    </row>
    <row r="7" spans="1:256">
      <c r="A7" s="22"/>
      <c r="B7" s="37">
        <v>0.41</v>
      </c>
      <c r="C7" s="37">
        <v>0.55000000000000004</v>
      </c>
      <c r="D7" s="37">
        <v>0.57999999999999996</v>
      </c>
      <c r="E7" s="37">
        <v>0.61</v>
      </c>
      <c r="F7" s="37">
        <v>0.61</v>
      </c>
      <c r="G7" s="38"/>
      <c r="H7" s="37">
        <v>1.5049999999999999</v>
      </c>
      <c r="I7" s="37">
        <v>1.492</v>
      </c>
      <c r="J7" s="37">
        <v>1.4970000000000001</v>
      </c>
      <c r="K7" s="37">
        <v>1.4790000000000001</v>
      </c>
      <c r="L7" s="37">
        <v>1.49</v>
      </c>
    </row>
    <row r="8" spans="1:256">
      <c r="A8" s="22"/>
      <c r="B8" s="37">
        <v>0.41</v>
      </c>
      <c r="C8" s="37">
        <v>0.55000000000000004</v>
      </c>
      <c r="D8" s="37">
        <v>0.57999999999999996</v>
      </c>
      <c r="E8" s="37">
        <v>0.6</v>
      </c>
      <c r="F8" s="37">
        <v>0.6</v>
      </c>
      <c r="G8" s="38"/>
      <c r="H8" s="37">
        <v>1.4690000000000001</v>
      </c>
      <c r="I8" s="37">
        <v>1.423</v>
      </c>
      <c r="J8" s="37">
        <v>1.446</v>
      </c>
      <c r="K8" s="37">
        <v>1.4470000000000001</v>
      </c>
      <c r="L8" s="37">
        <v>1.4370000000000001</v>
      </c>
    </row>
    <row r="9" spans="1:256">
      <c r="A9" s="22"/>
      <c r="B9" s="37">
        <v>0.42</v>
      </c>
      <c r="C9" s="37">
        <v>0.54</v>
      </c>
      <c r="D9" s="37">
        <v>0.57999999999999996</v>
      </c>
      <c r="E9" s="37">
        <v>0.59</v>
      </c>
      <c r="F9" s="37">
        <v>0.6</v>
      </c>
      <c r="G9" s="38"/>
      <c r="H9" s="37">
        <v>1.3740000000000001</v>
      </c>
      <c r="I9" s="37">
        <v>1.395</v>
      </c>
      <c r="J9" s="37">
        <v>1.3959999999999999</v>
      </c>
      <c r="K9" s="37">
        <v>1.391</v>
      </c>
      <c r="L9" s="37">
        <v>1.4039999999999999</v>
      </c>
    </row>
    <row r="10" spans="1:256">
      <c r="A10" s="22"/>
      <c r="B10" s="37">
        <v>0.41</v>
      </c>
      <c r="C10" s="37">
        <v>0.51</v>
      </c>
      <c r="D10" s="37">
        <v>0.54</v>
      </c>
      <c r="E10" s="37">
        <v>0.57999999999999996</v>
      </c>
      <c r="F10" s="37">
        <v>0.6</v>
      </c>
      <c r="G10" s="38"/>
      <c r="H10" s="37">
        <v>1.379</v>
      </c>
      <c r="I10" s="37">
        <v>1.371</v>
      </c>
      <c r="J10" s="37">
        <v>1.393</v>
      </c>
      <c r="K10" s="37">
        <v>1.359</v>
      </c>
      <c r="L10" s="37">
        <v>1.389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>
        <v>0.42</v>
      </c>
      <c r="D11" s="37">
        <v>0.49</v>
      </c>
      <c r="E11" s="37">
        <v>0.55000000000000004</v>
      </c>
      <c r="F11" s="37">
        <v>0.6</v>
      </c>
      <c r="G11" s="38" t="s">
        <v>8</v>
      </c>
      <c r="H11" s="37">
        <v>1.5629999999999999</v>
      </c>
      <c r="I11" s="37">
        <v>1.579</v>
      </c>
      <c r="J11" s="37">
        <v>1.56</v>
      </c>
      <c r="K11" s="37">
        <v>1.585</v>
      </c>
      <c r="L11" s="37">
        <v>1.601</v>
      </c>
    </row>
    <row r="12" spans="1:256">
      <c r="A12" s="22"/>
      <c r="B12" s="37">
        <v>0.4</v>
      </c>
      <c r="C12" s="37">
        <v>0.42</v>
      </c>
      <c r="D12" s="37">
        <v>0.5</v>
      </c>
      <c r="E12" s="37">
        <v>0.55000000000000004</v>
      </c>
      <c r="F12" s="37">
        <v>0.6</v>
      </c>
      <c r="G12" s="38"/>
      <c r="H12" s="37">
        <v>1.542</v>
      </c>
      <c r="I12" s="37">
        <v>1.571</v>
      </c>
      <c r="J12" s="37">
        <v>1.546</v>
      </c>
      <c r="K12" s="37">
        <v>1.5569999999999999</v>
      </c>
      <c r="L12" s="37">
        <v>1.5680000000000001</v>
      </c>
    </row>
    <row r="13" spans="1:256">
      <c r="A13" s="22"/>
      <c r="B13" s="37">
        <v>0.4</v>
      </c>
      <c r="C13" s="37">
        <v>0.44</v>
      </c>
      <c r="D13" s="37">
        <v>0.5</v>
      </c>
      <c r="E13" s="37">
        <v>0.54</v>
      </c>
      <c r="F13" s="37">
        <v>0.59</v>
      </c>
      <c r="G13" s="38"/>
      <c r="H13" s="37">
        <v>1.5429999999999999</v>
      </c>
      <c r="I13" s="37">
        <v>1.5109999999999999</v>
      </c>
      <c r="J13" s="37">
        <v>1.5369999999999999</v>
      </c>
      <c r="K13" s="37">
        <v>1.5449999999999999</v>
      </c>
      <c r="L13" s="37">
        <v>1.526</v>
      </c>
    </row>
    <row r="14" spans="1:256">
      <c r="A14" s="22"/>
      <c r="B14" s="37">
        <v>0.4</v>
      </c>
      <c r="C14" s="37">
        <v>0.43</v>
      </c>
      <c r="D14" s="37">
        <v>0.5</v>
      </c>
      <c r="E14" s="37">
        <v>0.56000000000000005</v>
      </c>
      <c r="F14" s="37">
        <v>0.6</v>
      </c>
      <c r="G14" s="38"/>
      <c r="H14" s="37">
        <v>1.468</v>
      </c>
      <c r="I14" s="37">
        <v>1.486</v>
      </c>
      <c r="J14" s="37">
        <v>1.4690000000000001</v>
      </c>
      <c r="K14" s="37">
        <v>1.4790000000000001</v>
      </c>
      <c r="L14" s="37">
        <v>1.4490000000000001</v>
      </c>
    </row>
    <row r="15" spans="1:256">
      <c r="A15" s="22"/>
      <c r="B15" s="37">
        <v>0.38</v>
      </c>
      <c r="C15" s="37">
        <v>0.41</v>
      </c>
      <c r="D15" s="37">
        <v>0.5</v>
      </c>
      <c r="E15" s="37">
        <v>0.55000000000000004</v>
      </c>
      <c r="F15" s="37">
        <v>0.61</v>
      </c>
      <c r="G15" s="38"/>
      <c r="H15" s="37">
        <v>1.4079999999999999</v>
      </c>
      <c r="I15" s="37">
        <v>1.4370000000000001</v>
      </c>
      <c r="J15" s="37">
        <v>1.456</v>
      </c>
      <c r="K15" s="37">
        <v>1.4370000000000001</v>
      </c>
      <c r="L15" s="37">
        <v>1.421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0.33060000000000012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0.87597999999999998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0.57643076923076952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0.63084979423868315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81" priority="2" operator="notBetween">
      <formula>0.4</formula>
      <formula>0.6</formula>
    </cfRule>
  </conditionalFormatting>
  <conditionalFormatting sqref="K20:L20">
    <cfRule type="cellIs" dxfId="8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0.86</v>
      </c>
      <c r="D2" s="14">
        <v>0.91</v>
      </c>
      <c r="E2" s="14">
        <v>0.91</v>
      </c>
      <c r="F2" s="14">
        <v>0.92</v>
      </c>
      <c r="G2" s="31" t="s">
        <v>3</v>
      </c>
      <c r="H2" s="14">
        <v>2.3860000000000001</v>
      </c>
      <c r="I2" s="14">
        <v>2.363</v>
      </c>
      <c r="J2" s="14">
        <v>2.3679999999999999</v>
      </c>
      <c r="K2" s="14">
        <v>2.3849999999999998</v>
      </c>
      <c r="L2" s="14">
        <v>2.3439999999999999</v>
      </c>
    </row>
    <row r="3" spans="1:256">
      <c r="A3" s="11"/>
      <c r="B3" s="14">
        <v>0.72</v>
      </c>
      <c r="C3" s="14">
        <v>0.85</v>
      </c>
      <c r="D3" s="14">
        <v>0.89</v>
      </c>
      <c r="E3" s="14">
        <v>0.9</v>
      </c>
      <c r="F3" s="14">
        <v>0.9</v>
      </c>
      <c r="G3" s="31"/>
      <c r="H3" s="32">
        <v>2.3780000000000001</v>
      </c>
      <c r="I3" s="14">
        <v>2.3580000000000001</v>
      </c>
      <c r="J3" s="14">
        <v>2.3639999999999999</v>
      </c>
      <c r="K3" s="14">
        <v>2.3540000000000001</v>
      </c>
      <c r="L3" s="14">
        <v>2.3460000000000001</v>
      </c>
    </row>
    <row r="4" spans="1:256">
      <c r="A4" s="11" t="s">
        <v>124</v>
      </c>
      <c r="B4" s="14">
        <v>0.76</v>
      </c>
      <c r="C4" s="14">
        <v>0.78</v>
      </c>
      <c r="D4" s="14">
        <v>0.85</v>
      </c>
      <c r="E4" s="14">
        <v>0.89</v>
      </c>
      <c r="F4" s="14">
        <v>0.92</v>
      </c>
      <c r="G4" s="31" t="s">
        <v>4</v>
      </c>
      <c r="H4" s="14">
        <v>2.343</v>
      </c>
      <c r="I4" s="14">
        <v>2.3450000000000002</v>
      </c>
      <c r="J4" s="14">
        <v>2.3660000000000001</v>
      </c>
      <c r="K4" s="14">
        <v>2.383</v>
      </c>
      <c r="L4" s="14">
        <v>2.3460000000000001</v>
      </c>
    </row>
    <row r="5" spans="1:256">
      <c r="A5" s="16"/>
      <c r="B5" s="33">
        <v>0.77</v>
      </c>
      <c r="C5" s="33">
        <v>0.77</v>
      </c>
      <c r="D5" s="33">
        <v>0.85</v>
      </c>
      <c r="E5" s="33">
        <v>0.89</v>
      </c>
      <c r="F5" s="33">
        <v>0.91</v>
      </c>
      <c r="G5" s="34"/>
      <c r="H5" s="33">
        <v>2.33</v>
      </c>
      <c r="I5" s="33">
        <v>2.3450000000000002</v>
      </c>
      <c r="J5" s="33">
        <v>2.379</v>
      </c>
      <c r="K5" s="33">
        <v>2.3719999999999999</v>
      </c>
      <c r="L5" s="33">
        <v>2.375</v>
      </c>
    </row>
    <row r="6" spans="1:256">
      <c r="A6" s="19" t="s">
        <v>5</v>
      </c>
      <c r="B6" s="35">
        <v>0.36</v>
      </c>
      <c r="C6" s="35">
        <v>0.54</v>
      </c>
      <c r="D6" s="35">
        <v>0.53</v>
      </c>
      <c r="E6" s="35">
        <v>0.56000000000000005</v>
      </c>
      <c r="F6" s="35">
        <v>0.64</v>
      </c>
      <c r="G6" s="36" t="s">
        <v>6</v>
      </c>
      <c r="H6" s="35">
        <v>1.5860000000000001</v>
      </c>
      <c r="I6" s="35">
        <v>1.504</v>
      </c>
      <c r="J6" s="35">
        <v>1.526</v>
      </c>
      <c r="K6" s="35">
        <v>1.52</v>
      </c>
      <c r="L6" s="35">
        <v>1.5549999999999999</v>
      </c>
    </row>
    <row r="7" spans="1:256">
      <c r="A7" s="22"/>
      <c r="B7" s="37">
        <v>0.45</v>
      </c>
      <c r="C7" s="37">
        <v>0.57999999999999996</v>
      </c>
      <c r="D7" s="37">
        <v>0.57999999999999996</v>
      </c>
      <c r="E7" s="37">
        <v>0.62</v>
      </c>
      <c r="F7" s="37">
        <v>0.65</v>
      </c>
      <c r="G7" s="38"/>
      <c r="H7" s="37">
        <v>1.5469999999999999</v>
      </c>
      <c r="I7" s="37">
        <v>1.5229999999999999</v>
      </c>
      <c r="J7" s="37">
        <v>1.542</v>
      </c>
      <c r="K7" s="37">
        <v>1.5109999999999999</v>
      </c>
      <c r="L7" s="37">
        <v>1.5449999999999999</v>
      </c>
    </row>
    <row r="8" spans="1:256">
      <c r="A8" s="22"/>
      <c r="B8" s="37">
        <v>0.46</v>
      </c>
      <c r="C8" s="37">
        <v>0.6</v>
      </c>
      <c r="D8" s="37">
        <v>0.62</v>
      </c>
      <c r="E8" s="37">
        <v>0.65</v>
      </c>
      <c r="F8" s="37">
        <v>0.66</v>
      </c>
      <c r="G8" s="38"/>
      <c r="H8" s="37">
        <v>1.4710000000000001</v>
      </c>
      <c r="I8" s="37">
        <v>1.464</v>
      </c>
      <c r="J8" s="37">
        <v>1.486</v>
      </c>
      <c r="K8" s="37">
        <v>1.456</v>
      </c>
      <c r="L8" s="37">
        <v>1.4970000000000001</v>
      </c>
    </row>
    <row r="9" spans="1:256">
      <c r="A9" s="22"/>
      <c r="B9" s="37">
        <v>0.45</v>
      </c>
      <c r="C9" s="37">
        <v>0.57999999999999996</v>
      </c>
      <c r="D9" s="37">
        <v>0.61</v>
      </c>
      <c r="E9" s="37">
        <v>0.65</v>
      </c>
      <c r="F9" s="37">
        <v>0.66</v>
      </c>
      <c r="G9" s="38"/>
      <c r="H9" s="37">
        <v>1.4610000000000001</v>
      </c>
      <c r="I9" s="37">
        <v>1.423</v>
      </c>
      <c r="J9" s="37">
        <v>1.4019999999999999</v>
      </c>
      <c r="K9" s="37">
        <v>1.4019999999999999</v>
      </c>
      <c r="L9" s="37">
        <v>1.4139999999999999</v>
      </c>
    </row>
    <row r="10" spans="1:256">
      <c r="A10" s="22"/>
      <c r="B10" s="37">
        <v>0.41</v>
      </c>
      <c r="C10" s="37">
        <v>0.56000000000000005</v>
      </c>
      <c r="D10" s="37">
        <v>0.59</v>
      </c>
      <c r="E10" s="37">
        <v>0.62</v>
      </c>
      <c r="F10" s="37">
        <v>0.63</v>
      </c>
      <c r="G10" s="38"/>
      <c r="H10" s="37">
        <v>1.4279999999999999</v>
      </c>
      <c r="I10" s="37">
        <v>1.4079999999999999</v>
      </c>
      <c r="J10" s="37">
        <v>1.3979999999999999</v>
      </c>
      <c r="K10" s="37">
        <v>1.3680000000000001</v>
      </c>
      <c r="L10" s="37">
        <v>1.375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0.44</v>
      </c>
      <c r="C11" s="37">
        <v>0.47</v>
      </c>
      <c r="D11" s="37">
        <v>0.53</v>
      </c>
      <c r="E11" s="37">
        <v>0.6</v>
      </c>
      <c r="F11" s="37">
        <v>0.65</v>
      </c>
      <c r="G11" s="38" t="s">
        <v>8</v>
      </c>
      <c r="H11" s="37">
        <v>1.6259999999999999</v>
      </c>
      <c r="I11" s="37">
        <v>1.6060000000000001</v>
      </c>
      <c r="J11" s="37">
        <v>1.611</v>
      </c>
      <c r="K11" s="37">
        <v>1.575</v>
      </c>
      <c r="L11" s="37">
        <v>1.62</v>
      </c>
    </row>
    <row r="12" spans="1:256">
      <c r="A12" s="22"/>
      <c r="B12" s="37">
        <v>0.44</v>
      </c>
      <c r="C12" s="37">
        <v>0.46</v>
      </c>
      <c r="D12" s="37">
        <v>0.54</v>
      </c>
      <c r="E12" s="37">
        <v>0.59</v>
      </c>
      <c r="F12" s="37">
        <v>0.65</v>
      </c>
      <c r="G12" s="38"/>
      <c r="H12" s="37">
        <v>1.577</v>
      </c>
      <c r="I12" s="37">
        <v>1.5509999999999999</v>
      </c>
      <c r="J12" s="37">
        <v>1.6</v>
      </c>
      <c r="K12" s="37">
        <v>1.579</v>
      </c>
      <c r="L12" s="37">
        <v>1.5740000000000001</v>
      </c>
    </row>
    <row r="13" spans="1:256">
      <c r="A13" s="22"/>
      <c r="B13" s="37">
        <v>0.45</v>
      </c>
      <c r="C13" s="37">
        <v>0.48</v>
      </c>
      <c r="D13" s="37">
        <v>0.55000000000000004</v>
      </c>
      <c r="E13" s="37">
        <v>0.59</v>
      </c>
      <c r="F13" s="37">
        <v>0.61</v>
      </c>
      <c r="G13" s="38"/>
      <c r="H13" s="37">
        <v>1.542</v>
      </c>
      <c r="I13" s="37">
        <v>1.53</v>
      </c>
      <c r="J13" s="37">
        <v>1.5640000000000001</v>
      </c>
      <c r="K13" s="37">
        <v>1.542</v>
      </c>
      <c r="L13" s="37">
        <v>1.554</v>
      </c>
    </row>
    <row r="14" spans="1:256">
      <c r="A14" s="22"/>
      <c r="B14" s="37">
        <v>0.4</v>
      </c>
      <c r="C14" s="37">
        <v>0.45</v>
      </c>
      <c r="D14" s="37">
        <v>0.56000000000000005</v>
      </c>
      <c r="E14" s="37">
        <v>0.56000000000000005</v>
      </c>
      <c r="F14" s="37">
        <v>0.62</v>
      </c>
      <c r="G14" s="38"/>
      <c r="H14" s="37">
        <v>1.486</v>
      </c>
      <c r="I14" s="37">
        <v>1.488</v>
      </c>
      <c r="J14" s="37">
        <v>1.4930000000000001</v>
      </c>
      <c r="K14" s="37">
        <v>1.476</v>
      </c>
      <c r="L14" s="37">
        <v>1.5009999999999999</v>
      </c>
    </row>
    <row r="15" spans="1:256">
      <c r="A15" s="22"/>
      <c r="B15" s="37">
        <v>0.39</v>
      </c>
      <c r="C15" s="37">
        <v>0.45</v>
      </c>
      <c r="D15" s="37">
        <v>0.53</v>
      </c>
      <c r="E15" s="37">
        <v>0.54</v>
      </c>
      <c r="F15" s="37">
        <v>0.61</v>
      </c>
      <c r="G15" s="38"/>
      <c r="H15" s="37">
        <v>1.482</v>
      </c>
      <c r="I15" s="37">
        <v>1.472</v>
      </c>
      <c r="J15" s="37">
        <v>1.4890000000000001</v>
      </c>
      <c r="K15" s="37">
        <v>1.4279999999999999</v>
      </c>
      <c r="L15" s="37">
        <v>1.4750000000000001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0.30010000000000003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0.85643999999999987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0.52325128205128213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0.61677777777777765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9" priority="2" operator="notBetween">
      <formula>0.4</formula>
      <formula>0.6</formula>
    </cfRule>
  </conditionalFormatting>
  <conditionalFormatting sqref="K20:L20">
    <cfRule type="cellIs" dxfId="7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IV34"/>
  <sheetViews>
    <sheetView workbookViewId="0">
      <selection activeCell="E34" sqref="E3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0.72</v>
      </c>
      <c r="C2" s="14">
        <v>0.86</v>
      </c>
      <c r="D2" s="14">
        <v>0.91</v>
      </c>
      <c r="E2" s="14">
        <v>0.91</v>
      </c>
      <c r="F2" s="14">
        <v>0.92</v>
      </c>
      <c r="G2" s="31" t="s">
        <v>3</v>
      </c>
      <c r="H2" s="14">
        <v>2.343</v>
      </c>
      <c r="I2" s="14">
        <v>2.3690000000000002</v>
      </c>
      <c r="J2" s="14">
        <v>2.3660000000000001</v>
      </c>
      <c r="K2" s="14">
        <v>2.3660000000000001</v>
      </c>
      <c r="L2" s="14">
        <v>2.3839999999999999</v>
      </c>
    </row>
    <row r="3" spans="1:256">
      <c r="A3" s="11"/>
      <c r="B3" s="14">
        <v>0.72</v>
      </c>
      <c r="C3" s="14">
        <v>0.85</v>
      </c>
      <c r="D3" s="14">
        <v>0.88</v>
      </c>
      <c r="E3" s="14">
        <v>0.9</v>
      </c>
      <c r="F3" s="14">
        <v>0.9</v>
      </c>
      <c r="G3" s="31"/>
      <c r="H3" s="32">
        <v>2.3420000000000001</v>
      </c>
      <c r="I3" s="14">
        <v>2.3340000000000001</v>
      </c>
      <c r="J3" s="14">
        <v>2.3479999999999999</v>
      </c>
      <c r="K3" s="14">
        <v>2.3530000000000002</v>
      </c>
      <c r="L3" s="14">
        <v>2.379</v>
      </c>
    </row>
    <row r="4" spans="1:256">
      <c r="A4" s="11" t="s">
        <v>124</v>
      </c>
      <c r="B4" s="14">
        <v>0.75</v>
      </c>
      <c r="C4" s="14">
        <v>0.77</v>
      </c>
      <c r="D4" s="14">
        <v>0.83</v>
      </c>
      <c r="E4" s="14">
        <v>0.89</v>
      </c>
      <c r="F4" s="14">
        <v>0.91</v>
      </c>
      <c r="G4" s="31" t="s">
        <v>4</v>
      </c>
      <c r="H4" s="14">
        <v>2.3260000000000001</v>
      </c>
      <c r="I4" s="14">
        <v>2.3690000000000002</v>
      </c>
      <c r="J4" s="14">
        <v>2.4039999999999999</v>
      </c>
      <c r="K4" s="14">
        <v>2.3580000000000001</v>
      </c>
      <c r="L4" s="14">
        <v>2.379</v>
      </c>
    </row>
    <row r="5" spans="1:256">
      <c r="A5" s="16"/>
      <c r="B5" s="33">
        <v>0.75</v>
      </c>
      <c r="C5" s="33">
        <v>0.76</v>
      </c>
      <c r="D5" s="33">
        <v>0.81</v>
      </c>
      <c r="E5" s="33">
        <v>0.86</v>
      </c>
      <c r="F5" s="33">
        <v>0.9</v>
      </c>
      <c r="G5" s="34"/>
      <c r="H5" s="33">
        <v>2.3719999999999999</v>
      </c>
      <c r="I5" s="33">
        <v>2.3730000000000002</v>
      </c>
      <c r="J5" s="33">
        <v>2.359</v>
      </c>
      <c r="K5" s="33">
        <v>2.3730000000000002</v>
      </c>
      <c r="L5" s="33">
        <v>2.3210000000000002</v>
      </c>
    </row>
    <row r="6" spans="1:256">
      <c r="A6" s="19" t="s">
        <v>5</v>
      </c>
      <c r="B6" s="35">
        <v>0.43</v>
      </c>
      <c r="C6" s="35">
        <v>0.56000000000000005</v>
      </c>
      <c r="D6" s="35">
        <v>0.61</v>
      </c>
      <c r="E6" s="35">
        <v>0.62</v>
      </c>
      <c r="F6" s="35">
        <v>0.63</v>
      </c>
      <c r="G6" s="36" t="s">
        <v>6</v>
      </c>
      <c r="H6" s="35">
        <v>1.482</v>
      </c>
      <c r="I6" s="35">
        <v>1.4930000000000001</v>
      </c>
      <c r="J6" s="35">
        <v>1.454</v>
      </c>
      <c r="K6" s="35">
        <v>1.47</v>
      </c>
      <c r="L6" s="35">
        <v>1.5249999999999999</v>
      </c>
    </row>
    <row r="7" spans="1:256">
      <c r="A7" s="22"/>
      <c r="B7" s="37">
        <v>0.44</v>
      </c>
      <c r="C7" s="37">
        <v>0.57999999999999996</v>
      </c>
      <c r="D7" s="37">
        <v>0.63</v>
      </c>
      <c r="E7" s="37">
        <v>0.65</v>
      </c>
      <c r="F7" s="37">
        <v>0.65</v>
      </c>
      <c r="G7" s="38"/>
      <c r="H7" s="37">
        <v>1.5209999999999999</v>
      </c>
      <c r="I7" s="37">
        <v>1.4970000000000001</v>
      </c>
      <c r="J7" s="37">
        <v>1.4490000000000001</v>
      </c>
      <c r="K7" s="37">
        <v>1.4710000000000001</v>
      </c>
      <c r="L7" s="37">
        <v>1.5289999999999999</v>
      </c>
    </row>
    <row r="8" spans="1:256">
      <c r="A8" s="22"/>
      <c r="B8" s="37">
        <v>0.45</v>
      </c>
      <c r="C8" s="37">
        <v>0.57999999999999996</v>
      </c>
      <c r="D8" s="37">
        <v>0.63</v>
      </c>
      <c r="E8" s="37">
        <v>0.64</v>
      </c>
      <c r="F8" s="37">
        <v>0.66</v>
      </c>
      <c r="G8" s="38"/>
      <c r="H8" s="37">
        <v>1.466</v>
      </c>
      <c r="I8" s="37">
        <v>1.4390000000000001</v>
      </c>
      <c r="J8" s="37">
        <v>1.4810000000000001</v>
      </c>
      <c r="K8" s="37">
        <v>1.46</v>
      </c>
      <c r="L8" s="37">
        <v>1.478</v>
      </c>
    </row>
    <row r="9" spans="1:256">
      <c r="A9" s="22"/>
      <c r="B9" s="37">
        <v>0.44</v>
      </c>
      <c r="C9" s="37">
        <v>0.57999999999999996</v>
      </c>
      <c r="D9" s="37">
        <v>0.62</v>
      </c>
      <c r="E9" s="37">
        <v>0.63</v>
      </c>
      <c r="F9" s="37">
        <v>0.63</v>
      </c>
      <c r="G9" s="38"/>
      <c r="H9" s="37">
        <v>1.3779999999999999</v>
      </c>
      <c r="I9" s="37">
        <v>1.381</v>
      </c>
      <c r="J9" s="37">
        <v>1.3839999999999999</v>
      </c>
      <c r="K9" s="37">
        <v>1.37</v>
      </c>
      <c r="L9" s="37">
        <v>1.427</v>
      </c>
    </row>
    <row r="10" spans="1:256">
      <c r="A10" s="22"/>
      <c r="B10" s="37">
        <v>0.42</v>
      </c>
      <c r="C10" s="37">
        <v>0.55000000000000004</v>
      </c>
      <c r="D10" s="37">
        <v>0.59</v>
      </c>
      <c r="E10" s="37">
        <v>0.61</v>
      </c>
      <c r="F10" s="37">
        <v>0.62</v>
      </c>
      <c r="G10" s="38"/>
      <c r="H10" s="37">
        <v>1.3620000000000001</v>
      </c>
      <c r="I10" s="37">
        <v>1.34</v>
      </c>
      <c r="J10" s="37">
        <v>1.3360000000000001</v>
      </c>
      <c r="K10" s="37">
        <v>1.319</v>
      </c>
      <c r="L10" s="37">
        <v>1.3720000000000001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0.47</v>
      </c>
      <c r="D11" s="37">
        <v>0.53</v>
      </c>
      <c r="E11" s="37">
        <v>0.61</v>
      </c>
      <c r="F11" s="37">
        <v>0.63</v>
      </c>
      <c r="G11" s="38" t="s">
        <v>8</v>
      </c>
      <c r="H11" s="37">
        <v>1.5960000000000001</v>
      </c>
      <c r="I11" s="37">
        <v>1.5660000000000001</v>
      </c>
      <c r="J11" s="37">
        <v>1.5880000000000001</v>
      </c>
      <c r="K11" s="37">
        <v>1.599</v>
      </c>
      <c r="L11" s="37">
        <v>1.577</v>
      </c>
    </row>
    <row r="12" spans="1:256">
      <c r="A12" s="22"/>
      <c r="B12" s="37">
        <v>0.43</v>
      </c>
      <c r="C12" s="37">
        <v>0.47</v>
      </c>
      <c r="D12" s="37">
        <v>0.54</v>
      </c>
      <c r="E12" s="37">
        <v>0.59</v>
      </c>
      <c r="F12" s="37">
        <v>0.62</v>
      </c>
      <c r="G12" s="38"/>
      <c r="H12" s="37">
        <v>1.532</v>
      </c>
      <c r="I12" s="37">
        <v>1.552</v>
      </c>
      <c r="J12" s="37">
        <v>1.546</v>
      </c>
      <c r="K12" s="37">
        <v>1.5680000000000001</v>
      </c>
      <c r="L12" s="37">
        <v>1.5609999999999999</v>
      </c>
    </row>
    <row r="13" spans="1:256">
      <c r="A13" s="22"/>
      <c r="B13" s="37">
        <v>0.44</v>
      </c>
      <c r="C13" s="37">
        <v>0.47</v>
      </c>
      <c r="D13" s="37">
        <v>0.54</v>
      </c>
      <c r="E13" s="37">
        <v>0.59</v>
      </c>
      <c r="F13" s="37">
        <v>0.62</v>
      </c>
      <c r="G13" s="38"/>
      <c r="H13" s="37">
        <v>1.52</v>
      </c>
      <c r="I13" s="37">
        <v>1.494</v>
      </c>
      <c r="J13" s="37">
        <v>1.546</v>
      </c>
      <c r="K13" s="37">
        <v>1.54</v>
      </c>
      <c r="L13" s="37">
        <v>1.4930000000000001</v>
      </c>
    </row>
    <row r="14" spans="1:256">
      <c r="A14" s="22"/>
      <c r="B14" s="37">
        <v>0.44</v>
      </c>
      <c r="C14" s="37">
        <v>0.46</v>
      </c>
      <c r="D14" s="37">
        <v>0.54</v>
      </c>
      <c r="E14" s="37">
        <v>0.57999999999999996</v>
      </c>
      <c r="F14" s="37">
        <v>0.6</v>
      </c>
      <c r="G14" s="38"/>
      <c r="H14" s="37">
        <v>1.45</v>
      </c>
      <c r="I14" s="37">
        <v>1.4430000000000001</v>
      </c>
      <c r="J14" s="37">
        <v>1.4770000000000001</v>
      </c>
      <c r="K14" s="37">
        <v>1.4750000000000001</v>
      </c>
      <c r="L14" s="37">
        <v>1.4530000000000001</v>
      </c>
    </row>
    <row r="15" spans="1:256">
      <c r="A15" s="22"/>
      <c r="B15" s="37">
        <v>0.44</v>
      </c>
      <c r="C15" s="37">
        <v>0.46</v>
      </c>
      <c r="D15" s="37">
        <v>0.53</v>
      </c>
      <c r="E15" s="37">
        <v>0.57999999999999996</v>
      </c>
      <c r="F15" s="37">
        <v>0.6</v>
      </c>
      <c r="G15" s="38"/>
      <c r="H15" s="37">
        <v>1.446</v>
      </c>
      <c r="I15" s="37">
        <v>1.4350000000000001</v>
      </c>
      <c r="J15" s="37">
        <v>1.456</v>
      </c>
      <c r="K15" s="37">
        <v>1.4510000000000001</v>
      </c>
      <c r="L15" s="37">
        <v>1.4239999999999999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0.28700000000000003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0.88746000000000014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0.50041025641025649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0.6391172839506174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7" priority="2" operator="notBetween">
      <formula>0.4</formula>
      <formula>0.6</formula>
    </cfRule>
  </conditionalFormatting>
  <conditionalFormatting sqref="K20:L20">
    <cfRule type="cellIs" dxfId="7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0.92</v>
      </c>
      <c r="C2" s="14">
        <v>0.93</v>
      </c>
      <c r="D2" s="14">
        <v>0.94</v>
      </c>
      <c r="E2" s="14">
        <v>0.92</v>
      </c>
      <c r="F2" s="14">
        <v>0.88</v>
      </c>
      <c r="G2" s="31" t="s">
        <v>3</v>
      </c>
      <c r="H2" s="14">
        <v>2.306</v>
      </c>
      <c r="I2" s="14">
        <v>2.3410000000000002</v>
      </c>
      <c r="J2" s="14">
        <v>2.323</v>
      </c>
      <c r="K2" s="14">
        <v>2.3279999999999998</v>
      </c>
      <c r="L2" s="14">
        <v>2.3450000000000002</v>
      </c>
    </row>
    <row r="3" spans="1:256">
      <c r="A3" s="11"/>
      <c r="B3" s="14">
        <v>0.92</v>
      </c>
      <c r="C3" s="14">
        <v>0.94</v>
      </c>
      <c r="D3" s="14">
        <v>0.94</v>
      </c>
      <c r="E3" s="14">
        <v>0.93</v>
      </c>
      <c r="F3" s="14">
        <v>0.86</v>
      </c>
      <c r="G3" s="31"/>
      <c r="H3" s="32">
        <v>2.3069999999999999</v>
      </c>
      <c r="I3" s="14">
        <v>2.2989999999999999</v>
      </c>
      <c r="J3" s="14">
        <v>2.3090000000000002</v>
      </c>
      <c r="K3" s="14">
        <v>2.3260000000000001</v>
      </c>
      <c r="L3" s="14">
        <v>2.335</v>
      </c>
    </row>
    <row r="4" spans="1:256">
      <c r="A4" s="11" t="s">
        <v>124</v>
      </c>
      <c r="B4" s="14">
        <v>0.92</v>
      </c>
      <c r="C4" s="14">
        <v>0.91</v>
      </c>
      <c r="D4" s="14">
        <v>0.91</v>
      </c>
      <c r="E4" s="14">
        <v>0.9</v>
      </c>
      <c r="F4" s="14">
        <v>0.85</v>
      </c>
      <c r="G4" s="31" t="s">
        <v>4</v>
      </c>
      <c r="H4" s="14">
        <v>2.3410000000000002</v>
      </c>
      <c r="I4" s="14">
        <v>2.3370000000000002</v>
      </c>
      <c r="J4" s="14">
        <v>2.3410000000000002</v>
      </c>
      <c r="K4" s="14">
        <v>2.3380000000000001</v>
      </c>
      <c r="L4" s="14">
        <v>2.319</v>
      </c>
    </row>
    <row r="5" spans="1:256">
      <c r="A5" s="16"/>
      <c r="B5" s="33">
        <v>0.92</v>
      </c>
      <c r="C5" s="33">
        <v>0.91</v>
      </c>
      <c r="D5" s="33">
        <v>0.9</v>
      </c>
      <c r="E5" s="33">
        <v>0.9</v>
      </c>
      <c r="F5" s="33">
        <v>0.85</v>
      </c>
      <c r="G5" s="34"/>
      <c r="H5" s="33">
        <v>2.3620000000000001</v>
      </c>
      <c r="I5" s="33">
        <v>2.3610000000000002</v>
      </c>
      <c r="J5" s="33">
        <v>2.3370000000000002</v>
      </c>
      <c r="K5" s="33">
        <v>2.391</v>
      </c>
      <c r="L5" s="33">
        <v>2.359</v>
      </c>
    </row>
    <row r="6" spans="1:256">
      <c r="A6" s="19" t="s">
        <v>5</v>
      </c>
      <c r="B6" s="35">
        <v>0.62</v>
      </c>
      <c r="C6" s="35">
        <v>0.62</v>
      </c>
      <c r="D6" s="35">
        <v>0.63</v>
      </c>
      <c r="E6" s="35">
        <v>0.62</v>
      </c>
      <c r="F6" s="35">
        <v>0.59</v>
      </c>
      <c r="G6" s="36" t="s">
        <v>6</v>
      </c>
      <c r="H6" s="35">
        <v>1.5069999999999999</v>
      </c>
      <c r="I6" s="35">
        <v>1.4990000000000001</v>
      </c>
      <c r="J6" s="35">
        <v>1.4990000000000001</v>
      </c>
      <c r="K6" s="35">
        <v>1.522</v>
      </c>
      <c r="L6" s="35">
        <v>1.516</v>
      </c>
    </row>
    <row r="7" spans="1:256">
      <c r="A7" s="22"/>
      <c r="B7" s="37">
        <v>0.62</v>
      </c>
      <c r="C7" s="37">
        <v>0.63</v>
      </c>
      <c r="D7" s="37">
        <v>0.64</v>
      </c>
      <c r="E7" s="37">
        <v>0.63</v>
      </c>
      <c r="F7" s="37">
        <v>0.57999999999999996</v>
      </c>
      <c r="G7" s="38"/>
      <c r="H7" s="37">
        <v>1.514</v>
      </c>
      <c r="I7" s="37">
        <v>1.488</v>
      </c>
      <c r="J7" s="37">
        <v>1.518</v>
      </c>
      <c r="K7" s="37">
        <v>1.506</v>
      </c>
      <c r="L7" s="37">
        <v>1.5229999999999999</v>
      </c>
    </row>
    <row r="8" spans="1:256">
      <c r="A8" s="22"/>
      <c r="B8" s="37">
        <v>0.62</v>
      </c>
      <c r="C8" s="37">
        <v>0.63</v>
      </c>
      <c r="D8" s="37">
        <v>0.65</v>
      </c>
      <c r="E8" s="37">
        <v>0.63</v>
      </c>
      <c r="F8" s="37">
        <v>0.57999999999999996</v>
      </c>
      <c r="G8" s="38"/>
      <c r="H8" s="37">
        <v>1.4630000000000001</v>
      </c>
      <c r="I8" s="37">
        <v>1.4610000000000001</v>
      </c>
      <c r="J8" s="37">
        <v>1.4419999999999999</v>
      </c>
      <c r="K8" s="37">
        <v>1.4610000000000001</v>
      </c>
      <c r="L8" s="37">
        <v>1.456</v>
      </c>
    </row>
    <row r="9" spans="1:256">
      <c r="A9" s="22"/>
      <c r="B9" s="37">
        <v>0.61</v>
      </c>
      <c r="C9" s="37">
        <v>0.61</v>
      </c>
      <c r="D9" s="37">
        <v>0.63</v>
      </c>
      <c r="E9" s="37">
        <v>0.61</v>
      </c>
      <c r="F9" s="37">
        <v>0.56000000000000005</v>
      </c>
      <c r="G9" s="38"/>
      <c r="H9" s="37">
        <v>1.405</v>
      </c>
      <c r="I9" s="37">
        <v>1.383</v>
      </c>
      <c r="J9" s="37">
        <v>1.411</v>
      </c>
      <c r="K9" s="37">
        <v>1.431</v>
      </c>
      <c r="L9" s="37">
        <v>1.42</v>
      </c>
    </row>
    <row r="10" spans="1:256">
      <c r="A10" s="22"/>
      <c r="B10" s="37">
        <v>0.56999999999999995</v>
      </c>
      <c r="C10" s="37">
        <v>0.59</v>
      </c>
      <c r="D10" s="37">
        <v>0.59</v>
      </c>
      <c r="E10" s="37">
        <v>0.6</v>
      </c>
      <c r="F10" s="37">
        <v>0.55000000000000004</v>
      </c>
      <c r="G10" s="38"/>
      <c r="H10" s="37">
        <v>1.3640000000000001</v>
      </c>
      <c r="I10" s="37">
        <v>1.365</v>
      </c>
      <c r="J10" s="37">
        <v>1.357</v>
      </c>
      <c r="K10" s="37">
        <v>1.389</v>
      </c>
      <c r="L10" s="37">
        <v>1.3460000000000001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0.59</v>
      </c>
      <c r="E11" s="37">
        <v>0.6</v>
      </c>
      <c r="F11" s="37">
        <v>0.55000000000000004</v>
      </c>
      <c r="G11" s="38" t="s">
        <v>8</v>
      </c>
      <c r="H11" s="37">
        <v>1.5660000000000001</v>
      </c>
      <c r="I11" s="37">
        <v>1.577</v>
      </c>
      <c r="J11" s="37">
        <v>1.5629999999999999</v>
      </c>
      <c r="K11" s="37">
        <v>1.599</v>
      </c>
      <c r="L11" s="37">
        <v>1.5920000000000001</v>
      </c>
    </row>
    <row r="12" spans="1:256">
      <c r="A12" s="22"/>
      <c r="B12" s="37">
        <v>0.59</v>
      </c>
      <c r="C12" s="37">
        <v>0.61</v>
      </c>
      <c r="D12" s="37">
        <v>0.6</v>
      </c>
      <c r="E12" s="37">
        <v>0.59</v>
      </c>
      <c r="F12" s="37">
        <v>0.55000000000000004</v>
      </c>
      <c r="G12" s="38"/>
      <c r="H12" s="37">
        <v>1.5209999999999999</v>
      </c>
      <c r="I12" s="37">
        <v>1.526</v>
      </c>
      <c r="J12" s="37">
        <v>1.5640000000000001</v>
      </c>
      <c r="K12" s="37">
        <v>1.5649999999999999</v>
      </c>
      <c r="L12" s="37">
        <v>1.5569999999999999</v>
      </c>
    </row>
    <row r="13" spans="1:256">
      <c r="A13" s="22"/>
      <c r="B13" s="37">
        <v>0.61</v>
      </c>
      <c r="C13" s="37">
        <v>0.61</v>
      </c>
      <c r="D13" s="37">
        <v>0.6</v>
      </c>
      <c r="E13" s="37">
        <v>0.6</v>
      </c>
      <c r="F13" s="37">
        <v>0.55000000000000004</v>
      </c>
      <c r="G13" s="38"/>
      <c r="H13" s="37">
        <v>1.5029999999999999</v>
      </c>
      <c r="I13" s="37">
        <v>1.5069999999999999</v>
      </c>
      <c r="J13" s="37">
        <v>1.522</v>
      </c>
      <c r="K13" s="37">
        <v>1.528</v>
      </c>
      <c r="L13" s="37">
        <v>1.5389999999999999</v>
      </c>
    </row>
    <row r="14" spans="1:256">
      <c r="A14" s="22"/>
      <c r="B14" s="37">
        <v>0.61</v>
      </c>
      <c r="C14" s="37">
        <v>0.6</v>
      </c>
      <c r="D14" s="37">
        <v>0.6</v>
      </c>
      <c r="E14" s="37">
        <v>0.6</v>
      </c>
      <c r="F14" s="37">
        <v>0.55000000000000004</v>
      </c>
      <c r="G14" s="38"/>
      <c r="H14" s="37">
        <v>1.462</v>
      </c>
      <c r="I14" s="37">
        <v>1.448</v>
      </c>
      <c r="J14" s="37">
        <v>1.446</v>
      </c>
      <c r="K14" s="37">
        <v>1.47</v>
      </c>
      <c r="L14" s="37">
        <v>1.4490000000000001</v>
      </c>
    </row>
    <row r="15" spans="1:256">
      <c r="A15" s="22"/>
      <c r="B15" s="37">
        <v>0.59</v>
      </c>
      <c r="C15" s="37">
        <v>0.57999999999999996</v>
      </c>
      <c r="D15" s="37">
        <v>0.59</v>
      </c>
      <c r="E15" s="37">
        <v>0.59</v>
      </c>
      <c r="F15" s="37">
        <v>0.55000000000000004</v>
      </c>
      <c r="G15" s="38"/>
      <c r="H15" s="37">
        <v>1.4490000000000001</v>
      </c>
      <c r="I15" s="37">
        <v>1.4390000000000001</v>
      </c>
      <c r="J15" s="37">
        <v>1.448</v>
      </c>
      <c r="K15" s="37">
        <v>1.476</v>
      </c>
      <c r="L15" s="37">
        <v>1.4610000000000001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0.30849999999999977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0.85479000000000083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0.53789743589743555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0.61558950617284014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5" priority="2" operator="notBetween">
      <formula>0.4</formula>
      <formula>0.6</formula>
    </cfRule>
  </conditionalFormatting>
  <conditionalFormatting sqref="K20:L20">
    <cfRule type="cellIs" dxfId="7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IV34"/>
  <sheetViews>
    <sheetView workbookViewId="0">
      <selection activeCell="H14" sqref="H9:L10 H14:L15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2.3610000000000002</v>
      </c>
      <c r="I2" s="14">
        <v>2.3719999999999999</v>
      </c>
      <c r="J2" s="14">
        <v>2.3370000000000002</v>
      </c>
      <c r="K2" s="14">
        <v>2.327</v>
      </c>
      <c r="L2" s="14">
        <v>2.367</v>
      </c>
    </row>
    <row r="3" spans="1:256">
      <c r="A3" s="11"/>
      <c r="B3" s="14"/>
      <c r="C3" s="14"/>
      <c r="D3" s="14"/>
      <c r="E3" s="14"/>
      <c r="F3" s="14"/>
      <c r="G3" s="31"/>
      <c r="H3" s="32">
        <v>2.3540000000000001</v>
      </c>
      <c r="I3" s="14">
        <v>2.3380000000000001</v>
      </c>
      <c r="J3" s="14">
        <v>2.3210000000000002</v>
      </c>
      <c r="K3" s="14">
        <v>2.33</v>
      </c>
      <c r="L3" s="14">
        <v>2.3370000000000002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2.3450000000000002</v>
      </c>
      <c r="I4" s="14">
        <v>2.3780000000000001</v>
      </c>
      <c r="J4" s="14">
        <v>2.3559999999999999</v>
      </c>
      <c r="K4" s="14">
        <v>2.3650000000000002</v>
      </c>
      <c r="L4" s="14">
        <v>2.327</v>
      </c>
    </row>
    <row r="5" spans="1:256">
      <c r="A5" s="16"/>
      <c r="B5" s="33"/>
      <c r="C5" s="33"/>
      <c r="D5" s="33"/>
      <c r="E5" s="33"/>
      <c r="F5" s="33"/>
      <c r="G5" s="34"/>
      <c r="H5" s="33">
        <v>2.355</v>
      </c>
      <c r="I5" s="33">
        <v>2.3450000000000002</v>
      </c>
      <c r="J5" s="33">
        <v>2.375</v>
      </c>
      <c r="K5" s="33">
        <v>2.3719999999999999</v>
      </c>
      <c r="L5" s="33">
        <v>2.3650000000000002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1.4379999999999999</v>
      </c>
      <c r="I6" s="35">
        <v>1.4530000000000001</v>
      </c>
      <c r="J6" s="35">
        <v>1.45</v>
      </c>
      <c r="K6" s="35">
        <v>1.462</v>
      </c>
      <c r="L6" s="35">
        <v>1.492</v>
      </c>
    </row>
    <row r="7" spans="1:256">
      <c r="A7" s="22"/>
      <c r="B7" s="37"/>
      <c r="C7" s="37"/>
      <c r="D7" s="37"/>
      <c r="E7" s="37"/>
      <c r="F7" s="37"/>
      <c r="G7" s="38"/>
      <c r="H7" s="37">
        <v>1.431</v>
      </c>
      <c r="I7" s="37">
        <v>1.474</v>
      </c>
      <c r="J7" s="37">
        <v>1.4550000000000001</v>
      </c>
      <c r="K7" s="37">
        <v>1.425</v>
      </c>
      <c r="L7" s="37">
        <v>1.484</v>
      </c>
    </row>
    <row r="8" spans="1:256">
      <c r="A8" s="22"/>
      <c r="B8" s="37"/>
      <c r="C8" s="37"/>
      <c r="D8" s="37"/>
      <c r="E8" s="37"/>
      <c r="F8" s="37"/>
      <c r="G8" s="38"/>
      <c r="H8" s="37">
        <v>1.4139999999999999</v>
      </c>
      <c r="I8" s="37">
        <v>1.373</v>
      </c>
      <c r="J8" s="37">
        <v>1.4</v>
      </c>
      <c r="K8" s="37">
        <v>1.4019999999999999</v>
      </c>
      <c r="L8" s="37">
        <v>1.3839999999999999</v>
      </c>
    </row>
    <row r="9" spans="1:256">
      <c r="A9" s="22"/>
      <c r="B9" s="37"/>
      <c r="C9" s="37"/>
      <c r="D9" s="37"/>
      <c r="E9" s="37"/>
      <c r="F9" s="37"/>
      <c r="G9" s="38"/>
      <c r="H9" s="37">
        <v>1.3640000000000001</v>
      </c>
      <c r="I9" s="37">
        <v>1.333</v>
      </c>
      <c r="J9" s="37">
        <v>1.329</v>
      </c>
      <c r="K9" s="37">
        <v>1.3220000000000001</v>
      </c>
      <c r="L9" s="37">
        <v>1.335</v>
      </c>
    </row>
    <row r="10" spans="1:256">
      <c r="A10" s="22"/>
      <c r="B10" s="37"/>
      <c r="C10" s="37"/>
      <c r="D10" s="37"/>
      <c r="E10" s="37"/>
      <c r="F10" s="37"/>
      <c r="G10" s="38"/>
      <c r="H10" s="37">
        <v>1.3380000000000001</v>
      </c>
      <c r="I10" s="37">
        <v>1.3129999999999999</v>
      </c>
      <c r="J10" s="37">
        <v>1.3029999999999999</v>
      </c>
      <c r="K10" s="37">
        <v>1.2709999999999999</v>
      </c>
      <c r="L10" s="37">
        <v>1.3260000000000001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1.5409999999999999</v>
      </c>
      <c r="I11" s="37">
        <v>1.5389999999999999</v>
      </c>
      <c r="J11" s="37">
        <v>1.5329999999999999</v>
      </c>
      <c r="K11" s="37">
        <v>1.518</v>
      </c>
      <c r="L11" s="37">
        <v>1.5309999999999999</v>
      </c>
    </row>
    <row r="12" spans="1:256">
      <c r="A12" s="22"/>
      <c r="B12" s="37"/>
      <c r="C12" s="37"/>
      <c r="D12" s="37"/>
      <c r="E12" s="37"/>
      <c r="F12" s="37"/>
      <c r="G12" s="38"/>
      <c r="H12" s="37">
        <v>1.5289999999999999</v>
      </c>
      <c r="I12" s="37">
        <v>1.4950000000000001</v>
      </c>
      <c r="J12" s="37">
        <v>1.5129999999999999</v>
      </c>
      <c r="K12" s="37">
        <v>1.496</v>
      </c>
      <c r="L12" s="37">
        <v>1.496</v>
      </c>
    </row>
    <row r="13" spans="1:256">
      <c r="A13" s="22"/>
      <c r="B13" s="37"/>
      <c r="C13" s="37"/>
      <c r="D13" s="37"/>
      <c r="E13" s="37"/>
      <c r="F13" s="37"/>
      <c r="G13" s="38"/>
      <c r="H13" s="37">
        <v>1.484</v>
      </c>
      <c r="I13" s="37">
        <v>1.4450000000000001</v>
      </c>
      <c r="J13" s="37">
        <v>1.486</v>
      </c>
      <c r="K13" s="37">
        <v>1.494</v>
      </c>
      <c r="L13" s="37">
        <v>1.476</v>
      </c>
    </row>
    <row r="14" spans="1:256">
      <c r="A14" s="22"/>
      <c r="B14" s="37"/>
      <c r="C14" s="37"/>
      <c r="D14" s="37"/>
      <c r="E14" s="37"/>
      <c r="F14" s="37"/>
      <c r="G14" s="38"/>
      <c r="H14" s="37">
        <v>1.427</v>
      </c>
      <c r="I14" s="37">
        <v>1.385</v>
      </c>
      <c r="J14" s="37">
        <v>1.427</v>
      </c>
      <c r="K14" s="37">
        <v>1.4</v>
      </c>
      <c r="L14" s="37">
        <v>1.43</v>
      </c>
    </row>
    <row r="15" spans="1:256">
      <c r="A15" s="22"/>
      <c r="B15" s="37"/>
      <c r="C15" s="37"/>
      <c r="D15" s="37"/>
      <c r="E15" s="37"/>
      <c r="F15" s="37"/>
      <c r="G15" s="38"/>
      <c r="H15" s="37">
        <v>1.419</v>
      </c>
      <c r="I15" s="37">
        <v>1.411</v>
      </c>
      <c r="J15" s="37">
        <v>1.4590000000000001</v>
      </c>
      <c r="K15" s="37">
        <v>1.4350000000000001</v>
      </c>
      <c r="L15" s="37">
        <v>1.4319999999999999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0.91990999999999956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0.66248662551440296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73" priority="2" operator="notBetween">
      <formula>0.4</formula>
      <formula>0.6</formula>
    </cfRule>
  </conditionalFormatting>
  <conditionalFormatting sqref="K20:L20">
    <cfRule type="cellIs" dxfId="7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IV34"/>
  <sheetViews>
    <sheetView workbookViewId="0">
      <selection activeCell="N16" sqref="N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11.21875"/>
    <col min="14" max="18" width="6.6640625" customWidth="1"/>
    <col min="19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122</v>
      </c>
      <c r="N1" s="10"/>
      <c r="O1" s="10"/>
      <c r="P1" s="10"/>
      <c r="Q1" s="10"/>
      <c r="R1" s="30"/>
    </row>
    <row r="2" spans="1:256">
      <c r="A2" s="11" t="s">
        <v>123</v>
      </c>
      <c r="B2" s="14">
        <v>0.92</v>
      </c>
      <c r="C2" s="14">
        <v>0.93</v>
      </c>
      <c r="D2" s="14">
        <v>0.93</v>
      </c>
      <c r="E2" s="14">
        <v>0.95</v>
      </c>
      <c r="F2" s="14">
        <v>0.85</v>
      </c>
      <c r="G2" s="31" t="s">
        <v>3</v>
      </c>
      <c r="H2" s="14">
        <v>2.3319999999999999</v>
      </c>
      <c r="I2" s="14">
        <v>2.3610000000000002</v>
      </c>
      <c r="J2" s="14">
        <v>2.35</v>
      </c>
      <c r="K2" s="14">
        <v>2.3730000000000002</v>
      </c>
      <c r="L2" s="14">
        <v>2.3250000000000002</v>
      </c>
      <c r="M2" s="31" t="s">
        <v>3</v>
      </c>
      <c r="N2" s="14">
        <v>2.35</v>
      </c>
      <c r="O2" s="14">
        <v>2.343</v>
      </c>
      <c r="P2" s="14">
        <v>2.3540000000000001</v>
      </c>
      <c r="Q2" s="14">
        <v>2.339</v>
      </c>
      <c r="R2" s="14">
        <v>2.3180000000000001</v>
      </c>
    </row>
    <row r="3" spans="1:256">
      <c r="A3" s="11"/>
      <c r="B3" s="14">
        <v>0.92</v>
      </c>
      <c r="C3" s="14">
        <v>0.91</v>
      </c>
      <c r="D3" s="14">
        <v>0.93</v>
      </c>
      <c r="E3" s="14">
        <v>0.92</v>
      </c>
      <c r="F3" s="14">
        <v>0.86</v>
      </c>
      <c r="G3" s="31"/>
      <c r="H3" s="32">
        <v>2.3330000000000002</v>
      </c>
      <c r="I3" s="14">
        <v>2.3239999999999998</v>
      </c>
      <c r="J3" s="14">
        <v>2.3090000000000002</v>
      </c>
      <c r="K3" s="14">
        <v>2.3290000000000002</v>
      </c>
      <c r="L3" s="14">
        <v>2.3330000000000002</v>
      </c>
      <c r="M3" s="31"/>
      <c r="N3" s="32">
        <v>2.3570000000000002</v>
      </c>
      <c r="O3" s="14">
        <v>2.3180000000000001</v>
      </c>
      <c r="P3" s="14">
        <v>2.331</v>
      </c>
      <c r="Q3" s="14">
        <v>2.3450000000000002</v>
      </c>
      <c r="R3" s="14">
        <v>2.323</v>
      </c>
    </row>
    <row r="4" spans="1:256">
      <c r="A4" s="11" t="s">
        <v>124</v>
      </c>
      <c r="B4" s="14">
        <v>0.9</v>
      </c>
      <c r="C4" s="14">
        <v>0.91</v>
      </c>
      <c r="D4" s="14">
        <v>0.9</v>
      </c>
      <c r="E4" s="14">
        <v>0.89</v>
      </c>
      <c r="F4" s="14">
        <v>0.85</v>
      </c>
      <c r="G4" s="31" t="s">
        <v>4</v>
      </c>
      <c r="H4" s="14">
        <v>2.3370000000000002</v>
      </c>
      <c r="I4" s="14">
        <v>2.347</v>
      </c>
      <c r="J4" s="14">
        <v>2.3519999999999999</v>
      </c>
      <c r="K4" s="14">
        <v>2.36</v>
      </c>
      <c r="L4" s="14">
        <v>2.3540000000000001</v>
      </c>
      <c r="M4" s="31" t="s">
        <v>4</v>
      </c>
      <c r="N4" s="14">
        <v>2.3439999999999999</v>
      </c>
      <c r="O4" s="14">
        <v>2.351</v>
      </c>
      <c r="P4" s="14">
        <v>2.3490000000000002</v>
      </c>
      <c r="Q4" s="14">
        <v>2.355</v>
      </c>
      <c r="R4" s="14">
        <v>2.34</v>
      </c>
    </row>
    <row r="5" spans="1:256">
      <c r="A5" s="16"/>
      <c r="B5" s="33">
        <v>0.91</v>
      </c>
      <c r="C5" s="33">
        <v>0.91</v>
      </c>
      <c r="D5" s="33">
        <v>0.91</v>
      </c>
      <c r="E5" s="33">
        <v>0.9</v>
      </c>
      <c r="F5" s="33">
        <v>0.84</v>
      </c>
      <c r="G5" s="34"/>
      <c r="H5" s="33">
        <v>2.3340000000000001</v>
      </c>
      <c r="I5" s="33">
        <v>2.3580000000000001</v>
      </c>
      <c r="J5" s="33">
        <v>2.3330000000000002</v>
      </c>
      <c r="K5" s="33">
        <v>2.3610000000000002</v>
      </c>
      <c r="L5" s="33">
        <v>2.33</v>
      </c>
      <c r="M5" s="34"/>
      <c r="N5" s="33">
        <v>2.3479999999999999</v>
      </c>
      <c r="O5" s="33">
        <v>2.3210000000000002</v>
      </c>
      <c r="P5" s="33">
        <v>2.3660000000000001</v>
      </c>
      <c r="Q5" s="33">
        <v>2.335</v>
      </c>
      <c r="R5" s="33">
        <v>2.3769999999999998</v>
      </c>
    </row>
    <row r="6" spans="1:256">
      <c r="A6" s="19" t="s">
        <v>5</v>
      </c>
      <c r="B6" s="35">
        <v>0.63</v>
      </c>
      <c r="C6" s="35">
        <v>0.65</v>
      </c>
      <c r="D6" s="35">
        <v>0.66</v>
      </c>
      <c r="E6" s="35">
        <v>0.65</v>
      </c>
      <c r="F6" s="35">
        <v>0.6</v>
      </c>
      <c r="G6" s="36" t="s">
        <v>6</v>
      </c>
      <c r="H6" s="35">
        <v>1.37</v>
      </c>
      <c r="I6" s="35">
        <v>1.3109999999999999</v>
      </c>
      <c r="J6" s="35">
        <v>1.343</v>
      </c>
      <c r="K6" s="35">
        <v>1.345</v>
      </c>
      <c r="L6" s="35">
        <v>1.383</v>
      </c>
      <c r="M6" s="36" t="s">
        <v>6</v>
      </c>
      <c r="N6" s="35">
        <v>1.4390000000000001</v>
      </c>
      <c r="O6" s="35">
        <v>1.4830000000000001</v>
      </c>
      <c r="P6" s="35">
        <v>1.4490000000000001</v>
      </c>
      <c r="Q6" s="35">
        <v>1.452</v>
      </c>
      <c r="R6" s="35">
        <v>1.4510000000000001</v>
      </c>
    </row>
    <row r="7" spans="1:256">
      <c r="A7" s="22"/>
      <c r="B7" s="37">
        <v>0.64</v>
      </c>
      <c r="C7" s="37">
        <v>0.66</v>
      </c>
      <c r="D7" s="37">
        <v>0.68</v>
      </c>
      <c r="E7" s="37">
        <v>0.66</v>
      </c>
      <c r="F7" s="37">
        <v>0.61</v>
      </c>
      <c r="G7" s="38"/>
      <c r="H7" s="37">
        <v>1.369</v>
      </c>
      <c r="I7" s="37">
        <v>1.347</v>
      </c>
      <c r="J7" s="37">
        <v>1.4039999999999999</v>
      </c>
      <c r="K7" s="37">
        <v>1.3080000000000001</v>
      </c>
      <c r="L7" s="37">
        <v>1.389</v>
      </c>
      <c r="M7" s="38"/>
      <c r="N7" s="37">
        <v>1.429</v>
      </c>
      <c r="O7" s="37">
        <v>1.4570000000000001</v>
      </c>
      <c r="P7" s="37">
        <v>1.43</v>
      </c>
      <c r="Q7" s="37">
        <v>1.4390000000000001</v>
      </c>
      <c r="R7" s="37">
        <v>1.484</v>
      </c>
    </row>
    <row r="8" spans="1:256">
      <c r="A8" s="22"/>
      <c r="B8" s="37">
        <v>0.66</v>
      </c>
      <c r="C8" s="37">
        <v>0.65</v>
      </c>
      <c r="D8" s="37">
        <v>0.65</v>
      </c>
      <c r="E8" s="37">
        <v>0.65</v>
      </c>
      <c r="F8" s="37">
        <v>0.62</v>
      </c>
      <c r="G8" s="38"/>
      <c r="H8" s="37">
        <v>1.306</v>
      </c>
      <c r="I8" s="37">
        <v>1.33</v>
      </c>
      <c r="J8" s="37">
        <v>1.347</v>
      </c>
      <c r="K8" s="37">
        <v>1.3</v>
      </c>
      <c r="L8" s="37">
        <v>1.333</v>
      </c>
      <c r="M8" s="38"/>
      <c r="N8" s="37">
        <v>1.425</v>
      </c>
      <c r="O8" s="37">
        <v>1.3959999999999999</v>
      </c>
      <c r="P8" s="37">
        <v>1.379</v>
      </c>
      <c r="Q8" s="37">
        <v>1.429</v>
      </c>
      <c r="R8" s="37">
        <v>1.4350000000000001</v>
      </c>
    </row>
    <row r="9" spans="1:256">
      <c r="A9" s="22"/>
      <c r="B9" s="37">
        <v>0.64</v>
      </c>
      <c r="C9" s="37">
        <v>0.65</v>
      </c>
      <c r="D9" s="37">
        <v>0.66</v>
      </c>
      <c r="E9" s="37">
        <v>0.65</v>
      </c>
      <c r="F9" s="37">
        <v>0.59</v>
      </c>
      <c r="G9" s="38"/>
      <c r="H9" s="37">
        <v>1.23</v>
      </c>
      <c r="I9" s="37">
        <v>1.24</v>
      </c>
      <c r="J9" s="37">
        <v>1.256</v>
      </c>
      <c r="K9" s="37">
        <v>1.2310000000000001</v>
      </c>
      <c r="L9" s="37">
        <v>1.2849999999999999</v>
      </c>
      <c r="M9" s="38"/>
      <c r="N9" s="37">
        <v>1.3240000000000001</v>
      </c>
      <c r="O9" s="37">
        <v>1.319</v>
      </c>
      <c r="P9" s="37">
        <v>1.325</v>
      </c>
      <c r="Q9" s="37">
        <v>1.343</v>
      </c>
      <c r="R9" s="37">
        <v>1.395</v>
      </c>
    </row>
    <row r="10" spans="1:256">
      <c r="A10" s="22"/>
      <c r="B10" s="37">
        <v>0.61</v>
      </c>
      <c r="C10" s="37">
        <v>0.62</v>
      </c>
      <c r="D10" s="37">
        <v>0.61</v>
      </c>
      <c r="E10" s="37">
        <v>0.62</v>
      </c>
      <c r="F10" s="37">
        <v>0.57999999999999996</v>
      </c>
      <c r="G10" s="38"/>
      <c r="H10" s="37">
        <v>1.2609999999999999</v>
      </c>
      <c r="I10" s="37">
        <v>1.1930000000000001</v>
      </c>
      <c r="J10" s="37">
        <v>1.252</v>
      </c>
      <c r="K10" s="37">
        <v>1.181</v>
      </c>
      <c r="L10" s="37">
        <v>1.224</v>
      </c>
      <c r="M10" s="38"/>
      <c r="N10" s="37">
        <v>1.3160000000000001</v>
      </c>
      <c r="O10" s="37">
        <v>1.335</v>
      </c>
      <c r="P10" s="37">
        <v>1.3149999999999999</v>
      </c>
      <c r="Q10" s="37">
        <v>1.31</v>
      </c>
      <c r="R10" s="37">
        <v>1.3220000000000001</v>
      </c>
      <c r="Z10" s="9">
        <f>AVERAGE(M10:X10)</f>
        <v>1.3195999999999999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0.62</v>
      </c>
      <c r="C11" s="37">
        <v>0.62</v>
      </c>
      <c r="D11" s="37">
        <v>0.61</v>
      </c>
      <c r="E11" s="37">
        <v>0.62</v>
      </c>
      <c r="F11" s="37">
        <v>0.54</v>
      </c>
      <c r="G11" s="38" t="s">
        <v>8</v>
      </c>
      <c r="H11" s="37">
        <v>1.409</v>
      </c>
      <c r="I11" s="37">
        <v>1.43</v>
      </c>
      <c r="J11" s="37">
        <v>1.407</v>
      </c>
      <c r="K11" s="37">
        <v>1.42</v>
      </c>
      <c r="L11" s="37">
        <v>1.4119999999999999</v>
      </c>
      <c r="M11" s="38" t="s">
        <v>8</v>
      </c>
      <c r="N11" s="37">
        <v>1.5169999999999999</v>
      </c>
      <c r="O11" s="37">
        <v>1.464</v>
      </c>
      <c r="P11" s="37">
        <v>1.4690000000000001</v>
      </c>
      <c r="Q11" s="37">
        <v>1.4710000000000001</v>
      </c>
      <c r="R11" s="37">
        <v>1.458</v>
      </c>
    </row>
    <row r="12" spans="1:256">
      <c r="A12" s="22"/>
      <c r="B12" s="37">
        <v>0.62</v>
      </c>
      <c r="C12" s="37">
        <v>0.62</v>
      </c>
      <c r="D12" s="37">
        <v>0.63</v>
      </c>
      <c r="E12" s="37">
        <v>0.62</v>
      </c>
      <c r="F12" s="37">
        <v>0.56999999999999995</v>
      </c>
      <c r="G12" s="38"/>
      <c r="H12" s="37">
        <v>1.43</v>
      </c>
      <c r="I12" s="37">
        <v>1.387</v>
      </c>
      <c r="J12" s="37">
        <v>1.3779999999999999</v>
      </c>
      <c r="K12" s="37">
        <v>1.4159999999999999</v>
      </c>
      <c r="L12" s="37">
        <v>1.407</v>
      </c>
      <c r="M12" s="38"/>
      <c r="N12" s="37">
        <v>1.4910000000000001</v>
      </c>
      <c r="O12" s="37">
        <v>1.4379999999999999</v>
      </c>
      <c r="P12" s="37">
        <v>1.444</v>
      </c>
      <c r="Q12" s="37">
        <v>1.458</v>
      </c>
      <c r="R12" s="37">
        <v>1.4450000000000001</v>
      </c>
    </row>
    <row r="13" spans="1:256">
      <c r="A13" s="22"/>
      <c r="B13" s="37">
        <v>0.62</v>
      </c>
      <c r="C13" s="37">
        <v>0.63</v>
      </c>
      <c r="D13" s="37">
        <v>0.63</v>
      </c>
      <c r="E13" s="37">
        <v>0.62</v>
      </c>
      <c r="F13" s="37">
        <v>0.57999999999999996</v>
      </c>
      <c r="G13" s="38"/>
      <c r="H13" s="37">
        <v>1.3740000000000001</v>
      </c>
      <c r="I13" s="37">
        <v>1.3360000000000001</v>
      </c>
      <c r="J13" s="37">
        <v>1.363</v>
      </c>
      <c r="K13" s="37">
        <v>1.3740000000000001</v>
      </c>
      <c r="L13" s="37">
        <v>1.389</v>
      </c>
      <c r="M13" s="38"/>
      <c r="N13" s="37">
        <v>1.448</v>
      </c>
      <c r="O13" s="37">
        <v>1.391</v>
      </c>
      <c r="P13" s="37">
        <v>1.4359999999999999</v>
      </c>
      <c r="Q13" s="37">
        <v>1.39</v>
      </c>
      <c r="R13" s="37">
        <v>1.3919999999999999</v>
      </c>
    </row>
    <row r="14" spans="1:256">
      <c r="A14" s="22"/>
      <c r="B14" s="37">
        <v>0.62</v>
      </c>
      <c r="C14" s="37">
        <v>0.63</v>
      </c>
      <c r="D14" s="37">
        <v>0.63</v>
      </c>
      <c r="E14" s="37">
        <v>0.61</v>
      </c>
      <c r="F14" s="37">
        <v>0.56999999999999995</v>
      </c>
      <c r="G14" s="38"/>
      <c r="H14" s="37">
        <v>1.343</v>
      </c>
      <c r="I14" s="37">
        <v>1.2829999999999999</v>
      </c>
      <c r="J14" s="37">
        <v>1.2989999999999999</v>
      </c>
      <c r="K14" s="37">
        <v>1.335</v>
      </c>
      <c r="L14" s="37">
        <v>1.32</v>
      </c>
      <c r="M14" s="38"/>
      <c r="N14" s="37">
        <v>1.331</v>
      </c>
      <c r="O14" s="37">
        <v>1.359</v>
      </c>
      <c r="P14" s="37">
        <v>1.369</v>
      </c>
      <c r="Q14" s="37">
        <v>1.363</v>
      </c>
      <c r="R14" s="37">
        <v>1.353</v>
      </c>
    </row>
    <row r="15" spans="1:256">
      <c r="A15" s="22"/>
      <c r="B15" s="37">
        <v>0.62</v>
      </c>
      <c r="C15" s="37">
        <v>0.61</v>
      </c>
      <c r="D15" s="37">
        <v>0.61</v>
      </c>
      <c r="E15" s="37">
        <v>0.59</v>
      </c>
      <c r="F15" s="37">
        <v>0.55000000000000004</v>
      </c>
      <c r="G15" s="38"/>
      <c r="H15" s="37">
        <v>1.3089999999999999</v>
      </c>
      <c r="I15" s="37">
        <v>1.3169999999999999</v>
      </c>
      <c r="J15" s="37">
        <v>1.32</v>
      </c>
      <c r="K15" s="37">
        <v>1.2949999999999999</v>
      </c>
      <c r="L15" s="37">
        <v>1.3140000000000001</v>
      </c>
      <c r="M15" s="38"/>
      <c r="N15" s="37">
        <v>1.351</v>
      </c>
      <c r="O15" s="37">
        <v>1.387</v>
      </c>
      <c r="P15" s="37">
        <v>1.349</v>
      </c>
      <c r="Q15" s="37">
        <v>1.363</v>
      </c>
      <c r="R15" s="37">
        <v>1.377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0.28019999999999989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1.0096499999999999</v>
      </c>
      <c r="L18" s="295"/>
      <c r="M18" s="27" t="s">
        <v>13</v>
      </c>
      <c r="N18" s="27" t="s">
        <v>14</v>
      </c>
      <c r="O18" s="328" t="str">
        <f>"--"</f>
        <v>--</v>
      </c>
      <c r="P18" s="328"/>
      <c r="Q18" s="295">
        <f>AVERAGE(N2:R5)-AVERAGE(N6:R15)</f>
        <v>0.93930000000000002</v>
      </c>
      <c r="R18" s="295"/>
    </row>
    <row r="19" spans="1:18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1.4</v>
      </c>
      <c r="R19" s="287"/>
    </row>
    <row r="20" spans="1:18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0.48855384615384601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0.72711419753086415</v>
      </c>
      <c r="L20" s="269"/>
      <c r="M20" s="27" t="s">
        <v>19</v>
      </c>
      <c r="N20" s="27" t="s">
        <v>20</v>
      </c>
      <c r="O20" s="288" t="s">
        <v>116</v>
      </c>
      <c r="P20" s="288"/>
      <c r="Q20" s="269">
        <f>(Q18/(1.944/Q19))</f>
        <v>0.67645061728395062</v>
      </c>
      <c r="R20" s="269"/>
    </row>
    <row r="21" spans="1:18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8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8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71" priority="3" operator="notBetween">
      <formula>0.4</formula>
      <formula>0.6</formula>
    </cfRule>
  </conditionalFormatting>
  <conditionalFormatting sqref="K20:L20">
    <cfRule type="cellIs" dxfId="70" priority="2" operator="notBetween">
      <formula>0.55</formula>
      <formula>0.65</formula>
    </cfRule>
  </conditionalFormatting>
  <conditionalFormatting sqref="Q20:R20">
    <cfRule type="cellIs" dxfId="6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IV34"/>
  <sheetViews>
    <sheetView workbookViewId="0">
      <selection activeCell="M1" sqref="M1:M104857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11.21875"/>
    <col min="14" max="25" width="8.109375" customWidth="1"/>
    <col min="26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N1" s="10" t="s">
        <v>121</v>
      </c>
      <c r="O1" s="10"/>
      <c r="P1" s="10"/>
      <c r="Q1" s="10"/>
      <c r="R1" s="10"/>
      <c r="S1" s="10"/>
      <c r="T1" s="10" t="s">
        <v>121</v>
      </c>
      <c r="U1" s="10"/>
      <c r="V1" s="10"/>
      <c r="W1" s="10"/>
      <c r="X1" s="10"/>
      <c r="Y1" s="10"/>
    </row>
    <row r="2" spans="1:256">
      <c r="A2" s="11" t="s">
        <v>123</v>
      </c>
      <c r="B2" s="14">
        <v>0.84</v>
      </c>
      <c r="C2" s="14">
        <v>0.92</v>
      </c>
      <c r="D2" s="14">
        <v>0.93</v>
      </c>
      <c r="E2" s="14">
        <v>0.92</v>
      </c>
      <c r="F2" s="14">
        <v>0.9</v>
      </c>
      <c r="G2" s="31" t="s">
        <v>3</v>
      </c>
      <c r="H2" s="14">
        <v>2.294</v>
      </c>
      <c r="I2" s="14">
        <v>2.323</v>
      </c>
      <c r="J2" s="14">
        <v>2.3199999999999998</v>
      </c>
      <c r="K2" s="14">
        <v>2.3780000000000001</v>
      </c>
      <c r="L2" s="14">
        <v>2.331</v>
      </c>
      <c r="N2" s="11" t="s">
        <v>123</v>
      </c>
      <c r="O2" s="14">
        <v>0.97</v>
      </c>
      <c r="P2" s="14">
        <v>0.97</v>
      </c>
      <c r="Q2" s="14">
        <v>0.97</v>
      </c>
      <c r="R2" s="14">
        <v>0.95</v>
      </c>
      <c r="S2" s="14">
        <v>0.93</v>
      </c>
      <c r="T2" s="11" t="s">
        <v>123</v>
      </c>
      <c r="U2" s="14">
        <v>0.97</v>
      </c>
      <c r="V2" s="14">
        <v>0.97</v>
      </c>
      <c r="W2" s="14">
        <v>0.97</v>
      </c>
      <c r="X2" s="14">
        <v>0.95</v>
      </c>
      <c r="Y2" s="14">
        <v>0.93</v>
      </c>
    </row>
    <row r="3" spans="1:256">
      <c r="A3" s="11"/>
      <c r="B3" s="14">
        <v>0.84</v>
      </c>
      <c r="C3" s="14">
        <v>0.91</v>
      </c>
      <c r="D3" s="14">
        <v>0.9</v>
      </c>
      <c r="E3" s="14">
        <v>0.91</v>
      </c>
      <c r="F3" s="14">
        <v>0.9</v>
      </c>
      <c r="G3" s="31"/>
      <c r="H3" s="32">
        <v>2.2829999999999999</v>
      </c>
      <c r="I3" s="14">
        <v>2.3210000000000002</v>
      </c>
      <c r="J3" s="14">
        <v>2.3090000000000002</v>
      </c>
      <c r="K3" s="14">
        <v>2.3290000000000002</v>
      </c>
      <c r="L3" s="14">
        <v>2.3149999999999999</v>
      </c>
      <c r="N3" s="11"/>
      <c r="O3" s="14">
        <v>0.96</v>
      </c>
      <c r="P3" s="14">
        <v>0.98</v>
      </c>
      <c r="Q3" s="14">
        <v>0.97</v>
      </c>
      <c r="R3" s="14">
        <v>0.95</v>
      </c>
      <c r="S3" s="14">
        <v>0.93</v>
      </c>
      <c r="T3" s="11"/>
      <c r="U3" s="14">
        <v>0.96</v>
      </c>
      <c r="V3" s="14">
        <v>0.98</v>
      </c>
      <c r="W3" s="14">
        <v>0.97</v>
      </c>
      <c r="X3" s="14">
        <v>0.95</v>
      </c>
      <c r="Y3" s="14">
        <v>0.93</v>
      </c>
    </row>
    <row r="4" spans="1:256">
      <c r="A4" s="11" t="s">
        <v>124</v>
      </c>
      <c r="B4" s="14">
        <v>0.85</v>
      </c>
      <c r="C4" s="14">
        <v>0.91</v>
      </c>
      <c r="D4" s="14">
        <v>0.91</v>
      </c>
      <c r="E4" s="14">
        <v>0.91</v>
      </c>
      <c r="F4" s="14">
        <v>0.91</v>
      </c>
      <c r="G4" s="31" t="s">
        <v>4</v>
      </c>
      <c r="H4" s="14">
        <v>2.3180000000000001</v>
      </c>
      <c r="I4" s="14">
        <v>2.347</v>
      </c>
      <c r="J4" s="14">
        <v>2.3359999999999999</v>
      </c>
      <c r="K4" s="14">
        <v>2.3460000000000001</v>
      </c>
      <c r="L4" s="14">
        <v>2.31</v>
      </c>
      <c r="N4" s="11" t="s">
        <v>124</v>
      </c>
      <c r="O4" s="14">
        <v>0.95</v>
      </c>
      <c r="P4" s="14">
        <v>1</v>
      </c>
      <c r="Q4" s="14">
        <v>1.05</v>
      </c>
      <c r="R4" s="14">
        <v>0.97</v>
      </c>
      <c r="S4" s="14">
        <v>0.92</v>
      </c>
      <c r="T4" s="11" t="s">
        <v>124</v>
      </c>
      <c r="U4" s="14">
        <v>0.95</v>
      </c>
      <c r="V4" s="14">
        <v>1</v>
      </c>
      <c r="W4" s="14">
        <v>1.05</v>
      </c>
      <c r="X4" s="14">
        <v>0.97</v>
      </c>
      <c r="Y4" s="14">
        <v>0.92</v>
      </c>
    </row>
    <row r="5" spans="1:256">
      <c r="A5" s="16"/>
      <c r="B5" s="33">
        <v>0.83</v>
      </c>
      <c r="C5" s="33">
        <v>0.88</v>
      </c>
      <c r="D5" s="33">
        <v>0.89</v>
      </c>
      <c r="E5" s="33">
        <v>0.9</v>
      </c>
      <c r="F5" s="33">
        <v>0.89</v>
      </c>
      <c r="G5" s="34"/>
      <c r="H5" s="33">
        <v>2.2850000000000001</v>
      </c>
      <c r="I5" s="33">
        <v>2.3090000000000002</v>
      </c>
      <c r="J5" s="33">
        <v>2.3479999999999999</v>
      </c>
      <c r="K5" s="33">
        <v>2.3199999999999998</v>
      </c>
      <c r="L5" s="33">
        <v>2.3340000000000001</v>
      </c>
      <c r="N5" s="16"/>
      <c r="O5" s="33">
        <v>0.94</v>
      </c>
      <c r="P5" s="33">
        <v>1.01</v>
      </c>
      <c r="Q5" s="33">
        <v>1.03</v>
      </c>
      <c r="R5" s="33">
        <v>0.96</v>
      </c>
      <c r="S5" s="39">
        <v>0.91</v>
      </c>
      <c r="T5" s="16"/>
      <c r="U5" s="33">
        <v>0.94</v>
      </c>
      <c r="V5" s="33">
        <v>1.01</v>
      </c>
      <c r="W5" s="33">
        <v>1.03</v>
      </c>
      <c r="X5" s="33">
        <v>0.96</v>
      </c>
      <c r="Y5" s="39">
        <v>0.91</v>
      </c>
    </row>
    <row r="6" spans="1:256">
      <c r="A6" s="19" t="s">
        <v>5</v>
      </c>
      <c r="B6" s="35">
        <v>0.53</v>
      </c>
      <c r="C6" s="35">
        <v>0.62</v>
      </c>
      <c r="D6" s="35">
        <v>0.6</v>
      </c>
      <c r="E6" s="35">
        <v>0.61</v>
      </c>
      <c r="F6" s="35">
        <v>0.6</v>
      </c>
      <c r="G6" s="36" t="s">
        <v>6</v>
      </c>
      <c r="H6" s="35">
        <v>1.5880000000000001</v>
      </c>
      <c r="I6" s="35">
        <v>1.5629999999999999</v>
      </c>
      <c r="J6" s="35">
        <v>1.548</v>
      </c>
      <c r="K6" s="35">
        <v>1.5429999999999999</v>
      </c>
      <c r="L6" s="35">
        <v>1.552</v>
      </c>
      <c r="N6" s="19" t="s">
        <v>5</v>
      </c>
      <c r="O6" s="35">
        <v>0.64</v>
      </c>
      <c r="P6" s="35">
        <v>0.67</v>
      </c>
      <c r="Q6" s="35">
        <v>0.65</v>
      </c>
      <c r="R6" s="35">
        <v>0.61</v>
      </c>
      <c r="S6" s="44">
        <v>0.65</v>
      </c>
      <c r="T6" s="19" t="s">
        <v>5</v>
      </c>
      <c r="U6" s="35">
        <v>0.68</v>
      </c>
      <c r="V6" s="35">
        <v>0.73</v>
      </c>
      <c r="W6" s="35">
        <v>0.71</v>
      </c>
      <c r="X6" s="35">
        <v>0.69</v>
      </c>
      <c r="Y6" s="35">
        <v>0.65</v>
      </c>
    </row>
    <row r="7" spans="1:256">
      <c r="A7" s="22"/>
      <c r="B7" s="37">
        <v>0.54</v>
      </c>
      <c r="C7" s="37">
        <v>0.6</v>
      </c>
      <c r="D7" s="37">
        <v>0.6</v>
      </c>
      <c r="E7" s="37">
        <v>0.62</v>
      </c>
      <c r="F7" s="37">
        <v>0.62</v>
      </c>
      <c r="G7" s="38"/>
      <c r="H7" s="37">
        <v>1.579</v>
      </c>
      <c r="I7" s="37">
        <v>1.5620000000000001</v>
      </c>
      <c r="J7" s="37">
        <v>1.55</v>
      </c>
      <c r="K7" s="37">
        <v>1.575</v>
      </c>
      <c r="L7" s="37">
        <v>1.542</v>
      </c>
      <c r="N7" s="22"/>
      <c r="O7" s="37">
        <v>0.61</v>
      </c>
      <c r="P7" s="37">
        <v>0.7</v>
      </c>
      <c r="Q7" s="37">
        <v>0.68</v>
      </c>
      <c r="R7" s="37">
        <v>0.66</v>
      </c>
      <c r="S7" s="42">
        <v>0.63</v>
      </c>
      <c r="T7" s="22"/>
      <c r="U7" s="37">
        <v>0.69</v>
      </c>
      <c r="V7" s="37">
        <v>0.72</v>
      </c>
      <c r="W7" s="37">
        <v>0.7</v>
      </c>
      <c r="X7" s="37">
        <v>0.7</v>
      </c>
      <c r="Y7" s="37">
        <v>0.67</v>
      </c>
    </row>
    <row r="8" spans="1:256">
      <c r="A8" s="22"/>
      <c r="B8" s="37">
        <v>0.54</v>
      </c>
      <c r="C8" s="37">
        <v>0.55000000000000004</v>
      </c>
      <c r="D8" s="37">
        <v>0.53</v>
      </c>
      <c r="E8" s="37">
        <v>0.54</v>
      </c>
      <c r="F8" s="37">
        <v>0.6</v>
      </c>
      <c r="G8" s="38"/>
      <c r="H8" s="37">
        <v>1.5309999999999999</v>
      </c>
      <c r="I8" s="37">
        <v>1.5189999999999999</v>
      </c>
      <c r="J8" s="37">
        <v>1.542</v>
      </c>
      <c r="K8" s="37">
        <v>1.4670000000000001</v>
      </c>
      <c r="L8" s="37">
        <v>1.4830000000000001</v>
      </c>
      <c r="N8" s="22"/>
      <c r="O8" s="37">
        <v>0.67</v>
      </c>
      <c r="P8" s="37">
        <v>0.71</v>
      </c>
      <c r="Q8" s="37">
        <v>0.69</v>
      </c>
      <c r="R8" s="37">
        <v>0.68</v>
      </c>
      <c r="S8" s="42">
        <v>0.65</v>
      </c>
      <c r="T8" s="22"/>
      <c r="U8" s="37">
        <v>0.68</v>
      </c>
      <c r="V8" s="37">
        <v>0.71</v>
      </c>
      <c r="W8" s="37">
        <v>0.72</v>
      </c>
      <c r="X8" s="37">
        <v>0.69</v>
      </c>
      <c r="Y8" s="37">
        <v>0.69</v>
      </c>
    </row>
    <row r="9" spans="1:256">
      <c r="A9" s="22"/>
      <c r="B9" s="37">
        <v>0.44</v>
      </c>
      <c r="C9" s="37">
        <v>0.51</v>
      </c>
      <c r="D9" s="37">
        <v>0.49</v>
      </c>
      <c r="E9" s="37">
        <v>0.49</v>
      </c>
      <c r="F9" s="37">
        <v>0.51</v>
      </c>
      <c r="G9" s="38"/>
      <c r="H9" s="37">
        <v>1.48</v>
      </c>
      <c r="I9" s="37">
        <v>1.429</v>
      </c>
      <c r="J9" s="37">
        <v>1.4670000000000001</v>
      </c>
      <c r="K9" s="37">
        <v>1.4279999999999999</v>
      </c>
      <c r="L9" s="37">
        <v>1.4710000000000001</v>
      </c>
      <c r="N9" s="22"/>
      <c r="O9" s="37">
        <v>0.68</v>
      </c>
      <c r="P9" s="37">
        <v>0.72</v>
      </c>
      <c r="Q9" s="37">
        <v>0.72</v>
      </c>
      <c r="R9" s="37">
        <v>0.69</v>
      </c>
      <c r="S9" s="42">
        <v>0.67</v>
      </c>
      <c r="T9" s="22"/>
      <c r="U9" s="37">
        <v>0.67</v>
      </c>
      <c r="V9" s="37">
        <v>0.71</v>
      </c>
      <c r="W9" s="37">
        <v>0.7</v>
      </c>
      <c r="X9" s="37">
        <v>0.65</v>
      </c>
      <c r="Y9" s="37">
        <v>0.65</v>
      </c>
    </row>
    <row r="10" spans="1:256">
      <c r="A10" s="22"/>
      <c r="B10" s="37">
        <v>0.45</v>
      </c>
      <c r="C10" s="37">
        <v>0.53</v>
      </c>
      <c r="D10" s="37">
        <v>0.5</v>
      </c>
      <c r="E10" s="37">
        <v>0.51</v>
      </c>
      <c r="F10" s="37">
        <v>0.54</v>
      </c>
      <c r="G10" s="38"/>
      <c r="H10" s="37">
        <v>1.4410000000000001</v>
      </c>
      <c r="I10" s="37">
        <v>1.4379999999999999</v>
      </c>
      <c r="J10" s="37">
        <v>1.4179999999999999</v>
      </c>
      <c r="K10" s="37">
        <v>1.421</v>
      </c>
      <c r="L10" s="37">
        <v>1.413</v>
      </c>
      <c r="N10" s="22"/>
      <c r="O10" s="37">
        <v>0.69</v>
      </c>
      <c r="P10" s="37">
        <v>0.72</v>
      </c>
      <c r="Q10" s="37">
        <v>0.72</v>
      </c>
      <c r="R10" s="37">
        <v>0.69</v>
      </c>
      <c r="S10" s="42">
        <v>0.7</v>
      </c>
      <c r="T10" s="22"/>
      <c r="U10" s="37">
        <v>0.68</v>
      </c>
      <c r="V10" s="37">
        <v>0.7</v>
      </c>
      <c r="W10" s="37">
        <v>0.7</v>
      </c>
      <c r="X10" s="37">
        <v>0.66</v>
      </c>
      <c r="Y10" s="37">
        <v>0.64</v>
      </c>
      <c r="Z10" s="9">
        <f>AVERAGE(M10:X10)</f>
        <v>0.69555555555555548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0.56000000000000005</v>
      </c>
      <c r="D11" s="37">
        <v>0.59</v>
      </c>
      <c r="E11" s="37">
        <v>0.6</v>
      </c>
      <c r="F11" s="37">
        <v>0.59</v>
      </c>
      <c r="G11" s="38" t="s">
        <v>8</v>
      </c>
      <c r="H11" s="37">
        <v>1.633</v>
      </c>
      <c r="I11" s="37">
        <v>1.6140000000000001</v>
      </c>
      <c r="J11" s="37">
        <v>1.6319999999999999</v>
      </c>
      <c r="K11" s="37">
        <v>1.627</v>
      </c>
      <c r="L11" s="37">
        <v>1.641</v>
      </c>
      <c r="N11" s="22" t="s">
        <v>7</v>
      </c>
      <c r="O11" s="37">
        <v>0.62</v>
      </c>
      <c r="P11" s="37">
        <v>0.69</v>
      </c>
      <c r="Q11" s="37">
        <v>0.74</v>
      </c>
      <c r="R11" s="37">
        <v>0.7</v>
      </c>
      <c r="S11" s="42">
        <v>0.61</v>
      </c>
      <c r="T11" s="22" t="s">
        <v>7</v>
      </c>
      <c r="U11" s="37">
        <v>0.62</v>
      </c>
      <c r="V11" s="37">
        <v>0.65</v>
      </c>
      <c r="W11" s="37">
        <v>0.67</v>
      </c>
      <c r="X11" s="37">
        <v>0.63</v>
      </c>
      <c r="Y11" s="37">
        <v>0.6</v>
      </c>
    </row>
    <row r="12" spans="1:256">
      <c r="A12" s="22"/>
      <c r="B12" s="37">
        <v>0.48</v>
      </c>
      <c r="C12" s="37">
        <v>0.52</v>
      </c>
      <c r="D12" s="37">
        <v>0.56999999999999995</v>
      </c>
      <c r="E12" s="37">
        <v>0.6</v>
      </c>
      <c r="F12" s="37">
        <v>0.56999999999999995</v>
      </c>
      <c r="G12" s="38"/>
      <c r="H12" s="37">
        <v>1.61</v>
      </c>
      <c r="I12" s="37">
        <v>1.5840000000000001</v>
      </c>
      <c r="J12" s="37">
        <v>1.613</v>
      </c>
      <c r="K12" s="37">
        <v>1.6259999999999999</v>
      </c>
      <c r="L12" s="37">
        <v>1.595</v>
      </c>
      <c r="N12" s="22"/>
      <c r="O12" s="37">
        <v>0.62</v>
      </c>
      <c r="P12" s="37">
        <v>0.68</v>
      </c>
      <c r="Q12" s="37">
        <v>0.7</v>
      </c>
      <c r="R12" s="37">
        <v>0.68</v>
      </c>
      <c r="S12" s="42">
        <v>0.62</v>
      </c>
      <c r="T12" s="22"/>
      <c r="U12" s="37">
        <v>0.59</v>
      </c>
      <c r="V12" s="37">
        <v>0.67</v>
      </c>
      <c r="W12" s="37">
        <v>0.68</v>
      </c>
      <c r="X12" s="37">
        <v>0.61</v>
      </c>
      <c r="Y12" s="37">
        <v>0.59</v>
      </c>
    </row>
    <row r="13" spans="1:256">
      <c r="A13" s="22"/>
      <c r="B13" s="37">
        <v>0.54</v>
      </c>
      <c r="C13" s="37">
        <v>0.6</v>
      </c>
      <c r="D13" s="37">
        <v>0.61</v>
      </c>
      <c r="E13" s="37">
        <v>0.61</v>
      </c>
      <c r="F13" s="37">
        <v>0.6</v>
      </c>
      <c r="G13" s="38"/>
      <c r="H13" s="37">
        <v>1.597</v>
      </c>
      <c r="I13" s="37">
        <v>1.571</v>
      </c>
      <c r="J13" s="37">
        <v>1.571</v>
      </c>
      <c r="K13" s="37">
        <v>1.5860000000000001</v>
      </c>
      <c r="L13" s="37">
        <v>1.5629999999999999</v>
      </c>
      <c r="N13" s="22"/>
      <c r="O13" s="37">
        <v>0.62</v>
      </c>
      <c r="P13" s="37">
        <v>0.64</v>
      </c>
      <c r="Q13" s="37">
        <v>0.7</v>
      </c>
      <c r="R13" s="37">
        <v>0.69</v>
      </c>
      <c r="S13" s="42">
        <v>0.62</v>
      </c>
      <c r="T13" s="22"/>
      <c r="U13" s="37">
        <v>0.54</v>
      </c>
      <c r="V13" s="37">
        <v>0.66</v>
      </c>
      <c r="W13" s="37">
        <v>0.7</v>
      </c>
      <c r="X13" s="37">
        <v>0.63</v>
      </c>
      <c r="Y13" s="37">
        <v>0.61</v>
      </c>
    </row>
    <row r="14" spans="1:256">
      <c r="A14" s="22"/>
      <c r="B14" s="37">
        <v>0.54</v>
      </c>
      <c r="C14" s="37">
        <v>0.6</v>
      </c>
      <c r="D14" s="37">
        <v>0.61</v>
      </c>
      <c r="E14" s="37">
        <v>0.59</v>
      </c>
      <c r="F14" s="37">
        <v>0.6</v>
      </c>
      <c r="G14" s="38"/>
      <c r="H14" s="37">
        <v>1.516</v>
      </c>
      <c r="I14" s="37">
        <v>1.5309999999999999</v>
      </c>
      <c r="J14" s="37">
        <v>1.5249999999999999</v>
      </c>
      <c r="K14" s="37">
        <v>1.5089999999999999</v>
      </c>
      <c r="L14" s="37">
        <v>1.5149999999999999</v>
      </c>
      <c r="N14" s="22"/>
      <c r="O14" s="37">
        <v>0.62</v>
      </c>
      <c r="P14" s="37">
        <v>0.65</v>
      </c>
      <c r="Q14" s="37">
        <v>0.66</v>
      </c>
      <c r="R14" s="37">
        <v>0.64</v>
      </c>
      <c r="S14" s="42">
        <v>0.65</v>
      </c>
      <c r="T14" s="22"/>
      <c r="U14" s="37">
        <v>0.53</v>
      </c>
      <c r="V14" s="37">
        <v>0.63</v>
      </c>
      <c r="W14" s="37">
        <v>0.67</v>
      </c>
      <c r="X14" s="37">
        <v>0.56999999999999995</v>
      </c>
      <c r="Y14" s="37">
        <v>0.51</v>
      </c>
    </row>
    <row r="15" spans="1:256">
      <c r="A15" s="22"/>
      <c r="B15" s="37">
        <v>0.48</v>
      </c>
      <c r="C15" s="37">
        <v>0.56999999999999995</v>
      </c>
      <c r="D15" s="37">
        <v>0.56999999999999995</v>
      </c>
      <c r="E15" s="37">
        <v>0.56999999999999995</v>
      </c>
      <c r="F15" s="37">
        <v>0.57999999999999996</v>
      </c>
      <c r="G15" s="38"/>
      <c r="H15" s="37">
        <v>1.536</v>
      </c>
      <c r="I15" s="37">
        <v>1.5309999999999999</v>
      </c>
      <c r="J15" s="37">
        <v>1.546</v>
      </c>
      <c r="K15" s="37">
        <v>1.5309999999999999</v>
      </c>
      <c r="L15" s="37">
        <v>1.504</v>
      </c>
      <c r="N15" s="22"/>
      <c r="O15" s="37">
        <v>0.63</v>
      </c>
      <c r="P15" s="37">
        <v>0.66</v>
      </c>
      <c r="Q15" s="37">
        <v>0.7</v>
      </c>
      <c r="R15" s="37">
        <v>0.61</v>
      </c>
      <c r="S15" s="42">
        <v>0.65</v>
      </c>
      <c r="T15" s="22"/>
      <c r="U15" s="37">
        <v>0.55000000000000004</v>
      </c>
      <c r="V15" s="37">
        <v>0.61</v>
      </c>
      <c r="W15" s="37">
        <v>0.68</v>
      </c>
      <c r="X15" s="37">
        <v>0.56000000000000005</v>
      </c>
      <c r="Y15" s="37">
        <v>0.5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N17" s="26" t="s">
        <v>9</v>
      </c>
      <c r="O17" s="26" t="s">
        <v>10</v>
      </c>
      <c r="P17" s="289" t="s">
        <v>11</v>
      </c>
      <c r="Q17" s="289"/>
      <c r="R17" s="290" t="s">
        <v>12</v>
      </c>
      <c r="S17" s="290"/>
      <c r="T17" s="26" t="s">
        <v>9</v>
      </c>
      <c r="U17" s="26" t="s">
        <v>10</v>
      </c>
      <c r="V17" s="289" t="s">
        <v>11</v>
      </c>
      <c r="W17" s="289"/>
      <c r="X17" s="290" t="s">
        <v>12</v>
      </c>
      <c r="Y17" s="290"/>
    </row>
    <row r="18" spans="1:25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0.33330000000000004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0.78566000000000025</v>
      </c>
      <c r="L18" s="295"/>
      <c r="N18" s="27" t="s">
        <v>13</v>
      </c>
      <c r="O18" s="27" t="s">
        <v>14</v>
      </c>
      <c r="P18" s="328" t="s">
        <v>131</v>
      </c>
      <c r="Q18" s="328"/>
      <c r="R18" s="295">
        <f>AVERAGE(O2:S5)-AVERAGE(O6:S15)</f>
        <v>0.30000000000000027</v>
      </c>
      <c r="S18" s="295"/>
      <c r="T18" s="27" t="s">
        <v>13</v>
      </c>
      <c r="U18" s="27" t="s">
        <v>14</v>
      </c>
      <c r="V18" s="328" t="s">
        <v>131</v>
      </c>
      <c r="W18" s="328"/>
      <c r="X18" s="295">
        <f>AVERAGE(U2:Y5)-AVERAGE(U6:Y15)</f>
        <v>0.31700000000000017</v>
      </c>
      <c r="Y18" s="295"/>
    </row>
    <row r="19" spans="1:25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N19" s="28" t="s">
        <v>17</v>
      </c>
      <c r="O19" s="28" t="s">
        <v>18</v>
      </c>
      <c r="P19" s="286" t="str">
        <f>"--"</f>
        <v>--</v>
      </c>
      <c r="Q19" s="286"/>
      <c r="R19" s="287">
        <v>1.7</v>
      </c>
      <c r="S19" s="287"/>
      <c r="T19" s="28" t="s">
        <v>17</v>
      </c>
      <c r="U19" s="28" t="s">
        <v>18</v>
      </c>
      <c r="V19" s="286" t="str">
        <f>"--"</f>
        <v>--</v>
      </c>
      <c r="W19" s="286"/>
      <c r="X19" s="287">
        <v>1.7</v>
      </c>
      <c r="Y19" s="287"/>
    </row>
    <row r="20" spans="1:25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0.5811384615384616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0.56580452674897141</v>
      </c>
      <c r="L20" s="269"/>
      <c r="N20" s="27" t="s">
        <v>19</v>
      </c>
      <c r="O20" s="27" t="s">
        <v>20</v>
      </c>
      <c r="P20" s="288" t="str">
        <f>"--"</f>
        <v>--</v>
      </c>
      <c r="Q20" s="288"/>
      <c r="R20" s="269">
        <f>(R18/(0.975/R19))</f>
        <v>0.52307692307692355</v>
      </c>
      <c r="S20" s="269"/>
      <c r="T20" s="27" t="s">
        <v>19</v>
      </c>
      <c r="U20" s="27" t="s">
        <v>20</v>
      </c>
      <c r="V20" s="288" t="str">
        <f>"--"</f>
        <v>--</v>
      </c>
      <c r="W20" s="288"/>
      <c r="X20" s="269">
        <f>(X18/(0.975/X19))</f>
        <v>0.5527179487179491</v>
      </c>
      <c r="Y20" s="269"/>
    </row>
    <row r="21" spans="1:25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25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34">
    <mergeCell ref="C17:D17"/>
    <mergeCell ref="E17:F17"/>
    <mergeCell ref="I17:J17"/>
    <mergeCell ref="K17:L17"/>
    <mergeCell ref="P17:Q17"/>
    <mergeCell ref="C18:D18"/>
    <mergeCell ref="E18:F18"/>
    <mergeCell ref="I18:J18"/>
    <mergeCell ref="K18:L18"/>
    <mergeCell ref="P18:Q18"/>
    <mergeCell ref="K19:L19"/>
    <mergeCell ref="P19:Q19"/>
    <mergeCell ref="R17:S17"/>
    <mergeCell ref="V17:W17"/>
    <mergeCell ref="X17:Y17"/>
    <mergeCell ref="R18:S18"/>
    <mergeCell ref="V18:W18"/>
    <mergeCell ref="X18:Y18"/>
    <mergeCell ref="A23:B23"/>
    <mergeCell ref="C23:I23"/>
    <mergeCell ref="R19:S19"/>
    <mergeCell ref="V19:W19"/>
    <mergeCell ref="X19:Y19"/>
    <mergeCell ref="C20:D20"/>
    <mergeCell ref="E20:F20"/>
    <mergeCell ref="I20:J20"/>
    <mergeCell ref="K20:L20"/>
    <mergeCell ref="P20:Q20"/>
    <mergeCell ref="R20:S20"/>
    <mergeCell ref="V20:W20"/>
    <mergeCell ref="X20:Y20"/>
    <mergeCell ref="C19:D19"/>
    <mergeCell ref="E19:F19"/>
    <mergeCell ref="I19:J19"/>
  </mergeCells>
  <phoneticPr fontId="24" type="noConversion"/>
  <conditionalFormatting sqref="E18:F18">
    <cfRule type="cellIs" dxfId="68" priority="4" operator="notBetween">
      <formula>0.4</formula>
      <formula>0.6</formula>
    </cfRule>
  </conditionalFormatting>
  <conditionalFormatting sqref="K20:L20">
    <cfRule type="cellIs" dxfId="67" priority="3" operator="notBetween">
      <formula>0.55</formula>
      <formula>0.65</formula>
    </cfRule>
  </conditionalFormatting>
  <conditionalFormatting sqref="R18:S18">
    <cfRule type="cellIs" dxfId="66" priority="2" operator="notBetween">
      <formula>0.4</formula>
      <formula>0.6</formula>
    </cfRule>
  </conditionalFormatting>
  <conditionalFormatting sqref="X18:Y18">
    <cfRule type="cellIs" dxfId="65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IV34"/>
  <sheetViews>
    <sheetView workbookViewId="0">
      <selection activeCell="O28" sqref="O28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</v>
      </c>
      <c r="I2" s="14">
        <v>2.3359999999999999</v>
      </c>
      <c r="J2" s="14">
        <v>2.3780000000000001</v>
      </c>
      <c r="K2" s="14">
        <v>2.3639999999999999</v>
      </c>
      <c r="L2" s="14">
        <v>2.335</v>
      </c>
    </row>
    <row r="3" spans="1:256">
      <c r="A3" s="11"/>
      <c r="B3" s="14"/>
      <c r="C3" s="14"/>
      <c r="D3" s="14"/>
      <c r="E3" s="14"/>
      <c r="F3" s="14"/>
      <c r="G3" s="31"/>
      <c r="H3" s="32">
        <v>2.3479999999999999</v>
      </c>
      <c r="I3" s="14">
        <v>2.33</v>
      </c>
      <c r="J3" s="14">
        <v>2.3530000000000002</v>
      </c>
      <c r="K3" s="14">
        <v>2.323</v>
      </c>
      <c r="L3" s="14">
        <v>2.3180000000000001</v>
      </c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2.3719999999999999</v>
      </c>
      <c r="I4" s="14">
        <v>2.383</v>
      </c>
      <c r="J4" s="14">
        <v>2.3610000000000002</v>
      </c>
      <c r="K4" s="14">
        <v>2.3809999999999998</v>
      </c>
      <c r="L4" s="14">
        <v>2.3490000000000002</v>
      </c>
    </row>
    <row r="5" spans="1:256">
      <c r="A5" s="16"/>
      <c r="B5" s="33"/>
      <c r="C5" s="33"/>
      <c r="D5" s="33"/>
      <c r="E5" s="33"/>
      <c r="F5" s="33"/>
      <c r="G5" s="34"/>
      <c r="H5" s="33">
        <v>2.3719999999999999</v>
      </c>
      <c r="I5" s="33">
        <v>2.3519999999999999</v>
      </c>
      <c r="J5" s="33">
        <v>2.3719999999999999</v>
      </c>
      <c r="K5" s="33">
        <v>2.3759999999999999</v>
      </c>
      <c r="L5" s="33">
        <v>2.3570000000000002</v>
      </c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1.5169999999999999</v>
      </c>
      <c r="I6" s="35">
        <v>1.577</v>
      </c>
      <c r="J6" s="35">
        <v>1.609</v>
      </c>
      <c r="K6" s="35">
        <v>1.536</v>
      </c>
      <c r="L6" s="35">
        <v>1.54</v>
      </c>
    </row>
    <row r="7" spans="1:256">
      <c r="A7" s="22"/>
      <c r="B7" s="37"/>
      <c r="C7" s="37"/>
      <c r="D7" s="37"/>
      <c r="E7" s="37"/>
      <c r="F7" s="37"/>
      <c r="G7" s="38"/>
      <c r="H7" s="37">
        <v>1.542</v>
      </c>
      <c r="I7" s="37">
        <v>1.534</v>
      </c>
      <c r="J7" s="37">
        <v>1.52</v>
      </c>
      <c r="K7" s="37">
        <v>1.5549999999999999</v>
      </c>
      <c r="L7" s="37">
        <v>1.5620000000000001</v>
      </c>
    </row>
    <row r="8" spans="1:256">
      <c r="A8" s="22"/>
      <c r="B8" s="37"/>
      <c r="C8" s="37"/>
      <c r="D8" s="37"/>
      <c r="E8" s="37"/>
      <c r="F8" s="37"/>
      <c r="G8" s="38"/>
      <c r="H8" s="37">
        <v>1.4870000000000001</v>
      </c>
      <c r="I8" s="37">
        <v>1.5189999999999999</v>
      </c>
      <c r="J8" s="37">
        <v>1.4890000000000001</v>
      </c>
      <c r="K8" s="37">
        <v>1.4950000000000001</v>
      </c>
      <c r="L8" s="37">
        <v>1.4990000000000001</v>
      </c>
    </row>
    <row r="9" spans="1:256">
      <c r="A9" s="22"/>
      <c r="B9" s="37"/>
      <c r="C9" s="37"/>
      <c r="D9" s="37"/>
      <c r="E9" s="37"/>
      <c r="F9" s="37"/>
      <c r="G9" s="38"/>
      <c r="H9" s="37">
        <v>1.383</v>
      </c>
      <c r="I9" s="37">
        <v>1.44</v>
      </c>
      <c r="J9" s="37">
        <v>1.4510000000000001</v>
      </c>
      <c r="K9" s="37">
        <v>1.3959999999999999</v>
      </c>
      <c r="L9" s="37">
        <v>1.448</v>
      </c>
    </row>
    <row r="10" spans="1:256">
      <c r="A10" s="22"/>
      <c r="B10" s="37"/>
      <c r="C10" s="37"/>
      <c r="D10" s="37"/>
      <c r="E10" s="37"/>
      <c r="F10" s="37"/>
      <c r="G10" s="38"/>
      <c r="H10" s="37">
        <v>1.4059999999999999</v>
      </c>
      <c r="I10" s="37">
        <v>1.415</v>
      </c>
      <c r="J10" s="37">
        <v>1.387</v>
      </c>
      <c r="K10" s="37">
        <v>1.393</v>
      </c>
      <c r="L10" s="37">
        <v>1.3939999999999999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1.5820000000000001</v>
      </c>
      <c r="I11" s="37">
        <v>1.6140000000000001</v>
      </c>
      <c r="J11" s="37">
        <v>1.603</v>
      </c>
      <c r="K11" s="37">
        <v>1.59</v>
      </c>
      <c r="L11" s="37">
        <v>1.5569999999999999</v>
      </c>
    </row>
    <row r="12" spans="1:256">
      <c r="A12" s="22"/>
      <c r="B12" s="37"/>
      <c r="C12" s="37"/>
      <c r="D12" s="37"/>
      <c r="E12" s="37"/>
      <c r="F12" s="37"/>
      <c r="G12" s="38"/>
      <c r="H12" s="37">
        <v>1.573</v>
      </c>
      <c r="I12" s="37">
        <v>1.5860000000000001</v>
      </c>
      <c r="J12" s="37">
        <v>1.5840000000000001</v>
      </c>
      <c r="K12" s="37">
        <v>1.5640000000000001</v>
      </c>
      <c r="L12" s="37">
        <v>1.554</v>
      </c>
    </row>
    <row r="13" spans="1:256">
      <c r="A13" s="22"/>
      <c r="B13" s="37"/>
      <c r="C13" s="37"/>
      <c r="D13" s="37"/>
      <c r="E13" s="37"/>
      <c r="F13" s="37"/>
      <c r="G13" s="38"/>
      <c r="H13" s="37">
        <v>1.532</v>
      </c>
      <c r="I13" s="37">
        <v>1.554</v>
      </c>
      <c r="J13" s="37">
        <v>1.5369999999999999</v>
      </c>
      <c r="K13" s="37">
        <v>1.546</v>
      </c>
      <c r="L13" s="37">
        <v>1.5249999999999999</v>
      </c>
    </row>
    <row r="14" spans="1:256">
      <c r="A14" s="22"/>
      <c r="B14" s="37"/>
      <c r="C14" s="37"/>
      <c r="D14" s="37"/>
      <c r="E14" s="37"/>
      <c r="F14" s="37"/>
      <c r="G14" s="38"/>
      <c r="H14" s="37">
        <v>1.4990000000000001</v>
      </c>
      <c r="I14" s="37">
        <v>1.4890000000000001</v>
      </c>
      <c r="J14" s="37">
        <v>1.5189999999999999</v>
      </c>
      <c r="K14" s="37">
        <v>1.494</v>
      </c>
      <c r="L14" s="37">
        <v>1.4590000000000001</v>
      </c>
    </row>
    <row r="15" spans="1:256">
      <c r="A15" s="22"/>
      <c r="B15" s="37"/>
      <c r="C15" s="37"/>
      <c r="D15" s="37"/>
      <c r="E15" s="37"/>
      <c r="F15" s="37"/>
      <c r="G15" s="38"/>
      <c r="H15" s="37">
        <v>1.504</v>
      </c>
      <c r="I15" s="37">
        <v>1.502</v>
      </c>
      <c r="J15" s="37">
        <v>1.5169999999999999</v>
      </c>
      <c r="K15" s="37">
        <v>1.4770000000000001</v>
      </c>
      <c r="L15" s="37">
        <v>1.506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0.8447799999999992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0.60838065843621336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4" priority="2" operator="notBetween">
      <formula>0.4</formula>
      <formula>0.6</formula>
    </cfRule>
  </conditionalFormatting>
  <conditionalFormatting sqref="K20:L20">
    <cfRule type="cellIs" dxfId="6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0.92</v>
      </c>
      <c r="D2" s="14">
        <v>0.94</v>
      </c>
      <c r="E2" s="14">
        <v>0.95</v>
      </c>
      <c r="F2" s="14">
        <v>0.88</v>
      </c>
      <c r="G2" s="31" t="s">
        <v>3</v>
      </c>
      <c r="H2" s="14">
        <v>2.37</v>
      </c>
      <c r="I2" s="14">
        <v>2.3620000000000001</v>
      </c>
      <c r="J2" s="14">
        <v>2.335</v>
      </c>
      <c r="K2" s="14">
        <v>2.379</v>
      </c>
      <c r="L2" s="14">
        <v>2.3490000000000002</v>
      </c>
    </row>
    <row r="3" spans="1:256">
      <c r="A3" s="11"/>
      <c r="B3" s="14">
        <v>0.89</v>
      </c>
      <c r="C3" s="14">
        <v>0.91</v>
      </c>
      <c r="D3" s="14">
        <v>0.93</v>
      </c>
      <c r="E3" s="14">
        <v>0.92</v>
      </c>
      <c r="F3" s="14">
        <v>0.86</v>
      </c>
      <c r="G3" s="31"/>
      <c r="H3" s="32">
        <v>2.35</v>
      </c>
      <c r="I3" s="14">
        <v>2.3679999999999999</v>
      </c>
      <c r="J3" s="14">
        <v>2.3460000000000001</v>
      </c>
      <c r="K3" s="14">
        <v>2.37</v>
      </c>
      <c r="L3" s="14">
        <v>2.3490000000000002</v>
      </c>
    </row>
    <row r="4" spans="1:256">
      <c r="A4" s="11" t="s">
        <v>124</v>
      </c>
      <c r="B4" s="14">
        <v>0.92</v>
      </c>
      <c r="C4" s="14">
        <v>0.92</v>
      </c>
      <c r="D4" s="14">
        <v>0.92</v>
      </c>
      <c r="E4" s="14">
        <v>0.91</v>
      </c>
      <c r="F4" s="14">
        <v>0.85</v>
      </c>
      <c r="G4" s="31" t="s">
        <v>4</v>
      </c>
      <c r="H4" s="14">
        <v>2.3610000000000002</v>
      </c>
      <c r="I4" s="14">
        <v>2.343</v>
      </c>
      <c r="J4" s="14">
        <v>2.359</v>
      </c>
      <c r="K4" s="14">
        <v>2.3370000000000002</v>
      </c>
      <c r="L4" s="14">
        <v>2.3450000000000002</v>
      </c>
    </row>
    <row r="5" spans="1:256">
      <c r="A5" s="16"/>
      <c r="B5" s="33">
        <v>0.92</v>
      </c>
      <c r="C5" s="33">
        <v>0.91</v>
      </c>
      <c r="D5" s="33">
        <v>0.91</v>
      </c>
      <c r="E5" s="33">
        <v>0.91</v>
      </c>
      <c r="F5" s="33">
        <v>0.87</v>
      </c>
      <c r="G5" s="34"/>
      <c r="H5" s="33">
        <v>2.3580000000000001</v>
      </c>
      <c r="I5" s="33">
        <v>2.3660000000000001</v>
      </c>
      <c r="J5" s="33">
        <v>2.375</v>
      </c>
      <c r="K5" s="33">
        <v>2.3730000000000002</v>
      </c>
      <c r="L5" s="33">
        <v>2.367</v>
      </c>
    </row>
    <row r="6" spans="1:256">
      <c r="A6" s="19" t="s">
        <v>5</v>
      </c>
      <c r="B6" s="35">
        <v>0.6</v>
      </c>
      <c r="C6" s="35">
        <v>0.62</v>
      </c>
      <c r="D6" s="35">
        <v>0.62</v>
      </c>
      <c r="E6" s="35">
        <v>0.62</v>
      </c>
      <c r="F6" s="35">
        <v>0.56999999999999995</v>
      </c>
      <c r="G6" s="36" t="s">
        <v>6</v>
      </c>
      <c r="H6" s="35">
        <v>1.546</v>
      </c>
      <c r="I6" s="35">
        <v>1.5249999999999999</v>
      </c>
      <c r="J6" s="35">
        <v>1.5449999999999999</v>
      </c>
      <c r="K6" s="35">
        <v>1.5429999999999999</v>
      </c>
      <c r="L6" s="35">
        <v>1.532</v>
      </c>
    </row>
    <row r="7" spans="1:256">
      <c r="A7" s="22"/>
      <c r="B7" s="37">
        <v>0.63</v>
      </c>
      <c r="C7" s="37">
        <v>0.63</v>
      </c>
      <c r="D7" s="37">
        <v>0.65</v>
      </c>
      <c r="E7" s="37">
        <v>0.64</v>
      </c>
      <c r="F7" s="37">
        <v>0.57999999999999996</v>
      </c>
      <c r="G7" s="38"/>
      <c r="H7" s="37">
        <v>1.524</v>
      </c>
      <c r="I7" s="37">
        <v>1.512</v>
      </c>
      <c r="J7" s="37">
        <v>1.5169999999999999</v>
      </c>
      <c r="K7" s="37">
        <v>1.53</v>
      </c>
      <c r="L7" s="37">
        <v>1.534</v>
      </c>
    </row>
    <row r="8" spans="1:256">
      <c r="A8" s="22"/>
      <c r="B8" s="37">
        <v>0.62</v>
      </c>
      <c r="C8" s="37">
        <v>0.62</v>
      </c>
      <c r="D8" s="37">
        <v>0.64</v>
      </c>
      <c r="E8" s="37">
        <v>0.65</v>
      </c>
      <c r="F8" s="37">
        <v>0.57999999999999996</v>
      </c>
      <c r="G8" s="38"/>
      <c r="H8" s="37">
        <v>1.4610000000000001</v>
      </c>
      <c r="I8" s="37">
        <v>1.492</v>
      </c>
      <c r="J8" s="37">
        <v>1.4570000000000001</v>
      </c>
      <c r="K8" s="37">
        <v>1.446</v>
      </c>
      <c r="L8" s="37">
        <v>1.4610000000000001</v>
      </c>
    </row>
    <row r="9" spans="1:256">
      <c r="A9" s="22"/>
      <c r="B9" s="37">
        <v>0.61</v>
      </c>
      <c r="C9" s="37">
        <v>0.61</v>
      </c>
      <c r="D9" s="37">
        <v>0.63</v>
      </c>
      <c r="E9" s="37">
        <v>0.63</v>
      </c>
      <c r="F9" s="37">
        <v>0.57999999999999996</v>
      </c>
      <c r="G9" s="38"/>
      <c r="H9" s="37">
        <v>1.427</v>
      </c>
      <c r="I9" s="37">
        <v>1.43</v>
      </c>
      <c r="J9" s="37">
        <v>1.391</v>
      </c>
      <c r="K9" s="37">
        <v>1.395</v>
      </c>
      <c r="L9" s="37">
        <v>1.444</v>
      </c>
    </row>
    <row r="10" spans="1:256">
      <c r="A10" s="22"/>
      <c r="B10" s="37">
        <v>0.59</v>
      </c>
      <c r="C10" s="37">
        <v>0.6</v>
      </c>
      <c r="D10" s="37">
        <v>0.6</v>
      </c>
      <c r="E10" s="37">
        <v>0.59</v>
      </c>
      <c r="F10" s="37">
        <v>0.56999999999999995</v>
      </c>
      <c r="G10" s="38"/>
      <c r="H10" s="37">
        <v>1.4019999999999999</v>
      </c>
      <c r="I10" s="37">
        <v>1.39</v>
      </c>
      <c r="J10" s="37">
        <v>1.359</v>
      </c>
      <c r="K10" s="37">
        <v>1.345</v>
      </c>
      <c r="L10" s="37">
        <v>1.375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</v>
      </c>
      <c r="D11" s="37">
        <v>0.61</v>
      </c>
      <c r="E11" s="37">
        <v>0.6</v>
      </c>
      <c r="F11" s="37">
        <v>0.54</v>
      </c>
      <c r="G11" s="38" t="s">
        <v>8</v>
      </c>
      <c r="H11" s="37">
        <v>1.601</v>
      </c>
      <c r="I11" s="37">
        <v>1.5820000000000001</v>
      </c>
      <c r="J11" s="37">
        <v>1.5620000000000001</v>
      </c>
      <c r="K11" s="37">
        <v>1.5469999999999999</v>
      </c>
      <c r="L11" s="37">
        <v>1.5760000000000001</v>
      </c>
    </row>
    <row r="12" spans="1:256">
      <c r="A12" s="22"/>
      <c r="B12" s="37">
        <v>0.61</v>
      </c>
      <c r="C12" s="37">
        <v>0.62</v>
      </c>
      <c r="D12" s="37">
        <v>0.63</v>
      </c>
      <c r="E12" s="37">
        <v>0.6</v>
      </c>
      <c r="F12" s="37">
        <v>0.55000000000000004</v>
      </c>
      <c r="G12" s="38"/>
      <c r="H12" s="37">
        <v>1.5629999999999999</v>
      </c>
      <c r="I12" s="37">
        <v>1.579</v>
      </c>
      <c r="J12" s="37">
        <v>1.554</v>
      </c>
      <c r="K12" s="37">
        <v>1.5549999999999999</v>
      </c>
      <c r="L12" s="37">
        <v>1.5409999999999999</v>
      </c>
    </row>
    <row r="13" spans="1:256">
      <c r="A13" s="22"/>
      <c r="B13" s="37">
        <v>0.62</v>
      </c>
      <c r="C13" s="37">
        <v>0.61</v>
      </c>
      <c r="D13" s="37">
        <v>0.61</v>
      </c>
      <c r="E13" s="37">
        <v>0.6</v>
      </c>
      <c r="F13" s="37">
        <v>0.55000000000000004</v>
      </c>
      <c r="G13" s="38"/>
      <c r="H13" s="37">
        <v>1.5</v>
      </c>
      <c r="I13" s="37">
        <v>1.5109999999999999</v>
      </c>
      <c r="J13" s="37">
        <v>1.54</v>
      </c>
      <c r="K13" s="37">
        <v>1.516</v>
      </c>
      <c r="L13" s="37">
        <v>1.506</v>
      </c>
    </row>
    <row r="14" spans="1:256">
      <c r="A14" s="22"/>
      <c r="B14" s="37">
        <v>0.63</v>
      </c>
      <c r="C14" s="37">
        <v>0.61</v>
      </c>
      <c r="D14" s="37">
        <v>0.6</v>
      </c>
      <c r="E14" s="37">
        <v>0.6</v>
      </c>
      <c r="F14" s="37">
        <v>0.55000000000000004</v>
      </c>
      <c r="G14" s="38"/>
      <c r="H14" s="37">
        <v>1.4530000000000001</v>
      </c>
      <c r="I14" s="37">
        <v>1.4630000000000001</v>
      </c>
      <c r="J14" s="37">
        <v>1.448</v>
      </c>
      <c r="K14" s="37">
        <v>1.4610000000000001</v>
      </c>
      <c r="L14" s="37">
        <v>1.4430000000000001</v>
      </c>
    </row>
    <row r="15" spans="1:256">
      <c r="A15" s="22"/>
      <c r="B15" s="37">
        <v>0.6</v>
      </c>
      <c r="C15" s="37">
        <v>0.62</v>
      </c>
      <c r="D15" s="37">
        <v>0.57999999999999996</v>
      </c>
      <c r="E15" s="37">
        <v>0.62</v>
      </c>
      <c r="F15" s="37">
        <v>0.54</v>
      </c>
      <c r="G15" s="38"/>
      <c r="H15" s="37">
        <v>1.4890000000000001</v>
      </c>
      <c r="I15" s="37">
        <v>1.4850000000000001</v>
      </c>
      <c r="J15" s="37">
        <v>1.474</v>
      </c>
      <c r="K15" s="37">
        <v>1.4610000000000001</v>
      </c>
      <c r="L15" s="37">
        <v>1.48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0.30369999999999986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0.86863999999999941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0.52952820512820487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0.62556378600823004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2" priority="2" operator="notBetween">
      <formula>0.4</formula>
      <formula>0.6</formula>
    </cfRule>
  </conditionalFormatting>
  <conditionalFormatting sqref="K20:L20">
    <cfRule type="cellIs" dxfId="6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IV34"/>
  <sheetViews>
    <sheetView workbookViewId="0">
      <selection activeCell="B16" sqref="B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0.94</v>
      </c>
      <c r="D2" s="14">
        <v>0.94</v>
      </c>
      <c r="E2" s="14">
        <v>0.94</v>
      </c>
      <c r="F2" s="14">
        <v>0.93</v>
      </c>
      <c r="G2" s="31" t="s">
        <v>3</v>
      </c>
      <c r="H2" s="14">
        <v>2.3530000000000002</v>
      </c>
      <c r="I2" s="14">
        <v>2.36</v>
      </c>
      <c r="J2" s="14">
        <v>2.3540000000000001</v>
      </c>
      <c r="K2" s="14">
        <v>2.363</v>
      </c>
      <c r="L2" s="14">
        <v>2.3380000000000001</v>
      </c>
    </row>
    <row r="3" spans="1:256">
      <c r="A3" s="11"/>
      <c r="B3" s="14">
        <v>0.86</v>
      </c>
      <c r="C3" s="14">
        <v>0.93</v>
      </c>
      <c r="D3" s="14">
        <v>0.92</v>
      </c>
      <c r="E3" s="14">
        <v>0.9</v>
      </c>
      <c r="F3" s="14">
        <v>0.91</v>
      </c>
      <c r="G3" s="31"/>
      <c r="H3" s="32">
        <v>2.33</v>
      </c>
      <c r="I3" s="14">
        <v>2.3109999999999999</v>
      </c>
      <c r="J3" s="14">
        <v>2.3290000000000002</v>
      </c>
      <c r="K3" s="14">
        <v>2.3450000000000002</v>
      </c>
      <c r="L3" s="14">
        <v>2.2959999999999998</v>
      </c>
    </row>
    <row r="4" spans="1:256">
      <c r="A4" s="11" t="s">
        <v>124</v>
      </c>
      <c r="B4" s="14">
        <v>0.86</v>
      </c>
      <c r="C4" s="14">
        <v>0.92</v>
      </c>
      <c r="D4" s="14">
        <v>0.93</v>
      </c>
      <c r="E4" s="14">
        <v>0.92</v>
      </c>
      <c r="F4" s="14">
        <v>0.92</v>
      </c>
      <c r="G4" s="31" t="s">
        <v>4</v>
      </c>
      <c r="H4" s="14">
        <v>2.3380000000000001</v>
      </c>
      <c r="I4" s="14">
        <v>2.3740000000000001</v>
      </c>
      <c r="J4" s="14">
        <v>2.3759999999999999</v>
      </c>
      <c r="K4" s="14">
        <v>2.3650000000000002</v>
      </c>
      <c r="L4" s="14">
        <v>2.34</v>
      </c>
    </row>
    <row r="5" spans="1:256">
      <c r="A5" s="16"/>
      <c r="B5" s="33">
        <v>0.85</v>
      </c>
      <c r="C5" s="33">
        <v>0.9</v>
      </c>
      <c r="D5" s="33">
        <v>0.9</v>
      </c>
      <c r="E5" s="33">
        <v>0.9</v>
      </c>
      <c r="F5" s="33">
        <v>0.91</v>
      </c>
      <c r="G5" s="34"/>
      <c r="H5" s="33">
        <v>2.3660000000000001</v>
      </c>
      <c r="I5" s="33">
        <v>2.339</v>
      </c>
      <c r="J5" s="33">
        <v>2.363</v>
      </c>
      <c r="K5" s="33">
        <v>2.3450000000000002</v>
      </c>
      <c r="L5" s="33">
        <v>2.37</v>
      </c>
    </row>
    <row r="6" spans="1:256">
      <c r="A6" s="19" t="s">
        <v>5</v>
      </c>
      <c r="B6" s="35">
        <v>0.55000000000000004</v>
      </c>
      <c r="C6" s="35">
        <v>0.63</v>
      </c>
      <c r="D6" s="35">
        <v>0.63</v>
      </c>
      <c r="E6" s="35">
        <v>0.62</v>
      </c>
      <c r="F6" s="35">
        <v>0.62</v>
      </c>
      <c r="G6" s="36" t="s">
        <v>6</v>
      </c>
      <c r="H6" s="35">
        <v>1.5449999999999999</v>
      </c>
      <c r="I6" s="35">
        <v>1.55</v>
      </c>
      <c r="J6" s="35">
        <v>1.54</v>
      </c>
      <c r="K6" s="35">
        <v>1.5289999999999999</v>
      </c>
      <c r="L6" s="35">
        <v>1.52</v>
      </c>
    </row>
    <row r="7" spans="1:256">
      <c r="A7" s="22"/>
      <c r="B7" s="37">
        <v>0.56999999999999995</v>
      </c>
      <c r="C7" s="37">
        <v>0.63</v>
      </c>
      <c r="D7" s="37">
        <v>0.64</v>
      </c>
      <c r="E7" s="37">
        <v>0.63</v>
      </c>
      <c r="F7" s="37">
        <v>0.63</v>
      </c>
      <c r="G7" s="38"/>
      <c r="H7" s="37">
        <v>1.5</v>
      </c>
      <c r="I7" s="37">
        <v>1.5169999999999999</v>
      </c>
      <c r="J7" s="37">
        <v>1.5349999999999999</v>
      </c>
      <c r="K7" s="37">
        <v>1.589</v>
      </c>
      <c r="L7" s="37">
        <v>1.5720000000000001</v>
      </c>
    </row>
    <row r="8" spans="1:256">
      <c r="A8" s="22"/>
      <c r="B8" s="37">
        <v>0.56999999999999995</v>
      </c>
      <c r="C8" s="37">
        <v>0.64</v>
      </c>
      <c r="D8" s="37">
        <v>0.64</v>
      </c>
      <c r="E8" s="37">
        <v>0.63</v>
      </c>
      <c r="F8" s="37">
        <v>0.63</v>
      </c>
      <c r="G8" s="38"/>
      <c r="H8" s="37">
        <v>1.462</v>
      </c>
      <c r="I8" s="37">
        <v>1.55</v>
      </c>
      <c r="J8" s="37">
        <v>1.514</v>
      </c>
      <c r="K8" s="37">
        <v>1.53</v>
      </c>
      <c r="L8" s="37">
        <v>1.528</v>
      </c>
    </row>
    <row r="9" spans="1:256">
      <c r="A9" s="22"/>
      <c r="B9" s="37">
        <v>0.56000000000000005</v>
      </c>
      <c r="C9" s="37">
        <v>0.63</v>
      </c>
      <c r="D9" s="37">
        <v>0.62</v>
      </c>
      <c r="E9" s="37">
        <v>0.61</v>
      </c>
      <c r="F9" s="37">
        <v>0.62</v>
      </c>
      <c r="G9" s="38"/>
      <c r="H9" s="37">
        <v>1.4279999999999999</v>
      </c>
      <c r="I9" s="37">
        <v>1.4550000000000001</v>
      </c>
      <c r="J9" s="37">
        <v>1.4390000000000001</v>
      </c>
      <c r="K9" s="37">
        <v>1.4470000000000001</v>
      </c>
      <c r="L9" s="37">
        <v>1.446</v>
      </c>
    </row>
    <row r="10" spans="1:256">
      <c r="A10" s="22"/>
      <c r="B10" s="37">
        <v>0.53</v>
      </c>
      <c r="C10" s="37">
        <v>0.6</v>
      </c>
      <c r="D10" s="37">
        <v>0.59</v>
      </c>
      <c r="E10" s="37">
        <v>0.6</v>
      </c>
      <c r="F10" s="37">
        <v>0.59</v>
      </c>
      <c r="G10" s="38"/>
      <c r="H10" s="37">
        <v>1.399</v>
      </c>
      <c r="I10" s="37">
        <v>1.415</v>
      </c>
      <c r="J10" s="37">
        <v>1.4039999999999999</v>
      </c>
      <c r="K10" s="37">
        <v>1.389</v>
      </c>
      <c r="L10" s="37">
        <v>1.393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0.54</v>
      </c>
      <c r="C11" s="37">
        <v>0.56999999999999995</v>
      </c>
      <c r="D11" s="37">
        <v>0.56000000000000005</v>
      </c>
      <c r="E11" s="37">
        <v>0.59</v>
      </c>
      <c r="F11" s="37">
        <v>0.6</v>
      </c>
      <c r="G11" s="38" t="s">
        <v>8</v>
      </c>
      <c r="H11" s="37">
        <v>1.609</v>
      </c>
      <c r="I11" s="37">
        <v>1.595</v>
      </c>
      <c r="J11" s="37">
        <v>1.61</v>
      </c>
      <c r="K11" s="37">
        <v>1.589</v>
      </c>
      <c r="L11" s="37">
        <v>1.615</v>
      </c>
    </row>
    <row r="12" spans="1:256">
      <c r="A12" s="22"/>
      <c r="B12" s="37">
        <v>0.54</v>
      </c>
      <c r="C12" s="37">
        <v>0.59</v>
      </c>
      <c r="D12" s="37">
        <v>0.57999999999999996</v>
      </c>
      <c r="E12" s="37">
        <v>0.61</v>
      </c>
      <c r="F12" s="37">
        <v>0.6</v>
      </c>
      <c r="G12" s="38"/>
      <c r="H12" s="37">
        <v>1.581</v>
      </c>
      <c r="I12" s="37">
        <v>1.56</v>
      </c>
      <c r="J12" s="37">
        <v>1.5860000000000001</v>
      </c>
      <c r="K12" s="37">
        <v>1.5960000000000001</v>
      </c>
      <c r="L12" s="37">
        <v>1.589</v>
      </c>
    </row>
    <row r="13" spans="1:256">
      <c r="A13" s="22"/>
      <c r="B13" s="37">
        <v>0.53</v>
      </c>
      <c r="C13" s="37">
        <v>0.59</v>
      </c>
      <c r="D13" s="37">
        <v>0.59</v>
      </c>
      <c r="E13" s="37">
        <v>0.59</v>
      </c>
      <c r="F13" s="37">
        <v>0.6</v>
      </c>
      <c r="G13" s="38"/>
      <c r="H13" s="37">
        <v>1.56</v>
      </c>
      <c r="I13" s="37">
        <v>1.5609999999999999</v>
      </c>
      <c r="J13" s="37">
        <v>1.5209999999999999</v>
      </c>
      <c r="K13" s="37">
        <v>1.5489999999999999</v>
      </c>
      <c r="L13" s="37">
        <v>1.5569999999999999</v>
      </c>
    </row>
    <row r="14" spans="1:256">
      <c r="A14" s="22"/>
      <c r="B14" s="37">
        <v>0.56000000000000005</v>
      </c>
      <c r="C14" s="37">
        <v>0.59</v>
      </c>
      <c r="D14" s="37">
        <v>0.6</v>
      </c>
      <c r="E14" s="37">
        <v>0.59</v>
      </c>
      <c r="F14" s="37">
        <v>0.61</v>
      </c>
      <c r="G14" s="38"/>
      <c r="H14" s="37">
        <v>1.48</v>
      </c>
      <c r="I14" s="37">
        <v>1.4930000000000001</v>
      </c>
      <c r="J14" s="37">
        <v>1.4810000000000001</v>
      </c>
      <c r="K14" s="37">
        <v>1.5309999999999999</v>
      </c>
      <c r="L14" s="37">
        <v>1.468</v>
      </c>
    </row>
    <row r="15" spans="1:256">
      <c r="A15" s="22"/>
      <c r="B15" s="37">
        <v>0.55000000000000004</v>
      </c>
      <c r="C15" s="37">
        <v>0.56999999999999995</v>
      </c>
      <c r="D15" s="37">
        <v>0.59</v>
      </c>
      <c r="E15" s="37">
        <v>0.6</v>
      </c>
      <c r="F15" s="37">
        <v>0.6</v>
      </c>
      <c r="G15" s="38"/>
      <c r="H15" s="37">
        <v>1.474</v>
      </c>
      <c r="I15" s="37">
        <v>1.5029999999999999</v>
      </c>
      <c r="J15" s="37">
        <v>1.478</v>
      </c>
      <c r="K15" s="37">
        <v>1.4990000000000001</v>
      </c>
      <c r="L15" s="37">
        <v>1.496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0.31199999999999983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0.83220999999999945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0.54399999999999971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0.5993281893004111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60" priority="2" operator="notBetween">
      <formula>0.4</formula>
      <formula>0.6</formula>
    </cfRule>
  </conditionalFormatting>
  <conditionalFormatting sqref="K20:L20">
    <cfRule type="cellIs" dxfId="5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IV34"/>
  <sheetViews>
    <sheetView workbookViewId="0">
      <selection activeCell="G2" sqref="G2:G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11.21875"/>
    <col min="14" max="25" width="7.88671875" customWidth="1"/>
    <col min="26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N1" s="10" t="s">
        <v>132</v>
      </c>
      <c r="O1" s="10"/>
      <c r="P1" s="10"/>
      <c r="Q1" s="10"/>
      <c r="R1" s="10"/>
      <c r="S1" s="10"/>
      <c r="T1" s="10" t="s">
        <v>133</v>
      </c>
      <c r="U1" s="10"/>
      <c r="V1" s="10"/>
      <c r="W1" s="10"/>
      <c r="X1" s="10"/>
      <c r="Y1" s="10"/>
    </row>
    <row r="2" spans="1:256">
      <c r="A2" s="11" t="s">
        <v>123</v>
      </c>
      <c r="B2" s="14">
        <v>0.86</v>
      </c>
      <c r="C2" s="14">
        <v>0.93</v>
      </c>
      <c r="D2" s="14">
        <v>0.94</v>
      </c>
      <c r="E2" s="14">
        <v>0.92</v>
      </c>
      <c r="F2" s="14">
        <v>0.91</v>
      </c>
      <c r="G2" s="31" t="s">
        <v>3</v>
      </c>
      <c r="H2" s="14">
        <v>2.3519999999999999</v>
      </c>
      <c r="I2" s="14">
        <v>2.38</v>
      </c>
      <c r="J2" s="14">
        <v>2.3540000000000001</v>
      </c>
      <c r="K2" s="14">
        <v>2.3210000000000002</v>
      </c>
      <c r="L2" s="14">
        <v>2.3479999999999999</v>
      </c>
      <c r="N2" s="11" t="s">
        <v>123</v>
      </c>
      <c r="O2" s="14">
        <v>5.15</v>
      </c>
      <c r="P2" s="14">
        <v>5.21</v>
      </c>
      <c r="Q2" s="14">
        <v>5.19</v>
      </c>
      <c r="R2" s="14">
        <v>5.01</v>
      </c>
      <c r="S2" s="42">
        <v>4.74</v>
      </c>
      <c r="T2" s="43" t="s">
        <v>123</v>
      </c>
      <c r="U2" s="14">
        <v>3.97</v>
      </c>
      <c r="V2" s="14">
        <v>4.1779999999999999</v>
      </c>
      <c r="W2" s="14">
        <v>4.2279999999999998</v>
      </c>
      <c r="X2" s="14">
        <v>4.2249999999999996</v>
      </c>
      <c r="Y2" s="14">
        <v>4.2480000000000002</v>
      </c>
    </row>
    <row r="3" spans="1:256">
      <c r="A3" s="11"/>
      <c r="B3" s="14">
        <v>0.86</v>
      </c>
      <c r="C3" s="14">
        <v>0.91</v>
      </c>
      <c r="D3" s="14">
        <v>0.92</v>
      </c>
      <c r="E3" s="14">
        <v>0.91</v>
      </c>
      <c r="F3" s="14">
        <v>0.91</v>
      </c>
      <c r="G3" s="31"/>
      <c r="H3" s="32">
        <v>2.319</v>
      </c>
      <c r="I3" s="14">
        <v>2.35</v>
      </c>
      <c r="J3" s="14">
        <v>2.3580000000000001</v>
      </c>
      <c r="K3" s="14">
        <v>2.3340000000000001</v>
      </c>
      <c r="L3" s="14">
        <v>2.3319999999999999</v>
      </c>
      <c r="N3" s="11"/>
      <c r="O3" s="14">
        <v>5.07</v>
      </c>
      <c r="P3" s="14">
        <v>5.09</v>
      </c>
      <c r="Q3" s="14">
        <v>5.2</v>
      </c>
      <c r="R3" s="14">
        <v>4.6500000000000004</v>
      </c>
      <c r="S3" s="42">
        <v>5.12</v>
      </c>
      <c r="T3" s="43"/>
      <c r="U3" s="14">
        <v>3.9910000000000001</v>
      </c>
      <c r="V3" s="14">
        <v>4.1529999999999996</v>
      </c>
      <c r="W3" s="14">
        <v>4.2409999999999997</v>
      </c>
      <c r="X3" s="14">
        <v>4.2880000000000003</v>
      </c>
      <c r="Y3" s="14">
        <v>4.2560000000000002</v>
      </c>
    </row>
    <row r="4" spans="1:256">
      <c r="A4" s="11" t="s">
        <v>124</v>
      </c>
      <c r="B4" s="14">
        <v>0.87</v>
      </c>
      <c r="C4" s="14">
        <v>0.92</v>
      </c>
      <c r="D4" s="14">
        <v>0.91</v>
      </c>
      <c r="E4" s="14">
        <v>0.91</v>
      </c>
      <c r="F4" s="14">
        <v>0.92</v>
      </c>
      <c r="G4" s="31" t="s">
        <v>4</v>
      </c>
      <c r="H4" s="14">
        <v>2.35</v>
      </c>
      <c r="I4" s="14">
        <v>2.3359999999999999</v>
      </c>
      <c r="J4" s="14">
        <v>2.3759999999999999</v>
      </c>
      <c r="K4" s="14">
        <v>2.3279999999999998</v>
      </c>
      <c r="L4" s="14">
        <v>2.343</v>
      </c>
      <c r="N4" s="11" t="s">
        <v>124</v>
      </c>
      <c r="O4" s="14">
        <v>5.13</v>
      </c>
      <c r="P4" s="14">
        <v>5.13</v>
      </c>
      <c r="Q4" s="14">
        <v>5.04</v>
      </c>
      <c r="R4" s="14">
        <v>5.0199999999999996</v>
      </c>
      <c r="S4" s="42">
        <v>4.68</v>
      </c>
      <c r="T4" s="43" t="s">
        <v>124</v>
      </c>
      <c r="U4" s="14">
        <v>3.9990000000000001</v>
      </c>
      <c r="V4" s="14">
        <v>4.1849999999999996</v>
      </c>
      <c r="W4" s="14">
        <v>4.218</v>
      </c>
      <c r="X4" s="14">
        <v>4.2939999999999996</v>
      </c>
      <c r="Y4" s="14">
        <v>4.3</v>
      </c>
    </row>
    <row r="5" spans="1:256">
      <c r="A5" s="16"/>
      <c r="B5" s="33">
        <v>0.85</v>
      </c>
      <c r="C5" s="33">
        <v>0.91</v>
      </c>
      <c r="D5" s="33">
        <v>0.9</v>
      </c>
      <c r="E5" s="33">
        <v>0.91</v>
      </c>
      <c r="F5" s="33">
        <v>0.92</v>
      </c>
      <c r="G5" s="34"/>
      <c r="H5" s="33">
        <v>2.3839999999999999</v>
      </c>
      <c r="I5" s="33">
        <v>2.343</v>
      </c>
      <c r="J5" s="33">
        <v>2.343</v>
      </c>
      <c r="K5" s="33">
        <v>2.343</v>
      </c>
      <c r="L5" s="33">
        <v>2.3220000000000001</v>
      </c>
      <c r="N5" s="16"/>
      <c r="O5" s="33">
        <v>5.13</v>
      </c>
      <c r="P5" s="33">
        <v>5.14</v>
      </c>
      <c r="Q5" s="33">
        <v>5.05</v>
      </c>
      <c r="R5" s="33">
        <v>4.92</v>
      </c>
      <c r="S5" s="39">
        <v>4.68</v>
      </c>
      <c r="T5" s="16"/>
      <c r="U5" s="33">
        <v>3.895</v>
      </c>
      <c r="V5" s="33">
        <v>4.1130000000000004</v>
      </c>
      <c r="W5" s="33">
        <v>4.1950000000000003</v>
      </c>
      <c r="X5" s="33">
        <v>4.3049999999999997</v>
      </c>
      <c r="Y5" s="33">
        <v>4.3550000000000004</v>
      </c>
    </row>
    <row r="6" spans="1:256">
      <c r="A6" s="19" t="s">
        <v>5</v>
      </c>
      <c r="B6" s="35">
        <v>0.56000000000000005</v>
      </c>
      <c r="C6" s="35">
        <v>0.63</v>
      </c>
      <c r="D6" s="35">
        <v>0.62</v>
      </c>
      <c r="E6" s="35">
        <v>0.61</v>
      </c>
      <c r="F6" s="35">
        <v>0.62</v>
      </c>
      <c r="G6" s="36" t="s">
        <v>6</v>
      </c>
      <c r="H6" s="35">
        <v>1.5429999999999999</v>
      </c>
      <c r="I6" s="35">
        <v>1.5329999999999999</v>
      </c>
      <c r="J6" s="35">
        <v>1.534</v>
      </c>
      <c r="K6" s="35">
        <v>1.5649999999999999</v>
      </c>
      <c r="L6" s="35">
        <v>1.5269999999999999</v>
      </c>
      <c r="N6" s="19" t="s">
        <v>5</v>
      </c>
      <c r="O6" s="35">
        <v>4.76</v>
      </c>
      <c r="P6" s="35">
        <v>4.9000000000000004</v>
      </c>
      <c r="Q6" s="35">
        <v>4.75</v>
      </c>
      <c r="R6" s="35">
        <v>4.71</v>
      </c>
      <c r="S6" s="40">
        <v>4.38</v>
      </c>
      <c r="T6" s="19" t="s">
        <v>5</v>
      </c>
      <c r="U6" s="35">
        <v>3.3370000000000002</v>
      </c>
      <c r="V6" s="35">
        <v>3.4980000000000002</v>
      </c>
      <c r="W6" s="35">
        <v>3.5339999999999998</v>
      </c>
      <c r="X6" s="35">
        <v>3.68</v>
      </c>
      <c r="Y6" s="35">
        <v>3.64</v>
      </c>
    </row>
    <row r="7" spans="1:256">
      <c r="A7" s="22"/>
      <c r="B7" s="37">
        <v>0.56999999999999995</v>
      </c>
      <c r="C7" s="37">
        <v>0.64</v>
      </c>
      <c r="D7" s="37">
        <v>0.64</v>
      </c>
      <c r="E7" s="37">
        <v>0.63</v>
      </c>
      <c r="F7" s="37">
        <v>0.63</v>
      </c>
      <c r="G7" s="38"/>
      <c r="H7" s="37">
        <v>1.4950000000000001</v>
      </c>
      <c r="I7" s="37">
        <v>1.544</v>
      </c>
      <c r="J7" s="37">
        <v>1.454</v>
      </c>
      <c r="K7" s="37">
        <v>1.5049999999999999</v>
      </c>
      <c r="L7" s="37">
        <v>1.5229999999999999</v>
      </c>
      <c r="N7" s="22"/>
      <c r="O7" s="37">
        <v>4.8600000000000003</v>
      </c>
      <c r="P7" s="37">
        <v>4.8499999999999996</v>
      </c>
      <c r="Q7" s="37">
        <v>4.88</v>
      </c>
      <c r="R7" s="37">
        <v>4.75</v>
      </c>
      <c r="S7" s="41">
        <v>4.51</v>
      </c>
      <c r="T7" s="22"/>
      <c r="U7" s="37">
        <v>3.379</v>
      </c>
      <c r="V7" s="37">
        <v>3.5529999999999999</v>
      </c>
      <c r="W7" s="37">
        <v>3.6190000000000002</v>
      </c>
      <c r="X7" s="37">
        <v>3.6749999999999998</v>
      </c>
      <c r="Y7" s="37">
        <v>3.613</v>
      </c>
    </row>
    <row r="8" spans="1:256">
      <c r="A8" s="22"/>
      <c r="B8" s="37">
        <v>0.56999999999999995</v>
      </c>
      <c r="C8" s="37">
        <v>0.62</v>
      </c>
      <c r="D8" s="37">
        <v>0.59</v>
      </c>
      <c r="E8" s="37">
        <v>0.63</v>
      </c>
      <c r="F8" s="37">
        <v>0.63</v>
      </c>
      <c r="G8" s="38"/>
      <c r="H8" s="37">
        <v>1.4510000000000001</v>
      </c>
      <c r="I8" s="37">
        <v>1.488</v>
      </c>
      <c r="J8" s="37">
        <v>1.496</v>
      </c>
      <c r="K8" s="37">
        <v>1.4690000000000001</v>
      </c>
      <c r="L8" s="37">
        <v>1.4750000000000001</v>
      </c>
      <c r="N8" s="22"/>
      <c r="O8" s="37">
        <v>4.84</v>
      </c>
      <c r="P8" s="37">
        <v>4.87</v>
      </c>
      <c r="Q8" s="37">
        <v>4.9400000000000004</v>
      </c>
      <c r="R8" s="37">
        <v>4.76</v>
      </c>
      <c r="S8" s="41">
        <v>4.51</v>
      </c>
      <c r="T8" s="22"/>
      <c r="U8" s="37">
        <v>3.4049999999999998</v>
      </c>
      <c r="V8" s="37">
        <v>3.5649999999999999</v>
      </c>
      <c r="W8" s="37">
        <v>3.6440000000000001</v>
      </c>
      <c r="X8" s="37">
        <v>3.681</v>
      </c>
      <c r="Y8" s="37">
        <v>3.641</v>
      </c>
    </row>
    <row r="9" spans="1:256">
      <c r="A9" s="22"/>
      <c r="B9" s="37">
        <v>0.56000000000000005</v>
      </c>
      <c r="C9" s="37">
        <v>0.61</v>
      </c>
      <c r="D9" s="37">
        <v>0.56999999999999995</v>
      </c>
      <c r="E9" s="37">
        <v>0.61</v>
      </c>
      <c r="F9" s="37">
        <v>0.61</v>
      </c>
      <c r="G9" s="38"/>
      <c r="H9" s="37">
        <v>1.4350000000000001</v>
      </c>
      <c r="I9" s="37">
        <v>1.409</v>
      </c>
      <c r="J9" s="37">
        <v>1.4390000000000001</v>
      </c>
      <c r="K9" s="37">
        <v>1.4690000000000001</v>
      </c>
      <c r="L9" s="37">
        <v>1.419</v>
      </c>
      <c r="N9" s="22"/>
      <c r="O9" s="37">
        <v>4.8099999999999996</v>
      </c>
      <c r="P9" s="37">
        <v>4.87</v>
      </c>
      <c r="Q9" s="37">
        <v>4.8899999999999997</v>
      </c>
      <c r="R9" s="37">
        <v>4.76</v>
      </c>
      <c r="S9" s="41">
        <v>4.45</v>
      </c>
      <c r="T9" s="22"/>
      <c r="U9" s="37">
        <v>3.3319999999999999</v>
      </c>
      <c r="V9" s="37">
        <v>3.5150000000000001</v>
      </c>
      <c r="W9" s="37">
        <v>3.6219999999999999</v>
      </c>
      <c r="X9" s="37">
        <v>3.633</v>
      </c>
      <c r="Y9" s="37">
        <v>3.6459999999999999</v>
      </c>
    </row>
    <row r="10" spans="1:256">
      <c r="A10" s="22"/>
      <c r="B10" s="37">
        <v>0.53</v>
      </c>
      <c r="C10" s="37">
        <v>0.6</v>
      </c>
      <c r="D10" s="37">
        <v>0.57999999999999996</v>
      </c>
      <c r="E10" s="37">
        <v>0.6</v>
      </c>
      <c r="F10" s="37">
        <v>0.6</v>
      </c>
      <c r="G10" s="38"/>
      <c r="H10" s="37">
        <v>1.371</v>
      </c>
      <c r="I10" s="37">
        <v>1.389</v>
      </c>
      <c r="J10" s="37">
        <v>1.3740000000000001</v>
      </c>
      <c r="K10" s="37">
        <v>1.377</v>
      </c>
      <c r="L10" s="37">
        <v>1.4119999999999999</v>
      </c>
      <c r="N10" s="22"/>
      <c r="O10" s="37">
        <v>4.76</v>
      </c>
      <c r="P10" s="37">
        <v>4.84</v>
      </c>
      <c r="Q10" s="37">
        <v>4.8099999999999996</v>
      </c>
      <c r="R10" s="37">
        <v>4.68</v>
      </c>
      <c r="S10" s="41">
        <v>4.47</v>
      </c>
      <c r="T10" s="22"/>
      <c r="U10" s="37">
        <v>3.3210000000000002</v>
      </c>
      <c r="V10" s="37">
        <v>3.5129999999999999</v>
      </c>
      <c r="W10" s="37">
        <v>3.5630000000000002</v>
      </c>
      <c r="X10" s="37">
        <v>3.661</v>
      </c>
      <c r="Y10" s="37">
        <v>3.6120000000000001</v>
      </c>
      <c r="Z10" s="9">
        <f>AVERAGE(M10:X10)</f>
        <v>4.1797777777777778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0.62</v>
      </c>
      <c r="D11" s="37">
        <v>0.62</v>
      </c>
      <c r="E11" s="37">
        <v>0.61</v>
      </c>
      <c r="F11" s="37">
        <v>0.61</v>
      </c>
      <c r="G11" s="38" t="s">
        <v>8</v>
      </c>
      <c r="H11" s="37">
        <v>1.6240000000000001</v>
      </c>
      <c r="I11" s="37">
        <v>1.59</v>
      </c>
      <c r="J11" s="37">
        <v>1.6080000000000001</v>
      </c>
      <c r="K11" s="37">
        <v>1.59</v>
      </c>
      <c r="L11" s="37">
        <v>1.5409999999999999</v>
      </c>
      <c r="N11" s="22" t="s">
        <v>7</v>
      </c>
      <c r="O11" s="37">
        <v>4.84</v>
      </c>
      <c r="P11" s="37">
        <v>4.7699999999999996</v>
      </c>
      <c r="Q11" s="37">
        <v>4.78</v>
      </c>
      <c r="R11" s="37">
        <v>4.6900000000000004</v>
      </c>
      <c r="S11" s="41">
        <v>4.34</v>
      </c>
      <c r="T11" s="22" t="s">
        <v>7</v>
      </c>
      <c r="U11" s="37">
        <v>3.2650000000000001</v>
      </c>
      <c r="V11" s="37">
        <v>3.5019999999999998</v>
      </c>
      <c r="W11" s="37">
        <v>3.56</v>
      </c>
      <c r="X11" s="37">
        <v>3.6669999999999998</v>
      </c>
      <c r="Y11" s="37">
        <v>3.722</v>
      </c>
    </row>
    <row r="12" spans="1:256">
      <c r="A12" s="22"/>
      <c r="B12" s="37">
        <v>0.54</v>
      </c>
      <c r="C12" s="37">
        <v>0.6</v>
      </c>
      <c r="D12" s="37">
        <v>0.61</v>
      </c>
      <c r="E12" s="37">
        <v>0.61</v>
      </c>
      <c r="F12" s="37">
        <v>0.62</v>
      </c>
      <c r="G12" s="38"/>
      <c r="H12" s="37">
        <v>1.5860000000000001</v>
      </c>
      <c r="I12" s="37">
        <v>1.5660000000000001</v>
      </c>
      <c r="J12" s="37">
        <v>1.58</v>
      </c>
      <c r="K12" s="37">
        <v>1.5920000000000001</v>
      </c>
      <c r="L12" s="37">
        <v>1.587</v>
      </c>
      <c r="N12" s="22"/>
      <c r="O12" s="37">
        <v>4.8</v>
      </c>
      <c r="P12" s="37">
        <v>4.92</v>
      </c>
      <c r="Q12" s="37">
        <v>4.88</v>
      </c>
      <c r="R12" s="37">
        <v>4.5999999999999996</v>
      </c>
      <c r="S12" s="41">
        <v>4.42</v>
      </c>
      <c r="T12" s="22"/>
      <c r="U12" s="37">
        <v>3.3170000000000002</v>
      </c>
      <c r="V12" s="37">
        <v>3.5089999999999999</v>
      </c>
      <c r="W12" s="37">
        <v>3.573</v>
      </c>
      <c r="X12" s="37">
        <v>3.6680000000000001</v>
      </c>
      <c r="Y12" s="37">
        <v>3.6509999999999998</v>
      </c>
    </row>
    <row r="13" spans="1:256">
      <c r="A13" s="22"/>
      <c r="B13" s="37">
        <v>0.53</v>
      </c>
      <c r="C13" s="37">
        <v>0.6</v>
      </c>
      <c r="D13" s="37">
        <v>0.61</v>
      </c>
      <c r="E13" s="37">
        <v>0.61</v>
      </c>
      <c r="F13" s="37">
        <v>0.6</v>
      </c>
      <c r="G13" s="38"/>
      <c r="H13" s="37">
        <v>1.577</v>
      </c>
      <c r="I13" s="37">
        <v>1.5489999999999999</v>
      </c>
      <c r="J13" s="37">
        <v>1.5589999999999999</v>
      </c>
      <c r="K13" s="37">
        <v>1.5429999999999999</v>
      </c>
      <c r="L13" s="37">
        <v>1.5349999999999999</v>
      </c>
      <c r="N13" s="22"/>
      <c r="O13" s="37">
        <v>4.8499999999999996</v>
      </c>
      <c r="P13" s="37">
        <v>4.83</v>
      </c>
      <c r="Q13" s="37">
        <v>4.8099999999999996</v>
      </c>
      <c r="R13" s="37">
        <v>4.6100000000000003</v>
      </c>
      <c r="S13" s="41">
        <v>4.33</v>
      </c>
      <c r="T13" s="22"/>
      <c r="U13" s="37">
        <v>3.3</v>
      </c>
      <c r="V13" s="37">
        <v>3.4780000000000002</v>
      </c>
      <c r="W13" s="37">
        <v>3.665</v>
      </c>
      <c r="X13" s="37">
        <v>3.6459999999999999</v>
      </c>
      <c r="Y13" s="37">
        <v>3.625</v>
      </c>
    </row>
    <row r="14" spans="1:256">
      <c r="A14" s="22"/>
      <c r="B14" s="37">
        <v>0.55000000000000004</v>
      </c>
      <c r="C14" s="37">
        <v>0.6</v>
      </c>
      <c r="D14" s="37">
        <v>0.61</v>
      </c>
      <c r="E14" s="37">
        <v>0.61</v>
      </c>
      <c r="F14" s="37">
        <v>0.62</v>
      </c>
      <c r="G14" s="38"/>
      <c r="H14" s="37">
        <v>1.4830000000000001</v>
      </c>
      <c r="I14" s="37">
        <v>1.496</v>
      </c>
      <c r="J14" s="37">
        <v>1.4970000000000001</v>
      </c>
      <c r="K14" s="37">
        <v>1.514</v>
      </c>
      <c r="L14" s="37">
        <v>1.49</v>
      </c>
      <c r="N14" s="22"/>
      <c r="O14" s="37">
        <v>4.8</v>
      </c>
      <c r="P14" s="37">
        <v>4.91</v>
      </c>
      <c r="Q14" s="37">
        <v>4.88</v>
      </c>
      <c r="R14" s="37">
        <v>4.62</v>
      </c>
      <c r="S14" s="41">
        <v>4.38</v>
      </c>
      <c r="T14" s="22"/>
      <c r="U14" s="37">
        <v>3.2930000000000001</v>
      </c>
      <c r="V14" s="37">
        <v>3.548</v>
      </c>
      <c r="W14" s="37">
        <v>3.66</v>
      </c>
      <c r="X14" s="37">
        <v>3.6259999999999999</v>
      </c>
      <c r="Y14" s="37">
        <v>3.7360000000000002</v>
      </c>
    </row>
    <row r="15" spans="1:256">
      <c r="A15" s="22"/>
      <c r="B15" s="37">
        <v>0.54</v>
      </c>
      <c r="C15" s="37">
        <v>0.59</v>
      </c>
      <c r="D15" s="37">
        <v>0.59</v>
      </c>
      <c r="E15" s="37">
        <v>0.59</v>
      </c>
      <c r="F15" s="37">
        <v>0.6</v>
      </c>
      <c r="G15" s="38"/>
      <c r="H15" s="37">
        <v>1.5</v>
      </c>
      <c r="I15" s="37">
        <v>1.468</v>
      </c>
      <c r="J15" s="37">
        <v>1.466</v>
      </c>
      <c r="K15" s="37">
        <v>1.462</v>
      </c>
      <c r="L15" s="37">
        <v>1.4730000000000001</v>
      </c>
      <c r="N15" s="22"/>
      <c r="O15" s="37">
        <v>4.79</v>
      </c>
      <c r="P15" s="37">
        <v>4.78</v>
      </c>
      <c r="Q15" s="37">
        <v>4.83</v>
      </c>
      <c r="R15" s="37">
        <v>4.54</v>
      </c>
      <c r="S15" s="41">
        <v>4.38</v>
      </c>
      <c r="T15" s="22"/>
      <c r="U15" s="37">
        <v>3.2869999999999999</v>
      </c>
      <c r="V15" s="37">
        <v>3.5</v>
      </c>
      <c r="W15" s="37">
        <v>3.5830000000000002</v>
      </c>
      <c r="X15" s="37">
        <v>3.6160000000000001</v>
      </c>
      <c r="Y15" s="37">
        <v>3.621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N17" s="26" t="s">
        <v>9</v>
      </c>
      <c r="O17" s="26" t="s">
        <v>10</v>
      </c>
      <c r="P17" s="289" t="s">
        <v>11</v>
      </c>
      <c r="Q17" s="289"/>
      <c r="R17" s="290" t="s">
        <v>12</v>
      </c>
      <c r="S17" s="290"/>
      <c r="T17" s="26" t="s">
        <v>9</v>
      </c>
      <c r="U17" s="26" t="s">
        <v>10</v>
      </c>
      <c r="V17" s="289" t="s">
        <v>11</v>
      </c>
      <c r="W17" s="289"/>
      <c r="X17" s="290" t="s">
        <v>12</v>
      </c>
      <c r="Y17" s="290"/>
    </row>
    <row r="18" spans="1:25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0.30689999999999995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0.84236000000000066</v>
      </c>
      <c r="L18" s="295"/>
      <c r="N18" s="27" t="s">
        <v>13</v>
      </c>
      <c r="O18" s="27" t="s">
        <v>14</v>
      </c>
      <c r="P18" s="328" t="s">
        <v>131</v>
      </c>
      <c r="Q18" s="328"/>
      <c r="R18" s="295">
        <f>AVERAGE(O2:S5)-AVERAGE(O6:S15)</f>
        <v>0.29769999999999897</v>
      </c>
      <c r="S18" s="295"/>
      <c r="T18" s="27" t="s">
        <v>13</v>
      </c>
      <c r="U18" s="27" t="s">
        <v>14</v>
      </c>
      <c r="V18" s="328" t="str">
        <f>"--"</f>
        <v>--</v>
      </c>
      <c r="W18" s="328"/>
      <c r="X18" s="295">
        <f>AVERAGE(U2:Y5)-AVERAGE(U6:Y15)</f>
        <v>0.63184999999999913</v>
      </c>
      <c r="Y18" s="295"/>
    </row>
    <row r="19" spans="1:25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N19" s="28" t="s">
        <v>17</v>
      </c>
      <c r="O19" s="28" t="s">
        <v>18</v>
      </c>
      <c r="P19" s="286" t="str">
        <f>"--"</f>
        <v>--</v>
      </c>
      <c r="Q19" s="286"/>
      <c r="R19" s="287">
        <v>1.7</v>
      </c>
      <c r="S19" s="287"/>
      <c r="T19" s="28" t="s">
        <v>17</v>
      </c>
      <c r="U19" s="28" t="s">
        <v>18</v>
      </c>
      <c r="V19" s="286" t="str">
        <f>"--"</f>
        <v>--</v>
      </c>
      <c r="W19" s="286"/>
      <c r="X19" s="287">
        <v>1.4</v>
      </c>
      <c r="Y19" s="287"/>
    </row>
    <row r="20" spans="1:25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0.53510769230769228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0.60663786008230502</v>
      </c>
      <c r="L20" s="269"/>
      <c r="N20" s="27" t="s">
        <v>19</v>
      </c>
      <c r="O20" s="27" t="s">
        <v>20</v>
      </c>
      <c r="P20" s="288" t="str">
        <f>"--"</f>
        <v>--</v>
      </c>
      <c r="Q20" s="288"/>
      <c r="R20" s="269">
        <f>(R18/(0.975/R19))</f>
        <v>0.5190666666666649</v>
      </c>
      <c r="S20" s="269"/>
      <c r="T20" s="27" t="s">
        <v>19</v>
      </c>
      <c r="U20" s="27" t="s">
        <v>20</v>
      </c>
      <c r="V20" s="288" t="s">
        <v>116</v>
      </c>
      <c r="W20" s="288"/>
      <c r="X20" s="269">
        <f>(X18/(1.944/X19))</f>
        <v>0.45503600823045204</v>
      </c>
      <c r="Y20" s="269"/>
    </row>
    <row r="21" spans="1:25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N21" s="27"/>
      <c r="O21" s="27"/>
      <c r="P21" s="27"/>
      <c r="Q21" s="27"/>
      <c r="R21" s="27"/>
      <c r="S21" s="27"/>
    </row>
    <row r="22" spans="1:25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N22" s="27"/>
      <c r="O22" s="27"/>
      <c r="P22" s="27"/>
      <c r="Q22" s="27"/>
      <c r="R22" s="27"/>
      <c r="S22" s="27"/>
    </row>
    <row r="23" spans="1:25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34">
    <mergeCell ref="C17:D17"/>
    <mergeCell ref="E17:F17"/>
    <mergeCell ref="I17:J17"/>
    <mergeCell ref="K17:L17"/>
    <mergeCell ref="P17:Q17"/>
    <mergeCell ref="C18:D18"/>
    <mergeCell ref="E18:F18"/>
    <mergeCell ref="I18:J18"/>
    <mergeCell ref="K18:L18"/>
    <mergeCell ref="P18:Q18"/>
    <mergeCell ref="K19:L19"/>
    <mergeCell ref="P19:Q19"/>
    <mergeCell ref="R17:S17"/>
    <mergeCell ref="V17:W17"/>
    <mergeCell ref="X17:Y17"/>
    <mergeCell ref="R18:S18"/>
    <mergeCell ref="V18:W18"/>
    <mergeCell ref="X18:Y18"/>
    <mergeCell ref="A23:B23"/>
    <mergeCell ref="C23:I23"/>
    <mergeCell ref="R19:S19"/>
    <mergeCell ref="V19:W19"/>
    <mergeCell ref="X19:Y19"/>
    <mergeCell ref="C20:D20"/>
    <mergeCell ref="E20:F20"/>
    <mergeCell ref="I20:J20"/>
    <mergeCell ref="K20:L20"/>
    <mergeCell ref="P20:Q20"/>
    <mergeCell ref="R20:S20"/>
    <mergeCell ref="V20:W20"/>
    <mergeCell ref="X20:Y20"/>
    <mergeCell ref="C19:D19"/>
    <mergeCell ref="E19:F19"/>
    <mergeCell ref="I19:J19"/>
  </mergeCells>
  <phoneticPr fontId="24" type="noConversion"/>
  <conditionalFormatting sqref="E18:F18">
    <cfRule type="cellIs" dxfId="58" priority="5" operator="notBetween">
      <formula>0.4</formula>
      <formula>0.6</formula>
    </cfRule>
  </conditionalFormatting>
  <conditionalFormatting sqref="K20:L20">
    <cfRule type="cellIs" dxfId="57" priority="4" operator="notBetween">
      <formula>0.55</formula>
      <formula>0.65</formula>
    </cfRule>
  </conditionalFormatting>
  <conditionalFormatting sqref="R18:S18">
    <cfRule type="cellIs" dxfId="56" priority="3" operator="notBetween">
      <formula>0.4</formula>
      <formula>0.6</formula>
    </cfRule>
  </conditionalFormatting>
  <conditionalFormatting sqref="X20:Y20">
    <cfRule type="cellIs" dxfId="5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2.3260000000000001</v>
      </c>
      <c r="C2" s="14">
        <v>2.33</v>
      </c>
      <c r="D2" s="14">
        <v>2.3679999999999999</v>
      </c>
      <c r="E2" s="14">
        <v>2.3359999999999999</v>
      </c>
      <c r="F2" s="14">
        <v>2.343</v>
      </c>
      <c r="G2" s="31" t="s">
        <v>3</v>
      </c>
      <c r="H2" s="14">
        <v>2.343</v>
      </c>
      <c r="I2" s="14">
        <v>2.3220000000000001</v>
      </c>
      <c r="J2" s="14">
        <v>2.3220000000000001</v>
      </c>
      <c r="K2" s="14">
        <v>2.323</v>
      </c>
      <c r="L2" s="14">
        <v>2.3210000000000002</v>
      </c>
    </row>
    <row r="3" spans="1:256">
      <c r="A3" s="11"/>
      <c r="B3" s="14">
        <v>2.33</v>
      </c>
      <c r="C3" s="14">
        <v>2.351</v>
      </c>
      <c r="D3" s="14">
        <v>2.3490000000000002</v>
      </c>
      <c r="E3" s="14">
        <v>2.2949999999999999</v>
      </c>
      <c r="F3" s="14">
        <v>2.343</v>
      </c>
      <c r="G3" s="31"/>
      <c r="H3" s="32">
        <v>2.3530000000000002</v>
      </c>
      <c r="I3" s="14">
        <v>2.3180000000000001</v>
      </c>
      <c r="J3" s="14">
        <v>2.331</v>
      </c>
      <c r="K3" s="14">
        <v>2.3039999999999998</v>
      </c>
      <c r="L3" s="14">
        <v>2.323</v>
      </c>
    </row>
    <row r="4" spans="1:256">
      <c r="A4" s="11" t="s">
        <v>124</v>
      </c>
      <c r="B4" s="14">
        <v>2.339</v>
      </c>
      <c r="C4" s="14">
        <v>2.3279999999999998</v>
      </c>
      <c r="D4" s="14">
        <v>2.3439999999999999</v>
      </c>
      <c r="E4" s="14">
        <v>2.371</v>
      </c>
      <c r="F4" s="14">
        <v>2.331</v>
      </c>
      <c r="G4" s="31" t="s">
        <v>4</v>
      </c>
      <c r="H4" s="14">
        <v>2.3340000000000001</v>
      </c>
      <c r="I4" s="14">
        <v>2.3690000000000002</v>
      </c>
      <c r="J4" s="14">
        <v>2.3479999999999999</v>
      </c>
      <c r="K4" s="14">
        <v>2.3039999999999998</v>
      </c>
      <c r="L4" s="14">
        <v>2.35</v>
      </c>
    </row>
    <row r="5" spans="1:256">
      <c r="A5" s="16"/>
      <c r="B5" s="33">
        <v>2.306</v>
      </c>
      <c r="C5" s="33">
        <v>2.3260000000000001</v>
      </c>
      <c r="D5" s="33">
        <v>2.3460000000000001</v>
      </c>
      <c r="E5" s="33">
        <v>2.3740000000000001</v>
      </c>
      <c r="F5" s="33">
        <v>2.3119999999999998</v>
      </c>
      <c r="G5" s="34"/>
      <c r="H5" s="33">
        <v>2.3149999999999999</v>
      </c>
      <c r="I5" s="33">
        <v>2.3580000000000001</v>
      </c>
      <c r="J5" s="33">
        <v>2.3050000000000002</v>
      </c>
      <c r="K5" s="33">
        <v>2.3290000000000002</v>
      </c>
      <c r="L5" s="33">
        <v>2.3290000000000002</v>
      </c>
    </row>
    <row r="6" spans="1:256">
      <c r="A6" s="19" t="s">
        <v>5</v>
      </c>
      <c r="B6" s="35">
        <v>1.2490000000000001</v>
      </c>
      <c r="C6" s="35">
        <v>1.226</v>
      </c>
      <c r="D6" s="35">
        <v>1.254</v>
      </c>
      <c r="E6" s="35">
        <v>1.2410000000000001</v>
      </c>
      <c r="F6" s="35">
        <v>1.278</v>
      </c>
      <c r="G6" s="36" t="s">
        <v>6</v>
      </c>
      <c r="H6" s="35">
        <v>1.516</v>
      </c>
      <c r="I6" s="35">
        <v>1.4910000000000001</v>
      </c>
      <c r="J6" s="35">
        <v>1.5</v>
      </c>
      <c r="K6" s="35">
        <v>1.4850000000000001</v>
      </c>
      <c r="L6" s="35">
        <v>1.516</v>
      </c>
    </row>
    <row r="7" spans="1:256">
      <c r="A7" s="22"/>
      <c r="B7" s="37">
        <v>1.367</v>
      </c>
      <c r="C7" s="37">
        <v>1.427</v>
      </c>
      <c r="D7" s="37">
        <v>1.3740000000000001</v>
      </c>
      <c r="E7" s="37">
        <v>1.2889999999999999</v>
      </c>
      <c r="F7" s="37">
        <v>1.319</v>
      </c>
      <c r="G7" s="38"/>
      <c r="H7" s="37">
        <v>1.5129999999999999</v>
      </c>
      <c r="I7" s="37">
        <v>1.5169999999999999</v>
      </c>
      <c r="J7" s="37">
        <v>1.496</v>
      </c>
      <c r="K7" s="37">
        <v>1.494</v>
      </c>
      <c r="L7" s="37">
        <v>1.5580000000000001</v>
      </c>
    </row>
    <row r="8" spans="1:256">
      <c r="A8" s="22"/>
      <c r="B8" s="37">
        <v>1.319</v>
      </c>
      <c r="C8" s="37">
        <v>1.327</v>
      </c>
      <c r="D8" s="37">
        <v>1.33</v>
      </c>
      <c r="E8" s="37">
        <v>1.3360000000000001</v>
      </c>
      <c r="F8" s="37">
        <v>1.343</v>
      </c>
      <c r="G8" s="38"/>
      <c r="H8" s="37">
        <v>1.496</v>
      </c>
      <c r="I8" s="37">
        <v>1.482</v>
      </c>
      <c r="J8" s="37">
        <v>1.472</v>
      </c>
      <c r="K8" s="37">
        <v>1.5069999999999999</v>
      </c>
      <c r="L8" s="37">
        <v>1.4830000000000001</v>
      </c>
    </row>
    <row r="9" spans="1:256">
      <c r="A9" s="22"/>
      <c r="B9" s="37">
        <v>1.155</v>
      </c>
      <c r="C9" s="37">
        <v>1.1990000000000001</v>
      </c>
      <c r="D9" s="37">
        <v>1.2010000000000001</v>
      </c>
      <c r="E9" s="37">
        <v>1.204</v>
      </c>
      <c r="F9" s="37">
        <v>1.232</v>
      </c>
      <c r="G9" s="38"/>
      <c r="H9" s="37">
        <v>1.4239999999999999</v>
      </c>
      <c r="I9" s="37">
        <v>1.3779999999999999</v>
      </c>
      <c r="J9" s="37">
        <v>1.413</v>
      </c>
      <c r="K9" s="37">
        <v>1.395</v>
      </c>
      <c r="L9" s="37">
        <v>1.3819999999999999</v>
      </c>
    </row>
    <row r="10" spans="1:256">
      <c r="A10" s="22"/>
      <c r="B10" s="37">
        <v>1.169</v>
      </c>
      <c r="C10" s="37">
        <v>1.1919999999999999</v>
      </c>
      <c r="D10" s="37">
        <v>1.1659999999999999</v>
      </c>
      <c r="E10" s="37">
        <v>1.1579999999999999</v>
      </c>
      <c r="F10" s="37">
        <v>1.1220000000000001</v>
      </c>
      <c r="G10" s="38"/>
      <c r="H10" s="37">
        <v>1.361</v>
      </c>
      <c r="I10" s="37">
        <v>1.365</v>
      </c>
      <c r="J10" s="37">
        <v>1.377</v>
      </c>
      <c r="K10" s="37">
        <v>1.401</v>
      </c>
      <c r="L10" s="37">
        <v>1.397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1.4410000000000001</v>
      </c>
      <c r="C11" s="37">
        <v>1.4730000000000001</v>
      </c>
      <c r="D11" s="37">
        <v>1.5429999999999999</v>
      </c>
      <c r="E11" s="37">
        <v>1.512</v>
      </c>
      <c r="F11" s="37">
        <v>1.4410000000000001</v>
      </c>
      <c r="G11" s="38" t="s">
        <v>8</v>
      </c>
      <c r="H11" s="37">
        <v>1.573</v>
      </c>
      <c r="I11" s="37">
        <v>1.5640000000000001</v>
      </c>
      <c r="J11" s="37">
        <v>1.577</v>
      </c>
      <c r="K11" s="37">
        <v>1.552</v>
      </c>
      <c r="L11" s="37">
        <v>1.5649999999999999</v>
      </c>
    </row>
    <row r="12" spans="1:256">
      <c r="A12" s="22"/>
      <c r="B12" s="37">
        <v>1.4470000000000001</v>
      </c>
      <c r="C12" s="37">
        <v>1.4930000000000001</v>
      </c>
      <c r="D12" s="37">
        <v>1.5409999999999999</v>
      </c>
      <c r="E12" s="37">
        <v>1.4730000000000001</v>
      </c>
      <c r="F12" s="37">
        <v>1.4279999999999999</v>
      </c>
      <c r="G12" s="38"/>
      <c r="H12" s="37">
        <v>1.5609999999999999</v>
      </c>
      <c r="I12" s="37">
        <v>1.5449999999999999</v>
      </c>
      <c r="J12" s="37">
        <v>1.5469999999999999</v>
      </c>
      <c r="K12" s="37">
        <v>1.53</v>
      </c>
      <c r="L12" s="37">
        <v>1.5620000000000001</v>
      </c>
    </row>
    <row r="13" spans="1:256">
      <c r="A13" s="22"/>
      <c r="B13" s="37">
        <v>1.4570000000000001</v>
      </c>
      <c r="C13" s="37">
        <v>1.4830000000000001</v>
      </c>
      <c r="D13" s="37">
        <v>1.466</v>
      </c>
      <c r="E13" s="37">
        <v>1.4590000000000001</v>
      </c>
      <c r="F13" s="37">
        <v>1.458</v>
      </c>
      <c r="G13" s="38"/>
      <c r="H13" s="37">
        <v>1.536</v>
      </c>
      <c r="I13" s="37">
        <v>1.526</v>
      </c>
      <c r="J13" s="37">
        <v>1.54</v>
      </c>
      <c r="K13" s="37">
        <v>1.53</v>
      </c>
      <c r="L13" s="37">
        <v>1.55</v>
      </c>
    </row>
    <row r="14" spans="1:256">
      <c r="A14" s="22"/>
      <c r="B14" s="37">
        <v>1.341</v>
      </c>
      <c r="C14" s="37">
        <v>1.4570000000000001</v>
      </c>
      <c r="D14" s="37">
        <v>1.393</v>
      </c>
      <c r="E14" s="37">
        <v>1.4319999999999999</v>
      </c>
      <c r="F14" s="37">
        <v>1.4350000000000001</v>
      </c>
      <c r="G14" s="38"/>
      <c r="H14" s="37">
        <v>1.474</v>
      </c>
      <c r="I14" s="37">
        <v>1.47</v>
      </c>
      <c r="J14" s="37">
        <v>1.476</v>
      </c>
      <c r="K14" s="37">
        <v>1.4990000000000001</v>
      </c>
      <c r="L14" s="37">
        <v>1.5</v>
      </c>
    </row>
    <row r="15" spans="1:256">
      <c r="A15" s="22"/>
      <c r="B15" s="37">
        <v>1.333</v>
      </c>
      <c r="C15" s="37">
        <v>1.3620000000000001</v>
      </c>
      <c r="D15" s="37">
        <v>1.3620000000000001</v>
      </c>
      <c r="E15" s="37">
        <v>1.377</v>
      </c>
      <c r="F15" s="37">
        <v>1.3859999999999999</v>
      </c>
      <c r="G15" s="38"/>
      <c r="H15" s="37">
        <v>1.4670000000000001</v>
      </c>
      <c r="I15" s="37">
        <v>1.5149999999999999</v>
      </c>
      <c r="J15" s="37">
        <v>1.458</v>
      </c>
      <c r="K15" s="37">
        <v>1.5</v>
      </c>
      <c r="L15" s="37">
        <v>1.49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0.98799999999999977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0.83952999999999967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0.5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0.5066666666666666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0.60459979423868293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4" priority="2" operator="notBetween">
      <formula>0.4</formula>
      <formula>0.6</formula>
    </cfRule>
  </conditionalFormatting>
  <conditionalFormatting sqref="K20:L20">
    <cfRule type="cellIs" dxfId="5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0.86</v>
      </c>
      <c r="C2" s="14">
        <v>0.92</v>
      </c>
      <c r="D2" s="14">
        <v>0.93</v>
      </c>
      <c r="E2" s="14">
        <v>0.92</v>
      </c>
      <c r="F2" s="14">
        <v>0.92</v>
      </c>
      <c r="G2" s="31" t="s">
        <v>3</v>
      </c>
      <c r="H2" s="14">
        <v>2.3460000000000001</v>
      </c>
      <c r="I2" s="14">
        <v>2.3210000000000002</v>
      </c>
      <c r="J2" s="14">
        <v>2.3490000000000002</v>
      </c>
      <c r="K2" s="14">
        <v>2.327</v>
      </c>
      <c r="L2" s="14">
        <v>2.35</v>
      </c>
    </row>
    <row r="3" spans="1:256">
      <c r="A3" s="11"/>
      <c r="B3" s="14">
        <v>0.87</v>
      </c>
      <c r="C3" s="14">
        <v>0.93</v>
      </c>
      <c r="D3" s="14">
        <v>0.93</v>
      </c>
      <c r="E3" s="14">
        <v>0.92</v>
      </c>
      <c r="F3" s="14">
        <v>0.91</v>
      </c>
      <c r="G3" s="31"/>
      <c r="H3" s="32">
        <v>2.3530000000000002</v>
      </c>
      <c r="I3" s="14">
        <v>2.331</v>
      </c>
      <c r="J3" s="14">
        <v>2.3380000000000001</v>
      </c>
      <c r="K3" s="14">
        <v>2.3620000000000001</v>
      </c>
      <c r="L3" s="14">
        <v>2.3540000000000001</v>
      </c>
    </row>
    <row r="4" spans="1:256">
      <c r="A4" s="11" t="s">
        <v>124</v>
      </c>
      <c r="B4" s="14">
        <v>0.87</v>
      </c>
      <c r="C4" s="14">
        <v>0.91</v>
      </c>
      <c r="D4" s="14">
        <v>0.91</v>
      </c>
      <c r="E4" s="14">
        <v>0.91</v>
      </c>
      <c r="F4" s="14">
        <v>0.91</v>
      </c>
      <c r="G4" s="31" t="s">
        <v>4</v>
      </c>
      <c r="H4" s="14">
        <v>2.302</v>
      </c>
      <c r="I4" s="14">
        <v>2.3250000000000002</v>
      </c>
      <c r="J4" s="14">
        <v>2.3519999999999999</v>
      </c>
      <c r="K4" s="14">
        <v>2.3420000000000001</v>
      </c>
      <c r="L4" s="14">
        <v>2.35</v>
      </c>
    </row>
    <row r="5" spans="1:256">
      <c r="A5" s="16"/>
      <c r="B5" s="33">
        <v>0.86</v>
      </c>
      <c r="C5" s="33">
        <v>0.91</v>
      </c>
      <c r="D5" s="33">
        <v>0.9</v>
      </c>
      <c r="E5" s="33">
        <v>0.91</v>
      </c>
      <c r="F5" s="33">
        <v>0.91</v>
      </c>
      <c r="G5" s="34"/>
      <c r="H5" s="33">
        <v>2.3319999999999999</v>
      </c>
      <c r="I5" s="33">
        <v>2.3290000000000002</v>
      </c>
      <c r="J5" s="33">
        <v>2.371</v>
      </c>
      <c r="K5" s="33">
        <v>2.335</v>
      </c>
      <c r="L5" s="33">
        <v>2.3290000000000002</v>
      </c>
    </row>
    <row r="6" spans="1:256">
      <c r="A6" s="19" t="s">
        <v>5</v>
      </c>
      <c r="B6" s="35">
        <v>0.56000000000000005</v>
      </c>
      <c r="C6" s="35">
        <v>0.62</v>
      </c>
      <c r="D6" s="35">
        <v>0.62</v>
      </c>
      <c r="E6" s="35">
        <v>0.61</v>
      </c>
      <c r="F6" s="35">
        <v>0.61</v>
      </c>
      <c r="G6" s="36" t="s">
        <v>6</v>
      </c>
      <c r="H6" s="35">
        <v>1.5389999999999999</v>
      </c>
      <c r="I6" s="35">
        <v>1.5309999999999999</v>
      </c>
      <c r="J6" s="35">
        <v>1.58</v>
      </c>
      <c r="K6" s="35">
        <v>1.5309999999999999</v>
      </c>
      <c r="L6" s="35">
        <v>1.5269999999999999</v>
      </c>
    </row>
    <row r="7" spans="1:256">
      <c r="A7" s="22"/>
      <c r="B7" s="37">
        <v>0.57999999999999996</v>
      </c>
      <c r="C7" s="37">
        <v>0.63</v>
      </c>
      <c r="D7" s="37">
        <v>0.64</v>
      </c>
      <c r="E7" s="37">
        <v>0.62</v>
      </c>
      <c r="F7" s="37">
        <v>0.62</v>
      </c>
      <c r="G7" s="38"/>
      <c r="H7" s="37">
        <v>1.504</v>
      </c>
      <c r="I7" s="37">
        <v>1.5069999999999999</v>
      </c>
      <c r="J7" s="37">
        <v>1.544</v>
      </c>
      <c r="K7" s="37">
        <v>1.508</v>
      </c>
      <c r="L7" s="37">
        <v>1.53</v>
      </c>
    </row>
    <row r="8" spans="1:256">
      <c r="A8" s="22"/>
      <c r="B8" s="37">
        <v>0.56999999999999995</v>
      </c>
      <c r="C8" s="37">
        <v>0.63</v>
      </c>
      <c r="D8" s="37">
        <v>0.63</v>
      </c>
      <c r="E8" s="37">
        <v>0.62</v>
      </c>
      <c r="F8" s="37">
        <v>0.62</v>
      </c>
      <c r="G8" s="38"/>
      <c r="H8" s="37">
        <v>1.454</v>
      </c>
      <c r="I8" s="37">
        <v>1.4990000000000001</v>
      </c>
      <c r="J8" s="37">
        <v>1.5049999999999999</v>
      </c>
      <c r="K8" s="37">
        <v>1.452</v>
      </c>
      <c r="L8" s="37">
        <v>1.482</v>
      </c>
    </row>
    <row r="9" spans="1:256">
      <c r="A9" s="22"/>
      <c r="B9" s="37">
        <v>0.56000000000000005</v>
      </c>
      <c r="C9" s="37">
        <v>0.61</v>
      </c>
      <c r="D9" s="37">
        <v>0.62</v>
      </c>
      <c r="E9" s="37">
        <v>0.61</v>
      </c>
      <c r="F9" s="37">
        <v>0.61</v>
      </c>
      <c r="G9" s="38"/>
      <c r="H9" s="37">
        <v>1.387</v>
      </c>
      <c r="I9" s="37">
        <v>1.413</v>
      </c>
      <c r="J9" s="37">
        <v>1.4550000000000001</v>
      </c>
      <c r="K9" s="37">
        <v>1.403</v>
      </c>
      <c r="L9" s="37">
        <v>1.401</v>
      </c>
    </row>
    <row r="10" spans="1:256">
      <c r="A10" s="22"/>
      <c r="B10" s="37">
        <v>0.54</v>
      </c>
      <c r="C10" s="37">
        <v>0.57999999999999996</v>
      </c>
      <c r="D10" s="37">
        <v>0.57999999999999996</v>
      </c>
      <c r="E10" s="37">
        <v>0.59</v>
      </c>
      <c r="F10" s="37">
        <v>0.59</v>
      </c>
      <c r="G10" s="38"/>
      <c r="H10" s="37">
        <v>1.3440000000000001</v>
      </c>
      <c r="I10" s="37">
        <v>1.377</v>
      </c>
      <c r="J10" s="37">
        <v>1.4079999999999999</v>
      </c>
      <c r="K10" s="37">
        <v>1.375</v>
      </c>
      <c r="L10" s="37">
        <v>1.373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0.55000000000000004</v>
      </c>
      <c r="C11" s="37">
        <v>0.61</v>
      </c>
      <c r="D11" s="37">
        <v>0.61</v>
      </c>
      <c r="E11" s="37">
        <v>0.6</v>
      </c>
      <c r="F11" s="37">
        <v>0.6</v>
      </c>
      <c r="G11" s="38" t="s">
        <v>8</v>
      </c>
      <c r="H11" s="37">
        <v>1.554</v>
      </c>
      <c r="I11" s="37">
        <v>1.5980000000000001</v>
      </c>
      <c r="J11" s="37">
        <v>1.57</v>
      </c>
      <c r="K11" s="37">
        <v>1.5620000000000001</v>
      </c>
      <c r="L11" s="37">
        <v>1.5820000000000001</v>
      </c>
    </row>
    <row r="12" spans="1:256">
      <c r="A12" s="22"/>
      <c r="B12" s="37">
        <v>0.53</v>
      </c>
      <c r="C12" s="37">
        <v>0.6</v>
      </c>
      <c r="D12" s="37">
        <v>0.61</v>
      </c>
      <c r="E12" s="37">
        <v>0.61</v>
      </c>
      <c r="F12" s="37">
        <v>0.61</v>
      </c>
      <c r="G12" s="38"/>
      <c r="H12" s="37">
        <v>1.5449999999999999</v>
      </c>
      <c r="I12" s="37">
        <v>1.548</v>
      </c>
      <c r="J12" s="37">
        <v>1.5529999999999999</v>
      </c>
      <c r="K12" s="37">
        <v>1.526</v>
      </c>
      <c r="L12" s="37">
        <v>1.5580000000000001</v>
      </c>
    </row>
    <row r="13" spans="1:256">
      <c r="A13" s="22"/>
      <c r="B13" s="37">
        <v>0.54</v>
      </c>
      <c r="C13" s="37">
        <v>0.61</v>
      </c>
      <c r="D13" s="37">
        <v>0.62</v>
      </c>
      <c r="E13" s="37">
        <v>0.61</v>
      </c>
      <c r="F13" s="37">
        <v>0.59</v>
      </c>
      <c r="G13" s="38"/>
      <c r="H13" s="37">
        <v>1.5249999999999999</v>
      </c>
      <c r="I13" s="37">
        <v>1.534</v>
      </c>
      <c r="J13" s="37">
        <v>1.49</v>
      </c>
      <c r="K13" s="37">
        <v>1.5209999999999999</v>
      </c>
      <c r="L13" s="37">
        <v>1.5169999999999999</v>
      </c>
    </row>
    <row r="14" spans="1:256">
      <c r="A14" s="22"/>
      <c r="B14" s="37">
        <v>0.55000000000000004</v>
      </c>
      <c r="C14" s="37">
        <v>0.6</v>
      </c>
      <c r="D14" s="37">
        <v>0.61</v>
      </c>
      <c r="E14" s="37">
        <v>0.6</v>
      </c>
      <c r="F14" s="37">
        <v>0.6</v>
      </c>
      <c r="G14" s="38"/>
      <c r="H14" s="37">
        <v>1.4830000000000001</v>
      </c>
      <c r="I14" s="37">
        <v>1.4239999999999999</v>
      </c>
      <c r="J14" s="37">
        <v>1.4670000000000001</v>
      </c>
      <c r="K14" s="37">
        <v>1.41</v>
      </c>
      <c r="L14" s="37">
        <v>1.4610000000000001</v>
      </c>
    </row>
    <row r="15" spans="1:256">
      <c r="A15" s="22"/>
      <c r="B15" s="37">
        <v>0.52</v>
      </c>
      <c r="C15" s="37">
        <v>0.57999999999999996</v>
      </c>
      <c r="D15" s="37">
        <v>0.57999999999999996</v>
      </c>
      <c r="E15" s="37">
        <v>0.59</v>
      </c>
      <c r="F15" s="37">
        <v>0.57999999999999996</v>
      </c>
      <c r="G15" s="38"/>
      <c r="H15" s="37">
        <v>1.4670000000000001</v>
      </c>
      <c r="I15" s="37">
        <v>1.462</v>
      </c>
      <c r="J15" s="37">
        <v>1.462</v>
      </c>
      <c r="K15" s="37">
        <v>1.4510000000000001</v>
      </c>
      <c r="L15" s="37">
        <v>1.466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0.30990000000000006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0.85260000000000025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0.54033846153846166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0.61401234567901253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2" priority="2" operator="notBetween">
      <formula>0.4</formula>
      <formula>0.6</formula>
    </cfRule>
  </conditionalFormatting>
  <conditionalFormatting sqref="K20:L20">
    <cfRule type="cellIs" dxfId="5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0.91</v>
      </c>
      <c r="C2" s="14">
        <v>0.93</v>
      </c>
      <c r="D2" s="14">
        <v>0.93</v>
      </c>
      <c r="E2" s="14">
        <v>0.92</v>
      </c>
      <c r="F2" s="14">
        <v>0.86</v>
      </c>
      <c r="G2" s="31" t="s">
        <v>3</v>
      </c>
      <c r="H2" s="14">
        <v>2.33</v>
      </c>
      <c r="I2" s="14">
        <v>2.3330000000000002</v>
      </c>
      <c r="J2" s="14">
        <v>2.3220000000000001</v>
      </c>
      <c r="K2" s="14">
        <v>2.3479999999999999</v>
      </c>
      <c r="L2" s="14">
        <v>2.302</v>
      </c>
    </row>
    <row r="3" spans="1:256">
      <c r="A3" s="11"/>
      <c r="B3" s="14">
        <v>0.91</v>
      </c>
      <c r="C3" s="14">
        <v>0.93</v>
      </c>
      <c r="D3" s="14">
        <v>0.93</v>
      </c>
      <c r="E3" s="14">
        <v>0.92</v>
      </c>
      <c r="F3" s="14">
        <v>0.85</v>
      </c>
      <c r="G3" s="31"/>
      <c r="H3" s="32">
        <v>2.3279999999999998</v>
      </c>
      <c r="I3" s="14">
        <v>2.339</v>
      </c>
      <c r="J3" s="14">
        <v>2.3679999999999999</v>
      </c>
      <c r="K3" s="14">
        <v>2.3450000000000002</v>
      </c>
      <c r="L3" s="14">
        <v>2.3149999999999999</v>
      </c>
    </row>
    <row r="4" spans="1:256">
      <c r="A4" s="11" t="s">
        <v>124</v>
      </c>
      <c r="B4" s="14">
        <v>0.9</v>
      </c>
      <c r="C4" s="14">
        <v>0.91</v>
      </c>
      <c r="D4" s="14">
        <v>0.9</v>
      </c>
      <c r="E4" s="14">
        <v>0.9</v>
      </c>
      <c r="F4" s="14">
        <v>0.85</v>
      </c>
      <c r="G4" s="31" t="s">
        <v>4</v>
      </c>
      <c r="H4" s="14">
        <v>2.3559999999999999</v>
      </c>
      <c r="I4" s="14">
        <v>2.3290000000000002</v>
      </c>
      <c r="J4" s="14">
        <v>2.359</v>
      </c>
      <c r="K4" s="14">
        <v>2.3580000000000001</v>
      </c>
      <c r="L4" s="14">
        <v>2.34</v>
      </c>
    </row>
    <row r="5" spans="1:256">
      <c r="A5" s="16"/>
      <c r="B5" s="33">
        <v>0.91</v>
      </c>
      <c r="C5" s="33">
        <v>0.9</v>
      </c>
      <c r="D5" s="33">
        <v>0.9</v>
      </c>
      <c r="E5" s="33">
        <v>0.9</v>
      </c>
      <c r="F5" s="33">
        <v>0.85</v>
      </c>
      <c r="G5" s="34"/>
      <c r="H5" s="33">
        <v>2.331</v>
      </c>
      <c r="I5" s="33">
        <v>2.36</v>
      </c>
      <c r="J5" s="33">
        <v>2.383</v>
      </c>
      <c r="K5" s="33">
        <v>2.34</v>
      </c>
      <c r="L5" s="33">
        <v>2.3450000000000002</v>
      </c>
    </row>
    <row r="6" spans="1:256">
      <c r="A6" s="19" t="s">
        <v>5</v>
      </c>
      <c r="B6" s="35">
        <v>0.62</v>
      </c>
      <c r="C6" s="35">
        <v>0.63</v>
      </c>
      <c r="D6" s="35">
        <v>0.64</v>
      </c>
      <c r="E6" s="35">
        <v>0.63</v>
      </c>
      <c r="F6" s="35">
        <v>0.57999999999999996</v>
      </c>
      <c r="G6" s="36" t="s">
        <v>6</v>
      </c>
      <c r="H6" s="35">
        <v>1.5580000000000001</v>
      </c>
      <c r="I6" s="35">
        <v>1.5289999999999999</v>
      </c>
      <c r="J6" s="35">
        <v>1.5820000000000001</v>
      </c>
      <c r="K6" s="35">
        <v>1.53</v>
      </c>
      <c r="L6" s="35">
        <v>1.552</v>
      </c>
    </row>
    <row r="7" spans="1:256">
      <c r="A7" s="22"/>
      <c r="B7" s="37">
        <v>0.65</v>
      </c>
      <c r="C7" s="37">
        <v>0.65</v>
      </c>
      <c r="D7" s="37">
        <v>0.65</v>
      </c>
      <c r="E7" s="37">
        <v>0.64</v>
      </c>
      <c r="F7" s="37">
        <v>0.57999999999999996</v>
      </c>
      <c r="G7" s="38"/>
      <c r="H7" s="37">
        <v>1.526</v>
      </c>
      <c r="I7" s="37">
        <v>1.5169999999999999</v>
      </c>
      <c r="J7" s="37">
        <v>1.55</v>
      </c>
      <c r="K7" s="37">
        <v>1.5029999999999999</v>
      </c>
      <c r="L7" s="37">
        <v>1.5429999999999999</v>
      </c>
    </row>
    <row r="8" spans="1:256">
      <c r="A8" s="22"/>
      <c r="B8" s="37">
        <v>0.63</v>
      </c>
      <c r="C8" s="37">
        <v>0.65</v>
      </c>
      <c r="D8" s="37">
        <v>0.65</v>
      </c>
      <c r="E8" s="37">
        <v>0.64</v>
      </c>
      <c r="F8" s="37">
        <v>0.59</v>
      </c>
      <c r="G8" s="38"/>
      <c r="H8" s="37">
        <v>1.4590000000000001</v>
      </c>
      <c r="I8" s="37">
        <v>1.4390000000000001</v>
      </c>
      <c r="J8" s="37">
        <v>1.423</v>
      </c>
      <c r="K8" s="37">
        <v>1.514</v>
      </c>
      <c r="L8" s="37">
        <v>1.476</v>
      </c>
    </row>
    <row r="9" spans="1:256">
      <c r="A9" s="22"/>
      <c r="B9" s="37">
        <v>0.62</v>
      </c>
      <c r="C9" s="37">
        <v>0.63</v>
      </c>
      <c r="D9" s="37">
        <v>0.63</v>
      </c>
      <c r="E9" s="37">
        <v>0.63</v>
      </c>
      <c r="F9" s="37">
        <v>0.56999999999999995</v>
      </c>
      <c r="G9" s="38"/>
      <c r="H9" s="37">
        <v>1.3759999999999999</v>
      </c>
      <c r="I9" s="37">
        <v>1.3959999999999999</v>
      </c>
      <c r="J9" s="37">
        <v>1.3939999999999999</v>
      </c>
      <c r="K9" s="37">
        <v>1.3979999999999999</v>
      </c>
      <c r="L9" s="37">
        <v>1.427</v>
      </c>
    </row>
    <row r="10" spans="1:256">
      <c r="A10" s="22"/>
      <c r="B10" s="37">
        <v>0.6</v>
      </c>
      <c r="C10" s="37">
        <v>0.59</v>
      </c>
      <c r="D10" s="37">
        <v>0.59</v>
      </c>
      <c r="E10" s="37">
        <v>0.59</v>
      </c>
      <c r="F10" s="37">
        <v>0.55000000000000004</v>
      </c>
      <c r="G10" s="38"/>
      <c r="H10" s="37">
        <v>1.379</v>
      </c>
      <c r="I10" s="37">
        <v>1.383</v>
      </c>
      <c r="J10" s="37">
        <v>1.3660000000000001</v>
      </c>
      <c r="K10" s="37">
        <v>1.359</v>
      </c>
      <c r="L10" s="37">
        <v>1.345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0.61</v>
      </c>
      <c r="C11" s="37">
        <v>0.62</v>
      </c>
      <c r="D11" s="37">
        <v>0.61</v>
      </c>
      <c r="E11" s="37">
        <v>0.61</v>
      </c>
      <c r="F11" s="37">
        <v>0.56000000000000005</v>
      </c>
      <c r="G11" s="38" t="s">
        <v>8</v>
      </c>
      <c r="H11" s="37">
        <v>1.5289999999999999</v>
      </c>
      <c r="I11" s="37">
        <v>1.571</v>
      </c>
      <c r="J11" s="37">
        <v>1.5740000000000001</v>
      </c>
      <c r="K11" s="37">
        <v>1.591</v>
      </c>
      <c r="L11" s="37">
        <v>1.5509999999999999</v>
      </c>
    </row>
    <row r="12" spans="1:256">
      <c r="A12" s="22"/>
      <c r="B12" s="37">
        <v>0.61</v>
      </c>
      <c r="C12" s="37">
        <v>0.62</v>
      </c>
      <c r="D12" s="37">
        <v>0.62</v>
      </c>
      <c r="E12" s="37">
        <v>0.6</v>
      </c>
      <c r="F12" s="37">
        <v>0.56000000000000005</v>
      </c>
      <c r="G12" s="38"/>
      <c r="H12" s="37">
        <v>1.5449999999999999</v>
      </c>
      <c r="I12" s="37">
        <v>1.5469999999999999</v>
      </c>
      <c r="J12" s="37">
        <v>1.5449999999999999</v>
      </c>
      <c r="K12" s="37">
        <v>1.5720000000000001</v>
      </c>
      <c r="L12" s="37">
        <v>1.534</v>
      </c>
    </row>
    <row r="13" spans="1:256">
      <c r="A13" s="22"/>
      <c r="B13" s="37">
        <v>0.59</v>
      </c>
      <c r="C13" s="37">
        <v>0.62</v>
      </c>
      <c r="D13" s="37">
        <v>0.62</v>
      </c>
      <c r="E13" s="37">
        <v>0.61</v>
      </c>
      <c r="F13" s="37">
        <v>0.56000000000000005</v>
      </c>
      <c r="G13" s="38"/>
      <c r="H13" s="37">
        <v>1.514</v>
      </c>
      <c r="I13" s="37">
        <v>1.52</v>
      </c>
      <c r="J13" s="37">
        <v>1.528</v>
      </c>
      <c r="K13" s="37">
        <v>1.5609999999999999</v>
      </c>
      <c r="L13" s="37">
        <v>1.496</v>
      </c>
    </row>
    <row r="14" spans="1:256">
      <c r="A14" s="22"/>
      <c r="B14" s="37">
        <v>0.61</v>
      </c>
      <c r="C14" s="37">
        <v>0.61</v>
      </c>
      <c r="D14" s="37">
        <v>0.62</v>
      </c>
      <c r="E14" s="37">
        <v>0.61</v>
      </c>
      <c r="F14" s="37">
        <v>0.56000000000000005</v>
      </c>
      <c r="G14" s="38"/>
      <c r="H14" s="37">
        <v>1.4650000000000001</v>
      </c>
      <c r="I14" s="37">
        <v>1.4630000000000001</v>
      </c>
      <c r="J14" s="37">
        <v>1.4610000000000001</v>
      </c>
      <c r="K14" s="37">
        <v>1.474</v>
      </c>
      <c r="L14" s="37">
        <v>1.4590000000000001</v>
      </c>
    </row>
    <row r="15" spans="1:256">
      <c r="A15" s="22"/>
      <c r="B15" s="37">
        <v>0.59</v>
      </c>
      <c r="C15" s="37">
        <v>0.6</v>
      </c>
      <c r="D15" s="37">
        <v>0.57999999999999996</v>
      </c>
      <c r="E15" s="37">
        <v>0.59</v>
      </c>
      <c r="F15" s="37">
        <v>0.54</v>
      </c>
      <c r="G15" s="38"/>
      <c r="H15" s="37">
        <v>1.4570000000000001</v>
      </c>
      <c r="I15" s="37">
        <v>1.482</v>
      </c>
      <c r="J15" s="37">
        <v>1.486</v>
      </c>
      <c r="K15" s="37">
        <v>1.4930000000000001</v>
      </c>
      <c r="L15" s="37">
        <v>1.4970000000000001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0.29330000000000012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0.85277000000000003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0.51139487179487209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0.61413477366255143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0" priority="2" operator="notBetween">
      <formula>0.4</formula>
      <formula>0.6</formula>
    </cfRule>
  </conditionalFormatting>
  <conditionalFormatting sqref="K20:L20">
    <cfRule type="cellIs" dxfId="4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0.85</v>
      </c>
      <c r="C2" s="14">
        <v>0.97</v>
      </c>
      <c r="D2" s="14">
        <v>0.99</v>
      </c>
      <c r="E2" s="14">
        <v>0.96</v>
      </c>
      <c r="F2" s="14">
        <v>0.93</v>
      </c>
      <c r="G2" s="31" t="s">
        <v>3</v>
      </c>
      <c r="H2" s="14">
        <v>2.3279999999999998</v>
      </c>
      <c r="I2" s="14">
        <v>2.2909999999999999</v>
      </c>
      <c r="J2" s="14">
        <v>2.355</v>
      </c>
      <c r="K2" s="14">
        <v>2.331</v>
      </c>
      <c r="L2" s="14">
        <v>2.3149999999999999</v>
      </c>
    </row>
    <row r="3" spans="1:256">
      <c r="A3" s="11"/>
      <c r="B3" s="14">
        <v>0.87</v>
      </c>
      <c r="C3" s="14">
        <v>0.98</v>
      </c>
      <c r="D3" s="14">
        <v>1</v>
      </c>
      <c r="E3" s="14">
        <v>0.97</v>
      </c>
      <c r="F3" s="14">
        <v>0.95</v>
      </c>
      <c r="G3" s="31"/>
      <c r="H3" s="32">
        <v>2.31</v>
      </c>
      <c r="I3" s="14">
        <v>2.3140000000000001</v>
      </c>
      <c r="J3" s="14">
        <v>2.3410000000000002</v>
      </c>
      <c r="K3" s="14">
        <v>2.3370000000000002</v>
      </c>
      <c r="L3" s="14">
        <v>2.3149999999999999</v>
      </c>
    </row>
    <row r="4" spans="1:256">
      <c r="A4" s="11" t="s">
        <v>124</v>
      </c>
      <c r="B4" s="14">
        <v>0.84</v>
      </c>
      <c r="C4" s="14">
        <v>0.93</v>
      </c>
      <c r="D4" s="14">
        <v>0.94</v>
      </c>
      <c r="E4" s="14">
        <v>0.94</v>
      </c>
      <c r="F4" s="14">
        <v>0.94</v>
      </c>
      <c r="G4" s="31" t="s">
        <v>4</v>
      </c>
      <c r="H4" s="14">
        <v>2.2909999999999999</v>
      </c>
      <c r="I4" s="14">
        <v>2.339</v>
      </c>
      <c r="J4" s="14">
        <v>2.359</v>
      </c>
      <c r="K4" s="14">
        <v>2.3370000000000002</v>
      </c>
      <c r="L4" s="14">
        <v>2.351</v>
      </c>
    </row>
    <row r="5" spans="1:256">
      <c r="A5" s="16"/>
      <c r="B5" s="33">
        <v>0.84</v>
      </c>
      <c r="C5" s="33">
        <v>0.92</v>
      </c>
      <c r="D5" s="33">
        <v>0.95</v>
      </c>
      <c r="E5" s="33">
        <v>0.94</v>
      </c>
      <c r="F5" s="33">
        <v>0.96</v>
      </c>
      <c r="G5" s="34"/>
      <c r="H5" s="33">
        <v>2.3340000000000001</v>
      </c>
      <c r="I5" s="33">
        <v>2.3170000000000002</v>
      </c>
      <c r="J5" s="33">
        <v>2.3519999999999999</v>
      </c>
      <c r="K5" s="33">
        <v>2.34</v>
      </c>
      <c r="L5" s="33">
        <v>2.371</v>
      </c>
    </row>
    <row r="6" spans="1:256">
      <c r="A6" s="19" t="s">
        <v>5</v>
      </c>
      <c r="B6" s="35">
        <v>0.53</v>
      </c>
      <c r="C6" s="35">
        <v>0.64</v>
      </c>
      <c r="D6" s="35">
        <v>0.65</v>
      </c>
      <c r="E6" s="35">
        <v>0.64</v>
      </c>
      <c r="F6" s="35">
        <v>0.63</v>
      </c>
      <c r="G6" s="36" t="s">
        <v>6</v>
      </c>
      <c r="H6" s="35">
        <v>1.5449999999999999</v>
      </c>
      <c r="I6" s="35">
        <v>1.5269999999999999</v>
      </c>
      <c r="J6" s="35">
        <v>1.5329999999999999</v>
      </c>
      <c r="K6" s="35">
        <v>1.5549999999999999</v>
      </c>
      <c r="L6" s="35">
        <v>1.5289999999999999</v>
      </c>
    </row>
    <row r="7" spans="1:256">
      <c r="A7" s="22"/>
      <c r="B7" s="37">
        <v>0.53</v>
      </c>
      <c r="C7" s="37">
        <v>0.65</v>
      </c>
      <c r="D7" s="37">
        <v>0.67</v>
      </c>
      <c r="E7" s="37">
        <v>0.64</v>
      </c>
      <c r="F7" s="37">
        <v>0.64</v>
      </c>
      <c r="G7" s="38"/>
      <c r="H7" s="37">
        <v>1.5549999999999999</v>
      </c>
      <c r="I7" s="37">
        <v>1.522</v>
      </c>
      <c r="J7" s="37">
        <v>1.514</v>
      </c>
      <c r="K7" s="37">
        <v>1.54</v>
      </c>
      <c r="L7" s="37">
        <v>1.571</v>
      </c>
    </row>
    <row r="8" spans="1:256">
      <c r="A8" s="22"/>
      <c r="B8" s="37">
        <v>0.53</v>
      </c>
      <c r="C8" s="37">
        <v>0.63</v>
      </c>
      <c r="D8" s="37">
        <v>0.66</v>
      </c>
      <c r="E8" s="37">
        <v>0.65</v>
      </c>
      <c r="F8" s="37">
        <v>0.64</v>
      </c>
      <c r="G8" s="38"/>
      <c r="H8" s="37">
        <v>1.514</v>
      </c>
      <c r="I8" s="37">
        <v>1.5009999999999999</v>
      </c>
      <c r="J8" s="37">
        <v>1.478</v>
      </c>
      <c r="K8" s="37">
        <v>1.462</v>
      </c>
      <c r="L8" s="37">
        <v>1.5069999999999999</v>
      </c>
    </row>
    <row r="9" spans="1:256">
      <c r="A9" s="22"/>
      <c r="B9" s="37">
        <v>0.53</v>
      </c>
      <c r="C9" s="37">
        <v>0.64</v>
      </c>
      <c r="D9" s="37">
        <v>0.65</v>
      </c>
      <c r="E9" s="37">
        <v>0.64</v>
      </c>
      <c r="F9" s="37">
        <v>0.63</v>
      </c>
      <c r="G9" s="38"/>
      <c r="H9" s="37">
        <v>1.4530000000000001</v>
      </c>
      <c r="I9" s="37">
        <v>1.4</v>
      </c>
      <c r="J9" s="37">
        <v>1.4259999999999999</v>
      </c>
      <c r="K9" s="37">
        <v>1.4370000000000001</v>
      </c>
      <c r="L9" s="37">
        <v>1.417</v>
      </c>
    </row>
    <row r="10" spans="1:256">
      <c r="A10" s="22"/>
      <c r="B10" s="37">
        <v>0.51</v>
      </c>
      <c r="C10" s="37">
        <v>0.59</v>
      </c>
      <c r="D10" s="37">
        <v>0.6</v>
      </c>
      <c r="E10" s="37">
        <v>0.61</v>
      </c>
      <c r="F10" s="37">
        <v>0.6</v>
      </c>
      <c r="G10" s="38"/>
      <c r="H10" s="37">
        <v>1.397</v>
      </c>
      <c r="I10" s="37">
        <v>1.41</v>
      </c>
      <c r="J10" s="37">
        <v>1.3939999999999999</v>
      </c>
      <c r="K10" s="37">
        <v>1.3839999999999999</v>
      </c>
      <c r="L10" s="37">
        <v>1.395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0.53</v>
      </c>
      <c r="C11" s="37">
        <v>0.61</v>
      </c>
      <c r="D11" s="37">
        <v>0.62</v>
      </c>
      <c r="E11" s="37">
        <v>0.64</v>
      </c>
      <c r="F11" s="37">
        <v>0.63</v>
      </c>
      <c r="G11" s="38" t="s">
        <v>8</v>
      </c>
      <c r="H11" s="37">
        <v>1.6040000000000001</v>
      </c>
      <c r="I11" s="37">
        <v>1.597</v>
      </c>
      <c r="J11" s="37">
        <v>1.619</v>
      </c>
      <c r="K11" s="37">
        <v>1.585</v>
      </c>
      <c r="L11" s="37">
        <v>1.605</v>
      </c>
    </row>
    <row r="12" spans="1:256">
      <c r="A12" s="22"/>
      <c r="B12" s="37">
        <v>0.52</v>
      </c>
      <c r="C12" s="37">
        <v>0.61</v>
      </c>
      <c r="D12" s="37">
        <v>0.59</v>
      </c>
      <c r="E12" s="37">
        <v>0.62</v>
      </c>
      <c r="F12" s="37">
        <v>0.62</v>
      </c>
      <c r="G12" s="38"/>
      <c r="H12" s="37">
        <v>1.5840000000000001</v>
      </c>
      <c r="I12" s="37">
        <v>1.5740000000000001</v>
      </c>
      <c r="J12" s="37">
        <v>1.5880000000000001</v>
      </c>
      <c r="K12" s="37">
        <v>1.5820000000000001</v>
      </c>
      <c r="L12" s="37">
        <v>1.589</v>
      </c>
    </row>
    <row r="13" spans="1:256">
      <c r="A13" s="22"/>
      <c r="B13" s="37">
        <v>0.52</v>
      </c>
      <c r="C13" s="37">
        <v>0.59</v>
      </c>
      <c r="D13" s="37">
        <v>0.63</v>
      </c>
      <c r="E13" s="37">
        <v>0.56000000000000005</v>
      </c>
      <c r="F13" s="37">
        <v>0.64</v>
      </c>
      <c r="G13" s="38"/>
      <c r="H13" s="37">
        <v>1.5429999999999999</v>
      </c>
      <c r="I13" s="37">
        <v>1.552</v>
      </c>
      <c r="J13" s="37">
        <v>1.554</v>
      </c>
      <c r="K13" s="37">
        <v>1.573</v>
      </c>
      <c r="L13" s="37">
        <v>1.5469999999999999</v>
      </c>
    </row>
    <row r="14" spans="1:256">
      <c r="A14" s="22"/>
      <c r="B14" s="37">
        <v>0.53</v>
      </c>
      <c r="C14" s="37">
        <v>0.6</v>
      </c>
      <c r="D14" s="37">
        <v>0.56999999999999995</v>
      </c>
      <c r="E14" s="37">
        <v>0.6</v>
      </c>
      <c r="F14" s="37">
        <v>0.64</v>
      </c>
      <c r="G14" s="38"/>
      <c r="H14" s="37">
        <v>1.4990000000000001</v>
      </c>
      <c r="I14" s="37">
        <v>1.488</v>
      </c>
      <c r="J14" s="37">
        <v>1.4930000000000001</v>
      </c>
      <c r="K14" s="37">
        <v>1.4770000000000001</v>
      </c>
      <c r="L14" s="37">
        <v>1.4830000000000001</v>
      </c>
    </row>
    <row r="15" spans="1:256">
      <c r="A15" s="22"/>
      <c r="B15" s="37">
        <v>0.53</v>
      </c>
      <c r="C15" s="37">
        <v>0.56000000000000005</v>
      </c>
      <c r="D15" s="37">
        <v>0.56999999999999995</v>
      </c>
      <c r="E15" s="37">
        <v>0.59</v>
      </c>
      <c r="F15" s="37">
        <v>0.62</v>
      </c>
      <c r="G15" s="38"/>
      <c r="H15" s="37">
        <v>1.518</v>
      </c>
      <c r="I15" s="37">
        <v>1.492</v>
      </c>
      <c r="J15" s="37">
        <v>1.528</v>
      </c>
      <c r="K15" s="37">
        <v>1.4930000000000001</v>
      </c>
      <c r="L15" s="37">
        <v>1.478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0.33209999999999984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0.81918000000000024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0.57904615384615366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0.5899444444444446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8" priority="2" operator="notBetween">
      <formula>0.4</formula>
      <formula>0.6</formula>
    </cfRule>
  </conditionalFormatting>
  <conditionalFormatting sqref="K20:L20">
    <cfRule type="cellIs" dxfId="4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IV34"/>
  <sheetViews>
    <sheetView workbookViewId="0">
      <selection activeCell="F30" sqref="F3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0.94</v>
      </c>
      <c r="C2" s="14">
        <v>0.98</v>
      </c>
      <c r="D2" s="14">
        <v>1.01</v>
      </c>
      <c r="E2" s="14">
        <v>0.97</v>
      </c>
      <c r="F2" s="14">
        <v>0.84</v>
      </c>
      <c r="G2" s="31" t="s">
        <v>3</v>
      </c>
      <c r="H2" s="14">
        <v>2.339</v>
      </c>
      <c r="I2" s="14">
        <v>2.3340000000000001</v>
      </c>
      <c r="J2" s="14">
        <v>2.3479999999999999</v>
      </c>
      <c r="K2" s="14">
        <v>2.3410000000000002</v>
      </c>
      <c r="L2" s="14">
        <v>2.327</v>
      </c>
    </row>
    <row r="3" spans="1:256">
      <c r="A3" s="11"/>
      <c r="B3" s="14">
        <v>0.94</v>
      </c>
      <c r="C3" s="14">
        <v>0.98</v>
      </c>
      <c r="D3" s="14">
        <v>1.01</v>
      </c>
      <c r="E3" s="14">
        <v>0.98</v>
      </c>
      <c r="F3" s="14">
        <v>0.85</v>
      </c>
      <c r="G3" s="31"/>
      <c r="H3" s="32">
        <v>2.3420000000000001</v>
      </c>
      <c r="I3" s="14">
        <v>2.33</v>
      </c>
      <c r="J3" s="14">
        <v>2.3490000000000002</v>
      </c>
      <c r="K3" s="14">
        <v>2.3140000000000001</v>
      </c>
      <c r="L3" s="14">
        <v>2.3279999999999998</v>
      </c>
    </row>
    <row r="4" spans="1:256">
      <c r="A4" s="11" t="s">
        <v>124</v>
      </c>
      <c r="B4" s="14">
        <v>0.97</v>
      </c>
      <c r="C4" s="14">
        <v>0.95</v>
      </c>
      <c r="D4" s="14">
        <v>0.94</v>
      </c>
      <c r="E4" s="14">
        <v>0.92</v>
      </c>
      <c r="F4" s="14">
        <v>0.85</v>
      </c>
      <c r="G4" s="31" t="s">
        <v>4</v>
      </c>
      <c r="H4" s="14">
        <v>2.3069999999999999</v>
      </c>
      <c r="I4" s="14">
        <v>2.347</v>
      </c>
      <c r="J4" s="14">
        <v>2.327</v>
      </c>
      <c r="K4" s="14">
        <v>2.327</v>
      </c>
      <c r="L4" s="14">
        <v>2.347</v>
      </c>
    </row>
    <row r="5" spans="1:256">
      <c r="A5" s="16"/>
      <c r="B5" s="33">
        <v>0.97</v>
      </c>
      <c r="C5" s="33">
        <v>0.96</v>
      </c>
      <c r="D5" s="33">
        <v>0.94</v>
      </c>
      <c r="E5" s="33">
        <v>0.93</v>
      </c>
      <c r="F5" s="33">
        <v>0.86</v>
      </c>
      <c r="G5" s="34"/>
      <c r="H5" s="33">
        <v>2.3319999999999999</v>
      </c>
      <c r="I5" s="33">
        <v>2.3530000000000002</v>
      </c>
      <c r="J5" s="33">
        <v>2.3540000000000001</v>
      </c>
      <c r="K5" s="33">
        <v>2.3410000000000002</v>
      </c>
      <c r="L5" s="33">
        <v>2.3380000000000001</v>
      </c>
    </row>
    <row r="6" spans="1:256">
      <c r="A6" s="19" t="s">
        <v>5</v>
      </c>
      <c r="B6" s="35">
        <v>0.54</v>
      </c>
      <c r="C6" s="35">
        <v>0.62</v>
      </c>
      <c r="D6" s="35">
        <v>0.65</v>
      </c>
      <c r="E6" s="35">
        <v>0.65</v>
      </c>
      <c r="F6" s="35">
        <v>0.63</v>
      </c>
      <c r="G6" s="36" t="s">
        <v>6</v>
      </c>
      <c r="H6" s="35">
        <v>1.5449999999999999</v>
      </c>
      <c r="I6" s="35">
        <v>1.5629999999999999</v>
      </c>
      <c r="J6" s="35">
        <v>1.573</v>
      </c>
      <c r="K6" s="35">
        <v>1.5669999999999999</v>
      </c>
      <c r="L6" s="35">
        <v>1.5409999999999999</v>
      </c>
    </row>
    <row r="7" spans="1:256">
      <c r="A7" s="22"/>
      <c r="B7" s="37">
        <v>0.53</v>
      </c>
      <c r="C7" s="37">
        <v>0.65</v>
      </c>
      <c r="D7" s="37">
        <v>0.65</v>
      </c>
      <c r="E7" s="37">
        <v>0.64</v>
      </c>
      <c r="F7" s="37">
        <v>0.62</v>
      </c>
      <c r="G7" s="38"/>
      <c r="H7" s="37">
        <v>1.554</v>
      </c>
      <c r="I7" s="37">
        <v>1.556</v>
      </c>
      <c r="J7" s="37">
        <v>1.5620000000000001</v>
      </c>
      <c r="K7" s="37">
        <v>1.599</v>
      </c>
      <c r="L7" s="37">
        <v>1.5409999999999999</v>
      </c>
    </row>
    <row r="8" spans="1:256">
      <c r="A8" s="22"/>
      <c r="B8" s="37">
        <v>0.53</v>
      </c>
      <c r="C8" s="37">
        <v>0.64</v>
      </c>
      <c r="D8" s="37">
        <v>0.64</v>
      </c>
      <c r="E8" s="37">
        <v>0.65</v>
      </c>
      <c r="F8" s="37">
        <v>0.63</v>
      </c>
      <c r="G8" s="38"/>
      <c r="H8" s="37">
        <v>1.508</v>
      </c>
      <c r="I8" s="37">
        <v>1.524</v>
      </c>
      <c r="J8" s="37">
        <v>1.5029999999999999</v>
      </c>
      <c r="K8" s="37">
        <v>1.528</v>
      </c>
      <c r="L8" s="37">
        <v>1.506</v>
      </c>
    </row>
    <row r="9" spans="1:256">
      <c r="A9" s="22"/>
      <c r="B9" s="37">
        <v>0.54</v>
      </c>
      <c r="C9" s="37">
        <v>0.64</v>
      </c>
      <c r="D9" s="37">
        <v>0.64</v>
      </c>
      <c r="E9" s="37">
        <v>0.64</v>
      </c>
      <c r="F9" s="37">
        <v>0.62</v>
      </c>
      <c r="G9" s="38"/>
      <c r="H9" s="37">
        <v>1.452</v>
      </c>
      <c r="I9" s="37">
        <v>1.4</v>
      </c>
      <c r="J9" s="37">
        <v>1.44</v>
      </c>
      <c r="K9" s="37">
        <v>1.4710000000000001</v>
      </c>
      <c r="L9" s="37">
        <v>1.446</v>
      </c>
    </row>
    <row r="10" spans="1:256">
      <c r="A10" s="22"/>
      <c r="B10" s="37">
        <v>0.49</v>
      </c>
      <c r="C10" s="37">
        <v>0.6</v>
      </c>
      <c r="D10" s="37">
        <v>0.6</v>
      </c>
      <c r="E10" s="37">
        <v>0.62</v>
      </c>
      <c r="F10" s="37">
        <v>0.57999999999999996</v>
      </c>
      <c r="G10" s="38"/>
      <c r="H10" s="37">
        <v>1.42</v>
      </c>
      <c r="I10" s="37">
        <v>1.4419999999999999</v>
      </c>
      <c r="J10" s="37">
        <v>1.4179999999999999</v>
      </c>
      <c r="K10" s="37">
        <v>1.3919999999999999</v>
      </c>
      <c r="L10" s="37">
        <v>1.3959999999999999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</v>
      </c>
      <c r="C11" s="37">
        <v>0.61</v>
      </c>
      <c r="D11" s="37">
        <v>0.62</v>
      </c>
      <c r="E11" s="37">
        <v>0.63</v>
      </c>
      <c r="F11" s="37">
        <v>0.65</v>
      </c>
      <c r="G11" s="38" t="s">
        <v>8</v>
      </c>
      <c r="H11" s="37">
        <v>1.575</v>
      </c>
      <c r="I11" s="37">
        <v>1.583</v>
      </c>
      <c r="J11" s="37">
        <v>1.581</v>
      </c>
      <c r="K11" s="37">
        <v>1.571</v>
      </c>
      <c r="L11" s="37">
        <v>1.5760000000000001</v>
      </c>
    </row>
    <row r="12" spans="1:256">
      <c r="A12" s="22"/>
      <c r="B12" s="37">
        <v>0.49</v>
      </c>
      <c r="C12" s="37">
        <v>0.59</v>
      </c>
      <c r="D12" s="37">
        <v>0.61</v>
      </c>
      <c r="E12" s="37">
        <v>0.61</v>
      </c>
      <c r="F12" s="37">
        <v>0.64</v>
      </c>
      <c r="G12" s="38"/>
      <c r="H12" s="37">
        <v>1.581</v>
      </c>
      <c r="I12" s="37">
        <v>1.591</v>
      </c>
      <c r="J12" s="37">
        <v>1.56</v>
      </c>
      <c r="K12" s="37">
        <v>1.554</v>
      </c>
      <c r="L12" s="37">
        <v>1.577</v>
      </c>
    </row>
    <row r="13" spans="1:256">
      <c r="A13" s="22"/>
      <c r="B13" s="37">
        <v>0.5</v>
      </c>
      <c r="C13" s="37">
        <v>0.59</v>
      </c>
      <c r="D13" s="37">
        <v>0.62</v>
      </c>
      <c r="E13" s="37">
        <v>0.62</v>
      </c>
      <c r="F13" s="37">
        <v>0.64</v>
      </c>
      <c r="G13" s="38"/>
      <c r="H13" s="37">
        <v>1.504</v>
      </c>
      <c r="I13" s="37">
        <v>1.5429999999999999</v>
      </c>
      <c r="J13" s="37">
        <v>1.544</v>
      </c>
      <c r="K13" s="37">
        <v>1.5249999999999999</v>
      </c>
      <c r="L13" s="37">
        <v>1.5209999999999999</v>
      </c>
    </row>
    <row r="14" spans="1:256">
      <c r="A14" s="22"/>
      <c r="B14" s="37">
        <v>0.53</v>
      </c>
      <c r="C14" s="37">
        <v>0.56999999999999995</v>
      </c>
      <c r="D14" s="37">
        <v>0.63</v>
      </c>
      <c r="E14" s="37">
        <v>0.62</v>
      </c>
      <c r="F14" s="37">
        <v>0.65</v>
      </c>
      <c r="G14" s="38"/>
      <c r="H14" s="37">
        <v>1.4610000000000001</v>
      </c>
      <c r="I14" s="37">
        <v>1.476</v>
      </c>
      <c r="J14" s="37">
        <v>1.4950000000000001</v>
      </c>
      <c r="K14" s="37">
        <v>1.484</v>
      </c>
      <c r="L14" s="37">
        <v>1.484</v>
      </c>
    </row>
    <row r="15" spans="1:256">
      <c r="A15" s="22"/>
      <c r="B15" s="37">
        <v>0.5</v>
      </c>
      <c r="C15" s="37">
        <v>0.55000000000000004</v>
      </c>
      <c r="D15" s="37">
        <v>0.56000000000000005</v>
      </c>
      <c r="E15" s="37">
        <v>0.57999999999999996</v>
      </c>
      <c r="F15" s="37">
        <v>0.6</v>
      </c>
      <c r="G15" s="38"/>
      <c r="H15" s="37">
        <v>1.4650000000000001</v>
      </c>
      <c r="I15" s="37">
        <v>1.482</v>
      </c>
      <c r="J15" s="37">
        <v>1.486</v>
      </c>
      <c r="K15" s="37">
        <v>1.4710000000000001</v>
      </c>
      <c r="L15" s="37">
        <v>1.47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0.34050000000000002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0.82411000000000012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0.59369230769230774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0.59349485596707829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6" priority="2" operator="notBetween">
      <formula>0.4</formula>
      <formula>0.6</formula>
    </cfRule>
  </conditionalFormatting>
  <conditionalFormatting sqref="K20:L20">
    <cfRule type="cellIs" dxfId="45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0.98</v>
      </c>
      <c r="C2" s="14">
        <v>0.97</v>
      </c>
      <c r="D2" s="14">
        <v>0.96</v>
      </c>
      <c r="E2" s="14">
        <v>0.92</v>
      </c>
      <c r="F2" s="14">
        <v>0.89</v>
      </c>
      <c r="G2" s="31" t="s">
        <v>3</v>
      </c>
      <c r="H2" s="14">
        <v>2.3330000000000002</v>
      </c>
      <c r="I2" s="14">
        <v>2.3650000000000002</v>
      </c>
      <c r="J2" s="14">
        <v>2.3690000000000002</v>
      </c>
      <c r="K2" s="14">
        <v>2.3439999999999999</v>
      </c>
      <c r="L2" s="14">
        <v>2.3439999999999999</v>
      </c>
    </row>
    <row r="3" spans="1:256">
      <c r="A3" s="11"/>
      <c r="B3" s="14">
        <v>0.96</v>
      </c>
      <c r="C3" s="14">
        <v>0.96</v>
      </c>
      <c r="D3" s="14">
        <v>0.93</v>
      </c>
      <c r="E3" s="14">
        <v>0.9</v>
      </c>
      <c r="F3" s="14">
        <v>0.89</v>
      </c>
      <c r="G3" s="31"/>
      <c r="H3" s="32">
        <v>2.3210000000000002</v>
      </c>
      <c r="I3" s="14">
        <v>2.3559999999999999</v>
      </c>
      <c r="J3" s="14">
        <v>2.35</v>
      </c>
      <c r="K3" s="14">
        <v>2.355</v>
      </c>
      <c r="L3" s="14">
        <v>2.34</v>
      </c>
    </row>
    <row r="4" spans="1:256">
      <c r="A4" s="11" t="s">
        <v>124</v>
      </c>
      <c r="B4" s="14">
        <v>1.04</v>
      </c>
      <c r="C4" s="14">
        <v>1.1100000000000001</v>
      </c>
      <c r="D4" s="14">
        <v>1.06</v>
      </c>
      <c r="E4" s="14">
        <v>0.99</v>
      </c>
      <c r="F4" s="14">
        <v>0.95</v>
      </c>
      <c r="G4" s="31" t="s">
        <v>4</v>
      </c>
      <c r="H4" s="14">
        <v>2.3330000000000002</v>
      </c>
      <c r="I4" s="14">
        <v>2.3650000000000002</v>
      </c>
      <c r="J4" s="14">
        <v>2.4079999999999999</v>
      </c>
      <c r="K4" s="14">
        <v>2.375</v>
      </c>
      <c r="L4" s="14">
        <v>2.3889999999999998</v>
      </c>
    </row>
    <row r="5" spans="1:256">
      <c r="A5" s="16"/>
      <c r="B5" s="33">
        <v>1.03</v>
      </c>
      <c r="C5" s="33">
        <v>1.08</v>
      </c>
      <c r="D5" s="33">
        <v>1.0900000000000001</v>
      </c>
      <c r="E5" s="33">
        <v>1.04</v>
      </c>
      <c r="F5" s="33">
        <v>1</v>
      </c>
      <c r="G5" s="34"/>
      <c r="H5" s="33">
        <v>2.355</v>
      </c>
      <c r="I5" s="33">
        <v>2.3570000000000002</v>
      </c>
      <c r="J5" s="33">
        <v>2.3919999999999999</v>
      </c>
      <c r="K5" s="33">
        <v>2.3610000000000002</v>
      </c>
      <c r="L5" s="33">
        <v>2.39</v>
      </c>
    </row>
    <row r="6" spans="1:256">
      <c r="A6" s="19" t="s">
        <v>5</v>
      </c>
      <c r="B6" s="35">
        <v>0.7</v>
      </c>
      <c r="C6" s="35">
        <v>0.68</v>
      </c>
      <c r="D6" s="35">
        <v>0.64</v>
      </c>
      <c r="E6" s="35">
        <v>0.61</v>
      </c>
      <c r="F6" s="35">
        <v>0.61</v>
      </c>
      <c r="G6" s="36" t="s">
        <v>6</v>
      </c>
      <c r="H6" s="35">
        <v>1.5529999999999999</v>
      </c>
      <c r="I6" s="35">
        <v>1.5669999999999999</v>
      </c>
      <c r="J6" s="35">
        <v>1.5269999999999999</v>
      </c>
      <c r="K6" s="35">
        <v>1.548</v>
      </c>
      <c r="L6" s="35">
        <v>1.5489999999999999</v>
      </c>
    </row>
    <row r="7" spans="1:256">
      <c r="A7" s="22"/>
      <c r="B7" s="37">
        <v>0.69</v>
      </c>
      <c r="C7" s="37">
        <v>0.68</v>
      </c>
      <c r="D7" s="37">
        <v>0.64</v>
      </c>
      <c r="E7" s="37">
        <v>0.64</v>
      </c>
      <c r="F7" s="37">
        <v>0.61</v>
      </c>
      <c r="G7" s="38"/>
      <c r="H7" s="37">
        <v>1.5529999999999999</v>
      </c>
      <c r="I7" s="37">
        <v>1.486</v>
      </c>
      <c r="J7" s="37">
        <v>1.52</v>
      </c>
      <c r="K7" s="37">
        <v>1.5529999999999999</v>
      </c>
      <c r="L7" s="37">
        <v>1.53</v>
      </c>
    </row>
    <row r="8" spans="1:256">
      <c r="A8" s="22"/>
      <c r="B8" s="37">
        <v>0.67</v>
      </c>
      <c r="C8" s="37">
        <v>0.66</v>
      </c>
      <c r="D8" s="37">
        <v>0.65</v>
      </c>
      <c r="E8" s="37">
        <v>0.61</v>
      </c>
      <c r="F8" s="37">
        <v>0.62</v>
      </c>
      <c r="G8" s="38"/>
      <c r="H8" s="37">
        <v>1.466</v>
      </c>
      <c r="I8" s="37">
        <v>1.4710000000000001</v>
      </c>
      <c r="J8" s="37">
        <v>1.4770000000000001</v>
      </c>
      <c r="K8" s="37">
        <v>1.4970000000000001</v>
      </c>
      <c r="L8" s="37">
        <v>1.462</v>
      </c>
    </row>
    <row r="9" spans="1:256">
      <c r="A9" s="22"/>
      <c r="B9" s="37">
        <v>0.66</v>
      </c>
      <c r="C9" s="37">
        <v>0.67</v>
      </c>
      <c r="D9" s="37">
        <v>0.63</v>
      </c>
      <c r="E9" s="37">
        <v>0.61</v>
      </c>
      <c r="F9" s="37">
        <v>0.59</v>
      </c>
      <c r="G9" s="38"/>
      <c r="H9" s="37">
        <v>1.425</v>
      </c>
      <c r="I9" s="37">
        <v>1.4419999999999999</v>
      </c>
      <c r="J9" s="37">
        <v>1.415</v>
      </c>
      <c r="K9" s="37">
        <v>1.4370000000000001</v>
      </c>
      <c r="L9" s="37">
        <v>1.446</v>
      </c>
    </row>
    <row r="10" spans="1:256">
      <c r="A10" s="22"/>
      <c r="B10" s="37">
        <v>0.64</v>
      </c>
      <c r="C10" s="37">
        <v>0.64</v>
      </c>
      <c r="D10" s="37">
        <v>0.61</v>
      </c>
      <c r="E10" s="37">
        <v>0.59</v>
      </c>
      <c r="F10" s="37">
        <v>0.57999999999999996</v>
      </c>
      <c r="G10" s="38"/>
      <c r="H10" s="37">
        <v>1.425</v>
      </c>
      <c r="I10" s="37">
        <v>1.411</v>
      </c>
      <c r="J10" s="37">
        <v>1.3819999999999999</v>
      </c>
      <c r="K10" s="37">
        <v>1.405</v>
      </c>
      <c r="L10" s="37">
        <v>1.41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0.68</v>
      </c>
      <c r="C11" s="37">
        <v>0.74</v>
      </c>
      <c r="D11" s="37">
        <v>0.74</v>
      </c>
      <c r="E11" s="37">
        <v>0.68</v>
      </c>
      <c r="F11" s="37">
        <v>0.65</v>
      </c>
      <c r="G11" s="38" t="s">
        <v>8</v>
      </c>
      <c r="H11" s="37">
        <v>1.573</v>
      </c>
      <c r="I11" s="37">
        <v>1.5920000000000001</v>
      </c>
      <c r="J11" s="37">
        <v>1.609</v>
      </c>
      <c r="K11" s="37">
        <v>1.575</v>
      </c>
      <c r="L11" s="37">
        <v>1.609</v>
      </c>
    </row>
    <row r="12" spans="1:256">
      <c r="A12" s="22"/>
      <c r="B12" s="37">
        <v>0.69</v>
      </c>
      <c r="C12" s="37">
        <v>0.76</v>
      </c>
      <c r="D12" s="37">
        <v>0.74</v>
      </c>
      <c r="E12" s="37">
        <v>0.69</v>
      </c>
      <c r="F12" s="37">
        <v>0.68</v>
      </c>
      <c r="G12" s="38"/>
      <c r="H12" s="37">
        <v>1.579</v>
      </c>
      <c r="I12" s="37">
        <v>1.58</v>
      </c>
      <c r="J12" s="37">
        <v>1.58</v>
      </c>
      <c r="K12" s="37">
        <v>1.5469999999999999</v>
      </c>
      <c r="L12" s="37">
        <v>1.5780000000000001</v>
      </c>
    </row>
    <row r="13" spans="1:256">
      <c r="A13" s="22"/>
      <c r="B13" s="37">
        <v>0.69</v>
      </c>
      <c r="C13" s="37">
        <v>0.76</v>
      </c>
      <c r="D13" s="37">
        <v>0.79</v>
      </c>
      <c r="E13" s="37">
        <v>0.74</v>
      </c>
      <c r="F13" s="37">
        <v>0.71</v>
      </c>
      <c r="G13" s="38"/>
      <c r="H13" s="37">
        <v>1.5289999999999999</v>
      </c>
      <c r="I13" s="37">
        <v>1.5149999999999999</v>
      </c>
      <c r="J13" s="37">
        <v>1.548</v>
      </c>
      <c r="K13" s="37">
        <v>1.4990000000000001</v>
      </c>
      <c r="L13" s="37">
        <v>1.5209999999999999</v>
      </c>
    </row>
    <row r="14" spans="1:256">
      <c r="A14" s="22"/>
      <c r="B14" s="37">
        <v>0.68</v>
      </c>
      <c r="C14" s="37">
        <v>0.75</v>
      </c>
      <c r="D14" s="37">
        <v>0.76</v>
      </c>
      <c r="E14" s="37">
        <v>0.69</v>
      </c>
      <c r="F14" s="37">
        <v>0.66</v>
      </c>
      <c r="G14" s="38"/>
      <c r="H14" s="37">
        <v>1.4650000000000001</v>
      </c>
      <c r="I14" s="37">
        <v>1.427</v>
      </c>
      <c r="J14" s="37">
        <v>1.4770000000000001</v>
      </c>
      <c r="K14" s="37">
        <v>1.43</v>
      </c>
      <c r="L14" s="37">
        <v>1.464</v>
      </c>
    </row>
    <row r="15" spans="1:256">
      <c r="A15" s="22"/>
      <c r="B15" s="37">
        <v>0.67</v>
      </c>
      <c r="C15" s="37">
        <v>0.71</v>
      </c>
      <c r="D15" s="37">
        <v>0.7</v>
      </c>
      <c r="E15" s="37">
        <v>0.66</v>
      </c>
      <c r="F15" s="37">
        <v>0.63</v>
      </c>
      <c r="G15" s="38"/>
      <c r="H15" s="37">
        <v>1.4590000000000001</v>
      </c>
      <c r="I15" s="37">
        <v>1.4550000000000001</v>
      </c>
      <c r="J15" s="37">
        <v>1.4770000000000001</v>
      </c>
      <c r="K15" s="37">
        <v>1.423</v>
      </c>
      <c r="L15" s="37">
        <v>1.4730000000000001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0.31589999999999974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0.86127999999999938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0.55079999999999962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0.62026337448559621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4" priority="2" operator="notBetween">
      <formula>0.4</formula>
      <formula>0.6</formula>
    </cfRule>
  </conditionalFormatting>
  <conditionalFormatting sqref="K20:L20">
    <cfRule type="cellIs" dxfId="43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0.88</v>
      </c>
      <c r="C2" s="14">
        <v>0.89</v>
      </c>
      <c r="D2" s="14">
        <v>0.93</v>
      </c>
      <c r="E2" s="14">
        <v>0.95</v>
      </c>
      <c r="F2" s="14">
        <v>0.93</v>
      </c>
      <c r="G2" s="31" t="s">
        <v>3</v>
      </c>
      <c r="H2" s="14">
        <v>2.3260000000000001</v>
      </c>
      <c r="I2" s="14">
        <v>2.3610000000000002</v>
      </c>
      <c r="J2" s="14">
        <v>2.3439999999999999</v>
      </c>
      <c r="K2" s="14">
        <v>2.3610000000000002</v>
      </c>
      <c r="L2" s="14">
        <v>2.3420000000000001</v>
      </c>
    </row>
    <row r="3" spans="1:256">
      <c r="A3" s="11"/>
      <c r="B3" s="14">
        <v>0.86</v>
      </c>
      <c r="C3" s="14">
        <v>0.88</v>
      </c>
      <c r="D3" s="14">
        <v>0.93</v>
      </c>
      <c r="E3" s="14">
        <v>0.95</v>
      </c>
      <c r="F3" s="14">
        <v>0.92</v>
      </c>
      <c r="G3" s="31"/>
      <c r="H3" s="32">
        <v>2.3079999999999998</v>
      </c>
      <c r="I3" s="14">
        <v>2.302</v>
      </c>
      <c r="J3" s="14">
        <v>2.3740000000000001</v>
      </c>
      <c r="K3" s="14">
        <v>2.3340000000000001</v>
      </c>
      <c r="L3" s="14">
        <v>2.306</v>
      </c>
    </row>
    <row r="4" spans="1:256">
      <c r="A4" s="11" t="s">
        <v>124</v>
      </c>
      <c r="B4" s="14">
        <v>0.9</v>
      </c>
      <c r="C4" s="14">
        <v>0.94</v>
      </c>
      <c r="D4" s="14">
        <v>1.04</v>
      </c>
      <c r="E4" s="14">
        <v>1.04</v>
      </c>
      <c r="F4" s="14">
        <v>0.98</v>
      </c>
      <c r="G4" s="31" t="s">
        <v>4</v>
      </c>
      <c r="H4" s="14">
        <v>2.3519999999999999</v>
      </c>
      <c r="I4" s="14">
        <v>2.3039999999999998</v>
      </c>
      <c r="J4" s="14">
        <v>2.3370000000000002</v>
      </c>
      <c r="K4" s="14">
        <v>2.3460000000000001</v>
      </c>
      <c r="L4" s="14">
        <v>2.3359999999999999</v>
      </c>
    </row>
    <row r="5" spans="1:256">
      <c r="A5" s="16"/>
      <c r="B5" s="33">
        <v>0.89</v>
      </c>
      <c r="C5" s="33">
        <v>0.96</v>
      </c>
      <c r="D5" s="33">
        <v>1.03</v>
      </c>
      <c r="E5" s="33">
        <v>1.03</v>
      </c>
      <c r="F5" s="33">
        <v>0.98</v>
      </c>
      <c r="G5" s="34"/>
      <c r="H5" s="33">
        <v>2.3370000000000002</v>
      </c>
      <c r="I5" s="33">
        <v>2.3450000000000002</v>
      </c>
      <c r="J5" s="33">
        <v>2.34</v>
      </c>
      <c r="K5" s="33">
        <v>2.375</v>
      </c>
      <c r="L5" s="33">
        <v>2.331</v>
      </c>
    </row>
    <row r="6" spans="1:256">
      <c r="A6" s="19" t="s">
        <v>5</v>
      </c>
      <c r="B6" s="35">
        <v>0.6</v>
      </c>
      <c r="C6" s="35">
        <v>0.61</v>
      </c>
      <c r="D6" s="35">
        <v>0.64</v>
      </c>
      <c r="E6" s="35">
        <v>0.66</v>
      </c>
      <c r="F6" s="35">
        <v>0.66</v>
      </c>
      <c r="G6" s="36" t="s">
        <v>6</v>
      </c>
      <c r="H6" s="35">
        <v>1.5680000000000001</v>
      </c>
      <c r="I6" s="35">
        <v>1.522</v>
      </c>
      <c r="J6" s="35">
        <v>1.538</v>
      </c>
      <c r="K6" s="35">
        <v>1.5229999999999999</v>
      </c>
      <c r="L6" s="35">
        <v>1.534</v>
      </c>
    </row>
    <row r="7" spans="1:256">
      <c r="A7" s="22"/>
      <c r="B7" s="37">
        <v>0.6</v>
      </c>
      <c r="C7" s="37">
        <v>0.62</v>
      </c>
      <c r="D7" s="37">
        <v>0.65</v>
      </c>
      <c r="E7" s="37">
        <v>0.66</v>
      </c>
      <c r="F7" s="37">
        <v>0.65</v>
      </c>
      <c r="G7" s="38"/>
      <c r="H7" s="37">
        <v>1.4890000000000001</v>
      </c>
      <c r="I7" s="37">
        <v>1.522</v>
      </c>
      <c r="J7" s="37">
        <v>1.472</v>
      </c>
      <c r="K7" s="37">
        <v>1.488</v>
      </c>
      <c r="L7" s="37">
        <v>1.508</v>
      </c>
    </row>
    <row r="8" spans="1:256">
      <c r="A8" s="22"/>
      <c r="B8" s="37">
        <v>0.57999999999999996</v>
      </c>
      <c r="C8" s="37">
        <v>0.61</v>
      </c>
      <c r="D8" s="37">
        <v>0.63</v>
      </c>
      <c r="E8" s="37">
        <v>0.64</v>
      </c>
      <c r="F8" s="37">
        <v>0.65</v>
      </c>
      <c r="G8" s="38"/>
      <c r="H8" s="37">
        <v>1.4650000000000001</v>
      </c>
      <c r="I8" s="37">
        <v>1.4590000000000001</v>
      </c>
      <c r="J8" s="37">
        <v>1.4490000000000001</v>
      </c>
      <c r="K8" s="37">
        <v>1.4770000000000001</v>
      </c>
      <c r="L8" s="37">
        <v>1.44</v>
      </c>
    </row>
    <row r="9" spans="1:256">
      <c r="A9" s="22"/>
      <c r="B9" s="37">
        <v>0.57999999999999996</v>
      </c>
      <c r="C9" s="37">
        <v>0.59</v>
      </c>
      <c r="D9" s="37">
        <v>0.63</v>
      </c>
      <c r="E9" s="37">
        <v>0.65</v>
      </c>
      <c r="F9" s="37">
        <v>0.64</v>
      </c>
      <c r="G9" s="38"/>
      <c r="H9" s="37">
        <v>1.399</v>
      </c>
      <c r="I9" s="37">
        <v>1.3959999999999999</v>
      </c>
      <c r="J9" s="37">
        <v>1.409</v>
      </c>
      <c r="K9" s="37">
        <v>1.381</v>
      </c>
      <c r="L9" s="37">
        <v>1.419</v>
      </c>
    </row>
    <row r="10" spans="1:256">
      <c r="A10" s="22"/>
      <c r="B10" s="37">
        <v>0.57999999999999996</v>
      </c>
      <c r="C10" s="37">
        <v>0.56999999999999995</v>
      </c>
      <c r="D10" s="37">
        <v>0.59</v>
      </c>
      <c r="E10" s="37">
        <v>0.61</v>
      </c>
      <c r="F10" s="37">
        <v>0.63</v>
      </c>
      <c r="G10" s="38"/>
      <c r="H10" s="37">
        <v>1.377</v>
      </c>
      <c r="I10" s="37">
        <v>1.3779999999999999</v>
      </c>
      <c r="J10" s="37">
        <v>1.41</v>
      </c>
      <c r="K10" s="37">
        <v>1.38</v>
      </c>
      <c r="L10" s="37">
        <v>1.383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0.59</v>
      </c>
      <c r="C11" s="37">
        <v>0.64</v>
      </c>
      <c r="D11" s="37">
        <v>0.71</v>
      </c>
      <c r="E11" s="37">
        <v>0.71</v>
      </c>
      <c r="F11" s="37">
        <v>0.62</v>
      </c>
      <c r="G11" s="38" t="s">
        <v>8</v>
      </c>
      <c r="H11" s="37">
        <v>1.55</v>
      </c>
      <c r="I11" s="37">
        <v>1.5760000000000001</v>
      </c>
      <c r="J11" s="37">
        <v>1.5409999999999999</v>
      </c>
      <c r="K11" s="37">
        <v>1.577</v>
      </c>
      <c r="L11" s="37">
        <v>1.56</v>
      </c>
    </row>
    <row r="12" spans="1:256">
      <c r="A12" s="22"/>
      <c r="B12" s="37">
        <v>0.59</v>
      </c>
      <c r="C12" s="37">
        <v>0.63</v>
      </c>
      <c r="D12" s="37">
        <v>0.69</v>
      </c>
      <c r="E12" s="37">
        <v>0.7</v>
      </c>
      <c r="F12" s="37">
        <v>0.65</v>
      </c>
      <c r="G12" s="38"/>
      <c r="H12" s="37">
        <v>1.5589999999999999</v>
      </c>
      <c r="I12" s="37">
        <v>1.536</v>
      </c>
      <c r="J12" s="37">
        <v>1.5409999999999999</v>
      </c>
      <c r="K12" s="37">
        <v>1.532</v>
      </c>
      <c r="L12" s="37">
        <v>1.526</v>
      </c>
    </row>
    <row r="13" spans="1:256">
      <c r="A13" s="22"/>
      <c r="B13" s="37">
        <v>0.59</v>
      </c>
      <c r="C13" s="37">
        <v>0.66</v>
      </c>
      <c r="D13" s="37">
        <v>0.72</v>
      </c>
      <c r="E13" s="37">
        <v>0.72</v>
      </c>
      <c r="F13" s="37">
        <v>0.67</v>
      </c>
      <c r="G13" s="38"/>
      <c r="H13" s="37">
        <v>1.52</v>
      </c>
      <c r="I13" s="37">
        <v>1.524</v>
      </c>
      <c r="J13" s="37">
        <v>1.5189999999999999</v>
      </c>
      <c r="K13" s="37">
        <v>1.518</v>
      </c>
      <c r="L13" s="37">
        <v>1.5249999999999999</v>
      </c>
    </row>
    <row r="14" spans="1:256">
      <c r="A14" s="22"/>
      <c r="B14" s="37">
        <v>0.59</v>
      </c>
      <c r="C14" s="37">
        <v>0.65</v>
      </c>
      <c r="D14" s="37">
        <v>0.72</v>
      </c>
      <c r="E14" s="37">
        <v>0.72</v>
      </c>
      <c r="F14" s="37">
        <v>0.66</v>
      </c>
      <c r="G14" s="38"/>
      <c r="H14" s="37">
        <v>1.4750000000000001</v>
      </c>
      <c r="I14" s="37">
        <v>1.4419999999999999</v>
      </c>
      <c r="J14" s="37">
        <v>1.4530000000000001</v>
      </c>
      <c r="K14" s="37">
        <v>1.4419999999999999</v>
      </c>
      <c r="L14" s="37">
        <v>1.458</v>
      </c>
    </row>
    <row r="15" spans="1:256">
      <c r="A15" s="22"/>
      <c r="B15" s="37">
        <v>0.54</v>
      </c>
      <c r="C15" s="37">
        <v>0.61</v>
      </c>
      <c r="D15" s="37">
        <v>0.65</v>
      </c>
      <c r="E15" s="37">
        <v>0.68</v>
      </c>
      <c r="F15" s="37">
        <v>0.64</v>
      </c>
      <c r="G15" s="38"/>
      <c r="H15" s="37">
        <v>1.458</v>
      </c>
      <c r="I15" s="37">
        <v>1.48</v>
      </c>
      <c r="J15" s="37">
        <v>1.4810000000000001</v>
      </c>
      <c r="K15" s="37">
        <v>1.4530000000000001</v>
      </c>
      <c r="L15" s="37">
        <v>1.4670000000000001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0.30790000000000028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0.85607000000000055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0.53685128205128263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0.61651131687242844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2" priority="2" operator="notBetween">
      <formula>0.4</formula>
      <formula>0.6</formula>
    </cfRule>
  </conditionalFormatting>
  <conditionalFormatting sqref="K20:L20">
    <cfRule type="cellIs" dxfId="41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0.95</v>
      </c>
      <c r="D2" s="14">
        <v>0.93</v>
      </c>
      <c r="E2" s="14">
        <v>0.89</v>
      </c>
      <c r="F2" s="14">
        <v>0.87</v>
      </c>
      <c r="G2" s="31" t="s">
        <v>3</v>
      </c>
      <c r="H2" s="14">
        <v>2.3149999999999999</v>
      </c>
      <c r="I2" s="14">
        <v>2.3530000000000002</v>
      </c>
      <c r="J2" s="14">
        <v>2.3540000000000001</v>
      </c>
      <c r="K2" s="14">
        <v>2.3159999999999998</v>
      </c>
      <c r="L2" s="14">
        <v>2.3069999999999999</v>
      </c>
    </row>
    <row r="3" spans="1:256">
      <c r="A3" s="11"/>
      <c r="B3" s="14">
        <v>0.94</v>
      </c>
      <c r="C3" s="14">
        <v>0.95</v>
      </c>
      <c r="D3" s="14">
        <v>0.93</v>
      </c>
      <c r="E3" s="14">
        <v>0.9</v>
      </c>
      <c r="F3" s="14">
        <v>0.87</v>
      </c>
      <c r="G3" s="31"/>
      <c r="H3" s="32">
        <v>2.2919999999999998</v>
      </c>
      <c r="I3" s="14">
        <v>2.3250000000000002</v>
      </c>
      <c r="J3" s="14">
        <v>2.3199999999999998</v>
      </c>
      <c r="K3" s="14">
        <v>2.3690000000000002</v>
      </c>
      <c r="L3" s="14">
        <v>2.3239999999999998</v>
      </c>
    </row>
    <row r="4" spans="1:256">
      <c r="A4" s="11" t="s">
        <v>124</v>
      </c>
      <c r="B4" s="14">
        <v>0.94</v>
      </c>
      <c r="C4" s="14">
        <v>1</v>
      </c>
      <c r="D4" s="14">
        <v>1</v>
      </c>
      <c r="E4" s="14">
        <v>0.93</v>
      </c>
      <c r="F4" s="14">
        <v>0.88</v>
      </c>
      <c r="G4" s="31" t="s">
        <v>4</v>
      </c>
      <c r="H4" s="14">
        <v>2.3290000000000002</v>
      </c>
      <c r="I4" s="14">
        <v>2.31</v>
      </c>
      <c r="J4" s="14">
        <v>2.343</v>
      </c>
      <c r="K4" s="14">
        <v>2.3250000000000002</v>
      </c>
      <c r="L4" s="14">
        <v>2.335</v>
      </c>
    </row>
    <row r="5" spans="1:256">
      <c r="A5" s="16"/>
      <c r="B5" s="33">
        <v>0.95</v>
      </c>
      <c r="C5" s="33">
        <v>0.99</v>
      </c>
      <c r="D5" s="33">
        <v>1</v>
      </c>
      <c r="E5" s="33">
        <v>0.93</v>
      </c>
      <c r="F5" s="33">
        <v>0.87</v>
      </c>
      <c r="G5" s="34"/>
      <c r="H5" s="33">
        <v>2.3540000000000001</v>
      </c>
      <c r="I5" s="33">
        <v>2.3410000000000002</v>
      </c>
      <c r="J5" s="33">
        <v>2.3719999999999999</v>
      </c>
      <c r="K5" s="33">
        <v>2.33</v>
      </c>
      <c r="L5" s="33">
        <v>2.343</v>
      </c>
    </row>
    <row r="6" spans="1:256">
      <c r="A6" s="19" t="s">
        <v>5</v>
      </c>
      <c r="B6" s="35">
        <v>0.65</v>
      </c>
      <c r="C6" s="35">
        <v>0.67</v>
      </c>
      <c r="D6" s="35">
        <v>0.64</v>
      </c>
      <c r="E6" s="35">
        <v>0.6</v>
      </c>
      <c r="F6" s="35">
        <v>0.59</v>
      </c>
      <c r="G6" s="36" t="s">
        <v>6</v>
      </c>
      <c r="H6" s="35">
        <v>1.5209999999999999</v>
      </c>
      <c r="I6" s="35">
        <v>1.5129999999999999</v>
      </c>
      <c r="J6" s="35">
        <v>1.5049999999999999</v>
      </c>
      <c r="K6" s="35">
        <v>1.5389999999999999</v>
      </c>
      <c r="L6" s="35">
        <v>1.5369999999999999</v>
      </c>
    </row>
    <row r="7" spans="1:256">
      <c r="A7" s="22"/>
      <c r="B7" s="37">
        <v>0.68</v>
      </c>
      <c r="C7" s="37">
        <v>0.68</v>
      </c>
      <c r="D7" s="37">
        <v>0.65</v>
      </c>
      <c r="E7" s="37">
        <v>0.61</v>
      </c>
      <c r="F7" s="37">
        <v>0.57999999999999996</v>
      </c>
      <c r="G7" s="38"/>
      <c r="H7" s="37">
        <v>1.51</v>
      </c>
      <c r="I7" s="37">
        <v>1.488</v>
      </c>
      <c r="J7" s="37">
        <v>1.5069999999999999</v>
      </c>
      <c r="K7" s="37">
        <v>1.52</v>
      </c>
      <c r="L7" s="37">
        <v>1.4830000000000001</v>
      </c>
    </row>
    <row r="8" spans="1:256">
      <c r="A8" s="22"/>
      <c r="B8" s="37">
        <v>0.67</v>
      </c>
      <c r="C8" s="37">
        <v>0.68</v>
      </c>
      <c r="D8" s="37">
        <v>0.63</v>
      </c>
      <c r="E8" s="37">
        <v>0.6</v>
      </c>
      <c r="F8" s="37">
        <v>0.57999999999999996</v>
      </c>
      <c r="G8" s="38"/>
      <c r="H8" s="37">
        <v>1.4750000000000001</v>
      </c>
      <c r="I8" s="37">
        <v>1.4610000000000001</v>
      </c>
      <c r="J8" s="37">
        <v>1.4570000000000001</v>
      </c>
      <c r="K8" s="37">
        <v>1.4450000000000001</v>
      </c>
      <c r="L8" s="37">
        <v>1.478</v>
      </c>
    </row>
    <row r="9" spans="1:256">
      <c r="A9" s="22"/>
      <c r="B9" s="37">
        <v>0.66</v>
      </c>
      <c r="C9" s="37">
        <v>0.65</v>
      </c>
      <c r="D9" s="37">
        <v>0.63</v>
      </c>
      <c r="E9" s="37">
        <v>0.6</v>
      </c>
      <c r="F9" s="37">
        <v>0.56999999999999995</v>
      </c>
      <c r="G9" s="38"/>
      <c r="H9" s="37">
        <v>1.425</v>
      </c>
      <c r="I9" s="37">
        <v>1.3879999999999999</v>
      </c>
      <c r="J9" s="37">
        <v>1.4350000000000001</v>
      </c>
      <c r="K9" s="37">
        <v>1.393</v>
      </c>
      <c r="L9" s="37">
        <v>1.4279999999999999</v>
      </c>
    </row>
    <row r="10" spans="1:256">
      <c r="A10" s="22"/>
      <c r="B10" s="37">
        <v>0.62</v>
      </c>
      <c r="C10" s="37">
        <v>0.62</v>
      </c>
      <c r="D10" s="37">
        <v>0.59</v>
      </c>
      <c r="E10" s="37">
        <v>0.57999999999999996</v>
      </c>
      <c r="F10" s="37">
        <v>0.55000000000000004</v>
      </c>
      <c r="G10" s="38"/>
      <c r="H10" s="37">
        <v>1.3839999999999999</v>
      </c>
      <c r="I10" s="37">
        <v>1.3720000000000001</v>
      </c>
      <c r="J10" s="37">
        <v>1.3839999999999999</v>
      </c>
      <c r="K10" s="37">
        <v>1.3819999999999999</v>
      </c>
      <c r="L10" s="37">
        <v>1.3979999999999999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0.7</v>
      </c>
      <c r="D11" s="37">
        <v>0.68</v>
      </c>
      <c r="E11" s="37">
        <v>0.61</v>
      </c>
      <c r="F11" s="37">
        <v>0.57999999999999996</v>
      </c>
      <c r="G11" s="38" t="s">
        <v>8</v>
      </c>
      <c r="H11" s="37">
        <v>1.5820000000000001</v>
      </c>
      <c r="I11" s="37">
        <v>1.575</v>
      </c>
      <c r="J11" s="37">
        <v>1.5640000000000001</v>
      </c>
      <c r="K11" s="37">
        <v>1.5780000000000001</v>
      </c>
      <c r="L11" s="37">
        <v>1.5609999999999999</v>
      </c>
    </row>
    <row r="12" spans="1:256">
      <c r="A12" s="22"/>
      <c r="B12" s="37">
        <v>0.62</v>
      </c>
      <c r="C12" s="37">
        <v>0.69</v>
      </c>
      <c r="D12" s="37">
        <v>0.7</v>
      </c>
      <c r="E12" s="37">
        <v>0.63</v>
      </c>
      <c r="F12" s="37">
        <v>0.57999999999999996</v>
      </c>
      <c r="G12" s="38"/>
      <c r="H12" s="37">
        <v>1.577</v>
      </c>
      <c r="I12" s="37">
        <v>1.542</v>
      </c>
      <c r="J12" s="37">
        <v>1.573</v>
      </c>
      <c r="K12" s="37">
        <v>1.544</v>
      </c>
      <c r="L12" s="37">
        <v>1.5549999999999999</v>
      </c>
    </row>
    <row r="13" spans="1:256">
      <c r="A13" s="22"/>
      <c r="B13" s="37">
        <v>0.64</v>
      </c>
      <c r="C13" s="37">
        <v>0.67</v>
      </c>
      <c r="D13" s="37">
        <v>0.69</v>
      </c>
      <c r="E13" s="37">
        <v>0.61</v>
      </c>
      <c r="F13" s="37">
        <v>0.57999999999999996</v>
      </c>
      <c r="G13" s="38"/>
      <c r="H13" s="37">
        <v>1.524</v>
      </c>
      <c r="I13" s="37">
        <v>1.548</v>
      </c>
      <c r="J13" s="37">
        <v>1.542</v>
      </c>
      <c r="K13" s="37">
        <v>1.496</v>
      </c>
      <c r="L13" s="37">
        <v>1.5029999999999999</v>
      </c>
    </row>
    <row r="14" spans="1:256">
      <c r="A14" s="22"/>
      <c r="B14" s="37">
        <v>0.64</v>
      </c>
      <c r="C14" s="37">
        <v>0.68</v>
      </c>
      <c r="D14" s="37">
        <v>0.69</v>
      </c>
      <c r="E14" s="37">
        <v>0.62</v>
      </c>
      <c r="F14" s="37">
        <v>0.57999999999999996</v>
      </c>
      <c r="G14" s="38"/>
      <c r="H14" s="37">
        <v>1.474</v>
      </c>
      <c r="I14" s="37">
        <v>1.478</v>
      </c>
      <c r="J14" s="37">
        <v>1.482</v>
      </c>
      <c r="K14" s="37">
        <v>1.448</v>
      </c>
      <c r="L14" s="37">
        <v>1.4490000000000001</v>
      </c>
    </row>
    <row r="15" spans="1:256">
      <c r="A15" s="22"/>
      <c r="B15" s="37">
        <v>0.62</v>
      </c>
      <c r="C15" s="37">
        <v>0.64</v>
      </c>
      <c r="D15" s="37">
        <v>0.67</v>
      </c>
      <c r="E15" s="37">
        <v>0.6</v>
      </c>
      <c r="F15" s="37">
        <v>0.56000000000000005</v>
      </c>
      <c r="G15" s="38"/>
      <c r="H15" s="37">
        <v>1.498</v>
      </c>
      <c r="I15" s="37">
        <v>1.482</v>
      </c>
      <c r="J15" s="37">
        <v>1.486</v>
      </c>
      <c r="K15" s="37">
        <v>1.472</v>
      </c>
      <c r="L15" s="37">
        <v>1.48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0.30349999999999988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0.84402999999999939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0.52917948717948704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0.60784053497942347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40" priority="2" operator="notBetween">
      <formula>0.4</formula>
      <formula>0.6</formula>
    </cfRule>
  </conditionalFormatting>
  <conditionalFormatting sqref="K20:L20">
    <cfRule type="cellIs" dxfId="39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IV34"/>
  <sheetViews>
    <sheetView workbookViewId="0">
      <selection activeCell="L24" sqref="L2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0.95</v>
      </c>
      <c r="C2" s="14">
        <v>0.95</v>
      </c>
      <c r="D2" s="14">
        <v>1</v>
      </c>
      <c r="E2" s="14">
        <v>0.97</v>
      </c>
      <c r="F2" s="14">
        <v>0.91</v>
      </c>
      <c r="G2" s="31" t="s">
        <v>3</v>
      </c>
      <c r="H2" s="14">
        <v>2.3490000000000002</v>
      </c>
      <c r="I2" s="14">
        <v>2.3319999999999999</v>
      </c>
      <c r="J2" s="14">
        <v>2.29</v>
      </c>
      <c r="K2" s="14">
        <v>2.3340000000000001</v>
      </c>
      <c r="L2" s="14">
        <v>2.3450000000000002</v>
      </c>
    </row>
    <row r="3" spans="1:256">
      <c r="A3" s="11"/>
      <c r="B3" s="14">
        <v>0.96</v>
      </c>
      <c r="C3" s="14">
        <v>0.99</v>
      </c>
      <c r="D3" s="14">
        <v>1.04</v>
      </c>
      <c r="E3" s="14">
        <v>0.98</v>
      </c>
      <c r="F3" s="14">
        <v>0.89</v>
      </c>
      <c r="G3" s="31"/>
      <c r="H3" s="32">
        <v>2.3460000000000001</v>
      </c>
      <c r="I3" s="14">
        <v>2.2989999999999999</v>
      </c>
      <c r="J3" s="14">
        <v>2.2959999999999998</v>
      </c>
      <c r="K3" s="14">
        <v>2.3290000000000002</v>
      </c>
      <c r="L3" s="14">
        <v>2.3410000000000002</v>
      </c>
    </row>
    <row r="4" spans="1:256">
      <c r="A4" s="11" t="s">
        <v>124</v>
      </c>
      <c r="B4" s="14">
        <v>0.87</v>
      </c>
      <c r="C4" s="14">
        <v>0.9</v>
      </c>
      <c r="D4" s="14">
        <v>0.93</v>
      </c>
      <c r="E4" s="14">
        <v>0.95</v>
      </c>
      <c r="F4" s="14">
        <v>0.96</v>
      </c>
      <c r="G4" s="31" t="s">
        <v>4</v>
      </c>
      <c r="H4" s="14">
        <v>2.3410000000000002</v>
      </c>
      <c r="I4" s="14">
        <v>2.367</v>
      </c>
      <c r="J4" s="14">
        <v>2.3450000000000002</v>
      </c>
      <c r="K4" s="14">
        <v>2.351</v>
      </c>
      <c r="L4" s="14">
        <v>2.3090000000000002</v>
      </c>
    </row>
    <row r="5" spans="1:256">
      <c r="A5" s="16"/>
      <c r="B5" s="33">
        <v>0.87</v>
      </c>
      <c r="C5" s="33">
        <v>0.89</v>
      </c>
      <c r="D5" s="33">
        <v>0.93</v>
      </c>
      <c r="E5" s="33">
        <v>0.96</v>
      </c>
      <c r="F5" s="33">
        <v>0.95</v>
      </c>
      <c r="G5" s="34"/>
      <c r="H5" s="33">
        <v>2.343</v>
      </c>
      <c r="I5" s="33">
        <v>2.3559999999999999</v>
      </c>
      <c r="J5" s="33">
        <v>2.33</v>
      </c>
      <c r="K5" s="33">
        <v>2.3570000000000002</v>
      </c>
      <c r="L5" s="33">
        <v>2.355</v>
      </c>
    </row>
    <row r="6" spans="1:256">
      <c r="A6" s="19" t="s">
        <v>5</v>
      </c>
      <c r="B6" s="35">
        <v>0.63</v>
      </c>
      <c r="C6" s="35">
        <v>0.67</v>
      </c>
      <c r="D6" s="35">
        <v>0.73</v>
      </c>
      <c r="E6" s="35">
        <v>0.67</v>
      </c>
      <c r="F6" s="35">
        <v>0.59</v>
      </c>
      <c r="G6" s="36" t="s">
        <v>6</v>
      </c>
      <c r="H6" s="35">
        <v>1.5549999999999999</v>
      </c>
      <c r="I6" s="35">
        <v>1.5620000000000001</v>
      </c>
      <c r="J6" s="35">
        <v>1.552</v>
      </c>
      <c r="K6" s="35">
        <v>1.54</v>
      </c>
      <c r="L6" s="35">
        <v>1.546</v>
      </c>
    </row>
    <row r="7" spans="1:256">
      <c r="A7" s="22"/>
      <c r="B7" s="37">
        <v>0.65</v>
      </c>
      <c r="C7" s="37">
        <v>0.7</v>
      </c>
      <c r="D7" s="37">
        <v>0.73</v>
      </c>
      <c r="E7" s="37">
        <v>0.69</v>
      </c>
      <c r="F7" s="37">
        <v>0.57999999999999996</v>
      </c>
      <c r="G7" s="38"/>
      <c r="H7" s="37">
        <v>1.5469999999999999</v>
      </c>
      <c r="I7" s="37">
        <v>1.508</v>
      </c>
      <c r="J7" s="37">
        <v>1.5509999999999999</v>
      </c>
      <c r="K7" s="37">
        <v>1.532</v>
      </c>
      <c r="L7" s="37">
        <v>1.4950000000000001</v>
      </c>
    </row>
    <row r="8" spans="1:256">
      <c r="A8" s="22"/>
      <c r="B8" s="37">
        <v>0.65</v>
      </c>
      <c r="C8" s="37">
        <v>0.68</v>
      </c>
      <c r="D8" s="37">
        <v>0.7</v>
      </c>
      <c r="E8" s="37">
        <v>0.66</v>
      </c>
      <c r="F8" s="37">
        <v>0.55000000000000004</v>
      </c>
      <c r="G8" s="38"/>
      <c r="H8" s="37">
        <v>1.486</v>
      </c>
      <c r="I8" s="37">
        <v>1.4850000000000001</v>
      </c>
      <c r="J8" s="37">
        <v>1.49</v>
      </c>
      <c r="K8" s="37">
        <v>1.49</v>
      </c>
      <c r="L8" s="37">
        <v>1.468</v>
      </c>
    </row>
    <row r="9" spans="1:256">
      <c r="A9" s="22"/>
      <c r="B9" s="37">
        <v>0.65</v>
      </c>
      <c r="C9" s="37">
        <v>0.65</v>
      </c>
      <c r="D9" s="37">
        <v>0.67</v>
      </c>
      <c r="E9" s="37">
        <v>0.65</v>
      </c>
      <c r="F9" s="37">
        <v>0.56999999999999995</v>
      </c>
      <c r="G9" s="38"/>
      <c r="H9" s="37">
        <v>1.44</v>
      </c>
      <c r="I9" s="37">
        <v>1.4419999999999999</v>
      </c>
      <c r="J9" s="37">
        <v>1.4470000000000001</v>
      </c>
      <c r="K9" s="37">
        <v>1.409</v>
      </c>
      <c r="L9" s="37">
        <v>1.405</v>
      </c>
    </row>
    <row r="10" spans="1:256">
      <c r="A10" s="22"/>
      <c r="B10" s="37">
        <v>0.6</v>
      </c>
      <c r="C10" s="37">
        <v>0.64</v>
      </c>
      <c r="D10" s="37">
        <v>0.66</v>
      </c>
      <c r="E10" s="37">
        <v>0.64</v>
      </c>
      <c r="F10" s="37">
        <v>0.57999999999999996</v>
      </c>
      <c r="G10" s="38"/>
      <c r="H10" s="37">
        <v>1.403</v>
      </c>
      <c r="I10" s="37">
        <v>1.3779999999999999</v>
      </c>
      <c r="J10" s="37">
        <v>1.379</v>
      </c>
      <c r="K10" s="37">
        <v>1.375</v>
      </c>
      <c r="L10" s="37">
        <v>1.4059999999999999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0.56000000000000005</v>
      </c>
      <c r="C11" s="37">
        <v>0.6</v>
      </c>
      <c r="D11" s="37">
        <v>0.63</v>
      </c>
      <c r="E11" s="37">
        <v>0.64</v>
      </c>
      <c r="F11" s="37">
        <v>0.66</v>
      </c>
      <c r="G11" s="38" t="s">
        <v>8</v>
      </c>
      <c r="H11" s="37">
        <v>1.59</v>
      </c>
      <c r="I11" s="37">
        <v>1.595</v>
      </c>
      <c r="J11" s="37">
        <v>1.5760000000000001</v>
      </c>
      <c r="K11" s="37">
        <v>1.577</v>
      </c>
      <c r="L11" s="37">
        <v>1.5569999999999999</v>
      </c>
    </row>
    <row r="12" spans="1:256">
      <c r="A12" s="22"/>
      <c r="B12" s="37">
        <v>0.56000000000000005</v>
      </c>
      <c r="C12" s="37">
        <v>0.62</v>
      </c>
      <c r="D12" s="37">
        <v>0.65</v>
      </c>
      <c r="E12" s="37">
        <v>0.67</v>
      </c>
      <c r="F12" s="37">
        <v>0.65</v>
      </c>
      <c r="G12" s="38"/>
      <c r="H12" s="37">
        <v>1.5660000000000001</v>
      </c>
      <c r="I12" s="37">
        <v>1.5580000000000001</v>
      </c>
      <c r="J12" s="37">
        <v>1.5649999999999999</v>
      </c>
      <c r="K12" s="37">
        <v>1.536</v>
      </c>
      <c r="L12" s="37">
        <v>1.5649999999999999</v>
      </c>
    </row>
    <row r="13" spans="1:256">
      <c r="A13" s="22"/>
      <c r="B13" s="37">
        <v>0.57999999999999996</v>
      </c>
      <c r="C13" s="37">
        <v>0.61</v>
      </c>
      <c r="D13" s="37">
        <v>0.65</v>
      </c>
      <c r="E13" s="37">
        <v>0.64</v>
      </c>
      <c r="F13" s="37">
        <v>0.63</v>
      </c>
      <c r="G13" s="38"/>
      <c r="H13" s="37">
        <v>1.542</v>
      </c>
      <c r="I13" s="37">
        <v>1.53</v>
      </c>
      <c r="J13" s="37">
        <v>1.5720000000000001</v>
      </c>
      <c r="K13" s="37">
        <v>1.5349999999999999</v>
      </c>
      <c r="L13" s="37">
        <v>1.5349999999999999</v>
      </c>
    </row>
    <row r="14" spans="1:256">
      <c r="A14" s="22"/>
      <c r="B14" s="37">
        <v>0.56000000000000005</v>
      </c>
      <c r="C14" s="37">
        <v>0.6</v>
      </c>
      <c r="D14" s="37">
        <v>0.62</v>
      </c>
      <c r="E14" s="37">
        <v>0.63</v>
      </c>
      <c r="F14" s="37">
        <v>0.63</v>
      </c>
      <c r="G14" s="38"/>
      <c r="H14" s="37">
        <v>1.5149999999999999</v>
      </c>
      <c r="I14" s="37">
        <v>1.506</v>
      </c>
      <c r="J14" s="37">
        <v>1.4770000000000001</v>
      </c>
      <c r="K14" s="37">
        <v>1.5129999999999999</v>
      </c>
      <c r="L14" s="37">
        <v>1.5009999999999999</v>
      </c>
    </row>
    <row r="15" spans="1:256">
      <c r="A15" s="22"/>
      <c r="B15" s="37">
        <v>0.54</v>
      </c>
      <c r="C15" s="37">
        <v>0.57999999999999996</v>
      </c>
      <c r="D15" s="37">
        <v>0.62</v>
      </c>
      <c r="E15" s="37">
        <v>0.62</v>
      </c>
      <c r="F15" s="37">
        <v>0.63</v>
      </c>
      <c r="G15" s="38"/>
      <c r="H15" s="37">
        <v>1.506</v>
      </c>
      <c r="I15" s="37">
        <v>1.4730000000000001</v>
      </c>
      <c r="J15" s="37">
        <v>1.4710000000000001</v>
      </c>
      <c r="K15" s="37">
        <v>1.444</v>
      </c>
      <c r="L15" s="37">
        <v>1.476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0.31110000000000004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0.83230999999999966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0.54243076923076938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0.59940020576131658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8" priority="2" operator="notBetween">
      <formula>0.4</formula>
      <formula>0.6</formula>
    </cfRule>
  </conditionalFormatting>
  <conditionalFormatting sqref="K20:L20">
    <cfRule type="cellIs" dxfId="37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IV34"/>
  <sheetViews>
    <sheetView workbookViewId="0">
      <selection activeCell="L26" sqref="L2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</row>
    <row r="2" spans="1:256">
      <c r="A2" s="11" t="s">
        <v>123</v>
      </c>
      <c r="B2" s="14">
        <v>1</v>
      </c>
      <c r="C2" s="14">
        <v>0.99</v>
      </c>
      <c r="D2" s="14">
        <v>0.98</v>
      </c>
      <c r="E2" s="14">
        <v>0.99</v>
      </c>
      <c r="F2" s="14">
        <v>0.93</v>
      </c>
      <c r="G2" s="31"/>
      <c r="H2" s="14">
        <v>2.363</v>
      </c>
      <c r="I2" s="14">
        <v>2.3610000000000002</v>
      </c>
      <c r="J2" s="14">
        <v>2.371</v>
      </c>
      <c r="K2" s="14">
        <v>2.3620000000000001</v>
      </c>
      <c r="L2" s="14">
        <v>2.3450000000000002</v>
      </c>
    </row>
    <row r="3" spans="1:256">
      <c r="A3" s="11"/>
      <c r="B3" s="14">
        <v>0.98</v>
      </c>
      <c r="C3" s="14">
        <v>0.97</v>
      </c>
      <c r="D3" s="14">
        <v>0.98</v>
      </c>
      <c r="E3" s="14">
        <v>0.97</v>
      </c>
      <c r="F3" s="14">
        <v>0.92</v>
      </c>
      <c r="G3" s="31"/>
      <c r="H3" s="32">
        <v>2.3370000000000002</v>
      </c>
      <c r="I3" s="14">
        <v>2.3450000000000002</v>
      </c>
      <c r="J3" s="14">
        <v>2.3180000000000001</v>
      </c>
      <c r="K3" s="14">
        <v>2.351</v>
      </c>
      <c r="L3" s="14">
        <v>2.343</v>
      </c>
    </row>
    <row r="4" spans="1:256">
      <c r="A4" s="11" t="s">
        <v>124</v>
      </c>
      <c r="B4" s="14">
        <v>0.91</v>
      </c>
      <c r="C4" s="14">
        <v>0.97</v>
      </c>
      <c r="D4" s="14">
        <v>1.01</v>
      </c>
      <c r="E4" s="14">
        <v>1</v>
      </c>
      <c r="F4" s="14">
        <v>0.89</v>
      </c>
      <c r="G4" s="31"/>
      <c r="H4" s="14">
        <v>2.3559999999999999</v>
      </c>
      <c r="I4" s="14">
        <v>2.3610000000000002</v>
      </c>
      <c r="J4" s="14">
        <v>2.3519999999999999</v>
      </c>
      <c r="K4" s="14">
        <v>2.359</v>
      </c>
      <c r="L4" s="14">
        <v>2.3570000000000002</v>
      </c>
    </row>
    <row r="5" spans="1:256">
      <c r="A5" s="16"/>
      <c r="B5" s="33">
        <v>0.92</v>
      </c>
      <c r="C5" s="33">
        <v>0.97</v>
      </c>
      <c r="D5" s="33">
        <v>1</v>
      </c>
      <c r="E5" s="33">
        <v>0.99</v>
      </c>
      <c r="F5" s="33">
        <v>0.9</v>
      </c>
      <c r="G5" s="34"/>
      <c r="H5" s="33">
        <v>2.34</v>
      </c>
      <c r="I5" s="33">
        <v>2.355</v>
      </c>
      <c r="J5" s="33">
        <v>2.3319999999999999</v>
      </c>
      <c r="K5" s="33">
        <v>2.375</v>
      </c>
      <c r="L5" s="33">
        <v>2.3490000000000002</v>
      </c>
    </row>
    <row r="6" spans="1:256">
      <c r="A6" s="19" t="s">
        <v>5</v>
      </c>
      <c r="B6" s="35">
        <v>0.45</v>
      </c>
      <c r="C6" s="35">
        <v>0.54</v>
      </c>
      <c r="D6" s="35">
        <v>0.56000000000000005</v>
      </c>
      <c r="E6" s="35">
        <v>0.53</v>
      </c>
      <c r="F6" s="35">
        <v>0.51</v>
      </c>
      <c r="G6" s="36"/>
      <c r="H6" s="35">
        <v>1.4810000000000001</v>
      </c>
      <c r="I6" s="35">
        <v>1.4950000000000001</v>
      </c>
      <c r="J6" s="35">
        <v>1.47</v>
      </c>
      <c r="K6" s="35">
        <v>1.4990000000000001</v>
      </c>
      <c r="L6" s="35">
        <v>1.4950000000000001</v>
      </c>
    </row>
    <row r="7" spans="1:256">
      <c r="A7" s="22"/>
      <c r="B7" s="37">
        <v>0.48</v>
      </c>
      <c r="C7" s="37">
        <v>0.56000000000000005</v>
      </c>
      <c r="D7" s="37">
        <v>0.56000000000000005</v>
      </c>
      <c r="E7" s="37">
        <v>0.54</v>
      </c>
      <c r="F7" s="37">
        <v>0.51</v>
      </c>
      <c r="G7" s="38"/>
      <c r="H7" s="37">
        <v>1.5029999999999999</v>
      </c>
      <c r="I7" s="37">
        <v>1.476</v>
      </c>
      <c r="J7" s="37">
        <v>1.4890000000000001</v>
      </c>
      <c r="K7" s="37">
        <v>1.4890000000000001</v>
      </c>
      <c r="L7" s="37">
        <v>1.4910000000000001</v>
      </c>
    </row>
    <row r="8" spans="1:256">
      <c r="A8" s="22"/>
      <c r="B8" s="37">
        <v>0.47</v>
      </c>
      <c r="C8" s="37">
        <v>0.53</v>
      </c>
      <c r="D8" s="37">
        <v>0.54</v>
      </c>
      <c r="E8" s="37">
        <v>0.53</v>
      </c>
      <c r="F8" s="37">
        <v>0.5</v>
      </c>
      <c r="G8" s="38"/>
      <c r="H8" s="37">
        <v>1.4610000000000001</v>
      </c>
      <c r="I8" s="37">
        <v>1.425</v>
      </c>
      <c r="J8" s="37">
        <v>1.478</v>
      </c>
      <c r="K8" s="37">
        <v>1.4390000000000001</v>
      </c>
      <c r="L8" s="37">
        <v>1.4470000000000001</v>
      </c>
    </row>
    <row r="9" spans="1:256">
      <c r="A9" s="22"/>
      <c r="B9" s="37">
        <v>0.43</v>
      </c>
      <c r="C9" s="37">
        <v>0.52</v>
      </c>
      <c r="D9" s="37">
        <v>0.5</v>
      </c>
      <c r="E9" s="37">
        <v>0.5</v>
      </c>
      <c r="F9" s="37">
        <v>0.49</v>
      </c>
      <c r="G9" s="38"/>
      <c r="H9" s="37">
        <v>1.4279999999999999</v>
      </c>
      <c r="I9" s="37">
        <v>1.3720000000000001</v>
      </c>
      <c r="J9" s="37">
        <v>1.401</v>
      </c>
      <c r="K9" s="37">
        <v>1.411</v>
      </c>
      <c r="L9" s="37">
        <v>1.399</v>
      </c>
    </row>
    <row r="10" spans="1:256">
      <c r="A10" s="22"/>
      <c r="B10" s="37">
        <v>0.43</v>
      </c>
      <c r="C10" s="37">
        <v>0.49</v>
      </c>
      <c r="D10" s="37">
        <v>0.46</v>
      </c>
      <c r="E10" s="37">
        <v>0.48</v>
      </c>
      <c r="F10" s="37">
        <v>0.46</v>
      </c>
      <c r="G10" s="38"/>
      <c r="H10" s="37">
        <v>1.361</v>
      </c>
      <c r="I10" s="37">
        <v>1.3460000000000001</v>
      </c>
      <c r="J10" s="37">
        <v>1.3660000000000001</v>
      </c>
      <c r="K10" s="37">
        <v>1.36</v>
      </c>
      <c r="L10" s="37">
        <v>1.369</v>
      </c>
      <c r="Z10" s="9" t="e">
        <f>AVERAGE(M10:X10)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0.45</v>
      </c>
      <c r="C11" s="37">
        <v>0.51</v>
      </c>
      <c r="D11" s="37">
        <v>0.51</v>
      </c>
      <c r="E11" s="37">
        <v>0.53</v>
      </c>
      <c r="F11" s="37">
        <v>0.52</v>
      </c>
      <c r="G11" s="38"/>
      <c r="H11" s="37">
        <v>1.538</v>
      </c>
      <c r="I11" s="37">
        <v>1.544</v>
      </c>
      <c r="J11" s="37">
        <v>1.5509999999999999</v>
      </c>
      <c r="K11" s="37">
        <v>1.542</v>
      </c>
      <c r="L11" s="37">
        <v>1.5109999999999999</v>
      </c>
    </row>
    <row r="12" spans="1:256">
      <c r="A12" s="22"/>
      <c r="B12" s="37">
        <v>0.44</v>
      </c>
      <c r="C12" s="37">
        <v>0.52</v>
      </c>
      <c r="D12" s="37">
        <v>0.5</v>
      </c>
      <c r="E12" s="37">
        <v>0.52</v>
      </c>
      <c r="F12" s="37">
        <v>0.51</v>
      </c>
      <c r="G12" s="38"/>
      <c r="H12" s="37">
        <v>1.5409999999999999</v>
      </c>
      <c r="I12" s="37">
        <v>1.556</v>
      </c>
      <c r="J12" s="37">
        <v>1.5369999999999999</v>
      </c>
      <c r="K12" s="37">
        <v>1.5129999999999999</v>
      </c>
      <c r="L12" s="37">
        <v>1.538</v>
      </c>
    </row>
    <row r="13" spans="1:256">
      <c r="A13" s="22"/>
      <c r="B13" s="37">
        <v>0.43</v>
      </c>
      <c r="C13" s="37">
        <v>0.52</v>
      </c>
      <c r="D13" s="37">
        <v>0.52</v>
      </c>
      <c r="E13" s="37">
        <v>0.51</v>
      </c>
      <c r="F13" s="37">
        <v>0.51</v>
      </c>
      <c r="G13" s="38"/>
      <c r="H13" s="37">
        <v>1.518</v>
      </c>
      <c r="I13" s="37">
        <v>1.5129999999999999</v>
      </c>
      <c r="J13" s="37">
        <v>1.5289999999999999</v>
      </c>
      <c r="K13" s="37">
        <v>1.476</v>
      </c>
      <c r="L13" s="37">
        <v>1.5</v>
      </c>
    </row>
    <row r="14" spans="1:256">
      <c r="A14" s="22"/>
      <c r="B14" s="37">
        <v>0.45</v>
      </c>
      <c r="C14" s="37">
        <v>0.51</v>
      </c>
      <c r="D14" s="37">
        <v>0.5</v>
      </c>
      <c r="E14" s="37">
        <v>0.51</v>
      </c>
      <c r="F14" s="37">
        <v>0.5</v>
      </c>
      <c r="G14" s="38"/>
      <c r="H14" s="37">
        <v>1.458</v>
      </c>
      <c r="I14" s="37">
        <v>1.4370000000000001</v>
      </c>
      <c r="J14" s="37">
        <v>1.478</v>
      </c>
      <c r="K14" s="37">
        <v>1.4419999999999999</v>
      </c>
      <c r="L14" s="37">
        <v>1.4219999999999999</v>
      </c>
    </row>
    <row r="15" spans="1:256">
      <c r="A15" s="22"/>
      <c r="B15" s="37">
        <v>0.42</v>
      </c>
      <c r="C15" s="37">
        <v>0.49</v>
      </c>
      <c r="D15" s="37">
        <v>0.45</v>
      </c>
      <c r="E15" s="37">
        <v>0.49</v>
      </c>
      <c r="F15" s="37">
        <v>0.5</v>
      </c>
      <c r="G15" s="38"/>
      <c r="H15" s="37">
        <v>1.462</v>
      </c>
      <c r="I15" s="37">
        <v>1.4730000000000001</v>
      </c>
      <c r="J15" s="37">
        <v>1.492</v>
      </c>
      <c r="K15" s="37">
        <v>1.429</v>
      </c>
      <c r="L15" s="37">
        <v>1.421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</row>
    <row r="18" spans="1:12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0.46569999999999973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AVERAGE(I2:L5)-AVERAGE(I6:L15)</f>
        <v>0.88672500000000021</v>
      </c>
      <c r="L18" s="295"/>
    </row>
    <row r="19" spans="1:12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</row>
    <row r="20" spans="1:12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0.4776410256410254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0.63858796296296316</v>
      </c>
      <c r="L20" s="269"/>
    </row>
    <row r="21" spans="1:12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6" priority="3" operator="notBetween">
      <formula>0.4</formula>
      <formula>0.6</formula>
    </cfRule>
  </conditionalFormatting>
  <conditionalFormatting sqref="K20:L20">
    <cfRule type="cellIs" dxfId="35" priority="2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IV34"/>
  <sheetViews>
    <sheetView workbookViewId="0">
      <selection activeCell="S24" sqref="S2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9.109375" customWidth="1"/>
    <col min="14" max="18" width="7.88671875" customWidth="1"/>
    <col min="19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</row>
    <row r="2" spans="1:256">
      <c r="A2" s="11" t="s">
        <v>123</v>
      </c>
      <c r="B2" s="14">
        <v>0.83</v>
      </c>
      <c r="C2" s="14">
        <v>0.89</v>
      </c>
      <c r="D2" s="14">
        <v>0.91</v>
      </c>
      <c r="E2" s="14">
        <v>0.91</v>
      </c>
      <c r="F2" s="14">
        <v>0.9</v>
      </c>
      <c r="G2" s="31" t="s">
        <v>3</v>
      </c>
      <c r="H2" s="14">
        <v>2.3410000000000002</v>
      </c>
      <c r="I2" s="14">
        <v>2.3519999999999999</v>
      </c>
      <c r="J2" s="14">
        <v>2.3610000000000002</v>
      </c>
      <c r="K2" s="14">
        <v>2.339</v>
      </c>
      <c r="L2" s="14">
        <v>2.327</v>
      </c>
      <c r="M2" s="11" t="s">
        <v>123</v>
      </c>
      <c r="N2" s="14">
        <v>0.92</v>
      </c>
      <c r="O2" s="14">
        <v>0.98</v>
      </c>
      <c r="P2" s="14">
        <v>1</v>
      </c>
      <c r="Q2" s="14">
        <v>0.94</v>
      </c>
      <c r="R2" s="14">
        <v>0.93</v>
      </c>
    </row>
    <row r="3" spans="1:256">
      <c r="A3" s="11"/>
      <c r="B3" s="14">
        <v>0.83</v>
      </c>
      <c r="C3" s="14">
        <v>0.9</v>
      </c>
      <c r="D3" s="14">
        <v>0.9</v>
      </c>
      <c r="E3" s="14">
        <v>0.91</v>
      </c>
      <c r="F3" s="14">
        <v>0.91</v>
      </c>
      <c r="G3" s="31"/>
      <c r="H3" s="32">
        <v>2.3180000000000001</v>
      </c>
      <c r="I3" s="14">
        <v>2.3450000000000002</v>
      </c>
      <c r="J3" s="14">
        <v>2.3380000000000001</v>
      </c>
      <c r="K3" s="14">
        <v>2.3330000000000002</v>
      </c>
      <c r="L3" s="14">
        <v>2.347</v>
      </c>
      <c r="M3" s="11"/>
      <c r="N3" s="14">
        <v>0.91</v>
      </c>
      <c r="O3" s="14">
        <v>0.99</v>
      </c>
      <c r="P3" s="14">
        <v>1.01</v>
      </c>
      <c r="Q3" s="14">
        <v>0.97</v>
      </c>
      <c r="R3" s="14">
        <v>0.93</v>
      </c>
    </row>
    <row r="4" spans="1:256">
      <c r="A4" s="11" t="s">
        <v>124</v>
      </c>
      <c r="B4" s="14">
        <v>0.85</v>
      </c>
      <c r="C4" s="14">
        <v>0.92</v>
      </c>
      <c r="D4" s="14">
        <v>0.93</v>
      </c>
      <c r="E4" s="14">
        <v>0.92</v>
      </c>
      <c r="F4" s="14">
        <v>0.9</v>
      </c>
      <c r="G4" s="31" t="s">
        <v>4</v>
      </c>
      <c r="H4" s="14">
        <v>2.2850000000000001</v>
      </c>
      <c r="I4" s="14">
        <v>2.319</v>
      </c>
      <c r="J4" s="14">
        <v>2.3530000000000002</v>
      </c>
      <c r="K4" s="14">
        <v>2.3340000000000001</v>
      </c>
      <c r="L4" s="14">
        <v>2.35</v>
      </c>
      <c r="M4" s="11" t="s">
        <v>124</v>
      </c>
      <c r="N4" s="14">
        <v>0.9</v>
      </c>
      <c r="O4" s="14">
        <v>0.97</v>
      </c>
      <c r="P4" s="14">
        <v>0.98</v>
      </c>
      <c r="Q4" s="14">
        <v>0.98</v>
      </c>
      <c r="R4" s="14">
        <v>0.97</v>
      </c>
    </row>
    <row r="5" spans="1:256">
      <c r="A5" s="16"/>
      <c r="B5" s="33">
        <v>0.84</v>
      </c>
      <c r="C5" s="33">
        <v>0.91</v>
      </c>
      <c r="D5" s="33">
        <v>0.92</v>
      </c>
      <c r="E5" s="33">
        <v>0.91</v>
      </c>
      <c r="F5" s="33">
        <v>0.9</v>
      </c>
      <c r="G5" s="34"/>
      <c r="H5" s="33">
        <v>2.3069999999999999</v>
      </c>
      <c r="I5" s="33">
        <v>2.3290000000000002</v>
      </c>
      <c r="J5" s="33">
        <v>2.2999999999999998</v>
      </c>
      <c r="K5" s="33">
        <v>2.3180000000000001</v>
      </c>
      <c r="L5" s="33">
        <v>2.323</v>
      </c>
      <c r="M5" s="16"/>
      <c r="N5" s="33">
        <v>0.9</v>
      </c>
      <c r="O5" s="33">
        <v>0.96</v>
      </c>
      <c r="P5" s="33">
        <v>0.96</v>
      </c>
      <c r="Q5" s="33">
        <v>0.98</v>
      </c>
      <c r="R5" s="33">
        <v>0.96</v>
      </c>
    </row>
    <row r="6" spans="1:256">
      <c r="A6" s="19" t="s">
        <v>5</v>
      </c>
      <c r="B6" s="35">
        <v>0.26</v>
      </c>
      <c r="C6" s="35">
        <v>0.31</v>
      </c>
      <c r="D6" s="35">
        <v>0.3</v>
      </c>
      <c r="E6" s="35">
        <v>0.33</v>
      </c>
      <c r="F6" s="35">
        <v>0.33</v>
      </c>
      <c r="G6" s="36" t="s">
        <v>6</v>
      </c>
      <c r="H6" s="35">
        <v>1.5780000000000001</v>
      </c>
      <c r="I6" s="35">
        <v>1.506</v>
      </c>
      <c r="J6" s="35">
        <v>1.5</v>
      </c>
      <c r="K6" s="35">
        <v>1.5189999999999999</v>
      </c>
      <c r="L6" s="35">
        <v>1.5509999999999999</v>
      </c>
      <c r="M6" s="19" t="s">
        <v>5</v>
      </c>
      <c r="N6" s="35">
        <v>0.39</v>
      </c>
      <c r="O6" s="35">
        <v>0.46</v>
      </c>
      <c r="P6" s="35">
        <v>0.47</v>
      </c>
      <c r="Q6" s="35">
        <v>0.47</v>
      </c>
      <c r="R6" s="35">
        <v>0.47</v>
      </c>
    </row>
    <row r="7" spans="1:256">
      <c r="A7" s="22"/>
      <c r="B7" s="37">
        <v>0.25</v>
      </c>
      <c r="C7" s="37">
        <v>0.31</v>
      </c>
      <c r="D7" s="37">
        <v>0.28999999999999998</v>
      </c>
      <c r="E7" s="37">
        <v>0.31</v>
      </c>
      <c r="F7" s="37">
        <v>0.31</v>
      </c>
      <c r="G7" s="38"/>
      <c r="H7" s="37">
        <v>1.524</v>
      </c>
      <c r="I7" s="37">
        <v>1.528</v>
      </c>
      <c r="J7" s="37">
        <v>1.53</v>
      </c>
      <c r="K7" s="37">
        <v>1.5189999999999999</v>
      </c>
      <c r="L7" s="37">
        <v>1.5209999999999999</v>
      </c>
      <c r="M7" s="22"/>
      <c r="N7" s="37">
        <v>0.42</v>
      </c>
      <c r="O7" s="37">
        <v>0.48</v>
      </c>
      <c r="P7" s="37">
        <v>0.49</v>
      </c>
      <c r="Q7" s="37">
        <v>0.48</v>
      </c>
      <c r="R7" s="37">
        <v>0.47</v>
      </c>
    </row>
    <row r="8" spans="1:256">
      <c r="A8" s="22"/>
      <c r="B8" s="37">
        <v>0.23</v>
      </c>
      <c r="C8" s="37">
        <v>0.3</v>
      </c>
      <c r="D8" s="37">
        <v>0.28000000000000003</v>
      </c>
      <c r="E8" s="37">
        <v>0.31</v>
      </c>
      <c r="F8" s="37">
        <v>0.3</v>
      </c>
      <c r="G8" s="38"/>
      <c r="H8" s="37">
        <v>1.488</v>
      </c>
      <c r="I8" s="37">
        <v>1.4359999999999999</v>
      </c>
      <c r="J8" s="37">
        <v>1.4870000000000001</v>
      </c>
      <c r="K8" s="37">
        <v>1.448</v>
      </c>
      <c r="L8" s="37">
        <v>1.452</v>
      </c>
      <c r="M8" s="22"/>
      <c r="N8" s="37">
        <v>0.42</v>
      </c>
      <c r="O8" s="37">
        <v>0.48</v>
      </c>
      <c r="P8" s="37">
        <v>0.49</v>
      </c>
      <c r="Q8" s="37">
        <v>0.47</v>
      </c>
      <c r="R8" s="37">
        <v>0.46</v>
      </c>
    </row>
    <row r="9" spans="1:256">
      <c r="A9" s="22"/>
      <c r="B9" s="37">
        <v>0.22</v>
      </c>
      <c r="C9" s="37">
        <v>0.28000000000000003</v>
      </c>
      <c r="D9" s="37">
        <v>0.27</v>
      </c>
      <c r="E9" s="37">
        <v>0.28000000000000003</v>
      </c>
      <c r="F9" s="37">
        <v>0.28999999999999998</v>
      </c>
      <c r="G9" s="38"/>
      <c r="H9" s="37">
        <v>1.411</v>
      </c>
      <c r="I9" s="37">
        <v>1.4119999999999999</v>
      </c>
      <c r="J9" s="37">
        <v>1.4139999999999999</v>
      </c>
      <c r="K9" s="37">
        <v>1.401</v>
      </c>
      <c r="L9" s="37">
        <v>1.4</v>
      </c>
      <c r="M9" s="22"/>
      <c r="N9" s="37">
        <v>0.4</v>
      </c>
      <c r="O9" s="37">
        <v>0.45</v>
      </c>
      <c r="P9" s="37">
        <v>0.47</v>
      </c>
      <c r="Q9" s="37">
        <v>0.46</v>
      </c>
      <c r="R9" s="37">
        <v>0.45</v>
      </c>
    </row>
    <row r="10" spans="1:256">
      <c r="A10" s="22"/>
      <c r="B10" s="37">
        <v>0.31</v>
      </c>
      <c r="C10" s="37">
        <v>0.28999999999999998</v>
      </c>
      <c r="D10" s="37">
        <v>0.3</v>
      </c>
      <c r="E10" s="37">
        <v>0.28999999999999998</v>
      </c>
      <c r="F10" s="37">
        <v>0.33</v>
      </c>
      <c r="G10" s="38"/>
      <c r="H10" s="37">
        <v>1.383</v>
      </c>
      <c r="I10" s="37">
        <v>1.3879999999999999</v>
      </c>
      <c r="J10" s="37">
        <v>1.403</v>
      </c>
      <c r="K10" s="37">
        <v>1.3640000000000001</v>
      </c>
      <c r="L10" s="37">
        <v>1.417</v>
      </c>
      <c r="M10" s="22"/>
      <c r="N10" s="37">
        <v>0.37</v>
      </c>
      <c r="O10" s="37">
        <v>0.43</v>
      </c>
      <c r="P10" s="37">
        <v>0.41</v>
      </c>
      <c r="Q10" s="37">
        <v>0.42</v>
      </c>
      <c r="R10" s="37">
        <v>0.43</v>
      </c>
      <c r="Z10" s="9">
        <f>AVERAGE(N10:X10)</f>
        <v>0.41200000000000003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0.49</v>
      </c>
      <c r="D11" s="37">
        <v>0.5</v>
      </c>
      <c r="E11" s="37">
        <v>0.48</v>
      </c>
      <c r="F11" s="37">
        <v>0.47</v>
      </c>
      <c r="G11" s="38" t="s">
        <v>8</v>
      </c>
      <c r="H11" s="37">
        <v>1.5609999999999999</v>
      </c>
      <c r="I11" s="37">
        <v>1.5549999999999999</v>
      </c>
      <c r="J11" s="37">
        <v>1.59</v>
      </c>
      <c r="K11" s="37">
        <v>1.5369999999999999</v>
      </c>
      <c r="L11" s="37">
        <v>1.571</v>
      </c>
      <c r="M11" s="22" t="s">
        <v>7</v>
      </c>
      <c r="N11" s="37">
        <v>0.41</v>
      </c>
      <c r="O11" s="37">
        <v>0.48</v>
      </c>
      <c r="P11" s="37">
        <v>0.5</v>
      </c>
      <c r="Q11" s="37">
        <v>0.49</v>
      </c>
      <c r="R11" s="37">
        <v>0.5</v>
      </c>
    </row>
    <row r="12" spans="1:256">
      <c r="A12" s="22"/>
      <c r="B12" s="37">
        <v>0.42</v>
      </c>
      <c r="C12" s="37" t="s">
        <v>131</v>
      </c>
      <c r="D12" s="37">
        <v>0.51</v>
      </c>
      <c r="E12" s="37">
        <v>0.49</v>
      </c>
      <c r="F12" s="37">
        <v>0.47</v>
      </c>
      <c r="G12" s="38"/>
      <c r="H12" s="37">
        <v>1.55</v>
      </c>
      <c r="I12" s="37">
        <v>1.5620000000000001</v>
      </c>
      <c r="J12" s="37">
        <v>1.53</v>
      </c>
      <c r="K12" s="37">
        <v>1.54</v>
      </c>
      <c r="L12" s="37">
        <v>1.5429999999999999</v>
      </c>
      <c r="M12" s="22"/>
      <c r="N12" s="37">
        <v>0.4</v>
      </c>
      <c r="O12" s="37">
        <v>0.49</v>
      </c>
      <c r="P12" s="37">
        <v>0.51</v>
      </c>
      <c r="Q12" s="37">
        <v>0.5</v>
      </c>
      <c r="R12" s="37">
        <v>0.47</v>
      </c>
    </row>
    <row r="13" spans="1:256">
      <c r="A13" s="22"/>
      <c r="B13" s="37">
        <v>0.41</v>
      </c>
      <c r="C13" s="37">
        <v>0.48</v>
      </c>
      <c r="D13" s="37">
        <v>0.5</v>
      </c>
      <c r="E13" s="37">
        <v>0.47</v>
      </c>
      <c r="F13" s="37">
        <v>0.46</v>
      </c>
      <c r="G13" s="38"/>
      <c r="H13" s="37">
        <v>1.5329999999999999</v>
      </c>
      <c r="I13" s="37">
        <v>1.544</v>
      </c>
      <c r="J13" s="37">
        <v>1.528</v>
      </c>
      <c r="K13" s="37">
        <v>1.5349999999999999</v>
      </c>
      <c r="L13" s="37">
        <v>1.5289999999999999</v>
      </c>
      <c r="M13" s="22"/>
      <c r="N13" s="37">
        <v>0.41</v>
      </c>
      <c r="O13" s="37">
        <v>0.48</v>
      </c>
      <c r="P13" s="37">
        <v>0.51</v>
      </c>
      <c r="Q13" s="37">
        <v>0.51</v>
      </c>
      <c r="R13" s="37">
        <v>0.48</v>
      </c>
    </row>
    <row r="14" spans="1:256">
      <c r="A14" s="22"/>
      <c r="B14" s="37">
        <v>0.42</v>
      </c>
      <c r="C14" s="37">
        <v>0.49</v>
      </c>
      <c r="D14" s="37">
        <v>0.48</v>
      </c>
      <c r="E14" s="37">
        <v>0.48</v>
      </c>
      <c r="F14" s="37">
        <v>0.48</v>
      </c>
      <c r="G14" s="38"/>
      <c r="H14" s="37">
        <v>1.498</v>
      </c>
      <c r="I14" s="37">
        <v>1.4770000000000001</v>
      </c>
      <c r="J14" s="37">
        <v>1.5029999999999999</v>
      </c>
      <c r="K14" s="37">
        <v>1.45</v>
      </c>
      <c r="L14" s="37">
        <v>1.4670000000000001</v>
      </c>
      <c r="M14" s="22"/>
      <c r="N14" s="37">
        <v>0.42</v>
      </c>
      <c r="O14" s="37">
        <v>0.47</v>
      </c>
      <c r="P14" s="37">
        <v>0.48</v>
      </c>
      <c r="Q14" s="37">
        <v>0.49</v>
      </c>
      <c r="R14" s="37">
        <v>0.48</v>
      </c>
    </row>
    <row r="15" spans="1:256">
      <c r="A15" s="22"/>
      <c r="B15" s="37">
        <v>0.38</v>
      </c>
      <c r="C15" s="37">
        <v>0.47</v>
      </c>
      <c r="D15" s="37">
        <v>0.47</v>
      </c>
      <c r="E15" s="37">
        <v>0.46</v>
      </c>
      <c r="F15" s="37">
        <v>0.45</v>
      </c>
      <c r="G15" s="38"/>
      <c r="H15" s="37">
        <v>1.466</v>
      </c>
      <c r="I15" s="37">
        <v>1.458</v>
      </c>
      <c r="J15" s="37">
        <v>1.4610000000000001</v>
      </c>
      <c r="K15" s="37">
        <v>1.4630000000000001</v>
      </c>
      <c r="L15" s="37">
        <v>1.462</v>
      </c>
      <c r="M15" s="22"/>
      <c r="N15" s="37">
        <v>0.41</v>
      </c>
      <c r="O15" s="37">
        <v>0.45</v>
      </c>
      <c r="P15" s="37">
        <v>0.44</v>
      </c>
      <c r="Q15" s="37">
        <v>0.48</v>
      </c>
      <c r="R15" s="37">
        <v>0.42</v>
      </c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</row>
    <row r="18" spans="1:18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0.51858163265306123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0.84109000000000123</v>
      </c>
      <c r="L18" s="295"/>
      <c r="M18" s="27" t="s">
        <v>13</v>
      </c>
      <c r="N18" s="27" t="s">
        <v>14</v>
      </c>
      <c r="O18" s="328" t="s">
        <v>131</v>
      </c>
      <c r="P18" s="328"/>
      <c r="Q18" s="295">
        <f>AVERAGE(N2:R5)-AVERAGE(N6:R15)</f>
        <v>0.49920000000000009</v>
      </c>
      <c r="R18" s="295"/>
    </row>
    <row r="19" spans="1:18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</v>
      </c>
      <c r="R19" s="287"/>
    </row>
    <row r="20" spans="1:18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0.53187859759288336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0.60572325102880742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0.51200000000000012</v>
      </c>
      <c r="R20" s="269"/>
    </row>
    <row r="21" spans="1:18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8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8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34" priority="3" operator="notBetween">
      <formula>0.4</formula>
      <formula>0.6</formula>
    </cfRule>
  </conditionalFormatting>
  <conditionalFormatting sqref="K20:L20">
    <cfRule type="cellIs" dxfId="33" priority="2" operator="notBetween">
      <formula>0.55</formula>
      <formula>0.65</formula>
    </cfRule>
  </conditionalFormatting>
  <conditionalFormatting sqref="Q18:R18">
    <cfRule type="cellIs" dxfId="32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0.85</v>
      </c>
      <c r="C2" s="14">
        <v>0.9</v>
      </c>
      <c r="D2" s="14">
        <v>0.91</v>
      </c>
      <c r="E2" s="14">
        <v>0.91</v>
      </c>
      <c r="F2" s="14">
        <v>0.91</v>
      </c>
      <c r="G2" s="31" t="s">
        <v>3</v>
      </c>
      <c r="H2" s="14">
        <v>2.3490000000000002</v>
      </c>
      <c r="I2" s="14">
        <v>2.33</v>
      </c>
      <c r="J2" s="14">
        <v>2.3959999999999999</v>
      </c>
      <c r="K2" s="14">
        <v>2.3439999999999999</v>
      </c>
      <c r="L2" s="14">
        <v>2.3530000000000002</v>
      </c>
      <c r="M2" s="29"/>
      <c r="N2" s="29"/>
      <c r="O2" s="29"/>
      <c r="P2" s="29"/>
      <c r="Q2" s="29"/>
    </row>
    <row r="3" spans="1:256">
      <c r="A3" s="11"/>
      <c r="B3" s="14">
        <v>0.83</v>
      </c>
      <c r="C3" s="14">
        <v>0.9</v>
      </c>
      <c r="D3" s="14">
        <v>0.89</v>
      </c>
      <c r="E3" s="14">
        <v>0.9</v>
      </c>
      <c r="F3" s="14">
        <v>0.91</v>
      </c>
      <c r="G3" s="31"/>
      <c r="H3" s="32">
        <v>2.3279999999999998</v>
      </c>
      <c r="I3" s="14">
        <v>2.3450000000000002</v>
      </c>
      <c r="J3" s="14">
        <v>2.3769999999999998</v>
      </c>
      <c r="K3" s="14">
        <v>2.3220000000000001</v>
      </c>
      <c r="L3" s="14">
        <v>2.33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0.87</v>
      </c>
      <c r="C4" s="14">
        <v>0.93</v>
      </c>
      <c r="D4" s="14">
        <v>0.93</v>
      </c>
      <c r="E4" s="14">
        <v>0.93</v>
      </c>
      <c r="F4" s="14">
        <v>0.91</v>
      </c>
      <c r="G4" s="31" t="s">
        <v>4</v>
      </c>
      <c r="H4" s="14">
        <v>2.3410000000000002</v>
      </c>
      <c r="I4" s="14">
        <v>2.339</v>
      </c>
      <c r="J4" s="14">
        <v>2.3860000000000001</v>
      </c>
      <c r="K4" s="14">
        <v>2.3279999999999998</v>
      </c>
      <c r="L4" s="14">
        <v>2.355</v>
      </c>
      <c r="M4" s="29"/>
      <c r="N4" s="29"/>
      <c r="O4" s="29"/>
      <c r="P4" s="29"/>
      <c r="Q4" s="29"/>
    </row>
    <row r="5" spans="1:256">
      <c r="A5" s="16"/>
      <c r="B5" s="33">
        <v>0.86</v>
      </c>
      <c r="C5" s="33">
        <v>0.91</v>
      </c>
      <c r="D5" s="33">
        <v>0.92</v>
      </c>
      <c r="E5" s="33">
        <v>0.92</v>
      </c>
      <c r="F5" s="33">
        <v>0.9</v>
      </c>
      <c r="G5" s="34"/>
      <c r="H5" s="33">
        <v>2.35</v>
      </c>
      <c r="I5" s="33">
        <v>2.3660000000000001</v>
      </c>
      <c r="J5" s="33">
        <v>2.3540000000000001</v>
      </c>
      <c r="K5" s="33">
        <v>2.3439999999999999</v>
      </c>
      <c r="L5" s="33">
        <v>2.3490000000000002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0.56000000000000005</v>
      </c>
      <c r="C6" s="35">
        <v>0.65</v>
      </c>
      <c r="D6" s="35">
        <v>0.62</v>
      </c>
      <c r="E6" s="35">
        <v>0.65</v>
      </c>
      <c r="F6" s="35">
        <v>0.65</v>
      </c>
      <c r="G6" s="36" t="s">
        <v>6</v>
      </c>
      <c r="H6" s="35">
        <v>1.55</v>
      </c>
      <c r="I6" s="35">
        <v>1.5249999999999999</v>
      </c>
      <c r="J6" s="35">
        <v>1.504</v>
      </c>
      <c r="K6" s="35">
        <v>1.5429999999999999</v>
      </c>
      <c r="L6" s="35">
        <v>1.5329999999999999</v>
      </c>
      <c r="M6" s="29"/>
      <c r="N6" s="29"/>
      <c r="O6" s="29"/>
      <c r="P6" s="29"/>
      <c r="Q6" s="29"/>
    </row>
    <row r="7" spans="1:256">
      <c r="A7" s="22"/>
      <c r="B7" s="37">
        <v>0.56999999999999995</v>
      </c>
      <c r="C7" s="37">
        <v>0.65</v>
      </c>
      <c r="D7" s="37">
        <v>0.62</v>
      </c>
      <c r="E7" s="37">
        <v>0.65</v>
      </c>
      <c r="F7" s="37">
        <v>0.65</v>
      </c>
      <c r="G7" s="38"/>
      <c r="H7" s="37">
        <v>1.5129999999999999</v>
      </c>
      <c r="I7" s="37">
        <v>1.4930000000000001</v>
      </c>
      <c r="J7" s="37">
        <v>1.512</v>
      </c>
      <c r="K7" s="37">
        <v>1.5169999999999999</v>
      </c>
      <c r="L7" s="37">
        <v>1.484</v>
      </c>
      <c r="M7" s="29"/>
      <c r="N7" s="29"/>
      <c r="O7" s="29"/>
      <c r="P7" s="29"/>
      <c r="Q7" s="29"/>
    </row>
    <row r="8" spans="1:256">
      <c r="A8" s="22"/>
      <c r="B8" s="37">
        <v>0.56000000000000005</v>
      </c>
      <c r="C8" s="37">
        <v>0.64</v>
      </c>
      <c r="D8" s="37">
        <v>0.57999999999999996</v>
      </c>
      <c r="E8" s="37">
        <v>0.63</v>
      </c>
      <c r="F8" s="37">
        <v>0.64</v>
      </c>
      <c r="G8" s="38"/>
      <c r="H8" s="37">
        <v>1.464</v>
      </c>
      <c r="I8" s="37">
        <v>1.4710000000000001</v>
      </c>
      <c r="J8" s="37">
        <v>1.4710000000000001</v>
      </c>
      <c r="K8" s="37">
        <v>1.4710000000000001</v>
      </c>
      <c r="L8" s="37">
        <v>1.4670000000000001</v>
      </c>
      <c r="M8" s="29"/>
      <c r="N8" s="29"/>
      <c r="O8" s="29"/>
      <c r="P8" s="29"/>
      <c r="Q8" s="29"/>
    </row>
    <row r="9" spans="1:256">
      <c r="A9" s="22"/>
      <c r="B9" s="37">
        <v>0.54</v>
      </c>
      <c r="C9" s="37">
        <v>0.62</v>
      </c>
      <c r="D9" s="37">
        <v>0.59</v>
      </c>
      <c r="E9" s="37">
        <v>0.62</v>
      </c>
      <c r="F9" s="37">
        <v>0.62</v>
      </c>
      <c r="G9" s="38"/>
      <c r="H9" s="37">
        <v>1.3819999999999999</v>
      </c>
      <c r="I9" s="37">
        <v>1.3720000000000001</v>
      </c>
      <c r="J9" s="37">
        <v>1.397</v>
      </c>
      <c r="K9" s="37">
        <v>1.389</v>
      </c>
      <c r="L9" s="37">
        <v>1.403</v>
      </c>
      <c r="M9" s="29"/>
      <c r="N9" s="29"/>
      <c r="O9" s="29"/>
      <c r="P9" s="29"/>
      <c r="Q9" s="29"/>
    </row>
    <row r="10" spans="1:256">
      <c r="A10" s="22"/>
      <c r="B10" s="37">
        <v>0.53</v>
      </c>
      <c r="C10" s="37">
        <v>0.6</v>
      </c>
      <c r="D10" s="37">
        <v>0.6</v>
      </c>
      <c r="E10" s="37">
        <v>0.63</v>
      </c>
      <c r="F10" s="37">
        <v>0.63</v>
      </c>
      <c r="G10" s="38"/>
      <c r="H10" s="37">
        <v>1.4</v>
      </c>
      <c r="I10" s="37">
        <v>1.38</v>
      </c>
      <c r="J10" s="37">
        <v>1.399</v>
      </c>
      <c r="K10" s="37">
        <v>1.411</v>
      </c>
      <c r="L10" s="37">
        <v>1.41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0.56000000000000005</v>
      </c>
      <c r="C11" s="37">
        <v>0.65</v>
      </c>
      <c r="D11" s="37">
        <v>0.66</v>
      </c>
      <c r="E11" s="37">
        <v>0.65</v>
      </c>
      <c r="F11" s="37">
        <v>0.64</v>
      </c>
      <c r="G11" s="38" t="s">
        <v>8</v>
      </c>
      <c r="H11" s="37">
        <v>1.57</v>
      </c>
      <c r="I11" s="37">
        <v>1.5960000000000001</v>
      </c>
      <c r="J11" s="37">
        <v>1.59</v>
      </c>
      <c r="K11" s="37">
        <v>1.5640000000000001</v>
      </c>
      <c r="L11" s="37">
        <v>1.569</v>
      </c>
      <c r="M11" s="29"/>
      <c r="N11" s="29"/>
      <c r="O11" s="29"/>
      <c r="P11" s="29"/>
      <c r="Q11" s="29"/>
    </row>
    <row r="12" spans="1:256">
      <c r="A12" s="22"/>
      <c r="B12" s="37">
        <v>0.56999999999999995</v>
      </c>
      <c r="C12" s="37">
        <v>0.64</v>
      </c>
      <c r="D12" s="37">
        <v>0.66</v>
      </c>
      <c r="E12" s="37">
        <v>0.65</v>
      </c>
      <c r="F12" s="37">
        <v>0.64</v>
      </c>
      <c r="G12" s="38"/>
      <c r="H12" s="37">
        <v>1.5569999999999999</v>
      </c>
      <c r="I12" s="37">
        <v>1.58</v>
      </c>
      <c r="J12" s="37">
        <v>1.5580000000000001</v>
      </c>
      <c r="K12" s="37">
        <v>1.5289999999999999</v>
      </c>
      <c r="L12" s="37">
        <v>1.57</v>
      </c>
      <c r="M12" s="29"/>
      <c r="N12" s="29"/>
      <c r="O12" s="29"/>
      <c r="P12" s="29"/>
      <c r="Q12" s="29"/>
    </row>
    <row r="13" spans="1:256">
      <c r="A13" s="22"/>
      <c r="B13" s="37">
        <v>0.56999999999999995</v>
      </c>
      <c r="C13" s="37">
        <v>0.64</v>
      </c>
      <c r="D13" s="37">
        <v>0.66</v>
      </c>
      <c r="E13" s="37">
        <v>0.65</v>
      </c>
      <c r="F13" s="37">
        <v>0.63</v>
      </c>
      <c r="G13" s="38"/>
      <c r="H13" s="37">
        <v>1.5389999999999999</v>
      </c>
      <c r="I13" s="37">
        <v>1.536</v>
      </c>
      <c r="J13" s="37">
        <v>1.5</v>
      </c>
      <c r="K13" s="37">
        <v>1.4910000000000001</v>
      </c>
      <c r="L13" s="37">
        <v>1.488</v>
      </c>
      <c r="M13" s="29"/>
      <c r="N13" s="29"/>
      <c r="O13" s="29"/>
      <c r="P13" s="29"/>
      <c r="Q13" s="29"/>
    </row>
    <row r="14" spans="1:256">
      <c r="A14" s="22"/>
      <c r="B14" s="37">
        <v>0.56999999999999995</v>
      </c>
      <c r="C14" s="37">
        <v>0.65</v>
      </c>
      <c r="D14" s="37">
        <v>0.65</v>
      </c>
      <c r="E14" s="37">
        <v>0.64</v>
      </c>
      <c r="F14" s="37">
        <v>0.63</v>
      </c>
      <c r="G14" s="38"/>
      <c r="H14" s="37">
        <v>1.504</v>
      </c>
      <c r="I14" s="37">
        <v>1.4450000000000001</v>
      </c>
      <c r="J14" s="37">
        <v>1.4630000000000001</v>
      </c>
      <c r="K14" s="37">
        <v>1.4510000000000001</v>
      </c>
      <c r="L14" s="37">
        <v>1.4610000000000001</v>
      </c>
      <c r="M14" s="29"/>
      <c r="N14" s="29"/>
      <c r="O14" s="29"/>
      <c r="P14" s="29"/>
      <c r="Q14" s="29"/>
    </row>
    <row r="15" spans="1:256">
      <c r="A15" s="22"/>
      <c r="B15" s="37">
        <v>0.55000000000000004</v>
      </c>
      <c r="C15" s="37">
        <v>0.61</v>
      </c>
      <c r="D15" s="37">
        <v>0.63</v>
      </c>
      <c r="E15" s="37">
        <v>0.62</v>
      </c>
      <c r="F15" s="37">
        <v>0.6</v>
      </c>
      <c r="G15" s="38"/>
      <c r="H15" s="37">
        <v>1.47</v>
      </c>
      <c r="I15" s="37">
        <v>1.4890000000000001</v>
      </c>
      <c r="J15" s="37">
        <v>1.492</v>
      </c>
      <c r="K15" s="37">
        <v>1.4430000000000001</v>
      </c>
      <c r="L15" s="37">
        <v>1.4550000000000001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0.28110000000000013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0.86187999999999954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0.49012307692307716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0.62069547325102847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1" priority="2" operator="notBetween">
      <formula>0.4</formula>
      <formula>0.6</formula>
    </cfRule>
  </conditionalFormatting>
  <conditionalFormatting sqref="K20:L20">
    <cfRule type="cellIs" dxfId="3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IV34"/>
  <sheetViews>
    <sheetView workbookViewId="0">
      <selection activeCell="G31" sqref="G3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0.96</v>
      </c>
      <c r="C2" s="14">
        <v>0.95</v>
      </c>
      <c r="D2" s="14">
        <v>0.94</v>
      </c>
      <c r="E2" s="14">
        <v>0.9</v>
      </c>
      <c r="F2" s="14">
        <v>0.88</v>
      </c>
      <c r="G2" s="31" t="s">
        <v>3</v>
      </c>
      <c r="H2" s="14">
        <v>2.3450000000000002</v>
      </c>
      <c r="I2" s="14">
        <v>2.3540000000000001</v>
      </c>
      <c r="J2" s="14">
        <v>2.3330000000000002</v>
      </c>
      <c r="K2" s="14">
        <v>2.3540000000000001</v>
      </c>
      <c r="L2" s="14">
        <v>2.323</v>
      </c>
      <c r="M2" s="29"/>
      <c r="N2" s="29"/>
      <c r="O2" s="29"/>
      <c r="P2" s="29"/>
      <c r="Q2" s="29"/>
    </row>
    <row r="3" spans="1:256">
      <c r="A3" s="11"/>
      <c r="B3" s="14">
        <v>0.95</v>
      </c>
      <c r="C3" s="14">
        <v>0.95</v>
      </c>
      <c r="D3" s="14">
        <v>0.94</v>
      </c>
      <c r="E3" s="14">
        <v>0.9</v>
      </c>
      <c r="F3" s="14">
        <v>0.88</v>
      </c>
      <c r="G3" s="31"/>
      <c r="H3" s="32">
        <v>2.3210000000000002</v>
      </c>
      <c r="I3" s="14">
        <v>2.319</v>
      </c>
      <c r="J3" s="14">
        <v>2.3149999999999999</v>
      </c>
      <c r="K3" s="14">
        <v>2.3260000000000001</v>
      </c>
      <c r="L3" s="14">
        <v>2.355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0.94</v>
      </c>
      <c r="C4" s="14">
        <v>1.01</v>
      </c>
      <c r="D4" s="14">
        <v>1</v>
      </c>
      <c r="E4" s="14">
        <v>0.92</v>
      </c>
      <c r="F4" s="14">
        <v>0.87</v>
      </c>
      <c r="G4" s="31" t="s">
        <v>4</v>
      </c>
      <c r="H4" s="14">
        <v>2.3639999999999999</v>
      </c>
      <c r="I4" s="14">
        <v>2.3330000000000002</v>
      </c>
      <c r="J4" s="14">
        <v>2.3479999999999999</v>
      </c>
      <c r="K4" s="14">
        <v>2.3540000000000001</v>
      </c>
      <c r="L4" s="14">
        <v>2.3570000000000002</v>
      </c>
      <c r="M4" s="29"/>
      <c r="N4" s="29"/>
      <c r="O4" s="29"/>
      <c r="P4" s="29"/>
      <c r="Q4" s="29"/>
    </row>
    <row r="5" spans="1:256">
      <c r="A5" s="16"/>
      <c r="B5" s="33">
        <v>0.93</v>
      </c>
      <c r="C5" s="33">
        <v>0.99</v>
      </c>
      <c r="D5" s="33">
        <v>0.98</v>
      </c>
      <c r="E5" s="33">
        <v>0.93</v>
      </c>
      <c r="F5" s="33">
        <v>0.87</v>
      </c>
      <c r="G5" s="34"/>
      <c r="H5" s="33">
        <v>2.3210000000000002</v>
      </c>
      <c r="I5" s="33">
        <v>2.3410000000000002</v>
      </c>
      <c r="J5" s="33">
        <v>2.34</v>
      </c>
      <c r="K5" s="33">
        <v>2.3690000000000002</v>
      </c>
      <c r="L5" s="33">
        <v>2.3090000000000002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0.67</v>
      </c>
      <c r="C6" s="35">
        <v>0.69</v>
      </c>
      <c r="D6" s="35">
        <v>0.67</v>
      </c>
      <c r="E6" s="35">
        <v>0.63</v>
      </c>
      <c r="F6" s="35">
        <v>0.62</v>
      </c>
      <c r="G6" s="36" t="s">
        <v>6</v>
      </c>
      <c r="H6" s="35">
        <v>1.488</v>
      </c>
      <c r="I6" s="35">
        <v>1.47</v>
      </c>
      <c r="J6" s="35">
        <v>1.4670000000000001</v>
      </c>
      <c r="K6" s="35">
        <v>1.488</v>
      </c>
      <c r="L6" s="35">
        <v>1.4990000000000001</v>
      </c>
      <c r="M6" s="29"/>
      <c r="N6" s="29"/>
      <c r="O6" s="29"/>
      <c r="P6" s="29"/>
      <c r="Q6" s="29"/>
    </row>
    <row r="7" spans="1:256">
      <c r="A7" s="22"/>
      <c r="B7" s="37">
        <v>0.69</v>
      </c>
      <c r="C7" s="37">
        <v>0.69</v>
      </c>
      <c r="D7" s="37">
        <v>0.66</v>
      </c>
      <c r="E7" s="37">
        <v>0.64</v>
      </c>
      <c r="F7" s="37">
        <v>0.61</v>
      </c>
      <c r="G7" s="38"/>
      <c r="H7" s="37">
        <v>1.4490000000000001</v>
      </c>
      <c r="I7" s="37">
        <v>1.425</v>
      </c>
      <c r="J7" s="37">
        <v>1.4790000000000001</v>
      </c>
      <c r="K7" s="37">
        <v>1.47</v>
      </c>
      <c r="L7" s="37">
        <v>1.468</v>
      </c>
      <c r="M7" s="29"/>
      <c r="N7" s="29"/>
      <c r="O7" s="29"/>
      <c r="P7" s="29"/>
      <c r="Q7" s="29"/>
    </row>
    <row r="8" spans="1:256">
      <c r="A8" s="22"/>
      <c r="B8" s="37">
        <v>0.67</v>
      </c>
      <c r="C8" s="37">
        <v>0.68</v>
      </c>
      <c r="D8" s="37">
        <v>0.65</v>
      </c>
      <c r="E8" s="37">
        <v>0.64</v>
      </c>
      <c r="F8" s="37">
        <v>0.61</v>
      </c>
      <c r="G8" s="38"/>
      <c r="H8" s="37">
        <v>1.413</v>
      </c>
      <c r="I8" s="37">
        <v>1.4430000000000001</v>
      </c>
      <c r="J8" s="37">
        <v>1.4119999999999999</v>
      </c>
      <c r="K8" s="37">
        <v>1.41</v>
      </c>
      <c r="L8" s="37">
        <v>1.4219999999999999</v>
      </c>
      <c r="M8" s="29"/>
      <c r="N8" s="29"/>
      <c r="O8" s="29"/>
      <c r="P8" s="29"/>
      <c r="Q8" s="29"/>
    </row>
    <row r="9" spans="1:256">
      <c r="A9" s="22"/>
      <c r="B9" s="37">
        <v>0.65</v>
      </c>
      <c r="C9" s="37">
        <v>0.65</v>
      </c>
      <c r="D9" s="37">
        <v>0.59</v>
      </c>
      <c r="E9" s="37">
        <v>0.61</v>
      </c>
      <c r="F9" s="37">
        <v>0.61</v>
      </c>
      <c r="G9" s="38"/>
      <c r="H9" s="37">
        <v>1.3460000000000001</v>
      </c>
      <c r="I9" s="37">
        <v>1.357</v>
      </c>
      <c r="J9" s="37">
        <v>1.355</v>
      </c>
      <c r="K9" s="37">
        <v>1.323</v>
      </c>
      <c r="L9" s="37">
        <v>1.3660000000000001</v>
      </c>
      <c r="M9" s="29"/>
      <c r="N9" s="29"/>
      <c r="O9" s="29"/>
      <c r="P9" s="29"/>
      <c r="Q9" s="29"/>
    </row>
    <row r="10" spans="1:256">
      <c r="A10" s="22"/>
      <c r="B10" s="37">
        <v>0.65</v>
      </c>
      <c r="C10" s="37">
        <v>0.65</v>
      </c>
      <c r="D10" s="37">
        <v>0.62</v>
      </c>
      <c r="E10" s="37">
        <v>0.6</v>
      </c>
      <c r="F10" s="37">
        <v>0.57999999999999996</v>
      </c>
      <c r="G10" s="38"/>
      <c r="H10" s="37">
        <v>1.339</v>
      </c>
      <c r="I10" s="37">
        <v>1.361</v>
      </c>
      <c r="J10" s="37">
        <v>1.3340000000000001</v>
      </c>
      <c r="K10" s="37">
        <v>1.3180000000000001</v>
      </c>
      <c r="L10" s="37">
        <v>1.323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0.64</v>
      </c>
      <c r="C11" s="37">
        <v>0.7</v>
      </c>
      <c r="D11" s="37">
        <v>0.69</v>
      </c>
      <c r="E11" s="37">
        <v>0.65</v>
      </c>
      <c r="F11" s="37">
        <v>0.59</v>
      </c>
      <c r="G11" s="38" t="s">
        <v>8</v>
      </c>
      <c r="H11" s="37">
        <v>1.554</v>
      </c>
      <c r="I11" s="37">
        <v>1.5580000000000001</v>
      </c>
      <c r="J11" s="37">
        <v>1.552</v>
      </c>
      <c r="K11" s="37">
        <v>1.528</v>
      </c>
      <c r="L11" s="37">
        <v>1.53</v>
      </c>
      <c r="M11" s="29"/>
      <c r="N11" s="29"/>
      <c r="O11" s="29"/>
      <c r="P11" s="29"/>
      <c r="Q11" s="29"/>
    </row>
    <row r="12" spans="1:256">
      <c r="A12" s="22"/>
      <c r="B12" s="37">
        <v>0.64</v>
      </c>
      <c r="C12" s="37">
        <v>0.7</v>
      </c>
      <c r="D12" s="37">
        <v>0.69</v>
      </c>
      <c r="E12" s="37">
        <v>0.65</v>
      </c>
      <c r="F12" s="37">
        <v>0.57999999999999996</v>
      </c>
      <c r="G12" s="38"/>
      <c r="H12" s="37">
        <v>1.5389999999999999</v>
      </c>
      <c r="I12" s="37">
        <v>1.528</v>
      </c>
      <c r="J12" s="37">
        <v>1.504</v>
      </c>
      <c r="K12" s="37">
        <v>1.502</v>
      </c>
      <c r="L12" s="37">
        <v>1.5</v>
      </c>
      <c r="M12" s="29"/>
      <c r="N12" s="29"/>
      <c r="O12" s="29"/>
      <c r="P12" s="29"/>
      <c r="Q12" s="29"/>
    </row>
    <row r="13" spans="1:256">
      <c r="A13" s="22"/>
      <c r="B13" s="37">
        <v>0.65</v>
      </c>
      <c r="C13" s="37">
        <v>0.7</v>
      </c>
      <c r="D13" s="37">
        <v>0.7</v>
      </c>
      <c r="E13" s="37">
        <v>0.65</v>
      </c>
      <c r="F13" s="37">
        <v>0.6</v>
      </c>
      <c r="G13" s="38"/>
      <c r="H13" s="37">
        <v>1.4890000000000001</v>
      </c>
      <c r="I13" s="37">
        <v>1.4790000000000001</v>
      </c>
      <c r="J13" s="37">
        <v>1.464</v>
      </c>
      <c r="K13" s="37">
        <v>1.4890000000000001</v>
      </c>
      <c r="L13" s="37">
        <v>1.4810000000000001</v>
      </c>
      <c r="M13" s="29"/>
      <c r="N13" s="29"/>
      <c r="O13" s="29"/>
      <c r="P13" s="29"/>
      <c r="Q13" s="29"/>
    </row>
    <row r="14" spans="1:256">
      <c r="A14" s="22"/>
      <c r="B14" s="37">
        <v>0.65</v>
      </c>
      <c r="C14" s="37">
        <v>0.72</v>
      </c>
      <c r="D14" s="37">
        <v>0.7</v>
      </c>
      <c r="E14" s="37">
        <v>0.65</v>
      </c>
      <c r="F14" s="37">
        <v>0.6</v>
      </c>
      <c r="G14" s="38"/>
      <c r="H14" s="37">
        <v>1.4750000000000001</v>
      </c>
      <c r="I14" s="37">
        <v>1.427</v>
      </c>
      <c r="J14" s="37">
        <v>1.415</v>
      </c>
      <c r="K14" s="37">
        <v>1.4370000000000001</v>
      </c>
      <c r="L14" s="37">
        <v>1.4259999999999999</v>
      </c>
      <c r="M14" s="29"/>
      <c r="N14" s="29"/>
      <c r="O14" s="29"/>
      <c r="P14" s="29"/>
      <c r="Q14" s="29"/>
    </row>
    <row r="15" spans="1:256">
      <c r="A15" s="22"/>
      <c r="B15" s="37">
        <v>0.63</v>
      </c>
      <c r="C15" s="37">
        <v>0.68</v>
      </c>
      <c r="D15" s="37">
        <v>0.68</v>
      </c>
      <c r="E15" s="37">
        <v>0.63</v>
      </c>
      <c r="F15" s="37">
        <v>0.56999999999999995</v>
      </c>
      <c r="G15" s="38"/>
      <c r="H15" s="37">
        <v>1.464</v>
      </c>
      <c r="I15" s="37">
        <v>1.411</v>
      </c>
      <c r="J15" s="37">
        <v>1.427</v>
      </c>
      <c r="K15" s="37">
        <v>1.419</v>
      </c>
      <c r="L15" s="37">
        <v>1.4239999999999999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0.28710000000000047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0.89410999999999952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1.7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0.50058461538461618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0.64390637860082267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9" priority="2" operator="notBetween">
      <formula>0.4</formula>
      <formula>0.6</formula>
    </cfRule>
  </conditionalFormatting>
  <conditionalFormatting sqref="K20:L20">
    <cfRule type="cellIs" dxfId="2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IV34"/>
  <sheetViews>
    <sheetView workbookViewId="0">
      <selection activeCell="L30" sqref="L3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0.95</v>
      </c>
      <c r="D2" s="14">
        <v>0.96</v>
      </c>
      <c r="E2" s="14">
        <v>0.95</v>
      </c>
      <c r="F2" s="14">
        <v>0.89</v>
      </c>
      <c r="G2" s="31" t="s">
        <v>3</v>
      </c>
      <c r="H2" s="14">
        <v>2.3069999999999999</v>
      </c>
      <c r="I2" s="14">
        <v>2.331</v>
      </c>
      <c r="J2" s="14">
        <v>2.3279999999999998</v>
      </c>
      <c r="K2" s="14">
        <v>2.3290000000000002</v>
      </c>
      <c r="L2" s="14">
        <v>2.3479999999999999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0.99</v>
      </c>
      <c r="D3" s="14">
        <v>1</v>
      </c>
      <c r="E3" s="14">
        <v>1</v>
      </c>
      <c r="F3" s="14">
        <v>0.88</v>
      </c>
      <c r="G3" s="31"/>
      <c r="H3" s="32">
        <v>2.335</v>
      </c>
      <c r="I3" s="14">
        <v>2.35</v>
      </c>
      <c r="J3" s="14">
        <v>2.343</v>
      </c>
      <c r="K3" s="14">
        <v>2.3069999999999999</v>
      </c>
      <c r="L3" s="14">
        <v>2.347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0.86</v>
      </c>
      <c r="C4" s="14">
        <v>0.89</v>
      </c>
      <c r="D4" s="14">
        <v>0.93</v>
      </c>
      <c r="E4" s="14">
        <v>0.94</v>
      </c>
      <c r="F4" s="14">
        <v>0.96</v>
      </c>
      <c r="G4" s="31" t="s">
        <v>4</v>
      </c>
      <c r="H4" s="14">
        <v>2.343</v>
      </c>
      <c r="I4" s="14">
        <v>2.3330000000000002</v>
      </c>
      <c r="J4" s="14">
        <v>2.327</v>
      </c>
      <c r="K4" s="14">
        <v>2.339</v>
      </c>
      <c r="L4" s="14">
        <v>2.3290000000000002</v>
      </c>
      <c r="M4" s="29"/>
      <c r="N4" s="29"/>
      <c r="O4" s="29"/>
      <c r="P4" s="29"/>
      <c r="Q4" s="29"/>
    </row>
    <row r="5" spans="1:256">
      <c r="A5" s="16"/>
      <c r="B5" s="33">
        <v>0.84</v>
      </c>
      <c r="C5" s="33">
        <v>0.87</v>
      </c>
      <c r="D5" s="33">
        <v>0.91</v>
      </c>
      <c r="E5" s="33">
        <v>0.93</v>
      </c>
      <c r="F5" s="33">
        <v>0.97</v>
      </c>
      <c r="G5" s="34"/>
      <c r="H5" s="33">
        <v>2.3769999999999998</v>
      </c>
      <c r="I5" s="33">
        <v>2.3650000000000002</v>
      </c>
      <c r="J5" s="33">
        <v>2.343</v>
      </c>
      <c r="K5" s="33">
        <v>2.371</v>
      </c>
      <c r="L5" s="33">
        <v>2.335</v>
      </c>
      <c r="M5" s="29"/>
      <c r="N5" s="29"/>
      <c r="O5" s="29"/>
      <c r="P5" s="29"/>
      <c r="Q5" s="29"/>
    </row>
    <row r="6" spans="1:256">
      <c r="A6" s="19" t="s">
        <v>5</v>
      </c>
      <c r="B6" s="35">
        <v>0.48</v>
      </c>
      <c r="C6" s="35">
        <v>0.49</v>
      </c>
      <c r="D6" s="35">
        <v>0.53</v>
      </c>
      <c r="E6" s="35">
        <v>0.51</v>
      </c>
      <c r="F6" s="35">
        <v>0.45</v>
      </c>
      <c r="G6" s="36" t="s">
        <v>6</v>
      </c>
      <c r="H6" s="35">
        <v>1.504</v>
      </c>
      <c r="I6" s="35">
        <v>1.5369999999999999</v>
      </c>
      <c r="J6" s="35">
        <v>1.4710000000000001</v>
      </c>
      <c r="K6" s="35">
        <v>1.49</v>
      </c>
      <c r="L6" s="35">
        <v>1.5109999999999999</v>
      </c>
      <c r="M6" s="29"/>
      <c r="N6" s="29"/>
      <c r="O6" s="29"/>
      <c r="P6" s="29"/>
      <c r="Q6" s="29"/>
    </row>
    <row r="7" spans="1:256">
      <c r="A7" s="22"/>
      <c r="B7" s="37">
        <v>0.49</v>
      </c>
      <c r="C7" s="37">
        <v>0.53</v>
      </c>
      <c r="D7" s="37">
        <v>0.54</v>
      </c>
      <c r="E7" s="37">
        <v>0.54</v>
      </c>
      <c r="F7" s="37">
        <v>0.49</v>
      </c>
      <c r="G7" s="38"/>
      <c r="H7" s="37">
        <v>1.516</v>
      </c>
      <c r="I7" s="37">
        <v>1.5269999999999999</v>
      </c>
      <c r="J7" s="37">
        <v>1.4870000000000001</v>
      </c>
      <c r="K7" s="37">
        <v>1.466</v>
      </c>
      <c r="L7" s="37">
        <v>1.484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0.54800000000000004</v>
      </c>
      <c r="D8" s="37">
        <v>0.54</v>
      </c>
      <c r="E8" s="37">
        <v>0.52</v>
      </c>
      <c r="F8" s="37">
        <v>0.45</v>
      </c>
      <c r="G8" s="38"/>
      <c r="H8" s="37">
        <v>1.4830000000000001</v>
      </c>
      <c r="I8" s="37">
        <v>1.4239999999999999</v>
      </c>
      <c r="J8" s="37">
        <v>1.47</v>
      </c>
      <c r="K8" s="37">
        <v>1.4339999999999999</v>
      </c>
      <c r="L8" s="37">
        <v>1.43</v>
      </c>
      <c r="M8" s="29"/>
      <c r="N8" s="29"/>
      <c r="O8" s="29"/>
      <c r="P8" s="29"/>
      <c r="Q8" s="29"/>
    </row>
    <row r="9" spans="1:256">
      <c r="A9" s="22"/>
      <c r="B9" s="37">
        <v>0.44</v>
      </c>
      <c r="C9" s="37">
        <v>0.44</v>
      </c>
      <c r="D9" s="37">
        <v>0.47</v>
      </c>
      <c r="E9" s="37">
        <v>0.47</v>
      </c>
      <c r="F9" s="37">
        <v>0.45</v>
      </c>
      <c r="G9" s="38"/>
      <c r="H9" s="37">
        <v>1.3979999999999999</v>
      </c>
      <c r="I9" s="37">
        <v>1.37</v>
      </c>
      <c r="J9" s="37">
        <v>1.369</v>
      </c>
      <c r="K9" s="37">
        <v>1.363</v>
      </c>
      <c r="L9" s="37">
        <v>1.373</v>
      </c>
      <c r="M9" s="29"/>
      <c r="N9" s="29"/>
      <c r="O9" s="29"/>
      <c r="P9" s="29"/>
      <c r="Q9" s="29"/>
    </row>
    <row r="10" spans="1:256">
      <c r="A10" s="22"/>
      <c r="B10" s="37">
        <v>0.41</v>
      </c>
      <c r="C10" s="37">
        <v>0.43</v>
      </c>
      <c r="D10" s="37">
        <v>0.44</v>
      </c>
      <c r="E10" s="37">
        <v>0.43</v>
      </c>
      <c r="F10" s="37">
        <v>0.42</v>
      </c>
      <c r="G10" s="38"/>
      <c r="H10" s="37">
        <v>1.3660000000000001</v>
      </c>
      <c r="I10" s="37">
        <v>1.323</v>
      </c>
      <c r="J10" s="37">
        <v>1.337</v>
      </c>
      <c r="K10" s="37">
        <v>1.3240000000000001</v>
      </c>
      <c r="L10" s="37">
        <v>1.345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0.42</v>
      </c>
      <c r="C11" s="37">
        <v>0.47</v>
      </c>
      <c r="D11" s="37">
        <v>0.5</v>
      </c>
      <c r="E11" s="37">
        <v>0.52</v>
      </c>
      <c r="F11" s="37">
        <v>0.5</v>
      </c>
      <c r="G11" s="38" t="s">
        <v>8</v>
      </c>
      <c r="H11" s="37">
        <v>1.579</v>
      </c>
      <c r="I11" s="37">
        <v>1.55</v>
      </c>
      <c r="J11" s="37">
        <v>1.55</v>
      </c>
      <c r="K11" s="37">
        <v>1.6120000000000001</v>
      </c>
      <c r="L11" s="37">
        <v>1.536</v>
      </c>
      <c r="M11" s="29"/>
      <c r="N11" s="29"/>
      <c r="O11" s="29"/>
      <c r="P11" s="29"/>
      <c r="Q11" s="29"/>
    </row>
    <row r="12" spans="1:256">
      <c r="A12" s="22"/>
      <c r="B12" s="37">
        <v>0.42</v>
      </c>
      <c r="C12" s="37">
        <v>0.45</v>
      </c>
      <c r="D12" s="37">
        <v>0.5</v>
      </c>
      <c r="E12" s="37">
        <v>0.52</v>
      </c>
      <c r="F12" s="37">
        <v>0.52</v>
      </c>
      <c r="G12" s="38"/>
      <c r="H12" s="37">
        <v>1.5569999999999999</v>
      </c>
      <c r="I12" s="37">
        <v>1.546</v>
      </c>
      <c r="J12" s="37">
        <v>1.57</v>
      </c>
      <c r="K12" s="37">
        <v>1.546</v>
      </c>
      <c r="L12" s="37">
        <v>1.524</v>
      </c>
      <c r="M12" s="29"/>
      <c r="N12" s="29"/>
      <c r="O12" s="29"/>
      <c r="P12" s="29"/>
      <c r="Q12" s="29"/>
    </row>
    <row r="13" spans="1:256">
      <c r="A13" s="22"/>
      <c r="B13" s="37">
        <v>0.39</v>
      </c>
      <c r="C13" s="37">
        <v>0.39</v>
      </c>
      <c r="D13" s="37">
        <v>0.49</v>
      </c>
      <c r="E13" s="37">
        <v>0.49</v>
      </c>
      <c r="F13" s="37">
        <v>0.5</v>
      </c>
      <c r="G13" s="38"/>
      <c r="H13" s="37">
        <v>1.498</v>
      </c>
      <c r="I13" s="37">
        <v>1.518</v>
      </c>
      <c r="J13" s="37">
        <v>1.5169999999999999</v>
      </c>
      <c r="K13" s="37">
        <v>1.5069999999999999</v>
      </c>
      <c r="L13" s="37">
        <v>1.5289999999999999</v>
      </c>
      <c r="M13" s="29"/>
      <c r="N13" s="29"/>
      <c r="O13" s="29"/>
      <c r="P13" s="29"/>
      <c r="Q13" s="29"/>
    </row>
    <row r="14" spans="1:256">
      <c r="A14" s="22"/>
      <c r="B14" s="37">
        <v>0.38</v>
      </c>
      <c r="C14" s="37">
        <v>0.35</v>
      </c>
      <c r="D14" s="37">
        <v>0.43</v>
      </c>
      <c r="E14" s="37">
        <v>0.43</v>
      </c>
      <c r="F14" s="37">
        <v>0.49</v>
      </c>
      <c r="G14" s="38"/>
      <c r="H14" s="37">
        <v>1.4590000000000001</v>
      </c>
      <c r="I14" s="37">
        <v>1.472</v>
      </c>
      <c r="J14" s="37">
        <v>1.4830000000000001</v>
      </c>
      <c r="K14" s="37">
        <v>1.4350000000000001</v>
      </c>
      <c r="L14" s="37">
        <v>1.4530000000000001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0.33</v>
      </c>
      <c r="D15" s="37">
        <v>0.39</v>
      </c>
      <c r="E15" s="37">
        <v>0.42</v>
      </c>
      <c r="F15" s="37">
        <v>0.5</v>
      </c>
      <c r="G15" s="38"/>
      <c r="H15" s="37">
        <v>1.4610000000000001</v>
      </c>
      <c r="I15" s="37">
        <v>1.444</v>
      </c>
      <c r="J15" s="37">
        <v>1.4590000000000001</v>
      </c>
      <c r="K15" s="37">
        <v>1.4530000000000001</v>
      </c>
      <c r="L15" s="37">
        <v>1.4510000000000001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0.46673999999999982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0.86913000000000018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0.47870769230769211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0.62591666666666679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7" priority="2" operator="notBetween">
      <formula>0.4</formula>
      <formula>0.6</formula>
    </cfRule>
  </conditionalFormatting>
  <conditionalFormatting sqref="K20:L20">
    <cfRule type="cellIs" dxfId="2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IV34"/>
  <sheetViews>
    <sheetView workbookViewId="0">
      <selection activeCell="K19" sqref="K19:L19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2.319</v>
      </c>
      <c r="I2" s="14">
        <v>2.3559999999999999</v>
      </c>
      <c r="J2" s="14">
        <v>2.36</v>
      </c>
      <c r="K2" s="14">
        <v>2.3319999999999999</v>
      </c>
      <c r="L2" s="14">
        <v>2.319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2.335</v>
      </c>
      <c r="I3" s="14">
        <v>2.3420000000000001</v>
      </c>
      <c r="J3" s="14">
        <v>2.3420000000000001</v>
      </c>
      <c r="K3" s="14">
        <v>2.35</v>
      </c>
      <c r="L3" s="14">
        <v>2.3279999999999998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2.331</v>
      </c>
      <c r="I4" s="14">
        <v>2.3279999999999998</v>
      </c>
      <c r="J4" s="14">
        <v>2.3679999999999999</v>
      </c>
      <c r="K4" s="14">
        <v>2.3340000000000001</v>
      </c>
      <c r="L4" s="14">
        <v>2.3820000000000001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2.3140000000000001</v>
      </c>
      <c r="I5" s="33">
        <v>2.4009999999999998</v>
      </c>
      <c r="J5" s="33">
        <v>2.3610000000000002</v>
      </c>
      <c r="K5" s="33">
        <v>2.3420000000000001</v>
      </c>
      <c r="L5" s="33">
        <v>2.3250000000000002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1.526</v>
      </c>
      <c r="I6" s="35">
        <v>1.498</v>
      </c>
      <c r="J6" s="35">
        <v>1.526</v>
      </c>
      <c r="K6" s="35">
        <v>1.496</v>
      </c>
      <c r="L6" s="35">
        <v>1.478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1.5249999999999999</v>
      </c>
      <c r="I7" s="37">
        <v>1.494</v>
      </c>
      <c r="J7" s="37">
        <v>1.496</v>
      </c>
      <c r="K7" s="37">
        <v>1.488</v>
      </c>
      <c r="L7" s="37">
        <v>1.4630000000000001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1.466</v>
      </c>
      <c r="I8" s="37">
        <v>1.4450000000000001</v>
      </c>
      <c r="J8" s="37">
        <v>1.4590000000000001</v>
      </c>
      <c r="K8" s="37">
        <v>1.4359999999999999</v>
      </c>
      <c r="L8" s="37">
        <v>1.464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1.403</v>
      </c>
      <c r="I9" s="37">
        <v>1.36</v>
      </c>
      <c r="J9" s="37">
        <v>1.3979999999999999</v>
      </c>
      <c r="K9" s="37">
        <v>1.365</v>
      </c>
      <c r="L9" s="37">
        <v>1.3959999999999999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1.3740000000000001</v>
      </c>
      <c r="I10" s="37">
        <v>1.3620000000000001</v>
      </c>
      <c r="J10" s="37">
        <v>1.349</v>
      </c>
      <c r="K10" s="37">
        <v>1.339</v>
      </c>
      <c r="L10" s="37">
        <v>1.351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1.5469999999999999</v>
      </c>
      <c r="I11" s="37">
        <v>1.5549999999999999</v>
      </c>
      <c r="J11" s="37">
        <v>1.59</v>
      </c>
      <c r="K11" s="37">
        <v>1.5529999999999999</v>
      </c>
      <c r="L11" s="37">
        <v>1.5369999999999999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1.502</v>
      </c>
      <c r="I12" s="37">
        <v>1.5369999999999999</v>
      </c>
      <c r="J12" s="37">
        <v>1.5489999999999999</v>
      </c>
      <c r="K12" s="37">
        <v>1.5109999999999999</v>
      </c>
      <c r="L12" s="37">
        <v>1.522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1.4970000000000001</v>
      </c>
      <c r="I13" s="37">
        <v>1.5109999999999999</v>
      </c>
      <c r="J13" s="37">
        <v>1.5229999999999999</v>
      </c>
      <c r="K13" s="37">
        <v>1.5049999999999999</v>
      </c>
      <c r="L13" s="37">
        <v>1.4870000000000001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1.4510000000000001</v>
      </c>
      <c r="I14" s="37">
        <v>1.4390000000000001</v>
      </c>
      <c r="J14" s="37">
        <v>1.4610000000000001</v>
      </c>
      <c r="K14" s="37">
        <v>1.45</v>
      </c>
      <c r="L14" s="37">
        <v>1.452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1.472</v>
      </c>
      <c r="I15" s="37">
        <v>1.476</v>
      </c>
      <c r="J15" s="37">
        <v>1.49</v>
      </c>
      <c r="K15" s="37">
        <v>1.446</v>
      </c>
      <c r="L15" s="37">
        <v>1.458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0.87389000000000028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0.62934465020576147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5" priority="2" operator="notBetween">
      <formula>0.4</formula>
      <formula>0.6</formula>
    </cfRule>
  </conditionalFormatting>
  <conditionalFormatting sqref="K20:L20">
    <cfRule type="cellIs" dxfId="2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IV34"/>
  <sheetViews>
    <sheetView workbookViewId="0">
      <selection activeCell="R20" sqref="R2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2.2839999999999998</v>
      </c>
      <c r="I2" s="14">
        <v>2.3260000000000001</v>
      </c>
      <c r="J2" s="14">
        <v>2.335</v>
      </c>
      <c r="K2" s="14">
        <v>2.351</v>
      </c>
      <c r="L2" s="14">
        <v>2.3420000000000001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2.3199999999999998</v>
      </c>
      <c r="I3" s="14">
        <v>2.3239999999999998</v>
      </c>
      <c r="J3" s="14">
        <v>2.35</v>
      </c>
      <c r="K3" s="14">
        <v>2.3220000000000001</v>
      </c>
      <c r="L3" s="14">
        <v>2.3159999999999998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2.3370000000000002</v>
      </c>
      <c r="I4" s="14">
        <v>2.3479999999999999</v>
      </c>
      <c r="J4" s="14">
        <v>2.347</v>
      </c>
      <c r="K4" s="14">
        <v>2.3759999999999999</v>
      </c>
      <c r="L4" s="14">
        <v>2.3730000000000002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2.3420000000000001</v>
      </c>
      <c r="I5" s="33">
        <v>2.3530000000000002</v>
      </c>
      <c r="J5" s="33">
        <v>2.343</v>
      </c>
      <c r="K5" s="33">
        <v>2.3450000000000002</v>
      </c>
      <c r="L5" s="33">
        <v>2.38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1.4510000000000001</v>
      </c>
      <c r="I6" s="35">
        <v>1.4490000000000001</v>
      </c>
      <c r="J6" s="35">
        <v>1.4650000000000001</v>
      </c>
      <c r="K6" s="35">
        <v>1.4490000000000001</v>
      </c>
      <c r="L6" s="35">
        <v>1.466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1.4870000000000001</v>
      </c>
      <c r="I7" s="37">
        <v>1.4550000000000001</v>
      </c>
      <c r="J7" s="37">
        <v>1.476</v>
      </c>
      <c r="K7" s="37">
        <v>1.48</v>
      </c>
      <c r="L7" s="37">
        <v>1.482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1.417</v>
      </c>
      <c r="I8" s="37">
        <v>1.4339999999999999</v>
      </c>
      <c r="J8" s="37">
        <v>1.397</v>
      </c>
      <c r="K8" s="37">
        <v>1.42</v>
      </c>
      <c r="L8" s="37">
        <v>1.42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1.365</v>
      </c>
      <c r="I9" s="37">
        <v>1.34</v>
      </c>
      <c r="J9" s="37">
        <v>1.3660000000000001</v>
      </c>
      <c r="K9" s="37">
        <v>1.325</v>
      </c>
      <c r="L9" s="37">
        <v>1.3720000000000001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1.3380000000000001</v>
      </c>
      <c r="I10" s="37">
        <v>1.321</v>
      </c>
      <c r="J10" s="37">
        <v>1.347</v>
      </c>
      <c r="K10" s="37">
        <v>1.302</v>
      </c>
      <c r="L10" s="37">
        <v>1.33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1.528</v>
      </c>
      <c r="I11" s="37">
        <v>1.55</v>
      </c>
      <c r="J11" s="37">
        <v>1.5429999999999999</v>
      </c>
      <c r="K11" s="37">
        <v>1.534</v>
      </c>
      <c r="L11" s="37">
        <v>1.5029999999999999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1.5109999999999999</v>
      </c>
      <c r="I12" s="37">
        <v>1.534</v>
      </c>
      <c r="J12" s="37">
        <v>1.534</v>
      </c>
      <c r="K12" s="37">
        <v>1.5149999999999999</v>
      </c>
      <c r="L12" s="37">
        <v>1.496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</v>
      </c>
      <c r="I13" s="37">
        <v>1.51</v>
      </c>
      <c r="J13" s="37">
        <v>1.4970000000000001</v>
      </c>
      <c r="K13" s="37">
        <v>1.49</v>
      </c>
      <c r="L13" s="37">
        <v>1.5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1.419</v>
      </c>
      <c r="I14" s="37">
        <v>1.4630000000000001</v>
      </c>
      <c r="J14" s="37">
        <v>1.4490000000000001</v>
      </c>
      <c r="K14" s="37">
        <v>1.4319999999999999</v>
      </c>
      <c r="L14" s="37">
        <v>1.425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1.4390000000000001</v>
      </c>
      <c r="I15" s="37">
        <v>1.446</v>
      </c>
      <c r="J15" s="37">
        <v>1.4770000000000001</v>
      </c>
      <c r="K15" s="37">
        <v>1.4359999999999999</v>
      </c>
      <c r="L15" s="37">
        <v>1.464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0.89344000000000001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0.64342386831275722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3" priority="2" operator="notBetween">
      <formula>0.4</formula>
      <formula>0.6</formula>
    </cfRule>
  </conditionalFormatting>
  <conditionalFormatting sqref="K20:L20">
    <cfRule type="cellIs" dxfId="2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IV34"/>
  <sheetViews>
    <sheetView workbookViewId="0">
      <selection activeCell="O18" sqref="O18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0.91</v>
      </c>
      <c r="D2" s="14">
        <v>0.92</v>
      </c>
      <c r="E2" s="14">
        <v>0.94</v>
      </c>
      <c r="F2" s="14">
        <v>0.94</v>
      </c>
      <c r="G2" s="31" t="s">
        <v>3</v>
      </c>
      <c r="H2" s="14">
        <v>2.3359999999999999</v>
      </c>
      <c r="I2" s="14">
        <v>2.3410000000000002</v>
      </c>
      <c r="J2" s="14">
        <v>2.355</v>
      </c>
      <c r="K2" s="14">
        <v>2.371</v>
      </c>
      <c r="L2" s="14">
        <v>2.335</v>
      </c>
      <c r="M2" s="29"/>
      <c r="N2" s="29"/>
      <c r="O2" s="29"/>
      <c r="P2" s="29"/>
      <c r="Q2" s="29"/>
    </row>
    <row r="3" spans="1:256">
      <c r="A3" s="11"/>
      <c r="B3" s="14">
        <v>0.87</v>
      </c>
      <c r="C3" s="14">
        <v>0.9</v>
      </c>
      <c r="D3" s="14">
        <v>0.9</v>
      </c>
      <c r="E3" s="14">
        <v>0.91</v>
      </c>
      <c r="F3" s="14">
        <v>0.93</v>
      </c>
      <c r="G3" s="31"/>
      <c r="H3" s="32">
        <v>2.335</v>
      </c>
      <c r="I3" s="14">
        <v>2.3159999999999998</v>
      </c>
      <c r="J3" s="14">
        <v>2.3319999999999999</v>
      </c>
      <c r="K3" s="14">
        <v>2.3340000000000001</v>
      </c>
      <c r="L3" s="14">
        <v>2.35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0.96</v>
      </c>
      <c r="D4" s="14">
        <v>0.98</v>
      </c>
      <c r="E4" s="14">
        <v>0.94</v>
      </c>
      <c r="F4" s="14">
        <v>0.88</v>
      </c>
      <c r="G4" s="31" t="s">
        <v>4</v>
      </c>
      <c r="H4" s="14">
        <v>2.3340000000000001</v>
      </c>
      <c r="I4" s="14">
        <v>2.3370000000000002</v>
      </c>
      <c r="J4" s="14">
        <v>2.3620000000000001</v>
      </c>
      <c r="K4" s="14">
        <v>2.3380000000000001</v>
      </c>
      <c r="L4" s="14">
        <v>2.3180000000000001</v>
      </c>
      <c r="M4" s="29"/>
      <c r="N4" s="29"/>
      <c r="O4" s="29"/>
      <c r="P4" s="29"/>
      <c r="Q4" s="29"/>
    </row>
    <row r="5" spans="1:256">
      <c r="A5" s="16"/>
      <c r="B5" s="33">
        <v>0.85</v>
      </c>
      <c r="C5" s="33">
        <v>0.93</v>
      </c>
      <c r="D5" s="33">
        <v>0.93</v>
      </c>
      <c r="E5" s="33">
        <v>0.91</v>
      </c>
      <c r="F5" s="33">
        <v>0.87</v>
      </c>
      <c r="G5" s="34"/>
      <c r="H5" s="33">
        <v>2.3420000000000001</v>
      </c>
      <c r="I5" s="33">
        <v>2.3479999999999999</v>
      </c>
      <c r="J5" s="33">
        <v>2.3519999999999999</v>
      </c>
      <c r="K5" s="33">
        <v>2.3290000000000002</v>
      </c>
      <c r="L5" s="33">
        <v>2.3210000000000002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0.33</v>
      </c>
      <c r="C6" s="35">
        <v>0.33</v>
      </c>
      <c r="D6" s="35">
        <v>0.34</v>
      </c>
      <c r="E6" s="35">
        <v>0.42</v>
      </c>
      <c r="F6" s="35">
        <v>0.47</v>
      </c>
      <c r="G6" s="36" t="s">
        <v>6</v>
      </c>
      <c r="H6" s="35">
        <v>1.536</v>
      </c>
      <c r="I6" s="35">
        <v>1.5049999999999999</v>
      </c>
      <c r="J6" s="35">
        <v>1.4890000000000001</v>
      </c>
      <c r="K6" s="35">
        <v>1.5589999999999999</v>
      </c>
      <c r="L6" s="35">
        <v>1.5069999999999999</v>
      </c>
      <c r="M6" s="29"/>
      <c r="N6" s="29"/>
      <c r="O6" s="29"/>
      <c r="P6" s="29"/>
      <c r="Q6" s="29"/>
    </row>
    <row r="7" spans="1:256">
      <c r="A7" s="22"/>
      <c r="B7" s="37">
        <v>0.34</v>
      </c>
      <c r="C7" s="37">
        <v>0.39</v>
      </c>
      <c r="D7" s="37">
        <v>0.4</v>
      </c>
      <c r="E7" s="37">
        <v>0.5</v>
      </c>
      <c r="F7" s="37">
        <v>0.51</v>
      </c>
      <c r="G7" s="38"/>
      <c r="H7" s="37">
        <v>1.5049999999999999</v>
      </c>
      <c r="I7" s="37">
        <v>1.5089999999999999</v>
      </c>
      <c r="J7" s="37">
        <v>1.4950000000000001</v>
      </c>
      <c r="K7" s="37">
        <v>1.5269999999999999</v>
      </c>
      <c r="L7" s="37">
        <v>1.4650000000000001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0.4</v>
      </c>
      <c r="D8" s="37">
        <v>0.4</v>
      </c>
      <c r="E8" s="37">
        <v>0.49</v>
      </c>
      <c r="F8" s="37">
        <v>0.5</v>
      </c>
      <c r="G8" s="38"/>
      <c r="H8" s="37">
        <v>1.4930000000000001</v>
      </c>
      <c r="I8" s="37">
        <v>1.4650000000000001</v>
      </c>
      <c r="J8" s="37">
        <v>1.472</v>
      </c>
      <c r="K8" s="37">
        <v>1.4690000000000001</v>
      </c>
      <c r="L8" s="37">
        <v>1.478</v>
      </c>
      <c r="M8" s="29"/>
      <c r="N8" s="29"/>
      <c r="O8" s="29"/>
      <c r="P8" s="29"/>
      <c r="Q8" s="29"/>
    </row>
    <row r="9" spans="1:256">
      <c r="A9" s="22"/>
      <c r="B9" s="37">
        <v>0.4</v>
      </c>
      <c r="C9" s="37">
        <v>0.43</v>
      </c>
      <c r="D9" s="37">
        <v>0.41</v>
      </c>
      <c r="E9" s="37">
        <v>0.45</v>
      </c>
      <c r="F9" s="37">
        <v>0.48</v>
      </c>
      <c r="G9" s="38"/>
      <c r="H9" s="37">
        <v>1.4279999999999999</v>
      </c>
      <c r="I9" s="37">
        <v>1.367</v>
      </c>
      <c r="J9" s="37">
        <v>1.4119999999999999</v>
      </c>
      <c r="K9" s="37">
        <v>1.41</v>
      </c>
      <c r="L9" s="37">
        <v>1.4259999999999999</v>
      </c>
      <c r="M9" s="29"/>
      <c r="N9" s="29"/>
      <c r="O9" s="29"/>
      <c r="P9" s="29"/>
      <c r="Q9" s="29"/>
    </row>
    <row r="10" spans="1:256">
      <c r="A10" s="22"/>
      <c r="B10" s="37">
        <v>0.4</v>
      </c>
      <c r="C10" s="37">
        <v>0.42</v>
      </c>
      <c r="D10" s="37">
        <v>0.41</v>
      </c>
      <c r="E10" s="37">
        <v>0.46</v>
      </c>
      <c r="F10" s="37">
        <v>0.49</v>
      </c>
      <c r="G10" s="38"/>
      <c r="H10" s="37">
        <v>1.379</v>
      </c>
      <c r="I10" s="37">
        <v>1.379</v>
      </c>
      <c r="J10" s="37">
        <v>1.357</v>
      </c>
      <c r="K10" s="37">
        <v>1.375</v>
      </c>
      <c r="L10" s="37">
        <v>1.379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0.46</v>
      </c>
      <c r="D11" s="37">
        <v>0.47</v>
      </c>
      <c r="E11" s="37">
        <v>0.44</v>
      </c>
      <c r="F11" s="37">
        <v>0.4</v>
      </c>
      <c r="G11" s="38" t="s">
        <v>8</v>
      </c>
      <c r="H11" s="37">
        <v>1.5449999999999999</v>
      </c>
      <c r="I11" s="37">
        <v>1.5329999999999999</v>
      </c>
      <c r="J11" s="37">
        <v>1.556</v>
      </c>
      <c r="K11" s="37">
        <v>1.5620000000000001</v>
      </c>
      <c r="L11" s="37">
        <v>1.5640000000000001</v>
      </c>
      <c r="M11" s="29"/>
      <c r="N11" s="29"/>
      <c r="O11" s="29"/>
      <c r="P11" s="29"/>
      <c r="Q11" s="29"/>
    </row>
    <row r="12" spans="1:256">
      <c r="A12" s="22"/>
      <c r="B12" s="37">
        <v>0.38</v>
      </c>
      <c r="C12" s="37">
        <v>0.48</v>
      </c>
      <c r="D12" s="37">
        <v>0.48</v>
      </c>
      <c r="E12" s="37">
        <v>0.45</v>
      </c>
      <c r="F12" s="37">
        <v>0.41</v>
      </c>
      <c r="G12" s="38"/>
      <c r="H12" s="37">
        <v>1.5109999999999999</v>
      </c>
      <c r="I12" s="37">
        <v>1.5369999999999999</v>
      </c>
      <c r="J12" s="37">
        <v>1.5389999999999999</v>
      </c>
      <c r="K12" s="37">
        <v>1.5369999999999999</v>
      </c>
      <c r="L12" s="37">
        <v>1.55</v>
      </c>
      <c r="M12" s="29"/>
      <c r="N12" s="29"/>
      <c r="O12" s="29"/>
      <c r="P12" s="29"/>
      <c r="Q12" s="29"/>
    </row>
    <row r="13" spans="1:256">
      <c r="A13" s="22"/>
      <c r="B13" s="37">
        <v>0.39</v>
      </c>
      <c r="C13" s="37">
        <v>0.47</v>
      </c>
      <c r="D13" s="37">
        <v>0.49</v>
      </c>
      <c r="E13" s="37">
        <v>0.44</v>
      </c>
      <c r="F13" s="37">
        <v>0.4</v>
      </c>
      <c r="G13" s="38"/>
      <c r="H13" s="37">
        <v>1.4810000000000001</v>
      </c>
      <c r="I13" s="37">
        <v>1.4950000000000001</v>
      </c>
      <c r="J13" s="37">
        <v>1.5129999999999999</v>
      </c>
      <c r="K13" s="37">
        <v>1.5149999999999999</v>
      </c>
      <c r="L13" s="37">
        <v>1.4750000000000001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0.46</v>
      </c>
      <c r="E14" s="37">
        <v>0.43</v>
      </c>
      <c r="F14" s="37">
        <v>0.42</v>
      </c>
      <c r="G14" s="38"/>
      <c r="H14" s="37">
        <v>1.448</v>
      </c>
      <c r="I14" s="37">
        <v>1.4350000000000001</v>
      </c>
      <c r="J14" s="37">
        <v>1.46</v>
      </c>
      <c r="K14" s="37">
        <v>1.4339999999999999</v>
      </c>
      <c r="L14" s="37">
        <v>1.4159999999999999</v>
      </c>
      <c r="M14" s="29"/>
      <c r="N14" s="29"/>
      <c r="O14" s="29"/>
      <c r="P14" s="29"/>
      <c r="Q14" s="29"/>
    </row>
    <row r="15" spans="1:256">
      <c r="A15" s="22"/>
      <c r="B15" s="37">
        <v>0.39</v>
      </c>
      <c r="C15" s="37">
        <v>0.46</v>
      </c>
      <c r="D15" s="37">
        <v>0.43</v>
      </c>
      <c r="E15" s="37">
        <v>0.42</v>
      </c>
      <c r="F15" s="37">
        <v>0.41</v>
      </c>
      <c r="G15" s="38"/>
      <c r="H15" s="37">
        <v>1.4410000000000001</v>
      </c>
      <c r="I15" s="37">
        <v>1.43</v>
      </c>
      <c r="J15" s="37">
        <v>1.4470000000000001</v>
      </c>
      <c r="K15" s="37">
        <v>1.4450000000000001</v>
      </c>
      <c r="L15" s="37">
        <v>1.4079999999999999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0.48630000000000001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0.86603999999999948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0.4987692307692308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0.623691358024691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21" priority="2" operator="notBetween">
      <formula>0.4</formula>
      <formula>0.6</formula>
    </cfRule>
  </conditionalFormatting>
  <conditionalFormatting sqref="K20:L20">
    <cfRule type="cellIs" dxfId="2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IV34"/>
  <sheetViews>
    <sheetView workbookViewId="0">
      <selection activeCell="B11" sqref="B1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0.85</v>
      </c>
      <c r="C2" s="14">
        <v>0.87</v>
      </c>
      <c r="D2" s="14">
        <v>0.9</v>
      </c>
      <c r="E2" s="14">
        <v>0.91</v>
      </c>
      <c r="F2" s="14">
        <v>0.92</v>
      </c>
      <c r="G2" s="31" t="s">
        <v>3</v>
      </c>
      <c r="H2" s="14">
        <v>2.3370000000000002</v>
      </c>
      <c r="I2" s="14">
        <v>2.34</v>
      </c>
      <c r="J2" s="14">
        <v>2.359</v>
      </c>
      <c r="K2" s="14">
        <v>2.3439999999999999</v>
      </c>
      <c r="L2" s="14">
        <v>2.3450000000000002</v>
      </c>
      <c r="M2" s="29"/>
      <c r="N2" s="29"/>
      <c r="O2" s="29"/>
      <c r="P2" s="29"/>
      <c r="Q2" s="29"/>
    </row>
    <row r="3" spans="1:256">
      <c r="A3" s="11"/>
      <c r="B3" s="14">
        <v>0.87</v>
      </c>
      <c r="C3" s="14">
        <v>0.9</v>
      </c>
      <c r="D3" s="14">
        <v>0.9</v>
      </c>
      <c r="E3" s="14">
        <v>0.91</v>
      </c>
      <c r="F3" s="14">
        <v>0.93</v>
      </c>
      <c r="G3" s="31"/>
      <c r="H3" s="32">
        <v>2.3610000000000002</v>
      </c>
      <c r="I3" s="14">
        <v>2.3340000000000001</v>
      </c>
      <c r="J3" s="14">
        <v>2.3450000000000002</v>
      </c>
      <c r="K3" s="14">
        <v>2.3340000000000001</v>
      </c>
      <c r="L3" s="14">
        <v>2.3130000000000002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0.86</v>
      </c>
      <c r="C4" s="14">
        <v>0.93</v>
      </c>
      <c r="D4" s="14">
        <v>0.92</v>
      </c>
      <c r="E4" s="14">
        <v>0.88</v>
      </c>
      <c r="F4" s="14">
        <v>0.83</v>
      </c>
      <c r="G4" s="31" t="s">
        <v>4</v>
      </c>
      <c r="H4" s="14">
        <v>2.3610000000000002</v>
      </c>
      <c r="I4" s="14">
        <v>2.347</v>
      </c>
      <c r="J4" s="14">
        <v>2.3109999999999999</v>
      </c>
      <c r="K4" s="14">
        <v>2.3660000000000001</v>
      </c>
      <c r="L4" s="14">
        <v>2.302</v>
      </c>
      <c r="M4" s="29"/>
      <c r="N4" s="29"/>
      <c r="O4" s="29"/>
      <c r="P4" s="29"/>
      <c r="Q4" s="29"/>
    </row>
    <row r="5" spans="1:256">
      <c r="A5" s="16"/>
      <c r="B5" s="33">
        <v>0.87</v>
      </c>
      <c r="C5" s="33">
        <v>0.91</v>
      </c>
      <c r="D5" s="33">
        <v>0.92</v>
      </c>
      <c r="E5" s="33">
        <v>0.88</v>
      </c>
      <c r="F5" s="33">
        <v>0.83</v>
      </c>
      <c r="G5" s="34"/>
      <c r="H5" s="33">
        <v>2.3570000000000002</v>
      </c>
      <c r="I5" s="33">
        <v>2.399</v>
      </c>
      <c r="J5" s="33">
        <v>2.347</v>
      </c>
      <c r="K5" s="33">
        <v>2.347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</v>
      </c>
      <c r="C6" s="35">
        <v>0.45</v>
      </c>
      <c r="D6" s="35">
        <v>0.46</v>
      </c>
      <c r="E6" s="35">
        <v>0.46</v>
      </c>
      <c r="F6" s="35">
        <v>0.51</v>
      </c>
      <c r="G6" s="36" t="s">
        <v>6</v>
      </c>
      <c r="H6" s="35">
        <v>1.4890000000000001</v>
      </c>
      <c r="I6" s="35">
        <v>1.4610000000000001</v>
      </c>
      <c r="J6" s="35">
        <v>1.4550000000000001</v>
      </c>
      <c r="K6" s="35">
        <v>1.4850000000000001</v>
      </c>
      <c r="L6" s="35">
        <v>1.508</v>
      </c>
      <c r="M6" s="29"/>
      <c r="N6" s="29"/>
      <c r="O6" s="29"/>
      <c r="P6" s="29"/>
      <c r="Q6" s="29"/>
    </row>
    <row r="7" spans="1:256">
      <c r="A7" s="22"/>
      <c r="B7" s="37">
        <v>0.43</v>
      </c>
      <c r="C7" s="37">
        <v>0.47</v>
      </c>
      <c r="D7" s="37">
        <v>0.48</v>
      </c>
      <c r="E7" s="37">
        <v>0.51</v>
      </c>
      <c r="F7" s="37">
        <v>0.53</v>
      </c>
      <c r="G7" s="38"/>
      <c r="H7" s="37">
        <v>1.4650000000000001</v>
      </c>
      <c r="I7" s="37">
        <v>1.462</v>
      </c>
      <c r="J7" s="37">
        <v>1.4590000000000001</v>
      </c>
      <c r="K7" s="37">
        <v>1.4550000000000001</v>
      </c>
      <c r="L7" s="37">
        <v>1.4670000000000001</v>
      </c>
      <c r="M7" s="29"/>
      <c r="N7" s="29"/>
      <c r="O7" s="29"/>
      <c r="P7" s="29"/>
      <c r="Q7" s="29"/>
    </row>
    <row r="8" spans="1:256">
      <c r="A8" s="22"/>
      <c r="B8" s="37">
        <v>0.4</v>
      </c>
      <c r="C8" s="37">
        <v>0.41</v>
      </c>
      <c r="D8" s="37">
        <v>0.46</v>
      </c>
      <c r="E8" s="37">
        <v>0.48</v>
      </c>
      <c r="F8" s="37">
        <v>0.51</v>
      </c>
      <c r="G8" s="38"/>
      <c r="H8" s="37">
        <v>1.4410000000000001</v>
      </c>
      <c r="I8" s="37">
        <v>1.431</v>
      </c>
      <c r="J8" s="37">
        <v>1.417</v>
      </c>
      <c r="K8" s="37">
        <v>1.4410000000000001</v>
      </c>
      <c r="L8" s="37">
        <v>1.47</v>
      </c>
      <c r="M8" s="29"/>
      <c r="N8" s="29"/>
      <c r="O8" s="29"/>
      <c r="P8" s="29"/>
      <c r="Q8" s="29"/>
    </row>
    <row r="9" spans="1:256">
      <c r="A9" s="22"/>
      <c r="B9" s="37">
        <v>0.38</v>
      </c>
      <c r="C9" s="37">
        <v>0.32</v>
      </c>
      <c r="D9" s="37">
        <v>0.34</v>
      </c>
      <c r="E9" s="37">
        <v>0.4</v>
      </c>
      <c r="F9" s="37">
        <v>0.48</v>
      </c>
      <c r="G9" s="38"/>
      <c r="H9" s="37">
        <v>1.39</v>
      </c>
      <c r="I9" s="37">
        <v>1.3640000000000001</v>
      </c>
      <c r="J9" s="37">
        <v>1.373</v>
      </c>
      <c r="K9" s="37">
        <v>1.3580000000000001</v>
      </c>
      <c r="L9" s="37">
        <v>1.365</v>
      </c>
      <c r="M9" s="29"/>
      <c r="N9" s="29"/>
      <c r="O9" s="29"/>
      <c r="P9" s="29"/>
      <c r="Q9" s="29"/>
    </row>
    <row r="10" spans="1:256">
      <c r="A10" s="22"/>
      <c r="B10" s="37">
        <v>0.33</v>
      </c>
      <c r="C10" s="37">
        <v>0.32</v>
      </c>
      <c r="D10" s="37">
        <v>0.35</v>
      </c>
      <c r="E10" s="37">
        <v>0.39</v>
      </c>
      <c r="F10" s="37">
        <v>0.46</v>
      </c>
      <c r="G10" s="38"/>
      <c r="H10" s="37">
        <v>1.3440000000000001</v>
      </c>
      <c r="I10" s="37">
        <v>1.3340000000000001</v>
      </c>
      <c r="J10" s="37">
        <v>1.347</v>
      </c>
      <c r="K10" s="37">
        <v>1.3260000000000001</v>
      </c>
      <c r="L10" s="37">
        <v>1.3240000000000001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0.48</v>
      </c>
      <c r="D11" s="37">
        <v>0.44</v>
      </c>
      <c r="E11" s="37">
        <v>0.46</v>
      </c>
      <c r="F11" s="37">
        <v>0.4</v>
      </c>
      <c r="G11" s="38" t="s">
        <v>8</v>
      </c>
      <c r="H11" s="37">
        <v>1.51</v>
      </c>
      <c r="I11" s="37">
        <v>1.4790000000000001</v>
      </c>
      <c r="J11" s="37">
        <v>1.5429999999999999</v>
      </c>
      <c r="K11" s="37">
        <v>1.5109999999999999</v>
      </c>
      <c r="L11" s="37">
        <v>1.524</v>
      </c>
      <c r="M11" s="29"/>
      <c r="N11" s="29"/>
      <c r="O11" s="29"/>
      <c r="P11" s="29"/>
      <c r="Q11" s="29"/>
    </row>
    <row r="12" spans="1:256">
      <c r="A12" s="22"/>
      <c r="B12" s="37">
        <v>0.38</v>
      </c>
      <c r="C12" s="37">
        <v>0.48</v>
      </c>
      <c r="D12" s="37">
        <v>0.47</v>
      </c>
      <c r="E12" s="37">
        <v>0.44</v>
      </c>
      <c r="F12" s="37">
        <v>0.37</v>
      </c>
      <c r="G12" s="38"/>
      <c r="H12" s="37">
        <v>1.516</v>
      </c>
      <c r="I12" s="37">
        <v>1.4990000000000001</v>
      </c>
      <c r="J12" s="37">
        <v>1.524</v>
      </c>
      <c r="K12" s="37">
        <v>1.5169999999999999</v>
      </c>
      <c r="L12" s="37">
        <v>1.5</v>
      </c>
      <c r="M12" s="29"/>
      <c r="N12" s="29"/>
      <c r="O12" s="29"/>
      <c r="P12" s="29"/>
      <c r="Q12" s="29"/>
    </row>
    <row r="13" spans="1:256">
      <c r="A13" s="22"/>
      <c r="B13" s="37">
        <v>0.4</v>
      </c>
      <c r="C13" s="37">
        <v>0.46</v>
      </c>
      <c r="D13" s="37">
        <v>0.48</v>
      </c>
      <c r="E13" s="37">
        <v>0.4</v>
      </c>
      <c r="F13" s="37">
        <v>0.31</v>
      </c>
      <c r="G13" s="38"/>
      <c r="H13" s="37">
        <v>1.5009999999999999</v>
      </c>
      <c r="I13" s="37">
        <v>1.4770000000000001</v>
      </c>
      <c r="J13" s="37">
        <v>1.506</v>
      </c>
      <c r="K13" s="37">
        <v>1.4910000000000001</v>
      </c>
      <c r="L13" s="37">
        <v>1.47</v>
      </c>
      <c r="M13" s="29"/>
      <c r="N13" s="29"/>
      <c r="O13" s="29"/>
      <c r="P13" s="29"/>
      <c r="Q13" s="29"/>
    </row>
    <row r="14" spans="1:256">
      <c r="A14" s="22"/>
      <c r="B14" s="37">
        <v>0.38</v>
      </c>
      <c r="C14" s="37">
        <v>0.42</v>
      </c>
      <c r="D14" s="37">
        <v>0.43</v>
      </c>
      <c r="E14" s="37">
        <v>0.4</v>
      </c>
      <c r="F14" s="37">
        <v>0.34</v>
      </c>
      <c r="G14" s="38"/>
      <c r="H14" s="37">
        <v>1.4570000000000001</v>
      </c>
      <c r="I14" s="37">
        <v>1.4119999999999999</v>
      </c>
      <c r="J14" s="37">
        <v>1.44</v>
      </c>
      <c r="K14" s="37">
        <v>1.43</v>
      </c>
      <c r="L14" s="37">
        <v>1.448</v>
      </c>
      <c r="M14" s="29"/>
      <c r="N14" s="29"/>
      <c r="O14" s="29"/>
      <c r="P14" s="29"/>
      <c r="Q14" s="29"/>
    </row>
    <row r="15" spans="1:256">
      <c r="A15" s="22"/>
      <c r="B15" s="37">
        <v>0.39</v>
      </c>
      <c r="C15" s="37">
        <v>0.43</v>
      </c>
      <c r="D15" s="37">
        <v>0.45</v>
      </c>
      <c r="E15" s="37">
        <v>0.4</v>
      </c>
      <c r="F15" s="37">
        <v>0.36</v>
      </c>
      <c r="G15" s="38"/>
      <c r="H15" s="37">
        <v>1.419</v>
      </c>
      <c r="I15" s="37">
        <v>1.4239999999999999</v>
      </c>
      <c r="J15" s="37">
        <v>1.4319999999999999</v>
      </c>
      <c r="K15" s="37">
        <v>1.411</v>
      </c>
      <c r="L15" s="37">
        <v>1.3959999999999999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0.46729999999999999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0.89999000000000029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0.47928205128205131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0.64814094650205778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9" priority="2" operator="notBetween">
      <formula>0.4</formula>
      <formula>0.6</formula>
    </cfRule>
  </conditionalFormatting>
  <conditionalFormatting sqref="K20:L20">
    <cfRule type="cellIs" dxfId="18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0.83</v>
      </c>
      <c r="C2" s="14">
        <v>0.95</v>
      </c>
      <c r="D2" s="14">
        <v>0.97</v>
      </c>
      <c r="E2" s="14">
        <v>0.96</v>
      </c>
      <c r="F2" s="14">
        <v>0.93</v>
      </c>
      <c r="G2" s="31" t="s">
        <v>3</v>
      </c>
      <c r="H2" s="14">
        <v>2.3140000000000001</v>
      </c>
      <c r="I2" s="14">
        <v>2.3330000000000002</v>
      </c>
      <c r="J2" s="14">
        <v>2.3340000000000001</v>
      </c>
      <c r="K2" s="14">
        <v>2.3220000000000001</v>
      </c>
      <c r="L2" s="14">
        <v>2.3149999999999999</v>
      </c>
      <c r="M2" s="29"/>
      <c r="N2" s="29"/>
      <c r="O2" s="29"/>
      <c r="P2" s="29"/>
      <c r="Q2" s="29"/>
    </row>
    <row r="3" spans="1:256">
      <c r="A3" s="11"/>
      <c r="B3" s="14">
        <v>0.82</v>
      </c>
      <c r="C3" s="14">
        <v>0.94</v>
      </c>
      <c r="D3" s="14">
        <v>0.95</v>
      </c>
      <c r="E3" s="14">
        <v>0.95</v>
      </c>
      <c r="F3" s="14">
        <v>0.92</v>
      </c>
      <c r="G3" s="31"/>
      <c r="H3" s="32">
        <v>2.306</v>
      </c>
      <c r="I3" s="14">
        <v>2.3260000000000001</v>
      </c>
      <c r="J3" s="14">
        <v>2.3420000000000001</v>
      </c>
      <c r="K3" s="14">
        <v>2.3490000000000002</v>
      </c>
      <c r="L3" s="14">
        <v>2.3069999999999999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0.84</v>
      </c>
      <c r="C4" s="14">
        <v>0.87</v>
      </c>
      <c r="D4" s="14">
        <v>0.92</v>
      </c>
      <c r="E4" s="14">
        <v>0.9</v>
      </c>
      <c r="F4" s="14">
        <v>0.9</v>
      </c>
      <c r="G4" s="31" t="s">
        <v>4</v>
      </c>
      <c r="H4" s="14">
        <v>2.3319999999999999</v>
      </c>
      <c r="I4" s="14">
        <v>2.3149999999999999</v>
      </c>
      <c r="J4" s="14">
        <v>2.319</v>
      </c>
      <c r="K4" s="14">
        <v>2.3490000000000002</v>
      </c>
      <c r="L4" s="14">
        <v>2.3490000000000002</v>
      </c>
      <c r="M4" s="29"/>
      <c r="N4" s="29"/>
      <c r="O4" s="29"/>
      <c r="P4" s="29"/>
      <c r="Q4" s="29"/>
    </row>
    <row r="5" spans="1:256">
      <c r="A5" s="16"/>
      <c r="B5" s="33">
        <v>0.82</v>
      </c>
      <c r="C5" s="33">
        <v>0.88</v>
      </c>
      <c r="D5" s="33">
        <v>0.92</v>
      </c>
      <c r="E5" s="33">
        <v>0.93</v>
      </c>
      <c r="F5" s="33">
        <v>0.92</v>
      </c>
      <c r="G5" s="34"/>
      <c r="H5" s="33">
        <v>2.2989999999999999</v>
      </c>
      <c r="I5" s="33">
        <v>2.3370000000000002</v>
      </c>
      <c r="J5" s="33">
        <v>2.355</v>
      </c>
      <c r="K5" s="33">
        <v>2.3530000000000002</v>
      </c>
      <c r="L5" s="33">
        <v>2.3439999999999999</v>
      </c>
      <c r="M5" s="29"/>
      <c r="N5" s="29"/>
      <c r="O5" s="29"/>
      <c r="P5" s="29"/>
      <c r="Q5" s="29"/>
    </row>
    <row r="6" spans="1:256">
      <c r="A6" s="19" t="s">
        <v>5</v>
      </c>
      <c r="B6" s="35">
        <v>0.34</v>
      </c>
      <c r="C6" s="35">
        <v>0.44</v>
      </c>
      <c r="D6" s="35">
        <v>0.47</v>
      </c>
      <c r="E6" s="35">
        <v>0.48</v>
      </c>
      <c r="F6" s="35">
        <v>0.46</v>
      </c>
      <c r="G6" s="36" t="s">
        <v>6</v>
      </c>
      <c r="H6" s="35">
        <v>1.5720000000000001</v>
      </c>
      <c r="I6" s="35">
        <v>1.607</v>
      </c>
      <c r="J6" s="35">
        <v>1.53</v>
      </c>
      <c r="K6" s="35">
        <v>1.548</v>
      </c>
      <c r="L6" s="35">
        <v>1.57</v>
      </c>
      <c r="M6" s="29"/>
      <c r="N6" s="29"/>
      <c r="O6" s="29"/>
      <c r="P6" s="29"/>
      <c r="Q6" s="29"/>
    </row>
    <row r="7" spans="1:256">
      <c r="A7" s="22"/>
      <c r="B7" s="37">
        <v>0.34</v>
      </c>
      <c r="C7" s="37">
        <v>0.46</v>
      </c>
      <c r="D7" s="37">
        <v>0.46</v>
      </c>
      <c r="E7" s="37">
        <v>0.48</v>
      </c>
      <c r="F7" s="37">
        <v>0.47</v>
      </c>
      <c r="G7" s="38"/>
      <c r="H7" s="37">
        <v>1.546</v>
      </c>
      <c r="I7" s="37">
        <v>1.61</v>
      </c>
      <c r="J7" s="37">
        <v>1.51</v>
      </c>
      <c r="K7" s="37">
        <v>1.516</v>
      </c>
      <c r="L7" s="37">
        <v>1.542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0.45</v>
      </c>
      <c r="D8" s="37">
        <v>0.47</v>
      </c>
      <c r="E8" s="37">
        <v>0.46</v>
      </c>
      <c r="F8" s="37">
        <v>0.47</v>
      </c>
      <c r="G8" s="38"/>
      <c r="H8" s="37">
        <v>1.52</v>
      </c>
      <c r="I8" s="37">
        <v>1.4930000000000001</v>
      </c>
      <c r="J8" s="37">
        <v>1.474</v>
      </c>
      <c r="K8" s="37">
        <v>1.5109999999999999</v>
      </c>
      <c r="L8" s="37">
        <v>1.492</v>
      </c>
      <c r="M8" s="29"/>
      <c r="N8" s="29"/>
      <c r="O8" s="29"/>
      <c r="P8" s="29"/>
      <c r="Q8" s="29"/>
    </row>
    <row r="9" spans="1:256">
      <c r="A9" s="22"/>
      <c r="B9" s="37">
        <v>0.33</v>
      </c>
      <c r="C9" s="37">
        <v>0.42</v>
      </c>
      <c r="D9" s="37">
        <v>0.43</v>
      </c>
      <c r="E9" s="37">
        <v>0.45</v>
      </c>
      <c r="F9" s="37">
        <v>0.45</v>
      </c>
      <c r="G9" s="38"/>
      <c r="H9" s="37">
        <v>1.4630000000000001</v>
      </c>
      <c r="I9" s="37">
        <v>1.419</v>
      </c>
      <c r="J9" s="37">
        <v>1.4630000000000001</v>
      </c>
      <c r="K9" s="37">
        <v>1.4259999999999999</v>
      </c>
      <c r="L9" s="37">
        <v>1.4219999999999999</v>
      </c>
      <c r="M9" s="29"/>
      <c r="N9" s="29"/>
      <c r="O9" s="29"/>
      <c r="P9" s="29"/>
      <c r="Q9" s="29"/>
    </row>
    <row r="10" spans="1:256">
      <c r="A10" s="22"/>
      <c r="B10" s="37">
        <v>0.28999999999999998</v>
      </c>
      <c r="C10" s="37">
        <v>0.4</v>
      </c>
      <c r="D10" s="37">
        <v>0.41</v>
      </c>
      <c r="E10" s="37">
        <v>0.43</v>
      </c>
      <c r="F10" s="37">
        <v>0.43</v>
      </c>
      <c r="G10" s="38"/>
      <c r="H10" s="37">
        <v>1.4279999999999999</v>
      </c>
      <c r="I10" s="37">
        <v>1.3939999999999999</v>
      </c>
      <c r="J10" s="37">
        <v>1.431</v>
      </c>
      <c r="K10" s="37">
        <v>1.4370000000000001</v>
      </c>
      <c r="L10" s="37">
        <v>1.4139999999999999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0.36</v>
      </c>
      <c r="C11" s="37">
        <v>0.43</v>
      </c>
      <c r="D11" s="37">
        <v>0.46</v>
      </c>
      <c r="E11" s="37">
        <v>0.47</v>
      </c>
      <c r="F11" s="37">
        <v>0.47</v>
      </c>
      <c r="G11" s="38" t="s">
        <v>8</v>
      </c>
      <c r="H11" s="37">
        <v>1.61</v>
      </c>
      <c r="I11" s="37">
        <v>1.6120000000000001</v>
      </c>
      <c r="J11" s="37">
        <v>1.6</v>
      </c>
      <c r="K11" s="37">
        <v>1.6279999999999999</v>
      </c>
      <c r="L11" s="37">
        <v>1.613</v>
      </c>
      <c r="M11" s="29"/>
      <c r="N11" s="29"/>
      <c r="O11" s="29"/>
      <c r="P11" s="29"/>
      <c r="Q11" s="29"/>
    </row>
    <row r="12" spans="1:256">
      <c r="A12" s="22"/>
      <c r="B12" s="37">
        <v>0.36</v>
      </c>
      <c r="C12" s="37">
        <v>0.43</v>
      </c>
      <c r="D12" s="37">
        <v>0.46</v>
      </c>
      <c r="E12" s="37">
        <v>0.46</v>
      </c>
      <c r="F12" s="37">
        <v>0.46</v>
      </c>
      <c r="G12" s="38"/>
      <c r="H12" s="37">
        <v>1.5840000000000001</v>
      </c>
      <c r="I12" s="37">
        <v>1.5820000000000001</v>
      </c>
      <c r="J12" s="37">
        <v>1.5760000000000001</v>
      </c>
      <c r="K12" s="37">
        <v>1.5980000000000001</v>
      </c>
      <c r="L12" s="37">
        <v>1.601</v>
      </c>
      <c r="M12" s="29"/>
      <c r="N12" s="29"/>
      <c r="O12" s="29"/>
      <c r="P12" s="29"/>
      <c r="Q12" s="29"/>
    </row>
    <row r="13" spans="1:256">
      <c r="A13" s="22"/>
      <c r="B13" s="37">
        <v>0.33</v>
      </c>
      <c r="C13" s="37">
        <v>0.42</v>
      </c>
      <c r="D13" s="37">
        <v>0.46</v>
      </c>
      <c r="E13" s="37">
        <v>0.43</v>
      </c>
      <c r="F13" s="37">
        <v>0.45</v>
      </c>
      <c r="G13" s="38"/>
      <c r="H13" s="37">
        <v>1.581</v>
      </c>
      <c r="I13" s="37">
        <v>1.581</v>
      </c>
      <c r="J13" s="37">
        <v>1.5409999999999999</v>
      </c>
      <c r="K13" s="37">
        <v>1.5580000000000001</v>
      </c>
      <c r="L13" s="37">
        <v>1.5469999999999999</v>
      </c>
      <c r="M13" s="29"/>
      <c r="N13" s="29"/>
      <c r="O13" s="29"/>
      <c r="P13" s="29"/>
      <c r="Q13" s="29"/>
    </row>
    <row r="14" spans="1:256">
      <c r="A14" s="22"/>
      <c r="B14" s="37">
        <v>0.37</v>
      </c>
      <c r="C14" s="37">
        <v>0.41</v>
      </c>
      <c r="D14" s="37">
        <v>0.45</v>
      </c>
      <c r="E14" s="37">
        <v>0.45</v>
      </c>
      <c r="F14" s="37">
        <v>0.44</v>
      </c>
      <c r="G14" s="38"/>
      <c r="H14" s="37">
        <v>1.5209999999999999</v>
      </c>
      <c r="I14" s="37">
        <v>1.5549999999999999</v>
      </c>
      <c r="J14" s="37">
        <v>1.488</v>
      </c>
      <c r="K14" s="37">
        <v>1.5</v>
      </c>
      <c r="L14" s="37">
        <v>1.5089999999999999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0.38</v>
      </c>
      <c r="D15" s="37">
        <v>0.4</v>
      </c>
      <c r="E15" s="37">
        <v>0.43</v>
      </c>
      <c r="F15" s="37">
        <v>0.45</v>
      </c>
      <c r="G15" s="38"/>
      <c r="H15" s="37">
        <v>1.512</v>
      </c>
      <c r="I15" s="37">
        <v>1.524</v>
      </c>
      <c r="J15" s="37">
        <v>1.51</v>
      </c>
      <c r="K15" s="37">
        <v>1.476</v>
      </c>
      <c r="L15" s="37">
        <v>1.488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0.48160000000000025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0.80534000000000017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0.4939487179487182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0.57997736625514418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7" priority="2" operator="notBetween">
      <formula>0.4</formula>
      <formula>0.6</formula>
    </cfRule>
  </conditionalFormatting>
  <conditionalFormatting sqref="K20:L20">
    <cfRule type="cellIs" dxfId="16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IV34"/>
  <sheetViews>
    <sheetView workbookViewId="0">
      <selection activeCell="K20" sqref="K20:L2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2.36</v>
      </c>
      <c r="I2" s="14">
        <v>2.31</v>
      </c>
      <c r="J2" s="14">
        <v>2.3450000000000002</v>
      </c>
      <c r="K2" s="14">
        <v>2.3439999999999999</v>
      </c>
      <c r="L2" s="14">
        <v>2.3090000000000002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2.3220000000000001</v>
      </c>
      <c r="I3" s="14">
        <v>2.31</v>
      </c>
      <c r="J3" s="14">
        <v>2.3290000000000002</v>
      </c>
      <c r="K3" s="14">
        <v>2.3439999999999999</v>
      </c>
      <c r="L3" s="14">
        <v>2.3010000000000002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2.3530000000000002</v>
      </c>
      <c r="I4" s="14">
        <v>2.33</v>
      </c>
      <c r="J4" s="14">
        <v>2.3130000000000002</v>
      </c>
      <c r="K4" s="14">
        <v>2.35</v>
      </c>
      <c r="L4" s="14">
        <v>2.298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2.3730000000000002</v>
      </c>
      <c r="I5" s="33">
        <v>2.3479999999999999</v>
      </c>
      <c r="J5" s="33">
        <v>2.351</v>
      </c>
      <c r="K5" s="33">
        <v>2.3319999999999999</v>
      </c>
      <c r="L5" s="33">
        <v>2.3010000000000002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1.552</v>
      </c>
      <c r="I6" s="35">
        <v>1.518</v>
      </c>
      <c r="J6" s="35">
        <v>1.5129999999999999</v>
      </c>
      <c r="K6" s="35">
        <v>1.518</v>
      </c>
      <c r="L6" s="35">
        <v>1.496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1.518</v>
      </c>
      <c r="I7" s="37">
        <v>1.538</v>
      </c>
      <c r="J7" s="37">
        <v>1.4770000000000001</v>
      </c>
      <c r="K7" s="37">
        <v>1.52</v>
      </c>
      <c r="L7" s="37">
        <v>1.526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1.4570000000000001</v>
      </c>
      <c r="I8" s="37">
        <v>1.4790000000000001</v>
      </c>
      <c r="J8" s="37">
        <v>1.4419999999999999</v>
      </c>
      <c r="K8" s="37">
        <v>1.4710000000000001</v>
      </c>
      <c r="L8" s="37">
        <v>1.4430000000000001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1.411</v>
      </c>
      <c r="I9" s="37">
        <v>1.4179999999999999</v>
      </c>
      <c r="J9" s="37">
        <v>1.399</v>
      </c>
      <c r="K9" s="37">
        <v>1.4339999999999999</v>
      </c>
      <c r="L9" s="37">
        <v>1.4079999999999999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1.3680000000000001</v>
      </c>
      <c r="I10" s="37">
        <v>1.3859999999999999</v>
      </c>
      <c r="J10" s="37">
        <v>1.3879999999999999</v>
      </c>
      <c r="K10" s="37">
        <v>1.389</v>
      </c>
      <c r="L10" s="37">
        <v>1.377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1.544</v>
      </c>
      <c r="I11" s="37">
        <v>1.5660000000000001</v>
      </c>
      <c r="J11" s="37">
        <v>1.5640000000000001</v>
      </c>
      <c r="K11" s="37">
        <v>1.5660000000000001</v>
      </c>
      <c r="L11" s="37">
        <v>1.5629999999999999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1.5329999999999999</v>
      </c>
      <c r="I12" s="37">
        <v>1.5549999999999999</v>
      </c>
      <c r="J12" s="37">
        <v>1.55</v>
      </c>
      <c r="K12" s="37">
        <v>1.5760000000000001</v>
      </c>
      <c r="L12" s="37">
        <v>1.5389999999999999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1.5149999999999999</v>
      </c>
      <c r="I13" s="37">
        <v>1.5149999999999999</v>
      </c>
      <c r="J13" s="37">
        <v>1.54</v>
      </c>
      <c r="K13" s="37">
        <v>1.5489999999999999</v>
      </c>
      <c r="L13" s="37">
        <v>1.5009999999999999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1.4430000000000001</v>
      </c>
      <c r="I14" s="37">
        <v>1.4630000000000001</v>
      </c>
      <c r="J14" s="37">
        <v>1.476</v>
      </c>
      <c r="K14" s="37">
        <v>1.4370000000000001</v>
      </c>
      <c r="L14" s="37">
        <v>1.4830000000000001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1.458</v>
      </c>
      <c r="I15" s="37">
        <v>1.446</v>
      </c>
      <c r="J15" s="37">
        <v>1.448</v>
      </c>
      <c r="K15" s="37">
        <v>1.4410000000000001</v>
      </c>
      <c r="L15" s="37">
        <v>1.431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0.84819000000000022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0.61083641975308656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5" priority="2" operator="notBetween">
      <formula>0.4</formula>
      <formula>0.6</formula>
    </cfRule>
  </conditionalFormatting>
  <conditionalFormatting sqref="K20:L20">
    <cfRule type="cellIs" dxfId="1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IV34"/>
  <sheetViews>
    <sheetView workbookViewId="0">
      <selection activeCell="H24" sqref="H2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0.97</v>
      </c>
      <c r="D2" s="14">
        <v>0.98</v>
      </c>
      <c r="E2" s="14">
        <v>0.94</v>
      </c>
      <c r="F2" s="14">
        <v>0.81</v>
      </c>
      <c r="G2" s="31" t="s">
        <v>3</v>
      </c>
      <c r="H2" s="14">
        <v>2.3260000000000001</v>
      </c>
      <c r="I2" s="14">
        <v>2.339</v>
      </c>
      <c r="J2" s="14">
        <v>2.3809999999999998</v>
      </c>
      <c r="K2" s="14">
        <v>2.3580000000000001</v>
      </c>
      <c r="L2" s="14">
        <v>2.3730000000000002</v>
      </c>
      <c r="M2" s="29"/>
      <c r="N2" s="29"/>
      <c r="O2" s="29"/>
      <c r="P2" s="29"/>
      <c r="Q2" s="29"/>
    </row>
    <row r="3" spans="1:256">
      <c r="A3" s="11"/>
      <c r="B3" s="14">
        <v>0.91</v>
      </c>
      <c r="C3" s="14">
        <v>0.96</v>
      </c>
      <c r="D3" s="14">
        <v>0.98</v>
      </c>
      <c r="E3" s="14">
        <v>0.95</v>
      </c>
      <c r="F3" s="14">
        <v>0.81</v>
      </c>
      <c r="G3" s="31"/>
      <c r="H3" s="32">
        <v>2.3359999999999999</v>
      </c>
      <c r="I3" s="14">
        <v>2.359</v>
      </c>
      <c r="J3" s="14">
        <v>2.306</v>
      </c>
      <c r="K3" s="14">
        <v>2.3490000000000002</v>
      </c>
      <c r="L3" s="14">
        <v>2.34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0.92</v>
      </c>
      <c r="C4" s="14">
        <v>0.92</v>
      </c>
      <c r="D4" s="14">
        <v>0.92</v>
      </c>
      <c r="E4" s="14">
        <v>0.9</v>
      </c>
      <c r="F4" s="14">
        <v>0.83</v>
      </c>
      <c r="G4" s="31" t="s">
        <v>4</v>
      </c>
      <c r="H4" s="14">
        <v>2.3570000000000002</v>
      </c>
      <c r="I4" s="14">
        <v>2.355</v>
      </c>
      <c r="J4" s="14">
        <v>2.3740000000000001</v>
      </c>
      <c r="K4" s="14">
        <v>2.3809999999999998</v>
      </c>
      <c r="L4" s="14">
        <v>2.34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0.92</v>
      </c>
      <c r="D5" s="33">
        <v>0.93</v>
      </c>
      <c r="E5" s="33">
        <v>0.9</v>
      </c>
      <c r="F5" s="33">
        <v>0.84</v>
      </c>
      <c r="G5" s="34"/>
      <c r="H5" s="33">
        <v>2.359</v>
      </c>
      <c r="I5" s="33">
        <v>2.3759999999999999</v>
      </c>
      <c r="J5" s="33">
        <v>2.3610000000000002</v>
      </c>
      <c r="K5" s="33">
        <v>2.343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0.49</v>
      </c>
      <c r="D6" s="35">
        <v>0.49</v>
      </c>
      <c r="E6" s="35">
        <v>0.44</v>
      </c>
      <c r="F6" s="35">
        <v>0.35</v>
      </c>
      <c r="G6" s="36" t="s">
        <v>6</v>
      </c>
      <c r="H6" s="35">
        <v>1.552</v>
      </c>
      <c r="I6" s="35">
        <v>1.5429999999999999</v>
      </c>
      <c r="J6" s="35">
        <v>1.5089999999999999</v>
      </c>
      <c r="K6" s="35">
        <v>1.544</v>
      </c>
      <c r="L6" s="35">
        <v>1.5149999999999999</v>
      </c>
      <c r="M6" s="29"/>
      <c r="N6" s="29"/>
      <c r="O6" s="29"/>
      <c r="P6" s="29"/>
      <c r="Q6" s="29"/>
    </row>
    <row r="7" spans="1:256">
      <c r="A7" s="22"/>
      <c r="B7" s="37">
        <v>0.43</v>
      </c>
      <c r="C7" s="37">
        <v>0.4</v>
      </c>
      <c r="D7" s="37">
        <v>0.45</v>
      </c>
      <c r="E7" s="37">
        <v>0.45</v>
      </c>
      <c r="F7" s="37">
        <v>0.32</v>
      </c>
      <c r="G7" s="38"/>
      <c r="H7" s="37">
        <v>1.55</v>
      </c>
      <c r="I7" s="37">
        <v>1.5389999999999999</v>
      </c>
      <c r="J7" s="37">
        <v>1.502</v>
      </c>
      <c r="K7" s="37">
        <v>1.5489999999999999</v>
      </c>
      <c r="L7" s="37">
        <v>1.554</v>
      </c>
      <c r="M7" s="29"/>
      <c r="N7" s="29"/>
      <c r="O7" s="29"/>
      <c r="P7" s="29"/>
      <c r="Q7" s="29"/>
    </row>
    <row r="8" spans="1:256">
      <c r="A8" s="22"/>
      <c r="B8" s="37">
        <v>0.34</v>
      </c>
      <c r="C8" s="37">
        <v>0.36</v>
      </c>
      <c r="D8" s="37">
        <v>0.47</v>
      </c>
      <c r="E8" s="37">
        <v>0.41</v>
      </c>
      <c r="F8" s="37">
        <v>0.32</v>
      </c>
      <c r="G8" s="38"/>
      <c r="H8" s="37">
        <v>1.488</v>
      </c>
      <c r="I8" s="37">
        <v>1.506</v>
      </c>
      <c r="J8" s="37">
        <v>1.47</v>
      </c>
      <c r="K8" s="37">
        <v>1.4990000000000001</v>
      </c>
      <c r="L8" s="37">
        <v>1.484</v>
      </c>
      <c r="M8" s="29"/>
      <c r="N8" s="29"/>
      <c r="O8" s="29"/>
      <c r="P8" s="29"/>
      <c r="Q8" s="29"/>
    </row>
    <row r="9" spans="1:256">
      <c r="A9" s="22"/>
      <c r="B9" s="37">
        <v>0.33</v>
      </c>
      <c r="C9" s="37">
        <v>0.41</v>
      </c>
      <c r="D9" s="37">
        <v>0.41</v>
      </c>
      <c r="E9" s="37">
        <v>0.4</v>
      </c>
      <c r="F9" s="37">
        <v>0.34</v>
      </c>
      <c r="G9" s="38"/>
      <c r="H9" s="37">
        <v>1.4379999999999999</v>
      </c>
      <c r="I9" s="37">
        <v>1.4259999999999999</v>
      </c>
      <c r="J9" s="37">
        <v>1.4139999999999999</v>
      </c>
      <c r="K9" s="37">
        <v>1.4179999999999999</v>
      </c>
      <c r="L9" s="37">
        <v>1.4059999999999999</v>
      </c>
      <c r="M9" s="29"/>
      <c r="N9" s="29"/>
      <c r="O9" s="29"/>
      <c r="P9" s="29"/>
      <c r="Q9" s="29"/>
    </row>
    <row r="10" spans="1:256">
      <c r="A10" s="22"/>
      <c r="B10" s="37">
        <v>0.37</v>
      </c>
      <c r="C10" s="37">
        <v>0.41</v>
      </c>
      <c r="D10" s="37">
        <v>0.4</v>
      </c>
      <c r="E10" s="37">
        <v>0.36</v>
      </c>
      <c r="F10" s="37">
        <v>0.28999999999999998</v>
      </c>
      <c r="G10" s="38"/>
      <c r="H10" s="37">
        <v>1.415</v>
      </c>
      <c r="I10" s="37">
        <v>1.3819999999999999</v>
      </c>
      <c r="J10" s="37">
        <v>1.3839999999999999</v>
      </c>
      <c r="K10" s="37">
        <v>1.381</v>
      </c>
      <c r="L10" s="37">
        <v>1.3680000000000001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0.46</v>
      </c>
      <c r="C11" s="37">
        <v>0.48</v>
      </c>
      <c r="D11" s="37">
        <v>0.46</v>
      </c>
      <c r="E11" s="37">
        <v>0.44</v>
      </c>
      <c r="F11" s="37">
        <v>0.35</v>
      </c>
      <c r="G11" s="38" t="s">
        <v>8</v>
      </c>
      <c r="H11" s="37">
        <v>1.56</v>
      </c>
      <c r="I11" s="37">
        <v>1.5580000000000001</v>
      </c>
      <c r="J11" s="37">
        <v>1.601</v>
      </c>
      <c r="K11" s="37">
        <v>1.5669999999999999</v>
      </c>
      <c r="L11" s="37">
        <v>1.579</v>
      </c>
      <c r="M11" s="29"/>
      <c r="N11" s="29"/>
      <c r="O11" s="29"/>
      <c r="P11" s="29"/>
      <c r="Q11" s="29"/>
    </row>
    <row r="12" spans="1:256">
      <c r="A12" s="22"/>
      <c r="B12" s="37">
        <v>0.46</v>
      </c>
      <c r="C12" s="37">
        <v>0.46</v>
      </c>
      <c r="D12" s="37">
        <v>0.48</v>
      </c>
      <c r="E12" s="37">
        <v>0.45</v>
      </c>
      <c r="F12" s="37">
        <v>0.36</v>
      </c>
      <c r="G12" s="38"/>
      <c r="H12" s="37">
        <v>1.5580000000000001</v>
      </c>
      <c r="I12" s="37">
        <v>1.58</v>
      </c>
      <c r="J12" s="37">
        <v>1.5840000000000001</v>
      </c>
      <c r="K12" s="37">
        <v>1.575</v>
      </c>
      <c r="L12" s="37">
        <v>1.581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0.44</v>
      </c>
      <c r="D13" s="37">
        <v>0.46</v>
      </c>
      <c r="E13" s="37">
        <v>0.42</v>
      </c>
      <c r="F13" s="37">
        <v>0.38</v>
      </c>
      <c r="G13" s="38"/>
      <c r="H13" s="37">
        <v>1.5149999999999999</v>
      </c>
      <c r="I13" s="37">
        <v>1.5269999999999999</v>
      </c>
      <c r="J13" s="37">
        <v>1.5449999999999999</v>
      </c>
      <c r="K13" s="37">
        <v>1.5469999999999999</v>
      </c>
      <c r="L13" s="37">
        <v>1.56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0.45</v>
      </c>
      <c r="D14" s="37">
        <v>0.45</v>
      </c>
      <c r="E14" s="37">
        <v>0.44</v>
      </c>
      <c r="F14" s="37">
        <v>0.34</v>
      </c>
      <c r="G14" s="38"/>
      <c r="H14" s="37">
        <v>1.48</v>
      </c>
      <c r="I14" s="37">
        <v>1.4830000000000001</v>
      </c>
      <c r="J14" s="37">
        <v>1.486</v>
      </c>
      <c r="K14" s="37">
        <v>1.4770000000000001</v>
      </c>
      <c r="L14" s="37">
        <v>1.48</v>
      </c>
      <c r="M14" s="29"/>
      <c r="N14" s="29"/>
      <c r="O14" s="29"/>
      <c r="P14" s="29"/>
      <c r="Q14" s="29"/>
    </row>
    <row r="15" spans="1:256">
      <c r="A15" s="22"/>
      <c r="B15" s="37">
        <v>0.42</v>
      </c>
      <c r="C15" s="37">
        <v>0.43</v>
      </c>
      <c r="D15" s="37">
        <v>0.39</v>
      </c>
      <c r="E15" s="37">
        <v>0.41</v>
      </c>
      <c r="F15" s="37">
        <v>0.36</v>
      </c>
      <c r="G15" s="38"/>
      <c r="H15" s="37">
        <v>1.4670000000000001</v>
      </c>
      <c r="I15" s="37">
        <v>1.454</v>
      </c>
      <c r="J15" s="37">
        <v>1.4730000000000001</v>
      </c>
      <c r="K15" s="37">
        <v>1.46</v>
      </c>
      <c r="L15" s="37">
        <v>1.4590000000000001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0.49839999999999979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0.85370999999999952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0.51117948717948702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0.61481172839506137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3" priority="2" operator="notBetween">
      <formula>0.4</formula>
      <formula>0.6</formula>
    </cfRule>
  </conditionalFormatting>
  <conditionalFormatting sqref="K20:L20">
    <cfRule type="cellIs" dxfId="1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JB34"/>
  <sheetViews>
    <sheetView workbookViewId="0">
      <selection activeCell="T26" sqref="T2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10.21875" customWidth="1"/>
    <col min="14" max="18" width="6.6640625" customWidth="1"/>
    <col min="19" max="255" width="11.21875" customWidth="1"/>
  </cols>
  <sheetData>
    <row r="1" spans="1:262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  <c r="S1" s="29"/>
      <c r="T1" s="29"/>
      <c r="U1" s="29"/>
      <c r="V1" s="29"/>
      <c r="W1" s="29"/>
    </row>
    <row r="2" spans="1:262">
      <c r="A2" s="11" t="s">
        <v>123</v>
      </c>
      <c r="B2" s="14">
        <v>0.85</v>
      </c>
      <c r="C2" s="14">
        <v>1</v>
      </c>
      <c r="D2" s="14">
        <v>1.03</v>
      </c>
      <c r="E2" s="14">
        <v>1.02</v>
      </c>
      <c r="F2" s="14">
        <v>0.99</v>
      </c>
      <c r="G2" s="31" t="s">
        <v>3</v>
      </c>
      <c r="H2" s="14">
        <v>2.3479999999999999</v>
      </c>
      <c r="I2" s="14">
        <v>2.3490000000000002</v>
      </c>
      <c r="J2" s="14">
        <v>2.359</v>
      </c>
      <c r="K2" s="14">
        <v>2.3759999999999999</v>
      </c>
      <c r="L2" s="14">
        <v>2.3969999999999998</v>
      </c>
      <c r="M2" s="11" t="s">
        <v>123</v>
      </c>
      <c r="N2" s="14">
        <v>0.83</v>
      </c>
      <c r="O2" s="14">
        <v>0.99</v>
      </c>
      <c r="P2" s="14">
        <v>1.02</v>
      </c>
      <c r="Q2" s="14">
        <v>1.01</v>
      </c>
      <c r="R2" s="14">
        <v>0.97</v>
      </c>
      <c r="S2" s="29"/>
      <c r="T2" s="29"/>
      <c r="U2" s="29"/>
      <c r="V2" s="29"/>
      <c r="W2" s="29"/>
    </row>
    <row r="3" spans="1:262">
      <c r="A3" s="11"/>
      <c r="B3" s="14">
        <v>0.85</v>
      </c>
      <c r="C3" s="14">
        <v>0.99</v>
      </c>
      <c r="D3" s="14">
        <v>1.01</v>
      </c>
      <c r="E3" s="14">
        <v>1.02</v>
      </c>
      <c r="F3" s="14">
        <v>0.97</v>
      </c>
      <c r="G3" s="31"/>
      <c r="H3" s="32">
        <v>2.302</v>
      </c>
      <c r="I3" s="14">
        <v>2.3479999999999999</v>
      </c>
      <c r="J3" s="14">
        <v>2.3679999999999999</v>
      </c>
      <c r="K3" s="14">
        <v>2.3730000000000002</v>
      </c>
      <c r="L3" s="14">
        <v>2.3450000000000002</v>
      </c>
      <c r="M3" s="11"/>
      <c r="N3" s="14">
        <v>0.85</v>
      </c>
      <c r="O3" s="14">
        <v>0.97</v>
      </c>
      <c r="P3" s="14">
        <v>1.01</v>
      </c>
      <c r="Q3" s="14">
        <v>1.01</v>
      </c>
      <c r="R3" s="14">
        <v>0.97</v>
      </c>
      <c r="S3" s="29"/>
      <c r="T3" s="29"/>
      <c r="U3" s="29"/>
      <c r="V3" s="29"/>
      <c r="W3" s="29"/>
    </row>
    <row r="4" spans="1:262">
      <c r="A4" s="11" t="s">
        <v>124</v>
      </c>
      <c r="B4" s="14">
        <v>0.88</v>
      </c>
      <c r="C4" s="14">
        <v>0.99</v>
      </c>
      <c r="D4" s="14">
        <v>1</v>
      </c>
      <c r="E4" s="14">
        <v>0.97</v>
      </c>
      <c r="F4" s="14">
        <v>0.98</v>
      </c>
      <c r="G4" s="31" t="s">
        <v>4</v>
      </c>
      <c r="H4" s="14">
        <v>2.3540000000000001</v>
      </c>
      <c r="I4" s="14">
        <v>2.3239999999999998</v>
      </c>
      <c r="J4" s="14">
        <v>2.3610000000000002</v>
      </c>
      <c r="K4" s="14">
        <v>2.3479999999999999</v>
      </c>
      <c r="L4" s="14">
        <v>2.3719999999999999</v>
      </c>
      <c r="M4" s="11" t="s">
        <v>124</v>
      </c>
      <c r="N4" s="14">
        <v>0.85</v>
      </c>
      <c r="O4" s="14">
        <v>0.98</v>
      </c>
      <c r="P4" s="14">
        <v>0.97</v>
      </c>
      <c r="Q4" s="14">
        <v>0.98</v>
      </c>
      <c r="R4" s="14">
        <v>1</v>
      </c>
      <c r="S4" s="29"/>
      <c r="T4" s="29"/>
      <c r="U4" s="29"/>
      <c r="V4" s="29"/>
      <c r="W4" s="29"/>
    </row>
    <row r="5" spans="1:262">
      <c r="A5" s="16"/>
      <c r="B5" s="33">
        <v>0.85</v>
      </c>
      <c r="C5" s="33">
        <v>0.97</v>
      </c>
      <c r="D5" s="33">
        <v>0.98</v>
      </c>
      <c r="E5" s="33">
        <v>0.98</v>
      </c>
      <c r="F5" s="33">
        <v>0.98</v>
      </c>
      <c r="G5" s="34"/>
      <c r="H5" s="33">
        <v>2.3650000000000002</v>
      </c>
      <c r="I5" s="33">
        <v>2.3420000000000001</v>
      </c>
      <c r="J5" s="33">
        <v>2.4049999999999998</v>
      </c>
      <c r="K5" s="33">
        <v>2.331</v>
      </c>
      <c r="L5" s="39">
        <v>2.3319999999999999</v>
      </c>
      <c r="M5" s="16"/>
      <c r="N5" s="33">
        <v>0.85</v>
      </c>
      <c r="O5" s="33">
        <v>0.98</v>
      </c>
      <c r="P5" s="33">
        <v>0.98</v>
      </c>
      <c r="Q5" s="33">
        <v>0.97</v>
      </c>
      <c r="R5" s="33">
        <v>0.98</v>
      </c>
      <c r="S5" s="29"/>
      <c r="T5" s="29"/>
      <c r="U5" s="29"/>
      <c r="V5" s="29"/>
      <c r="W5" s="29"/>
    </row>
    <row r="6" spans="1:262">
      <c r="A6" s="19" t="s">
        <v>5</v>
      </c>
      <c r="B6" s="35">
        <v>0.42</v>
      </c>
      <c r="C6" s="35">
        <v>0.52</v>
      </c>
      <c r="D6" s="35">
        <v>0.53</v>
      </c>
      <c r="E6" s="35">
        <v>0.54</v>
      </c>
      <c r="F6" s="35">
        <v>0.55000000000000004</v>
      </c>
      <c r="G6" s="36" t="s">
        <v>6</v>
      </c>
      <c r="H6" s="35">
        <v>1.583</v>
      </c>
      <c r="I6" s="35">
        <v>1.5409999999999999</v>
      </c>
      <c r="J6" s="35">
        <v>1.5649999999999999</v>
      </c>
      <c r="K6" s="35">
        <v>1.5780000000000001</v>
      </c>
      <c r="L6" s="40">
        <v>1.5660000000000001</v>
      </c>
      <c r="M6" s="19" t="s">
        <v>5</v>
      </c>
      <c r="N6" s="35">
        <v>0.57999999999999996</v>
      </c>
      <c r="O6" s="35">
        <v>0.69</v>
      </c>
      <c r="P6" s="35">
        <v>0.71</v>
      </c>
      <c r="Q6" s="35">
        <v>0.72</v>
      </c>
      <c r="R6" s="35">
        <v>0.72</v>
      </c>
      <c r="S6" s="29"/>
      <c r="T6" s="29"/>
      <c r="U6" s="29"/>
      <c r="V6" s="29"/>
      <c r="W6" s="29"/>
    </row>
    <row r="7" spans="1:262">
      <c r="A7" s="22"/>
      <c r="B7" s="37">
        <v>0.42</v>
      </c>
      <c r="C7" s="37">
        <v>0.54</v>
      </c>
      <c r="D7" s="37">
        <v>0.54</v>
      </c>
      <c r="E7" s="37">
        <v>0.56999999999999995</v>
      </c>
      <c r="F7" s="37">
        <v>0.54</v>
      </c>
      <c r="G7" s="38"/>
      <c r="H7" s="37">
        <v>1.5649999999999999</v>
      </c>
      <c r="I7" s="37">
        <v>1.5269999999999999</v>
      </c>
      <c r="J7" s="37">
        <v>1.54</v>
      </c>
      <c r="K7" s="37">
        <v>1.5329999999999999</v>
      </c>
      <c r="L7" s="41">
        <v>1.56</v>
      </c>
      <c r="M7" s="22"/>
      <c r="N7" s="37">
        <v>0.59</v>
      </c>
      <c r="O7" s="37">
        <v>0.69</v>
      </c>
      <c r="P7" s="37">
        <v>0.73</v>
      </c>
      <c r="Q7" s="37">
        <v>0.72</v>
      </c>
      <c r="R7" s="37">
        <v>0.68</v>
      </c>
      <c r="S7" s="29"/>
      <c r="T7" s="29"/>
      <c r="U7" s="29"/>
      <c r="V7" s="29"/>
      <c r="W7" s="29"/>
    </row>
    <row r="8" spans="1:262">
      <c r="A8" s="22"/>
      <c r="B8" s="37">
        <v>0.42</v>
      </c>
      <c r="C8" s="37">
        <v>0.52</v>
      </c>
      <c r="D8" s="37">
        <v>0.56000000000000005</v>
      </c>
      <c r="E8" s="37">
        <v>0.56000000000000005</v>
      </c>
      <c r="F8" s="37">
        <v>0.55000000000000004</v>
      </c>
      <c r="G8" s="38"/>
      <c r="H8" s="37">
        <v>1.5249999999999999</v>
      </c>
      <c r="I8" s="37">
        <v>1.4830000000000001</v>
      </c>
      <c r="J8" s="37">
        <v>1.5289999999999999</v>
      </c>
      <c r="K8" s="37">
        <v>1.532</v>
      </c>
      <c r="L8" s="41">
        <v>1.488</v>
      </c>
      <c r="M8" s="22"/>
      <c r="N8" s="37">
        <v>0.57999999999999996</v>
      </c>
      <c r="O8" s="37">
        <v>0.69</v>
      </c>
      <c r="P8" s="37">
        <v>0.73</v>
      </c>
      <c r="Q8" s="37">
        <v>0.71</v>
      </c>
      <c r="R8" s="37">
        <v>0.7</v>
      </c>
      <c r="S8" s="29"/>
      <c r="T8" s="29"/>
      <c r="U8" s="29"/>
      <c r="V8" s="29"/>
      <c r="W8" s="29"/>
    </row>
    <row r="9" spans="1:262">
      <c r="A9" s="22"/>
      <c r="B9" s="37">
        <v>0.42</v>
      </c>
      <c r="C9" s="37">
        <v>0.51</v>
      </c>
      <c r="D9" s="37">
        <v>0.52</v>
      </c>
      <c r="E9" s="37">
        <v>0.53</v>
      </c>
      <c r="F9" s="37">
        <v>0.53</v>
      </c>
      <c r="G9" s="38"/>
      <c r="H9" s="37">
        <v>1.4279999999999999</v>
      </c>
      <c r="I9" s="37">
        <v>1.4039999999999999</v>
      </c>
      <c r="J9" s="37">
        <v>1.4339999999999999</v>
      </c>
      <c r="K9" s="37">
        <v>1.45</v>
      </c>
      <c r="L9" s="41">
        <v>1.427</v>
      </c>
      <c r="M9" s="22"/>
      <c r="N9" s="37">
        <v>0.59</v>
      </c>
      <c r="O9" s="37">
        <v>0.68</v>
      </c>
      <c r="P9" s="37">
        <v>0.73</v>
      </c>
      <c r="Q9" s="37">
        <v>0.71</v>
      </c>
      <c r="R9" s="37">
        <v>0.71</v>
      </c>
      <c r="S9" s="29"/>
      <c r="T9" s="29"/>
      <c r="U9" s="29"/>
      <c r="V9" s="29"/>
      <c r="W9" s="29"/>
    </row>
    <row r="10" spans="1:262">
      <c r="A10" s="22"/>
      <c r="B10" s="37">
        <v>0.38</v>
      </c>
      <c r="C10" s="37">
        <v>0.47</v>
      </c>
      <c r="D10" s="37">
        <v>0.47</v>
      </c>
      <c r="E10" s="37">
        <v>0.52</v>
      </c>
      <c r="F10" s="37">
        <v>0.51</v>
      </c>
      <c r="G10" s="38"/>
      <c r="H10" s="37">
        <v>1.431</v>
      </c>
      <c r="I10" s="37">
        <v>1.4</v>
      </c>
      <c r="J10" s="37">
        <v>1.4219999999999999</v>
      </c>
      <c r="K10" s="37">
        <v>1.411</v>
      </c>
      <c r="L10" s="41">
        <v>1.4039999999999999</v>
      </c>
      <c r="M10" s="22"/>
      <c r="N10" s="37">
        <v>0.56999999999999995</v>
      </c>
      <c r="O10" s="37">
        <v>0.66</v>
      </c>
      <c r="P10" s="37">
        <v>0.69</v>
      </c>
      <c r="Q10" s="37">
        <v>0.69</v>
      </c>
      <c r="R10" s="37">
        <v>0.69</v>
      </c>
      <c r="S10" s="29"/>
      <c r="T10" s="29"/>
      <c r="U10" s="29"/>
      <c r="V10" s="29"/>
      <c r="W10" s="29"/>
      <c r="AF10" s="9" t="e">
        <f>AVERAGE(T10:AD10)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0.44</v>
      </c>
      <c r="C11" s="37">
        <v>0.51</v>
      </c>
      <c r="D11" s="37">
        <v>0.51</v>
      </c>
      <c r="E11" s="37">
        <v>0.52</v>
      </c>
      <c r="F11" s="37">
        <v>0.5</v>
      </c>
      <c r="G11" s="38" t="s">
        <v>8</v>
      </c>
      <c r="H11" s="37">
        <v>1.6</v>
      </c>
      <c r="I11" s="37">
        <v>1.5880000000000001</v>
      </c>
      <c r="J11" s="37">
        <v>1.591</v>
      </c>
      <c r="K11" s="37">
        <v>1.6040000000000001</v>
      </c>
      <c r="L11" s="41">
        <v>1.59</v>
      </c>
      <c r="M11" s="22" t="s">
        <v>7</v>
      </c>
      <c r="N11" s="37">
        <v>0.6</v>
      </c>
      <c r="O11" s="37">
        <v>0.68</v>
      </c>
      <c r="P11" s="37">
        <v>0.68</v>
      </c>
      <c r="Q11" s="37">
        <v>0.7</v>
      </c>
      <c r="R11" s="37">
        <v>0.67</v>
      </c>
      <c r="S11" s="29"/>
      <c r="T11" s="29"/>
      <c r="U11" s="29"/>
      <c r="V11" s="29"/>
      <c r="W11" s="29"/>
    </row>
    <row r="12" spans="1:262">
      <c r="A12" s="22"/>
      <c r="B12" s="37">
        <v>0.43</v>
      </c>
      <c r="C12" s="37">
        <v>0.51</v>
      </c>
      <c r="D12" s="37">
        <v>0.53</v>
      </c>
      <c r="E12" s="37">
        <v>0.51</v>
      </c>
      <c r="F12" s="37">
        <v>0.53</v>
      </c>
      <c r="G12" s="38"/>
      <c r="H12" s="37">
        <v>1.581</v>
      </c>
      <c r="I12" s="37">
        <v>1.5629999999999999</v>
      </c>
      <c r="J12" s="37">
        <v>1.5880000000000001</v>
      </c>
      <c r="K12" s="37">
        <v>1.5740000000000001</v>
      </c>
      <c r="L12" s="41">
        <v>1.5840000000000001</v>
      </c>
      <c r="M12" s="22"/>
      <c r="N12" s="37">
        <v>0.57999999999999996</v>
      </c>
      <c r="O12" s="37">
        <v>0.67</v>
      </c>
      <c r="P12" s="37">
        <v>0.65</v>
      </c>
      <c r="Q12" s="37">
        <v>0.68</v>
      </c>
      <c r="R12" s="37">
        <v>0.7</v>
      </c>
      <c r="S12" s="29"/>
      <c r="T12" s="29"/>
      <c r="U12" s="29"/>
      <c r="V12" s="29"/>
      <c r="W12" s="29"/>
    </row>
    <row r="13" spans="1:262">
      <c r="A13" s="22"/>
      <c r="B13" s="37">
        <v>0.43</v>
      </c>
      <c r="C13" s="37">
        <v>0.5</v>
      </c>
      <c r="D13" s="37">
        <v>0.52</v>
      </c>
      <c r="E13" s="37">
        <v>0.51</v>
      </c>
      <c r="F13" s="37">
        <v>0.53</v>
      </c>
      <c r="G13" s="38"/>
      <c r="H13" s="37">
        <v>1.5740000000000001</v>
      </c>
      <c r="I13" s="37">
        <v>1.5169999999999999</v>
      </c>
      <c r="J13" s="37">
        <v>1.5660000000000001</v>
      </c>
      <c r="K13" s="37">
        <v>1.5449999999999999</v>
      </c>
      <c r="L13" s="41">
        <v>1.552</v>
      </c>
      <c r="M13" s="22"/>
      <c r="N13" s="37">
        <v>0.59</v>
      </c>
      <c r="O13" s="37">
        <v>0.64</v>
      </c>
      <c r="P13" s="37">
        <v>0.65</v>
      </c>
      <c r="Q13" s="37">
        <v>0.67</v>
      </c>
      <c r="R13" s="37">
        <v>0.7</v>
      </c>
      <c r="S13" s="29"/>
      <c r="T13" s="29"/>
      <c r="U13" s="29"/>
      <c r="V13" s="29"/>
      <c r="W13" s="29"/>
    </row>
    <row r="14" spans="1:262">
      <c r="A14" s="22"/>
      <c r="B14" s="37">
        <v>0.46</v>
      </c>
      <c r="C14" s="37">
        <v>0.52</v>
      </c>
      <c r="D14" s="37">
        <v>0.52</v>
      </c>
      <c r="E14" s="37">
        <v>0.52</v>
      </c>
      <c r="F14" s="37">
        <v>0.54</v>
      </c>
      <c r="G14" s="38"/>
      <c r="H14" s="37">
        <v>1.5029999999999999</v>
      </c>
      <c r="I14" s="37">
        <v>1.4650000000000001</v>
      </c>
      <c r="J14" s="37">
        <v>1.502</v>
      </c>
      <c r="K14" s="37">
        <v>1.4890000000000001</v>
      </c>
      <c r="L14" s="41">
        <v>1.476</v>
      </c>
      <c r="M14" s="22"/>
      <c r="N14" s="37">
        <v>0.59</v>
      </c>
      <c r="O14" s="37">
        <v>0.67</v>
      </c>
      <c r="P14" s="37">
        <v>0.65</v>
      </c>
      <c r="Q14" s="37">
        <v>0.67</v>
      </c>
      <c r="R14" s="37">
        <v>0.69</v>
      </c>
      <c r="S14" s="29"/>
      <c r="T14" s="29"/>
      <c r="U14" s="29"/>
      <c r="V14" s="29"/>
      <c r="W14" s="29"/>
    </row>
    <row r="15" spans="1:262">
      <c r="A15" s="22"/>
      <c r="B15" s="37">
        <v>0.43</v>
      </c>
      <c r="C15" s="37">
        <v>0.51</v>
      </c>
      <c r="D15" s="37">
        <v>0.49</v>
      </c>
      <c r="E15" s="37">
        <v>0.5</v>
      </c>
      <c r="F15" s="37">
        <v>0.53</v>
      </c>
      <c r="G15" s="38"/>
      <c r="H15" s="37">
        <v>1.4730000000000001</v>
      </c>
      <c r="I15" s="37">
        <v>1.47</v>
      </c>
      <c r="J15" s="37">
        <v>1.4970000000000001</v>
      </c>
      <c r="K15" s="37">
        <v>1.484</v>
      </c>
      <c r="L15" s="41">
        <v>1.46</v>
      </c>
      <c r="M15" s="22"/>
      <c r="N15" s="37">
        <v>0.57999999999999996</v>
      </c>
      <c r="O15" s="37">
        <v>0.63</v>
      </c>
      <c r="P15" s="37">
        <v>0.65</v>
      </c>
      <c r="Q15" s="37">
        <v>0.66</v>
      </c>
      <c r="R15" s="37">
        <v>0.7</v>
      </c>
      <c r="S15" s="29"/>
      <c r="T15" s="29"/>
      <c r="U15" s="29"/>
      <c r="V15" s="29"/>
      <c r="W15" s="29"/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9"/>
      <c r="T16" s="29"/>
      <c r="U16" s="29"/>
      <c r="V16" s="29"/>
      <c r="W16" s="29"/>
    </row>
    <row r="17" spans="1:23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9"/>
      <c r="T17" s="29"/>
      <c r="U17" s="29"/>
      <c r="V17" s="29"/>
      <c r="W17" s="29"/>
    </row>
    <row r="18" spans="1:23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0.4627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0.83971000000000018</v>
      </c>
      <c r="L18" s="295"/>
      <c r="M18" s="27" t="s">
        <v>13</v>
      </c>
      <c r="N18" s="27" t="s">
        <v>14</v>
      </c>
      <c r="O18" s="328" t="s">
        <v>15</v>
      </c>
      <c r="P18" s="328"/>
      <c r="Q18" s="295">
        <f>AVERAGE(N2:R5)-AVERAGE(N6:R15)</f>
        <v>0.29229999999999989</v>
      </c>
      <c r="R18" s="295"/>
      <c r="S18" s="29"/>
      <c r="T18" s="29"/>
      <c r="U18" s="29"/>
      <c r="V18" s="29"/>
      <c r="W18" s="29"/>
    </row>
    <row r="19" spans="1:23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1.7</v>
      </c>
      <c r="R19" s="287"/>
      <c r="S19" s="29"/>
      <c r="T19" s="29"/>
      <c r="U19" s="29"/>
      <c r="V19" s="29"/>
      <c r="W19" s="29"/>
    </row>
    <row r="20" spans="1:23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0.47456410256410259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0.60472942386831285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0.50965128205128185</v>
      </c>
      <c r="R20" s="269"/>
      <c r="S20" s="29"/>
      <c r="T20" s="29"/>
      <c r="U20" s="29"/>
      <c r="V20" s="29"/>
      <c r="W20" s="29"/>
    </row>
    <row r="21" spans="1:23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23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23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2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2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2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2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2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2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2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2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2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11" priority="3" operator="notBetween">
      <formula>0.4</formula>
      <formula>0.6</formula>
    </cfRule>
  </conditionalFormatting>
  <conditionalFormatting sqref="K20:L20">
    <cfRule type="cellIs" dxfId="10" priority="2" operator="notBetween">
      <formula>0.55</formula>
      <formula>0.65</formula>
    </cfRule>
  </conditionalFormatting>
  <conditionalFormatting sqref="Q18:R18">
    <cfRule type="cellIs" dxfId="9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JB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13" width="10.21875" customWidth="1"/>
    <col min="14" max="18" width="6.6640625" customWidth="1"/>
    <col min="19" max="255" width="11.21875" customWidth="1"/>
  </cols>
  <sheetData>
    <row r="1" spans="1:262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10" t="s">
        <v>121</v>
      </c>
      <c r="N1" s="10"/>
      <c r="O1" s="10"/>
      <c r="P1" s="10"/>
      <c r="Q1" s="10"/>
      <c r="R1" s="10"/>
      <c r="S1" s="29"/>
      <c r="T1" s="29"/>
      <c r="U1" s="29"/>
      <c r="V1" s="29"/>
      <c r="W1" s="29"/>
    </row>
    <row r="2" spans="1:262">
      <c r="A2" s="11" t="s">
        <v>123</v>
      </c>
      <c r="B2" s="14">
        <v>0.84</v>
      </c>
      <c r="C2" s="14">
        <v>0.89</v>
      </c>
      <c r="D2" s="14">
        <v>0.92</v>
      </c>
      <c r="E2" s="14">
        <v>0.93</v>
      </c>
      <c r="F2" s="14">
        <v>0.92</v>
      </c>
      <c r="G2" s="31" t="s">
        <v>3</v>
      </c>
      <c r="H2" s="14">
        <v>2.3410000000000002</v>
      </c>
      <c r="I2" s="14">
        <v>2.3119999999999998</v>
      </c>
      <c r="J2" s="14">
        <v>2.3010000000000002</v>
      </c>
      <c r="K2" s="14">
        <v>2.323</v>
      </c>
      <c r="L2" s="14">
        <v>2.302</v>
      </c>
      <c r="M2" s="11" t="s">
        <v>123</v>
      </c>
      <c r="N2" s="14">
        <v>0.86</v>
      </c>
      <c r="O2" s="14">
        <v>0.92</v>
      </c>
      <c r="P2" s="14">
        <v>0.93</v>
      </c>
      <c r="Q2" s="14">
        <v>0.94</v>
      </c>
      <c r="R2" s="14">
        <v>0.93</v>
      </c>
      <c r="S2" s="29"/>
      <c r="T2" s="29"/>
      <c r="U2" s="29"/>
      <c r="V2" s="29"/>
      <c r="W2" s="29"/>
    </row>
    <row r="3" spans="1:262">
      <c r="A3" s="11"/>
      <c r="B3" s="14">
        <v>0.83</v>
      </c>
      <c r="C3" s="14">
        <v>0.9</v>
      </c>
      <c r="D3" s="14">
        <v>0.89</v>
      </c>
      <c r="E3" s="14">
        <v>0.9</v>
      </c>
      <c r="F3" s="14">
        <v>0.91</v>
      </c>
      <c r="G3" s="31"/>
      <c r="H3" s="32">
        <v>2.347</v>
      </c>
      <c r="I3" s="14">
        <v>2.3050000000000002</v>
      </c>
      <c r="J3" s="14">
        <v>2.323</v>
      </c>
      <c r="K3" s="14">
        <v>2.3330000000000002</v>
      </c>
      <c r="L3" s="14">
        <v>2.3079999999999998</v>
      </c>
      <c r="M3" s="11"/>
      <c r="N3" s="14">
        <v>0.85</v>
      </c>
      <c r="O3" s="14">
        <v>0.91</v>
      </c>
      <c r="P3" s="14">
        <v>0.92</v>
      </c>
      <c r="Q3" s="14">
        <v>0.94</v>
      </c>
      <c r="R3" s="14">
        <v>0.92</v>
      </c>
      <c r="S3" s="29"/>
      <c r="T3" s="29"/>
      <c r="U3" s="29"/>
      <c r="V3" s="29"/>
      <c r="W3" s="29"/>
    </row>
    <row r="4" spans="1:262">
      <c r="A4" s="11" t="s">
        <v>124</v>
      </c>
      <c r="B4" s="14">
        <v>0.83</v>
      </c>
      <c r="C4" s="14">
        <v>0.95</v>
      </c>
      <c r="D4" s="14">
        <v>0.98</v>
      </c>
      <c r="E4" s="14">
        <v>0.95</v>
      </c>
      <c r="F4" s="14">
        <v>0.92</v>
      </c>
      <c r="G4" s="31" t="s">
        <v>4</v>
      </c>
      <c r="H4" s="14">
        <v>2.367</v>
      </c>
      <c r="I4" s="14">
        <v>2.3530000000000002</v>
      </c>
      <c r="J4" s="14">
        <v>2.367</v>
      </c>
      <c r="K4" s="14">
        <v>2.359</v>
      </c>
      <c r="L4" s="14">
        <v>2.3420000000000001</v>
      </c>
      <c r="M4" s="11" t="s">
        <v>124</v>
      </c>
      <c r="N4" s="14">
        <v>0.84</v>
      </c>
      <c r="O4" s="14">
        <v>0.96</v>
      </c>
      <c r="P4" s="14">
        <v>0.99</v>
      </c>
      <c r="Q4" s="14">
        <v>0.97</v>
      </c>
      <c r="R4" s="14">
        <v>0.91</v>
      </c>
      <c r="S4" s="29"/>
      <c r="T4" s="29"/>
      <c r="U4" s="29"/>
      <c r="V4" s="29"/>
      <c r="W4" s="29"/>
    </row>
    <row r="5" spans="1:262">
      <c r="A5" s="16"/>
      <c r="B5" s="33">
        <v>0.82</v>
      </c>
      <c r="C5" s="33">
        <v>0.96</v>
      </c>
      <c r="D5" s="33">
        <v>0.97</v>
      </c>
      <c r="E5" s="33">
        <v>0.96</v>
      </c>
      <c r="F5" s="33">
        <v>0.93</v>
      </c>
      <c r="G5" s="34"/>
      <c r="H5" s="33">
        <v>2.282</v>
      </c>
      <c r="I5" s="33">
        <v>2.3330000000000002</v>
      </c>
      <c r="J5" s="33">
        <v>2.331</v>
      </c>
      <c r="K5" s="33">
        <v>2.3290000000000002</v>
      </c>
      <c r="L5" s="39">
        <v>2.3340000000000001</v>
      </c>
      <c r="M5" s="16"/>
      <c r="N5" s="33">
        <v>0.83</v>
      </c>
      <c r="O5" s="33">
        <v>0.96</v>
      </c>
      <c r="P5" s="33">
        <v>1</v>
      </c>
      <c r="Q5" s="33">
        <v>0.97</v>
      </c>
      <c r="R5" s="33">
        <v>0.92</v>
      </c>
      <c r="S5" s="29"/>
      <c r="T5" s="29"/>
      <c r="U5" s="29"/>
      <c r="V5" s="29"/>
      <c r="W5" s="29"/>
    </row>
    <row r="6" spans="1:262">
      <c r="A6" s="19" t="s">
        <v>5</v>
      </c>
      <c r="B6" s="35">
        <v>0.32</v>
      </c>
      <c r="C6" s="35">
        <v>0.38</v>
      </c>
      <c r="D6" s="35">
        <v>0.38</v>
      </c>
      <c r="E6" s="35">
        <v>0.41</v>
      </c>
      <c r="F6" s="35">
        <v>0.45</v>
      </c>
      <c r="G6" s="36" t="s">
        <v>6</v>
      </c>
      <c r="H6" s="35">
        <v>1.4950000000000001</v>
      </c>
      <c r="I6" s="35">
        <v>1.4710000000000001</v>
      </c>
      <c r="J6" s="35">
        <v>1.4750000000000001</v>
      </c>
      <c r="K6" s="35">
        <v>1.49</v>
      </c>
      <c r="L6" s="40">
        <v>1.5449999999999999</v>
      </c>
      <c r="M6" s="19" t="s">
        <v>5</v>
      </c>
      <c r="N6" s="35">
        <v>0.52</v>
      </c>
      <c r="O6" s="35">
        <v>0.6</v>
      </c>
      <c r="P6" s="35">
        <v>0.61</v>
      </c>
      <c r="Q6" s="35">
        <v>0.62</v>
      </c>
      <c r="R6" s="35">
        <v>0.62</v>
      </c>
      <c r="S6" s="29"/>
      <c r="T6" s="29"/>
      <c r="U6" s="29"/>
      <c r="V6" s="29"/>
      <c r="W6" s="29"/>
    </row>
    <row r="7" spans="1:262">
      <c r="A7" s="22"/>
      <c r="B7" s="37">
        <v>0.34</v>
      </c>
      <c r="C7" s="37">
        <v>0.38</v>
      </c>
      <c r="D7" s="37">
        <v>0.41</v>
      </c>
      <c r="E7" s="37">
        <v>0.48</v>
      </c>
      <c r="F7" s="37">
        <v>0.47</v>
      </c>
      <c r="G7" s="38"/>
      <c r="H7" s="37">
        <v>1.4790000000000001</v>
      </c>
      <c r="I7" s="37">
        <v>1.4770000000000001</v>
      </c>
      <c r="J7" s="37">
        <v>1.452</v>
      </c>
      <c r="K7" s="37">
        <v>1.4910000000000001</v>
      </c>
      <c r="L7" s="41">
        <v>1.514</v>
      </c>
      <c r="M7" s="22"/>
      <c r="N7" s="37">
        <v>0.55000000000000004</v>
      </c>
      <c r="O7" s="37">
        <v>0.6</v>
      </c>
      <c r="P7" s="37">
        <v>0.6</v>
      </c>
      <c r="Q7" s="37">
        <v>0.62</v>
      </c>
      <c r="R7" s="37">
        <v>0.62</v>
      </c>
      <c r="S7" s="29"/>
      <c r="T7" s="29"/>
      <c r="U7" s="29"/>
      <c r="V7" s="29"/>
      <c r="W7" s="29"/>
    </row>
    <row r="8" spans="1:262">
      <c r="A8" s="22"/>
      <c r="B8" s="37">
        <v>0.37</v>
      </c>
      <c r="C8" s="37">
        <v>0.44</v>
      </c>
      <c r="D8" s="37">
        <v>0.46</v>
      </c>
      <c r="E8" s="37">
        <v>0.48</v>
      </c>
      <c r="F8" s="37">
        <v>0.48</v>
      </c>
      <c r="G8" s="38"/>
      <c r="H8" s="37">
        <v>1.401</v>
      </c>
      <c r="I8" s="37">
        <v>1.405</v>
      </c>
      <c r="J8" s="37">
        <v>1.427</v>
      </c>
      <c r="K8" s="37">
        <v>1.4059999999999999</v>
      </c>
      <c r="L8" s="41">
        <v>1.4330000000000001</v>
      </c>
      <c r="M8" s="22"/>
      <c r="N8" s="37">
        <v>0.55000000000000004</v>
      </c>
      <c r="O8" s="37">
        <v>0.57999999999999996</v>
      </c>
      <c r="P8" s="37">
        <v>0.59</v>
      </c>
      <c r="Q8" s="37">
        <v>0.63</v>
      </c>
      <c r="R8" s="37">
        <v>0.64</v>
      </c>
      <c r="S8" s="29"/>
      <c r="T8" s="29"/>
      <c r="U8" s="29"/>
      <c r="V8" s="29"/>
      <c r="W8" s="29"/>
    </row>
    <row r="9" spans="1:262">
      <c r="A9" s="22"/>
      <c r="B9" s="37">
        <v>0.36</v>
      </c>
      <c r="C9" s="37">
        <v>0.44</v>
      </c>
      <c r="D9" s="37">
        <v>0.45</v>
      </c>
      <c r="E9" s="37">
        <v>0.48</v>
      </c>
      <c r="F9" s="37">
        <v>0.48</v>
      </c>
      <c r="G9" s="38"/>
      <c r="H9" s="37">
        <v>1.357</v>
      </c>
      <c r="I9" s="37">
        <v>1.355</v>
      </c>
      <c r="J9" s="37">
        <v>1.3740000000000001</v>
      </c>
      <c r="K9" s="37">
        <v>1.363</v>
      </c>
      <c r="L9" s="41">
        <v>1.397</v>
      </c>
      <c r="M9" s="22"/>
      <c r="N9" s="37">
        <v>0.53</v>
      </c>
      <c r="O9" s="37">
        <v>0.53</v>
      </c>
      <c r="P9" s="37">
        <v>0.51</v>
      </c>
      <c r="Q9" s="37">
        <v>0.62</v>
      </c>
      <c r="R9" s="37">
        <v>0.62</v>
      </c>
      <c r="S9" s="29"/>
      <c r="T9" s="29"/>
      <c r="U9" s="29"/>
      <c r="V9" s="29"/>
      <c r="W9" s="29"/>
    </row>
    <row r="10" spans="1:262">
      <c r="A10" s="22"/>
      <c r="B10" s="37">
        <v>0.35</v>
      </c>
      <c r="C10" s="37">
        <v>0.41</v>
      </c>
      <c r="D10" s="37">
        <v>0.39</v>
      </c>
      <c r="E10" s="37">
        <v>0.41</v>
      </c>
      <c r="F10" s="37">
        <v>0.43</v>
      </c>
      <c r="G10" s="38"/>
      <c r="H10" s="37">
        <v>1.337</v>
      </c>
      <c r="I10" s="37">
        <v>1.3480000000000001</v>
      </c>
      <c r="J10" s="37">
        <v>1.3480000000000001</v>
      </c>
      <c r="K10" s="37">
        <v>1.3380000000000001</v>
      </c>
      <c r="L10" s="41">
        <v>1.375</v>
      </c>
      <c r="M10" s="22"/>
      <c r="N10" s="37">
        <v>0.5</v>
      </c>
      <c r="O10" s="37">
        <v>0.56000000000000005</v>
      </c>
      <c r="P10" s="37">
        <v>0.54</v>
      </c>
      <c r="Q10" s="37">
        <v>0.57999999999999996</v>
      </c>
      <c r="R10" s="37">
        <v>0.6</v>
      </c>
      <c r="S10" s="29"/>
      <c r="T10" s="29"/>
      <c r="U10" s="29"/>
      <c r="V10" s="29"/>
      <c r="W10" s="29"/>
      <c r="AF10" s="9" t="e">
        <f>AVERAGE(T10:AD10)</f>
        <v>#DIV/0!</v>
      </c>
      <c r="AG10" s="5">
        <v>27</v>
      </c>
      <c r="AH10" s="5">
        <v>27</v>
      </c>
      <c r="AI10" s="5">
        <v>27</v>
      </c>
      <c r="AJ10" s="5">
        <v>27</v>
      </c>
      <c r="AK10" s="5">
        <v>27</v>
      </c>
      <c r="AL10" s="5">
        <v>27</v>
      </c>
      <c r="AM10" s="5">
        <v>28</v>
      </c>
      <c r="AN10" s="5">
        <v>27</v>
      </c>
      <c r="AO10" s="5">
        <v>28</v>
      </c>
      <c r="AP10" s="5">
        <v>27</v>
      </c>
      <c r="AQ10" s="5">
        <v>28</v>
      </c>
      <c r="AS10" s="9">
        <f>AVERAGE(AG10:AQ10)</f>
        <v>27.272727272727273</v>
      </c>
      <c r="AT10" s="5">
        <v>27</v>
      </c>
      <c r="AU10" s="5">
        <v>27</v>
      </c>
      <c r="AV10" s="5">
        <v>27</v>
      </c>
      <c r="AW10" s="5">
        <v>27</v>
      </c>
      <c r="AX10" s="5">
        <v>27</v>
      </c>
      <c r="AY10" s="5">
        <v>27</v>
      </c>
      <c r="AZ10" s="5">
        <v>28</v>
      </c>
      <c r="BA10" s="5">
        <v>27</v>
      </c>
      <c r="BB10" s="5">
        <v>28</v>
      </c>
      <c r="BC10" s="5">
        <v>27</v>
      </c>
      <c r="BD10" s="5">
        <v>28</v>
      </c>
      <c r="BF10" s="9">
        <f>AVERAGE(AT10:BD10)</f>
        <v>27.272727272727273</v>
      </c>
      <c r="BG10" s="5">
        <v>27</v>
      </c>
      <c r="BH10" s="5">
        <v>27</v>
      </c>
      <c r="BI10" s="5">
        <v>27</v>
      </c>
      <c r="BJ10" s="5">
        <v>27</v>
      </c>
      <c r="BK10" s="5">
        <v>27</v>
      </c>
      <c r="BL10" s="5">
        <v>27</v>
      </c>
      <c r="BM10" s="5">
        <v>28</v>
      </c>
      <c r="BN10" s="5">
        <v>27</v>
      </c>
      <c r="BO10" s="5">
        <v>28</v>
      </c>
      <c r="BP10" s="5">
        <v>27</v>
      </c>
      <c r="BQ10" s="5">
        <v>28</v>
      </c>
      <c r="BS10" s="9">
        <f>AVERAGE(BG10:BQ10)</f>
        <v>27.272727272727273</v>
      </c>
      <c r="BT10" s="5">
        <v>27</v>
      </c>
      <c r="BU10" s="5">
        <v>27</v>
      </c>
      <c r="BV10" s="5">
        <v>27</v>
      </c>
      <c r="BW10" s="5">
        <v>27</v>
      </c>
      <c r="BX10" s="5">
        <v>27</v>
      </c>
      <c r="BY10" s="5">
        <v>27</v>
      </c>
      <c r="BZ10" s="5">
        <v>28</v>
      </c>
      <c r="CA10" s="5">
        <v>27</v>
      </c>
      <c r="CB10" s="5">
        <v>28</v>
      </c>
      <c r="CC10" s="5">
        <v>27</v>
      </c>
      <c r="CD10" s="5">
        <v>28</v>
      </c>
      <c r="CF10" s="9">
        <f>AVERAGE(BT10:CD10)</f>
        <v>27.272727272727273</v>
      </c>
      <c r="CG10" s="5">
        <v>27</v>
      </c>
      <c r="CH10" s="5">
        <v>27</v>
      </c>
      <c r="CI10" s="5">
        <v>27</v>
      </c>
      <c r="CJ10" s="5">
        <v>27</v>
      </c>
      <c r="CK10" s="5">
        <v>27</v>
      </c>
      <c r="CL10" s="5">
        <v>27</v>
      </c>
      <c r="CM10" s="5">
        <v>28</v>
      </c>
      <c r="CN10" s="5">
        <v>27</v>
      </c>
      <c r="CO10" s="5">
        <v>28</v>
      </c>
      <c r="CP10" s="5">
        <v>27</v>
      </c>
      <c r="CQ10" s="5">
        <v>28</v>
      </c>
      <c r="CS10" s="9">
        <f>AVERAGE(CG10:CQ10)</f>
        <v>27.272727272727273</v>
      </c>
      <c r="CT10" s="5">
        <v>27</v>
      </c>
      <c r="CU10" s="5">
        <v>27</v>
      </c>
      <c r="CV10" s="5">
        <v>27</v>
      </c>
      <c r="CW10" s="5">
        <v>27</v>
      </c>
      <c r="CX10" s="5">
        <v>27</v>
      </c>
      <c r="CY10" s="5">
        <v>27</v>
      </c>
      <c r="CZ10" s="5">
        <v>28</v>
      </c>
      <c r="DA10" s="5">
        <v>27</v>
      </c>
      <c r="DB10" s="5">
        <v>28</v>
      </c>
      <c r="DC10" s="5">
        <v>27</v>
      </c>
      <c r="DD10" s="5">
        <v>28</v>
      </c>
      <c r="DF10" s="9">
        <f>AVERAGE(CT10:DD10)</f>
        <v>27.272727272727273</v>
      </c>
      <c r="DG10" s="5">
        <v>27</v>
      </c>
      <c r="DH10" s="5">
        <v>27</v>
      </c>
      <c r="DI10" s="5">
        <v>27</v>
      </c>
      <c r="DJ10" s="5">
        <v>27</v>
      </c>
      <c r="DK10" s="5">
        <v>27</v>
      </c>
      <c r="DL10" s="5">
        <v>27</v>
      </c>
      <c r="DM10" s="5">
        <v>28</v>
      </c>
      <c r="DN10" s="5">
        <v>27</v>
      </c>
      <c r="DO10" s="5">
        <v>28</v>
      </c>
      <c r="DP10" s="5">
        <v>27</v>
      </c>
      <c r="DQ10" s="5">
        <v>28</v>
      </c>
      <c r="DS10" s="9">
        <f>AVERAGE(DG10:DQ10)</f>
        <v>27.272727272727273</v>
      </c>
      <c r="DT10" s="5">
        <v>27</v>
      </c>
      <c r="DU10" s="5">
        <v>27</v>
      </c>
      <c r="DV10" s="5">
        <v>27</v>
      </c>
      <c r="DW10" s="5">
        <v>27</v>
      </c>
      <c r="DX10" s="5">
        <v>27</v>
      </c>
      <c r="DY10" s="5">
        <v>27</v>
      </c>
      <c r="DZ10" s="5">
        <v>28</v>
      </c>
      <c r="EA10" s="5">
        <v>27</v>
      </c>
      <c r="EB10" s="5">
        <v>28</v>
      </c>
      <c r="EC10" s="5">
        <v>27</v>
      </c>
      <c r="ED10" s="5">
        <v>28</v>
      </c>
      <c r="EF10" s="9">
        <f>AVERAGE(DT10:ED10)</f>
        <v>27.272727272727273</v>
      </c>
      <c r="EG10" s="5">
        <v>27</v>
      </c>
      <c r="EH10" s="5">
        <v>27</v>
      </c>
      <c r="EI10" s="5">
        <v>27</v>
      </c>
      <c r="EJ10" s="5">
        <v>27</v>
      </c>
      <c r="EK10" s="5">
        <v>27</v>
      </c>
      <c r="EL10" s="5">
        <v>27</v>
      </c>
      <c r="EM10" s="5">
        <v>28</v>
      </c>
      <c r="EN10" s="5">
        <v>27</v>
      </c>
      <c r="EO10" s="5">
        <v>28</v>
      </c>
      <c r="EP10" s="5">
        <v>27</v>
      </c>
      <c r="EQ10" s="5">
        <v>28</v>
      </c>
      <c r="ES10" s="9">
        <f>AVERAGE(EG10:EQ10)</f>
        <v>27.272727272727273</v>
      </c>
      <c r="ET10" s="5">
        <v>27</v>
      </c>
      <c r="EU10" s="5">
        <v>27</v>
      </c>
      <c r="EV10" s="5">
        <v>27</v>
      </c>
      <c r="EW10" s="5">
        <v>27</v>
      </c>
      <c r="EX10" s="5">
        <v>27</v>
      </c>
      <c r="EY10" s="5">
        <v>27</v>
      </c>
      <c r="EZ10" s="5">
        <v>28</v>
      </c>
      <c r="FA10" s="5">
        <v>27</v>
      </c>
      <c r="FB10" s="5">
        <v>28</v>
      </c>
      <c r="FC10" s="5">
        <v>27</v>
      </c>
      <c r="FD10" s="5">
        <v>28</v>
      </c>
      <c r="FF10" s="9">
        <f>AVERAGE(ET10:FD10)</f>
        <v>27.272727272727273</v>
      </c>
      <c r="FG10" s="5">
        <v>27</v>
      </c>
      <c r="FH10" s="5">
        <v>27</v>
      </c>
      <c r="FI10" s="5">
        <v>27</v>
      </c>
      <c r="FJ10" s="5">
        <v>27</v>
      </c>
      <c r="FK10" s="5">
        <v>27</v>
      </c>
      <c r="FL10" s="5">
        <v>27</v>
      </c>
      <c r="FM10" s="5">
        <v>28</v>
      </c>
      <c r="FN10" s="5">
        <v>27</v>
      </c>
      <c r="FO10" s="5">
        <v>28</v>
      </c>
      <c r="FP10" s="5">
        <v>27</v>
      </c>
      <c r="FQ10" s="5">
        <v>28</v>
      </c>
      <c r="FS10" s="9">
        <f>AVERAGE(FG10:FQ10)</f>
        <v>27.272727272727273</v>
      </c>
      <c r="FT10" s="5">
        <v>27</v>
      </c>
      <c r="FU10" s="5">
        <v>27</v>
      </c>
      <c r="FV10" s="5">
        <v>27</v>
      </c>
      <c r="FW10" s="5">
        <v>27</v>
      </c>
      <c r="FX10" s="5">
        <v>27</v>
      </c>
      <c r="FY10" s="5">
        <v>27</v>
      </c>
      <c r="FZ10" s="5">
        <v>28</v>
      </c>
      <c r="GA10" s="5">
        <v>27</v>
      </c>
      <c r="GB10" s="5">
        <v>28</v>
      </c>
      <c r="GC10" s="5">
        <v>27</v>
      </c>
      <c r="GD10" s="5">
        <v>28</v>
      </c>
      <c r="GF10" s="9">
        <f>AVERAGE(FT10:GD10)</f>
        <v>27.272727272727273</v>
      </c>
      <c r="GG10" s="5">
        <v>27</v>
      </c>
      <c r="GH10" s="5">
        <v>27</v>
      </c>
      <c r="GI10" s="5">
        <v>27</v>
      </c>
      <c r="GJ10" s="5">
        <v>27</v>
      </c>
      <c r="GK10" s="5">
        <v>27</v>
      </c>
      <c r="GL10" s="5">
        <v>27</v>
      </c>
      <c r="GM10" s="5">
        <v>28</v>
      </c>
      <c r="GN10" s="5">
        <v>27</v>
      </c>
      <c r="GO10" s="5">
        <v>28</v>
      </c>
      <c r="GP10" s="5">
        <v>27</v>
      </c>
      <c r="GQ10" s="5">
        <v>28</v>
      </c>
      <c r="GS10" s="9">
        <f>AVERAGE(GG10:GQ10)</f>
        <v>27.272727272727273</v>
      </c>
      <c r="GT10" s="5">
        <v>27</v>
      </c>
      <c r="GU10" s="5">
        <v>27</v>
      </c>
      <c r="GV10" s="5">
        <v>27</v>
      </c>
      <c r="GW10" s="5">
        <v>27</v>
      </c>
      <c r="GX10" s="5">
        <v>27</v>
      </c>
      <c r="GY10" s="5">
        <v>27</v>
      </c>
      <c r="GZ10" s="5">
        <v>28</v>
      </c>
      <c r="HA10" s="5">
        <v>27</v>
      </c>
      <c r="HB10" s="5">
        <v>28</v>
      </c>
      <c r="HC10" s="5">
        <v>27</v>
      </c>
      <c r="HD10" s="5">
        <v>28</v>
      </c>
      <c r="HF10" s="9">
        <f>AVERAGE(GT10:HD10)</f>
        <v>27.272727272727273</v>
      </c>
      <c r="HG10" s="5">
        <v>27</v>
      </c>
      <c r="HH10" s="5">
        <v>27</v>
      </c>
      <c r="HI10" s="5">
        <v>27</v>
      </c>
      <c r="HJ10" s="5">
        <v>27</v>
      </c>
      <c r="HK10" s="5">
        <v>27</v>
      </c>
      <c r="HL10" s="5">
        <v>27</v>
      </c>
      <c r="HM10" s="5">
        <v>28</v>
      </c>
      <c r="HN10" s="5">
        <v>27</v>
      </c>
      <c r="HO10" s="5">
        <v>28</v>
      </c>
      <c r="HP10" s="5">
        <v>27</v>
      </c>
      <c r="HQ10" s="5">
        <v>28</v>
      </c>
      <c r="HS10" s="9">
        <f>AVERAGE(HG10:HQ10)</f>
        <v>27.272727272727273</v>
      </c>
      <c r="HT10" s="5">
        <v>27</v>
      </c>
      <c r="HU10" s="5">
        <v>27</v>
      </c>
      <c r="HV10" s="5">
        <v>27</v>
      </c>
      <c r="HW10" s="5">
        <v>27</v>
      </c>
      <c r="HX10" s="5">
        <v>27</v>
      </c>
      <c r="HY10" s="5">
        <v>27</v>
      </c>
      <c r="HZ10" s="5">
        <v>28</v>
      </c>
      <c r="IA10" s="5">
        <v>27</v>
      </c>
      <c r="IB10" s="5">
        <v>28</v>
      </c>
      <c r="IC10" s="5">
        <v>27</v>
      </c>
      <c r="ID10" s="5">
        <v>28</v>
      </c>
      <c r="IF10" s="9">
        <f>AVERAGE(HT10:ID10)</f>
        <v>27.272727272727273</v>
      </c>
      <c r="IG10" s="5">
        <v>27</v>
      </c>
      <c r="IH10" s="5">
        <v>27</v>
      </c>
      <c r="II10" s="5">
        <v>27</v>
      </c>
      <c r="IJ10" s="5">
        <v>27</v>
      </c>
      <c r="IK10" s="5">
        <v>27</v>
      </c>
      <c r="IL10" s="5">
        <v>27</v>
      </c>
      <c r="IM10" s="5">
        <v>28</v>
      </c>
      <c r="IN10" s="5">
        <v>27</v>
      </c>
      <c r="IO10" s="5">
        <v>28</v>
      </c>
      <c r="IP10" s="5">
        <v>27</v>
      </c>
      <c r="IQ10" s="5">
        <v>28</v>
      </c>
      <c r="IS10" s="9">
        <f>AVERAGE(IG10:IQ10)</f>
        <v>27.272727272727273</v>
      </c>
      <c r="IT10" s="5">
        <v>27</v>
      </c>
      <c r="IU10" s="5">
        <v>27</v>
      </c>
      <c r="IV10" s="5">
        <v>27</v>
      </c>
      <c r="IW10" s="5">
        <v>27</v>
      </c>
      <c r="IX10" s="5">
        <v>27</v>
      </c>
      <c r="IY10" s="5">
        <v>27</v>
      </c>
      <c r="IZ10" s="5">
        <v>28</v>
      </c>
      <c r="JA10" s="5">
        <v>27</v>
      </c>
      <c r="JB10" s="5">
        <v>28</v>
      </c>
    </row>
    <row r="11" spans="1:262">
      <c r="A11" s="22" t="s">
        <v>7</v>
      </c>
      <c r="B11" s="37">
        <v>0.38</v>
      </c>
      <c r="C11" s="37">
        <v>0.5</v>
      </c>
      <c r="D11" s="37">
        <v>0.53</v>
      </c>
      <c r="E11" s="37">
        <v>0.52</v>
      </c>
      <c r="F11" s="37">
        <v>0.48</v>
      </c>
      <c r="G11" s="38" t="s">
        <v>8</v>
      </c>
      <c r="H11" s="37">
        <v>1.5489999999999999</v>
      </c>
      <c r="I11" s="37">
        <v>1.528</v>
      </c>
      <c r="J11" s="37">
        <v>1.526</v>
      </c>
      <c r="K11" s="37">
        <v>1.5229999999999999</v>
      </c>
      <c r="L11" s="41">
        <v>1.532</v>
      </c>
      <c r="M11" s="22" t="s">
        <v>7</v>
      </c>
      <c r="N11" s="37">
        <v>0.53</v>
      </c>
      <c r="O11" s="37">
        <v>0.64</v>
      </c>
      <c r="P11" s="37">
        <v>0.67</v>
      </c>
      <c r="Q11" s="37">
        <v>0.66</v>
      </c>
      <c r="R11" s="37">
        <v>0.62</v>
      </c>
      <c r="S11" s="29"/>
      <c r="T11" s="29"/>
      <c r="U11" s="29"/>
      <c r="V11" s="29"/>
      <c r="W11" s="29"/>
    </row>
    <row r="12" spans="1:262">
      <c r="A12" s="22"/>
      <c r="B12" s="37">
        <v>0.39</v>
      </c>
      <c r="C12" s="37">
        <v>0.49</v>
      </c>
      <c r="D12" s="37">
        <v>0.55000000000000004</v>
      </c>
      <c r="E12" s="37">
        <v>0.53</v>
      </c>
      <c r="F12" s="37">
        <v>0.51</v>
      </c>
      <c r="G12" s="38"/>
      <c r="H12" s="37">
        <v>1.512</v>
      </c>
      <c r="I12" s="37">
        <v>1.4990000000000001</v>
      </c>
      <c r="J12" s="37">
        <v>1.5229999999999999</v>
      </c>
      <c r="K12" s="37">
        <v>1.4970000000000001</v>
      </c>
      <c r="L12" s="41">
        <v>1.486</v>
      </c>
      <c r="M12" s="22"/>
      <c r="N12" s="37">
        <v>0.51</v>
      </c>
      <c r="O12" s="37">
        <v>0.65</v>
      </c>
      <c r="P12" s="37">
        <v>0.69</v>
      </c>
      <c r="Q12" s="37">
        <v>0.68</v>
      </c>
      <c r="R12" s="37">
        <v>0.63</v>
      </c>
      <c r="S12" s="29"/>
      <c r="T12" s="29"/>
      <c r="U12" s="29"/>
      <c r="V12" s="29"/>
      <c r="W12" s="29"/>
    </row>
    <row r="13" spans="1:262">
      <c r="A13" s="22"/>
      <c r="B13" s="37">
        <v>0.38</v>
      </c>
      <c r="C13" s="37">
        <v>0.5</v>
      </c>
      <c r="D13" s="37">
        <v>0.54</v>
      </c>
      <c r="E13" s="37">
        <v>0.51</v>
      </c>
      <c r="F13" s="37">
        <v>0.48</v>
      </c>
      <c r="G13" s="38"/>
      <c r="H13" s="37">
        <v>1.466</v>
      </c>
      <c r="I13" s="37">
        <v>1.454</v>
      </c>
      <c r="J13" s="37">
        <v>1.5009999999999999</v>
      </c>
      <c r="K13" s="37">
        <v>1.454</v>
      </c>
      <c r="L13" s="41">
        <v>1.4910000000000001</v>
      </c>
      <c r="M13" s="22"/>
      <c r="N13" s="37">
        <v>0.52</v>
      </c>
      <c r="O13" s="37">
        <v>0.65</v>
      </c>
      <c r="P13" s="37">
        <v>0.68</v>
      </c>
      <c r="Q13" s="37">
        <v>0.67</v>
      </c>
      <c r="R13" s="37">
        <v>0.62</v>
      </c>
      <c r="S13" s="29"/>
      <c r="T13" s="29"/>
      <c r="U13" s="29"/>
      <c r="V13" s="29"/>
      <c r="W13" s="29"/>
    </row>
    <row r="14" spans="1:262">
      <c r="A14" s="22"/>
      <c r="B14" s="37">
        <v>0.39</v>
      </c>
      <c r="C14" s="37">
        <v>0.49</v>
      </c>
      <c r="D14" s="37">
        <v>0.52</v>
      </c>
      <c r="E14" s="37">
        <v>0.51</v>
      </c>
      <c r="F14" s="37">
        <v>0.47</v>
      </c>
      <c r="G14" s="38"/>
      <c r="H14" s="37">
        <v>1.42</v>
      </c>
      <c r="I14" s="37">
        <v>1.39</v>
      </c>
      <c r="J14" s="37">
        <v>1.4450000000000001</v>
      </c>
      <c r="K14" s="37">
        <v>1.393</v>
      </c>
      <c r="L14" s="41">
        <v>1.405</v>
      </c>
      <c r="M14" s="22"/>
      <c r="N14" s="37">
        <v>0.53</v>
      </c>
      <c r="O14" s="37">
        <v>0.65</v>
      </c>
      <c r="P14" s="37">
        <v>0.68</v>
      </c>
      <c r="Q14" s="37">
        <v>0.66</v>
      </c>
      <c r="R14" s="37">
        <v>0.63</v>
      </c>
      <c r="S14" s="29"/>
      <c r="T14" s="29"/>
      <c r="U14" s="29"/>
      <c r="V14" s="29"/>
      <c r="W14" s="29"/>
    </row>
    <row r="15" spans="1:262">
      <c r="A15" s="22"/>
      <c r="B15" s="37">
        <v>0.35</v>
      </c>
      <c r="C15" s="37">
        <v>0.46</v>
      </c>
      <c r="D15" s="37">
        <v>0.48</v>
      </c>
      <c r="E15" s="37">
        <v>0.49</v>
      </c>
      <c r="F15" s="37">
        <v>0.48</v>
      </c>
      <c r="G15" s="38"/>
      <c r="H15" s="37">
        <v>1.4</v>
      </c>
      <c r="I15" s="37">
        <v>1.4039999999999999</v>
      </c>
      <c r="J15" s="37">
        <v>1.4410000000000001</v>
      </c>
      <c r="K15" s="37">
        <v>1.43</v>
      </c>
      <c r="L15" s="41">
        <v>1.4119999999999999</v>
      </c>
      <c r="M15" s="22"/>
      <c r="N15" s="37">
        <v>0.49</v>
      </c>
      <c r="O15" s="37">
        <v>0.63</v>
      </c>
      <c r="P15" s="37">
        <v>0.62</v>
      </c>
      <c r="Q15" s="37">
        <v>0.63</v>
      </c>
      <c r="R15" s="37">
        <v>0.61</v>
      </c>
      <c r="S15" s="29"/>
      <c r="T15" s="29"/>
      <c r="U15" s="29"/>
      <c r="V15" s="29"/>
      <c r="W15" s="29"/>
    </row>
    <row r="16" spans="1:26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9"/>
      <c r="T16" s="29"/>
      <c r="U16" s="29"/>
      <c r="V16" s="29"/>
      <c r="W16" s="29"/>
    </row>
    <row r="17" spans="1:23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6" t="s">
        <v>9</v>
      </c>
      <c r="N17" s="26" t="s">
        <v>10</v>
      </c>
      <c r="O17" s="289" t="s">
        <v>11</v>
      </c>
      <c r="P17" s="289"/>
      <c r="Q17" s="290" t="s">
        <v>12</v>
      </c>
      <c r="R17" s="290"/>
      <c r="S17" s="29"/>
      <c r="T17" s="29"/>
      <c r="U17" s="29"/>
      <c r="V17" s="29"/>
      <c r="W17" s="29"/>
    </row>
    <row r="18" spans="1:23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0.46239999999999987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0.88491999999999971</v>
      </c>
      <c r="L18" s="295"/>
      <c r="M18" s="27" t="s">
        <v>13</v>
      </c>
      <c r="N18" s="27" t="s">
        <v>14</v>
      </c>
      <c r="O18" s="328" t="s">
        <v>15</v>
      </c>
      <c r="P18" s="328"/>
      <c r="Q18" s="295">
        <f>AVERAGE(N2:R5)-AVERAGE(N6:R15)</f>
        <v>0.3217000000000001</v>
      </c>
      <c r="R18" s="295"/>
      <c r="S18" s="29"/>
      <c r="T18" s="29"/>
      <c r="U18" s="29"/>
      <c r="V18" s="29"/>
      <c r="W18" s="29"/>
    </row>
    <row r="19" spans="1:23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8" t="s">
        <v>17</v>
      </c>
      <c r="N19" s="28" t="s">
        <v>18</v>
      </c>
      <c r="O19" s="286" t="str">
        <f>"--"</f>
        <v>--</v>
      </c>
      <c r="P19" s="286"/>
      <c r="Q19" s="287">
        <v>1.7</v>
      </c>
      <c r="R19" s="287"/>
      <c r="S19" s="29"/>
      <c r="T19" s="29"/>
      <c r="U19" s="29"/>
      <c r="V19" s="29"/>
      <c r="W19" s="29"/>
    </row>
    <row r="20" spans="1:23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0.47425641025641013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0.63728806584362119</v>
      </c>
      <c r="L20" s="269"/>
      <c r="M20" s="27" t="s">
        <v>19</v>
      </c>
      <c r="N20" s="27" t="s">
        <v>20</v>
      </c>
      <c r="O20" s="288" t="str">
        <f>"--"</f>
        <v>--</v>
      </c>
      <c r="P20" s="288"/>
      <c r="Q20" s="269">
        <f>(Q18/(0.975/Q19))</f>
        <v>0.56091282051282076</v>
      </c>
      <c r="R20" s="269"/>
      <c r="S20" s="29"/>
      <c r="T20" s="29"/>
      <c r="U20" s="29"/>
      <c r="V20" s="29"/>
      <c r="W20" s="29"/>
    </row>
    <row r="21" spans="1:23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23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23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2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2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2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2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2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2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2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2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2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26">
    <mergeCell ref="Q17:R17"/>
    <mergeCell ref="C18:D18"/>
    <mergeCell ref="E18:F18"/>
    <mergeCell ref="I18:J18"/>
    <mergeCell ref="K18:L18"/>
    <mergeCell ref="O18:P18"/>
    <mergeCell ref="Q18:R18"/>
    <mergeCell ref="C17:D17"/>
    <mergeCell ref="E17:F17"/>
    <mergeCell ref="I17:J17"/>
    <mergeCell ref="K17:L17"/>
    <mergeCell ref="O17:P17"/>
    <mergeCell ref="A23:B23"/>
    <mergeCell ref="C23:I23"/>
    <mergeCell ref="Q19:R19"/>
    <mergeCell ref="C20:D20"/>
    <mergeCell ref="E20:F20"/>
    <mergeCell ref="I20:J20"/>
    <mergeCell ref="K20:L20"/>
    <mergeCell ref="O20:P20"/>
    <mergeCell ref="Q20:R20"/>
    <mergeCell ref="C19:D19"/>
    <mergeCell ref="E19:F19"/>
    <mergeCell ref="I19:J19"/>
    <mergeCell ref="K19:L19"/>
    <mergeCell ref="O19:P19"/>
  </mergeCells>
  <phoneticPr fontId="24" type="noConversion"/>
  <conditionalFormatting sqref="E18:F18">
    <cfRule type="cellIs" dxfId="8" priority="3" operator="notBetween">
      <formula>0.4</formula>
      <formula>0.6</formula>
    </cfRule>
  </conditionalFormatting>
  <conditionalFormatting sqref="K20:L20">
    <cfRule type="cellIs" dxfId="7" priority="2" operator="notBetween">
      <formula>0.55</formula>
      <formula>0.65</formula>
    </cfRule>
  </conditionalFormatting>
  <conditionalFormatting sqref="Q18:R18">
    <cfRule type="cellIs" dxfId="6" priority="1" operator="notBetween">
      <formula>0.4</formula>
      <formula>0.6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2.2970000000000002</v>
      </c>
      <c r="I2" s="14">
        <v>2.2839999999999998</v>
      </c>
      <c r="J2" s="14">
        <v>2.3780000000000001</v>
      </c>
      <c r="K2" s="14">
        <v>2.266</v>
      </c>
      <c r="L2" s="14">
        <v>2.2789999999999999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2.2989999999999999</v>
      </c>
      <c r="I3" s="14">
        <v>2.3079999999999998</v>
      </c>
      <c r="J3" s="14">
        <v>2.33</v>
      </c>
      <c r="K3" s="14">
        <v>2.31</v>
      </c>
      <c r="L3" s="14">
        <v>2.286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2.306</v>
      </c>
      <c r="I4" s="14">
        <v>2.3199999999999998</v>
      </c>
      <c r="J4" s="14">
        <v>2.35</v>
      </c>
      <c r="K4" s="14">
        <v>2.2999999999999998</v>
      </c>
      <c r="L4" s="14">
        <v>2.331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2.3279999999999998</v>
      </c>
      <c r="I5" s="33">
        <v>2.3090000000000002</v>
      </c>
      <c r="J5" s="33">
        <v>2.3719999999999999</v>
      </c>
      <c r="K5" s="33">
        <v>2.3330000000000002</v>
      </c>
      <c r="L5" s="33">
        <v>2.3170000000000002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1.522</v>
      </c>
      <c r="I6" s="35">
        <v>1.5</v>
      </c>
      <c r="J6" s="35">
        <v>1.4490000000000001</v>
      </c>
      <c r="K6" s="35">
        <v>1.4790000000000001</v>
      </c>
      <c r="L6" s="35">
        <v>1.5009999999999999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1.4930000000000001</v>
      </c>
      <c r="I7" s="37">
        <v>1.47</v>
      </c>
      <c r="J7" s="37">
        <v>1.456</v>
      </c>
      <c r="K7" s="37">
        <v>1.46</v>
      </c>
      <c r="L7" s="37">
        <v>1.48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1.425</v>
      </c>
      <c r="I8" s="37">
        <v>1.4430000000000001</v>
      </c>
      <c r="J8" s="37">
        <v>1.403</v>
      </c>
      <c r="K8" s="37">
        <v>1.42</v>
      </c>
      <c r="L8" s="37">
        <v>1.4159999999999999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1.341</v>
      </c>
      <c r="I9" s="37">
        <v>1.34</v>
      </c>
      <c r="J9" s="37">
        <v>1.3560000000000001</v>
      </c>
      <c r="K9" s="37">
        <v>1.383</v>
      </c>
      <c r="L9" s="37">
        <v>1.357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1.3129999999999999</v>
      </c>
      <c r="I10" s="37">
        <v>1.3320000000000001</v>
      </c>
      <c r="J10" s="37">
        <v>1.343</v>
      </c>
      <c r="K10" s="37">
        <v>1.345</v>
      </c>
      <c r="L10" s="37">
        <v>1.3129999999999999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1.5529999999999999</v>
      </c>
      <c r="I11" s="37">
        <v>1.5740000000000001</v>
      </c>
      <c r="J11" s="37">
        <v>1.571</v>
      </c>
      <c r="K11" s="37">
        <v>1.5529999999999999</v>
      </c>
      <c r="L11" s="37">
        <v>1.5580000000000001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1.5229999999999999</v>
      </c>
      <c r="I12" s="37">
        <v>1.532</v>
      </c>
      <c r="J12" s="37">
        <v>1.5429999999999999</v>
      </c>
      <c r="K12" s="37">
        <v>1.522</v>
      </c>
      <c r="L12" s="37">
        <v>1.504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1.506</v>
      </c>
      <c r="I13" s="37">
        <v>1.478</v>
      </c>
      <c r="J13" s="37">
        <v>1.5189999999999999</v>
      </c>
      <c r="K13" s="37">
        <v>1.516</v>
      </c>
      <c r="L13" s="37">
        <v>1.4670000000000001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1.431</v>
      </c>
      <c r="I14" s="37">
        <v>1.4450000000000001</v>
      </c>
      <c r="J14" s="37">
        <v>1.4370000000000001</v>
      </c>
      <c r="K14" s="37">
        <v>1.464</v>
      </c>
      <c r="L14" s="37">
        <v>1.46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1.4359999999999999</v>
      </c>
      <c r="I15" s="37">
        <v>1.4079999999999999</v>
      </c>
      <c r="J15" s="37">
        <v>1.46</v>
      </c>
      <c r="K15" s="37">
        <v>1.43</v>
      </c>
      <c r="L15" s="37">
        <v>1.429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0.86197000000000012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0.62076028806584371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5" priority="2" operator="notBetween">
      <formula>0.4</formula>
      <formula>0.6</formula>
    </cfRule>
  </conditionalFormatting>
  <conditionalFormatting sqref="K20:L20">
    <cfRule type="cellIs" dxfId="4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2.3359999999999999</v>
      </c>
      <c r="I2" s="14">
        <v>2.3450000000000002</v>
      </c>
      <c r="J2" s="14">
        <v>2.367</v>
      </c>
      <c r="K2" s="14">
        <v>2.3540000000000001</v>
      </c>
      <c r="L2" s="14">
        <v>2.3450000000000002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2.3530000000000002</v>
      </c>
      <c r="I3" s="14">
        <v>2.3610000000000002</v>
      </c>
      <c r="J3" s="14">
        <v>2.347</v>
      </c>
      <c r="K3" s="14">
        <v>2.339</v>
      </c>
      <c r="L3" s="14">
        <v>2.3460000000000001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2.335</v>
      </c>
      <c r="I4" s="14">
        <v>2.3759999999999999</v>
      </c>
      <c r="J4" s="14">
        <v>2.3650000000000002</v>
      </c>
      <c r="K4" s="14">
        <v>2.3679999999999999</v>
      </c>
      <c r="L4" s="14">
        <v>2.35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2.3540000000000001</v>
      </c>
      <c r="I5" s="33">
        <v>2.3479999999999999</v>
      </c>
      <c r="J5" s="33">
        <v>2.3639999999999999</v>
      </c>
      <c r="K5" s="33">
        <v>2.3660000000000001</v>
      </c>
      <c r="L5" s="33">
        <v>2.3540000000000001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1.5249999999999999</v>
      </c>
      <c r="I6" s="35">
        <v>1.5149999999999999</v>
      </c>
      <c r="J6" s="35">
        <v>1.504</v>
      </c>
      <c r="K6" s="35">
        <v>1.5469999999999999</v>
      </c>
      <c r="L6" s="35">
        <v>1.5529999999999999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1.5209999999999999</v>
      </c>
      <c r="I7" s="37">
        <v>1.5069999999999999</v>
      </c>
      <c r="J7" s="37">
        <v>1.48</v>
      </c>
      <c r="K7" s="37">
        <v>1.522</v>
      </c>
      <c r="L7" s="37">
        <v>1.55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1.478</v>
      </c>
      <c r="I8" s="37">
        <v>1.456</v>
      </c>
      <c r="J8" s="37">
        <v>1.4570000000000001</v>
      </c>
      <c r="K8" s="37">
        <v>1.5029999999999999</v>
      </c>
      <c r="L8" s="37">
        <v>1.476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1.42</v>
      </c>
      <c r="I9" s="37">
        <v>1.415</v>
      </c>
      <c r="J9" s="37">
        <v>1.4350000000000001</v>
      </c>
      <c r="K9" s="37">
        <v>1.411</v>
      </c>
      <c r="L9" s="37">
        <v>1.452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1.389</v>
      </c>
      <c r="I10" s="37">
        <v>1.397</v>
      </c>
      <c r="J10" s="37">
        <v>1.389</v>
      </c>
      <c r="K10" s="37">
        <v>1.3620000000000001</v>
      </c>
      <c r="L10" s="37">
        <v>1.405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1.6020000000000001</v>
      </c>
      <c r="I11" s="37">
        <v>1.56</v>
      </c>
      <c r="J11" s="37">
        <v>1.5760000000000001</v>
      </c>
      <c r="K11" s="37">
        <v>1.607</v>
      </c>
      <c r="L11" s="37">
        <v>1.5960000000000001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1.5629999999999999</v>
      </c>
      <c r="I12" s="37">
        <v>1.5469999999999999</v>
      </c>
      <c r="J12" s="37">
        <v>1.5680000000000001</v>
      </c>
      <c r="K12" s="37">
        <v>1.5860000000000001</v>
      </c>
      <c r="L12" s="37">
        <v>1.56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1.54</v>
      </c>
      <c r="I13" s="37">
        <v>1.504</v>
      </c>
      <c r="J13" s="37">
        <v>1.552</v>
      </c>
      <c r="K13" s="37">
        <v>1.56</v>
      </c>
      <c r="L13" s="37">
        <v>1.506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1.478</v>
      </c>
      <c r="I14" s="37">
        <v>1.4690000000000001</v>
      </c>
      <c r="J14" s="37">
        <v>1.4690000000000001</v>
      </c>
      <c r="K14" s="37">
        <v>1.47</v>
      </c>
      <c r="L14" s="37">
        <v>1.4630000000000001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1.4850000000000001</v>
      </c>
      <c r="I15" s="37">
        <v>1.482</v>
      </c>
      <c r="J15" s="37">
        <v>1.5049999999999999</v>
      </c>
      <c r="K15" s="37">
        <v>1.4810000000000001</v>
      </c>
      <c r="L15" s="37">
        <v>1.4279999999999999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0.85713000000000017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0.61727469135802482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3" priority="2" operator="notBetween">
      <formula>0.4</formula>
      <formula>0.6</formula>
    </cfRule>
  </conditionalFormatting>
  <conditionalFormatting sqref="K20:L20">
    <cfRule type="cellIs" dxfId="2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F4"/>
  <sheetViews>
    <sheetView workbookViewId="0">
      <selection activeCell="A5" sqref="A5"/>
    </sheetView>
  </sheetViews>
  <sheetFormatPr defaultColWidth="9" defaultRowHeight="14.95"/>
  <sheetData>
    <row r="1" spans="1:6">
      <c r="A1">
        <v>0.62</v>
      </c>
      <c r="B1">
        <v>0.66</v>
      </c>
      <c r="C1">
        <v>0.68</v>
      </c>
      <c r="D1">
        <v>0.7</v>
      </c>
      <c r="E1">
        <v>0.7</v>
      </c>
      <c r="F1">
        <v>0.64</v>
      </c>
    </row>
    <row r="2" spans="1:6">
      <c r="A2">
        <v>0.59</v>
      </c>
      <c r="B2">
        <v>0.64</v>
      </c>
      <c r="C2">
        <v>0.66</v>
      </c>
      <c r="D2">
        <v>0.67</v>
      </c>
      <c r="E2">
        <v>0.67</v>
      </c>
      <c r="F2">
        <v>0.61</v>
      </c>
    </row>
    <row r="3" spans="1:6">
      <c r="A3">
        <v>0.62</v>
      </c>
      <c r="B3">
        <v>0.63</v>
      </c>
      <c r="C3">
        <v>0.66</v>
      </c>
      <c r="D3">
        <v>0.68</v>
      </c>
      <c r="E3">
        <v>0.66</v>
      </c>
      <c r="F3">
        <v>0.64</v>
      </c>
    </row>
    <row r="4" spans="1:6">
      <c r="A4">
        <v>0.56999999999999995</v>
      </c>
      <c r="B4">
        <v>0.6</v>
      </c>
      <c r="C4">
        <v>0.64</v>
      </c>
      <c r="D4">
        <v>0.62</v>
      </c>
      <c r="E4">
        <v>0.61</v>
      </c>
      <c r="F4">
        <v>0.57999999999999996</v>
      </c>
    </row>
  </sheetData>
  <phoneticPr fontId="24" type="noConversion"/>
  <pageMargins left="0.75" right="0.75" top="1" bottom="1" header="0.51180555555555596" footer="0.51180555555555596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IV34"/>
  <sheetViews>
    <sheetView workbookViewId="0">
      <selection activeCell="P13" sqref="P13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</v>
      </c>
      <c r="D2" s="14">
        <v>0.95</v>
      </c>
      <c r="E2" s="14">
        <v>0.98</v>
      </c>
      <c r="F2" s="14">
        <v>0.97</v>
      </c>
      <c r="G2" s="31" t="s">
        <v>3</v>
      </c>
      <c r="H2" s="14">
        <v>2.3759999999999999</v>
      </c>
      <c r="I2" s="14">
        <v>2.3290000000000002</v>
      </c>
      <c r="J2" s="14">
        <v>2.3420000000000001</v>
      </c>
      <c r="K2" s="14">
        <v>2.36</v>
      </c>
      <c r="L2" s="14">
        <v>2.3570000000000002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0.89</v>
      </c>
      <c r="D3" s="14">
        <v>0.93</v>
      </c>
      <c r="E3" s="14">
        <v>0.96</v>
      </c>
      <c r="F3" s="14">
        <v>0.97</v>
      </c>
      <c r="G3" s="31"/>
      <c r="H3" s="32">
        <v>2.3420000000000001</v>
      </c>
      <c r="I3" s="14">
        <v>2.3319999999999999</v>
      </c>
      <c r="J3" s="14">
        <v>2.3170000000000002</v>
      </c>
      <c r="K3" s="14">
        <v>2.3580000000000001</v>
      </c>
      <c r="L3" s="14">
        <v>2.3319999999999999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0.94</v>
      </c>
      <c r="D4" s="14">
        <v>1</v>
      </c>
      <c r="E4" s="14">
        <v>0.98</v>
      </c>
      <c r="F4" s="14">
        <v>0.96</v>
      </c>
      <c r="G4" s="31" t="s">
        <v>4</v>
      </c>
      <c r="H4" s="14">
        <v>2.2989999999999999</v>
      </c>
      <c r="I4" s="14">
        <v>2.3159999999999998</v>
      </c>
      <c r="J4" s="14">
        <v>2.3380000000000001</v>
      </c>
      <c r="K4" s="14">
        <v>2.383</v>
      </c>
      <c r="L4" s="14">
        <v>2.3290000000000002</v>
      </c>
      <c r="M4" s="29"/>
      <c r="N4" s="29"/>
      <c r="O4" s="29"/>
      <c r="P4" s="29"/>
      <c r="Q4" s="29"/>
    </row>
    <row r="5" spans="1:256">
      <c r="A5" s="16"/>
      <c r="B5" s="33">
        <v>0.87</v>
      </c>
      <c r="C5" s="33">
        <v>0.94</v>
      </c>
      <c r="D5" s="33">
        <v>1</v>
      </c>
      <c r="E5" s="33">
        <v>0.97</v>
      </c>
      <c r="F5" s="33">
        <v>0.93</v>
      </c>
      <c r="G5" s="34"/>
      <c r="H5" s="33">
        <v>2.3290000000000002</v>
      </c>
      <c r="I5" s="33">
        <v>2.3490000000000002</v>
      </c>
      <c r="J5" s="33">
        <v>2.3849999999999998</v>
      </c>
      <c r="K5" s="33">
        <v>2.3380000000000001</v>
      </c>
      <c r="L5" s="33">
        <v>2.3460000000000001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</v>
      </c>
      <c r="C6" s="35">
        <v>0.4</v>
      </c>
      <c r="D6" s="35">
        <v>0.42</v>
      </c>
      <c r="E6" s="35">
        <v>0.42</v>
      </c>
      <c r="F6" s="35">
        <v>0.48</v>
      </c>
      <c r="G6" s="36" t="s">
        <v>6</v>
      </c>
      <c r="H6" s="35">
        <v>1.579</v>
      </c>
      <c r="I6" s="35">
        <v>1.5209999999999999</v>
      </c>
      <c r="J6" s="35">
        <v>1.496</v>
      </c>
      <c r="K6" s="35">
        <v>1.512</v>
      </c>
      <c r="L6" s="35">
        <v>1.5549999999999999</v>
      </c>
      <c r="M6" s="29"/>
      <c r="N6" s="29"/>
      <c r="O6" s="29"/>
      <c r="P6" s="29"/>
      <c r="Q6" s="29"/>
    </row>
    <row r="7" spans="1:256">
      <c r="A7" s="22"/>
      <c r="B7" s="37">
        <v>0.35</v>
      </c>
      <c r="C7" s="37">
        <v>0.38</v>
      </c>
      <c r="D7" s="37">
        <v>0.41</v>
      </c>
      <c r="E7" s="37">
        <v>0.42</v>
      </c>
      <c r="F7" s="37">
        <v>0.44</v>
      </c>
      <c r="G7" s="38"/>
      <c r="H7" s="37">
        <v>1.55</v>
      </c>
      <c r="I7" s="37">
        <v>1.5329999999999999</v>
      </c>
      <c r="J7" s="37">
        <v>1.51</v>
      </c>
      <c r="K7" s="37">
        <v>1.5329999999999999</v>
      </c>
      <c r="L7" s="37">
        <v>1.538</v>
      </c>
      <c r="M7" s="29"/>
      <c r="N7" s="29"/>
      <c r="O7" s="29"/>
      <c r="P7" s="29"/>
      <c r="Q7" s="29"/>
    </row>
    <row r="8" spans="1:256">
      <c r="A8" s="22"/>
      <c r="B8" s="37">
        <v>0.35</v>
      </c>
      <c r="C8" s="37">
        <v>0.39</v>
      </c>
      <c r="D8" s="37">
        <v>0.43</v>
      </c>
      <c r="E8" s="37">
        <v>0.48</v>
      </c>
      <c r="F8" s="37">
        <v>0.48</v>
      </c>
      <c r="G8" s="38"/>
      <c r="H8" s="37">
        <v>1.478</v>
      </c>
      <c r="I8" s="37">
        <v>1.478</v>
      </c>
      <c r="J8" s="37">
        <v>1.4750000000000001</v>
      </c>
      <c r="K8" s="37">
        <v>1.5009999999999999</v>
      </c>
      <c r="L8" s="37">
        <v>1.476</v>
      </c>
      <c r="M8" s="29"/>
      <c r="N8" s="29"/>
      <c r="O8" s="29"/>
      <c r="P8" s="29"/>
      <c r="Q8" s="29"/>
    </row>
    <row r="9" spans="1:256">
      <c r="A9" s="22"/>
      <c r="B9" s="37">
        <v>0.34</v>
      </c>
      <c r="C9" s="37">
        <v>0.32</v>
      </c>
      <c r="D9" s="37">
        <v>0.37</v>
      </c>
      <c r="E9" s="37">
        <v>0.45</v>
      </c>
      <c r="F9" s="37">
        <v>0.47</v>
      </c>
      <c r="G9" s="38"/>
      <c r="H9" s="37">
        <v>1.43</v>
      </c>
      <c r="I9" s="37">
        <v>1.391</v>
      </c>
      <c r="J9" s="37">
        <v>1.413</v>
      </c>
      <c r="K9" s="37">
        <v>1.365</v>
      </c>
      <c r="L9" s="37">
        <v>1.4119999999999999</v>
      </c>
      <c r="M9" s="29"/>
      <c r="N9" s="29"/>
      <c r="O9" s="29"/>
      <c r="P9" s="29"/>
      <c r="Q9" s="29"/>
    </row>
    <row r="10" spans="1:256">
      <c r="A10" s="22"/>
      <c r="B10" s="37">
        <v>0.38</v>
      </c>
      <c r="C10" s="37">
        <v>0.35</v>
      </c>
      <c r="D10" s="37">
        <v>0.38</v>
      </c>
      <c r="E10" s="37">
        <v>0.42</v>
      </c>
      <c r="F10" s="37">
        <v>0.46</v>
      </c>
      <c r="G10" s="38"/>
      <c r="H10" s="37">
        <v>1.415</v>
      </c>
      <c r="I10" s="37">
        <v>1.381</v>
      </c>
      <c r="J10" s="37">
        <v>1.411</v>
      </c>
      <c r="K10" s="37">
        <v>1.383</v>
      </c>
      <c r="L10" s="37">
        <v>1.371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0.43</v>
      </c>
      <c r="C11" s="37">
        <v>0.5</v>
      </c>
      <c r="D11" s="37">
        <v>0.54</v>
      </c>
      <c r="E11" s="37">
        <v>0.55000000000000004</v>
      </c>
      <c r="F11" s="37">
        <v>0.49</v>
      </c>
      <c r="G11" s="38" t="s">
        <v>8</v>
      </c>
      <c r="H11" s="37">
        <v>1.552</v>
      </c>
      <c r="I11" s="37">
        <v>1.583</v>
      </c>
      <c r="J11" s="37">
        <v>1.55</v>
      </c>
      <c r="K11" s="37">
        <v>1.5669999999999999</v>
      </c>
      <c r="L11" s="37">
        <v>1.5629999999999999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0.5</v>
      </c>
      <c r="D12" s="37">
        <v>0.56999999999999995</v>
      </c>
      <c r="E12" s="37">
        <v>0.56000000000000005</v>
      </c>
      <c r="F12" s="37">
        <v>0.5</v>
      </c>
      <c r="G12" s="38"/>
      <c r="H12" s="37">
        <v>1.552</v>
      </c>
      <c r="I12" s="37">
        <v>1.587</v>
      </c>
      <c r="J12" s="37">
        <v>1.5720000000000001</v>
      </c>
      <c r="K12" s="37">
        <v>1.5880000000000001</v>
      </c>
      <c r="L12" s="37">
        <v>1.546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0.5</v>
      </c>
      <c r="D13" s="37">
        <v>0.56000000000000005</v>
      </c>
      <c r="E13" s="37">
        <v>0.53</v>
      </c>
      <c r="F13" s="37">
        <v>0.48</v>
      </c>
      <c r="G13" s="38"/>
      <c r="H13" s="37">
        <v>1.52</v>
      </c>
      <c r="I13" s="37">
        <v>1.5489999999999999</v>
      </c>
      <c r="J13" s="37">
        <v>1.5389999999999999</v>
      </c>
      <c r="K13" s="37">
        <v>1.508</v>
      </c>
      <c r="L13" s="37">
        <v>1.5089999999999999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0.47</v>
      </c>
      <c r="D14" s="37">
        <v>0.54</v>
      </c>
      <c r="E14" s="37">
        <v>0.53</v>
      </c>
      <c r="F14" s="37">
        <v>0.48</v>
      </c>
      <c r="G14" s="38"/>
      <c r="H14" s="37">
        <v>1.464</v>
      </c>
      <c r="I14" s="37">
        <v>1.476</v>
      </c>
      <c r="J14" s="37">
        <v>1.4530000000000001</v>
      </c>
      <c r="K14" s="37">
        <v>1.472</v>
      </c>
      <c r="L14" s="37">
        <v>1.4430000000000001</v>
      </c>
      <c r="M14" s="29"/>
      <c r="N14" s="29"/>
      <c r="O14" s="29"/>
      <c r="P14" s="29"/>
      <c r="Q14" s="29"/>
    </row>
    <row r="15" spans="1:256">
      <c r="A15" s="22"/>
      <c r="B15" s="37">
        <v>0.37</v>
      </c>
      <c r="C15" s="37">
        <v>0.47</v>
      </c>
      <c r="D15" s="37">
        <v>0.51</v>
      </c>
      <c r="E15" s="37">
        <v>0.51</v>
      </c>
      <c r="F15" s="37">
        <v>0.38</v>
      </c>
      <c r="G15" s="38"/>
      <c r="H15" s="37">
        <v>1.4339999999999999</v>
      </c>
      <c r="I15" s="37">
        <v>1.468</v>
      </c>
      <c r="J15" s="37">
        <v>1.452</v>
      </c>
      <c r="K15" s="37">
        <v>1.4610000000000001</v>
      </c>
      <c r="L15" s="37">
        <v>1.43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0.49099999999999971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0.85194999999999954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0.50358974358974329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0.61354423868312724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conditionalFormatting sqref="E18:F18">
    <cfRule type="cellIs" dxfId="1" priority="2" operator="notBetween">
      <formula>0.4</formula>
      <formula>0.6</formula>
    </cfRule>
  </conditionalFormatting>
  <conditionalFormatting sqref="K20:L20">
    <cfRule type="cellIs" dxfId="0" priority="1" operator="notBetween">
      <formula>0.55</formula>
      <formula>0.65</formula>
    </cfRule>
  </conditionalFormatting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0.91</v>
      </c>
      <c r="D2" s="14">
        <v>0.96</v>
      </c>
      <c r="E2" s="14">
        <v>1</v>
      </c>
      <c r="F2" s="14">
        <v>0.99</v>
      </c>
      <c r="G2" s="31" t="s">
        <v>3</v>
      </c>
      <c r="H2" s="14">
        <v>2.35</v>
      </c>
      <c r="I2" s="14">
        <v>2.3199999999999998</v>
      </c>
      <c r="J2" s="14">
        <v>2.38</v>
      </c>
      <c r="K2" s="14">
        <v>2.36</v>
      </c>
      <c r="L2" s="14">
        <v>2.3010000000000002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</v>
      </c>
      <c r="D3" s="14">
        <v>0.93</v>
      </c>
      <c r="E3" s="14">
        <v>0.96</v>
      </c>
      <c r="F3" s="14">
        <v>0.95</v>
      </c>
      <c r="G3" s="31"/>
      <c r="H3" s="32">
        <v>2.343</v>
      </c>
      <c r="I3" s="14">
        <v>2.3690000000000002</v>
      </c>
      <c r="J3" s="14">
        <v>2.3620000000000001</v>
      </c>
      <c r="K3" s="14">
        <v>2.3519999999999999</v>
      </c>
      <c r="L3" s="14">
        <v>2.3170000000000002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0.92</v>
      </c>
      <c r="D4" s="14">
        <v>1.01</v>
      </c>
      <c r="E4" s="14">
        <v>1.03</v>
      </c>
      <c r="F4" s="14">
        <v>0.97</v>
      </c>
      <c r="G4" s="31" t="s">
        <v>4</v>
      </c>
      <c r="H4" s="14">
        <v>2.3460000000000001</v>
      </c>
      <c r="I4" s="14">
        <v>2.3530000000000002</v>
      </c>
      <c r="J4" s="14">
        <v>2.3460000000000001</v>
      </c>
      <c r="K4" s="14">
        <v>2.3580000000000001</v>
      </c>
      <c r="L4" s="14">
        <v>2.3250000000000002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0.92</v>
      </c>
      <c r="D5" s="33">
        <v>0.98</v>
      </c>
      <c r="E5" s="33">
        <v>0.99</v>
      </c>
      <c r="F5" s="33">
        <v>0.95</v>
      </c>
      <c r="G5" s="34"/>
      <c r="H5" s="33">
        <v>2.327</v>
      </c>
      <c r="I5" s="33">
        <v>2.3039999999999998</v>
      </c>
      <c r="J5" s="33">
        <v>2.327</v>
      </c>
      <c r="K5" s="33">
        <v>2.3559999999999999</v>
      </c>
      <c r="L5" s="33">
        <v>2.3290000000000002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0.47</v>
      </c>
      <c r="D6" s="35">
        <v>0.5</v>
      </c>
      <c r="E6" s="35">
        <v>0.54</v>
      </c>
      <c r="F6" s="35">
        <v>0.53</v>
      </c>
      <c r="G6" s="36" t="s">
        <v>6</v>
      </c>
      <c r="H6" s="35">
        <v>1.482</v>
      </c>
      <c r="I6" s="35">
        <v>1.5049999999999999</v>
      </c>
      <c r="J6" s="35">
        <v>1.464</v>
      </c>
      <c r="K6" s="35">
        <v>1.484</v>
      </c>
      <c r="L6" s="35">
        <v>1.4930000000000001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0.49</v>
      </c>
      <c r="D7" s="37">
        <v>0.52</v>
      </c>
      <c r="E7" s="37">
        <v>0.55000000000000004</v>
      </c>
      <c r="F7" s="37">
        <v>0.55000000000000004</v>
      </c>
      <c r="G7" s="38"/>
      <c r="H7" s="37">
        <v>1.431</v>
      </c>
      <c r="I7" s="37">
        <v>1.512</v>
      </c>
      <c r="J7" s="37">
        <v>1.45</v>
      </c>
      <c r="K7" s="37">
        <v>1.4470000000000001</v>
      </c>
      <c r="L7" s="37">
        <v>1.4590000000000001</v>
      </c>
      <c r="M7" s="29"/>
      <c r="N7" s="29"/>
      <c r="O7" s="29"/>
      <c r="P7" s="29"/>
      <c r="Q7" s="29"/>
    </row>
    <row r="8" spans="1:256">
      <c r="A8" s="22"/>
      <c r="B8" s="37">
        <v>0.45</v>
      </c>
      <c r="C8" s="37">
        <v>0.45</v>
      </c>
      <c r="D8" s="37">
        <v>0.48</v>
      </c>
      <c r="E8" s="37">
        <v>0.52</v>
      </c>
      <c r="F8" s="37">
        <v>0.52</v>
      </c>
      <c r="G8" s="38"/>
      <c r="H8" s="37">
        <v>1.4379999999999999</v>
      </c>
      <c r="I8" s="37">
        <v>1.452</v>
      </c>
      <c r="J8" s="37">
        <v>1.407</v>
      </c>
      <c r="K8" s="37">
        <v>1.417</v>
      </c>
      <c r="L8" s="37">
        <v>1.4430000000000001</v>
      </c>
      <c r="M8" s="29"/>
      <c r="N8" s="29"/>
      <c r="O8" s="29"/>
      <c r="P8" s="29"/>
      <c r="Q8" s="29"/>
    </row>
    <row r="9" spans="1:256">
      <c r="A9" s="22"/>
      <c r="B9" s="37">
        <v>0.41</v>
      </c>
      <c r="C9" s="37">
        <v>0.41</v>
      </c>
      <c r="D9" s="37">
        <v>0.47</v>
      </c>
      <c r="E9" s="37">
        <v>0.5</v>
      </c>
      <c r="F9" s="37">
        <v>0.52</v>
      </c>
      <c r="G9" s="38"/>
      <c r="H9" s="37">
        <v>1.385</v>
      </c>
      <c r="I9" s="37">
        <v>1.3959999999999999</v>
      </c>
      <c r="J9" s="37">
        <v>1.3460000000000001</v>
      </c>
      <c r="K9" s="37">
        <v>1.3580000000000001</v>
      </c>
      <c r="L9" s="37">
        <v>1.341</v>
      </c>
      <c r="M9" s="29"/>
      <c r="N9" s="29"/>
      <c r="O9" s="29"/>
      <c r="P9" s="29"/>
      <c r="Q9" s="29"/>
    </row>
    <row r="10" spans="1:256">
      <c r="A10" s="22"/>
      <c r="B10" s="37">
        <v>0.41</v>
      </c>
      <c r="C10" s="37">
        <v>0.43</v>
      </c>
      <c r="D10" s="37">
        <v>0.45</v>
      </c>
      <c r="E10" s="37">
        <v>0.49</v>
      </c>
      <c r="F10" s="37">
        <v>0.48</v>
      </c>
      <c r="G10" s="38"/>
      <c r="H10" s="37">
        <v>1.3560000000000001</v>
      </c>
      <c r="I10" s="37">
        <v>1.34</v>
      </c>
      <c r="J10" s="37">
        <v>1.3360000000000001</v>
      </c>
      <c r="K10" s="37">
        <v>1.3129999999999999</v>
      </c>
      <c r="L10" s="37">
        <v>1.3149999999999999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 t="s">
        <v>131</v>
      </c>
      <c r="D11" s="37">
        <v>0.55000000000000004</v>
      </c>
      <c r="E11" s="37">
        <v>0.55000000000000004</v>
      </c>
      <c r="F11" s="37">
        <v>0.51</v>
      </c>
      <c r="G11" s="38" t="s">
        <v>8</v>
      </c>
      <c r="H11" s="37">
        <v>1.508</v>
      </c>
      <c r="I11" s="37">
        <v>1.5149999999999999</v>
      </c>
      <c r="J11" s="37">
        <v>1.5249999999999999</v>
      </c>
      <c r="K11" s="37">
        <v>1.504</v>
      </c>
      <c r="L11" s="37">
        <v>1.478</v>
      </c>
      <c r="M11" s="29"/>
      <c r="N11" s="29"/>
      <c r="O11" s="29"/>
      <c r="P11" s="29"/>
      <c r="Q11" s="29"/>
    </row>
    <row r="12" spans="1:256">
      <c r="A12" s="22"/>
      <c r="B12" s="37">
        <v>0.43</v>
      </c>
      <c r="C12" s="37">
        <v>0.51</v>
      </c>
      <c r="D12" s="37">
        <v>0.56000000000000005</v>
      </c>
      <c r="E12" s="37">
        <v>0.56000000000000005</v>
      </c>
      <c r="F12" s="37">
        <v>0.5</v>
      </c>
      <c r="G12" s="38"/>
      <c r="H12" s="37">
        <v>1.4970000000000001</v>
      </c>
      <c r="I12" s="37">
        <v>1.5049999999999999</v>
      </c>
      <c r="J12" s="37">
        <v>1.502</v>
      </c>
      <c r="K12" s="37">
        <v>1.4810000000000001</v>
      </c>
      <c r="L12" s="37">
        <v>1.4570000000000001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0.51</v>
      </c>
      <c r="D13" s="37">
        <v>0.57999999999999996</v>
      </c>
      <c r="E13" s="37">
        <v>0.54</v>
      </c>
      <c r="F13" s="37">
        <v>0.5</v>
      </c>
      <c r="G13" s="38"/>
      <c r="H13" s="37">
        <v>1.4179999999999999</v>
      </c>
      <c r="I13" s="37">
        <v>1.474</v>
      </c>
      <c r="J13" s="37">
        <v>1.4690000000000001</v>
      </c>
      <c r="K13" s="37">
        <v>1.4570000000000001</v>
      </c>
      <c r="L13" s="37">
        <v>1.4339999999999999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0.48</v>
      </c>
      <c r="D14" s="37">
        <v>0.52</v>
      </c>
      <c r="E14" s="37">
        <v>0.52</v>
      </c>
      <c r="F14" s="37">
        <v>0.5</v>
      </c>
      <c r="G14" s="38"/>
      <c r="H14" s="37">
        <v>1.387</v>
      </c>
      <c r="I14" s="37">
        <v>1.385</v>
      </c>
      <c r="J14" s="37">
        <v>1.3939999999999999</v>
      </c>
      <c r="K14" s="37">
        <v>1.3859999999999999</v>
      </c>
      <c r="L14" s="37">
        <v>1.38</v>
      </c>
      <c r="M14" s="29"/>
      <c r="N14" s="29"/>
      <c r="O14" s="29"/>
      <c r="P14" s="29"/>
      <c r="Q14" s="29"/>
    </row>
    <row r="15" spans="1:256">
      <c r="A15" s="22"/>
      <c r="B15" s="37">
        <v>0.42</v>
      </c>
      <c r="C15" s="37">
        <v>0.49</v>
      </c>
      <c r="D15" s="37">
        <v>0.52</v>
      </c>
      <c r="E15" s="37">
        <v>0.53</v>
      </c>
      <c r="F15" s="37">
        <v>0.5</v>
      </c>
      <c r="G15" s="38"/>
      <c r="H15" s="37">
        <v>1.36</v>
      </c>
      <c r="I15" s="37">
        <v>1.34</v>
      </c>
      <c r="J15" s="37">
        <v>1.3879999999999999</v>
      </c>
      <c r="K15" s="37">
        <v>1.3420000000000001</v>
      </c>
      <c r="L15" s="37">
        <v>1.331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0.45275510204081626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0.91551000000000005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0.46436420722135002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0.6593179012345679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IV34"/>
  <sheetViews>
    <sheetView workbookViewId="0">
      <selection activeCell="N21" sqref="N2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0.89</v>
      </c>
      <c r="C2" s="14">
        <v>0.91</v>
      </c>
      <c r="D2" s="14">
        <v>0.95</v>
      </c>
      <c r="E2" s="14">
        <v>0.98</v>
      </c>
      <c r="F2" s="14">
        <v>0.97</v>
      </c>
      <c r="G2" s="31" t="s">
        <v>3</v>
      </c>
      <c r="H2" s="14">
        <v>2.3239999999999998</v>
      </c>
      <c r="I2" s="14">
        <v>2.33</v>
      </c>
      <c r="J2" s="14">
        <v>2.3039999999999998</v>
      </c>
      <c r="K2" s="14">
        <v>2.3069999999999999</v>
      </c>
      <c r="L2" s="14">
        <v>2.3239999999999998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0.9</v>
      </c>
      <c r="D3" s="14">
        <v>0.94</v>
      </c>
      <c r="E3" s="14">
        <v>0.97</v>
      </c>
      <c r="F3" s="14">
        <v>0.96</v>
      </c>
      <c r="G3" s="31"/>
      <c r="H3" s="32">
        <v>2.2989999999999999</v>
      </c>
      <c r="I3" s="14">
        <v>2.3220000000000001</v>
      </c>
      <c r="J3" s="14">
        <v>2.3359999999999999</v>
      </c>
      <c r="K3" s="14">
        <v>2.3340000000000001</v>
      </c>
      <c r="L3" s="14">
        <v>2.3570000000000002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0.87</v>
      </c>
      <c r="C4" s="14">
        <v>0.92</v>
      </c>
      <c r="D4" s="14">
        <v>1.01</v>
      </c>
      <c r="E4" s="14">
        <v>1</v>
      </c>
      <c r="F4" s="14">
        <v>0.96</v>
      </c>
      <c r="G4" s="31" t="s">
        <v>4</v>
      </c>
      <c r="H4" s="14">
        <v>2.339</v>
      </c>
      <c r="I4" s="14">
        <v>2.3119999999999998</v>
      </c>
      <c r="J4" s="14">
        <v>2.3250000000000002</v>
      </c>
      <c r="K4" s="14">
        <v>2.3180000000000001</v>
      </c>
      <c r="L4" s="14">
        <v>2.3029999999999999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0.92</v>
      </c>
      <c r="D5" s="33">
        <v>1</v>
      </c>
      <c r="E5" s="33">
        <v>1</v>
      </c>
      <c r="F5" s="33">
        <v>0.96</v>
      </c>
      <c r="G5" s="34"/>
      <c r="H5" s="33">
        <v>2.282</v>
      </c>
      <c r="I5" s="33">
        <v>2.331</v>
      </c>
      <c r="J5" s="33">
        <v>2.3450000000000002</v>
      </c>
      <c r="K5" s="33">
        <v>2.3279999999999998</v>
      </c>
      <c r="L5" s="33">
        <v>2.3260000000000001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0.43</v>
      </c>
      <c r="D6" s="35">
        <v>0.46</v>
      </c>
      <c r="E6" s="35">
        <v>0.48</v>
      </c>
      <c r="F6" s="35">
        <v>0.49</v>
      </c>
      <c r="G6" s="36" t="s">
        <v>6</v>
      </c>
      <c r="H6" s="35">
        <v>1.4850000000000001</v>
      </c>
      <c r="I6" s="35">
        <v>1.486</v>
      </c>
      <c r="J6" s="35">
        <v>1.4650000000000001</v>
      </c>
      <c r="K6" s="35">
        <v>1.5229999999999999</v>
      </c>
      <c r="L6" s="35">
        <v>1.542</v>
      </c>
      <c r="M6" s="29"/>
      <c r="N6" s="29"/>
      <c r="O6" s="29"/>
      <c r="P6" s="29"/>
      <c r="Q6" s="29"/>
    </row>
    <row r="7" spans="1:256">
      <c r="A7" s="22"/>
      <c r="B7" s="37">
        <v>0.44</v>
      </c>
      <c r="C7" s="37">
        <v>0.46</v>
      </c>
      <c r="D7" s="37">
        <v>0.49</v>
      </c>
      <c r="E7" s="37">
        <v>0.51</v>
      </c>
      <c r="F7" s="37">
        <v>0.51</v>
      </c>
      <c r="G7" s="38"/>
      <c r="H7" s="37">
        <v>1.474</v>
      </c>
      <c r="I7" s="37">
        <v>1.4530000000000001</v>
      </c>
      <c r="J7" s="37">
        <v>1.4570000000000001</v>
      </c>
      <c r="K7" s="37">
        <v>1.494</v>
      </c>
      <c r="L7" s="37">
        <v>1.4830000000000001</v>
      </c>
      <c r="M7" s="29"/>
      <c r="N7" s="29"/>
      <c r="O7" s="29"/>
      <c r="P7" s="29"/>
      <c r="Q7" s="29"/>
    </row>
    <row r="8" spans="1:256">
      <c r="A8" s="22"/>
      <c r="B8" s="37">
        <v>0.44</v>
      </c>
      <c r="C8" s="37">
        <v>0.47</v>
      </c>
      <c r="D8" s="37">
        <v>0.47</v>
      </c>
      <c r="E8" s="37">
        <v>0.5</v>
      </c>
      <c r="F8" s="37">
        <v>0.52</v>
      </c>
      <c r="G8" s="38"/>
      <c r="H8" s="37">
        <v>1.4430000000000001</v>
      </c>
      <c r="I8" s="37">
        <v>1.464</v>
      </c>
      <c r="J8" s="37">
        <v>1.44</v>
      </c>
      <c r="K8" s="37">
        <v>1.4319999999999999</v>
      </c>
      <c r="L8" s="37">
        <v>1.474</v>
      </c>
      <c r="M8" s="29"/>
      <c r="N8" s="29"/>
      <c r="O8" s="29"/>
      <c r="P8" s="29"/>
      <c r="Q8" s="29"/>
    </row>
    <row r="9" spans="1:256">
      <c r="A9" s="22"/>
      <c r="B9" s="37">
        <v>0.41</v>
      </c>
      <c r="C9" s="37">
        <v>0.43</v>
      </c>
      <c r="D9" s="37">
        <v>0.44</v>
      </c>
      <c r="E9" s="37">
        <v>0.48</v>
      </c>
      <c r="F9" s="37">
        <v>0.47</v>
      </c>
      <c r="G9" s="38"/>
      <c r="H9" s="37">
        <v>1.361</v>
      </c>
      <c r="I9" s="37">
        <v>1.367</v>
      </c>
      <c r="J9" s="37">
        <v>1.389</v>
      </c>
      <c r="K9" s="37">
        <v>1.391</v>
      </c>
      <c r="L9" s="37">
        <v>1.401</v>
      </c>
      <c r="M9" s="29"/>
      <c r="N9" s="29"/>
      <c r="O9" s="29"/>
      <c r="P9" s="29"/>
      <c r="Q9" s="29"/>
    </row>
    <row r="10" spans="1:256">
      <c r="A10" s="22"/>
      <c r="B10" s="37">
        <v>0.38</v>
      </c>
      <c r="C10" s="37">
        <v>0.41</v>
      </c>
      <c r="D10" s="37">
        <v>0.42</v>
      </c>
      <c r="E10" s="37">
        <v>0.44</v>
      </c>
      <c r="F10" s="37">
        <v>0.44</v>
      </c>
      <c r="G10" s="38"/>
      <c r="H10" s="37">
        <v>1.3720000000000001</v>
      </c>
      <c r="I10" s="37">
        <v>1.361</v>
      </c>
      <c r="J10" s="37">
        <v>1.333</v>
      </c>
      <c r="K10" s="37">
        <v>1.3340000000000001</v>
      </c>
      <c r="L10" s="37">
        <v>1.353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</v>
      </c>
      <c r="C11" s="37">
        <v>0.48</v>
      </c>
      <c r="D11" s="37">
        <v>0.54</v>
      </c>
      <c r="E11" s="37">
        <v>0.53</v>
      </c>
      <c r="F11" s="37">
        <v>0.47</v>
      </c>
      <c r="G11" s="38" t="s">
        <v>8</v>
      </c>
      <c r="H11" s="37">
        <v>1.4930000000000001</v>
      </c>
      <c r="I11" s="37">
        <v>1.5149999999999999</v>
      </c>
      <c r="J11" s="37">
        <v>1.5529999999999999</v>
      </c>
      <c r="K11" s="37">
        <v>1.532</v>
      </c>
      <c r="L11" s="37">
        <v>1.5129999999999999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0.5</v>
      </c>
      <c r="D12" s="37">
        <v>0.53</v>
      </c>
      <c r="E12" s="37">
        <v>0.55000000000000004</v>
      </c>
      <c r="F12" s="37">
        <v>0.47</v>
      </c>
      <c r="G12" s="38"/>
      <c r="H12" s="37">
        <v>1.504</v>
      </c>
      <c r="I12" s="37">
        <v>1.468</v>
      </c>
      <c r="J12" s="37">
        <v>1.5089999999999999</v>
      </c>
      <c r="K12" s="37">
        <v>1.5309999999999999</v>
      </c>
      <c r="L12" s="37">
        <v>1.472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0.5</v>
      </c>
      <c r="D13" s="37">
        <v>0.56999999999999995</v>
      </c>
      <c r="E13" s="37">
        <v>0.53</v>
      </c>
      <c r="F13" s="37">
        <v>0.48</v>
      </c>
      <c r="G13" s="38"/>
      <c r="H13" s="37">
        <v>1.4390000000000001</v>
      </c>
      <c r="I13" s="37">
        <v>1.4330000000000001</v>
      </c>
      <c r="J13" s="37">
        <v>1.47</v>
      </c>
      <c r="K13" s="37">
        <v>1.452</v>
      </c>
      <c r="L13" s="37">
        <v>1.466</v>
      </c>
      <c r="M13" s="29"/>
      <c r="N13" s="29"/>
      <c r="O13" s="29"/>
      <c r="P13" s="29"/>
      <c r="Q13" s="29"/>
    </row>
    <row r="14" spans="1:256">
      <c r="A14" s="22"/>
      <c r="B14" s="37">
        <v>0.44</v>
      </c>
      <c r="C14" s="37">
        <v>0.49</v>
      </c>
      <c r="D14" s="37">
        <v>0.54</v>
      </c>
      <c r="E14" s="37">
        <v>0.54</v>
      </c>
      <c r="F14" s="37">
        <v>0.49</v>
      </c>
      <c r="G14" s="38"/>
      <c r="H14" s="37">
        <v>1.387</v>
      </c>
      <c r="I14" s="37">
        <v>1.38</v>
      </c>
      <c r="J14" s="37">
        <v>1.4370000000000001</v>
      </c>
      <c r="K14" s="37">
        <v>1.411</v>
      </c>
      <c r="L14" s="37">
        <v>1.415</v>
      </c>
      <c r="M14" s="29"/>
      <c r="N14" s="29"/>
      <c r="O14" s="29"/>
      <c r="P14" s="29"/>
      <c r="Q14" s="29"/>
    </row>
    <row r="15" spans="1:256">
      <c r="A15" s="22"/>
      <c r="B15" s="37">
        <v>0.41</v>
      </c>
      <c r="C15" s="37">
        <v>0.47</v>
      </c>
      <c r="D15" s="37">
        <v>0.5</v>
      </c>
      <c r="E15" s="37">
        <v>0.5</v>
      </c>
      <c r="F15" s="37">
        <v>0.46</v>
      </c>
      <c r="G15" s="38"/>
      <c r="H15" s="37">
        <v>1.395</v>
      </c>
      <c r="I15" s="37">
        <v>1.4</v>
      </c>
      <c r="J15" s="37">
        <v>1.403</v>
      </c>
      <c r="K15" s="37">
        <v>1.373</v>
      </c>
      <c r="L15" s="37">
        <v>1.3939999999999999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0.47049999999999997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0.87985999999999964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0.48256410256410254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0.63364403292181048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0.92</v>
      </c>
      <c r="C2" s="14">
        <v>0.93</v>
      </c>
      <c r="D2" s="14">
        <v>0.92</v>
      </c>
      <c r="E2" s="14">
        <v>0.9</v>
      </c>
      <c r="F2" s="14">
        <v>0.88</v>
      </c>
      <c r="G2" s="31" t="s">
        <v>3</v>
      </c>
      <c r="H2" s="14">
        <v>2.3420000000000001</v>
      </c>
      <c r="I2" s="14">
        <v>2.36</v>
      </c>
      <c r="J2" s="14">
        <v>2.3889999999999998</v>
      </c>
      <c r="K2" s="14">
        <v>2.3460000000000001</v>
      </c>
      <c r="L2" s="14">
        <v>2.367</v>
      </c>
      <c r="M2" s="29"/>
      <c r="N2" s="29"/>
      <c r="O2" s="29"/>
      <c r="P2" s="29"/>
      <c r="Q2" s="29"/>
    </row>
    <row r="3" spans="1:256">
      <c r="A3" s="11"/>
      <c r="B3" s="14">
        <v>0.9</v>
      </c>
      <c r="C3" s="14">
        <v>0.93</v>
      </c>
      <c r="D3" s="14">
        <v>0.92</v>
      </c>
      <c r="E3" s="14">
        <v>0.89</v>
      </c>
      <c r="F3" s="14">
        <v>0.88</v>
      </c>
      <c r="G3" s="31"/>
      <c r="H3" s="32">
        <v>2.3439999999999999</v>
      </c>
      <c r="I3" s="14">
        <v>2.3759999999999999</v>
      </c>
      <c r="J3" s="14">
        <v>2.359</v>
      </c>
      <c r="K3" s="14">
        <v>2.3380000000000001</v>
      </c>
      <c r="L3" s="14">
        <v>2.3650000000000002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0.93</v>
      </c>
      <c r="D4" s="14">
        <v>0.94</v>
      </c>
      <c r="E4" s="14">
        <v>0.9</v>
      </c>
      <c r="F4" s="14">
        <v>0.88</v>
      </c>
      <c r="G4" s="31" t="s">
        <v>4</v>
      </c>
      <c r="H4" s="14">
        <v>2.3279999999999998</v>
      </c>
      <c r="I4" s="14">
        <v>2.3410000000000002</v>
      </c>
      <c r="J4" s="14">
        <v>2.3570000000000002</v>
      </c>
      <c r="K4" s="14">
        <v>2.3370000000000002</v>
      </c>
      <c r="L4" s="14">
        <v>2.3580000000000001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0.93</v>
      </c>
      <c r="D5" s="33">
        <v>0.93</v>
      </c>
      <c r="E5" s="33">
        <v>0.9</v>
      </c>
      <c r="F5" s="33">
        <v>0.87</v>
      </c>
      <c r="G5" s="34"/>
      <c r="H5" s="33">
        <v>2.335</v>
      </c>
      <c r="I5" s="33">
        <v>2.3639999999999999</v>
      </c>
      <c r="J5" s="33">
        <v>2.3580000000000001</v>
      </c>
      <c r="K5" s="33">
        <v>2.351</v>
      </c>
      <c r="L5" s="33">
        <v>2.3239999999999998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0.47</v>
      </c>
      <c r="D6" s="35">
        <v>0.43</v>
      </c>
      <c r="E6" s="35">
        <v>0.46</v>
      </c>
      <c r="F6" s="35">
        <v>0.45</v>
      </c>
      <c r="G6" s="36" t="s">
        <v>6</v>
      </c>
      <c r="H6" s="35">
        <v>1.552</v>
      </c>
      <c r="I6" s="35">
        <v>1.5489999999999999</v>
      </c>
      <c r="J6" s="35">
        <v>1.512</v>
      </c>
      <c r="K6" s="35">
        <v>1.5469999999999999</v>
      </c>
      <c r="L6" s="35">
        <v>1.54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0.51</v>
      </c>
      <c r="D7" s="37">
        <v>0.43</v>
      </c>
      <c r="E7" s="37">
        <v>0.47</v>
      </c>
      <c r="F7" s="37">
        <v>0.46</v>
      </c>
      <c r="G7" s="38"/>
      <c r="H7" s="37">
        <v>1.502</v>
      </c>
      <c r="I7" s="37">
        <v>1.5029999999999999</v>
      </c>
      <c r="J7" s="37">
        <v>1.4970000000000001</v>
      </c>
      <c r="K7" s="37">
        <v>1.548</v>
      </c>
      <c r="L7" s="37">
        <v>1.552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</v>
      </c>
      <c r="D8" s="37">
        <v>0.48</v>
      </c>
      <c r="E8" s="37">
        <v>0.46</v>
      </c>
      <c r="F8" s="37">
        <v>0.45</v>
      </c>
      <c r="G8" s="38"/>
      <c r="H8" s="37">
        <v>1.506</v>
      </c>
      <c r="I8" s="37">
        <v>1.454</v>
      </c>
      <c r="J8" s="37">
        <v>1.486</v>
      </c>
      <c r="K8" s="37">
        <v>1.504</v>
      </c>
      <c r="L8" s="37">
        <v>1.5109999999999999</v>
      </c>
      <c r="M8" s="29"/>
      <c r="N8" s="29"/>
      <c r="O8" s="29"/>
      <c r="P8" s="29"/>
      <c r="Q8" s="29"/>
    </row>
    <row r="9" spans="1:256">
      <c r="A9" s="22"/>
      <c r="B9" s="37">
        <v>0.45</v>
      </c>
      <c r="C9" s="37">
        <v>0.47</v>
      </c>
      <c r="D9" s="37">
        <v>0.46</v>
      </c>
      <c r="E9" s="37">
        <v>0.45</v>
      </c>
      <c r="F9" s="37">
        <v>0.43</v>
      </c>
      <c r="G9" s="38"/>
      <c r="H9" s="37">
        <v>1.4570000000000001</v>
      </c>
      <c r="I9" s="37">
        <v>1.407</v>
      </c>
      <c r="J9" s="37">
        <v>1.4450000000000001</v>
      </c>
      <c r="K9" s="37">
        <v>1.41</v>
      </c>
      <c r="L9" s="37">
        <v>1.4370000000000001</v>
      </c>
      <c r="M9" s="29"/>
      <c r="N9" s="29"/>
      <c r="O9" s="29"/>
      <c r="P9" s="29"/>
      <c r="Q9" s="29"/>
    </row>
    <row r="10" spans="1:256">
      <c r="A10" s="22"/>
      <c r="B10" s="37">
        <v>0.42</v>
      </c>
      <c r="C10" s="37">
        <v>0.45</v>
      </c>
      <c r="D10" s="37">
        <v>0.43</v>
      </c>
      <c r="E10" s="37">
        <v>0.41</v>
      </c>
      <c r="F10" s="37">
        <v>0.42</v>
      </c>
      <c r="G10" s="38"/>
      <c r="H10" s="37">
        <v>1.4330000000000001</v>
      </c>
      <c r="I10" s="37">
        <v>1.409</v>
      </c>
      <c r="J10" s="37">
        <v>1.4350000000000001</v>
      </c>
      <c r="K10" s="37">
        <v>1.4710000000000001</v>
      </c>
      <c r="L10" s="37">
        <v>1.4430000000000001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0.52</v>
      </c>
      <c r="D11" s="37">
        <v>0.54</v>
      </c>
      <c r="E11" s="37">
        <v>0.51</v>
      </c>
      <c r="F11" s="37">
        <v>0.45</v>
      </c>
      <c r="G11" s="38" t="s">
        <v>8</v>
      </c>
      <c r="H11" s="37">
        <v>1.5840000000000001</v>
      </c>
      <c r="I11" s="37">
        <v>1.5569999999999999</v>
      </c>
      <c r="J11" s="37">
        <v>1.5720000000000001</v>
      </c>
      <c r="K11" s="37">
        <v>1.571</v>
      </c>
      <c r="L11" s="37">
        <v>1.5960000000000001</v>
      </c>
      <c r="M11" s="29"/>
      <c r="N11" s="29"/>
      <c r="O11" s="29"/>
      <c r="P11" s="29"/>
      <c r="Q11" s="29"/>
    </row>
    <row r="12" spans="1:256">
      <c r="A12" s="22"/>
      <c r="B12" s="37">
        <v>0.45</v>
      </c>
      <c r="C12" s="37">
        <v>0.53</v>
      </c>
      <c r="D12" s="37">
        <v>0.54</v>
      </c>
      <c r="E12" s="37">
        <v>0.51</v>
      </c>
      <c r="F12" s="37">
        <v>0.44</v>
      </c>
      <c r="G12" s="38"/>
      <c r="H12" s="37">
        <v>1.5649999999999999</v>
      </c>
      <c r="I12" s="37">
        <v>1.5589999999999999</v>
      </c>
      <c r="J12" s="37">
        <v>1.55</v>
      </c>
      <c r="K12" s="37">
        <v>1.573</v>
      </c>
      <c r="L12" s="37">
        <v>1.581</v>
      </c>
      <c r="M12" s="29"/>
      <c r="N12" s="29"/>
      <c r="O12" s="29"/>
      <c r="P12" s="29"/>
      <c r="Q12" s="29"/>
    </row>
    <row r="13" spans="1:256">
      <c r="A13" s="22"/>
      <c r="B13" s="37">
        <v>0.44</v>
      </c>
      <c r="C13" s="37">
        <v>0.49</v>
      </c>
      <c r="D13" s="37">
        <v>0.52</v>
      </c>
      <c r="E13" s="37">
        <v>0.47</v>
      </c>
      <c r="F13" s="37">
        <v>0.42</v>
      </c>
      <c r="G13" s="38"/>
      <c r="H13" s="37">
        <v>1.508</v>
      </c>
      <c r="I13" s="37">
        <v>1.4850000000000001</v>
      </c>
      <c r="J13" s="37">
        <v>1.498</v>
      </c>
      <c r="K13" s="37">
        <v>1.526</v>
      </c>
      <c r="L13" s="37">
        <v>1.528</v>
      </c>
      <c r="M13" s="29"/>
      <c r="N13" s="29"/>
      <c r="O13" s="29"/>
      <c r="P13" s="29"/>
      <c r="Q13" s="29"/>
    </row>
    <row r="14" spans="1:256">
      <c r="A14" s="22"/>
      <c r="B14" s="37">
        <v>0.45</v>
      </c>
      <c r="C14" s="37">
        <v>0.5</v>
      </c>
      <c r="D14" s="37">
        <v>0.51</v>
      </c>
      <c r="E14" s="37">
        <v>0.48</v>
      </c>
      <c r="F14" s="37">
        <v>0.44</v>
      </c>
      <c r="G14" s="38"/>
      <c r="H14" s="37">
        <v>1.4359999999999999</v>
      </c>
      <c r="I14" s="37">
        <v>1.4410000000000001</v>
      </c>
      <c r="J14" s="37">
        <v>1.4490000000000001</v>
      </c>
      <c r="K14" s="37">
        <v>1.454</v>
      </c>
      <c r="L14" s="37">
        <v>1.452</v>
      </c>
      <c r="M14" s="29"/>
      <c r="N14" s="29"/>
      <c r="O14" s="29"/>
      <c r="P14" s="29"/>
      <c r="Q14" s="29"/>
    </row>
    <row r="15" spans="1:256">
      <c r="A15" s="22"/>
      <c r="B15" s="37">
        <v>0.45</v>
      </c>
      <c r="C15" s="37">
        <v>0.49</v>
      </c>
      <c r="D15" s="37">
        <v>0.46</v>
      </c>
      <c r="E15" s="37">
        <v>0.46</v>
      </c>
      <c r="F15" s="37">
        <v>0.44</v>
      </c>
      <c r="G15" s="38"/>
      <c r="H15" s="37">
        <v>1.415</v>
      </c>
      <c r="I15" s="37">
        <v>1.4059999999999999</v>
      </c>
      <c r="J15" s="37">
        <v>1.395</v>
      </c>
      <c r="K15" s="37">
        <v>1.411</v>
      </c>
      <c r="L15" s="37">
        <v>1.4159999999999999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0.44050000000000011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0.85918999999999945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0.45179487179487193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0.61875823045267453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/>
      <c r="C2" s="14"/>
      <c r="D2" s="14"/>
      <c r="E2" s="14"/>
      <c r="F2" s="14"/>
      <c r="G2" s="31" t="s">
        <v>3</v>
      </c>
      <c r="H2" s="14">
        <v>2.359</v>
      </c>
      <c r="I2" s="14">
        <v>2.3809999999999998</v>
      </c>
      <c r="J2" s="14">
        <v>2.3439999999999999</v>
      </c>
      <c r="K2" s="14">
        <v>2.4060000000000001</v>
      </c>
      <c r="L2" s="14">
        <v>2.371</v>
      </c>
      <c r="M2" s="29"/>
      <c r="N2" s="29"/>
      <c r="O2" s="29"/>
      <c r="P2" s="29"/>
      <c r="Q2" s="29"/>
    </row>
    <row r="3" spans="1:256">
      <c r="A3" s="11"/>
      <c r="B3" s="14"/>
      <c r="C3" s="14"/>
      <c r="D3" s="14"/>
      <c r="E3" s="14"/>
      <c r="F3" s="14"/>
      <c r="G3" s="31"/>
      <c r="H3" s="32">
        <v>2.355</v>
      </c>
      <c r="I3" s="14">
        <v>2.36</v>
      </c>
      <c r="J3" s="14">
        <v>2.363</v>
      </c>
      <c r="K3" s="14">
        <v>2.3580000000000001</v>
      </c>
      <c r="L3" s="14">
        <v>2.35</v>
      </c>
      <c r="M3" s="29"/>
      <c r="N3" s="29"/>
      <c r="O3" s="29"/>
      <c r="P3" s="29"/>
      <c r="Q3" s="29"/>
    </row>
    <row r="4" spans="1:256">
      <c r="A4" s="11" t="s">
        <v>124</v>
      </c>
      <c r="B4" s="14"/>
      <c r="C4" s="14"/>
      <c r="D4" s="14"/>
      <c r="E4" s="14"/>
      <c r="F4" s="14"/>
      <c r="G4" s="31" t="s">
        <v>4</v>
      </c>
      <c r="H4" s="14">
        <v>2.3370000000000002</v>
      </c>
      <c r="I4" s="14">
        <v>2.3050000000000002</v>
      </c>
      <c r="J4" s="14">
        <v>2.3730000000000002</v>
      </c>
      <c r="K4" s="14">
        <v>2.3410000000000002</v>
      </c>
      <c r="L4" s="14">
        <v>2.331</v>
      </c>
      <c r="M4" s="29"/>
      <c r="N4" s="29"/>
      <c r="O4" s="29"/>
      <c r="P4" s="29"/>
      <c r="Q4" s="29"/>
    </row>
    <row r="5" spans="1:256">
      <c r="A5" s="16"/>
      <c r="B5" s="33"/>
      <c r="C5" s="33"/>
      <c r="D5" s="33"/>
      <c r="E5" s="33"/>
      <c r="F5" s="33"/>
      <c r="G5" s="34"/>
      <c r="H5" s="33">
        <v>2.3420000000000001</v>
      </c>
      <c r="I5" s="33">
        <v>2.3380000000000001</v>
      </c>
      <c r="J5" s="33">
        <v>2.3519999999999999</v>
      </c>
      <c r="K5" s="33">
        <v>2.3759999999999999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/>
      <c r="C6" s="35"/>
      <c r="D6" s="35"/>
      <c r="E6" s="35"/>
      <c r="F6" s="35"/>
      <c r="G6" s="36" t="s">
        <v>6</v>
      </c>
      <c r="H6" s="35">
        <v>1.581</v>
      </c>
      <c r="I6" s="35">
        <v>1.587</v>
      </c>
      <c r="J6" s="35">
        <v>1.5349999999999999</v>
      </c>
      <c r="K6" s="35">
        <v>1.575</v>
      </c>
      <c r="L6" s="35">
        <v>1.5620000000000001</v>
      </c>
      <c r="M6" s="29"/>
      <c r="N6" s="29"/>
      <c r="O6" s="29"/>
      <c r="P6" s="29"/>
      <c r="Q6" s="29"/>
    </row>
    <row r="7" spans="1:256">
      <c r="A7" s="22"/>
      <c r="B7" s="37"/>
      <c r="C7" s="37"/>
      <c r="D7" s="37"/>
      <c r="E7" s="37"/>
      <c r="F7" s="37"/>
      <c r="G7" s="38"/>
      <c r="H7" s="37">
        <v>1.5549999999999999</v>
      </c>
      <c r="I7" s="37">
        <v>1.554</v>
      </c>
      <c r="J7" s="37">
        <v>1.518</v>
      </c>
      <c r="K7" s="37">
        <v>1.5269999999999999</v>
      </c>
      <c r="L7" s="37">
        <v>1.5289999999999999</v>
      </c>
      <c r="M7" s="29"/>
      <c r="N7" s="29"/>
      <c r="O7" s="29"/>
      <c r="P7" s="29"/>
      <c r="Q7" s="29"/>
    </row>
    <row r="8" spans="1:256">
      <c r="A8" s="22"/>
      <c r="B8" s="37"/>
      <c r="C8" s="37"/>
      <c r="D8" s="37"/>
      <c r="E8" s="37"/>
      <c r="F8" s="37"/>
      <c r="G8" s="38"/>
      <c r="H8" s="37">
        <v>1.5029999999999999</v>
      </c>
      <c r="I8" s="37">
        <v>1.4750000000000001</v>
      </c>
      <c r="J8" s="37">
        <v>1.4890000000000001</v>
      </c>
      <c r="K8" s="37">
        <v>1.5069999999999999</v>
      </c>
      <c r="L8" s="37">
        <v>1.5029999999999999</v>
      </c>
      <c r="M8" s="29"/>
      <c r="N8" s="29"/>
      <c r="O8" s="29"/>
      <c r="P8" s="29"/>
      <c r="Q8" s="29"/>
    </row>
    <row r="9" spans="1:256">
      <c r="A9" s="22"/>
      <c r="B9" s="37"/>
      <c r="C9" s="37"/>
      <c r="D9" s="37"/>
      <c r="E9" s="37"/>
      <c r="F9" s="37"/>
      <c r="G9" s="38"/>
      <c r="H9" s="37">
        <v>1.446</v>
      </c>
      <c r="I9" s="37">
        <v>1.444</v>
      </c>
      <c r="J9" s="37">
        <v>1.4379999999999999</v>
      </c>
      <c r="K9" s="37">
        <v>1.458</v>
      </c>
      <c r="L9" s="37">
        <v>1.454</v>
      </c>
      <c r="M9" s="29"/>
      <c r="N9" s="29"/>
      <c r="O9" s="29"/>
      <c r="P9" s="29"/>
      <c r="Q9" s="29"/>
    </row>
    <row r="10" spans="1:256">
      <c r="A10" s="22"/>
      <c r="B10" s="37"/>
      <c r="C10" s="37"/>
      <c r="D10" s="37"/>
      <c r="E10" s="37"/>
      <c r="F10" s="37"/>
      <c r="G10" s="38"/>
      <c r="H10" s="37">
        <v>1.4350000000000001</v>
      </c>
      <c r="I10" s="37">
        <v>1.3839999999999999</v>
      </c>
      <c r="J10" s="37">
        <v>1.417</v>
      </c>
      <c r="K10" s="37">
        <v>1.387</v>
      </c>
      <c r="L10" s="37">
        <v>1.4139999999999999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/>
      <c r="C11" s="37"/>
      <c r="D11" s="37"/>
      <c r="E11" s="37"/>
      <c r="F11" s="37"/>
      <c r="G11" s="38" t="s">
        <v>8</v>
      </c>
      <c r="H11" s="37">
        <v>1.5840000000000001</v>
      </c>
      <c r="I11" s="37">
        <v>1.5580000000000001</v>
      </c>
      <c r="J11" s="37">
        <v>1.5660000000000001</v>
      </c>
      <c r="K11" s="37">
        <v>1.5649999999999999</v>
      </c>
      <c r="L11" s="37">
        <v>1.5389999999999999</v>
      </c>
      <c r="M11" s="29"/>
      <c r="N11" s="29"/>
      <c r="O11" s="29"/>
      <c r="P11" s="29"/>
      <c r="Q11" s="29"/>
    </row>
    <row r="12" spans="1:256">
      <c r="A12" s="22"/>
      <c r="B12" s="37"/>
      <c r="C12" s="37"/>
      <c r="D12" s="37"/>
      <c r="E12" s="37"/>
      <c r="F12" s="37"/>
      <c r="G12" s="38"/>
      <c r="H12" s="37">
        <v>1.569</v>
      </c>
      <c r="I12" s="37">
        <v>1.5649999999999999</v>
      </c>
      <c r="J12" s="37">
        <v>1.55</v>
      </c>
      <c r="K12" s="37">
        <v>1.58</v>
      </c>
      <c r="L12" s="37">
        <v>1.5640000000000001</v>
      </c>
      <c r="M12" s="29"/>
      <c r="N12" s="29"/>
      <c r="O12" s="29"/>
      <c r="P12" s="29"/>
      <c r="Q12" s="29"/>
    </row>
    <row r="13" spans="1:256">
      <c r="A13" s="22"/>
      <c r="B13" s="37"/>
      <c r="C13" s="37"/>
      <c r="D13" s="37"/>
      <c r="E13" s="37"/>
      <c r="F13" s="37"/>
      <c r="G13" s="38"/>
      <c r="H13" s="37">
        <v>1.5149999999999999</v>
      </c>
      <c r="I13" s="37">
        <v>1.53</v>
      </c>
      <c r="J13" s="37">
        <v>1.536</v>
      </c>
      <c r="K13" s="37">
        <v>1.556</v>
      </c>
      <c r="L13" s="37">
        <v>1.506</v>
      </c>
      <c r="M13" s="29"/>
      <c r="N13" s="29"/>
      <c r="O13" s="29"/>
      <c r="P13" s="29"/>
      <c r="Q13" s="29"/>
    </row>
    <row r="14" spans="1:256">
      <c r="A14" s="22"/>
      <c r="B14" s="37"/>
      <c r="C14" s="37"/>
      <c r="D14" s="37"/>
      <c r="E14" s="37"/>
      <c r="F14" s="37"/>
      <c r="G14" s="38"/>
      <c r="H14" s="37">
        <v>1.49</v>
      </c>
      <c r="I14" s="37">
        <v>1.4179999999999999</v>
      </c>
      <c r="J14" s="37">
        <v>1.458</v>
      </c>
      <c r="K14" s="37">
        <v>1.454</v>
      </c>
      <c r="L14" s="37">
        <v>1.4710000000000001</v>
      </c>
      <c r="M14" s="29"/>
      <c r="N14" s="29"/>
      <c r="O14" s="29"/>
      <c r="P14" s="29"/>
      <c r="Q14" s="29"/>
    </row>
    <row r="15" spans="1:256">
      <c r="A15" s="22"/>
      <c r="B15" s="37"/>
      <c r="C15" s="37"/>
      <c r="D15" s="37"/>
      <c r="E15" s="37"/>
      <c r="F15" s="37"/>
      <c r="G15" s="38"/>
      <c r="H15" s="37">
        <v>1.4279999999999999</v>
      </c>
      <c r="I15" s="37">
        <v>1.4370000000000001</v>
      </c>
      <c r="J15" s="37">
        <v>1.4419999999999999</v>
      </c>
      <c r="K15" s="37">
        <v>1.4430000000000001</v>
      </c>
      <c r="L15" s="37">
        <v>1.41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 t="e">
        <f>AVERAGE(B2:F5)-AVERAGE(B6:F15)</f>
        <v>#DIV/0!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0.85477999999999987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 t="e">
        <f>(E18/(0.975/E19))</f>
        <v>#DIV/0!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0.61558230452674889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0.93</v>
      </c>
      <c r="D2" s="14">
        <v>0.92</v>
      </c>
      <c r="E2" s="14">
        <v>0.89</v>
      </c>
      <c r="F2" s="14">
        <v>0.88</v>
      </c>
      <c r="G2" s="31" t="s">
        <v>3</v>
      </c>
      <c r="H2" s="14">
        <v>2.327</v>
      </c>
      <c r="I2" s="14">
        <v>2.327</v>
      </c>
      <c r="J2" s="14">
        <v>2.34</v>
      </c>
      <c r="K2" s="14">
        <v>2.367</v>
      </c>
      <c r="L2" s="14">
        <v>2.3610000000000002</v>
      </c>
      <c r="M2" s="29"/>
      <c r="N2" s="29"/>
      <c r="O2" s="29"/>
      <c r="P2" s="29"/>
      <c r="Q2" s="29"/>
    </row>
    <row r="3" spans="1:256">
      <c r="A3" s="11"/>
      <c r="B3" s="14">
        <v>0.91</v>
      </c>
      <c r="C3" s="14">
        <v>0.93</v>
      </c>
      <c r="D3" s="14">
        <v>0.9</v>
      </c>
      <c r="E3" s="14">
        <v>0.89</v>
      </c>
      <c r="F3" s="14">
        <v>0.86</v>
      </c>
      <c r="G3" s="31"/>
      <c r="H3" s="32">
        <v>2.3260000000000001</v>
      </c>
      <c r="I3" s="14">
        <v>2.3479999999999999</v>
      </c>
      <c r="J3" s="14">
        <v>2.3530000000000002</v>
      </c>
      <c r="K3" s="14">
        <v>2.3450000000000002</v>
      </c>
      <c r="L3" s="14">
        <v>2.351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0.95</v>
      </c>
      <c r="D4" s="14">
        <v>0.94</v>
      </c>
      <c r="E4" s="14">
        <v>0.9</v>
      </c>
      <c r="F4" s="14">
        <v>0.88</v>
      </c>
      <c r="G4" s="31" t="s">
        <v>4</v>
      </c>
      <c r="H4" s="14">
        <v>2.36</v>
      </c>
      <c r="I4" s="14">
        <v>2.343</v>
      </c>
      <c r="J4" s="14">
        <v>2.339</v>
      </c>
      <c r="K4" s="14">
        <v>2.3490000000000002</v>
      </c>
      <c r="L4" s="14">
        <v>2.3069999999999999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0.94</v>
      </c>
      <c r="D5" s="33">
        <v>0.94</v>
      </c>
      <c r="E5" s="33">
        <v>0.9</v>
      </c>
      <c r="F5" s="33">
        <v>0.88</v>
      </c>
      <c r="G5" s="34"/>
      <c r="H5" s="33">
        <v>2.3359999999999999</v>
      </c>
      <c r="I5" s="33">
        <v>2.327</v>
      </c>
      <c r="J5" s="33">
        <v>2.371</v>
      </c>
      <c r="K5" s="33">
        <v>2.3570000000000002</v>
      </c>
      <c r="L5" s="33">
        <v>2.3580000000000001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0.45</v>
      </c>
      <c r="C6" s="35">
        <v>0.49</v>
      </c>
      <c r="D6" s="35">
        <v>0.46</v>
      </c>
      <c r="E6" s="35">
        <v>0.45</v>
      </c>
      <c r="F6" s="35">
        <v>0.46</v>
      </c>
      <c r="G6" s="36" t="s">
        <v>6</v>
      </c>
      <c r="H6" s="35">
        <v>1.528</v>
      </c>
      <c r="I6" s="35">
        <v>1.514</v>
      </c>
      <c r="J6" s="35">
        <v>1.48</v>
      </c>
      <c r="K6" s="35">
        <v>1.5089999999999999</v>
      </c>
      <c r="L6" s="35">
        <v>1.512</v>
      </c>
      <c r="M6" s="29"/>
      <c r="N6" s="29"/>
      <c r="O6" s="29"/>
      <c r="P6" s="29"/>
      <c r="Q6" s="29"/>
    </row>
    <row r="7" spans="1:256">
      <c r="A7" s="22"/>
      <c r="B7" s="37">
        <v>0.47</v>
      </c>
      <c r="C7" s="37">
        <v>0.49</v>
      </c>
      <c r="D7" s="37">
        <v>0.49</v>
      </c>
      <c r="E7" s="37">
        <v>0.47</v>
      </c>
      <c r="F7" s="37">
        <v>0.46</v>
      </c>
      <c r="G7" s="38"/>
      <c r="H7" s="37">
        <v>1.5389999999999999</v>
      </c>
      <c r="I7" s="37">
        <v>1.486</v>
      </c>
      <c r="J7" s="37">
        <v>1.488</v>
      </c>
      <c r="K7" s="37">
        <v>1.498</v>
      </c>
      <c r="L7" s="37">
        <v>1.5409999999999999</v>
      </c>
      <c r="M7" s="29"/>
      <c r="N7" s="29"/>
      <c r="O7" s="29"/>
      <c r="P7" s="29"/>
      <c r="Q7" s="29"/>
    </row>
    <row r="8" spans="1:256">
      <c r="A8" s="22"/>
      <c r="B8" s="37">
        <v>0.47</v>
      </c>
      <c r="C8" s="37" t="s">
        <v>131</v>
      </c>
      <c r="D8" s="37">
        <v>0.49</v>
      </c>
      <c r="E8" s="37">
        <v>0.47</v>
      </c>
      <c r="F8" s="37">
        <v>0.45</v>
      </c>
      <c r="G8" s="38"/>
      <c r="H8" s="37">
        <v>1.49</v>
      </c>
      <c r="I8" s="37">
        <v>1.4750000000000001</v>
      </c>
      <c r="J8" s="37">
        <v>1.4790000000000001</v>
      </c>
      <c r="K8" s="37">
        <v>1.452</v>
      </c>
      <c r="L8" s="37">
        <v>1.4810000000000001</v>
      </c>
      <c r="M8" s="29"/>
      <c r="N8" s="29"/>
      <c r="O8" s="29"/>
      <c r="P8" s="29"/>
      <c r="Q8" s="29"/>
    </row>
    <row r="9" spans="1:256">
      <c r="A9" s="22"/>
      <c r="B9" s="37">
        <v>0.46</v>
      </c>
      <c r="C9" s="37">
        <v>0.47</v>
      </c>
      <c r="D9" s="37">
        <v>0.46</v>
      </c>
      <c r="E9" s="37">
        <v>0.44</v>
      </c>
      <c r="F9" s="37">
        <v>0.44</v>
      </c>
      <c r="G9" s="38"/>
      <c r="H9" s="37">
        <v>1.4319999999999999</v>
      </c>
      <c r="I9" s="37">
        <v>1.409</v>
      </c>
      <c r="J9" s="37">
        <v>1.417</v>
      </c>
      <c r="K9" s="37">
        <v>1.4319999999999999</v>
      </c>
      <c r="L9" s="37">
        <v>1.43</v>
      </c>
      <c r="M9" s="29"/>
      <c r="N9" s="29"/>
      <c r="O9" s="29"/>
      <c r="P9" s="29"/>
      <c r="Q9" s="29"/>
    </row>
    <row r="10" spans="1:256">
      <c r="A10" s="22"/>
      <c r="B10" s="37">
        <v>0.43</v>
      </c>
      <c r="C10" s="37">
        <v>0.44</v>
      </c>
      <c r="D10" s="37">
        <v>0.42</v>
      </c>
      <c r="E10" s="37">
        <v>0.42</v>
      </c>
      <c r="F10" s="37">
        <v>0.41</v>
      </c>
      <c r="G10" s="38"/>
      <c r="H10" s="37">
        <v>1.387</v>
      </c>
      <c r="I10" s="37">
        <v>1.38</v>
      </c>
      <c r="J10" s="37">
        <v>1.3759999999999999</v>
      </c>
      <c r="K10" s="37">
        <v>1.399</v>
      </c>
      <c r="L10" s="37">
        <v>1.395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0.41</v>
      </c>
      <c r="C11" s="37">
        <v>0.48</v>
      </c>
      <c r="D11" s="37">
        <v>0.5</v>
      </c>
      <c r="E11" s="37">
        <v>0.47</v>
      </c>
      <c r="F11" s="37">
        <v>0.45</v>
      </c>
      <c r="G11" s="38" t="s">
        <v>8</v>
      </c>
      <c r="H11" s="37">
        <v>1.5680000000000001</v>
      </c>
      <c r="I11" s="37">
        <v>1.5229999999999999</v>
      </c>
      <c r="J11" s="37">
        <v>1.548</v>
      </c>
      <c r="K11" s="37">
        <v>1.583</v>
      </c>
      <c r="L11" s="37">
        <v>1.528</v>
      </c>
      <c r="M11" s="29"/>
      <c r="N11" s="29"/>
      <c r="O11" s="29"/>
      <c r="P11" s="29"/>
      <c r="Q11" s="29"/>
    </row>
    <row r="12" spans="1:256">
      <c r="A12" s="22"/>
      <c r="B12" s="37">
        <v>0.44</v>
      </c>
      <c r="C12" s="37" t="s">
        <v>131</v>
      </c>
      <c r="D12" s="37">
        <v>0.5</v>
      </c>
      <c r="E12" s="37">
        <v>0.48</v>
      </c>
      <c r="F12" s="37">
        <v>0.44</v>
      </c>
      <c r="G12" s="38"/>
      <c r="H12" s="37">
        <v>1.5389999999999999</v>
      </c>
      <c r="I12" s="37">
        <v>1.5369999999999999</v>
      </c>
      <c r="J12" s="37">
        <v>1.554</v>
      </c>
      <c r="K12" s="37">
        <v>1.556</v>
      </c>
      <c r="L12" s="37">
        <v>1.51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0.49</v>
      </c>
      <c r="D13" s="37">
        <v>0.5</v>
      </c>
      <c r="E13" s="37">
        <v>0.46</v>
      </c>
      <c r="F13" s="37">
        <v>0.42</v>
      </c>
      <c r="G13" s="38"/>
      <c r="H13" s="37">
        <v>1.5</v>
      </c>
      <c r="I13" s="37">
        <v>1.52</v>
      </c>
      <c r="J13" s="37">
        <v>1.518</v>
      </c>
      <c r="K13" s="37">
        <v>1.512</v>
      </c>
      <c r="L13" s="37">
        <v>1.4730000000000001</v>
      </c>
      <c r="M13" s="29"/>
      <c r="N13" s="29"/>
      <c r="O13" s="29"/>
      <c r="P13" s="29"/>
      <c r="Q13" s="29"/>
    </row>
    <row r="14" spans="1:256">
      <c r="A14" s="22"/>
      <c r="B14" s="37">
        <v>0.46</v>
      </c>
      <c r="C14" s="37">
        <v>0.51</v>
      </c>
      <c r="D14" s="37">
        <v>0.49</v>
      </c>
      <c r="E14" s="37">
        <v>0.45</v>
      </c>
      <c r="F14" s="37">
        <v>0.43</v>
      </c>
      <c r="G14" s="38"/>
      <c r="H14" s="37">
        <v>1.452</v>
      </c>
      <c r="I14" s="37">
        <v>1.444</v>
      </c>
      <c r="J14" s="37">
        <v>1.464</v>
      </c>
      <c r="K14" s="37">
        <v>1.45</v>
      </c>
      <c r="L14" s="37">
        <v>1.3859999999999999</v>
      </c>
      <c r="M14" s="29"/>
      <c r="N14" s="29"/>
      <c r="O14" s="29"/>
      <c r="P14" s="29"/>
      <c r="Q14" s="29"/>
    </row>
    <row r="15" spans="1:256">
      <c r="A15" s="22"/>
      <c r="B15" s="37">
        <v>0.46</v>
      </c>
      <c r="C15" s="37">
        <v>0.49</v>
      </c>
      <c r="D15" s="37">
        <v>0.46</v>
      </c>
      <c r="E15" s="37">
        <v>0.46</v>
      </c>
      <c r="F15" s="37">
        <v>0.42</v>
      </c>
      <c r="G15" s="38"/>
      <c r="H15" s="37">
        <v>1.421</v>
      </c>
      <c r="I15" s="37">
        <v>1.4359999999999999</v>
      </c>
      <c r="J15" s="37">
        <v>1.4330000000000001</v>
      </c>
      <c r="K15" s="37">
        <v>1.419</v>
      </c>
      <c r="L15" s="37">
        <v>1.391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0.44849999999999984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0.86871999999999927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0.45999999999999985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0.62562139917695425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IV34"/>
  <sheetViews>
    <sheetView workbookViewId="0">
      <selection activeCell="M24" sqref="M24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</v>
      </c>
      <c r="D2" s="14">
        <v>0.95</v>
      </c>
      <c r="E2" s="14">
        <v>0.96</v>
      </c>
      <c r="F2" s="14">
        <v>0.94</v>
      </c>
      <c r="G2" s="31" t="s">
        <v>3</v>
      </c>
      <c r="H2" s="14">
        <v>2.3639999999999999</v>
      </c>
      <c r="I2" s="14">
        <v>2.36</v>
      </c>
      <c r="J2" s="14">
        <v>2.351</v>
      </c>
      <c r="K2" s="14">
        <v>2.37</v>
      </c>
      <c r="L2" s="14">
        <v>2.3820000000000001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0.91</v>
      </c>
      <c r="D3" s="14">
        <v>0.93</v>
      </c>
      <c r="E3" s="14">
        <v>0.95</v>
      </c>
      <c r="F3" s="14">
        <v>0.95</v>
      </c>
      <c r="G3" s="31"/>
      <c r="H3" s="32">
        <v>2.3180000000000001</v>
      </c>
      <c r="I3" s="14">
        <v>2.379</v>
      </c>
      <c r="J3" s="14">
        <v>2.3690000000000002</v>
      </c>
      <c r="K3" s="14">
        <v>2.3660000000000001</v>
      </c>
      <c r="L3" s="14">
        <v>2.3490000000000002</v>
      </c>
      <c r="M3" s="29"/>
      <c r="N3" s="29"/>
      <c r="O3" s="29"/>
      <c r="P3" s="29"/>
      <c r="Q3" s="29"/>
    </row>
    <row r="4" spans="1:256">
      <c r="A4" s="11" t="s">
        <v>124</v>
      </c>
      <c r="B4" s="14">
        <v>0.88</v>
      </c>
      <c r="C4" s="14">
        <v>0.94</v>
      </c>
      <c r="D4" s="14">
        <v>1</v>
      </c>
      <c r="E4" s="14">
        <v>0.99</v>
      </c>
      <c r="F4" s="14">
        <v>0.96</v>
      </c>
      <c r="G4" s="31" t="s">
        <v>4</v>
      </c>
      <c r="H4" s="14">
        <v>2.3079999999999998</v>
      </c>
      <c r="I4" s="14">
        <v>2.375</v>
      </c>
      <c r="J4" s="14">
        <v>2.3570000000000002</v>
      </c>
      <c r="K4" s="14">
        <v>2.3130000000000002</v>
      </c>
      <c r="L4" s="14">
        <v>2.3210000000000002</v>
      </c>
      <c r="M4" s="29"/>
      <c r="N4" s="29"/>
      <c r="O4" s="29"/>
      <c r="P4" s="29"/>
      <c r="Q4" s="29"/>
    </row>
    <row r="5" spans="1:256">
      <c r="A5" s="16"/>
      <c r="B5" s="33">
        <v>0.88</v>
      </c>
      <c r="C5" s="33">
        <v>0.93</v>
      </c>
      <c r="D5" s="33">
        <v>0.99</v>
      </c>
      <c r="E5" s="33">
        <v>0.99</v>
      </c>
      <c r="F5" s="33">
        <v>0.96</v>
      </c>
      <c r="G5" s="34"/>
      <c r="H5" s="33">
        <v>2.3340000000000001</v>
      </c>
      <c r="I5" s="33">
        <v>2.351</v>
      </c>
      <c r="J5" s="33">
        <v>2.363</v>
      </c>
      <c r="K5" s="33">
        <v>2.3370000000000002</v>
      </c>
      <c r="L5" s="33">
        <v>2.351</v>
      </c>
      <c r="M5" s="29"/>
      <c r="N5" s="29"/>
      <c r="O5" s="29"/>
      <c r="P5" s="29"/>
      <c r="Q5" s="29"/>
    </row>
    <row r="6" spans="1:256">
      <c r="A6" s="19" t="s">
        <v>5</v>
      </c>
      <c r="B6" s="35">
        <v>0.42</v>
      </c>
      <c r="C6" s="35">
        <v>0.45</v>
      </c>
      <c r="D6" s="35">
        <v>0.48</v>
      </c>
      <c r="E6" s="35">
        <v>0.49</v>
      </c>
      <c r="F6" s="35">
        <v>0.49</v>
      </c>
      <c r="G6" s="36" t="s">
        <v>6</v>
      </c>
      <c r="H6" s="35">
        <v>1.5209999999999999</v>
      </c>
      <c r="I6" s="35">
        <v>1.524</v>
      </c>
      <c r="J6" s="35">
        <v>1.5549999999999999</v>
      </c>
      <c r="K6" s="35">
        <v>1.5549999999999999</v>
      </c>
      <c r="L6" s="35">
        <v>1.548</v>
      </c>
      <c r="M6" s="29"/>
      <c r="N6" s="29"/>
      <c r="O6" s="29"/>
      <c r="P6" s="29"/>
      <c r="Q6" s="29"/>
    </row>
    <row r="7" spans="1:256">
      <c r="A7" s="22"/>
      <c r="B7" s="37">
        <v>0.44</v>
      </c>
      <c r="C7" s="37">
        <v>0.46</v>
      </c>
      <c r="D7" s="37">
        <v>0.48</v>
      </c>
      <c r="E7" s="37">
        <v>0.5</v>
      </c>
      <c r="F7" s="37">
        <v>0.5</v>
      </c>
      <c r="G7" s="38"/>
      <c r="H7" s="37">
        <v>1.5309999999999999</v>
      </c>
      <c r="I7" s="37">
        <v>1.522</v>
      </c>
      <c r="J7" s="37">
        <v>1.5049999999999999</v>
      </c>
      <c r="K7" s="37">
        <v>1.5409999999999999</v>
      </c>
      <c r="L7" s="37">
        <v>1.552</v>
      </c>
      <c r="M7" s="29"/>
      <c r="N7" s="29"/>
      <c r="O7" s="29"/>
      <c r="P7" s="29"/>
      <c r="Q7" s="29"/>
    </row>
    <row r="8" spans="1:256">
      <c r="A8" s="22"/>
      <c r="B8" s="37">
        <v>0.43</v>
      </c>
      <c r="C8" s="37">
        <v>0.45</v>
      </c>
      <c r="D8" s="37">
        <v>0.48</v>
      </c>
      <c r="E8" s="37">
        <v>0.49</v>
      </c>
      <c r="F8" s="37">
        <v>0.5</v>
      </c>
      <c r="G8" s="38"/>
      <c r="H8" s="37">
        <v>1.5</v>
      </c>
      <c r="I8" s="37">
        <v>1.4690000000000001</v>
      </c>
      <c r="J8" s="37">
        <v>1.5029999999999999</v>
      </c>
      <c r="K8" s="37">
        <v>1.512</v>
      </c>
      <c r="L8" s="37">
        <v>1.494</v>
      </c>
      <c r="M8" s="29"/>
      <c r="N8" s="29"/>
      <c r="O8" s="29"/>
      <c r="P8" s="29"/>
      <c r="Q8" s="29"/>
    </row>
    <row r="9" spans="1:256">
      <c r="A9" s="22"/>
      <c r="B9" s="37">
        <v>0.42</v>
      </c>
      <c r="C9" s="37">
        <v>0.43</v>
      </c>
      <c r="D9" s="37">
        <v>0.46</v>
      </c>
      <c r="E9" s="37">
        <v>0.48</v>
      </c>
      <c r="F9" s="37">
        <v>0.5</v>
      </c>
      <c r="G9" s="38"/>
      <c r="H9" s="37">
        <v>1.4410000000000001</v>
      </c>
      <c r="I9" s="37">
        <v>1.403</v>
      </c>
      <c r="J9" s="37">
        <v>1.39</v>
      </c>
      <c r="K9" s="37">
        <v>1.4670000000000001</v>
      </c>
      <c r="L9" s="37">
        <v>1.4339999999999999</v>
      </c>
      <c r="M9" s="29"/>
      <c r="N9" s="29"/>
      <c r="O9" s="29"/>
      <c r="P9" s="29"/>
      <c r="Q9" s="29"/>
    </row>
    <row r="10" spans="1:256">
      <c r="A10" s="22"/>
      <c r="B10" s="37">
        <v>0.37</v>
      </c>
      <c r="C10" s="37">
        <v>0.39</v>
      </c>
      <c r="D10" s="37">
        <v>0.41</v>
      </c>
      <c r="E10" s="37">
        <v>0.45</v>
      </c>
      <c r="F10" s="37">
        <v>0.46</v>
      </c>
      <c r="G10" s="38"/>
      <c r="H10" s="37">
        <v>1.395</v>
      </c>
      <c r="I10" s="37">
        <v>1.375</v>
      </c>
      <c r="J10" s="37">
        <v>1.3640000000000001</v>
      </c>
      <c r="K10" s="37">
        <v>1.391</v>
      </c>
      <c r="L10" s="37">
        <v>1.3979999999999999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0.37</v>
      </c>
      <c r="C11" s="37">
        <v>0.48</v>
      </c>
      <c r="D11" s="37">
        <v>0.54</v>
      </c>
      <c r="E11" s="37">
        <v>0.53</v>
      </c>
      <c r="F11" s="37">
        <v>0.42</v>
      </c>
      <c r="G11" s="38" t="s">
        <v>8</v>
      </c>
      <c r="H11" s="37">
        <v>1.54</v>
      </c>
      <c r="I11" s="37">
        <v>1.534</v>
      </c>
      <c r="J11" s="37">
        <v>1.589</v>
      </c>
      <c r="K11" s="37">
        <v>1.5349999999999999</v>
      </c>
      <c r="L11" s="37">
        <v>1.5289999999999999</v>
      </c>
      <c r="M11" s="29"/>
      <c r="N11" s="29"/>
      <c r="O11" s="29"/>
      <c r="P11" s="29"/>
      <c r="Q11" s="29"/>
    </row>
    <row r="12" spans="1:256">
      <c r="A12" s="22"/>
      <c r="B12" s="37">
        <v>0.39</v>
      </c>
      <c r="C12" s="37">
        <v>0.47</v>
      </c>
      <c r="D12" s="37">
        <v>0.53</v>
      </c>
      <c r="E12" s="37">
        <v>0.52</v>
      </c>
      <c r="F12" s="37">
        <v>0.48</v>
      </c>
      <c r="G12" s="38"/>
      <c r="H12" s="37">
        <v>1.544</v>
      </c>
      <c r="I12" s="37">
        <v>1.5289999999999999</v>
      </c>
      <c r="J12" s="37">
        <v>1.5549999999999999</v>
      </c>
      <c r="K12" s="37">
        <v>1.522</v>
      </c>
      <c r="L12" s="37">
        <v>1.5189999999999999</v>
      </c>
      <c r="M12" s="29"/>
      <c r="N12" s="29"/>
      <c r="O12" s="29"/>
      <c r="P12" s="29"/>
      <c r="Q12" s="29"/>
    </row>
    <row r="13" spans="1:256">
      <c r="A13" s="22"/>
      <c r="B13" s="37">
        <v>0.41</v>
      </c>
      <c r="C13" s="37">
        <v>0.44</v>
      </c>
      <c r="D13" s="37">
        <v>0.51</v>
      </c>
      <c r="E13" s="37">
        <v>0.49</v>
      </c>
      <c r="F13" s="37">
        <v>0.48</v>
      </c>
      <c r="G13" s="38"/>
      <c r="H13" s="37">
        <v>1.5129999999999999</v>
      </c>
      <c r="I13" s="37">
        <v>1.488</v>
      </c>
      <c r="J13" s="37">
        <v>1.52</v>
      </c>
      <c r="K13" s="37">
        <v>1.4930000000000001</v>
      </c>
      <c r="L13" s="37">
        <v>1.492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0.47</v>
      </c>
      <c r="E14" s="37">
        <v>0.49</v>
      </c>
      <c r="F14" s="37">
        <v>0.44</v>
      </c>
      <c r="G14" s="38"/>
      <c r="H14" s="37">
        <v>1.4690000000000001</v>
      </c>
      <c r="I14" s="37">
        <v>1.425</v>
      </c>
      <c r="J14" s="37">
        <v>1.4470000000000001</v>
      </c>
      <c r="K14" s="37">
        <v>1.417</v>
      </c>
      <c r="L14" s="37">
        <v>1.456</v>
      </c>
      <c r="M14" s="29"/>
      <c r="N14" s="29"/>
      <c r="O14" s="29"/>
      <c r="P14" s="29"/>
      <c r="Q14" s="29"/>
    </row>
    <row r="15" spans="1:256">
      <c r="A15" s="22"/>
      <c r="B15" s="37">
        <v>0.33</v>
      </c>
      <c r="C15" s="37">
        <v>0.4</v>
      </c>
      <c r="D15" s="37">
        <v>0.46</v>
      </c>
      <c r="E15" s="37">
        <v>0.47</v>
      </c>
      <c r="F15" s="37">
        <v>0.44</v>
      </c>
      <c r="G15" s="38"/>
      <c r="H15" s="37">
        <v>1.444</v>
      </c>
      <c r="I15" s="37">
        <v>1.4370000000000001</v>
      </c>
      <c r="J15" s="37">
        <v>1.444</v>
      </c>
      <c r="K15" s="37">
        <v>1.4139999999999999</v>
      </c>
      <c r="L15" s="37">
        <v>1.4319999999999999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0.48320000000000013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0.86736000000000035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0.49558974358974373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0.62464197530864218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</v>
      </c>
      <c r="C2" s="14">
        <v>0.95</v>
      </c>
      <c r="D2" s="14">
        <v>0.96</v>
      </c>
      <c r="E2" s="14">
        <v>0.94</v>
      </c>
      <c r="F2" s="14">
        <v>0.8</v>
      </c>
      <c r="G2" s="31" t="s">
        <v>3</v>
      </c>
      <c r="H2" s="14">
        <v>2.1829999999999998</v>
      </c>
      <c r="I2" s="14">
        <v>2.2610000000000001</v>
      </c>
      <c r="J2" s="14">
        <v>2.335</v>
      </c>
      <c r="K2" s="14">
        <v>2.3380000000000001</v>
      </c>
      <c r="L2" s="14">
        <v>2.339</v>
      </c>
      <c r="M2" s="29"/>
      <c r="N2" s="29"/>
      <c r="O2" s="29"/>
      <c r="P2" s="29"/>
      <c r="Q2" s="29"/>
    </row>
    <row r="3" spans="1:256">
      <c r="A3" s="11"/>
      <c r="B3" s="14">
        <v>0.9</v>
      </c>
      <c r="C3" s="14">
        <v>0.95</v>
      </c>
      <c r="D3" s="14">
        <v>0.94</v>
      </c>
      <c r="E3" s="14">
        <v>0.92</v>
      </c>
      <c r="F3" s="14">
        <v>0.8</v>
      </c>
      <c r="G3" s="31"/>
      <c r="H3" s="32">
        <v>2.181</v>
      </c>
      <c r="I3" s="14">
        <v>2.2810000000000001</v>
      </c>
      <c r="J3" s="14">
        <v>2.36</v>
      </c>
      <c r="K3" s="14">
        <v>2.3679999999999999</v>
      </c>
      <c r="L3" s="14">
        <v>2.3479999999999999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</v>
      </c>
      <c r="C4" s="14">
        <v>0.89</v>
      </c>
      <c r="D4" s="14">
        <v>0.89</v>
      </c>
      <c r="E4" s="14">
        <v>0.88</v>
      </c>
      <c r="F4" s="14">
        <v>0.79</v>
      </c>
      <c r="G4" s="31" t="s">
        <v>4</v>
      </c>
      <c r="H4" s="14">
        <v>2.2509999999999999</v>
      </c>
      <c r="I4" s="14">
        <v>2.3250000000000002</v>
      </c>
      <c r="J4" s="14">
        <v>2.3620000000000001</v>
      </c>
      <c r="K4" s="14">
        <v>2.3889999999999998</v>
      </c>
      <c r="L4" s="14">
        <v>2.3199999999999998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</v>
      </c>
      <c r="D5" s="33">
        <v>0.88</v>
      </c>
      <c r="E5" s="33">
        <v>0.88</v>
      </c>
      <c r="F5" s="33">
        <v>0.79</v>
      </c>
      <c r="G5" s="34"/>
      <c r="H5" s="33">
        <v>2.2330000000000001</v>
      </c>
      <c r="I5" s="33">
        <v>2.298</v>
      </c>
      <c r="J5" s="33">
        <v>2.3450000000000002</v>
      </c>
      <c r="K5" s="33">
        <v>2.3330000000000002</v>
      </c>
      <c r="L5" s="33">
        <v>2.3050000000000002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0.46</v>
      </c>
      <c r="C6" s="35">
        <v>0.51</v>
      </c>
      <c r="D6" s="35">
        <v>0.48</v>
      </c>
      <c r="E6" s="35">
        <v>0.48</v>
      </c>
      <c r="F6" s="35">
        <v>0.38</v>
      </c>
      <c r="G6" s="36" t="s">
        <v>6</v>
      </c>
      <c r="H6" s="35">
        <v>1.3959999999999999</v>
      </c>
      <c r="I6" s="35">
        <v>1.4419999999999999</v>
      </c>
      <c r="J6" s="35">
        <v>1.492</v>
      </c>
      <c r="K6" s="35">
        <v>1.5840000000000001</v>
      </c>
      <c r="L6" s="35">
        <v>1.5409999999999999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0.53</v>
      </c>
      <c r="D7" s="37">
        <v>0.51</v>
      </c>
      <c r="E7" s="37">
        <v>0.49</v>
      </c>
      <c r="F7" s="37">
        <v>0.38</v>
      </c>
      <c r="G7" s="38"/>
      <c r="H7" s="37">
        <v>1.377</v>
      </c>
      <c r="I7" s="37">
        <v>1.4610000000000001</v>
      </c>
      <c r="J7" s="37">
        <v>1.536</v>
      </c>
      <c r="K7" s="37">
        <v>1.5569999999999999</v>
      </c>
      <c r="L7" s="37">
        <v>1.5549999999999999</v>
      </c>
      <c r="M7" s="29"/>
      <c r="N7" s="29"/>
      <c r="O7" s="29"/>
      <c r="P7" s="29"/>
      <c r="Q7" s="29"/>
    </row>
    <row r="8" spans="1:256">
      <c r="A8" s="22"/>
      <c r="B8" s="37">
        <v>0.48</v>
      </c>
      <c r="C8" s="37">
        <v>0.51</v>
      </c>
      <c r="D8" s="37">
        <v>0.48</v>
      </c>
      <c r="E8" s="37">
        <v>0.47</v>
      </c>
      <c r="F8" s="37">
        <v>0.39</v>
      </c>
      <c r="G8" s="38"/>
      <c r="H8" s="37">
        <v>1.425</v>
      </c>
      <c r="I8" s="37">
        <v>1.4410000000000001</v>
      </c>
      <c r="J8" s="37">
        <v>1.5349999999999999</v>
      </c>
      <c r="K8" s="37">
        <v>1.5669999999999999</v>
      </c>
      <c r="L8" s="37">
        <v>1.5349999999999999</v>
      </c>
      <c r="M8" s="29"/>
      <c r="N8" s="29"/>
      <c r="O8" s="29"/>
      <c r="P8" s="29"/>
      <c r="Q8" s="29"/>
    </row>
    <row r="9" spans="1:256">
      <c r="A9" s="22"/>
      <c r="B9" s="37">
        <v>0.46</v>
      </c>
      <c r="C9" s="37">
        <v>0.49</v>
      </c>
      <c r="D9" s="37">
        <v>0.47</v>
      </c>
      <c r="E9" s="37">
        <v>0.46</v>
      </c>
      <c r="F9" s="37">
        <v>0.36</v>
      </c>
      <c r="G9" s="38"/>
      <c r="H9" s="37">
        <v>1.389</v>
      </c>
      <c r="I9" s="37">
        <v>1.373</v>
      </c>
      <c r="J9" s="37">
        <v>1.48</v>
      </c>
      <c r="K9" s="37">
        <v>1.5469999999999999</v>
      </c>
      <c r="L9" s="37">
        <v>1.5469999999999999</v>
      </c>
      <c r="M9" s="29"/>
      <c r="N9" s="29"/>
      <c r="O9" s="29"/>
      <c r="P9" s="29"/>
      <c r="Q9" s="29"/>
    </row>
    <row r="10" spans="1:256">
      <c r="A10" s="22"/>
      <c r="B10" s="37">
        <v>0.43</v>
      </c>
      <c r="C10" s="37">
        <v>0.48</v>
      </c>
      <c r="D10" s="37">
        <v>0.42</v>
      </c>
      <c r="E10" s="37">
        <v>0.42</v>
      </c>
      <c r="F10" s="37">
        <v>0.34</v>
      </c>
      <c r="G10" s="38"/>
      <c r="H10" s="37">
        <v>1.3640000000000001</v>
      </c>
      <c r="I10" s="37">
        <v>1.3979999999999999</v>
      </c>
      <c r="J10" s="37">
        <v>1.4419999999999999</v>
      </c>
      <c r="K10" s="37">
        <v>1.502</v>
      </c>
      <c r="L10" s="37">
        <v>1.536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0.45</v>
      </c>
      <c r="C11" s="37">
        <v>0.46</v>
      </c>
      <c r="D11" s="37">
        <v>0.44</v>
      </c>
      <c r="E11" s="37">
        <v>0.43</v>
      </c>
      <c r="F11" s="37">
        <v>0.31</v>
      </c>
      <c r="G11" s="38" t="s">
        <v>8</v>
      </c>
      <c r="H11" s="37">
        <v>1.48</v>
      </c>
      <c r="I11" s="37">
        <v>1.4970000000000001</v>
      </c>
      <c r="J11" s="37">
        <v>1.55</v>
      </c>
      <c r="K11" s="37">
        <v>1.5569999999999999</v>
      </c>
      <c r="L11" s="37">
        <v>1.528</v>
      </c>
      <c r="M11" s="29"/>
      <c r="N11" s="29"/>
      <c r="O11" s="29"/>
      <c r="P11" s="29"/>
      <c r="Q11" s="29"/>
    </row>
    <row r="12" spans="1:256">
      <c r="A12" s="22"/>
      <c r="B12" s="37">
        <v>0.41</v>
      </c>
      <c r="C12" s="37">
        <v>0.47</v>
      </c>
      <c r="D12" s="37">
        <v>0.45</v>
      </c>
      <c r="E12" s="37">
        <v>0.45</v>
      </c>
      <c r="F12" s="37">
        <v>0.36</v>
      </c>
      <c r="G12" s="38"/>
      <c r="H12" s="37">
        <v>1.488</v>
      </c>
      <c r="I12" s="37">
        <v>1.5429999999999999</v>
      </c>
      <c r="J12" s="37">
        <v>1.544</v>
      </c>
      <c r="K12" s="37">
        <v>1.577</v>
      </c>
      <c r="L12" s="37">
        <v>1.5720000000000001</v>
      </c>
      <c r="M12" s="29"/>
      <c r="N12" s="29"/>
      <c r="O12" s="29"/>
      <c r="P12" s="29"/>
      <c r="Q12" s="29"/>
    </row>
    <row r="13" spans="1:256">
      <c r="A13" s="22"/>
      <c r="B13" s="37">
        <v>0.42</v>
      </c>
      <c r="C13" s="37">
        <v>0.47</v>
      </c>
      <c r="D13" s="37">
        <v>0.44</v>
      </c>
      <c r="E13" s="37">
        <v>0.43</v>
      </c>
      <c r="F13" s="37">
        <v>0.32</v>
      </c>
      <c r="G13" s="38"/>
      <c r="H13" s="37">
        <v>1.4950000000000001</v>
      </c>
      <c r="I13" s="37">
        <v>1.508</v>
      </c>
      <c r="J13" s="37">
        <v>1.548</v>
      </c>
      <c r="K13" s="37">
        <v>1.5780000000000001</v>
      </c>
      <c r="L13" s="37">
        <v>1.575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0.44</v>
      </c>
      <c r="D14" s="37">
        <v>0.44</v>
      </c>
      <c r="E14" s="37">
        <v>0.41</v>
      </c>
      <c r="F14" s="37">
        <v>0.3</v>
      </c>
      <c r="G14" s="38"/>
      <c r="H14" s="37">
        <v>1.476</v>
      </c>
      <c r="I14" s="37">
        <v>1.5029999999999999</v>
      </c>
      <c r="J14" s="37">
        <v>1.538</v>
      </c>
      <c r="K14" s="37">
        <v>1.546</v>
      </c>
      <c r="L14" s="37">
        <v>1.5609999999999999</v>
      </c>
      <c r="M14" s="29"/>
      <c r="N14" s="29"/>
      <c r="O14" s="29"/>
      <c r="P14" s="29"/>
      <c r="Q14" s="29"/>
    </row>
    <row r="15" spans="1:256">
      <c r="A15" s="22"/>
      <c r="B15" s="37">
        <v>0.38</v>
      </c>
      <c r="C15" s="37">
        <v>0.39</v>
      </c>
      <c r="D15" s="37">
        <v>0.35</v>
      </c>
      <c r="E15" s="37">
        <v>0.35</v>
      </c>
      <c r="F15" s="37">
        <v>0.28000000000000003</v>
      </c>
      <c r="G15" s="38"/>
      <c r="H15" s="37">
        <v>1.417</v>
      </c>
      <c r="I15" s="37">
        <v>1.5</v>
      </c>
      <c r="J15" s="37">
        <v>1.532</v>
      </c>
      <c r="K15" s="37">
        <v>1.5389999999999999</v>
      </c>
      <c r="L15" s="37">
        <v>1.526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0.45990000000000009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0.80374999999999996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0.4716923076923078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0.57883230452674894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0.91</v>
      </c>
      <c r="C2" s="14">
        <v>0.95</v>
      </c>
      <c r="D2" s="14">
        <v>0.95</v>
      </c>
      <c r="E2" s="14">
        <v>0.93</v>
      </c>
      <c r="F2" s="14">
        <v>0.79</v>
      </c>
      <c r="G2" s="31" t="s">
        <v>3</v>
      </c>
      <c r="H2" s="14">
        <v>2.3359999999999999</v>
      </c>
      <c r="I2" s="14">
        <v>2.3849999999999998</v>
      </c>
      <c r="J2" s="14">
        <v>2.3439999999999999</v>
      </c>
      <c r="K2" s="14">
        <v>2.3679999999999999</v>
      </c>
      <c r="L2" s="14">
        <v>2.3250000000000002</v>
      </c>
      <c r="M2" s="29"/>
      <c r="N2" s="29"/>
      <c r="O2" s="29"/>
      <c r="P2" s="29"/>
      <c r="Q2" s="29"/>
    </row>
    <row r="3" spans="1:256">
      <c r="A3" s="11"/>
      <c r="B3" s="14">
        <v>0.88</v>
      </c>
      <c r="C3" s="14">
        <v>0.94</v>
      </c>
      <c r="D3" s="14">
        <v>0.93</v>
      </c>
      <c r="E3" s="14">
        <v>0.9</v>
      </c>
      <c r="F3" s="14">
        <v>0.8</v>
      </c>
      <c r="G3" s="31"/>
      <c r="H3" s="32">
        <v>2.3530000000000002</v>
      </c>
      <c r="I3" s="14">
        <v>2.34</v>
      </c>
      <c r="J3" s="14">
        <v>2.3559999999999999</v>
      </c>
      <c r="K3" s="14">
        <v>2.351</v>
      </c>
      <c r="L3" s="14">
        <v>2.3260000000000001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0.89</v>
      </c>
      <c r="D4" s="14">
        <v>0.88</v>
      </c>
      <c r="E4" s="14">
        <v>0.87</v>
      </c>
      <c r="F4" s="14">
        <v>0.79</v>
      </c>
      <c r="G4" s="31" t="s">
        <v>4</v>
      </c>
      <c r="H4" s="14">
        <v>2.3580000000000001</v>
      </c>
      <c r="I4" s="14">
        <v>2.327</v>
      </c>
      <c r="J4" s="14">
        <v>2.3769999999999998</v>
      </c>
      <c r="K4" s="14">
        <v>2.35</v>
      </c>
      <c r="L4" s="14">
        <v>2.355</v>
      </c>
      <c r="M4" s="29"/>
      <c r="N4" s="29"/>
      <c r="O4" s="29"/>
      <c r="P4" s="29"/>
      <c r="Q4" s="29"/>
    </row>
    <row r="5" spans="1:256">
      <c r="A5" s="16"/>
      <c r="B5" s="33">
        <v>0.91</v>
      </c>
      <c r="C5" s="33">
        <v>0.9</v>
      </c>
      <c r="D5" s="33">
        <v>0.88</v>
      </c>
      <c r="E5" s="33">
        <v>0.87</v>
      </c>
      <c r="F5" s="33">
        <v>0.8</v>
      </c>
      <c r="G5" s="34"/>
      <c r="H5" s="33">
        <v>2.3690000000000002</v>
      </c>
      <c r="I5" s="33">
        <v>2.34</v>
      </c>
      <c r="J5" s="33">
        <v>2.3679999999999999</v>
      </c>
      <c r="K5" s="33">
        <v>2.3319999999999999</v>
      </c>
      <c r="L5" s="33">
        <v>2.3330000000000002</v>
      </c>
      <c r="M5" s="29"/>
      <c r="N5" s="29"/>
      <c r="O5" s="29"/>
      <c r="P5" s="29"/>
      <c r="Q5" s="29"/>
    </row>
    <row r="6" spans="1:256">
      <c r="A6" s="19" t="s">
        <v>5</v>
      </c>
      <c r="B6" s="35">
        <v>0.49</v>
      </c>
      <c r="C6" s="35">
        <v>0.52</v>
      </c>
      <c r="D6" s="35">
        <v>0.49</v>
      </c>
      <c r="E6" s="35">
        <v>0.48</v>
      </c>
      <c r="F6" s="35">
        <v>0.4</v>
      </c>
      <c r="G6" s="36" t="s">
        <v>6</v>
      </c>
      <c r="H6" s="35">
        <v>1.526</v>
      </c>
      <c r="I6" s="35">
        <v>1.5069999999999999</v>
      </c>
      <c r="J6" s="35">
        <v>1.536</v>
      </c>
      <c r="K6" s="35">
        <v>1.542</v>
      </c>
      <c r="L6" s="35">
        <v>1.5269999999999999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0.54</v>
      </c>
      <c r="D7" s="37">
        <v>0.49</v>
      </c>
      <c r="E7" s="37">
        <v>0.48</v>
      </c>
      <c r="F7" s="37">
        <v>0.41</v>
      </c>
      <c r="G7" s="38"/>
      <c r="H7" s="37">
        <v>1.5249999999999999</v>
      </c>
      <c r="I7" s="37">
        <v>1.504</v>
      </c>
      <c r="J7" s="37">
        <v>1.5269999999999999</v>
      </c>
      <c r="K7" s="37">
        <v>1.5249999999999999</v>
      </c>
      <c r="L7" s="37">
        <v>1.534</v>
      </c>
      <c r="M7" s="29"/>
      <c r="N7" s="29"/>
      <c r="O7" s="29"/>
      <c r="P7" s="29"/>
      <c r="Q7" s="29"/>
    </row>
    <row r="8" spans="1:256">
      <c r="A8" s="22"/>
      <c r="B8" s="37">
        <v>0.46</v>
      </c>
      <c r="C8" s="37">
        <v>0.51</v>
      </c>
      <c r="D8" s="37">
        <v>0.49</v>
      </c>
      <c r="E8" s="37">
        <v>0.47</v>
      </c>
      <c r="F8" s="37">
        <v>0.39</v>
      </c>
      <c r="G8" s="38"/>
      <c r="H8" s="37">
        <v>1.4510000000000001</v>
      </c>
      <c r="I8" s="37">
        <v>1.4530000000000001</v>
      </c>
      <c r="J8" s="37">
        <v>1.4730000000000001</v>
      </c>
      <c r="K8" s="37">
        <v>1.48</v>
      </c>
      <c r="L8" s="37">
        <v>1.4930000000000001</v>
      </c>
      <c r="M8" s="29"/>
      <c r="N8" s="29"/>
      <c r="O8" s="29"/>
      <c r="P8" s="29"/>
      <c r="Q8" s="29"/>
    </row>
    <row r="9" spans="1:256">
      <c r="A9" s="22"/>
      <c r="B9" s="37">
        <v>0.45</v>
      </c>
      <c r="C9" s="37">
        <v>0.49</v>
      </c>
      <c r="D9" s="37">
        <v>0.45</v>
      </c>
      <c r="E9" s="37">
        <v>0.44</v>
      </c>
      <c r="F9" s="37">
        <v>0.39</v>
      </c>
      <c r="G9" s="38"/>
      <c r="H9" s="37">
        <v>1.3939999999999999</v>
      </c>
      <c r="I9" s="37">
        <v>1.383</v>
      </c>
      <c r="J9" s="37">
        <v>1.373</v>
      </c>
      <c r="K9" s="37">
        <v>1.369</v>
      </c>
      <c r="L9" s="37">
        <v>1.464</v>
      </c>
      <c r="M9" s="29"/>
      <c r="N9" s="29"/>
      <c r="O9" s="29"/>
      <c r="P9" s="29"/>
      <c r="Q9" s="29"/>
    </row>
    <row r="10" spans="1:256">
      <c r="A10" s="22"/>
      <c r="B10" s="37">
        <v>0.42</v>
      </c>
      <c r="C10" s="37">
        <v>0.44</v>
      </c>
      <c r="D10" s="37">
        <v>0.42</v>
      </c>
      <c r="E10" s="37">
        <v>0.41</v>
      </c>
      <c r="F10" s="37">
        <v>0.32</v>
      </c>
      <c r="G10" s="38"/>
      <c r="H10" s="37">
        <v>1.397</v>
      </c>
      <c r="I10" s="37">
        <v>1.363</v>
      </c>
      <c r="J10" s="37">
        <v>1.34</v>
      </c>
      <c r="K10" s="37">
        <v>1.3939999999999999</v>
      </c>
      <c r="L10" s="37">
        <v>1.379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0.47</v>
      </c>
      <c r="C11" s="37">
        <v>0.46</v>
      </c>
      <c r="D11" s="37">
        <v>0.47</v>
      </c>
      <c r="E11" s="37">
        <v>0.44</v>
      </c>
      <c r="F11" s="37">
        <v>0.35</v>
      </c>
      <c r="G11" s="38" t="s">
        <v>8</v>
      </c>
      <c r="H11" s="37">
        <v>1.591</v>
      </c>
      <c r="I11" s="37">
        <v>1.5720000000000001</v>
      </c>
      <c r="J11" s="37">
        <v>1.573</v>
      </c>
      <c r="K11" s="37">
        <v>1.5720000000000001</v>
      </c>
      <c r="L11" s="37">
        <v>1.5449999999999999</v>
      </c>
      <c r="M11" s="29"/>
      <c r="N11" s="29"/>
      <c r="O11" s="29"/>
      <c r="P11" s="29"/>
      <c r="Q11" s="29"/>
    </row>
    <row r="12" spans="1:256">
      <c r="A12" s="22"/>
      <c r="B12" s="37">
        <v>0.42</v>
      </c>
      <c r="C12" s="37">
        <v>0.46</v>
      </c>
      <c r="D12" s="37">
        <v>0.46</v>
      </c>
      <c r="E12" s="37">
        <v>0.42</v>
      </c>
      <c r="F12" s="37">
        <v>0.36</v>
      </c>
      <c r="G12" s="38"/>
      <c r="H12" s="37">
        <v>1.5620000000000001</v>
      </c>
      <c r="I12" s="37">
        <v>1.554</v>
      </c>
      <c r="J12" s="37">
        <v>1.5680000000000001</v>
      </c>
      <c r="K12" s="37">
        <v>1.573</v>
      </c>
      <c r="L12" s="37">
        <v>1.5309999999999999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0.44</v>
      </c>
      <c r="D13" s="37">
        <v>0.47</v>
      </c>
      <c r="E13" s="37">
        <v>0.42</v>
      </c>
      <c r="F13" s="37">
        <v>0.35</v>
      </c>
      <c r="G13" s="38"/>
      <c r="H13" s="37">
        <v>1.5509999999999999</v>
      </c>
      <c r="I13" s="37">
        <v>1.5049999999999999</v>
      </c>
      <c r="J13" s="37">
        <v>1.5549999999999999</v>
      </c>
      <c r="K13" s="37">
        <v>1.526</v>
      </c>
      <c r="L13" s="37">
        <v>1.49</v>
      </c>
      <c r="M13" s="29"/>
      <c r="N13" s="29"/>
      <c r="O13" s="29"/>
      <c r="P13" s="29"/>
      <c r="Q13" s="29"/>
    </row>
    <row r="14" spans="1:256">
      <c r="A14" s="22"/>
      <c r="B14" s="37">
        <v>0.4</v>
      </c>
      <c r="C14" s="37">
        <v>0.45</v>
      </c>
      <c r="D14" s="37">
        <v>0.44</v>
      </c>
      <c r="E14" s="37">
        <v>0.4</v>
      </c>
      <c r="F14" s="37">
        <v>0.34</v>
      </c>
      <c r="G14" s="38"/>
      <c r="H14" s="37">
        <v>1.454</v>
      </c>
      <c r="I14" s="37">
        <v>1.4470000000000001</v>
      </c>
      <c r="J14" s="37">
        <v>1.4670000000000001</v>
      </c>
      <c r="K14" s="37">
        <v>1.512</v>
      </c>
      <c r="L14" s="37">
        <v>1.44</v>
      </c>
      <c r="M14" s="29"/>
      <c r="N14" s="29"/>
      <c r="O14" s="29"/>
      <c r="P14" s="29"/>
      <c r="Q14" s="29"/>
    </row>
    <row r="15" spans="1:256">
      <c r="A15" s="22"/>
      <c r="B15" s="37">
        <v>0.35</v>
      </c>
      <c r="C15" s="37">
        <v>0.41</v>
      </c>
      <c r="D15" s="37">
        <v>0.4</v>
      </c>
      <c r="E15" s="37">
        <v>0.36</v>
      </c>
      <c r="F15" s="37">
        <v>0.26</v>
      </c>
      <c r="G15" s="38"/>
      <c r="H15" s="37">
        <v>1.456</v>
      </c>
      <c r="I15" s="37">
        <v>1.49</v>
      </c>
      <c r="J15" s="37">
        <v>1.4610000000000001</v>
      </c>
      <c r="K15" s="37">
        <v>1.4510000000000001</v>
      </c>
      <c r="L15" s="37">
        <v>1.43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0.45240000000000002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0.86294999999999944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0.46400000000000002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0.62146604938271566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IV34"/>
  <sheetViews>
    <sheetView workbookViewId="0">
      <selection activeCell="B38" sqref="B38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0.88</v>
      </c>
      <c r="C2" s="14">
        <v>0.93</v>
      </c>
      <c r="D2" s="14">
        <v>0.92</v>
      </c>
      <c r="E2" s="14">
        <v>0.91</v>
      </c>
      <c r="F2" s="14">
        <v>0.81</v>
      </c>
      <c r="G2" s="31" t="s">
        <v>3</v>
      </c>
      <c r="H2" s="14">
        <v>2.165</v>
      </c>
      <c r="I2" s="14">
        <v>2.2639999999999998</v>
      </c>
      <c r="J2" s="14">
        <v>2.319</v>
      </c>
      <c r="K2" s="14">
        <v>2.3610000000000002</v>
      </c>
      <c r="L2" s="14">
        <v>2.3079999999999998</v>
      </c>
      <c r="M2" s="29"/>
      <c r="N2" s="29"/>
      <c r="O2" s="29"/>
      <c r="P2" s="29"/>
      <c r="Q2" s="29"/>
    </row>
    <row r="3" spans="1:256">
      <c r="A3" s="11"/>
      <c r="B3" s="14">
        <v>0.89</v>
      </c>
      <c r="C3" s="14">
        <v>0.93</v>
      </c>
      <c r="D3" s="14">
        <v>0.92</v>
      </c>
      <c r="E3" s="14">
        <v>0.9</v>
      </c>
      <c r="F3" s="14">
        <v>0.79</v>
      </c>
      <c r="G3" s="31"/>
      <c r="H3" s="32">
        <v>2.1720000000000002</v>
      </c>
      <c r="I3" s="14">
        <v>2.2730000000000001</v>
      </c>
      <c r="J3" s="14">
        <v>2.3210000000000002</v>
      </c>
      <c r="K3" s="14">
        <v>2.3250000000000002</v>
      </c>
      <c r="L3" s="14">
        <v>2.29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0.91</v>
      </c>
      <c r="C4" s="14">
        <v>0.89</v>
      </c>
      <c r="D4" s="14">
        <v>0.88</v>
      </c>
      <c r="E4" s="14">
        <v>0.88</v>
      </c>
      <c r="F4" s="14">
        <v>0.79</v>
      </c>
      <c r="G4" s="31" t="s">
        <v>4</v>
      </c>
      <c r="H4" s="14">
        <v>2.2469999999999999</v>
      </c>
      <c r="I4" s="14">
        <v>2.355</v>
      </c>
      <c r="J4" s="14">
        <v>2.375</v>
      </c>
      <c r="K4" s="14">
        <v>2.3570000000000002</v>
      </c>
      <c r="L4" s="14">
        <v>2.3250000000000002</v>
      </c>
      <c r="M4" s="29"/>
      <c r="N4" s="29"/>
      <c r="O4" s="29"/>
      <c r="P4" s="29"/>
      <c r="Q4" s="29"/>
    </row>
    <row r="5" spans="1:256">
      <c r="A5" s="16"/>
      <c r="B5" s="33">
        <v>0.9</v>
      </c>
      <c r="C5" s="33">
        <v>0.89</v>
      </c>
      <c r="D5" s="33">
        <v>0.88</v>
      </c>
      <c r="E5" s="33">
        <v>0.86</v>
      </c>
      <c r="F5" s="33">
        <v>0.8</v>
      </c>
      <c r="G5" s="34"/>
      <c r="H5" s="33">
        <v>2.2759999999999998</v>
      </c>
      <c r="I5" s="33">
        <v>2.335</v>
      </c>
      <c r="J5" s="33">
        <v>2.3180000000000001</v>
      </c>
      <c r="K5" s="33">
        <v>2.3759999999999999</v>
      </c>
      <c r="L5" s="33">
        <v>2.3180000000000001</v>
      </c>
      <c r="M5" s="29"/>
      <c r="N5" s="29"/>
      <c r="O5" s="29"/>
      <c r="P5" s="29"/>
      <c r="Q5" s="29"/>
    </row>
    <row r="6" spans="1:256">
      <c r="A6" s="19" t="s">
        <v>5</v>
      </c>
      <c r="B6" s="35">
        <v>0.49</v>
      </c>
      <c r="C6" s="35">
        <v>0.54</v>
      </c>
      <c r="D6" s="35">
        <v>0.51</v>
      </c>
      <c r="E6" s="35">
        <v>0.48</v>
      </c>
      <c r="F6" s="35">
        <v>0.41</v>
      </c>
      <c r="G6" s="36" t="s">
        <v>6</v>
      </c>
      <c r="H6" s="35">
        <v>1.41</v>
      </c>
      <c r="I6" s="35">
        <v>1.4690000000000001</v>
      </c>
      <c r="J6" s="35">
        <v>1.5049999999999999</v>
      </c>
      <c r="K6" s="35">
        <v>1.5780000000000001</v>
      </c>
      <c r="L6" s="35">
        <v>1.5109999999999999</v>
      </c>
      <c r="M6" s="29"/>
      <c r="N6" s="29"/>
      <c r="O6" s="29"/>
      <c r="P6" s="29"/>
      <c r="Q6" s="29"/>
    </row>
    <row r="7" spans="1:256">
      <c r="A7" s="22"/>
      <c r="B7" s="37">
        <v>0.52</v>
      </c>
      <c r="C7" s="37">
        <v>0.54</v>
      </c>
      <c r="D7" s="37">
        <v>0.51</v>
      </c>
      <c r="E7" s="37">
        <v>0.49</v>
      </c>
      <c r="F7" s="37">
        <v>0.41</v>
      </c>
      <c r="G7" s="38"/>
      <c r="H7" s="37">
        <v>1.403</v>
      </c>
      <c r="I7" s="37">
        <v>1.4650000000000001</v>
      </c>
      <c r="J7" s="37">
        <v>1.524</v>
      </c>
      <c r="K7" s="37">
        <v>1.577</v>
      </c>
      <c r="L7" s="37">
        <v>1.54</v>
      </c>
      <c r="M7" s="29"/>
      <c r="N7" s="29"/>
      <c r="O7" s="29"/>
      <c r="P7" s="29"/>
      <c r="Q7" s="29"/>
    </row>
    <row r="8" spans="1:256">
      <c r="A8" s="22"/>
      <c r="B8" s="37">
        <v>0.51</v>
      </c>
      <c r="C8" s="37">
        <v>0.53</v>
      </c>
      <c r="D8" s="37">
        <v>0.51</v>
      </c>
      <c r="E8" s="37">
        <v>0.47</v>
      </c>
      <c r="F8" s="37">
        <v>0.4</v>
      </c>
      <c r="G8" s="38"/>
      <c r="H8" s="37">
        <v>1.3879999999999999</v>
      </c>
      <c r="I8" s="37">
        <v>1.4950000000000001</v>
      </c>
      <c r="J8" s="37">
        <v>1.544</v>
      </c>
      <c r="K8" s="37">
        <v>1.548</v>
      </c>
      <c r="L8" s="37">
        <v>1.5349999999999999</v>
      </c>
      <c r="M8" s="29"/>
      <c r="N8" s="29"/>
      <c r="O8" s="29"/>
      <c r="P8" s="29"/>
      <c r="Q8" s="29"/>
    </row>
    <row r="9" spans="1:256">
      <c r="A9" s="22"/>
      <c r="B9" s="37">
        <v>0.48</v>
      </c>
      <c r="C9" s="37">
        <v>0.49</v>
      </c>
      <c r="D9" s="37">
        <v>0.48</v>
      </c>
      <c r="E9" s="37">
        <v>0.46</v>
      </c>
      <c r="F9" s="37">
        <v>0.41</v>
      </c>
      <c r="G9" s="38"/>
      <c r="H9" s="37">
        <v>1.3959999999999999</v>
      </c>
      <c r="I9" s="37">
        <v>1.4650000000000001</v>
      </c>
      <c r="J9" s="37">
        <v>1.5369999999999999</v>
      </c>
      <c r="K9" s="37">
        <v>1.575</v>
      </c>
      <c r="L9" s="37">
        <v>1.53</v>
      </c>
      <c r="M9" s="29"/>
      <c r="N9" s="29"/>
      <c r="O9" s="29"/>
      <c r="P9" s="29"/>
      <c r="Q9" s="29"/>
    </row>
    <row r="10" spans="1:256">
      <c r="A10" s="22"/>
      <c r="B10" s="37">
        <v>0.46</v>
      </c>
      <c r="C10" s="37">
        <v>0.46</v>
      </c>
      <c r="D10" s="37">
        <v>0.45</v>
      </c>
      <c r="E10" s="37">
        <v>0.45</v>
      </c>
      <c r="F10" s="37">
        <v>0.37</v>
      </c>
      <c r="G10" s="38"/>
      <c r="H10" s="37">
        <v>1.405</v>
      </c>
      <c r="I10" s="37">
        <v>1.4019999999999999</v>
      </c>
      <c r="J10" s="37">
        <v>1.468</v>
      </c>
      <c r="K10" s="37">
        <v>1.5009999999999999</v>
      </c>
      <c r="L10" s="37">
        <v>1.508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0.49</v>
      </c>
      <c r="D11" s="37">
        <v>0.48</v>
      </c>
      <c r="E11" s="37">
        <v>0.46</v>
      </c>
      <c r="F11" s="37">
        <v>0.35</v>
      </c>
      <c r="G11" s="38" t="s">
        <v>8</v>
      </c>
      <c r="H11" s="37">
        <v>1.446</v>
      </c>
      <c r="I11" s="37">
        <v>1.526</v>
      </c>
      <c r="J11" s="37">
        <v>1.5649999999999999</v>
      </c>
      <c r="K11" s="37">
        <v>1.5880000000000001</v>
      </c>
      <c r="L11" s="37">
        <v>1.5760000000000001</v>
      </c>
      <c r="M11" s="29"/>
      <c r="N11" s="29"/>
      <c r="O11" s="29"/>
      <c r="P11" s="29"/>
      <c r="Q11" s="29"/>
    </row>
    <row r="12" spans="1:256">
      <c r="A12" s="22"/>
      <c r="B12" s="37">
        <v>0.49</v>
      </c>
      <c r="C12" s="37">
        <v>0.49</v>
      </c>
      <c r="D12" s="37">
        <v>0.48</v>
      </c>
      <c r="E12" s="37">
        <v>0.46</v>
      </c>
      <c r="F12" s="37">
        <v>0.33</v>
      </c>
      <c r="G12" s="38"/>
      <c r="H12" s="37">
        <v>1.4610000000000001</v>
      </c>
      <c r="I12" s="37">
        <v>1.5409999999999999</v>
      </c>
      <c r="J12" s="37">
        <v>1.5620000000000001</v>
      </c>
      <c r="K12" s="37">
        <v>1.5629999999999999</v>
      </c>
      <c r="L12" s="37">
        <v>1.5660000000000001</v>
      </c>
      <c r="M12" s="29"/>
      <c r="N12" s="29"/>
      <c r="O12" s="29"/>
      <c r="P12" s="29"/>
      <c r="Q12" s="29"/>
    </row>
    <row r="13" spans="1:256">
      <c r="A13" s="22"/>
      <c r="B13" s="37">
        <v>0.45</v>
      </c>
      <c r="C13" s="37">
        <v>0.48</v>
      </c>
      <c r="D13" s="37">
        <v>0.46</v>
      </c>
      <c r="E13" s="37">
        <v>0.4</v>
      </c>
      <c r="F13" s="37">
        <v>0.33</v>
      </c>
      <c r="G13" s="38"/>
      <c r="H13" s="37">
        <v>1.472</v>
      </c>
      <c r="I13" s="37">
        <v>1.5089999999999999</v>
      </c>
      <c r="J13" s="37">
        <v>1.575</v>
      </c>
      <c r="K13" s="37">
        <v>1.5580000000000001</v>
      </c>
      <c r="L13" s="37">
        <v>1.544</v>
      </c>
      <c r="M13" s="29"/>
      <c r="N13" s="29"/>
      <c r="O13" s="29"/>
      <c r="P13" s="29"/>
      <c r="Q13" s="29"/>
    </row>
    <row r="14" spans="1:256">
      <c r="A14" s="22"/>
      <c r="B14" s="37">
        <v>0.48</v>
      </c>
      <c r="C14" s="37">
        <v>0.47</v>
      </c>
      <c r="D14" s="37">
        <v>0.45</v>
      </c>
      <c r="E14" s="37">
        <v>0.43</v>
      </c>
      <c r="F14" s="37">
        <v>0.33</v>
      </c>
      <c r="G14" s="38"/>
      <c r="H14" s="37">
        <v>1.44</v>
      </c>
      <c r="I14" s="37">
        <v>1.5069999999999999</v>
      </c>
      <c r="J14" s="37">
        <v>1.5760000000000001</v>
      </c>
      <c r="K14" s="37">
        <v>1.5740000000000001</v>
      </c>
      <c r="L14" s="37">
        <v>1.57</v>
      </c>
      <c r="M14" s="29"/>
      <c r="N14" s="29"/>
      <c r="O14" s="29"/>
      <c r="P14" s="29"/>
      <c r="Q14" s="29"/>
    </row>
    <row r="15" spans="1:256">
      <c r="A15" s="22"/>
      <c r="B15" s="37">
        <v>0.46</v>
      </c>
      <c r="C15" s="37">
        <v>0.46</v>
      </c>
      <c r="D15" s="37">
        <v>0.43</v>
      </c>
      <c r="E15" s="37">
        <v>0.42</v>
      </c>
      <c r="F15" s="37">
        <v>0.32</v>
      </c>
      <c r="G15" s="38"/>
      <c r="H15" s="37">
        <v>1.3939999999999999</v>
      </c>
      <c r="I15" s="37">
        <v>1.5169999999999999</v>
      </c>
      <c r="J15" s="37">
        <v>1.5329999999999999</v>
      </c>
      <c r="K15" s="37">
        <v>1.552</v>
      </c>
      <c r="L15" s="37">
        <v>1.5349999999999999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0.42380000000000012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0.79341999999999979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0.43466666666666681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0.5713930041152262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0.96</v>
      </c>
      <c r="D2" s="14">
        <v>0.92</v>
      </c>
      <c r="E2" s="14">
        <v>0.9</v>
      </c>
      <c r="F2" s="14">
        <v>0.89</v>
      </c>
      <c r="G2" s="31" t="s">
        <v>3</v>
      </c>
      <c r="H2" s="14">
        <v>2.1800000000000002</v>
      </c>
      <c r="I2" s="14">
        <v>2.2799999999999998</v>
      </c>
      <c r="J2" s="14">
        <v>2.3340000000000001</v>
      </c>
      <c r="K2" s="14">
        <v>2.355</v>
      </c>
      <c r="L2" s="14">
        <v>2.306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0.95</v>
      </c>
      <c r="D3" s="14">
        <v>0.91</v>
      </c>
      <c r="E3" s="14">
        <v>0.89</v>
      </c>
      <c r="F3" s="14">
        <v>0.88</v>
      </c>
      <c r="G3" s="31"/>
      <c r="H3" s="32">
        <v>2.1880000000000002</v>
      </c>
      <c r="I3" s="14">
        <v>2.2629999999999999</v>
      </c>
      <c r="J3" s="14">
        <v>2.3279999999999998</v>
      </c>
      <c r="K3" s="14">
        <v>2.3290000000000002</v>
      </c>
      <c r="L3" s="14">
        <v>2.3069999999999999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0.95</v>
      </c>
      <c r="C4" s="14">
        <v>1.02</v>
      </c>
      <c r="D4" s="14">
        <v>1</v>
      </c>
      <c r="E4" s="14">
        <v>0.95</v>
      </c>
      <c r="F4" s="14">
        <v>0.9</v>
      </c>
      <c r="G4" s="31" t="s">
        <v>4</v>
      </c>
      <c r="H4" s="14">
        <v>2.2400000000000002</v>
      </c>
      <c r="I4" s="14">
        <v>2.3330000000000002</v>
      </c>
      <c r="J4" s="14">
        <v>2.3450000000000002</v>
      </c>
      <c r="K4" s="14">
        <v>2.343</v>
      </c>
      <c r="L4" s="14">
        <v>2.3119999999999998</v>
      </c>
      <c r="M4" s="29"/>
      <c r="N4" s="29"/>
      <c r="O4" s="29"/>
      <c r="P4" s="29"/>
      <c r="Q4" s="29"/>
    </row>
    <row r="5" spans="1:256">
      <c r="A5" s="16"/>
      <c r="B5" s="33">
        <v>0.94</v>
      </c>
      <c r="C5" s="33">
        <v>1.02</v>
      </c>
      <c r="D5" s="33">
        <v>1.05</v>
      </c>
      <c r="E5" s="33">
        <v>0.95</v>
      </c>
      <c r="F5" s="33">
        <v>0.92</v>
      </c>
      <c r="G5" s="34"/>
      <c r="H5" s="33">
        <v>2.218</v>
      </c>
      <c r="I5" s="33">
        <v>2.3140000000000001</v>
      </c>
      <c r="J5" s="33">
        <v>2.3450000000000002</v>
      </c>
      <c r="K5" s="33">
        <v>2.339</v>
      </c>
      <c r="L5" s="33">
        <v>2.31</v>
      </c>
      <c r="M5" s="29"/>
      <c r="N5" s="29"/>
      <c r="O5" s="29"/>
      <c r="P5" s="29"/>
      <c r="Q5" s="29"/>
    </row>
    <row r="6" spans="1:256">
      <c r="A6" s="19" t="s">
        <v>5</v>
      </c>
      <c r="B6" s="35">
        <v>0.47</v>
      </c>
      <c r="C6" s="35">
        <v>0.55000000000000004</v>
      </c>
      <c r="D6" s="35">
        <v>0.52</v>
      </c>
      <c r="E6" s="35">
        <v>0.5</v>
      </c>
      <c r="F6" s="35">
        <v>0.5</v>
      </c>
      <c r="G6" s="36" t="s">
        <v>6</v>
      </c>
      <c r="H6" s="35">
        <v>1.381</v>
      </c>
      <c r="I6" s="35">
        <v>1.458</v>
      </c>
      <c r="J6" s="35">
        <v>1.502</v>
      </c>
      <c r="K6" s="35">
        <v>1.5409999999999999</v>
      </c>
      <c r="L6" s="35">
        <v>1.55</v>
      </c>
      <c r="M6" s="29"/>
      <c r="N6" s="29"/>
      <c r="O6" s="29"/>
      <c r="P6" s="29"/>
      <c r="Q6" s="29"/>
    </row>
    <row r="7" spans="1:256">
      <c r="A7" s="22"/>
      <c r="B7" s="37">
        <v>0.55000000000000004</v>
      </c>
      <c r="C7" s="37">
        <v>0.55000000000000004</v>
      </c>
      <c r="D7" s="37">
        <v>0.54</v>
      </c>
      <c r="E7" s="37">
        <v>0.51</v>
      </c>
      <c r="F7" s="37">
        <v>0.51</v>
      </c>
      <c r="G7" s="38"/>
      <c r="H7" s="37">
        <v>1.4239999999999999</v>
      </c>
      <c r="I7" s="37">
        <v>1.468</v>
      </c>
      <c r="J7" s="37">
        <v>1.5269999999999999</v>
      </c>
      <c r="K7" s="37">
        <v>1.5549999999999999</v>
      </c>
      <c r="L7" s="37">
        <v>1.5369999999999999</v>
      </c>
      <c r="M7" s="29"/>
      <c r="N7" s="29"/>
      <c r="O7" s="29"/>
      <c r="P7" s="29"/>
      <c r="Q7" s="29"/>
    </row>
    <row r="8" spans="1:256">
      <c r="A8" s="22"/>
      <c r="B8" s="37">
        <v>0.56000000000000005</v>
      </c>
      <c r="C8" s="37">
        <v>0.54</v>
      </c>
      <c r="D8" s="37">
        <v>0.53</v>
      </c>
      <c r="E8" s="37">
        <v>0.5</v>
      </c>
      <c r="F8" s="37">
        <v>0.51</v>
      </c>
      <c r="G8" s="38"/>
      <c r="H8" s="37">
        <v>1.369</v>
      </c>
      <c r="I8" s="37">
        <v>1.48</v>
      </c>
      <c r="J8" s="37">
        <v>1.516</v>
      </c>
      <c r="K8" s="37">
        <v>1.58</v>
      </c>
      <c r="L8" s="37">
        <v>1.544</v>
      </c>
      <c r="M8" s="29"/>
      <c r="N8" s="29"/>
      <c r="O8" s="29"/>
      <c r="P8" s="29"/>
      <c r="Q8" s="29"/>
    </row>
    <row r="9" spans="1:256">
      <c r="A9" s="22"/>
      <c r="B9" s="37">
        <v>0.54</v>
      </c>
      <c r="C9" s="37">
        <v>0.53</v>
      </c>
      <c r="D9" s="37">
        <v>0.5</v>
      </c>
      <c r="E9" s="37">
        <v>0.47</v>
      </c>
      <c r="F9" s="37">
        <v>0.49</v>
      </c>
      <c r="G9" s="38"/>
      <c r="H9" s="37">
        <v>1.377</v>
      </c>
      <c r="I9" s="37">
        <v>1.452</v>
      </c>
      <c r="J9" s="37">
        <v>1.5149999999999999</v>
      </c>
      <c r="K9" s="37">
        <v>1.53</v>
      </c>
      <c r="L9" s="37">
        <v>1.544</v>
      </c>
      <c r="M9" s="29"/>
      <c r="N9" s="29"/>
      <c r="O9" s="29"/>
      <c r="P9" s="29"/>
      <c r="Q9" s="29"/>
    </row>
    <row r="10" spans="1:256">
      <c r="A10" s="22"/>
      <c r="B10" s="37">
        <v>0.49</v>
      </c>
      <c r="C10" s="37">
        <v>0.49</v>
      </c>
      <c r="D10" s="37">
        <v>0.47</v>
      </c>
      <c r="E10" s="37">
        <v>0.46</v>
      </c>
      <c r="F10" s="37">
        <v>0.45</v>
      </c>
      <c r="G10" s="38"/>
      <c r="H10" s="37">
        <v>1.341</v>
      </c>
      <c r="I10" s="37">
        <v>1.3979999999999999</v>
      </c>
      <c r="J10" s="37">
        <v>1.506</v>
      </c>
      <c r="K10" s="37">
        <v>1.484</v>
      </c>
      <c r="L10" s="37">
        <v>1.478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0.48</v>
      </c>
      <c r="C11" s="37">
        <v>0.56999999999999995</v>
      </c>
      <c r="D11" s="37">
        <v>0.59</v>
      </c>
      <c r="E11" s="37">
        <v>0.53</v>
      </c>
      <c r="F11" s="37">
        <v>0.51</v>
      </c>
      <c r="G11" s="38" t="s">
        <v>8</v>
      </c>
      <c r="H11" s="37">
        <v>1.456</v>
      </c>
      <c r="I11" s="37">
        <v>1.4930000000000001</v>
      </c>
      <c r="J11" s="37">
        <v>1.53</v>
      </c>
      <c r="K11" s="37">
        <v>1.5309999999999999</v>
      </c>
      <c r="L11" s="37">
        <v>1.552</v>
      </c>
      <c r="M11" s="29"/>
      <c r="N11" s="29"/>
      <c r="O11" s="29"/>
      <c r="P11" s="29"/>
      <c r="Q11" s="29"/>
    </row>
    <row r="12" spans="1:256">
      <c r="A12" s="22"/>
      <c r="B12" s="37">
        <v>0.48</v>
      </c>
      <c r="C12" s="37">
        <v>0.56999999999999995</v>
      </c>
      <c r="D12" s="37">
        <v>0.6</v>
      </c>
      <c r="E12" s="37">
        <v>0.54</v>
      </c>
      <c r="F12" s="37">
        <v>0.5</v>
      </c>
      <c r="G12" s="38"/>
      <c r="H12" s="37">
        <v>1.444</v>
      </c>
      <c r="I12" s="37">
        <v>1.4870000000000001</v>
      </c>
      <c r="J12" s="37">
        <v>1.5289999999999999</v>
      </c>
      <c r="K12" s="37">
        <v>1.544</v>
      </c>
      <c r="L12" s="37">
        <v>1.502</v>
      </c>
      <c r="M12" s="29"/>
      <c r="N12" s="29"/>
      <c r="O12" s="29"/>
      <c r="P12" s="29"/>
      <c r="Q12" s="29"/>
    </row>
    <row r="13" spans="1:256">
      <c r="A13" s="22"/>
      <c r="B13" s="37">
        <v>0.47</v>
      </c>
      <c r="C13" s="37">
        <v>0.56000000000000005</v>
      </c>
      <c r="D13" s="37">
        <v>0.6</v>
      </c>
      <c r="E13" s="37">
        <v>0.54</v>
      </c>
      <c r="F13" s="37">
        <v>0.51</v>
      </c>
      <c r="G13" s="38"/>
      <c r="H13" s="37">
        <v>1.4410000000000001</v>
      </c>
      <c r="I13" s="37">
        <v>1.5149999999999999</v>
      </c>
      <c r="J13" s="37">
        <v>1.5409999999999999</v>
      </c>
      <c r="K13" s="37">
        <v>1.5309999999999999</v>
      </c>
      <c r="L13" s="37">
        <v>1.504</v>
      </c>
      <c r="M13" s="29"/>
      <c r="N13" s="29"/>
      <c r="O13" s="29"/>
      <c r="P13" s="29"/>
      <c r="Q13" s="29"/>
    </row>
    <row r="14" spans="1:256">
      <c r="A14" s="22"/>
      <c r="B14" s="37">
        <v>0.5</v>
      </c>
      <c r="C14" s="37">
        <v>0.56000000000000005</v>
      </c>
      <c r="D14" s="37">
        <v>0.57999999999999996</v>
      </c>
      <c r="E14" s="37">
        <v>0.54</v>
      </c>
      <c r="F14" s="37">
        <v>0.48</v>
      </c>
      <c r="G14" s="38"/>
      <c r="H14" s="37">
        <v>1.4239999999999999</v>
      </c>
      <c r="I14" s="37">
        <v>1.5009999999999999</v>
      </c>
      <c r="J14" s="37">
        <v>1.524</v>
      </c>
      <c r="K14" s="37">
        <v>1.518</v>
      </c>
      <c r="L14" s="37">
        <v>1.5</v>
      </c>
      <c r="M14" s="29"/>
      <c r="N14" s="29"/>
      <c r="O14" s="29"/>
      <c r="P14" s="29"/>
      <c r="Q14" s="29"/>
    </row>
    <row r="15" spans="1:256">
      <c r="A15" s="22"/>
      <c r="B15" s="37">
        <v>0.45</v>
      </c>
      <c r="C15" s="37">
        <v>0.54</v>
      </c>
      <c r="D15" s="37">
        <v>0.52</v>
      </c>
      <c r="E15" s="37">
        <v>0.49</v>
      </c>
      <c r="F15" s="37">
        <v>0.42</v>
      </c>
      <c r="G15" s="38"/>
      <c r="H15" s="37">
        <v>1.337</v>
      </c>
      <c r="I15" s="37">
        <v>1.4319999999999999</v>
      </c>
      <c r="J15" s="37">
        <v>1.468</v>
      </c>
      <c r="K15" s="37">
        <v>1.462</v>
      </c>
      <c r="L15" s="37">
        <v>1.4319999999999999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0.42630000000000001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0.8133499999999998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0.43723076923076926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0.58574588477366241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IV34"/>
  <sheetViews>
    <sheetView workbookViewId="0">
      <selection activeCell="E20" sqref="E20:F20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0.92</v>
      </c>
      <c r="C2" s="14">
        <v>0.96</v>
      </c>
      <c r="D2" s="14">
        <v>0.94</v>
      </c>
      <c r="E2" s="14">
        <v>0.93</v>
      </c>
      <c r="F2" s="14">
        <v>0.9</v>
      </c>
      <c r="G2" s="31" t="s">
        <v>3</v>
      </c>
      <c r="H2" s="14">
        <v>2.1709999999999998</v>
      </c>
      <c r="I2" s="14">
        <v>2.2879999999999998</v>
      </c>
      <c r="J2" s="14">
        <v>2.294</v>
      </c>
      <c r="K2" s="14">
        <v>2.355</v>
      </c>
      <c r="L2" s="14">
        <v>2.3530000000000002</v>
      </c>
      <c r="M2" s="29"/>
      <c r="N2" s="29"/>
      <c r="O2" s="29"/>
      <c r="P2" s="29"/>
      <c r="Q2" s="29"/>
    </row>
    <row r="3" spans="1:256">
      <c r="A3" s="11"/>
      <c r="B3" s="14">
        <v>0.93</v>
      </c>
      <c r="C3" s="14">
        <v>0.97</v>
      </c>
      <c r="D3" s="14">
        <v>0.98</v>
      </c>
      <c r="E3" s="14">
        <v>0.94</v>
      </c>
      <c r="F3" s="14">
        <v>0.94</v>
      </c>
      <c r="G3" s="31"/>
      <c r="H3" s="32">
        <v>2.1720000000000002</v>
      </c>
      <c r="I3" s="14">
        <v>2.2719999999999998</v>
      </c>
      <c r="J3" s="14">
        <v>2.2919999999999998</v>
      </c>
      <c r="K3" s="14">
        <v>2.3199999999999998</v>
      </c>
      <c r="L3" s="14">
        <v>2.294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0.94</v>
      </c>
      <c r="C4" s="14">
        <v>0.96</v>
      </c>
      <c r="D4" s="14">
        <v>0.97</v>
      </c>
      <c r="E4" s="14">
        <v>0.93</v>
      </c>
      <c r="F4" s="14">
        <v>0.92</v>
      </c>
      <c r="G4" s="31" t="s">
        <v>4</v>
      </c>
      <c r="H4" s="14">
        <v>2.2330000000000001</v>
      </c>
      <c r="I4" s="14">
        <v>2.29</v>
      </c>
      <c r="J4" s="14">
        <v>2.3330000000000002</v>
      </c>
      <c r="K4" s="14">
        <v>2.343</v>
      </c>
      <c r="L4" s="14">
        <v>2.3140000000000001</v>
      </c>
      <c r="M4" s="29"/>
      <c r="N4" s="29"/>
      <c r="O4" s="29"/>
      <c r="P4" s="29"/>
      <c r="Q4" s="29"/>
    </row>
    <row r="5" spans="1:256">
      <c r="A5" s="16"/>
      <c r="B5" s="33">
        <v>0.93</v>
      </c>
      <c r="C5" s="33">
        <v>0.96</v>
      </c>
      <c r="D5" s="33">
        <v>0.97</v>
      </c>
      <c r="E5" s="33">
        <v>0.95</v>
      </c>
      <c r="F5" s="33">
        <v>0.9</v>
      </c>
      <c r="G5" s="34"/>
      <c r="H5" s="33">
        <v>2.246</v>
      </c>
      <c r="I5" s="33">
        <v>2.2919999999999998</v>
      </c>
      <c r="J5" s="33">
        <v>2.355</v>
      </c>
      <c r="K5" s="33">
        <v>2.363</v>
      </c>
      <c r="L5" s="33">
        <v>2.3199999999999998</v>
      </c>
      <c r="M5" s="29"/>
      <c r="N5" s="29"/>
      <c r="O5" s="29"/>
      <c r="P5" s="29"/>
      <c r="Q5" s="29"/>
    </row>
    <row r="6" spans="1:256">
      <c r="A6" s="19" t="s">
        <v>5</v>
      </c>
      <c r="B6" s="35">
        <v>0.5</v>
      </c>
      <c r="C6" s="35">
        <v>0.5</v>
      </c>
      <c r="D6" s="35">
        <v>0.49</v>
      </c>
      <c r="E6" s="35">
        <v>0.5</v>
      </c>
      <c r="F6" s="35">
        <v>0.5</v>
      </c>
      <c r="G6" s="36" t="s">
        <v>6</v>
      </c>
      <c r="H6" s="35">
        <v>1.3839999999999999</v>
      </c>
      <c r="I6" s="35">
        <v>1.421</v>
      </c>
      <c r="J6" s="35">
        <v>1.4810000000000001</v>
      </c>
      <c r="K6" s="35">
        <v>1.5489999999999999</v>
      </c>
      <c r="L6" s="35">
        <v>1.542</v>
      </c>
      <c r="M6" s="29"/>
      <c r="N6" s="29"/>
      <c r="O6" s="29"/>
      <c r="P6" s="29"/>
      <c r="Q6" s="29"/>
    </row>
    <row r="7" spans="1:256">
      <c r="A7" s="22"/>
      <c r="B7" s="37">
        <v>0.52</v>
      </c>
      <c r="C7" s="37">
        <v>0.54</v>
      </c>
      <c r="D7" s="37">
        <v>0.54</v>
      </c>
      <c r="E7" s="37">
        <v>0.53</v>
      </c>
      <c r="F7" s="37">
        <v>0.52</v>
      </c>
      <c r="G7" s="38"/>
      <c r="H7" s="37">
        <v>1.39</v>
      </c>
      <c r="I7" s="37">
        <v>1.456</v>
      </c>
      <c r="J7" s="37">
        <v>1.4710000000000001</v>
      </c>
      <c r="K7" s="37">
        <v>1.54</v>
      </c>
      <c r="L7" s="37">
        <v>1.502</v>
      </c>
      <c r="M7" s="29"/>
      <c r="N7" s="29"/>
      <c r="O7" s="29"/>
      <c r="P7" s="29"/>
      <c r="Q7" s="29"/>
    </row>
    <row r="8" spans="1:256">
      <c r="A8" s="22"/>
      <c r="B8" s="37">
        <v>0.52</v>
      </c>
      <c r="C8" s="37">
        <v>0.56000000000000005</v>
      </c>
      <c r="D8" s="37">
        <v>0.54</v>
      </c>
      <c r="E8" s="37">
        <v>0.52</v>
      </c>
      <c r="F8" s="37">
        <v>0.51</v>
      </c>
      <c r="G8" s="38"/>
      <c r="H8" s="37">
        <v>1.3620000000000001</v>
      </c>
      <c r="I8" s="37">
        <v>1.43</v>
      </c>
      <c r="J8" s="37">
        <v>1.48</v>
      </c>
      <c r="K8" s="37">
        <v>1.5229999999999999</v>
      </c>
      <c r="L8" s="37">
        <v>1.4850000000000001</v>
      </c>
      <c r="M8" s="29"/>
      <c r="N8" s="29"/>
      <c r="O8" s="29"/>
      <c r="P8" s="29"/>
      <c r="Q8" s="29"/>
    </row>
    <row r="9" spans="1:256">
      <c r="A9" s="22"/>
      <c r="B9" s="37">
        <v>0.51</v>
      </c>
      <c r="C9" s="37">
        <v>0.53</v>
      </c>
      <c r="D9" s="37">
        <v>0.52</v>
      </c>
      <c r="E9" s="37">
        <v>0.5</v>
      </c>
      <c r="F9" s="37">
        <v>0.48</v>
      </c>
      <c r="G9" s="38"/>
      <c r="H9" s="37">
        <v>1.353</v>
      </c>
      <c r="I9" s="37">
        <v>1.393</v>
      </c>
      <c r="J9" s="37">
        <v>1.4790000000000001</v>
      </c>
      <c r="K9" s="37">
        <v>1.5409999999999999</v>
      </c>
      <c r="L9" s="37">
        <v>1.5229999999999999</v>
      </c>
      <c r="M9" s="29"/>
      <c r="N9" s="29"/>
      <c r="O9" s="29"/>
      <c r="P9" s="29"/>
      <c r="Q9" s="29"/>
    </row>
    <row r="10" spans="1:256">
      <c r="A10" s="22"/>
      <c r="B10" s="37">
        <v>0.47</v>
      </c>
      <c r="C10" s="37">
        <v>0.51</v>
      </c>
      <c r="D10" s="37">
        <v>0.49</v>
      </c>
      <c r="E10" s="37">
        <v>0.46</v>
      </c>
      <c r="F10" s="37">
        <v>0.46</v>
      </c>
      <c r="G10" s="38"/>
      <c r="H10" s="37">
        <v>1.3220000000000001</v>
      </c>
      <c r="I10" s="37">
        <v>1.405</v>
      </c>
      <c r="J10" s="37">
        <v>1.4770000000000001</v>
      </c>
      <c r="K10" s="37">
        <v>1.48</v>
      </c>
      <c r="L10" s="37">
        <v>1.4830000000000001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0.51</v>
      </c>
      <c r="C11" s="37">
        <v>0.56000000000000005</v>
      </c>
      <c r="D11" s="37">
        <v>0.56999999999999995</v>
      </c>
      <c r="E11" s="37">
        <v>0.53</v>
      </c>
      <c r="F11" s="37">
        <v>0.47</v>
      </c>
      <c r="G11" s="38" t="s">
        <v>8</v>
      </c>
      <c r="H11" s="37">
        <v>1.4379999999999999</v>
      </c>
      <c r="I11" s="37">
        <v>1.4930000000000001</v>
      </c>
      <c r="J11" s="37">
        <v>1.546</v>
      </c>
      <c r="K11" s="37">
        <v>1.5680000000000001</v>
      </c>
      <c r="L11" s="37">
        <v>1.516</v>
      </c>
      <c r="M11" s="29"/>
      <c r="N11" s="29"/>
      <c r="O11" s="29"/>
      <c r="P11" s="29"/>
      <c r="Q11" s="29"/>
    </row>
    <row r="12" spans="1:256">
      <c r="A12" s="22"/>
      <c r="B12" s="37">
        <v>0.49</v>
      </c>
      <c r="C12" s="37">
        <v>0.55000000000000004</v>
      </c>
      <c r="D12" s="37">
        <v>0.56999999999999995</v>
      </c>
      <c r="E12" s="37">
        <v>0.52</v>
      </c>
      <c r="F12" s="37">
        <v>0.47</v>
      </c>
      <c r="G12" s="38"/>
      <c r="H12" s="37">
        <v>1.4239999999999999</v>
      </c>
      <c r="I12" s="37">
        <v>1.4590000000000001</v>
      </c>
      <c r="J12" s="37">
        <v>1.5329999999999999</v>
      </c>
      <c r="K12" s="37">
        <v>1.5469999999999999</v>
      </c>
      <c r="L12" s="37">
        <v>1.5509999999999999</v>
      </c>
      <c r="M12" s="29"/>
      <c r="N12" s="29"/>
      <c r="O12" s="29"/>
      <c r="P12" s="29"/>
      <c r="Q12" s="29"/>
    </row>
    <row r="13" spans="1:256">
      <c r="A13" s="22"/>
      <c r="B13" s="37">
        <v>0.52</v>
      </c>
      <c r="C13" s="37">
        <v>0.55000000000000004</v>
      </c>
      <c r="D13" s="37">
        <v>0.57999999999999996</v>
      </c>
      <c r="E13" s="37">
        <v>0.54</v>
      </c>
      <c r="F13" s="37">
        <v>0.51</v>
      </c>
      <c r="G13" s="38"/>
      <c r="H13" s="37">
        <v>1.4319999999999999</v>
      </c>
      <c r="I13" s="37">
        <v>1.4670000000000001</v>
      </c>
      <c r="J13" s="37">
        <v>1.5149999999999999</v>
      </c>
      <c r="K13" s="37">
        <v>1.546</v>
      </c>
      <c r="L13" s="37">
        <v>1.5349999999999999</v>
      </c>
      <c r="M13" s="29"/>
      <c r="N13" s="29"/>
      <c r="O13" s="29"/>
      <c r="P13" s="29"/>
      <c r="Q13" s="29"/>
    </row>
    <row r="14" spans="1:256">
      <c r="A14" s="22"/>
      <c r="B14" s="37">
        <v>0.51</v>
      </c>
      <c r="C14" s="37">
        <v>0.56000000000000005</v>
      </c>
      <c r="D14" s="37">
        <v>0.56000000000000005</v>
      </c>
      <c r="E14" s="37">
        <v>0.51</v>
      </c>
      <c r="F14" s="37">
        <v>0.48</v>
      </c>
      <c r="G14" s="38"/>
      <c r="H14" s="37">
        <v>1.429</v>
      </c>
      <c r="I14" s="37">
        <v>1.506</v>
      </c>
      <c r="J14" s="37">
        <v>1.55</v>
      </c>
      <c r="K14" s="37">
        <v>1.5249999999999999</v>
      </c>
      <c r="L14" s="37">
        <v>1.522</v>
      </c>
      <c r="M14" s="29"/>
      <c r="N14" s="29"/>
      <c r="O14" s="29"/>
      <c r="P14" s="29"/>
      <c r="Q14" s="29"/>
    </row>
    <row r="15" spans="1:256">
      <c r="A15" s="22"/>
      <c r="B15" s="37">
        <v>0.47</v>
      </c>
      <c r="C15" s="37">
        <v>0.53</v>
      </c>
      <c r="D15" s="37">
        <v>0.51</v>
      </c>
      <c r="E15" s="37">
        <v>0.49</v>
      </c>
      <c r="F15" s="37">
        <v>0.47</v>
      </c>
      <c r="G15" s="38"/>
      <c r="H15" s="37">
        <v>1.3720000000000001</v>
      </c>
      <c r="I15" s="37">
        <v>1.464</v>
      </c>
      <c r="J15" s="37">
        <v>1.508</v>
      </c>
      <c r="K15" s="37">
        <v>1.4870000000000001</v>
      </c>
      <c r="L15" s="37">
        <v>1.466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0.42699999999999982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0.81758000000000086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0.43794871794871776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0.58879218106995945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IV34"/>
  <sheetViews>
    <sheetView workbookViewId="0">
      <selection activeCell="O31" sqref="O31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4">
        <v>0.93</v>
      </c>
      <c r="C2" s="14">
        <v>0.96</v>
      </c>
      <c r="D2" s="14">
        <v>0.94</v>
      </c>
      <c r="E2" s="14">
        <v>0.93</v>
      </c>
      <c r="F2" s="14">
        <v>0.93</v>
      </c>
      <c r="G2" s="31" t="s">
        <v>3</v>
      </c>
      <c r="H2" s="14">
        <v>2.2000000000000002</v>
      </c>
      <c r="I2" s="14">
        <v>2.2400000000000002</v>
      </c>
      <c r="J2" s="14">
        <v>2.34</v>
      </c>
      <c r="K2" s="14">
        <v>2.34</v>
      </c>
      <c r="L2" s="14">
        <v>2.35</v>
      </c>
      <c r="M2" s="29"/>
      <c r="N2" s="29"/>
      <c r="O2" s="29"/>
      <c r="P2" s="29"/>
      <c r="Q2" s="29"/>
    </row>
    <row r="3" spans="1:256">
      <c r="A3" s="11"/>
      <c r="B3" s="14">
        <v>0.94</v>
      </c>
      <c r="C3" s="14">
        <v>0.95</v>
      </c>
      <c r="D3" s="14">
        <v>0.94</v>
      </c>
      <c r="E3" s="14">
        <v>0.94</v>
      </c>
      <c r="F3" s="14">
        <v>0.94</v>
      </c>
      <c r="G3" s="31"/>
      <c r="H3" s="32">
        <v>2.17</v>
      </c>
      <c r="I3" s="14">
        <v>2.2799999999999998</v>
      </c>
      <c r="J3" s="14">
        <v>2.29</v>
      </c>
      <c r="K3" s="14">
        <v>2.3199999999999998</v>
      </c>
      <c r="L3" s="14">
        <v>2.3199999999999998</v>
      </c>
      <c r="M3" s="29"/>
      <c r="N3" s="29"/>
      <c r="O3" s="29"/>
      <c r="P3" s="29"/>
      <c r="Q3" s="29"/>
    </row>
    <row r="4" spans="1:256">
      <c r="A4" s="11" t="s">
        <v>124</v>
      </c>
      <c r="B4" s="14">
        <v>0.93</v>
      </c>
      <c r="C4" s="14">
        <v>0.95</v>
      </c>
      <c r="D4" s="14">
        <v>0.96</v>
      </c>
      <c r="E4" s="14">
        <v>0.94</v>
      </c>
      <c r="F4" s="14">
        <v>0.92</v>
      </c>
      <c r="G4" s="31" t="s">
        <v>4</v>
      </c>
      <c r="H4" s="14">
        <v>2.2400000000000002</v>
      </c>
      <c r="I4" s="14">
        <v>2.33</v>
      </c>
      <c r="J4" s="14">
        <v>2.36</v>
      </c>
      <c r="K4" s="14">
        <v>2.34</v>
      </c>
      <c r="L4" s="14">
        <v>2.36</v>
      </c>
      <c r="M4" s="29"/>
      <c r="N4" s="29"/>
      <c r="O4" s="29"/>
      <c r="P4" s="29"/>
      <c r="Q4" s="29"/>
    </row>
    <row r="5" spans="1:256">
      <c r="A5" s="16"/>
      <c r="B5" s="33">
        <v>0.94</v>
      </c>
      <c r="C5" s="33">
        <v>0.97</v>
      </c>
      <c r="D5" s="33">
        <v>0.98</v>
      </c>
      <c r="E5" s="33">
        <v>0.96</v>
      </c>
      <c r="F5" s="33">
        <v>0.93</v>
      </c>
      <c r="G5" s="34"/>
      <c r="H5" s="33">
        <v>2.2200000000000002</v>
      </c>
      <c r="I5" s="33">
        <v>2.31</v>
      </c>
      <c r="J5" s="33">
        <v>2.36</v>
      </c>
      <c r="K5" s="33">
        <v>2.34</v>
      </c>
      <c r="L5" s="33">
        <v>2.36</v>
      </c>
      <c r="M5" s="29"/>
      <c r="N5" s="29"/>
      <c r="O5" s="29"/>
      <c r="P5" s="29"/>
      <c r="Q5" s="29"/>
    </row>
    <row r="6" spans="1:256">
      <c r="A6" s="19" t="s">
        <v>5</v>
      </c>
      <c r="B6" s="35">
        <v>0.5</v>
      </c>
      <c r="C6" s="35">
        <v>0.53</v>
      </c>
      <c r="D6" s="35">
        <v>0.5</v>
      </c>
      <c r="E6" s="35">
        <v>0.51</v>
      </c>
      <c r="F6" s="35">
        <v>0.52</v>
      </c>
      <c r="G6" s="36" t="s">
        <v>6</v>
      </c>
      <c r="H6" s="35">
        <v>1.26</v>
      </c>
      <c r="I6" s="35">
        <v>1.37</v>
      </c>
      <c r="J6" s="35">
        <v>1.43</v>
      </c>
      <c r="K6" s="35">
        <v>1.48</v>
      </c>
      <c r="L6" s="35">
        <v>1.47</v>
      </c>
      <c r="M6" s="29"/>
      <c r="N6" s="29"/>
      <c r="O6" s="29"/>
      <c r="P6" s="29"/>
      <c r="Q6" s="29"/>
    </row>
    <row r="7" spans="1:256">
      <c r="A7" s="22"/>
      <c r="B7" s="37">
        <v>0.5</v>
      </c>
      <c r="C7" s="37">
        <v>0.53</v>
      </c>
      <c r="D7" s="37">
        <v>0.53</v>
      </c>
      <c r="E7" s="37">
        <v>0.53</v>
      </c>
      <c r="F7" s="37">
        <v>0.52</v>
      </c>
      <c r="G7" s="38"/>
      <c r="H7" s="37">
        <v>1.29</v>
      </c>
      <c r="I7" s="37">
        <v>1.38</v>
      </c>
      <c r="J7" s="37">
        <v>1.41</v>
      </c>
      <c r="K7" s="37">
        <v>1.5</v>
      </c>
      <c r="L7" s="37">
        <v>1.5</v>
      </c>
      <c r="M7" s="29"/>
      <c r="N7" s="29"/>
      <c r="O7" s="29"/>
      <c r="P7" s="29"/>
      <c r="Q7" s="29"/>
    </row>
    <row r="8" spans="1:256">
      <c r="A8" s="22"/>
      <c r="B8" s="37">
        <v>0.52</v>
      </c>
      <c r="C8" s="37">
        <v>0.54</v>
      </c>
      <c r="D8" s="37">
        <v>0.52</v>
      </c>
      <c r="E8" s="37">
        <v>0.52</v>
      </c>
      <c r="F8" s="37">
        <v>0.53</v>
      </c>
      <c r="G8" s="38"/>
      <c r="H8" s="37">
        <v>1.29</v>
      </c>
      <c r="I8" s="37">
        <v>1.35</v>
      </c>
      <c r="J8" s="37">
        <v>1.4</v>
      </c>
      <c r="K8" s="37">
        <v>1.47</v>
      </c>
      <c r="L8" s="37">
        <v>1.5</v>
      </c>
      <c r="M8" s="29"/>
      <c r="N8" s="29"/>
      <c r="O8" s="29"/>
      <c r="P8" s="29"/>
      <c r="Q8" s="29"/>
    </row>
    <row r="9" spans="1:256">
      <c r="A9" s="22"/>
      <c r="B9" s="37">
        <v>0.51</v>
      </c>
      <c r="C9" s="37">
        <v>0.52</v>
      </c>
      <c r="D9" s="37">
        <v>0.51</v>
      </c>
      <c r="E9" s="37">
        <v>0.5</v>
      </c>
      <c r="F9" s="37">
        <v>0.5</v>
      </c>
      <c r="G9" s="38"/>
      <c r="H9" s="37">
        <v>1.31</v>
      </c>
      <c r="I9" s="37">
        <v>1.36</v>
      </c>
      <c r="J9" s="37">
        <v>1.4</v>
      </c>
      <c r="K9" s="37">
        <v>1.48</v>
      </c>
      <c r="L9" s="37">
        <v>1.45</v>
      </c>
      <c r="M9" s="29"/>
      <c r="N9" s="29"/>
      <c r="O9" s="29"/>
      <c r="P9" s="29"/>
      <c r="Q9" s="29"/>
    </row>
    <row r="10" spans="1:256">
      <c r="A10" s="22"/>
      <c r="B10" s="37">
        <v>0.49</v>
      </c>
      <c r="C10" s="37">
        <v>0.5</v>
      </c>
      <c r="D10" s="37">
        <v>0.48</v>
      </c>
      <c r="E10" s="37">
        <v>0.48</v>
      </c>
      <c r="F10" s="37">
        <v>0.47</v>
      </c>
      <c r="G10" s="38"/>
      <c r="H10" s="37">
        <v>1.28</v>
      </c>
      <c r="I10" s="37">
        <v>1.31</v>
      </c>
      <c r="J10" s="37">
        <v>1.41</v>
      </c>
      <c r="K10" s="37">
        <v>1.48</v>
      </c>
      <c r="L10" s="37">
        <v>1.44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37">
        <v>0.5</v>
      </c>
      <c r="C11" s="37">
        <v>0.55000000000000004</v>
      </c>
      <c r="D11" s="37">
        <v>0.55000000000000004</v>
      </c>
      <c r="E11" s="37">
        <v>0.53</v>
      </c>
      <c r="F11" s="37">
        <v>0.47</v>
      </c>
      <c r="G11" s="38" t="s">
        <v>8</v>
      </c>
      <c r="H11" s="37">
        <v>1.36</v>
      </c>
      <c r="I11" s="37">
        <v>1.42</v>
      </c>
      <c r="J11" s="37">
        <v>1.48</v>
      </c>
      <c r="K11" s="37">
        <v>1.48</v>
      </c>
      <c r="L11" s="37">
        <v>1.42</v>
      </c>
      <c r="M11" s="29"/>
      <c r="N11" s="29"/>
      <c r="O11" s="29"/>
      <c r="P11" s="29"/>
      <c r="Q11" s="29"/>
    </row>
    <row r="12" spans="1:256">
      <c r="A12" s="22"/>
      <c r="B12" s="37">
        <v>0.46</v>
      </c>
      <c r="C12" s="37">
        <v>0.53</v>
      </c>
      <c r="D12" s="37">
        <v>0.54</v>
      </c>
      <c r="E12" s="37">
        <v>0.52</v>
      </c>
      <c r="F12" s="37">
        <v>0.46</v>
      </c>
      <c r="G12" s="38"/>
      <c r="H12" s="37">
        <v>1.35</v>
      </c>
      <c r="I12" s="37">
        <v>1.41</v>
      </c>
      <c r="J12" s="37">
        <v>1.46</v>
      </c>
      <c r="K12" s="37">
        <v>1.48</v>
      </c>
      <c r="L12" s="37">
        <v>1.44</v>
      </c>
      <c r="M12" s="29"/>
      <c r="N12" s="29"/>
      <c r="O12" s="29"/>
      <c r="P12" s="29"/>
      <c r="Q12" s="29"/>
    </row>
    <row r="13" spans="1:256">
      <c r="A13" s="22"/>
      <c r="B13" s="37">
        <v>0.43</v>
      </c>
      <c r="C13" s="37">
        <v>0.5</v>
      </c>
      <c r="D13" s="37">
        <v>0.55000000000000004</v>
      </c>
      <c r="E13" s="37">
        <v>0.52</v>
      </c>
      <c r="F13" s="37">
        <v>0.47</v>
      </c>
      <c r="G13" s="38"/>
      <c r="H13" s="37">
        <v>1.36</v>
      </c>
      <c r="I13" s="37">
        <v>1.44</v>
      </c>
      <c r="J13" s="37">
        <v>1.48</v>
      </c>
      <c r="K13" s="37">
        <v>1.49</v>
      </c>
      <c r="L13" s="37">
        <v>1.45</v>
      </c>
      <c r="M13" s="29"/>
      <c r="N13" s="29"/>
      <c r="O13" s="29"/>
      <c r="P13" s="29"/>
      <c r="Q13" s="29"/>
    </row>
    <row r="14" spans="1:256">
      <c r="A14" s="22"/>
      <c r="B14" s="37">
        <v>0.49</v>
      </c>
      <c r="C14" s="37">
        <v>0.53</v>
      </c>
      <c r="D14" s="37">
        <v>0.54</v>
      </c>
      <c r="E14" s="37">
        <v>0.51</v>
      </c>
      <c r="F14" s="37">
        <v>0.5</v>
      </c>
      <c r="G14" s="38"/>
      <c r="H14" s="37">
        <v>1.35</v>
      </c>
      <c r="I14" s="37">
        <v>1.44</v>
      </c>
      <c r="J14" s="37">
        <v>1.45</v>
      </c>
      <c r="K14" s="37">
        <v>1.49</v>
      </c>
      <c r="L14" s="37">
        <v>1.47</v>
      </c>
      <c r="M14" s="29"/>
      <c r="N14" s="29"/>
      <c r="O14" s="29"/>
      <c r="P14" s="29"/>
      <c r="Q14" s="29"/>
    </row>
    <row r="15" spans="1:256">
      <c r="A15" s="22"/>
      <c r="B15" s="37">
        <v>0.47</v>
      </c>
      <c r="C15" s="37">
        <v>0.54</v>
      </c>
      <c r="D15" s="37">
        <v>0.53</v>
      </c>
      <c r="E15" s="37">
        <v>0.49</v>
      </c>
      <c r="F15" s="37">
        <v>0.46</v>
      </c>
      <c r="G15" s="38"/>
      <c r="H15" s="37">
        <v>1.34</v>
      </c>
      <c r="I15" s="37">
        <v>1.41</v>
      </c>
      <c r="J15" s="37">
        <v>1.48</v>
      </c>
      <c r="K15" s="37">
        <v>1.48</v>
      </c>
      <c r="L15" s="37">
        <v>1.44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11</v>
      </c>
      <c r="D17" s="289"/>
      <c r="E17" s="290" t="s">
        <v>12</v>
      </c>
      <c r="F17" s="290"/>
      <c r="G17" s="26" t="s">
        <v>9</v>
      </c>
      <c r="H17" s="26" t="s">
        <v>10</v>
      </c>
      <c r="I17" s="289" t="s">
        <v>11</v>
      </c>
      <c r="J17" s="289"/>
      <c r="K17" s="290" t="s">
        <v>12</v>
      </c>
      <c r="L17" s="290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s">
        <v>131</v>
      </c>
      <c r="D18" s="328"/>
      <c r="E18" s="295">
        <f>AVERAGE(B2:F5)-AVERAGE(B6:F15)</f>
        <v>0.43599999999999994</v>
      </c>
      <c r="F18" s="295"/>
      <c r="G18" s="27" t="s">
        <v>13</v>
      </c>
      <c r="H18" s="27" t="s">
        <v>14</v>
      </c>
      <c r="I18" s="328" t="str">
        <f>"--"</f>
        <v>--</v>
      </c>
      <c r="J18" s="328"/>
      <c r="K18" s="295">
        <f>AVERAGE(H2:L5)-AVERAGE(H6:L15)</f>
        <v>0.88570000000000082</v>
      </c>
      <c r="L18" s="295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 t="str">
        <f>"--"</f>
        <v>--</v>
      </c>
      <c r="D19" s="286"/>
      <c r="E19" s="287">
        <v>1</v>
      </c>
      <c r="F19" s="287"/>
      <c r="G19" s="28" t="s">
        <v>17</v>
      </c>
      <c r="H19" s="28" t="s">
        <v>18</v>
      </c>
      <c r="I19" s="286" t="str">
        <f>"--"</f>
        <v>--</v>
      </c>
      <c r="J19" s="286"/>
      <c r="K19" s="287">
        <v>1.4</v>
      </c>
      <c r="L19" s="28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288" t="str">
        <f>"--"</f>
        <v>--</v>
      </c>
      <c r="D20" s="288"/>
      <c r="E20" s="269">
        <f>(E18/(0.975/E19))</f>
        <v>0.44717948717948713</v>
      </c>
      <c r="F20" s="269"/>
      <c r="G20" s="27" t="s">
        <v>19</v>
      </c>
      <c r="H20" s="27" t="s">
        <v>20</v>
      </c>
      <c r="I20" s="288" t="s">
        <v>116</v>
      </c>
      <c r="J20" s="288"/>
      <c r="K20" s="269">
        <f>(K18/(1.944/K19))</f>
        <v>0.63784979423868371</v>
      </c>
      <c r="L20" s="269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8">
    <mergeCell ref="C17:D17"/>
    <mergeCell ref="E17:F17"/>
    <mergeCell ref="I17:J17"/>
    <mergeCell ref="K17:L17"/>
    <mergeCell ref="C18:D18"/>
    <mergeCell ref="E18:F18"/>
    <mergeCell ref="I18:J18"/>
    <mergeCell ref="K18:L18"/>
    <mergeCell ref="K19:L19"/>
    <mergeCell ref="C20:D20"/>
    <mergeCell ref="E20:F20"/>
    <mergeCell ref="I20:J20"/>
    <mergeCell ref="K20:L20"/>
    <mergeCell ref="A23:B23"/>
    <mergeCell ref="C23:I23"/>
    <mergeCell ref="C19:D19"/>
    <mergeCell ref="E19:F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IV34"/>
  <sheetViews>
    <sheetView workbookViewId="0">
      <selection activeCell="N22" sqref="N22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0.91</v>
      </c>
      <c r="C2" s="13">
        <v>0.94</v>
      </c>
      <c r="D2" s="13">
        <v>0.96</v>
      </c>
      <c r="E2" s="13">
        <v>0.94</v>
      </c>
      <c r="F2" s="13">
        <v>0.82</v>
      </c>
      <c r="G2" s="11" t="s">
        <v>3</v>
      </c>
      <c r="H2" s="13">
        <v>2.2949999999999999</v>
      </c>
      <c r="I2" s="13">
        <v>2.33</v>
      </c>
      <c r="J2" s="13">
        <v>2.3530000000000002</v>
      </c>
      <c r="K2" s="13">
        <v>2.2469999999999999</v>
      </c>
      <c r="L2" s="13">
        <v>2.1800000000000002</v>
      </c>
      <c r="M2" s="29"/>
      <c r="N2" s="29"/>
      <c r="O2" s="29"/>
      <c r="P2" s="29"/>
      <c r="Q2" s="29"/>
    </row>
    <row r="3" spans="1:256">
      <c r="A3" s="11"/>
      <c r="B3" s="13">
        <v>0.9</v>
      </c>
      <c r="C3" s="13">
        <v>0.94</v>
      </c>
      <c r="D3" s="13">
        <v>0.96</v>
      </c>
      <c r="E3" s="13">
        <v>0.92</v>
      </c>
      <c r="F3" s="13">
        <v>0.83</v>
      </c>
      <c r="G3" s="11"/>
      <c r="H3" s="15">
        <v>2.2999999999999998</v>
      </c>
      <c r="I3" s="13">
        <v>2.3149999999999999</v>
      </c>
      <c r="J3" s="13">
        <v>2.2959999999999998</v>
      </c>
      <c r="K3" s="13">
        <v>2.2669999999999999</v>
      </c>
      <c r="L3" s="13">
        <v>2.1800000000000002</v>
      </c>
      <c r="M3" s="29"/>
      <c r="N3" s="29"/>
      <c r="O3" s="29"/>
      <c r="P3" s="29"/>
      <c r="Q3" s="29"/>
    </row>
    <row r="4" spans="1:256">
      <c r="A4" s="11" t="s">
        <v>124</v>
      </c>
      <c r="B4" s="13">
        <v>0.93</v>
      </c>
      <c r="C4" s="13">
        <v>0.91</v>
      </c>
      <c r="D4" s="13">
        <v>0.91</v>
      </c>
      <c r="E4" s="13">
        <v>0.89</v>
      </c>
      <c r="F4" s="13">
        <v>0.83</v>
      </c>
      <c r="G4" s="11" t="s">
        <v>4</v>
      </c>
      <c r="H4" s="13">
        <v>2.3130000000000002</v>
      </c>
      <c r="I4" s="13">
        <v>2.36</v>
      </c>
      <c r="J4" s="13">
        <v>2.351</v>
      </c>
      <c r="K4" s="13">
        <v>2.2970000000000002</v>
      </c>
      <c r="L4" s="13">
        <v>2.278</v>
      </c>
      <c r="M4" s="29"/>
      <c r="N4" s="29"/>
      <c r="O4" s="29"/>
      <c r="P4" s="29"/>
      <c r="Q4" s="29"/>
    </row>
    <row r="5" spans="1:256">
      <c r="A5" s="16"/>
      <c r="B5" s="17">
        <v>0.94</v>
      </c>
      <c r="C5" s="17">
        <v>0.91</v>
      </c>
      <c r="D5" s="17">
        <v>0.9</v>
      </c>
      <c r="E5" s="17">
        <v>0.89</v>
      </c>
      <c r="F5" s="17">
        <v>0.82</v>
      </c>
      <c r="G5" s="18"/>
      <c r="H5" s="17">
        <v>2.3239999999999998</v>
      </c>
      <c r="I5" s="17">
        <v>2.343</v>
      </c>
      <c r="J5" s="17">
        <v>2.343</v>
      </c>
      <c r="K5" s="17">
        <v>2.2919999999999998</v>
      </c>
      <c r="L5" s="17">
        <v>2.2229999999999999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0.39</v>
      </c>
      <c r="D6" s="20">
        <v>0.38</v>
      </c>
      <c r="E6" s="20">
        <v>0.37</v>
      </c>
      <c r="F6" s="20">
        <v>0.3</v>
      </c>
      <c r="G6" s="21" t="s">
        <v>6</v>
      </c>
      <c r="H6" s="20">
        <v>1.5389999999999999</v>
      </c>
      <c r="I6" s="20">
        <v>1.514</v>
      </c>
      <c r="J6" s="20">
        <v>1.5009999999999999</v>
      </c>
      <c r="K6" s="20">
        <v>1.46</v>
      </c>
      <c r="L6" s="20">
        <v>1.361</v>
      </c>
      <c r="M6" s="29"/>
      <c r="N6" s="29"/>
      <c r="O6" s="29"/>
      <c r="P6" s="29"/>
      <c r="Q6" s="29"/>
    </row>
    <row r="7" spans="1:256">
      <c r="A7" s="22"/>
      <c r="B7" s="23">
        <v>0.4</v>
      </c>
      <c r="C7" s="23">
        <v>0.4</v>
      </c>
      <c r="D7" s="23">
        <v>0.42</v>
      </c>
      <c r="E7" s="23">
        <v>0.38</v>
      </c>
      <c r="F7" s="23">
        <v>0.31</v>
      </c>
      <c r="G7" s="24"/>
      <c r="H7" s="23">
        <v>1.5389999999999999</v>
      </c>
      <c r="I7" s="23">
        <v>1.5580000000000001</v>
      </c>
      <c r="J7" s="23">
        <v>1.486</v>
      </c>
      <c r="K7" s="23">
        <v>1.425</v>
      </c>
      <c r="L7" s="23">
        <v>1.38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0.39</v>
      </c>
      <c r="D8" s="23">
        <v>0.4</v>
      </c>
      <c r="E8" s="23">
        <v>0.36</v>
      </c>
      <c r="F8" s="23">
        <v>0.3</v>
      </c>
      <c r="G8" s="24"/>
      <c r="H8" s="23">
        <v>1.546</v>
      </c>
      <c r="I8" s="23">
        <v>1.506</v>
      </c>
      <c r="J8" s="23">
        <v>1.4990000000000001</v>
      </c>
      <c r="K8" s="23">
        <v>1.47</v>
      </c>
      <c r="L8" s="23">
        <v>1.375</v>
      </c>
      <c r="M8" s="29"/>
      <c r="N8" s="29"/>
      <c r="O8" s="29"/>
      <c r="P8" s="29"/>
      <c r="Q8" s="29"/>
    </row>
    <row r="9" spans="1:256">
      <c r="A9" s="22"/>
      <c r="B9" s="23">
        <v>0.36</v>
      </c>
      <c r="C9" s="23">
        <v>0.36</v>
      </c>
      <c r="D9" s="23">
        <v>0.36</v>
      </c>
      <c r="E9" s="23">
        <v>0.33</v>
      </c>
      <c r="F9" s="23">
        <v>0.28000000000000003</v>
      </c>
      <c r="G9" s="24"/>
      <c r="H9" s="23">
        <v>1.5289999999999999</v>
      </c>
      <c r="I9" s="23">
        <v>1.5009999999999999</v>
      </c>
      <c r="J9" s="23">
        <v>1.4590000000000001</v>
      </c>
      <c r="K9" s="23">
        <v>1.444</v>
      </c>
      <c r="L9" s="23">
        <v>1.363</v>
      </c>
      <c r="M9" s="29"/>
      <c r="N9" s="29"/>
      <c r="O9" s="29"/>
      <c r="P9" s="29"/>
      <c r="Q9" s="29"/>
    </row>
    <row r="10" spans="1:256">
      <c r="A10" s="22"/>
      <c r="B10" s="23">
        <v>0.33</v>
      </c>
      <c r="C10" s="23">
        <v>0.34</v>
      </c>
      <c r="D10" s="23">
        <v>0.32</v>
      </c>
      <c r="E10" s="23">
        <v>0.31</v>
      </c>
      <c r="F10" s="23">
        <v>0.27</v>
      </c>
      <c r="G10" s="24"/>
      <c r="H10" s="23">
        <v>1.49</v>
      </c>
      <c r="I10" s="23">
        <v>1.492</v>
      </c>
      <c r="J10" s="23">
        <v>1.4970000000000001</v>
      </c>
      <c r="K10" s="23">
        <v>1.403</v>
      </c>
      <c r="L10" s="23">
        <v>1.3260000000000001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0.36</v>
      </c>
      <c r="C11" s="23">
        <v>0.36</v>
      </c>
      <c r="D11" s="23">
        <v>0.34</v>
      </c>
      <c r="E11" s="23">
        <v>0.34</v>
      </c>
      <c r="F11" s="23">
        <v>0.28999999999999998</v>
      </c>
      <c r="G11" s="24" t="s">
        <v>8</v>
      </c>
      <c r="H11" s="23">
        <v>1.5009999999999999</v>
      </c>
      <c r="I11" s="23">
        <v>1.5329999999999999</v>
      </c>
      <c r="J11" s="23">
        <v>1.526</v>
      </c>
      <c r="K11" s="23">
        <v>1.5229999999999999</v>
      </c>
      <c r="L11" s="23">
        <v>1.391</v>
      </c>
      <c r="M11" s="29"/>
      <c r="N11" s="29"/>
      <c r="O11" s="29"/>
      <c r="P11" s="29"/>
      <c r="Q11" s="29"/>
    </row>
    <row r="12" spans="1:256">
      <c r="A12" s="22"/>
      <c r="B12" s="23">
        <v>0.34</v>
      </c>
      <c r="C12" s="23">
        <v>0.33</v>
      </c>
      <c r="D12" s="23">
        <v>0.33</v>
      </c>
      <c r="E12" s="23">
        <v>0.32</v>
      </c>
      <c r="F12" s="23">
        <v>0.23</v>
      </c>
      <c r="G12" s="24"/>
      <c r="H12" s="23">
        <v>1.5149999999999999</v>
      </c>
      <c r="I12" s="23">
        <v>1.5429999999999999</v>
      </c>
      <c r="J12" s="23">
        <v>1.5349999999999999</v>
      </c>
      <c r="K12" s="23">
        <v>1.4970000000000001</v>
      </c>
      <c r="L12" s="23">
        <v>1.4450000000000001</v>
      </c>
      <c r="M12" s="29"/>
      <c r="N12" s="29"/>
      <c r="O12" s="29"/>
      <c r="P12" s="29"/>
      <c r="Q12" s="29"/>
    </row>
    <row r="13" spans="1:256">
      <c r="A13" s="22"/>
      <c r="B13" s="23">
        <v>0.3</v>
      </c>
      <c r="C13" s="23">
        <v>0.28000000000000003</v>
      </c>
      <c r="D13" s="23">
        <v>0.27</v>
      </c>
      <c r="E13" s="23">
        <v>0.24</v>
      </c>
      <c r="F13" s="23">
        <v>0.25</v>
      </c>
      <c r="G13" s="24"/>
      <c r="H13" s="23">
        <v>1.482</v>
      </c>
      <c r="I13" s="23">
        <v>1.5449999999999999</v>
      </c>
      <c r="J13" s="23">
        <v>1.53</v>
      </c>
      <c r="K13" s="23">
        <v>1.4830000000000001</v>
      </c>
      <c r="L13" s="23">
        <v>1.395</v>
      </c>
      <c r="M13" s="29"/>
      <c r="N13" s="29"/>
      <c r="O13" s="29"/>
      <c r="P13" s="29"/>
      <c r="Q13" s="29"/>
    </row>
    <row r="14" spans="1:256">
      <c r="A14" s="22"/>
      <c r="B14" s="23">
        <v>0.28000000000000003</v>
      </c>
      <c r="C14" s="23">
        <v>0.32</v>
      </c>
      <c r="D14" s="23">
        <v>0.31</v>
      </c>
      <c r="E14" s="23">
        <v>0.28000000000000003</v>
      </c>
      <c r="F14" s="23">
        <v>0.2</v>
      </c>
      <c r="G14" s="24"/>
      <c r="H14" s="23">
        <v>1.4930000000000001</v>
      </c>
      <c r="I14" s="23">
        <v>1.498</v>
      </c>
      <c r="J14" s="23">
        <v>1.512</v>
      </c>
      <c r="K14" s="23">
        <v>1.458</v>
      </c>
      <c r="L14" s="23">
        <v>1.387</v>
      </c>
      <c r="M14" s="29"/>
      <c r="N14" s="29"/>
      <c r="O14" s="29"/>
      <c r="P14" s="29"/>
      <c r="Q14" s="29"/>
    </row>
    <row r="15" spans="1:256">
      <c r="A15" s="22"/>
      <c r="B15" s="23">
        <v>0.33</v>
      </c>
      <c r="C15" s="23">
        <v>0.33</v>
      </c>
      <c r="D15" s="23">
        <v>0.31</v>
      </c>
      <c r="E15" s="23">
        <v>0.32</v>
      </c>
      <c r="F15" s="23">
        <v>0.28000000000000003</v>
      </c>
      <c r="G15" s="24"/>
      <c r="H15" s="23">
        <v>1.448</v>
      </c>
      <c r="I15" s="23">
        <v>1.4810000000000001</v>
      </c>
      <c r="J15" s="23">
        <v>1.5</v>
      </c>
      <c r="K15" s="23">
        <v>1.4339999999999999</v>
      </c>
      <c r="L15" s="23">
        <v>1.36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0.57550000000000012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0.82079000000000035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0.5902564102564104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0.59110390946502078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0.84</v>
      </c>
      <c r="C2" s="13">
        <v>0.93</v>
      </c>
      <c r="D2" s="13">
        <v>0.96</v>
      </c>
      <c r="E2" s="13">
        <v>0.94</v>
      </c>
      <c r="F2" s="13">
        <v>0.91</v>
      </c>
      <c r="G2" s="11" t="s">
        <v>3</v>
      </c>
      <c r="H2" s="14">
        <v>2.3340000000000001</v>
      </c>
      <c r="I2" s="13">
        <v>2.3660000000000001</v>
      </c>
      <c r="J2" s="13">
        <v>2.3450000000000002</v>
      </c>
      <c r="K2" s="13">
        <v>2.2730000000000001</v>
      </c>
      <c r="L2" s="13">
        <v>2.2120000000000002</v>
      </c>
      <c r="M2" s="29"/>
      <c r="N2" s="29"/>
      <c r="O2" s="29"/>
      <c r="P2" s="29"/>
      <c r="Q2" s="29"/>
    </row>
    <row r="3" spans="1:256">
      <c r="A3" s="11"/>
      <c r="B3" s="13">
        <v>0.83</v>
      </c>
      <c r="C3" s="13">
        <v>0.94</v>
      </c>
      <c r="D3" s="13">
        <v>0.97</v>
      </c>
      <c r="E3" s="13">
        <v>0.93</v>
      </c>
      <c r="F3" s="13">
        <v>0.91</v>
      </c>
      <c r="G3" s="11"/>
      <c r="H3" s="15">
        <v>2.3250000000000002</v>
      </c>
      <c r="I3" s="13">
        <v>2.3450000000000002</v>
      </c>
      <c r="J3" s="13">
        <v>2.2789999999999999</v>
      </c>
      <c r="K3" s="13">
        <v>2.242</v>
      </c>
      <c r="L3" s="13">
        <v>2.181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0.85</v>
      </c>
      <c r="C4" s="13">
        <v>0.9</v>
      </c>
      <c r="D4" s="13">
        <v>0.91</v>
      </c>
      <c r="E4" s="13">
        <v>0.91</v>
      </c>
      <c r="F4" s="13">
        <v>0.94</v>
      </c>
      <c r="G4" s="11" t="s">
        <v>4</v>
      </c>
      <c r="H4" s="13">
        <v>2.3290000000000002</v>
      </c>
      <c r="I4" s="13">
        <v>2.3420000000000001</v>
      </c>
      <c r="J4" s="13">
        <v>2.323</v>
      </c>
      <c r="K4" s="13">
        <v>2.2789999999999999</v>
      </c>
      <c r="L4" s="13">
        <v>2.2269999999999999</v>
      </c>
      <c r="M4" s="29"/>
      <c r="N4" s="29"/>
      <c r="O4" s="29"/>
      <c r="P4" s="29"/>
      <c r="Q4" s="29"/>
    </row>
    <row r="5" spans="1:256">
      <c r="A5" s="16"/>
      <c r="B5" s="17">
        <v>0.83</v>
      </c>
      <c r="C5" s="17">
        <v>0.89</v>
      </c>
      <c r="D5" s="17">
        <v>0.9</v>
      </c>
      <c r="E5" s="17">
        <v>0.92</v>
      </c>
      <c r="F5" s="17">
        <v>0.92</v>
      </c>
      <c r="G5" s="18"/>
      <c r="H5" s="17">
        <v>2.3210000000000002</v>
      </c>
      <c r="I5" s="17">
        <v>2.3290000000000002</v>
      </c>
      <c r="J5" s="17">
        <v>2.3519999999999999</v>
      </c>
      <c r="K5" s="17">
        <v>2.306</v>
      </c>
      <c r="L5" s="17">
        <v>2.2120000000000002</v>
      </c>
      <c r="M5" s="29"/>
      <c r="N5" s="29"/>
      <c r="O5" s="29"/>
      <c r="P5" s="29"/>
      <c r="Q5" s="29"/>
    </row>
    <row r="6" spans="1:256">
      <c r="A6" s="19" t="s">
        <v>5</v>
      </c>
      <c r="B6" s="20">
        <v>0.38</v>
      </c>
      <c r="C6" s="20">
        <v>0.48</v>
      </c>
      <c r="D6" s="20">
        <v>0.5</v>
      </c>
      <c r="E6" s="20">
        <v>0.51</v>
      </c>
      <c r="F6" s="20">
        <v>0.49</v>
      </c>
      <c r="G6" s="21" t="s">
        <v>6</v>
      </c>
      <c r="H6" s="20">
        <v>1.482</v>
      </c>
      <c r="I6" s="20">
        <v>1.4750000000000001</v>
      </c>
      <c r="J6" s="20">
        <v>1.4610000000000001</v>
      </c>
      <c r="K6" s="20">
        <v>1.4530000000000001</v>
      </c>
      <c r="L6" s="20">
        <v>1.42</v>
      </c>
      <c r="M6" s="29"/>
      <c r="N6" s="29"/>
      <c r="O6" s="29"/>
      <c r="P6" s="29"/>
      <c r="Q6" s="29"/>
    </row>
    <row r="7" spans="1:256">
      <c r="A7" s="22"/>
      <c r="B7" s="23">
        <v>0.39</v>
      </c>
      <c r="C7" s="23">
        <v>0.5</v>
      </c>
      <c r="D7" s="23">
        <v>0.51</v>
      </c>
      <c r="E7" s="23">
        <v>0.51</v>
      </c>
      <c r="F7" s="23">
        <v>0.5</v>
      </c>
      <c r="G7" s="24"/>
      <c r="H7" s="23">
        <v>1.5129999999999999</v>
      </c>
      <c r="I7" s="23">
        <v>1.4990000000000001</v>
      </c>
      <c r="J7" s="23">
        <v>1.4630000000000001</v>
      </c>
      <c r="K7" s="23">
        <v>1.4510000000000001</v>
      </c>
      <c r="L7" s="23">
        <v>1.3959999999999999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0.47</v>
      </c>
      <c r="D8" s="23">
        <v>0.5</v>
      </c>
      <c r="E8" s="23">
        <v>0.49</v>
      </c>
      <c r="F8" s="23">
        <v>0.48</v>
      </c>
      <c r="G8" s="24"/>
      <c r="H8" s="23">
        <v>1.502</v>
      </c>
      <c r="I8" s="23">
        <v>1.5149999999999999</v>
      </c>
      <c r="J8" s="23">
        <v>1.4890000000000001</v>
      </c>
      <c r="K8" s="23">
        <v>1.47</v>
      </c>
      <c r="L8" s="23">
        <v>1.359</v>
      </c>
      <c r="M8" s="29"/>
      <c r="N8" s="29"/>
      <c r="O8" s="29"/>
      <c r="P8" s="29"/>
      <c r="Q8" s="29"/>
    </row>
    <row r="9" spans="1:256">
      <c r="A9" s="22"/>
      <c r="B9" s="23">
        <v>0.37</v>
      </c>
      <c r="C9" s="23">
        <v>0.46</v>
      </c>
      <c r="D9" s="23">
        <v>0.49</v>
      </c>
      <c r="E9" s="23">
        <v>0.48</v>
      </c>
      <c r="F9" s="23">
        <v>0.48</v>
      </c>
      <c r="G9" s="24"/>
      <c r="H9" s="23">
        <v>1.464</v>
      </c>
      <c r="I9" s="23">
        <v>1.458</v>
      </c>
      <c r="J9" s="23">
        <v>1.472</v>
      </c>
      <c r="K9" s="23">
        <v>1.385</v>
      </c>
      <c r="L9" s="23">
        <v>1.347</v>
      </c>
      <c r="M9" s="29"/>
      <c r="N9" s="29"/>
      <c r="O9" s="29"/>
      <c r="P9" s="29"/>
      <c r="Q9" s="29"/>
    </row>
    <row r="10" spans="1:256">
      <c r="A10" s="22"/>
      <c r="B10" s="23">
        <v>0.35</v>
      </c>
      <c r="C10" s="23">
        <v>0.45</v>
      </c>
      <c r="D10" s="23">
        <v>0.46</v>
      </c>
      <c r="E10" s="23">
        <v>0.46</v>
      </c>
      <c r="F10" s="23">
        <v>0.47</v>
      </c>
      <c r="G10" s="24"/>
      <c r="H10" s="23">
        <v>1.4810000000000001</v>
      </c>
      <c r="I10" s="23">
        <v>1.464</v>
      </c>
      <c r="J10" s="23">
        <v>1.4530000000000001</v>
      </c>
      <c r="K10" s="23">
        <v>1.38</v>
      </c>
      <c r="L10" s="23">
        <v>1.3280000000000001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0.38</v>
      </c>
      <c r="C11" s="23">
        <v>0.46</v>
      </c>
      <c r="D11" s="23">
        <v>0.48</v>
      </c>
      <c r="E11" s="23">
        <v>0.48</v>
      </c>
      <c r="F11" s="23">
        <v>0.48</v>
      </c>
      <c r="G11" s="24" t="s">
        <v>8</v>
      </c>
      <c r="H11" s="23">
        <v>1.546</v>
      </c>
      <c r="I11" s="23">
        <v>1.5680000000000001</v>
      </c>
      <c r="J11" s="23">
        <v>1.5389999999999999</v>
      </c>
      <c r="K11" s="23">
        <v>1.5169999999999999</v>
      </c>
      <c r="L11" s="23">
        <v>1.419</v>
      </c>
      <c r="M11" s="29"/>
      <c r="N11" s="29"/>
      <c r="O11" s="29"/>
      <c r="P11" s="29"/>
      <c r="Q11" s="29"/>
    </row>
    <row r="12" spans="1:256">
      <c r="A12" s="22"/>
      <c r="B12" s="23">
        <v>0.38</v>
      </c>
      <c r="C12" s="23">
        <v>0.46</v>
      </c>
      <c r="D12" s="23">
        <v>0.49</v>
      </c>
      <c r="E12" s="23">
        <v>0.49</v>
      </c>
      <c r="F12" s="23">
        <v>0.48</v>
      </c>
      <c r="G12" s="24"/>
      <c r="H12" s="23">
        <v>1.544</v>
      </c>
      <c r="I12" s="23">
        <v>1.5820000000000001</v>
      </c>
      <c r="J12" s="23">
        <v>1.5369999999999999</v>
      </c>
      <c r="K12" s="23">
        <v>1.492</v>
      </c>
      <c r="L12" s="23">
        <v>1.391</v>
      </c>
      <c r="M12" s="29"/>
      <c r="N12" s="29"/>
      <c r="O12" s="29"/>
      <c r="P12" s="29"/>
      <c r="Q12" s="29"/>
    </row>
    <row r="13" spans="1:256">
      <c r="A13" s="22"/>
      <c r="B13" s="23">
        <v>0.37</v>
      </c>
      <c r="C13" s="23">
        <v>0.45</v>
      </c>
      <c r="D13" s="23">
        <v>0.47</v>
      </c>
      <c r="E13" s="23">
        <v>0.47</v>
      </c>
      <c r="F13" s="23">
        <v>0.49</v>
      </c>
      <c r="G13" s="24"/>
      <c r="H13" s="23">
        <v>1.534</v>
      </c>
      <c r="I13" s="23">
        <v>1.528</v>
      </c>
      <c r="J13" s="23">
        <v>1.5229999999999999</v>
      </c>
      <c r="K13" s="23">
        <v>1.4750000000000001</v>
      </c>
      <c r="L13" s="23">
        <v>1.3959999999999999</v>
      </c>
      <c r="M13" s="29"/>
      <c r="N13" s="29"/>
      <c r="O13" s="29"/>
      <c r="P13" s="29"/>
      <c r="Q13" s="29"/>
    </row>
    <row r="14" spans="1:256">
      <c r="A14" s="22"/>
      <c r="B14" s="23">
        <v>0.38</v>
      </c>
      <c r="C14" s="23">
        <v>0.44</v>
      </c>
      <c r="D14" s="23">
        <v>0.46</v>
      </c>
      <c r="E14" s="23">
        <v>0.47</v>
      </c>
      <c r="F14" s="23">
        <v>0.49</v>
      </c>
      <c r="G14" s="24"/>
      <c r="H14" s="23">
        <v>1.5</v>
      </c>
      <c r="I14" s="23">
        <v>1.548</v>
      </c>
      <c r="J14" s="23">
        <v>1.5309999999999999</v>
      </c>
      <c r="K14" s="23">
        <v>1.488</v>
      </c>
      <c r="L14" s="23">
        <v>1.423</v>
      </c>
      <c r="M14" s="29"/>
      <c r="N14" s="29"/>
      <c r="O14" s="29"/>
      <c r="P14" s="29"/>
      <c r="Q14" s="29"/>
    </row>
    <row r="15" spans="1:256">
      <c r="A15" s="22"/>
      <c r="B15" s="23">
        <v>0.37</v>
      </c>
      <c r="C15" s="23">
        <v>0.42</v>
      </c>
      <c r="D15" s="23">
        <v>0.42</v>
      </c>
      <c r="E15" s="23">
        <v>0.46</v>
      </c>
      <c r="F15" s="23">
        <v>0.47</v>
      </c>
      <c r="G15" s="24"/>
      <c r="H15" s="23">
        <v>1.508</v>
      </c>
      <c r="I15" s="23">
        <v>1.516</v>
      </c>
      <c r="J15" s="23">
        <v>1.524</v>
      </c>
      <c r="K15" s="23">
        <v>1.43</v>
      </c>
      <c r="L15" s="23">
        <v>1.3819999999999999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0.45109999999999995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0.82367999999999908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0.46266666666666662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0.59318518518518448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0.83</v>
      </c>
      <c r="C2" s="13">
        <v>0.95</v>
      </c>
      <c r="D2" s="13">
        <v>0.97</v>
      </c>
      <c r="E2" s="13">
        <v>0.94</v>
      </c>
      <c r="F2" s="13">
        <v>0.92</v>
      </c>
      <c r="G2" s="11" t="s">
        <v>3</v>
      </c>
      <c r="H2" s="14">
        <v>2.1629999999999998</v>
      </c>
      <c r="I2" s="13">
        <v>2.2639999999999998</v>
      </c>
      <c r="J2" s="13">
        <v>2.3170000000000002</v>
      </c>
      <c r="K2" s="13">
        <v>2.3359999999999999</v>
      </c>
      <c r="L2" s="13">
        <v>2.3359999999999999</v>
      </c>
      <c r="M2" s="29"/>
      <c r="N2" s="29"/>
      <c r="O2" s="29"/>
      <c r="P2" s="29"/>
      <c r="Q2" s="29"/>
    </row>
    <row r="3" spans="1:256">
      <c r="A3" s="11"/>
      <c r="B3" s="13">
        <v>0.83</v>
      </c>
      <c r="C3" s="13">
        <v>0.93</v>
      </c>
      <c r="D3" s="13">
        <v>0.96</v>
      </c>
      <c r="E3" s="13">
        <v>0.94</v>
      </c>
      <c r="F3" s="13">
        <v>0.91</v>
      </c>
      <c r="G3" s="11"/>
      <c r="H3" s="15">
        <v>2.1579999999999999</v>
      </c>
      <c r="I3" s="13">
        <v>2.2290000000000001</v>
      </c>
      <c r="J3" s="13">
        <v>2.3010000000000002</v>
      </c>
      <c r="K3" s="13">
        <v>2.347</v>
      </c>
      <c r="L3" s="13">
        <v>2.2829999999999999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0.84</v>
      </c>
      <c r="C4" s="13">
        <v>0.89</v>
      </c>
      <c r="D4" s="13">
        <v>0.93</v>
      </c>
      <c r="E4" s="13">
        <v>0.93</v>
      </c>
      <c r="F4" s="13">
        <v>0.94</v>
      </c>
      <c r="G4" s="11" t="s">
        <v>4</v>
      </c>
      <c r="H4" s="13">
        <v>2.214</v>
      </c>
      <c r="I4" s="13">
        <v>2.2879999999999998</v>
      </c>
      <c r="J4" s="13">
        <v>2.3109999999999999</v>
      </c>
      <c r="K4" s="13">
        <v>2.3380000000000001</v>
      </c>
      <c r="L4" s="13">
        <v>2.3319999999999999</v>
      </c>
      <c r="M4" s="29"/>
      <c r="N4" s="29"/>
      <c r="O4" s="29"/>
      <c r="P4" s="29"/>
      <c r="Q4" s="29"/>
    </row>
    <row r="5" spans="1:256">
      <c r="A5" s="16"/>
      <c r="B5" s="17">
        <v>0.85</v>
      </c>
      <c r="C5" s="17">
        <v>0.9</v>
      </c>
      <c r="D5" s="17">
        <v>0.9</v>
      </c>
      <c r="E5" s="17">
        <v>0.91</v>
      </c>
      <c r="F5" s="17">
        <v>0.93</v>
      </c>
      <c r="G5" s="18"/>
      <c r="H5" s="17">
        <v>2.2069999999999999</v>
      </c>
      <c r="I5" s="17">
        <v>2.2509999999999999</v>
      </c>
      <c r="J5" s="17">
        <v>2.3279999999999998</v>
      </c>
      <c r="K5" s="17">
        <v>2.3359999999999999</v>
      </c>
      <c r="L5" s="17">
        <v>2.3260000000000001</v>
      </c>
      <c r="M5" s="29"/>
      <c r="N5" s="29"/>
      <c r="O5" s="29"/>
      <c r="P5" s="29"/>
      <c r="Q5" s="29"/>
    </row>
    <row r="6" spans="1:256">
      <c r="A6" s="19" t="s">
        <v>5</v>
      </c>
      <c r="B6" s="20">
        <v>0.39</v>
      </c>
      <c r="C6" s="20">
        <v>0.43</v>
      </c>
      <c r="D6" s="20">
        <v>0.4</v>
      </c>
      <c r="E6" s="20">
        <v>0.4</v>
      </c>
      <c r="F6" s="20">
        <v>0.34</v>
      </c>
      <c r="G6" s="21" t="s">
        <v>6</v>
      </c>
      <c r="H6" s="20">
        <v>1.5620000000000001</v>
      </c>
      <c r="I6" s="20">
        <v>1.5449999999999999</v>
      </c>
      <c r="J6" s="20">
        <v>1.544</v>
      </c>
      <c r="K6" s="20">
        <v>1.48</v>
      </c>
      <c r="L6" s="20">
        <v>1.379</v>
      </c>
      <c r="M6" s="29"/>
      <c r="N6" s="29"/>
      <c r="O6" s="29"/>
      <c r="P6" s="29"/>
      <c r="Q6" s="29"/>
    </row>
    <row r="7" spans="1:256">
      <c r="A7" s="22"/>
      <c r="B7" s="23">
        <v>0.43</v>
      </c>
      <c r="C7" s="23">
        <v>0.46</v>
      </c>
      <c r="D7" s="23">
        <v>0.44</v>
      </c>
      <c r="E7" s="23">
        <v>0.4</v>
      </c>
      <c r="F7" s="23">
        <v>0.35</v>
      </c>
      <c r="G7" s="24"/>
      <c r="H7" s="23">
        <v>1.577</v>
      </c>
      <c r="I7" s="23">
        <v>1.5309999999999999</v>
      </c>
      <c r="J7" s="23">
        <v>1.57</v>
      </c>
      <c r="K7" s="23">
        <v>1.5129999999999999</v>
      </c>
      <c r="L7" s="23">
        <v>1.413</v>
      </c>
      <c r="M7" s="29"/>
      <c r="N7" s="29"/>
      <c r="O7" s="29"/>
      <c r="P7" s="29"/>
      <c r="Q7" s="29"/>
    </row>
    <row r="8" spans="1:256">
      <c r="A8" s="22"/>
      <c r="B8" s="23">
        <v>0.43</v>
      </c>
      <c r="C8" s="23">
        <v>0.44</v>
      </c>
      <c r="D8" s="23">
        <v>0.44</v>
      </c>
      <c r="E8" s="23">
        <v>0.41</v>
      </c>
      <c r="F8" s="23">
        <v>0.35</v>
      </c>
      <c r="G8" s="24"/>
      <c r="H8" s="23">
        <v>1.5760000000000001</v>
      </c>
      <c r="I8" s="23">
        <v>1.5529999999999999</v>
      </c>
      <c r="J8" s="23">
        <v>1.514</v>
      </c>
      <c r="K8" s="23">
        <v>1.5209999999999999</v>
      </c>
      <c r="L8" s="23">
        <v>1.427</v>
      </c>
      <c r="M8" s="29"/>
      <c r="N8" s="29"/>
      <c r="O8" s="29"/>
      <c r="P8" s="29"/>
      <c r="Q8" s="29"/>
    </row>
    <row r="9" spans="1:256">
      <c r="A9" s="22"/>
      <c r="B9" s="23">
        <v>0.42</v>
      </c>
      <c r="C9" s="23">
        <v>0.42</v>
      </c>
      <c r="D9" s="23">
        <v>0.41</v>
      </c>
      <c r="E9" s="23">
        <v>0.4</v>
      </c>
      <c r="F9" s="23">
        <v>0.33</v>
      </c>
      <c r="G9" s="24"/>
      <c r="H9" s="23">
        <v>1.5580000000000001</v>
      </c>
      <c r="I9" s="23">
        <v>1.4950000000000001</v>
      </c>
      <c r="J9" s="23">
        <v>1.5409999999999999</v>
      </c>
      <c r="K9" s="23">
        <v>1.4890000000000001</v>
      </c>
      <c r="L9" s="23">
        <v>1.419</v>
      </c>
      <c r="M9" s="29"/>
      <c r="N9" s="29"/>
      <c r="O9" s="29"/>
      <c r="P9" s="29"/>
      <c r="Q9" s="29"/>
    </row>
    <row r="10" spans="1:256">
      <c r="A10" s="22"/>
      <c r="B10" s="23">
        <v>0.37</v>
      </c>
      <c r="C10" s="23">
        <v>0.38</v>
      </c>
      <c r="D10" s="23">
        <v>0.36</v>
      </c>
      <c r="E10" s="23">
        <v>0.34</v>
      </c>
      <c r="F10" s="23">
        <v>0.27</v>
      </c>
      <c r="G10" s="24"/>
      <c r="H10" s="23">
        <v>1.5389999999999999</v>
      </c>
      <c r="I10" s="23">
        <v>1.55</v>
      </c>
      <c r="J10" s="23">
        <v>1.53</v>
      </c>
      <c r="K10" s="23">
        <v>1.462</v>
      </c>
      <c r="L10" s="23">
        <v>1.357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0.41</v>
      </c>
      <c r="C11" s="23">
        <v>0.41</v>
      </c>
      <c r="D11" s="23">
        <v>0.39</v>
      </c>
      <c r="E11" s="23">
        <v>0.37</v>
      </c>
      <c r="F11" s="23">
        <v>0.3</v>
      </c>
      <c r="G11" s="24" t="s">
        <v>8</v>
      </c>
      <c r="H11" s="23">
        <v>1.589</v>
      </c>
      <c r="I11" s="23">
        <v>1.5609999999999999</v>
      </c>
      <c r="J11" s="23">
        <v>1.5880000000000001</v>
      </c>
      <c r="K11" s="23">
        <v>1.554</v>
      </c>
      <c r="L11" s="23">
        <v>1.446</v>
      </c>
      <c r="M11" s="29"/>
      <c r="N11" s="29"/>
      <c r="O11" s="29"/>
      <c r="P11" s="29"/>
      <c r="Q11" s="29"/>
    </row>
    <row r="12" spans="1:256">
      <c r="A12" s="22"/>
      <c r="B12" s="23">
        <v>0.4</v>
      </c>
      <c r="C12" s="23">
        <v>0.4</v>
      </c>
      <c r="D12" s="23">
        <v>0.4</v>
      </c>
      <c r="E12" s="23">
        <v>0.37</v>
      </c>
      <c r="F12" s="23">
        <v>0.31</v>
      </c>
      <c r="G12" s="24"/>
      <c r="H12" s="23">
        <v>1.5720000000000001</v>
      </c>
      <c r="I12" s="23">
        <v>1.5669999999999999</v>
      </c>
      <c r="J12" s="23">
        <v>1.597</v>
      </c>
      <c r="K12" s="23">
        <v>1.544</v>
      </c>
      <c r="L12" s="23">
        <v>1.456</v>
      </c>
      <c r="M12" s="29"/>
      <c r="N12" s="29"/>
      <c r="O12" s="29"/>
      <c r="P12" s="29"/>
      <c r="Q12" s="29"/>
    </row>
    <row r="13" spans="1:256">
      <c r="A13" s="22"/>
      <c r="B13" s="23">
        <v>0.38</v>
      </c>
      <c r="C13" s="23">
        <v>0.39</v>
      </c>
      <c r="D13" s="23">
        <v>0.37</v>
      </c>
      <c r="E13" s="23">
        <v>0.34</v>
      </c>
      <c r="F13" s="23">
        <v>0.28999999999999998</v>
      </c>
      <c r="G13" s="24"/>
      <c r="H13" s="23">
        <v>1.552</v>
      </c>
      <c r="I13" s="23">
        <v>1.5620000000000001</v>
      </c>
      <c r="J13" s="23">
        <v>1.57</v>
      </c>
      <c r="K13" s="23">
        <v>1.542</v>
      </c>
      <c r="L13" s="23">
        <v>1.472</v>
      </c>
      <c r="M13" s="29"/>
      <c r="N13" s="29"/>
      <c r="O13" s="29"/>
      <c r="P13" s="29"/>
      <c r="Q13" s="29"/>
    </row>
    <row r="14" spans="1:256">
      <c r="A14" s="22"/>
      <c r="B14" s="23">
        <v>0.39</v>
      </c>
      <c r="C14" s="23">
        <v>0.39</v>
      </c>
      <c r="D14" s="23">
        <v>0.38</v>
      </c>
      <c r="E14" s="23">
        <v>0.36</v>
      </c>
      <c r="F14" s="23">
        <v>0.32</v>
      </c>
      <c r="G14" s="24"/>
      <c r="H14" s="23">
        <v>1.5369999999999999</v>
      </c>
      <c r="I14" s="23">
        <v>1.5349999999999999</v>
      </c>
      <c r="J14" s="23">
        <v>1.526</v>
      </c>
      <c r="K14" s="23">
        <v>1.5069999999999999</v>
      </c>
      <c r="L14" s="23">
        <v>1.47</v>
      </c>
      <c r="M14" s="29"/>
      <c r="N14" s="29"/>
      <c r="O14" s="29"/>
      <c r="P14" s="29"/>
      <c r="Q14" s="29"/>
    </row>
    <row r="15" spans="1:256">
      <c r="A15" s="22"/>
      <c r="B15" s="23">
        <v>0.39</v>
      </c>
      <c r="C15" s="23">
        <v>0.38</v>
      </c>
      <c r="D15" s="23">
        <v>0.36</v>
      </c>
      <c r="E15" s="23">
        <v>0.36</v>
      </c>
      <c r="F15" s="23">
        <v>0.32</v>
      </c>
      <c r="G15" s="24"/>
      <c r="H15" s="23">
        <v>1.5209999999999999</v>
      </c>
      <c r="I15" s="23">
        <v>1.5429999999999999</v>
      </c>
      <c r="J15" s="23">
        <v>1.518</v>
      </c>
      <c r="K15" s="23">
        <v>1.472</v>
      </c>
      <c r="L15" s="23">
        <v>1.407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0.5302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0.7661899999999997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0.54379487179487185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0.55178292181069932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/>
      <c r="C2" s="13"/>
      <c r="D2" s="13"/>
      <c r="E2" s="13"/>
      <c r="F2" s="13"/>
      <c r="G2" s="11" t="s">
        <v>3</v>
      </c>
      <c r="H2" s="14">
        <v>2.2999999999999998</v>
      </c>
      <c r="I2" s="13">
        <v>2.3439999999999999</v>
      </c>
      <c r="J2" s="13">
        <v>2.35</v>
      </c>
      <c r="K2" s="13">
        <v>2.294</v>
      </c>
      <c r="L2" s="13">
        <v>2.1749999999999998</v>
      </c>
      <c r="M2" s="29"/>
      <c r="N2" s="29"/>
      <c r="O2" s="29"/>
      <c r="P2" s="29"/>
      <c r="Q2" s="29"/>
    </row>
    <row r="3" spans="1:256">
      <c r="A3" s="11"/>
      <c r="B3" s="13"/>
      <c r="C3" s="13"/>
      <c r="D3" s="13"/>
      <c r="E3" s="13"/>
      <c r="F3" s="13"/>
      <c r="G3" s="11"/>
      <c r="H3" s="15">
        <v>2.3159999999999998</v>
      </c>
      <c r="I3" s="13">
        <v>2.3370000000000002</v>
      </c>
      <c r="J3" s="13">
        <v>2.3050000000000002</v>
      </c>
      <c r="K3" s="13">
        <v>2.2759999999999998</v>
      </c>
      <c r="L3" s="13">
        <v>2.202</v>
      </c>
      <c r="M3" s="29"/>
      <c r="N3" s="29"/>
      <c r="O3" s="29"/>
      <c r="P3" s="29"/>
      <c r="Q3" s="29"/>
    </row>
    <row r="4" spans="1:256">
      <c r="A4" s="11" t="s">
        <v>124</v>
      </c>
      <c r="B4" s="13"/>
      <c r="C4" s="13"/>
      <c r="D4" s="13"/>
      <c r="E4" s="13"/>
      <c r="F4" s="13"/>
      <c r="G4" s="11" t="s">
        <v>4</v>
      </c>
      <c r="H4" s="13">
        <v>2.3439999999999999</v>
      </c>
      <c r="I4" s="13">
        <v>2.403</v>
      </c>
      <c r="J4" s="13">
        <v>2.3519999999999999</v>
      </c>
      <c r="K4" s="13">
        <v>2.3340000000000001</v>
      </c>
      <c r="L4" s="13">
        <v>2.2759999999999998</v>
      </c>
      <c r="M4" s="29"/>
      <c r="N4" s="29"/>
      <c r="O4" s="29"/>
      <c r="P4" s="29"/>
      <c r="Q4" s="29"/>
    </row>
    <row r="5" spans="1:256">
      <c r="A5" s="16"/>
      <c r="B5" s="17"/>
      <c r="C5" s="17"/>
      <c r="D5" s="17"/>
      <c r="E5" s="17"/>
      <c r="F5" s="17"/>
      <c r="G5" s="18"/>
      <c r="H5" s="17">
        <v>2.3119999999999998</v>
      </c>
      <c r="I5" s="17">
        <v>2.3490000000000002</v>
      </c>
      <c r="J5" s="17">
        <v>2.3290000000000002</v>
      </c>
      <c r="K5" s="17">
        <v>2.2930000000000001</v>
      </c>
      <c r="L5" s="17">
        <v>2.2490000000000001</v>
      </c>
      <c r="M5" s="29"/>
      <c r="N5" s="29"/>
      <c r="O5" s="29"/>
      <c r="P5" s="29"/>
      <c r="Q5" s="29"/>
    </row>
    <row r="6" spans="1:256">
      <c r="A6" s="19" t="s">
        <v>5</v>
      </c>
      <c r="B6" s="20"/>
      <c r="C6" s="20"/>
      <c r="D6" s="20"/>
      <c r="E6" s="20"/>
      <c r="F6" s="20"/>
      <c r="G6" s="21" t="s">
        <v>6</v>
      </c>
      <c r="H6" s="20">
        <v>1.3859999999999999</v>
      </c>
      <c r="I6" s="20">
        <v>1.397</v>
      </c>
      <c r="J6" s="20">
        <v>1.4259999999999999</v>
      </c>
      <c r="K6" s="20">
        <v>1.4610000000000001</v>
      </c>
      <c r="L6" s="20">
        <v>1.5169999999999999</v>
      </c>
      <c r="M6" s="29"/>
      <c r="N6" s="29"/>
      <c r="O6" s="29"/>
      <c r="P6" s="29"/>
      <c r="Q6" s="29"/>
    </row>
    <row r="7" spans="1:256">
      <c r="A7" s="22"/>
      <c r="B7" s="23"/>
      <c r="C7" s="23"/>
      <c r="D7" s="23"/>
      <c r="E7" s="23"/>
      <c r="F7" s="23"/>
      <c r="G7" s="24"/>
      <c r="H7" s="23">
        <v>1.387</v>
      </c>
      <c r="I7" s="23">
        <v>1.3979999999999999</v>
      </c>
      <c r="J7" s="23">
        <v>1.454</v>
      </c>
      <c r="K7" s="23">
        <v>1.496</v>
      </c>
      <c r="L7" s="23">
        <v>1.5009999999999999</v>
      </c>
      <c r="M7" s="29"/>
      <c r="N7" s="29"/>
      <c r="O7" s="29"/>
      <c r="P7" s="29"/>
      <c r="Q7" s="29"/>
    </row>
    <row r="8" spans="1:256">
      <c r="A8" s="22"/>
      <c r="B8" s="23"/>
      <c r="C8" s="23"/>
      <c r="D8" s="23"/>
      <c r="E8" s="23"/>
      <c r="F8" s="23"/>
      <c r="G8" s="24"/>
      <c r="H8" s="23">
        <v>1.37</v>
      </c>
      <c r="I8" s="23">
        <v>1.3959999999999999</v>
      </c>
      <c r="J8" s="23">
        <v>1.4550000000000001</v>
      </c>
      <c r="K8" s="23">
        <v>1.5109999999999999</v>
      </c>
      <c r="L8" s="23">
        <v>1.548</v>
      </c>
      <c r="M8" s="29"/>
      <c r="N8" s="29"/>
      <c r="O8" s="29"/>
      <c r="P8" s="29"/>
      <c r="Q8" s="29"/>
    </row>
    <row r="9" spans="1:256">
      <c r="A9" s="22"/>
      <c r="B9" s="23"/>
      <c r="C9" s="23"/>
      <c r="D9" s="23"/>
      <c r="E9" s="23"/>
      <c r="F9" s="23"/>
      <c r="G9" s="24"/>
      <c r="H9" s="23">
        <v>1.3280000000000001</v>
      </c>
      <c r="I9" s="23">
        <v>1.371</v>
      </c>
      <c r="J9" s="23">
        <v>1.4730000000000001</v>
      </c>
      <c r="K9" s="23">
        <v>1.48</v>
      </c>
      <c r="L9" s="23">
        <v>1.526</v>
      </c>
      <c r="M9" s="29"/>
      <c r="N9" s="29"/>
      <c r="O9" s="29"/>
      <c r="P9" s="29"/>
      <c r="Q9" s="29"/>
    </row>
    <row r="10" spans="1:256">
      <c r="A10" s="22"/>
      <c r="B10" s="23"/>
      <c r="C10" s="23"/>
      <c r="D10" s="23"/>
      <c r="E10" s="23"/>
      <c r="F10" s="23"/>
      <c r="G10" s="24"/>
      <c r="H10" s="23">
        <v>1.3149999999999999</v>
      </c>
      <c r="I10" s="23">
        <v>1.399</v>
      </c>
      <c r="J10" s="23">
        <v>1.46</v>
      </c>
      <c r="K10" s="23">
        <v>1.492</v>
      </c>
      <c r="L10" s="23">
        <v>1.494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/>
      <c r="C11" s="23"/>
      <c r="D11" s="23"/>
      <c r="E11" s="23"/>
      <c r="F11" s="23"/>
      <c r="G11" s="24" t="s">
        <v>8</v>
      </c>
      <c r="H11" s="23">
        <v>1.3680000000000001</v>
      </c>
      <c r="I11" s="23">
        <v>1.4370000000000001</v>
      </c>
      <c r="J11" s="23">
        <v>1.4950000000000001</v>
      </c>
      <c r="K11" s="23">
        <v>1.484</v>
      </c>
      <c r="L11" s="23">
        <v>1.4350000000000001</v>
      </c>
      <c r="M11" s="29"/>
      <c r="N11" s="29"/>
      <c r="O11" s="29"/>
      <c r="P11" s="29"/>
      <c r="Q11" s="29"/>
    </row>
    <row r="12" spans="1:256">
      <c r="A12" s="22"/>
      <c r="B12" s="23"/>
      <c r="C12" s="23"/>
      <c r="D12" s="23"/>
      <c r="E12" s="23"/>
      <c r="F12" s="23"/>
      <c r="G12" s="24"/>
      <c r="H12" s="23">
        <v>1.3380000000000001</v>
      </c>
      <c r="I12" s="23">
        <v>1.3779999999999999</v>
      </c>
      <c r="J12" s="23">
        <v>1.5229999999999999</v>
      </c>
      <c r="K12" s="23">
        <v>1.452</v>
      </c>
      <c r="L12" s="23">
        <v>1.444</v>
      </c>
      <c r="M12" s="29"/>
      <c r="N12" s="29"/>
      <c r="O12" s="29"/>
      <c r="P12" s="29"/>
      <c r="Q12" s="29"/>
    </row>
    <row r="13" spans="1:256">
      <c r="A13" s="22"/>
      <c r="B13" s="23"/>
      <c r="C13" s="23"/>
      <c r="D13" s="23"/>
      <c r="E13" s="23"/>
      <c r="F13" s="23"/>
      <c r="G13" s="24"/>
      <c r="H13" s="23">
        <v>1.365</v>
      </c>
      <c r="I13" s="23">
        <v>1.3919999999999999</v>
      </c>
      <c r="J13" s="23">
        <v>1.4950000000000001</v>
      </c>
      <c r="K13" s="23">
        <v>1.4950000000000001</v>
      </c>
      <c r="L13" s="23">
        <v>1.425</v>
      </c>
      <c r="M13" s="29"/>
      <c r="N13" s="29"/>
      <c r="O13" s="29"/>
      <c r="P13" s="29"/>
      <c r="Q13" s="29"/>
    </row>
    <row r="14" spans="1:256">
      <c r="A14" s="22"/>
      <c r="B14" s="23"/>
      <c r="C14" s="23"/>
      <c r="D14" s="23"/>
      <c r="E14" s="23"/>
      <c r="F14" s="23"/>
      <c r="G14" s="24"/>
      <c r="H14" s="23">
        <v>1.391</v>
      </c>
      <c r="I14" s="23">
        <v>1.4</v>
      </c>
      <c r="J14" s="23">
        <v>1.502</v>
      </c>
      <c r="K14" s="23">
        <v>1.4530000000000001</v>
      </c>
      <c r="L14" s="23">
        <v>1.427</v>
      </c>
      <c r="M14" s="29"/>
      <c r="N14" s="29"/>
      <c r="O14" s="29"/>
      <c r="P14" s="29"/>
      <c r="Q14" s="29"/>
    </row>
    <row r="15" spans="1:256">
      <c r="A15" s="22"/>
      <c r="B15" s="23"/>
      <c r="C15" s="23"/>
      <c r="D15" s="23"/>
      <c r="E15" s="23"/>
      <c r="F15" s="23"/>
      <c r="G15" s="24"/>
      <c r="H15" s="23">
        <v>1.343</v>
      </c>
      <c r="I15" s="23">
        <v>1.377</v>
      </c>
      <c r="J15" s="23">
        <v>1.4530000000000001</v>
      </c>
      <c r="K15" s="23">
        <v>1.466</v>
      </c>
      <c r="L15" s="23">
        <v>1.417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e">
        <f>AVERAGE(B2:F5)-AVERAGE(B6:F15)</f>
        <v>#DIV/0!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0.87108000000000052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 t="e">
        <f>(C18/(0.975/C19))</f>
        <v>#DIV/0!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0.62732098765432132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0.9</v>
      </c>
      <c r="C2" s="13">
        <v>0.91</v>
      </c>
      <c r="D2" s="13">
        <v>0.93</v>
      </c>
      <c r="E2" s="13">
        <v>0.96</v>
      </c>
      <c r="F2" s="13">
        <v>0.95</v>
      </c>
      <c r="G2" s="11" t="s">
        <v>3</v>
      </c>
      <c r="H2" s="14">
        <v>2.19</v>
      </c>
      <c r="I2" s="13">
        <v>2.2999999999999998</v>
      </c>
      <c r="J2" s="13">
        <v>2.37</v>
      </c>
      <c r="K2" s="13">
        <v>2.36</v>
      </c>
      <c r="L2" s="13">
        <v>2.37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0.9</v>
      </c>
      <c r="D3" s="13">
        <v>0.93</v>
      </c>
      <c r="E3" s="13">
        <v>0.94</v>
      </c>
      <c r="F3" s="13">
        <v>0.94</v>
      </c>
      <c r="G3" s="11"/>
      <c r="H3" s="15">
        <v>2.21</v>
      </c>
      <c r="I3" s="13">
        <v>2.2999999999999998</v>
      </c>
      <c r="J3" s="13">
        <v>2.31</v>
      </c>
      <c r="K3" s="13">
        <v>2.35</v>
      </c>
      <c r="L3" s="13">
        <v>2.33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0.89</v>
      </c>
      <c r="C4" s="13">
        <v>0.93</v>
      </c>
      <c r="D4" s="13">
        <v>1.02</v>
      </c>
      <c r="E4" s="13">
        <v>1.01</v>
      </c>
      <c r="F4" s="13">
        <v>0.96</v>
      </c>
      <c r="G4" s="11" t="s">
        <v>4</v>
      </c>
      <c r="H4" s="13">
        <v>2.2400000000000002</v>
      </c>
      <c r="I4" s="13">
        <v>2.34</v>
      </c>
      <c r="J4" s="13">
        <v>2.34</v>
      </c>
      <c r="K4" s="13">
        <v>2.39</v>
      </c>
      <c r="L4" s="13">
        <v>2.36</v>
      </c>
      <c r="M4" s="29"/>
      <c r="N4" s="29"/>
      <c r="O4" s="29"/>
      <c r="P4" s="29"/>
      <c r="Q4" s="29"/>
    </row>
    <row r="5" spans="1:256">
      <c r="A5" s="16"/>
      <c r="B5" s="17">
        <v>0.89</v>
      </c>
      <c r="C5" s="17">
        <v>0.94</v>
      </c>
      <c r="D5" s="17">
        <v>1.01</v>
      </c>
      <c r="E5" s="17">
        <v>1.01</v>
      </c>
      <c r="F5" s="17">
        <v>0.97</v>
      </c>
      <c r="G5" s="18"/>
      <c r="H5" s="17">
        <v>2.2400000000000002</v>
      </c>
      <c r="I5" s="17">
        <v>2.29</v>
      </c>
      <c r="J5" s="17">
        <v>2.38</v>
      </c>
      <c r="K5" s="17">
        <v>2.39</v>
      </c>
      <c r="L5" s="17">
        <v>2.31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0.36</v>
      </c>
      <c r="D6" s="20">
        <v>0.38</v>
      </c>
      <c r="E6" s="20">
        <v>0.41</v>
      </c>
      <c r="F6" s="20">
        <v>0.43</v>
      </c>
      <c r="G6" s="21" t="s">
        <v>6</v>
      </c>
      <c r="H6" s="20">
        <v>1.35</v>
      </c>
      <c r="I6" s="20">
        <v>1.42</v>
      </c>
      <c r="J6" s="20">
        <v>1.46</v>
      </c>
      <c r="K6" s="20">
        <v>1.49</v>
      </c>
      <c r="L6" s="20">
        <v>1.45</v>
      </c>
      <c r="M6" s="29"/>
      <c r="N6" s="29"/>
      <c r="O6" s="29"/>
      <c r="P6" s="29"/>
      <c r="Q6" s="29"/>
    </row>
    <row r="7" spans="1:256">
      <c r="A7" s="22"/>
      <c r="B7" s="23">
        <v>0.39</v>
      </c>
      <c r="C7" s="23">
        <v>0.4</v>
      </c>
      <c r="D7" s="23">
        <v>0.4</v>
      </c>
      <c r="E7" s="23">
        <v>0.42</v>
      </c>
      <c r="F7" s="23">
        <v>0.44</v>
      </c>
      <c r="G7" s="24"/>
      <c r="H7" s="23">
        <v>1.35</v>
      </c>
      <c r="I7" s="23">
        <v>1.42</v>
      </c>
      <c r="J7" s="23">
        <v>1.47</v>
      </c>
      <c r="K7" s="23">
        <v>1.47</v>
      </c>
      <c r="L7" s="23">
        <v>1.5</v>
      </c>
      <c r="M7" s="29"/>
      <c r="N7" s="29"/>
      <c r="O7" s="29"/>
      <c r="P7" s="29"/>
      <c r="Q7" s="29"/>
    </row>
    <row r="8" spans="1:256">
      <c r="A8" s="22"/>
      <c r="B8" s="23">
        <v>0.41</v>
      </c>
      <c r="C8" s="23">
        <v>0.42</v>
      </c>
      <c r="D8" s="23">
        <v>0.44</v>
      </c>
      <c r="E8" s="23">
        <v>0.44</v>
      </c>
      <c r="F8" s="23">
        <v>0.44</v>
      </c>
      <c r="G8" s="24"/>
      <c r="H8" s="23">
        <v>1.39</v>
      </c>
      <c r="I8" s="23">
        <v>1.41</v>
      </c>
      <c r="J8" s="23">
        <v>1.44</v>
      </c>
      <c r="K8" s="23">
        <v>1.5</v>
      </c>
      <c r="L8" s="23">
        <v>1.52</v>
      </c>
      <c r="M8" s="29"/>
      <c r="N8" s="29"/>
      <c r="O8" s="29"/>
      <c r="P8" s="29"/>
      <c r="Q8" s="29"/>
    </row>
    <row r="9" spans="1:256">
      <c r="A9" s="22"/>
      <c r="B9" s="23">
        <v>0.36</v>
      </c>
      <c r="C9" s="23">
        <v>0.38</v>
      </c>
      <c r="D9" s="23">
        <v>0.41</v>
      </c>
      <c r="E9" s="23">
        <v>0.41</v>
      </c>
      <c r="F9" s="23">
        <v>0.41</v>
      </c>
      <c r="G9" s="24"/>
      <c r="H9" s="23">
        <v>1.36</v>
      </c>
      <c r="I9" s="23">
        <v>1.44</v>
      </c>
      <c r="J9" s="23">
        <v>1.48</v>
      </c>
      <c r="K9" s="23">
        <v>1.45</v>
      </c>
      <c r="L9" s="23">
        <v>1.49</v>
      </c>
      <c r="M9" s="29"/>
      <c r="N9" s="29"/>
      <c r="O9" s="29"/>
      <c r="P9" s="29"/>
      <c r="Q9" s="29"/>
    </row>
    <row r="10" spans="1:256">
      <c r="A10" s="22"/>
      <c r="B10" s="23">
        <v>0.34</v>
      </c>
      <c r="C10" s="23">
        <v>0.34</v>
      </c>
      <c r="D10" s="23">
        <v>0.37</v>
      </c>
      <c r="E10" s="23">
        <v>0.37</v>
      </c>
      <c r="F10" s="23">
        <v>0.38</v>
      </c>
      <c r="G10" s="24"/>
      <c r="H10" s="23">
        <v>1.37</v>
      </c>
      <c r="I10" s="23">
        <v>1.4</v>
      </c>
      <c r="J10" s="23">
        <v>1.45</v>
      </c>
      <c r="K10" s="23">
        <v>1.46</v>
      </c>
      <c r="L10" s="23">
        <v>1.47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0.34</v>
      </c>
      <c r="C11" s="23">
        <v>0.4</v>
      </c>
      <c r="D11" s="23">
        <v>0.45</v>
      </c>
      <c r="E11" s="23">
        <v>0.44</v>
      </c>
      <c r="F11" s="23">
        <v>0.4</v>
      </c>
      <c r="G11" s="24" t="s">
        <v>8</v>
      </c>
      <c r="H11" s="23">
        <v>1.32</v>
      </c>
      <c r="I11" s="23">
        <v>1.41</v>
      </c>
      <c r="J11" s="23">
        <v>1.47</v>
      </c>
      <c r="K11" s="23">
        <v>1.47</v>
      </c>
      <c r="L11" s="23">
        <v>1.44</v>
      </c>
      <c r="M11" s="29"/>
      <c r="N11" s="29"/>
      <c r="O11" s="29"/>
      <c r="P11" s="29"/>
      <c r="Q11" s="29"/>
    </row>
    <row r="12" spans="1:256">
      <c r="A12" s="22"/>
      <c r="B12" s="23">
        <v>0.34</v>
      </c>
      <c r="C12" s="23">
        <v>0.42</v>
      </c>
      <c r="D12" s="23">
        <v>0.48</v>
      </c>
      <c r="E12" s="23">
        <v>0.45</v>
      </c>
      <c r="F12" s="23">
        <v>0.41</v>
      </c>
      <c r="G12" s="24"/>
      <c r="H12" s="23">
        <v>1.37</v>
      </c>
      <c r="I12" s="23">
        <v>1.4</v>
      </c>
      <c r="J12" s="23">
        <v>1.46</v>
      </c>
      <c r="K12" s="23">
        <v>1.47</v>
      </c>
      <c r="L12" s="23">
        <v>1.46</v>
      </c>
      <c r="M12" s="29"/>
      <c r="N12" s="29"/>
      <c r="O12" s="29"/>
      <c r="P12" s="29"/>
      <c r="Q12" s="29"/>
    </row>
    <row r="13" spans="1:256">
      <c r="A13" s="22"/>
      <c r="B13" s="23">
        <v>0.37</v>
      </c>
      <c r="C13" s="23">
        <v>0.42</v>
      </c>
      <c r="D13" s="23">
        <v>0.49</v>
      </c>
      <c r="E13" s="23">
        <v>0.46</v>
      </c>
      <c r="F13" s="23">
        <v>0.44</v>
      </c>
      <c r="G13" s="24"/>
      <c r="H13" s="23">
        <v>1.33</v>
      </c>
      <c r="I13" s="23">
        <v>1.39</v>
      </c>
      <c r="J13" s="23">
        <v>1.47</v>
      </c>
      <c r="K13" s="23">
        <v>1.5</v>
      </c>
      <c r="L13" s="23">
        <v>1.43</v>
      </c>
      <c r="M13" s="29"/>
      <c r="N13" s="29"/>
      <c r="O13" s="29"/>
      <c r="P13" s="29"/>
      <c r="Q13" s="29"/>
    </row>
    <row r="14" spans="1:256">
      <c r="A14" s="22"/>
      <c r="B14" s="23">
        <v>0.38</v>
      </c>
      <c r="C14" s="23">
        <v>0.42</v>
      </c>
      <c r="D14" s="23">
        <v>0.45</v>
      </c>
      <c r="E14" s="23">
        <v>0.47</v>
      </c>
      <c r="F14" s="23">
        <v>0.42</v>
      </c>
      <c r="G14" s="24"/>
      <c r="H14" s="23">
        <v>1.29</v>
      </c>
      <c r="I14" s="23">
        <v>1.4</v>
      </c>
      <c r="J14" s="23">
        <v>1.45</v>
      </c>
      <c r="K14" s="23">
        <v>1.48</v>
      </c>
      <c r="L14" s="23">
        <v>1.44</v>
      </c>
      <c r="M14" s="29"/>
      <c r="N14" s="29"/>
      <c r="O14" s="29"/>
      <c r="P14" s="29"/>
      <c r="Q14" s="29"/>
    </row>
    <row r="15" spans="1:256">
      <c r="A15" s="22"/>
      <c r="B15" s="23">
        <v>0.33</v>
      </c>
      <c r="C15" s="23">
        <v>0.41</v>
      </c>
      <c r="D15" s="23">
        <v>0.42</v>
      </c>
      <c r="E15" s="23">
        <v>0.44</v>
      </c>
      <c r="F15" s="23">
        <v>0.38</v>
      </c>
      <c r="G15" s="24"/>
      <c r="H15" s="23">
        <v>1.29</v>
      </c>
      <c r="I15" s="23">
        <v>1.37</v>
      </c>
      <c r="J15" s="23">
        <v>1.42</v>
      </c>
      <c r="K15" s="23">
        <v>1.45</v>
      </c>
      <c r="L15" s="23">
        <v>1.42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0.53649999999999998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0.89030000000000054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0.55025641025641026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0.64116255144032963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IV34"/>
  <sheetViews>
    <sheetView workbookViewId="0">
      <selection activeCell="B2" sqref="B2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</v>
      </c>
      <c r="D2" s="13">
        <v>0.95</v>
      </c>
      <c r="E2" s="13">
        <v>0.96</v>
      </c>
      <c r="F2" s="13">
        <v>0.94</v>
      </c>
      <c r="G2" s="11" t="s">
        <v>3</v>
      </c>
      <c r="H2" s="14">
        <v>2.2040000000000002</v>
      </c>
      <c r="I2" s="13">
        <v>2.3039999999999998</v>
      </c>
      <c r="J2" s="13">
        <v>2.3279999999999998</v>
      </c>
      <c r="K2" s="13">
        <v>2.34</v>
      </c>
      <c r="L2" s="13">
        <v>2.3279999999999998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0.88</v>
      </c>
      <c r="D3" s="13">
        <v>0.91</v>
      </c>
      <c r="E3" s="13">
        <v>0.93</v>
      </c>
      <c r="F3" s="13">
        <v>0.93</v>
      </c>
      <c r="G3" s="11"/>
      <c r="H3" s="15">
        <v>2.2170000000000001</v>
      </c>
      <c r="I3" s="13">
        <v>2.3069999999999999</v>
      </c>
      <c r="J3" s="13">
        <v>2.3250000000000002</v>
      </c>
      <c r="K3" s="13">
        <v>2.3210000000000002</v>
      </c>
      <c r="L3" s="13">
        <v>2.3439999999999999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0.88</v>
      </c>
      <c r="C4" s="13">
        <v>0.93</v>
      </c>
      <c r="D4" s="13">
        <v>1.01</v>
      </c>
      <c r="E4" s="13">
        <v>1.01</v>
      </c>
      <c r="F4" s="13">
        <v>0.96</v>
      </c>
      <c r="G4" s="11" t="s">
        <v>4</v>
      </c>
      <c r="H4" s="13">
        <v>2.2370000000000001</v>
      </c>
      <c r="I4" s="13">
        <v>2.2959999999999998</v>
      </c>
      <c r="J4" s="13">
        <v>2.319</v>
      </c>
      <c r="K4" s="13">
        <v>2.34</v>
      </c>
      <c r="L4" s="13">
        <v>2.2909999999999999</v>
      </c>
      <c r="M4" s="29"/>
      <c r="N4" s="29"/>
      <c r="O4" s="29"/>
      <c r="P4" s="29"/>
      <c r="Q4" s="29"/>
    </row>
    <row r="5" spans="1:256">
      <c r="A5" s="16"/>
      <c r="B5" s="17">
        <v>0.88</v>
      </c>
      <c r="C5" s="17">
        <v>0.93</v>
      </c>
      <c r="D5" s="17">
        <v>1</v>
      </c>
      <c r="E5" s="17">
        <v>0.99</v>
      </c>
      <c r="F5" s="17">
        <v>0.95</v>
      </c>
      <c r="G5" s="18"/>
      <c r="H5" s="17">
        <v>2.21</v>
      </c>
      <c r="I5" s="17">
        <v>2.27</v>
      </c>
      <c r="J5" s="17">
        <v>2.3090000000000002</v>
      </c>
      <c r="K5" s="17">
        <v>2.3519999999999999</v>
      </c>
      <c r="L5" s="17">
        <v>2.335</v>
      </c>
      <c r="M5" s="29"/>
      <c r="N5" s="29"/>
      <c r="O5" s="29"/>
      <c r="P5" s="29"/>
      <c r="Q5" s="29"/>
    </row>
    <row r="6" spans="1:256">
      <c r="A6" s="19" t="s">
        <v>5</v>
      </c>
      <c r="B6" s="20">
        <v>0.38</v>
      </c>
      <c r="C6" s="20">
        <v>0.4</v>
      </c>
      <c r="D6" s="20">
        <v>0.4</v>
      </c>
      <c r="E6" s="20">
        <v>0.36</v>
      </c>
      <c r="F6" s="20">
        <v>0.35</v>
      </c>
      <c r="G6" s="21" t="s">
        <v>6</v>
      </c>
      <c r="H6" s="20">
        <v>1.3240000000000001</v>
      </c>
      <c r="I6" s="20">
        <v>1.4139999999999999</v>
      </c>
      <c r="J6" s="20">
        <v>1.4359999999999999</v>
      </c>
      <c r="K6" s="20">
        <v>1.4359999999999999</v>
      </c>
      <c r="L6" s="20">
        <v>1.44</v>
      </c>
      <c r="M6" s="29"/>
      <c r="N6" s="29"/>
      <c r="O6" s="29"/>
      <c r="P6" s="29"/>
      <c r="Q6" s="29"/>
    </row>
    <row r="7" spans="1:256">
      <c r="A7" s="22"/>
      <c r="B7" s="23">
        <v>0.43</v>
      </c>
      <c r="C7" s="23">
        <v>0.43</v>
      </c>
      <c r="D7" s="23">
        <v>0.44</v>
      </c>
      <c r="E7" s="23">
        <v>0.46</v>
      </c>
      <c r="F7" s="23">
        <v>0.45</v>
      </c>
      <c r="G7" s="24"/>
      <c r="H7" s="23">
        <v>1.3009999999999999</v>
      </c>
      <c r="I7" s="23">
        <v>1.3859999999999999</v>
      </c>
      <c r="J7" s="23">
        <v>1.4590000000000001</v>
      </c>
      <c r="K7" s="23">
        <v>1.4490000000000001</v>
      </c>
      <c r="L7" s="23">
        <v>1.5069999999999999</v>
      </c>
      <c r="M7" s="29"/>
      <c r="N7" s="29"/>
      <c r="O7" s="29"/>
      <c r="P7" s="29"/>
      <c r="Q7" s="29"/>
    </row>
    <row r="8" spans="1:256">
      <c r="A8" s="22"/>
      <c r="B8" s="23">
        <v>0.41</v>
      </c>
      <c r="C8" s="23">
        <v>0.43</v>
      </c>
      <c r="D8" s="23">
        <v>0.45</v>
      </c>
      <c r="E8" s="23">
        <v>0.48</v>
      </c>
      <c r="F8" s="23">
        <v>0.46</v>
      </c>
      <c r="G8" s="24"/>
      <c r="H8" s="23">
        <v>1.319</v>
      </c>
      <c r="I8" s="23">
        <v>1.373</v>
      </c>
      <c r="J8" s="23">
        <v>1.4119999999999999</v>
      </c>
      <c r="K8" s="23">
        <v>1.4670000000000001</v>
      </c>
      <c r="L8" s="23">
        <v>1.526</v>
      </c>
      <c r="M8" s="29"/>
      <c r="N8" s="29"/>
      <c r="O8" s="29"/>
      <c r="P8" s="29"/>
      <c r="Q8" s="29"/>
    </row>
    <row r="9" spans="1:256">
      <c r="A9" s="22"/>
      <c r="B9" s="23">
        <v>0.37</v>
      </c>
      <c r="C9" s="23">
        <v>0.37</v>
      </c>
      <c r="D9" s="23">
        <v>0.38</v>
      </c>
      <c r="E9" s="23">
        <v>0.4</v>
      </c>
      <c r="F9" s="23">
        <v>0.42</v>
      </c>
      <c r="G9" s="24"/>
      <c r="H9" s="23">
        <v>1.3149999999999999</v>
      </c>
      <c r="I9" s="23">
        <v>1.3939999999999999</v>
      </c>
      <c r="J9" s="23">
        <v>1.4319999999999999</v>
      </c>
      <c r="K9" s="23">
        <v>1.4179999999999999</v>
      </c>
      <c r="L9" s="23">
        <v>1.4750000000000001</v>
      </c>
      <c r="M9" s="29"/>
      <c r="N9" s="29"/>
      <c r="O9" s="29"/>
      <c r="P9" s="29"/>
      <c r="Q9" s="29"/>
    </row>
    <row r="10" spans="1:256">
      <c r="A10" s="22"/>
      <c r="B10" s="23">
        <v>0.36</v>
      </c>
      <c r="C10" s="23">
        <v>0.33</v>
      </c>
      <c r="D10" s="23">
        <v>0.37</v>
      </c>
      <c r="E10" s="23">
        <v>0.39</v>
      </c>
      <c r="F10" s="23">
        <v>0.4</v>
      </c>
      <c r="G10" s="24"/>
      <c r="H10" s="23">
        <v>1.2989999999999999</v>
      </c>
      <c r="I10" s="23">
        <v>1.3620000000000001</v>
      </c>
      <c r="J10" s="23">
        <v>1.4339999999999999</v>
      </c>
      <c r="K10" s="23">
        <v>1.4410000000000001</v>
      </c>
      <c r="L10" s="23">
        <v>1.43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0.37</v>
      </c>
      <c r="C11" s="23">
        <v>0.41</v>
      </c>
      <c r="D11" s="23">
        <v>0.48</v>
      </c>
      <c r="E11" s="23">
        <v>0.46</v>
      </c>
      <c r="F11" s="23">
        <v>0.41</v>
      </c>
      <c r="G11" s="24" t="s">
        <v>8</v>
      </c>
      <c r="H11" s="23">
        <v>1.373</v>
      </c>
      <c r="I11" s="23">
        <v>1.4119999999999999</v>
      </c>
      <c r="J11" s="23">
        <v>1.4870000000000001</v>
      </c>
      <c r="K11" s="23">
        <v>1.4570000000000001</v>
      </c>
      <c r="L11" s="23">
        <v>1.4570000000000001</v>
      </c>
      <c r="M11" s="29"/>
      <c r="N11" s="29"/>
      <c r="O11" s="29"/>
      <c r="P11" s="29"/>
      <c r="Q11" s="29"/>
    </row>
    <row r="12" spans="1:256">
      <c r="A12" s="22"/>
      <c r="B12" s="23">
        <v>0.37</v>
      </c>
      <c r="C12" s="23">
        <v>0.45</v>
      </c>
      <c r="D12" s="23">
        <v>0.49</v>
      </c>
      <c r="E12" s="23">
        <v>0.49</v>
      </c>
      <c r="F12" s="23">
        <v>0.42</v>
      </c>
      <c r="G12" s="24"/>
      <c r="H12" s="23">
        <v>1.3640000000000001</v>
      </c>
      <c r="I12" s="23">
        <v>1.4159999999999999</v>
      </c>
      <c r="J12" s="23">
        <v>1.4610000000000001</v>
      </c>
      <c r="K12" s="23">
        <v>1.4550000000000001</v>
      </c>
      <c r="L12" s="23">
        <v>1.452</v>
      </c>
      <c r="M12" s="29"/>
      <c r="N12" s="29"/>
      <c r="O12" s="29"/>
      <c r="P12" s="29"/>
      <c r="Q12" s="29"/>
    </row>
    <row r="13" spans="1:256">
      <c r="A13" s="22"/>
      <c r="B13" s="23">
        <v>0.35</v>
      </c>
      <c r="C13" s="23">
        <v>0.42</v>
      </c>
      <c r="D13" s="23">
        <v>0.5</v>
      </c>
      <c r="E13" s="23">
        <v>0.48</v>
      </c>
      <c r="F13" s="23">
        <v>0.42</v>
      </c>
      <c r="G13" s="24"/>
      <c r="H13" s="23">
        <v>1.379</v>
      </c>
      <c r="I13" s="23">
        <v>1.4379999999999999</v>
      </c>
      <c r="J13" s="23">
        <v>1.498</v>
      </c>
      <c r="K13" s="23">
        <v>1.4490000000000001</v>
      </c>
      <c r="L13" s="23">
        <v>1.4410000000000001</v>
      </c>
      <c r="M13" s="29"/>
      <c r="N13" s="29"/>
      <c r="O13" s="29"/>
      <c r="P13" s="29"/>
      <c r="Q13" s="29"/>
    </row>
    <row r="14" spans="1:256">
      <c r="A14" s="22"/>
      <c r="B14" s="23">
        <v>0.28999999999999998</v>
      </c>
      <c r="C14" s="23">
        <v>0.43</v>
      </c>
      <c r="D14" s="23">
        <v>0.47</v>
      </c>
      <c r="E14" s="23">
        <v>0.48</v>
      </c>
      <c r="F14" s="23">
        <v>0.43</v>
      </c>
      <c r="G14" s="24"/>
      <c r="H14" s="23">
        <v>1.377</v>
      </c>
      <c r="I14" s="23">
        <v>1.4390000000000001</v>
      </c>
      <c r="J14" s="23">
        <v>1.482</v>
      </c>
      <c r="K14" s="23">
        <v>1.462</v>
      </c>
      <c r="L14" s="23">
        <v>1.4350000000000001</v>
      </c>
      <c r="M14" s="29"/>
      <c r="N14" s="29"/>
      <c r="O14" s="29"/>
      <c r="P14" s="29"/>
      <c r="Q14" s="29"/>
    </row>
    <row r="15" spans="1:256">
      <c r="A15" s="22"/>
      <c r="B15" s="23">
        <v>0.34</v>
      </c>
      <c r="C15" s="23">
        <v>0.4</v>
      </c>
      <c r="D15" s="23">
        <v>0.44</v>
      </c>
      <c r="E15" s="23">
        <v>0.45</v>
      </c>
      <c r="F15" s="23">
        <v>0.38</v>
      </c>
      <c r="G15" s="24"/>
      <c r="H15" s="23">
        <v>1.333</v>
      </c>
      <c r="I15" s="23">
        <v>1.371</v>
      </c>
      <c r="J15" s="23">
        <v>1.444</v>
      </c>
      <c r="K15" s="23">
        <v>1.4179999999999999</v>
      </c>
      <c r="L15" s="23">
        <v>1.39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0.52050000000000007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0.88006999999999991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0.53384615384615397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0.63379526748971182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IV34"/>
  <sheetViews>
    <sheetView workbookViewId="0">
      <selection activeCell="O23" sqref="O23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0.88</v>
      </c>
      <c r="C2" s="13">
        <v>0.89</v>
      </c>
      <c r="D2" s="13">
        <v>0.92</v>
      </c>
      <c r="E2" s="13">
        <v>0.94</v>
      </c>
      <c r="F2" s="13">
        <v>0.94</v>
      </c>
      <c r="G2" s="11" t="s">
        <v>3</v>
      </c>
      <c r="H2" s="14">
        <v>2.1659999999999999</v>
      </c>
      <c r="I2" s="13">
        <v>2.2679999999999998</v>
      </c>
      <c r="J2" s="13">
        <v>2.3239999999999998</v>
      </c>
      <c r="K2" s="13">
        <v>2.33</v>
      </c>
      <c r="L2" s="13">
        <v>2.327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0.88</v>
      </c>
      <c r="D3" s="13">
        <v>0.91</v>
      </c>
      <c r="E3" s="13">
        <v>0.94</v>
      </c>
      <c r="F3" s="13">
        <v>0.93</v>
      </c>
      <c r="G3" s="11"/>
      <c r="H3" s="15">
        <v>2.1459999999999999</v>
      </c>
      <c r="I3" s="13">
        <v>2.258</v>
      </c>
      <c r="J3" s="13">
        <v>2.2919999999999998</v>
      </c>
      <c r="K3" s="13">
        <v>2.2839999999999998</v>
      </c>
      <c r="L3" s="13">
        <v>2.2629999999999999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0.87</v>
      </c>
      <c r="C4" s="13">
        <v>0.93</v>
      </c>
      <c r="D4" s="13">
        <v>0.96</v>
      </c>
      <c r="E4" s="13">
        <v>0.97</v>
      </c>
      <c r="F4" s="13">
        <v>0.94</v>
      </c>
      <c r="G4" s="11" t="s">
        <v>4</v>
      </c>
      <c r="H4" s="13">
        <v>2.258</v>
      </c>
      <c r="I4" s="13">
        <v>2.3010000000000002</v>
      </c>
      <c r="J4" s="13">
        <v>2.3460000000000001</v>
      </c>
      <c r="K4" s="13">
        <v>2.3359999999999999</v>
      </c>
      <c r="L4" s="13">
        <v>2.343</v>
      </c>
      <c r="M4" s="29"/>
      <c r="N4" s="29"/>
      <c r="O4" s="29"/>
      <c r="P4" s="29"/>
      <c r="Q4" s="29"/>
    </row>
    <row r="5" spans="1:256">
      <c r="A5" s="16"/>
      <c r="B5" s="17">
        <v>0.87</v>
      </c>
      <c r="C5" s="17">
        <v>0.93</v>
      </c>
      <c r="D5" s="17">
        <v>0.98</v>
      </c>
      <c r="E5" s="17">
        <v>0.97</v>
      </c>
      <c r="F5" s="17">
        <v>0.94</v>
      </c>
      <c r="G5" s="18"/>
      <c r="H5" s="17">
        <v>2.218</v>
      </c>
      <c r="I5" s="17">
        <v>2.2650000000000001</v>
      </c>
      <c r="J5" s="17">
        <v>2.343</v>
      </c>
      <c r="K5" s="17">
        <v>2.327</v>
      </c>
      <c r="L5" s="17">
        <v>2.29</v>
      </c>
      <c r="M5" s="29"/>
      <c r="N5" s="29"/>
      <c r="O5" s="29"/>
      <c r="P5" s="29"/>
      <c r="Q5" s="29"/>
    </row>
    <row r="6" spans="1:256">
      <c r="A6" s="19" t="s">
        <v>5</v>
      </c>
      <c r="B6" s="20">
        <v>0.32</v>
      </c>
      <c r="C6" s="20">
        <v>0.39</v>
      </c>
      <c r="D6" s="20">
        <v>0.46</v>
      </c>
      <c r="E6" s="20">
        <v>0.41</v>
      </c>
      <c r="F6" s="20">
        <v>0.38</v>
      </c>
      <c r="G6" s="21" t="s">
        <v>6</v>
      </c>
      <c r="H6" s="20">
        <v>1.4239999999999999</v>
      </c>
      <c r="I6" s="20">
        <v>1.5469999999999999</v>
      </c>
      <c r="J6" s="20">
        <v>1.56</v>
      </c>
      <c r="K6" s="20">
        <v>1.619</v>
      </c>
      <c r="L6" s="20">
        <v>1.6120000000000001</v>
      </c>
      <c r="M6" s="29"/>
      <c r="N6" s="29"/>
      <c r="O6" s="29"/>
      <c r="P6" s="29"/>
      <c r="Q6" s="29"/>
    </row>
    <row r="7" spans="1:256">
      <c r="A7" s="22"/>
      <c r="B7" s="23">
        <v>0.34</v>
      </c>
      <c r="C7" s="23">
        <v>0.43</v>
      </c>
      <c r="D7" s="23">
        <v>0.45</v>
      </c>
      <c r="E7" s="23">
        <v>0.41</v>
      </c>
      <c r="F7" s="23">
        <v>0.43</v>
      </c>
      <c r="G7" s="24"/>
      <c r="H7" s="23">
        <v>1.45</v>
      </c>
      <c r="I7" s="23">
        <v>1.5549999999999999</v>
      </c>
      <c r="J7" s="23">
        <v>1.611</v>
      </c>
      <c r="K7" s="23">
        <v>1.619</v>
      </c>
      <c r="L7" s="23">
        <v>1.595</v>
      </c>
      <c r="M7" s="29"/>
      <c r="N7" s="29"/>
      <c r="O7" s="29"/>
      <c r="P7" s="29"/>
      <c r="Q7" s="29"/>
    </row>
    <row r="8" spans="1:256">
      <c r="A8" s="22"/>
      <c r="B8" s="23">
        <v>0.33</v>
      </c>
      <c r="C8" s="23">
        <v>0.43</v>
      </c>
      <c r="D8" s="23">
        <v>0.44</v>
      </c>
      <c r="E8" s="23">
        <v>0.43</v>
      </c>
      <c r="F8" s="23">
        <v>0.43</v>
      </c>
      <c r="G8" s="24"/>
      <c r="H8" s="23">
        <v>1.4359999999999999</v>
      </c>
      <c r="I8" s="23">
        <v>1.5489999999999999</v>
      </c>
      <c r="J8" s="23">
        <v>1.597</v>
      </c>
      <c r="K8" s="23">
        <v>1.6</v>
      </c>
      <c r="L8" s="23">
        <v>1.5660000000000001</v>
      </c>
      <c r="M8" s="29"/>
      <c r="N8" s="29"/>
      <c r="O8" s="29"/>
      <c r="P8" s="29"/>
      <c r="Q8" s="29"/>
    </row>
    <row r="9" spans="1:256">
      <c r="A9" s="22"/>
      <c r="B9" s="23">
        <v>0.26</v>
      </c>
      <c r="C9" s="23">
        <v>0.38</v>
      </c>
      <c r="D9" s="23">
        <v>0.38</v>
      </c>
      <c r="E9" s="23">
        <v>0.36</v>
      </c>
      <c r="F9" s="23">
        <v>0.36</v>
      </c>
      <c r="G9" s="24"/>
      <c r="H9" s="23">
        <v>1.47</v>
      </c>
      <c r="I9" s="23">
        <v>1.554</v>
      </c>
      <c r="J9" s="23">
        <v>1.603</v>
      </c>
      <c r="K9" s="23">
        <v>1.6120000000000001</v>
      </c>
      <c r="L9" s="23">
        <v>1.573</v>
      </c>
      <c r="M9" s="29"/>
      <c r="N9" s="29"/>
      <c r="O9" s="29"/>
      <c r="P9" s="29"/>
      <c r="Q9" s="29"/>
    </row>
    <row r="10" spans="1:256">
      <c r="A10" s="22"/>
      <c r="B10" s="23">
        <v>0.25</v>
      </c>
      <c r="C10" s="23">
        <v>0.36</v>
      </c>
      <c r="D10" s="23">
        <v>0.36</v>
      </c>
      <c r="E10" s="23">
        <v>0.35</v>
      </c>
      <c r="F10" s="23">
        <v>0.36</v>
      </c>
      <c r="G10" s="24"/>
      <c r="H10" s="23">
        <v>1.4379999999999999</v>
      </c>
      <c r="I10" s="23">
        <v>1.524</v>
      </c>
      <c r="J10" s="23">
        <v>1.5860000000000001</v>
      </c>
      <c r="K10" s="23">
        <v>1.56</v>
      </c>
      <c r="L10" s="23">
        <v>1.5940000000000001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0.31</v>
      </c>
      <c r="C11" s="23">
        <v>0.4</v>
      </c>
      <c r="D11" s="23">
        <v>0.42</v>
      </c>
      <c r="E11" s="23">
        <v>0.42</v>
      </c>
      <c r="F11" s="23">
        <v>0.39</v>
      </c>
      <c r="G11" s="24" t="s">
        <v>8</v>
      </c>
      <c r="H11" s="23">
        <v>1.4970000000000001</v>
      </c>
      <c r="I11" s="23">
        <v>1.5669999999999999</v>
      </c>
      <c r="J11" s="23">
        <v>1.571</v>
      </c>
      <c r="K11" s="23">
        <v>1.6060000000000001</v>
      </c>
      <c r="L11" s="23">
        <v>1.6020000000000001</v>
      </c>
      <c r="M11" s="29"/>
      <c r="N11" s="29"/>
      <c r="O11" s="29"/>
      <c r="P11" s="29"/>
      <c r="Q11" s="29"/>
    </row>
    <row r="12" spans="1:256">
      <c r="A12" s="22"/>
      <c r="B12" s="23">
        <v>0.31</v>
      </c>
      <c r="C12" s="23">
        <v>0.39</v>
      </c>
      <c r="D12" s="23">
        <v>0.42</v>
      </c>
      <c r="E12" s="23">
        <v>0.41</v>
      </c>
      <c r="F12" s="23">
        <v>0.41</v>
      </c>
      <c r="G12" s="24"/>
      <c r="H12" s="23">
        <v>1.496</v>
      </c>
      <c r="I12" s="23">
        <v>1.5760000000000001</v>
      </c>
      <c r="J12" s="23">
        <v>1.603</v>
      </c>
      <c r="K12" s="23">
        <v>1.5840000000000001</v>
      </c>
      <c r="L12" s="23">
        <v>1.5740000000000001</v>
      </c>
      <c r="M12" s="29"/>
      <c r="N12" s="29"/>
      <c r="O12" s="29"/>
      <c r="P12" s="29"/>
      <c r="Q12" s="29"/>
    </row>
    <row r="13" spans="1:256">
      <c r="A13" s="22"/>
      <c r="B13" s="23">
        <v>0.31</v>
      </c>
      <c r="C13" s="23">
        <v>0.37</v>
      </c>
      <c r="D13" s="23">
        <v>0.42</v>
      </c>
      <c r="E13" s="23">
        <v>0.41</v>
      </c>
      <c r="F13" s="23">
        <v>0.43</v>
      </c>
      <c r="G13" s="24"/>
      <c r="H13" s="23">
        <v>1.4930000000000001</v>
      </c>
      <c r="I13" s="23">
        <v>1.512</v>
      </c>
      <c r="J13" s="23">
        <v>1.593</v>
      </c>
      <c r="K13" s="23">
        <v>1.59</v>
      </c>
      <c r="L13" s="23">
        <v>1.5840000000000001</v>
      </c>
      <c r="M13" s="29"/>
      <c r="N13" s="29"/>
      <c r="O13" s="29"/>
      <c r="P13" s="29"/>
      <c r="Q13" s="29"/>
    </row>
    <row r="14" spans="1:256">
      <c r="A14" s="22"/>
      <c r="B14" s="23">
        <v>0.25</v>
      </c>
      <c r="C14" s="23">
        <v>0.36</v>
      </c>
      <c r="D14" s="23">
        <v>0.39</v>
      </c>
      <c r="E14" s="23">
        <v>0.41</v>
      </c>
      <c r="F14" s="23">
        <v>0.41</v>
      </c>
      <c r="G14" s="24"/>
      <c r="H14" s="23">
        <v>1.4890000000000001</v>
      </c>
      <c r="I14" s="23">
        <v>1.5429999999999999</v>
      </c>
      <c r="J14" s="23">
        <v>1.59</v>
      </c>
      <c r="K14" s="23">
        <v>1.6040000000000001</v>
      </c>
      <c r="L14" s="23">
        <v>1.5649999999999999</v>
      </c>
      <c r="M14" s="29"/>
      <c r="N14" s="29"/>
      <c r="O14" s="29"/>
      <c r="P14" s="29"/>
      <c r="Q14" s="29"/>
    </row>
    <row r="15" spans="1:256">
      <c r="A15" s="22"/>
      <c r="B15" s="23">
        <v>0.28999999999999998</v>
      </c>
      <c r="C15" s="23">
        <v>0.36</v>
      </c>
      <c r="D15" s="23">
        <v>0.36</v>
      </c>
      <c r="E15" s="23">
        <v>0.41</v>
      </c>
      <c r="F15" s="23">
        <v>0.36</v>
      </c>
      <c r="G15" s="24"/>
      <c r="H15" s="23">
        <v>1.456</v>
      </c>
      <c r="I15" s="23">
        <v>1.5469999999999999</v>
      </c>
      <c r="J15" s="23">
        <v>1.5960000000000001</v>
      </c>
      <c r="K15" s="23">
        <v>1.577</v>
      </c>
      <c r="L15" s="23">
        <v>1.542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0.54509999999999981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0.72802999999999929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0.55907692307692292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0.52430144032921755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/>
      <c r="C2" s="13"/>
      <c r="D2" s="13"/>
      <c r="E2" s="13"/>
      <c r="F2" s="13"/>
      <c r="G2" s="11" t="s">
        <v>3</v>
      </c>
      <c r="H2" s="14">
        <v>2.3210000000000002</v>
      </c>
      <c r="I2" s="13">
        <v>2.3420000000000001</v>
      </c>
      <c r="J2" s="13">
        <v>2.2919999999999998</v>
      </c>
      <c r="K2" s="13">
        <v>2.2559999999999998</v>
      </c>
      <c r="L2" s="13">
        <v>2.1739999999999999</v>
      </c>
      <c r="M2" s="29"/>
      <c r="N2" s="29"/>
      <c r="O2" s="29"/>
      <c r="P2" s="29"/>
      <c r="Q2" s="29"/>
    </row>
    <row r="3" spans="1:256">
      <c r="A3" s="11"/>
      <c r="B3" s="13"/>
      <c r="C3" s="13"/>
      <c r="D3" s="13"/>
      <c r="E3" s="13"/>
      <c r="F3" s="13"/>
      <c r="G3" s="11"/>
      <c r="H3" s="15">
        <v>2.3090000000000002</v>
      </c>
      <c r="I3" s="13">
        <v>2.3250000000000002</v>
      </c>
      <c r="J3" s="13">
        <v>2.298</v>
      </c>
      <c r="K3" s="13">
        <v>2.262</v>
      </c>
      <c r="L3" s="13">
        <v>2.149</v>
      </c>
      <c r="M3" s="29"/>
      <c r="N3" s="29"/>
      <c r="O3" s="29"/>
      <c r="P3" s="29"/>
      <c r="Q3" s="29"/>
    </row>
    <row r="4" spans="1:256">
      <c r="A4" s="11" t="s">
        <v>124</v>
      </c>
      <c r="B4" s="13"/>
      <c r="C4" s="13"/>
      <c r="D4" s="13"/>
      <c r="E4" s="13"/>
      <c r="F4" s="13"/>
      <c r="G4" s="11" t="s">
        <v>4</v>
      </c>
      <c r="H4" s="13">
        <v>2.306</v>
      </c>
      <c r="I4" s="13">
        <v>2.3479999999999999</v>
      </c>
      <c r="J4" s="13">
        <v>2.319</v>
      </c>
      <c r="K4" s="13">
        <v>2.2749999999999999</v>
      </c>
      <c r="L4" s="13">
        <v>2.2280000000000002</v>
      </c>
      <c r="M4" s="29"/>
      <c r="N4" s="29"/>
      <c r="O4" s="29"/>
      <c r="P4" s="29"/>
      <c r="Q4" s="29"/>
    </row>
    <row r="5" spans="1:256">
      <c r="A5" s="16"/>
      <c r="B5" s="17"/>
      <c r="C5" s="17"/>
      <c r="D5" s="17"/>
      <c r="E5" s="17"/>
      <c r="F5" s="17"/>
      <c r="G5" s="18"/>
      <c r="H5" s="17">
        <v>2.282</v>
      </c>
      <c r="I5" s="17">
        <v>2.302</v>
      </c>
      <c r="J5" s="17">
        <v>2.3119999999999998</v>
      </c>
      <c r="K5" s="17">
        <v>2.2559999999999998</v>
      </c>
      <c r="L5" s="17">
        <v>2.2240000000000002</v>
      </c>
      <c r="M5" s="29"/>
      <c r="N5" s="29"/>
      <c r="O5" s="29"/>
      <c r="P5" s="29"/>
      <c r="Q5" s="29"/>
    </row>
    <row r="6" spans="1:256">
      <c r="A6" s="19" t="s">
        <v>5</v>
      </c>
      <c r="B6" s="20"/>
      <c r="C6" s="20"/>
      <c r="D6" s="20"/>
      <c r="E6" s="20"/>
      <c r="F6" s="20"/>
      <c r="G6" s="21" t="s">
        <v>6</v>
      </c>
      <c r="H6" s="20">
        <v>1.579</v>
      </c>
      <c r="I6" s="20">
        <v>1.5620000000000001</v>
      </c>
      <c r="J6" s="20">
        <v>1.5389999999999999</v>
      </c>
      <c r="K6" s="20">
        <v>1.5129999999999999</v>
      </c>
      <c r="L6" s="20">
        <v>1.431</v>
      </c>
      <c r="M6" s="29"/>
      <c r="N6" s="29"/>
      <c r="O6" s="29"/>
      <c r="P6" s="29"/>
      <c r="Q6" s="29"/>
    </row>
    <row r="7" spans="1:256">
      <c r="A7" s="22"/>
      <c r="B7" s="23"/>
      <c r="C7" s="23"/>
      <c r="D7" s="23"/>
      <c r="E7" s="23"/>
      <c r="F7" s="23"/>
      <c r="G7" s="24"/>
      <c r="H7" s="23">
        <v>1.575</v>
      </c>
      <c r="I7" s="23">
        <v>1.5860000000000001</v>
      </c>
      <c r="J7" s="23">
        <v>1.5660000000000001</v>
      </c>
      <c r="K7" s="23">
        <v>1.518</v>
      </c>
      <c r="L7" s="23">
        <v>1.4330000000000001</v>
      </c>
      <c r="M7" s="29"/>
      <c r="N7" s="29"/>
      <c r="O7" s="29"/>
      <c r="P7" s="29"/>
      <c r="Q7" s="29"/>
    </row>
    <row r="8" spans="1:256">
      <c r="A8" s="22"/>
      <c r="B8" s="23"/>
      <c r="C8" s="23"/>
      <c r="D8" s="23"/>
      <c r="E8" s="23"/>
      <c r="F8" s="23"/>
      <c r="G8" s="24"/>
      <c r="H8" s="23">
        <v>1.585</v>
      </c>
      <c r="I8" s="23">
        <v>1.6160000000000001</v>
      </c>
      <c r="J8" s="23">
        <v>1.5660000000000001</v>
      </c>
      <c r="K8" s="23">
        <v>1.5169999999999999</v>
      </c>
      <c r="L8" s="23">
        <v>1.4510000000000001</v>
      </c>
      <c r="M8" s="29"/>
      <c r="N8" s="29"/>
      <c r="O8" s="29"/>
      <c r="P8" s="29"/>
      <c r="Q8" s="29"/>
    </row>
    <row r="9" spans="1:256">
      <c r="A9" s="22"/>
      <c r="B9" s="23"/>
      <c r="C9" s="23"/>
      <c r="D9" s="23"/>
      <c r="E9" s="23"/>
      <c r="F9" s="23"/>
      <c r="G9" s="24"/>
      <c r="H9" s="23">
        <v>1.575</v>
      </c>
      <c r="I9" s="23">
        <v>1.55</v>
      </c>
      <c r="J9" s="23">
        <v>1.5369999999999999</v>
      </c>
      <c r="K9" s="23">
        <v>1.4910000000000001</v>
      </c>
      <c r="L9" s="23">
        <v>1.4490000000000001</v>
      </c>
      <c r="M9" s="29"/>
      <c r="N9" s="29"/>
      <c r="O9" s="29"/>
      <c r="P9" s="29"/>
      <c r="Q9" s="29"/>
    </row>
    <row r="10" spans="1:256">
      <c r="A10" s="22"/>
      <c r="B10" s="23"/>
      <c r="C10" s="23"/>
      <c r="D10" s="23"/>
      <c r="E10" s="23"/>
      <c r="F10" s="23"/>
      <c r="G10" s="24"/>
      <c r="H10" s="23">
        <v>1.534</v>
      </c>
      <c r="I10" s="23">
        <v>1.5349999999999999</v>
      </c>
      <c r="J10" s="23">
        <v>1.5349999999999999</v>
      </c>
      <c r="K10" s="23">
        <v>1.4430000000000001</v>
      </c>
      <c r="L10" s="23">
        <v>1.367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/>
      <c r="C11" s="23"/>
      <c r="D11" s="23"/>
      <c r="E11" s="23"/>
      <c r="F11" s="23"/>
      <c r="G11" s="24" t="s">
        <v>8</v>
      </c>
      <c r="H11" s="23">
        <v>1.591</v>
      </c>
      <c r="I11" s="23">
        <v>1.6</v>
      </c>
      <c r="J11" s="23">
        <v>1.5960000000000001</v>
      </c>
      <c r="K11" s="23">
        <v>1.534</v>
      </c>
      <c r="L11" s="23">
        <v>1.5</v>
      </c>
      <c r="M11" s="29"/>
      <c r="N11" s="29"/>
      <c r="O11" s="29"/>
      <c r="P11" s="29"/>
      <c r="Q11" s="29"/>
    </row>
    <row r="12" spans="1:256">
      <c r="A12" s="22"/>
      <c r="B12" s="23"/>
      <c r="C12" s="23"/>
      <c r="D12" s="23"/>
      <c r="E12" s="23"/>
      <c r="F12" s="23"/>
      <c r="G12" s="24"/>
      <c r="H12" s="23">
        <v>1.6120000000000001</v>
      </c>
      <c r="I12" s="23">
        <v>1.6140000000000001</v>
      </c>
      <c r="J12" s="23">
        <v>1.569</v>
      </c>
      <c r="K12" s="23">
        <v>1.5049999999999999</v>
      </c>
      <c r="L12" s="23">
        <v>1.478</v>
      </c>
      <c r="M12" s="29"/>
      <c r="N12" s="29"/>
      <c r="O12" s="29"/>
      <c r="P12" s="29"/>
      <c r="Q12" s="29"/>
    </row>
    <row r="13" spans="1:256">
      <c r="A13" s="22"/>
      <c r="B13" s="23"/>
      <c r="C13" s="23"/>
      <c r="D13" s="23"/>
      <c r="E13" s="23"/>
      <c r="F13" s="23"/>
      <c r="G13" s="24"/>
      <c r="H13" s="23">
        <v>1.5620000000000001</v>
      </c>
      <c r="I13" s="23">
        <v>1.5860000000000001</v>
      </c>
      <c r="J13" s="23">
        <v>1.542</v>
      </c>
      <c r="K13" s="23">
        <v>1.5089999999999999</v>
      </c>
      <c r="L13" s="23">
        <v>1.482</v>
      </c>
      <c r="M13" s="29"/>
      <c r="N13" s="29"/>
      <c r="O13" s="29"/>
      <c r="P13" s="29"/>
      <c r="Q13" s="29"/>
    </row>
    <row r="14" spans="1:256">
      <c r="A14" s="22"/>
      <c r="B14" s="23"/>
      <c r="C14" s="23"/>
      <c r="D14" s="23"/>
      <c r="E14" s="23"/>
      <c r="F14" s="23"/>
      <c r="G14" s="24"/>
      <c r="H14" s="23">
        <v>1.57</v>
      </c>
      <c r="I14" s="23">
        <v>1.5780000000000001</v>
      </c>
      <c r="J14" s="23">
        <v>1.58</v>
      </c>
      <c r="K14" s="23">
        <v>1.5349999999999999</v>
      </c>
      <c r="L14" s="23">
        <v>1.466</v>
      </c>
      <c r="M14" s="29"/>
      <c r="N14" s="29"/>
      <c r="O14" s="29"/>
      <c r="P14" s="29"/>
      <c r="Q14" s="29"/>
    </row>
    <row r="15" spans="1:256">
      <c r="A15" s="22"/>
      <c r="B15" s="23"/>
      <c r="C15" s="23"/>
      <c r="D15" s="23"/>
      <c r="E15" s="23"/>
      <c r="F15" s="23"/>
      <c r="G15" s="24"/>
      <c r="H15" s="23">
        <v>1.534</v>
      </c>
      <c r="I15" s="23">
        <v>1.5740000000000001</v>
      </c>
      <c r="J15" s="23">
        <v>1.544</v>
      </c>
      <c r="K15" s="23">
        <v>1.492</v>
      </c>
      <c r="L15" s="23">
        <v>1.44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 t="e">
        <f>AVERAGE(B2:F5)-AVERAGE(B6:F15)</f>
        <v>#DIV/0!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0.74608000000000008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 t="e">
        <f>(C18/(0.975/C19))</f>
        <v>#DIV/0!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0.53730041152263375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IV34"/>
  <sheetViews>
    <sheetView workbookViewId="0">
      <selection activeCell="H16" sqref="H1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</v>
      </c>
      <c r="D2" s="13">
        <v>0.93</v>
      </c>
      <c r="E2" s="13">
        <v>0.95</v>
      </c>
      <c r="F2" s="13">
        <v>0.93</v>
      </c>
      <c r="G2" s="11" t="s">
        <v>3</v>
      </c>
      <c r="H2" s="14">
        <v>2.2229999999999999</v>
      </c>
      <c r="I2" s="13">
        <v>2.294</v>
      </c>
      <c r="J2" s="13">
        <v>2.327</v>
      </c>
      <c r="K2" s="13">
        <v>2.3210000000000002</v>
      </c>
      <c r="L2" s="13">
        <v>2.2829999999999999</v>
      </c>
      <c r="M2" s="29"/>
      <c r="N2" s="29"/>
      <c r="O2" s="29"/>
      <c r="P2" s="29"/>
      <c r="Q2" s="29"/>
    </row>
    <row r="3" spans="1:256">
      <c r="A3" s="11"/>
      <c r="B3" s="13">
        <v>0.88</v>
      </c>
      <c r="C3" s="13">
        <v>0.89</v>
      </c>
      <c r="D3" s="13">
        <v>0.92</v>
      </c>
      <c r="E3" s="13">
        <v>0.93</v>
      </c>
      <c r="F3" s="13">
        <v>0.92</v>
      </c>
      <c r="G3" s="11"/>
      <c r="H3" s="15">
        <v>2.2050000000000001</v>
      </c>
      <c r="I3" s="13">
        <v>2.2669999999999999</v>
      </c>
      <c r="J3" s="13">
        <v>2.33</v>
      </c>
      <c r="K3" s="13">
        <v>2.343</v>
      </c>
      <c r="L3" s="13">
        <v>2.339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0.86</v>
      </c>
      <c r="C4" s="13">
        <v>0.9</v>
      </c>
      <c r="D4" s="13">
        <v>1.96</v>
      </c>
      <c r="E4" s="13">
        <v>0.97</v>
      </c>
      <c r="F4" s="13">
        <v>0.94</v>
      </c>
      <c r="G4" s="11" t="s">
        <v>4</v>
      </c>
      <c r="H4" s="13">
        <v>2.1829999999999998</v>
      </c>
      <c r="I4" s="13">
        <v>2.2709999999999999</v>
      </c>
      <c r="J4" s="13">
        <v>2.294</v>
      </c>
      <c r="K4" s="13">
        <v>2.359</v>
      </c>
      <c r="L4" s="13">
        <v>2.3090000000000002</v>
      </c>
      <c r="M4" s="29"/>
      <c r="N4" s="29"/>
      <c r="O4" s="29"/>
      <c r="P4" s="29"/>
      <c r="Q4" s="29"/>
    </row>
    <row r="5" spans="1:256">
      <c r="A5" s="16"/>
      <c r="B5" s="17">
        <v>0.88</v>
      </c>
      <c r="C5" s="17">
        <v>0.92</v>
      </c>
      <c r="D5" s="17">
        <v>0.96</v>
      </c>
      <c r="E5" s="17">
        <v>0.96</v>
      </c>
      <c r="F5" s="17">
        <v>0.94</v>
      </c>
      <c r="G5" s="18"/>
      <c r="H5" s="17">
        <v>2.2200000000000002</v>
      </c>
      <c r="I5" s="17">
        <v>2.2559999999999998</v>
      </c>
      <c r="J5" s="17">
        <v>2.2890000000000001</v>
      </c>
      <c r="K5" s="17">
        <v>2.3319999999999999</v>
      </c>
      <c r="L5" s="17">
        <v>2.2970000000000002</v>
      </c>
      <c r="M5" s="29"/>
      <c r="N5" s="29"/>
      <c r="O5" s="29"/>
      <c r="P5" s="29"/>
      <c r="Q5" s="29"/>
    </row>
    <row r="6" spans="1:256">
      <c r="A6" s="19" t="s">
        <v>5</v>
      </c>
      <c r="B6" s="20">
        <v>0.37</v>
      </c>
      <c r="C6" s="20">
        <v>0.39</v>
      </c>
      <c r="D6" s="20">
        <v>0.39</v>
      </c>
      <c r="E6" s="20">
        <v>0.43</v>
      </c>
      <c r="F6" s="20">
        <v>0.45</v>
      </c>
      <c r="G6" s="21" t="s">
        <v>6</v>
      </c>
      <c r="H6" s="20">
        <v>1.5</v>
      </c>
      <c r="I6" s="20">
        <v>1.548</v>
      </c>
      <c r="J6" s="20">
        <v>1.5629999999999999</v>
      </c>
      <c r="K6" s="20">
        <v>1.605</v>
      </c>
      <c r="L6" s="20">
        <v>1.595</v>
      </c>
      <c r="M6" s="29"/>
      <c r="N6" s="29"/>
      <c r="O6" s="29"/>
      <c r="P6" s="29"/>
      <c r="Q6" s="29"/>
    </row>
    <row r="7" spans="1:256">
      <c r="A7" s="22"/>
      <c r="B7" s="23">
        <v>0.4</v>
      </c>
      <c r="C7" s="23">
        <v>0.42</v>
      </c>
      <c r="D7" s="23">
        <v>0.38</v>
      </c>
      <c r="E7" s="23">
        <v>0.45</v>
      </c>
      <c r="F7" s="23">
        <v>0.47</v>
      </c>
      <c r="G7" s="24"/>
      <c r="H7" s="23">
        <v>1.496</v>
      </c>
      <c r="I7" s="23">
        <v>1.5429999999999999</v>
      </c>
      <c r="J7" s="23">
        <v>1.5860000000000001</v>
      </c>
      <c r="K7" s="23">
        <v>1.6359999999999999</v>
      </c>
      <c r="L7" s="23">
        <v>1.6439999999999999</v>
      </c>
      <c r="M7" s="29"/>
      <c r="N7" s="29"/>
      <c r="O7" s="29"/>
      <c r="P7" s="29"/>
      <c r="Q7" s="29"/>
    </row>
    <row r="8" spans="1:256">
      <c r="A8" s="22"/>
      <c r="B8" s="23">
        <v>0.38</v>
      </c>
      <c r="C8" s="23">
        <v>0.34</v>
      </c>
      <c r="D8" s="23">
        <v>0.38</v>
      </c>
      <c r="E8" s="23">
        <v>0.4</v>
      </c>
      <c r="F8" s="23">
        <v>0.45</v>
      </c>
      <c r="G8" s="24"/>
      <c r="H8" s="23">
        <v>1.508</v>
      </c>
      <c r="I8" s="23">
        <v>1.556</v>
      </c>
      <c r="J8" s="23">
        <v>1.6060000000000001</v>
      </c>
      <c r="K8" s="23">
        <v>1.6240000000000001</v>
      </c>
      <c r="L8" s="23">
        <v>1.6279999999999999</v>
      </c>
      <c r="M8" s="29"/>
      <c r="N8" s="29"/>
      <c r="O8" s="29"/>
      <c r="P8" s="29"/>
      <c r="Q8" s="29"/>
    </row>
    <row r="9" spans="1:256">
      <c r="A9" s="22"/>
      <c r="B9" s="23">
        <v>0.32</v>
      </c>
      <c r="C9" s="23">
        <v>0.27</v>
      </c>
      <c r="D9" s="23">
        <v>0.32</v>
      </c>
      <c r="E9" s="23">
        <v>0.32</v>
      </c>
      <c r="F9" s="23">
        <v>0.35</v>
      </c>
      <c r="G9" s="24"/>
      <c r="H9" s="23">
        <v>1.492</v>
      </c>
      <c r="I9" s="23">
        <v>1.54</v>
      </c>
      <c r="J9" s="23">
        <v>1.5980000000000001</v>
      </c>
      <c r="K9" s="23">
        <v>1.6160000000000001</v>
      </c>
      <c r="L9" s="23">
        <v>1.623</v>
      </c>
      <c r="M9" s="29"/>
      <c r="N9" s="29"/>
      <c r="O9" s="29"/>
      <c r="P9" s="29"/>
      <c r="Q9" s="29"/>
    </row>
    <row r="10" spans="1:256">
      <c r="A10" s="22"/>
      <c r="B10" s="23">
        <v>0.31</v>
      </c>
      <c r="C10" s="23">
        <v>0.31</v>
      </c>
      <c r="D10" s="23">
        <v>0.31</v>
      </c>
      <c r="E10" s="23">
        <v>0.32</v>
      </c>
      <c r="F10" s="23">
        <v>0.34</v>
      </c>
      <c r="G10" s="24"/>
      <c r="H10" s="23">
        <v>1.496</v>
      </c>
      <c r="I10" s="23">
        <v>1.5429999999999999</v>
      </c>
      <c r="J10" s="23">
        <v>1.59</v>
      </c>
      <c r="K10" s="23">
        <v>1.617</v>
      </c>
      <c r="L10" s="23">
        <v>1.585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0.38</v>
      </c>
      <c r="C11" s="23">
        <v>0.43</v>
      </c>
      <c r="D11" s="23">
        <v>0.47</v>
      </c>
      <c r="E11" s="23">
        <v>0.48</v>
      </c>
      <c r="F11" s="23">
        <v>0.43</v>
      </c>
      <c r="G11" s="24" t="s">
        <v>8</v>
      </c>
      <c r="H11" s="23">
        <v>1.462</v>
      </c>
      <c r="I11" s="23">
        <v>1.522</v>
      </c>
      <c r="J11" s="23">
        <v>1.59</v>
      </c>
      <c r="K11" s="23">
        <v>1.5580000000000001</v>
      </c>
      <c r="L11" s="23">
        <v>1.5649999999999999</v>
      </c>
      <c r="M11" s="29"/>
      <c r="N11" s="29"/>
      <c r="O11" s="29"/>
      <c r="P11" s="29"/>
      <c r="Q11" s="29"/>
    </row>
    <row r="12" spans="1:256">
      <c r="A12" s="22"/>
      <c r="B12" s="23">
        <v>0.35</v>
      </c>
      <c r="C12" s="23">
        <v>0.43</v>
      </c>
      <c r="D12" s="23">
        <v>0.48</v>
      </c>
      <c r="E12" s="23">
        <v>0.48</v>
      </c>
      <c r="F12" s="23">
        <v>0.43</v>
      </c>
      <c r="G12" s="24"/>
      <c r="H12" s="23">
        <v>1.4490000000000001</v>
      </c>
      <c r="I12" s="23">
        <v>1.526</v>
      </c>
      <c r="J12" s="23">
        <v>1.58</v>
      </c>
      <c r="K12" s="23">
        <v>1.6120000000000001</v>
      </c>
      <c r="L12" s="23">
        <v>1.5589999999999999</v>
      </c>
      <c r="M12" s="29"/>
      <c r="N12" s="29"/>
      <c r="O12" s="29"/>
      <c r="P12" s="29"/>
      <c r="Q12" s="29"/>
    </row>
    <row r="13" spans="1:256">
      <c r="A13" s="22"/>
      <c r="B13" s="23">
        <v>0.34</v>
      </c>
      <c r="C13" s="23">
        <v>0.41</v>
      </c>
      <c r="D13" s="23">
        <v>0.49</v>
      </c>
      <c r="E13" s="23">
        <v>0.48</v>
      </c>
      <c r="F13" s="23">
        <v>0.42</v>
      </c>
      <c r="G13" s="24"/>
      <c r="H13" s="23">
        <v>1.4490000000000001</v>
      </c>
      <c r="I13" s="23">
        <v>1.552</v>
      </c>
      <c r="J13" s="23">
        <v>1.607</v>
      </c>
      <c r="K13" s="23">
        <v>1.605</v>
      </c>
      <c r="L13" s="23">
        <v>1.556</v>
      </c>
      <c r="M13" s="29"/>
      <c r="N13" s="29"/>
      <c r="O13" s="29"/>
      <c r="P13" s="29"/>
      <c r="Q13" s="29"/>
    </row>
    <row r="14" spans="1:256">
      <c r="A14" s="22"/>
      <c r="B14" s="23">
        <v>0.34</v>
      </c>
      <c r="C14" s="23">
        <v>0.43</v>
      </c>
      <c r="D14" s="23">
        <v>0.47</v>
      </c>
      <c r="E14" s="23">
        <v>0.48</v>
      </c>
      <c r="F14" s="23">
        <v>0.37</v>
      </c>
      <c r="G14" s="24"/>
      <c r="H14" s="23">
        <v>1.45</v>
      </c>
      <c r="I14" s="23">
        <v>1.5349999999999999</v>
      </c>
      <c r="J14" s="23">
        <v>1.59</v>
      </c>
      <c r="K14" s="23">
        <v>1.577</v>
      </c>
      <c r="L14" s="23">
        <v>1.5580000000000001</v>
      </c>
      <c r="M14" s="29"/>
      <c r="N14" s="29"/>
      <c r="O14" s="29"/>
      <c r="P14" s="29"/>
      <c r="Q14" s="29"/>
    </row>
    <row r="15" spans="1:256">
      <c r="A15" s="22"/>
      <c r="B15" s="23">
        <v>0.3</v>
      </c>
      <c r="C15" s="23">
        <v>0.4</v>
      </c>
      <c r="D15" s="23">
        <v>0.42</v>
      </c>
      <c r="E15" s="23">
        <v>0.44</v>
      </c>
      <c r="F15" s="23">
        <v>0.37</v>
      </c>
      <c r="G15" s="24"/>
      <c r="H15" s="23">
        <v>1.4510000000000001</v>
      </c>
      <c r="I15" s="23">
        <v>1.5069999999999999</v>
      </c>
      <c r="J15" s="23">
        <v>1.575</v>
      </c>
      <c r="K15" s="23">
        <v>1.5620000000000001</v>
      </c>
      <c r="L15" s="23">
        <v>1.5660000000000001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0.57569999999999999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0.72907999999999951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0.59046153846153848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0.5250576131687239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IV34"/>
  <sheetViews>
    <sheetView workbookViewId="0">
      <selection activeCell="C36" sqref="C36"/>
    </sheetView>
  </sheetViews>
  <sheetFormatPr defaultColWidth="11" defaultRowHeight="14.95"/>
  <cols>
    <col min="1" max="1" width="10.33203125" customWidth="1"/>
    <col min="2" max="6" width="6.6640625" customWidth="1"/>
    <col min="7" max="7" width="10.21875" customWidth="1"/>
    <col min="8" max="12" width="6.6640625" customWidth="1"/>
    <col min="13" max="255" width="11.21875" customWidth="1"/>
  </cols>
  <sheetData>
    <row r="1" spans="1:256" ht="48.1" customHeight="1">
      <c r="A1" s="10" t="s">
        <v>121</v>
      </c>
      <c r="B1" s="10"/>
      <c r="C1" s="10"/>
      <c r="D1" s="10"/>
      <c r="E1" s="10"/>
      <c r="F1" s="10"/>
      <c r="G1" s="10" t="s">
        <v>122</v>
      </c>
      <c r="H1" s="10"/>
      <c r="I1" s="10"/>
      <c r="J1" s="10"/>
      <c r="K1" s="10"/>
      <c r="L1" s="30"/>
      <c r="M1" s="29"/>
      <c r="N1" s="29"/>
      <c r="O1" s="29"/>
      <c r="P1" s="29"/>
      <c r="Q1" s="29"/>
    </row>
    <row r="2" spans="1:256">
      <c r="A2" s="11" t="s">
        <v>123</v>
      </c>
      <c r="B2" s="12">
        <v>0.89</v>
      </c>
      <c r="C2" s="13">
        <v>0.99299999999999999</v>
      </c>
      <c r="D2" s="13">
        <v>1.0189999999999999</v>
      </c>
      <c r="E2" s="13">
        <v>0.98399999999999999</v>
      </c>
      <c r="F2" s="13">
        <v>0.98099999999999998</v>
      </c>
      <c r="G2" s="11" t="s">
        <v>3</v>
      </c>
      <c r="H2" s="14">
        <v>1.8029999999999999</v>
      </c>
      <c r="I2" s="13">
        <v>2.0310000000000001</v>
      </c>
      <c r="J2" s="13">
        <v>2.0089999999999999</v>
      </c>
      <c r="K2" s="13">
        <v>2.0339999999999998</v>
      </c>
      <c r="L2" s="13">
        <v>2.0390000000000001</v>
      </c>
      <c r="M2" s="29"/>
      <c r="N2" s="29"/>
      <c r="O2" s="29"/>
      <c r="P2" s="29"/>
      <c r="Q2" s="29"/>
    </row>
    <row r="3" spans="1:256">
      <c r="A3" s="11"/>
      <c r="B3" s="13">
        <v>0.875</v>
      </c>
      <c r="C3" s="13">
        <v>0.98199999999999998</v>
      </c>
      <c r="D3" s="13">
        <v>1.0129999999999999</v>
      </c>
      <c r="E3" s="13">
        <v>0.98899999999999999</v>
      </c>
      <c r="F3" s="13">
        <v>0.95799999999999996</v>
      </c>
      <c r="G3" s="11"/>
      <c r="H3" s="15">
        <v>1.835</v>
      </c>
      <c r="I3" s="13">
        <v>2.0409999999999999</v>
      </c>
      <c r="J3" s="13">
        <v>1.9990000000000001</v>
      </c>
      <c r="K3" s="13">
        <v>2.0430000000000001</v>
      </c>
      <c r="L3" s="13">
        <v>2.032</v>
      </c>
      <c r="M3" s="29"/>
      <c r="N3" s="29"/>
      <c r="O3" s="29"/>
      <c r="P3" s="29"/>
      <c r="Q3" s="29"/>
    </row>
    <row r="4" spans="1:256">
      <c r="A4" s="11" t="s">
        <v>124</v>
      </c>
      <c r="B4" s="13">
        <v>0.89</v>
      </c>
      <c r="C4" s="13">
        <v>0.95</v>
      </c>
      <c r="D4" s="13">
        <v>0.97599999999999998</v>
      </c>
      <c r="E4" s="13">
        <v>0.97599999999999998</v>
      </c>
      <c r="F4" s="13">
        <v>0.98</v>
      </c>
      <c r="G4" s="11" t="s">
        <v>4</v>
      </c>
      <c r="H4" s="13">
        <v>1.8280000000000001</v>
      </c>
      <c r="I4" s="13">
        <v>2.0659999999999998</v>
      </c>
      <c r="J4" s="13">
        <v>2.0699999999999998</v>
      </c>
      <c r="K4" s="13">
        <v>2.0419999999999998</v>
      </c>
      <c r="L4" s="13">
        <v>2.0579999999999998</v>
      </c>
      <c r="M4" s="29"/>
      <c r="N4" s="29"/>
      <c r="O4" s="29"/>
      <c r="P4" s="29"/>
      <c r="Q4" s="29"/>
    </row>
    <row r="5" spans="1:256">
      <c r="A5" s="16"/>
      <c r="B5" s="17">
        <v>0.89200000000000002</v>
      </c>
      <c r="C5" s="17">
        <v>0.93899999999999995</v>
      </c>
      <c r="D5" s="17">
        <v>0.96299999999999997</v>
      </c>
      <c r="E5" s="17">
        <v>0.98</v>
      </c>
      <c r="F5" s="17">
        <v>0.97</v>
      </c>
      <c r="G5" s="18"/>
      <c r="H5" s="17">
        <v>1.8</v>
      </c>
      <c r="I5" s="17">
        <v>2.0329999999999999</v>
      </c>
      <c r="J5" s="17">
        <v>2.0379999999999998</v>
      </c>
      <c r="K5" s="17">
        <v>2.0230000000000001</v>
      </c>
      <c r="L5" s="17">
        <v>2.0070000000000001</v>
      </c>
      <c r="M5" s="29"/>
      <c r="N5" s="29"/>
      <c r="O5" s="29"/>
      <c r="P5" s="29"/>
      <c r="Q5" s="29"/>
    </row>
    <row r="6" spans="1:256">
      <c r="A6" s="19" t="s">
        <v>5</v>
      </c>
      <c r="B6" s="20">
        <v>0.32300000000000001</v>
      </c>
      <c r="C6" s="20">
        <v>0.43</v>
      </c>
      <c r="D6" s="20">
        <v>0.436</v>
      </c>
      <c r="E6" s="20">
        <v>0.44500000000000001</v>
      </c>
      <c r="F6" s="20">
        <v>0.45200000000000001</v>
      </c>
      <c r="G6" s="21" t="s">
        <v>6</v>
      </c>
      <c r="H6" s="20">
        <v>1.0209999999999999</v>
      </c>
      <c r="I6" s="20">
        <v>1.246</v>
      </c>
      <c r="J6" s="20">
        <v>1.1930000000000001</v>
      </c>
      <c r="K6" s="20">
        <v>1.218</v>
      </c>
      <c r="L6" s="20">
        <v>1.266</v>
      </c>
      <c r="M6" s="29"/>
      <c r="N6" s="29"/>
      <c r="O6" s="29"/>
      <c r="P6" s="29"/>
      <c r="Q6" s="29"/>
    </row>
    <row r="7" spans="1:256">
      <c r="A7" s="22"/>
      <c r="B7" s="23">
        <v>0.35199999999999998</v>
      </c>
      <c r="C7" s="23">
        <v>0.40799999999999997</v>
      </c>
      <c r="D7" s="23">
        <v>0.42199999999999999</v>
      </c>
      <c r="E7" s="23">
        <v>0.45600000000000002</v>
      </c>
      <c r="F7" s="23">
        <v>0.46700000000000003</v>
      </c>
      <c r="G7" s="24"/>
      <c r="H7" s="23">
        <v>1.044</v>
      </c>
      <c r="I7" s="23">
        <v>1.262</v>
      </c>
      <c r="J7" s="23">
        <v>1.228</v>
      </c>
      <c r="K7" s="23">
        <v>1.2549999999999999</v>
      </c>
      <c r="L7" s="23">
        <v>1.2490000000000001</v>
      </c>
      <c r="M7" s="29"/>
      <c r="N7" s="29"/>
      <c r="O7" s="29"/>
      <c r="P7" s="29"/>
      <c r="Q7" s="29"/>
    </row>
    <row r="8" spans="1:256">
      <c r="A8" s="22"/>
      <c r="B8" s="23">
        <v>0.33700000000000002</v>
      </c>
      <c r="C8" s="23">
        <v>0.443</v>
      </c>
      <c r="D8" s="23">
        <v>0.44500000000000001</v>
      </c>
      <c r="E8" s="23">
        <v>0.46600000000000003</v>
      </c>
      <c r="F8" s="23">
        <v>0.46300000000000002</v>
      </c>
      <c r="G8" s="24"/>
      <c r="H8" s="23">
        <v>1.0349999999999999</v>
      </c>
      <c r="I8" s="23">
        <v>1.2589999999999999</v>
      </c>
      <c r="J8" s="23">
        <v>1.2430000000000001</v>
      </c>
      <c r="K8" s="23">
        <v>1.2310000000000001</v>
      </c>
      <c r="L8" s="23">
        <v>1.2609999999999999</v>
      </c>
      <c r="M8" s="29"/>
      <c r="N8" s="29"/>
      <c r="O8" s="29"/>
      <c r="P8" s="29"/>
      <c r="Q8" s="29"/>
    </row>
    <row r="9" spans="1:256">
      <c r="A9" s="22"/>
      <c r="B9" s="23">
        <v>0.33400000000000002</v>
      </c>
      <c r="C9" s="23">
        <v>0.41</v>
      </c>
      <c r="D9" s="23">
        <v>0.43</v>
      </c>
      <c r="E9" s="23">
        <v>0.44800000000000001</v>
      </c>
      <c r="F9" s="23">
        <v>0.45700000000000002</v>
      </c>
      <c r="G9" s="24"/>
      <c r="H9" s="23">
        <v>1.006</v>
      </c>
      <c r="I9" s="23">
        <v>1.2350000000000001</v>
      </c>
      <c r="J9" s="23">
        <v>1.2110000000000001</v>
      </c>
      <c r="K9" s="23">
        <v>1.2170000000000001</v>
      </c>
      <c r="L9" s="23">
        <v>1.246</v>
      </c>
      <c r="M9" s="29"/>
      <c r="N9" s="29"/>
      <c r="O9" s="29"/>
      <c r="P9" s="29"/>
      <c r="Q9" s="29"/>
    </row>
    <row r="10" spans="1:256">
      <c r="A10" s="22"/>
      <c r="B10" s="23">
        <v>0.29599999999999999</v>
      </c>
      <c r="C10" s="23">
        <v>0.39200000000000002</v>
      </c>
      <c r="D10" s="23">
        <v>0.40899999999999997</v>
      </c>
      <c r="E10" s="23">
        <v>0.41199999999999998</v>
      </c>
      <c r="F10" s="23">
        <v>0.41099999999999998</v>
      </c>
      <c r="G10" s="24"/>
      <c r="H10" s="23">
        <v>0.99099999999999999</v>
      </c>
      <c r="I10" s="23">
        <v>1.23</v>
      </c>
      <c r="J10" s="23">
        <v>1.1850000000000001</v>
      </c>
      <c r="K10" s="23">
        <v>1.2</v>
      </c>
      <c r="L10" s="23">
        <v>1.2070000000000001</v>
      </c>
      <c r="M10" s="29"/>
      <c r="N10" s="29"/>
      <c r="O10" s="29"/>
      <c r="P10" s="29"/>
      <c r="Q10" s="29"/>
      <c r="Z10" s="9" t="e">
        <f>AVERAGE(N10:X10)</f>
        <v>#DIV/0!</v>
      </c>
      <c r="AA10" s="5">
        <v>27</v>
      </c>
      <c r="AB10" s="5">
        <v>27</v>
      </c>
      <c r="AC10" s="5">
        <v>27</v>
      </c>
      <c r="AD10" s="5">
        <v>27</v>
      </c>
      <c r="AE10" s="5">
        <v>27</v>
      </c>
      <c r="AF10" s="5">
        <v>27</v>
      </c>
      <c r="AG10" s="5">
        <v>28</v>
      </c>
      <c r="AH10" s="5">
        <v>27</v>
      </c>
      <c r="AI10" s="5">
        <v>28</v>
      </c>
      <c r="AJ10" s="5">
        <v>27</v>
      </c>
      <c r="AK10" s="5">
        <v>28</v>
      </c>
      <c r="AM10" s="9">
        <f>AVERAGE(AA10:AK10)</f>
        <v>27.272727272727273</v>
      </c>
      <c r="AN10" s="5">
        <v>27</v>
      </c>
      <c r="AO10" s="5">
        <v>27</v>
      </c>
      <c r="AP10" s="5">
        <v>27</v>
      </c>
      <c r="AQ10" s="5">
        <v>27</v>
      </c>
      <c r="AR10" s="5">
        <v>27</v>
      </c>
      <c r="AS10" s="5">
        <v>27</v>
      </c>
      <c r="AT10" s="5">
        <v>28</v>
      </c>
      <c r="AU10" s="5">
        <v>27</v>
      </c>
      <c r="AV10" s="5">
        <v>28</v>
      </c>
      <c r="AW10" s="5">
        <v>27</v>
      </c>
      <c r="AX10" s="5">
        <v>28</v>
      </c>
      <c r="AZ10" s="9">
        <f>AVERAGE(AN10:AX10)</f>
        <v>27.272727272727273</v>
      </c>
      <c r="BA10" s="5">
        <v>27</v>
      </c>
      <c r="BB10" s="5">
        <v>27</v>
      </c>
      <c r="BC10" s="5">
        <v>27</v>
      </c>
      <c r="BD10" s="5">
        <v>27</v>
      </c>
      <c r="BE10" s="5">
        <v>27</v>
      </c>
      <c r="BF10" s="5">
        <v>27</v>
      </c>
      <c r="BG10" s="5">
        <v>28</v>
      </c>
      <c r="BH10" s="5">
        <v>27</v>
      </c>
      <c r="BI10" s="5">
        <v>28</v>
      </c>
      <c r="BJ10" s="5">
        <v>27</v>
      </c>
      <c r="BK10" s="5">
        <v>28</v>
      </c>
      <c r="BM10" s="9">
        <f>AVERAGE(BA10:BK10)</f>
        <v>27.272727272727273</v>
      </c>
      <c r="BN10" s="5">
        <v>27</v>
      </c>
      <c r="BO10" s="5">
        <v>27</v>
      </c>
      <c r="BP10" s="5">
        <v>27</v>
      </c>
      <c r="BQ10" s="5">
        <v>27</v>
      </c>
      <c r="BR10" s="5">
        <v>27</v>
      </c>
      <c r="BS10" s="5">
        <v>27</v>
      </c>
      <c r="BT10" s="5">
        <v>28</v>
      </c>
      <c r="BU10" s="5">
        <v>27</v>
      </c>
      <c r="BV10" s="5">
        <v>28</v>
      </c>
      <c r="BW10" s="5">
        <v>27</v>
      </c>
      <c r="BX10" s="5">
        <v>28</v>
      </c>
      <c r="BZ10" s="9">
        <f>AVERAGE(BN10:BX10)</f>
        <v>27.272727272727273</v>
      </c>
      <c r="CA10" s="5">
        <v>27</v>
      </c>
      <c r="CB10" s="5">
        <v>27</v>
      </c>
      <c r="CC10" s="5">
        <v>27</v>
      </c>
      <c r="CD10" s="5">
        <v>27</v>
      </c>
      <c r="CE10" s="5">
        <v>27</v>
      </c>
      <c r="CF10" s="5">
        <v>27</v>
      </c>
      <c r="CG10" s="5">
        <v>28</v>
      </c>
      <c r="CH10" s="5">
        <v>27</v>
      </c>
      <c r="CI10" s="5">
        <v>28</v>
      </c>
      <c r="CJ10" s="5">
        <v>27</v>
      </c>
      <c r="CK10" s="5">
        <v>28</v>
      </c>
      <c r="CM10" s="9">
        <f>AVERAGE(CA10:CK10)</f>
        <v>27.272727272727273</v>
      </c>
      <c r="CN10" s="5">
        <v>27</v>
      </c>
      <c r="CO10" s="5">
        <v>27</v>
      </c>
      <c r="CP10" s="5">
        <v>27</v>
      </c>
      <c r="CQ10" s="5">
        <v>27</v>
      </c>
      <c r="CR10" s="5">
        <v>27</v>
      </c>
      <c r="CS10" s="5">
        <v>27</v>
      </c>
      <c r="CT10" s="5">
        <v>28</v>
      </c>
      <c r="CU10" s="5">
        <v>27</v>
      </c>
      <c r="CV10" s="5">
        <v>28</v>
      </c>
      <c r="CW10" s="5">
        <v>27</v>
      </c>
      <c r="CX10" s="5">
        <v>28</v>
      </c>
      <c r="CZ10" s="9">
        <f>AVERAGE(CN10:CX10)</f>
        <v>27.272727272727273</v>
      </c>
      <c r="DA10" s="5">
        <v>27</v>
      </c>
      <c r="DB10" s="5">
        <v>27</v>
      </c>
      <c r="DC10" s="5">
        <v>27</v>
      </c>
      <c r="DD10" s="5">
        <v>27</v>
      </c>
      <c r="DE10" s="5">
        <v>27</v>
      </c>
      <c r="DF10" s="5">
        <v>27</v>
      </c>
      <c r="DG10" s="5">
        <v>28</v>
      </c>
      <c r="DH10" s="5">
        <v>27</v>
      </c>
      <c r="DI10" s="5">
        <v>28</v>
      </c>
      <c r="DJ10" s="5">
        <v>27</v>
      </c>
      <c r="DK10" s="5">
        <v>28</v>
      </c>
      <c r="DM10" s="9">
        <f>AVERAGE(DA10:DK10)</f>
        <v>27.272727272727273</v>
      </c>
      <c r="DN10" s="5">
        <v>27</v>
      </c>
      <c r="DO10" s="5">
        <v>27</v>
      </c>
      <c r="DP10" s="5">
        <v>27</v>
      </c>
      <c r="DQ10" s="5">
        <v>27</v>
      </c>
      <c r="DR10" s="5">
        <v>27</v>
      </c>
      <c r="DS10" s="5">
        <v>27</v>
      </c>
      <c r="DT10" s="5">
        <v>28</v>
      </c>
      <c r="DU10" s="5">
        <v>27</v>
      </c>
      <c r="DV10" s="5">
        <v>28</v>
      </c>
      <c r="DW10" s="5">
        <v>27</v>
      </c>
      <c r="DX10" s="5">
        <v>28</v>
      </c>
      <c r="DZ10" s="9">
        <f>AVERAGE(DN10:DX10)</f>
        <v>27.272727272727273</v>
      </c>
      <c r="EA10" s="5">
        <v>27</v>
      </c>
      <c r="EB10" s="5">
        <v>27</v>
      </c>
      <c r="EC10" s="5">
        <v>27</v>
      </c>
      <c r="ED10" s="5">
        <v>27</v>
      </c>
      <c r="EE10" s="5">
        <v>27</v>
      </c>
      <c r="EF10" s="5">
        <v>27</v>
      </c>
      <c r="EG10" s="5">
        <v>28</v>
      </c>
      <c r="EH10" s="5">
        <v>27</v>
      </c>
      <c r="EI10" s="5">
        <v>28</v>
      </c>
      <c r="EJ10" s="5">
        <v>27</v>
      </c>
      <c r="EK10" s="5">
        <v>28</v>
      </c>
      <c r="EM10" s="9">
        <f>AVERAGE(EA10:EK10)</f>
        <v>27.272727272727273</v>
      </c>
      <c r="EN10" s="5">
        <v>27</v>
      </c>
      <c r="EO10" s="5">
        <v>27</v>
      </c>
      <c r="EP10" s="5">
        <v>27</v>
      </c>
      <c r="EQ10" s="5">
        <v>27</v>
      </c>
      <c r="ER10" s="5">
        <v>27</v>
      </c>
      <c r="ES10" s="5">
        <v>27</v>
      </c>
      <c r="ET10" s="5">
        <v>28</v>
      </c>
      <c r="EU10" s="5">
        <v>27</v>
      </c>
      <c r="EV10" s="5">
        <v>28</v>
      </c>
      <c r="EW10" s="5">
        <v>27</v>
      </c>
      <c r="EX10" s="5">
        <v>28</v>
      </c>
      <c r="EZ10" s="9">
        <f>AVERAGE(EN10:EX10)</f>
        <v>27.272727272727273</v>
      </c>
      <c r="FA10" s="5">
        <v>27</v>
      </c>
      <c r="FB10" s="5">
        <v>27</v>
      </c>
      <c r="FC10" s="5">
        <v>27</v>
      </c>
      <c r="FD10" s="5">
        <v>27</v>
      </c>
      <c r="FE10" s="5">
        <v>27</v>
      </c>
      <c r="FF10" s="5">
        <v>27</v>
      </c>
      <c r="FG10" s="5">
        <v>28</v>
      </c>
      <c r="FH10" s="5">
        <v>27</v>
      </c>
      <c r="FI10" s="5">
        <v>28</v>
      </c>
      <c r="FJ10" s="5">
        <v>27</v>
      </c>
      <c r="FK10" s="5">
        <v>28</v>
      </c>
      <c r="FM10" s="9">
        <f>AVERAGE(FA10:FK10)</f>
        <v>27.272727272727273</v>
      </c>
      <c r="FN10" s="5">
        <v>27</v>
      </c>
      <c r="FO10" s="5">
        <v>27</v>
      </c>
      <c r="FP10" s="5">
        <v>27</v>
      </c>
      <c r="FQ10" s="5">
        <v>27</v>
      </c>
      <c r="FR10" s="5">
        <v>27</v>
      </c>
      <c r="FS10" s="5">
        <v>27</v>
      </c>
      <c r="FT10" s="5">
        <v>28</v>
      </c>
      <c r="FU10" s="5">
        <v>27</v>
      </c>
      <c r="FV10" s="5">
        <v>28</v>
      </c>
      <c r="FW10" s="5">
        <v>27</v>
      </c>
      <c r="FX10" s="5">
        <v>28</v>
      </c>
      <c r="FZ10" s="9">
        <f>AVERAGE(FN10:FX10)</f>
        <v>27.272727272727273</v>
      </c>
      <c r="GA10" s="5">
        <v>27</v>
      </c>
      <c r="GB10" s="5">
        <v>27</v>
      </c>
      <c r="GC10" s="5">
        <v>27</v>
      </c>
      <c r="GD10" s="5">
        <v>27</v>
      </c>
      <c r="GE10" s="5">
        <v>27</v>
      </c>
      <c r="GF10" s="5">
        <v>27</v>
      </c>
      <c r="GG10" s="5">
        <v>28</v>
      </c>
      <c r="GH10" s="5">
        <v>27</v>
      </c>
      <c r="GI10" s="5">
        <v>28</v>
      </c>
      <c r="GJ10" s="5">
        <v>27</v>
      </c>
      <c r="GK10" s="5">
        <v>28</v>
      </c>
      <c r="GM10" s="9">
        <f>AVERAGE(GA10:GK10)</f>
        <v>27.272727272727273</v>
      </c>
      <c r="GN10" s="5">
        <v>27</v>
      </c>
      <c r="GO10" s="5">
        <v>27</v>
      </c>
      <c r="GP10" s="5">
        <v>27</v>
      </c>
      <c r="GQ10" s="5">
        <v>27</v>
      </c>
      <c r="GR10" s="5">
        <v>27</v>
      </c>
      <c r="GS10" s="5">
        <v>27</v>
      </c>
      <c r="GT10" s="5">
        <v>28</v>
      </c>
      <c r="GU10" s="5">
        <v>27</v>
      </c>
      <c r="GV10" s="5">
        <v>28</v>
      </c>
      <c r="GW10" s="5">
        <v>27</v>
      </c>
      <c r="GX10" s="5">
        <v>28</v>
      </c>
      <c r="GZ10" s="9">
        <f>AVERAGE(GN10:GX10)</f>
        <v>27.272727272727273</v>
      </c>
      <c r="HA10" s="5">
        <v>27</v>
      </c>
      <c r="HB10" s="5">
        <v>27</v>
      </c>
      <c r="HC10" s="5">
        <v>27</v>
      </c>
      <c r="HD10" s="5">
        <v>27</v>
      </c>
      <c r="HE10" s="5">
        <v>27</v>
      </c>
      <c r="HF10" s="5">
        <v>27</v>
      </c>
      <c r="HG10" s="5">
        <v>28</v>
      </c>
      <c r="HH10" s="5">
        <v>27</v>
      </c>
      <c r="HI10" s="5">
        <v>28</v>
      </c>
      <c r="HJ10" s="5">
        <v>27</v>
      </c>
      <c r="HK10" s="5">
        <v>28</v>
      </c>
      <c r="HM10" s="9">
        <f>AVERAGE(HA10:HK10)</f>
        <v>27.272727272727273</v>
      </c>
      <c r="HN10" s="5">
        <v>27</v>
      </c>
      <c r="HO10" s="5">
        <v>27</v>
      </c>
      <c r="HP10" s="5">
        <v>27</v>
      </c>
      <c r="HQ10" s="5">
        <v>27</v>
      </c>
      <c r="HR10" s="5">
        <v>27</v>
      </c>
      <c r="HS10" s="5">
        <v>27</v>
      </c>
      <c r="HT10" s="5">
        <v>28</v>
      </c>
      <c r="HU10" s="5">
        <v>27</v>
      </c>
      <c r="HV10" s="5">
        <v>28</v>
      </c>
      <c r="HW10" s="5">
        <v>27</v>
      </c>
      <c r="HX10" s="5">
        <v>28</v>
      </c>
      <c r="HZ10" s="9">
        <f>AVERAGE(HN10:HX10)</f>
        <v>27.272727272727273</v>
      </c>
      <c r="IA10" s="5">
        <v>27</v>
      </c>
      <c r="IB10" s="5">
        <v>27</v>
      </c>
      <c r="IC10" s="5">
        <v>27</v>
      </c>
      <c r="ID10" s="5">
        <v>27</v>
      </c>
      <c r="IE10" s="5">
        <v>27</v>
      </c>
      <c r="IF10" s="5">
        <v>27</v>
      </c>
      <c r="IG10" s="5">
        <v>28</v>
      </c>
      <c r="IH10" s="5">
        <v>27</v>
      </c>
      <c r="II10" s="5">
        <v>28</v>
      </c>
      <c r="IJ10" s="5">
        <v>27</v>
      </c>
      <c r="IK10" s="5">
        <v>28</v>
      </c>
      <c r="IM10" s="9">
        <f>AVERAGE(IA10:IK10)</f>
        <v>27.272727272727273</v>
      </c>
      <c r="IN10" s="5">
        <v>27</v>
      </c>
      <c r="IO10" s="5">
        <v>27</v>
      </c>
      <c r="IP10" s="5">
        <v>27</v>
      </c>
      <c r="IQ10" s="5">
        <v>27</v>
      </c>
      <c r="IR10" s="5">
        <v>27</v>
      </c>
      <c r="IS10" s="5">
        <v>27</v>
      </c>
      <c r="IT10" s="5">
        <v>28</v>
      </c>
      <c r="IU10" s="5">
        <v>27</v>
      </c>
      <c r="IV10" s="5">
        <v>28</v>
      </c>
    </row>
    <row r="11" spans="1:256">
      <c r="A11" s="22" t="s">
        <v>7</v>
      </c>
      <c r="B11" s="23">
        <v>0.32300000000000001</v>
      </c>
      <c r="C11" s="23">
        <v>0.39200000000000002</v>
      </c>
      <c r="D11" s="23">
        <v>0.38700000000000001</v>
      </c>
      <c r="E11" s="23">
        <v>0.41799999999999998</v>
      </c>
      <c r="F11" s="23">
        <v>0.432</v>
      </c>
      <c r="G11" s="24" t="s">
        <v>8</v>
      </c>
      <c r="H11" s="23">
        <v>1.105</v>
      </c>
      <c r="I11" s="23">
        <v>1.319</v>
      </c>
      <c r="J11" s="23">
        <v>1.3080000000000001</v>
      </c>
      <c r="K11" s="23">
        <v>1.286</v>
      </c>
      <c r="L11" s="23">
        <v>1.256</v>
      </c>
      <c r="M11" s="29"/>
      <c r="N11" s="29"/>
      <c r="O11" s="29"/>
      <c r="P11" s="29"/>
      <c r="Q11" s="29"/>
    </row>
    <row r="12" spans="1:256">
      <c r="A12" s="22"/>
      <c r="B12" s="23">
        <v>0.30099999999999999</v>
      </c>
      <c r="C12" s="23">
        <v>0.39500000000000002</v>
      </c>
      <c r="D12" s="23">
        <v>0.38400000000000001</v>
      </c>
      <c r="E12" s="23">
        <v>0.40600000000000003</v>
      </c>
      <c r="F12" s="23">
        <v>0.38800000000000001</v>
      </c>
      <c r="G12" s="24"/>
      <c r="H12" s="23">
        <v>1.1419999999999999</v>
      </c>
      <c r="I12" s="23">
        <v>1.321</v>
      </c>
      <c r="J12" s="23">
        <v>1.3240000000000001</v>
      </c>
      <c r="K12" s="23">
        <v>1.3260000000000001</v>
      </c>
      <c r="L12" s="23">
        <v>1.284</v>
      </c>
      <c r="M12" s="29"/>
      <c r="N12" s="29"/>
      <c r="O12" s="29"/>
      <c r="P12" s="29"/>
      <c r="Q12" s="29"/>
    </row>
    <row r="13" spans="1:256">
      <c r="A13" s="22"/>
      <c r="B13" s="23">
        <v>0.33300000000000002</v>
      </c>
      <c r="C13" s="23">
        <v>0.38100000000000001</v>
      </c>
      <c r="D13" s="23">
        <v>0.38900000000000001</v>
      </c>
      <c r="E13" s="23">
        <v>0.38600000000000001</v>
      </c>
      <c r="F13" s="23">
        <v>0.41299999999999998</v>
      </c>
      <c r="G13" s="24"/>
      <c r="H13" s="23">
        <v>1.1220000000000001</v>
      </c>
      <c r="I13" s="23">
        <v>1.3089999999999999</v>
      </c>
      <c r="J13" s="23">
        <v>1.3149999999999999</v>
      </c>
      <c r="K13" s="23">
        <v>1.2989999999999999</v>
      </c>
      <c r="L13" s="23">
        <v>1.296</v>
      </c>
      <c r="M13" s="29"/>
      <c r="N13" s="29"/>
      <c r="O13" s="29"/>
      <c r="P13" s="29"/>
      <c r="Q13" s="29"/>
    </row>
    <row r="14" spans="1:256">
      <c r="A14" s="22"/>
      <c r="B14" s="23">
        <v>0.30399999999999999</v>
      </c>
      <c r="C14" s="23">
        <v>0.38600000000000001</v>
      </c>
      <c r="D14" s="23">
        <v>0.36599999999999999</v>
      </c>
      <c r="E14" s="23">
        <v>0.41599999999999998</v>
      </c>
      <c r="F14" s="23">
        <v>0.39</v>
      </c>
      <c r="G14" s="24"/>
      <c r="H14" s="23">
        <v>1.107</v>
      </c>
      <c r="I14" s="23">
        <v>1.3120000000000001</v>
      </c>
      <c r="J14" s="23">
        <v>1.321</v>
      </c>
      <c r="K14" s="23">
        <v>1.2969999999999999</v>
      </c>
      <c r="L14" s="23">
        <v>1.296</v>
      </c>
      <c r="M14" s="29"/>
      <c r="N14" s="29"/>
      <c r="O14" s="29"/>
      <c r="P14" s="29"/>
      <c r="Q14" s="29"/>
    </row>
    <row r="15" spans="1:256">
      <c r="A15" s="22"/>
      <c r="B15" s="23">
        <v>0.316</v>
      </c>
      <c r="C15" s="23">
        <v>0.36099999999999999</v>
      </c>
      <c r="D15" s="23">
        <v>0.36199999999999999</v>
      </c>
      <c r="E15" s="23">
        <v>0.38600000000000001</v>
      </c>
      <c r="F15" s="23">
        <v>0.42</v>
      </c>
      <c r="G15" s="24"/>
      <c r="H15" s="23">
        <v>1.0740000000000001</v>
      </c>
      <c r="I15" s="23">
        <v>1.306</v>
      </c>
      <c r="J15" s="23">
        <v>1.3129999999999999</v>
      </c>
      <c r="K15" s="23">
        <v>1.266</v>
      </c>
      <c r="L15" s="23">
        <v>1.262</v>
      </c>
      <c r="M15" s="29"/>
      <c r="N15" s="29"/>
      <c r="O15" s="29"/>
      <c r="P15" s="29"/>
      <c r="Q15" s="29"/>
    </row>
    <row r="16" spans="1:25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9"/>
      <c r="N16" s="29"/>
      <c r="O16" s="29"/>
      <c r="P16" s="29"/>
      <c r="Q16" s="29"/>
    </row>
    <row r="17" spans="1:17" ht="17">
      <c r="A17" s="26" t="s">
        <v>9</v>
      </c>
      <c r="B17" s="26" t="s">
        <v>10</v>
      </c>
      <c r="C17" s="289" t="s">
        <v>12</v>
      </c>
      <c r="D17" s="289"/>
      <c r="E17" s="27"/>
      <c r="F17" s="27"/>
      <c r="G17" s="26" t="s">
        <v>9</v>
      </c>
      <c r="H17" s="26" t="s">
        <v>10</v>
      </c>
      <c r="I17" s="289" t="s">
        <v>12</v>
      </c>
      <c r="J17" s="289"/>
      <c r="K17" s="27"/>
      <c r="L17" s="27"/>
      <c r="M17" s="29"/>
      <c r="N17" s="29"/>
      <c r="O17" s="29"/>
      <c r="P17" s="29"/>
      <c r="Q17" s="29"/>
    </row>
    <row r="18" spans="1:17" ht="17">
      <c r="A18" s="27" t="s">
        <v>13</v>
      </c>
      <c r="B18" s="27" t="s">
        <v>14</v>
      </c>
      <c r="C18" s="328">
        <f>AVERAGE(B2:F5)-AVERAGE(B6:F15)</f>
        <v>0.56442000000000003</v>
      </c>
      <c r="D18" s="328"/>
      <c r="E18" s="27"/>
      <c r="F18" s="27"/>
      <c r="G18" s="27" t="s">
        <v>13</v>
      </c>
      <c r="H18" s="27" t="s">
        <v>14</v>
      </c>
      <c r="I18" s="328">
        <f>AVERAGE(H2:L5)-AVERAGE(H6:L15)</f>
        <v>0.76545000000000019</v>
      </c>
      <c r="J18" s="328"/>
      <c r="K18" s="27"/>
      <c r="L18" s="27"/>
      <c r="M18" s="29"/>
      <c r="N18" s="29"/>
      <c r="O18" s="29"/>
      <c r="P18" s="29"/>
      <c r="Q18" s="29"/>
    </row>
    <row r="19" spans="1:17" ht="17">
      <c r="A19" s="28" t="s">
        <v>17</v>
      </c>
      <c r="B19" s="28" t="s">
        <v>18</v>
      </c>
      <c r="C19" s="286">
        <v>1</v>
      </c>
      <c r="D19" s="286"/>
      <c r="E19" s="27"/>
      <c r="F19" s="27"/>
      <c r="G19" s="28" t="s">
        <v>17</v>
      </c>
      <c r="H19" s="28" t="s">
        <v>18</v>
      </c>
      <c r="I19" s="286">
        <v>1.4</v>
      </c>
      <c r="J19" s="286"/>
      <c r="K19" s="27"/>
      <c r="L19" s="27"/>
      <c r="M19" s="29"/>
      <c r="N19" s="29"/>
      <c r="O19" s="29"/>
      <c r="P19" s="29"/>
      <c r="Q19" s="29"/>
    </row>
    <row r="20" spans="1:17" ht="17">
      <c r="A20" s="27" t="s">
        <v>19</v>
      </c>
      <c r="B20" s="27" t="s">
        <v>20</v>
      </c>
      <c r="C20" s="332">
        <f>(C18/(0.975/C19))</f>
        <v>0.57889230769230771</v>
      </c>
      <c r="D20" s="332"/>
      <c r="E20" s="27"/>
      <c r="F20" s="27"/>
      <c r="G20" s="27" t="s">
        <v>19</v>
      </c>
      <c r="H20" s="27" t="s">
        <v>20</v>
      </c>
      <c r="I20" s="332">
        <f>(I18/(1.944/I19))</f>
        <v>0.55125000000000013</v>
      </c>
      <c r="J20" s="332"/>
      <c r="K20" s="27"/>
      <c r="L20" s="27"/>
      <c r="M20" s="29"/>
      <c r="N20" s="29"/>
      <c r="O20" s="29"/>
      <c r="P20" s="29"/>
      <c r="Q20" s="29"/>
    </row>
    <row r="21" spans="1:17" ht="1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/>
      <c r="N21" s="29"/>
      <c r="O21" s="29"/>
      <c r="P21" s="29"/>
      <c r="Q21" s="29"/>
    </row>
    <row r="22" spans="1:17" ht="1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9"/>
      <c r="N22" s="29"/>
      <c r="O22" s="29"/>
      <c r="P22" s="29"/>
      <c r="Q22" s="29"/>
    </row>
    <row r="23" spans="1:17" ht="17">
      <c r="A23" s="289" t="s">
        <v>23</v>
      </c>
      <c r="B23" s="289"/>
      <c r="C23" s="303">
        <f ca="1">TODAY()</f>
        <v>46156</v>
      </c>
      <c r="D23" s="303"/>
      <c r="E23" s="303"/>
      <c r="F23" s="303"/>
      <c r="G23" s="303"/>
      <c r="H23" s="303"/>
      <c r="I23" s="303"/>
      <c r="J23" s="27"/>
      <c r="K23" s="27"/>
      <c r="L23" s="27"/>
      <c r="M23" s="29"/>
      <c r="N23" s="29"/>
      <c r="O23" s="29"/>
      <c r="P23" s="29"/>
      <c r="Q23" s="29"/>
    </row>
    <row r="24" spans="1:17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</sheetData>
  <sheetProtection selectLockedCells="1" selectUnlockedCells="1"/>
  <mergeCells count="10">
    <mergeCell ref="C20:D20"/>
    <mergeCell ref="I20:J20"/>
    <mergeCell ref="A23:B23"/>
    <mergeCell ref="C23:I23"/>
    <mergeCell ref="C17:D17"/>
    <mergeCell ref="I17:J17"/>
    <mergeCell ref="C18:D18"/>
    <mergeCell ref="I18:J18"/>
    <mergeCell ref="C19:D19"/>
    <mergeCell ref="I19:J19"/>
  </mergeCells>
  <phoneticPr fontId="24" type="noConversion"/>
  <pageMargins left="0.78888888888888897" right="0.78888888888888897" top="1.05" bottom="1.05" header="0.78888888888888897" footer="0.78888888888888897"/>
  <pageSetup paperSize="9" orientation="portrait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M8"/>
  <sheetViews>
    <sheetView workbookViewId="0">
      <selection activeCell="A2" sqref="A2:K2"/>
    </sheetView>
  </sheetViews>
  <sheetFormatPr defaultColWidth="11" defaultRowHeight="14.95"/>
  <cols>
    <col min="1" max="11" width="7.88671875"/>
    <col min="12" max="255" width="11.21875" customWidth="1"/>
  </cols>
  <sheetData>
    <row r="1" spans="1:13">
      <c r="A1" s="7">
        <v>10</v>
      </c>
      <c r="B1" s="7">
        <v>30</v>
      </c>
      <c r="C1" s="7">
        <v>60</v>
      </c>
      <c r="D1" s="7">
        <v>130</v>
      </c>
      <c r="E1" s="7">
        <v>200</v>
      </c>
      <c r="F1" s="7">
        <v>270</v>
      </c>
      <c r="G1" s="7">
        <v>340</v>
      </c>
      <c r="H1" s="7">
        <v>410</v>
      </c>
      <c r="I1" s="7">
        <v>460</v>
      </c>
      <c r="J1" s="7">
        <v>490</v>
      </c>
      <c r="K1" s="7">
        <v>510</v>
      </c>
      <c r="L1" s="5"/>
      <c r="M1" s="6"/>
    </row>
    <row r="2" spans="1:13">
      <c r="L2" s="5">
        <f>MAX(A2:K2)-MIN(A2:K2)</f>
        <v>0</v>
      </c>
      <c r="M2" s="6" t="e">
        <f>AVERAGE(A2:K2)</f>
        <v>#DIV/0!</v>
      </c>
    </row>
    <row r="3" spans="1:13">
      <c r="A3" s="2">
        <f t="shared" ref="A3:K3" si="0">MAX(A2:A2)-MIN(A2:A2)</f>
        <v>0</v>
      </c>
      <c r="B3" s="2">
        <f t="shared" si="0"/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8"/>
    </row>
    <row r="4" spans="1:13">
      <c r="A4" s="3" t="e">
        <f t="shared" ref="A4:K4" si="1">AVERAGE(A2:A2)</f>
        <v>#DIV/0!</v>
      </c>
      <c r="B4" s="3" t="e">
        <f t="shared" si="1"/>
        <v>#DIV/0!</v>
      </c>
      <c r="C4" s="3" t="e">
        <f t="shared" si="1"/>
        <v>#DIV/0!</v>
      </c>
      <c r="D4" s="3" t="e">
        <f t="shared" si="1"/>
        <v>#DIV/0!</v>
      </c>
      <c r="E4" s="3" t="e">
        <f t="shared" si="1"/>
        <v>#DIV/0!</v>
      </c>
      <c r="F4" s="3" t="e">
        <f t="shared" si="1"/>
        <v>#DIV/0!</v>
      </c>
      <c r="G4" s="3" t="e">
        <f t="shared" si="1"/>
        <v>#DIV/0!</v>
      </c>
      <c r="H4" s="3" t="e">
        <f t="shared" si="1"/>
        <v>#DIV/0!</v>
      </c>
      <c r="I4" s="3" t="e">
        <f t="shared" si="1"/>
        <v>#DIV/0!</v>
      </c>
      <c r="J4" s="3" t="e">
        <f t="shared" si="1"/>
        <v>#DIV/0!</v>
      </c>
      <c r="K4" s="3" t="e">
        <f t="shared" si="1"/>
        <v>#DIV/0!</v>
      </c>
    </row>
    <row r="5" spans="1:13">
      <c r="M5" s="9" t="e">
        <f>AVERAGE(M2:M2)</f>
        <v>#DIV/0!</v>
      </c>
    </row>
    <row r="8" spans="1:13">
      <c r="A8" s="333"/>
      <c r="B8" s="333"/>
      <c r="C8" s="333"/>
      <c r="D8" s="333"/>
      <c r="E8" s="333"/>
      <c r="F8" s="333"/>
      <c r="G8" s="333"/>
      <c r="H8" s="333"/>
      <c r="I8" s="333"/>
      <c r="J8" s="333"/>
      <c r="K8" s="333"/>
    </row>
  </sheetData>
  <sheetProtection selectLockedCells="1" selectUnlockedCells="1"/>
  <mergeCells count="1">
    <mergeCell ref="A8:K8"/>
  </mergeCells>
  <phoneticPr fontId="24" type="noConversion"/>
  <pageMargins left="0.78888888888888897" right="0.78888888888888897" top="1.05" bottom="1.05" header="0.78888888888888897" footer="0.78888888888888897"/>
  <pageSetup paperSize="9" orientation="portrait" useFirstPageNumber="1" horizontalDpi="300" verticalDpi="300"/>
  <headerFooter scaleWithDoc="0" alignWithMargins="0">
    <oddHeader>&amp;C&amp;"Times New Roman,標準"&amp;12&amp;A</oddHeader>
    <oddFooter>&amp;C&amp;"Times New Roman,標準"&amp;12頁 &amp;P</oddFooter>
  </headerFooter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sheetPr>
    <pageSetUpPr fitToPage="1"/>
  </sheetPr>
  <dimension ref="A3:N15"/>
  <sheetViews>
    <sheetView workbookViewId="0">
      <selection activeCell="I37" sqref="I37"/>
    </sheetView>
  </sheetViews>
  <sheetFormatPr defaultColWidth="11.21875" defaultRowHeight="14.95"/>
  <sheetData>
    <row r="3" spans="1:14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 t="s">
        <v>134</v>
      </c>
      <c r="N3" t="s">
        <v>87</v>
      </c>
    </row>
    <row r="4" spans="1:14">
      <c r="A4">
        <f>'2(B)'!A2</f>
        <v>0</v>
      </c>
      <c r="B4">
        <f>'2(B)'!B2</f>
        <v>0</v>
      </c>
      <c r="C4">
        <f>'2(B)'!C2</f>
        <v>0</v>
      </c>
      <c r="D4">
        <f>'2(B)'!D2</f>
        <v>0</v>
      </c>
      <c r="E4">
        <f>'2(B)'!E2</f>
        <v>0</v>
      </c>
      <c r="F4">
        <f>'2(B)'!F2</f>
        <v>0</v>
      </c>
      <c r="G4">
        <f>'2(B)'!G2</f>
        <v>0</v>
      </c>
      <c r="H4">
        <f>'2(B)'!H2</f>
        <v>0</v>
      </c>
      <c r="I4">
        <f>'2(B)'!I2</f>
        <v>0</v>
      </c>
      <c r="J4">
        <f>'2(B)'!J2</f>
        <v>0</v>
      </c>
      <c r="K4">
        <f>'2(B)'!K2</f>
        <v>0</v>
      </c>
      <c r="L4" t="e">
        <f>'2(B)'!#REF!</f>
        <v>#REF!</v>
      </c>
      <c r="M4" s="5" t="e">
        <f>MAX(A4:L4)-MIN(A4:L4)</f>
        <v>#REF!</v>
      </c>
      <c r="N4" s="6" t="e">
        <f>AVERAGE(A4:L4)</f>
        <v>#REF!</v>
      </c>
    </row>
    <row r="5" spans="1:14">
      <c r="A5" t="e">
        <f>'2(B)'!#REF!</f>
        <v>#REF!</v>
      </c>
      <c r="B5" t="e">
        <f>'2(B)'!#REF!</f>
        <v>#REF!</v>
      </c>
      <c r="C5" t="e">
        <f>'2(B)'!#REF!</f>
        <v>#REF!</v>
      </c>
      <c r="D5" t="e">
        <f>'2(B)'!#REF!</f>
        <v>#REF!</v>
      </c>
      <c r="E5" t="e">
        <f>'2(B)'!#REF!</f>
        <v>#REF!</v>
      </c>
      <c r="F5" t="e">
        <f>'2(B)'!#REF!</f>
        <v>#REF!</v>
      </c>
      <c r="G5" t="e">
        <f>'2(B)'!#REF!</f>
        <v>#REF!</v>
      </c>
      <c r="H5" t="e">
        <f>'2(B)'!#REF!</f>
        <v>#REF!</v>
      </c>
      <c r="I5" t="e">
        <f>'2(B)'!#REF!</f>
        <v>#REF!</v>
      </c>
      <c r="J5" t="e">
        <f>'2(B)'!#REF!</f>
        <v>#REF!</v>
      </c>
      <c r="K5" t="e">
        <f>'2(B)'!#REF!</f>
        <v>#REF!</v>
      </c>
      <c r="L5" t="e">
        <f>'2(B)'!#REF!</f>
        <v>#REF!</v>
      </c>
      <c r="M5" s="5" t="e">
        <f>MAX(A5:L5)-MIN(A5:L5)</f>
        <v>#REF!</v>
      </c>
      <c r="N5" s="6" t="e">
        <f>AVERAGE(A5:L5)</f>
        <v>#REF!</v>
      </c>
    </row>
    <row r="6" spans="1:14">
      <c r="A6" t="e">
        <f>'2(B)'!#REF!</f>
        <v>#REF!</v>
      </c>
      <c r="B6" t="e">
        <f>'2(B)'!#REF!</f>
        <v>#REF!</v>
      </c>
      <c r="C6" t="e">
        <f>'2(B)'!#REF!</f>
        <v>#REF!</v>
      </c>
      <c r="D6" t="e">
        <f>'2(B)'!#REF!</f>
        <v>#REF!</v>
      </c>
      <c r="E6" t="e">
        <f>'2(B)'!#REF!</f>
        <v>#REF!</v>
      </c>
      <c r="F6" t="e">
        <f>'2(B)'!#REF!</f>
        <v>#REF!</v>
      </c>
      <c r="G6" t="e">
        <f>'2(B)'!#REF!</f>
        <v>#REF!</v>
      </c>
      <c r="H6" t="e">
        <f>'2(B)'!#REF!</f>
        <v>#REF!</v>
      </c>
      <c r="I6" t="e">
        <f>'2(B)'!#REF!</f>
        <v>#REF!</v>
      </c>
      <c r="J6" t="e">
        <f>'2(B)'!#REF!</f>
        <v>#REF!</v>
      </c>
      <c r="K6" t="e">
        <f>'2(B)'!#REF!</f>
        <v>#REF!</v>
      </c>
      <c r="L6" t="e">
        <f>'2(B)'!#REF!</f>
        <v>#REF!</v>
      </c>
      <c r="M6" s="5" t="e">
        <f>MAX(A6:L6)-MIN(A6:L6)</f>
        <v>#REF!</v>
      </c>
      <c r="N6" s="6" t="e">
        <f>AVERAGE(A6:L6)</f>
        <v>#REF!</v>
      </c>
    </row>
    <row r="7" spans="1:14">
      <c r="A7" s="2" t="e">
        <f t="shared" ref="A7:L7" si="0">MAX(A4:A6)-MIN(A4:A6)</f>
        <v>#REF!</v>
      </c>
      <c r="B7" s="2" t="e">
        <f t="shared" si="0"/>
        <v>#REF!</v>
      </c>
      <c r="C7" s="2" t="e">
        <f t="shared" si="0"/>
        <v>#REF!</v>
      </c>
      <c r="D7" s="2" t="e">
        <f t="shared" si="0"/>
        <v>#REF!</v>
      </c>
      <c r="E7" s="2" t="e">
        <f t="shared" si="0"/>
        <v>#REF!</v>
      </c>
      <c r="F7" s="2" t="e">
        <f t="shared" si="0"/>
        <v>#REF!</v>
      </c>
      <c r="G7" s="2" t="e">
        <f t="shared" si="0"/>
        <v>#REF!</v>
      </c>
      <c r="H7" s="2" t="e">
        <f t="shared" si="0"/>
        <v>#REF!</v>
      </c>
      <c r="I7" s="2" t="e">
        <f t="shared" si="0"/>
        <v>#REF!</v>
      </c>
      <c r="J7" s="2" t="e">
        <f t="shared" si="0"/>
        <v>#REF!</v>
      </c>
      <c r="K7" s="2" t="e">
        <f t="shared" si="0"/>
        <v>#REF!</v>
      </c>
      <c r="L7" s="2" t="e">
        <f t="shared" si="0"/>
        <v>#REF!</v>
      </c>
    </row>
    <row r="8" spans="1:14">
      <c r="A8" s="3" t="e">
        <f t="shared" ref="A8:L8" si="1">AVERAGE(A4:A6)</f>
        <v>#REF!</v>
      </c>
      <c r="B8" s="3" t="e">
        <f t="shared" si="1"/>
        <v>#REF!</v>
      </c>
      <c r="C8" s="3" t="e">
        <f t="shared" si="1"/>
        <v>#REF!</v>
      </c>
      <c r="D8" s="3" t="e">
        <f t="shared" si="1"/>
        <v>#REF!</v>
      </c>
      <c r="E8" s="3" t="e">
        <f t="shared" si="1"/>
        <v>#REF!</v>
      </c>
      <c r="F8" s="3" t="e">
        <f t="shared" si="1"/>
        <v>#REF!</v>
      </c>
      <c r="G8" s="3" t="e">
        <f t="shared" si="1"/>
        <v>#REF!</v>
      </c>
      <c r="H8" s="3" t="e">
        <f t="shared" si="1"/>
        <v>#REF!</v>
      </c>
      <c r="I8" s="3" t="e">
        <f t="shared" si="1"/>
        <v>#REF!</v>
      </c>
      <c r="J8" s="3" t="e">
        <f t="shared" si="1"/>
        <v>#REF!</v>
      </c>
      <c r="K8" s="3" t="e">
        <f t="shared" si="1"/>
        <v>#REF!</v>
      </c>
      <c r="L8" s="3" t="e">
        <f t="shared" si="1"/>
        <v>#REF!</v>
      </c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4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  <c r="M10" t="s">
        <v>134</v>
      </c>
      <c r="N10" t="s">
        <v>87</v>
      </c>
    </row>
    <row r="11" spans="1:14">
      <c r="A11">
        <f>'0816'!A3</f>
        <v>0</v>
      </c>
      <c r="B11">
        <f>'0816'!B3</f>
        <v>0.875</v>
      </c>
      <c r="C11">
        <f>'0816'!C3</f>
        <v>0.98199999999999998</v>
      </c>
      <c r="D11" t="e">
        <f>'0816'!#REF!</f>
        <v>#REF!</v>
      </c>
      <c r="E11">
        <f>'0816'!D3</f>
        <v>1.0129999999999999</v>
      </c>
      <c r="F11">
        <f>'0816'!E3</f>
        <v>0.98899999999999999</v>
      </c>
      <c r="G11">
        <f>'0816'!G3</f>
        <v>0</v>
      </c>
      <c r="H11">
        <f>'0816'!H3</f>
        <v>1.835</v>
      </c>
      <c r="I11">
        <f>'0816'!I3</f>
        <v>2.0409999999999999</v>
      </c>
      <c r="J11">
        <f>'0816'!J3</f>
        <v>1.9990000000000001</v>
      </c>
      <c r="K11">
        <f>'0816'!K3</f>
        <v>2.0430000000000001</v>
      </c>
      <c r="L11" t="e">
        <f>'0816'!#REF!</f>
        <v>#REF!</v>
      </c>
      <c r="M11" s="5" t="e">
        <f>MAX(A11:L11)-MIN(A11:L11)</f>
        <v>#REF!</v>
      </c>
      <c r="N11" s="6" t="e">
        <f>AVERAGE(A11:L11)</f>
        <v>#REF!</v>
      </c>
    </row>
    <row r="12" spans="1:14">
      <c r="A12" t="e">
        <f>'0816'!#REF!</f>
        <v>#REF!</v>
      </c>
      <c r="B12" t="e">
        <f>'0816'!#REF!</f>
        <v>#REF!</v>
      </c>
      <c r="C12" t="e">
        <f>'0816'!#REF!</f>
        <v>#REF!</v>
      </c>
      <c r="D12" t="e">
        <f>'0816'!#REF!</f>
        <v>#REF!</v>
      </c>
      <c r="E12" t="e">
        <f>'0816'!#REF!</f>
        <v>#REF!</v>
      </c>
      <c r="F12" t="e">
        <f>'0816'!#REF!</f>
        <v>#REF!</v>
      </c>
      <c r="G12" t="e">
        <f>'0816'!#REF!</f>
        <v>#REF!</v>
      </c>
      <c r="H12" t="e">
        <f>'0816'!#REF!</f>
        <v>#REF!</v>
      </c>
      <c r="I12" t="e">
        <f>'0816'!#REF!</f>
        <v>#REF!</v>
      </c>
      <c r="J12" t="e">
        <f>'0816'!#REF!</f>
        <v>#REF!</v>
      </c>
      <c r="K12" t="e">
        <f>'0816'!#REF!</f>
        <v>#REF!</v>
      </c>
      <c r="L12" t="e">
        <f>'0816'!#REF!</f>
        <v>#REF!</v>
      </c>
      <c r="M12" s="5" t="e">
        <f>MAX(A12:L12)-MIN(A12:L12)</f>
        <v>#REF!</v>
      </c>
      <c r="N12" s="6" t="e">
        <f>AVERAGE(A12:L12)</f>
        <v>#REF!</v>
      </c>
    </row>
    <row r="13" spans="1:14">
      <c r="A13" t="e">
        <f>'0816'!#REF!</f>
        <v>#REF!</v>
      </c>
      <c r="B13" t="e">
        <f>'0816'!#REF!</f>
        <v>#REF!</v>
      </c>
      <c r="C13" t="e">
        <f>'0816'!#REF!</f>
        <v>#REF!</v>
      </c>
      <c r="D13" t="e">
        <f>'0816'!#REF!</f>
        <v>#REF!</v>
      </c>
      <c r="E13" t="e">
        <f>'0816'!#REF!</f>
        <v>#REF!</v>
      </c>
      <c r="F13" t="e">
        <f>'0816'!#REF!</f>
        <v>#REF!</v>
      </c>
      <c r="G13" t="e">
        <f>'0816'!#REF!</f>
        <v>#REF!</v>
      </c>
      <c r="H13" t="e">
        <f>'0816'!#REF!</f>
        <v>#REF!</v>
      </c>
      <c r="I13" t="e">
        <f>'0816'!#REF!</f>
        <v>#REF!</v>
      </c>
      <c r="J13" t="e">
        <f>'0816'!#REF!</f>
        <v>#REF!</v>
      </c>
      <c r="K13" t="e">
        <f>'0816'!#REF!</f>
        <v>#REF!</v>
      </c>
      <c r="L13" t="e">
        <f>'0816'!#REF!</f>
        <v>#REF!</v>
      </c>
      <c r="M13" s="5" t="e">
        <f>MAX(A13:L13)-MIN(A13:L13)</f>
        <v>#REF!</v>
      </c>
      <c r="N13" s="6" t="e">
        <f>AVERAGE(A13:L13)</f>
        <v>#REF!</v>
      </c>
    </row>
    <row r="14" spans="1:14">
      <c r="A14" s="2" t="e">
        <f t="shared" ref="A14:L14" si="2">MAX(A11:A13)-MIN(A11:A13)</f>
        <v>#REF!</v>
      </c>
      <c r="B14" s="2" t="e">
        <f t="shared" si="2"/>
        <v>#REF!</v>
      </c>
      <c r="C14" s="2" t="e">
        <f t="shared" si="2"/>
        <v>#REF!</v>
      </c>
      <c r="D14" s="2" t="e">
        <f t="shared" si="2"/>
        <v>#REF!</v>
      </c>
      <c r="E14" s="2" t="e">
        <f t="shared" si="2"/>
        <v>#REF!</v>
      </c>
      <c r="F14" s="2" t="e">
        <f t="shared" si="2"/>
        <v>#REF!</v>
      </c>
      <c r="G14" s="2" t="e">
        <f t="shared" si="2"/>
        <v>#REF!</v>
      </c>
      <c r="H14" s="2" t="e">
        <f t="shared" si="2"/>
        <v>#REF!</v>
      </c>
      <c r="I14" s="2" t="e">
        <f t="shared" si="2"/>
        <v>#REF!</v>
      </c>
      <c r="J14" s="2" t="e">
        <f t="shared" si="2"/>
        <v>#REF!</v>
      </c>
      <c r="K14" s="2" t="e">
        <f t="shared" si="2"/>
        <v>#REF!</v>
      </c>
      <c r="L14" s="2" t="e">
        <f t="shared" si="2"/>
        <v>#REF!</v>
      </c>
      <c r="M14" s="2"/>
      <c r="N14" s="2"/>
    </row>
    <row r="15" spans="1:14">
      <c r="A15" s="3" t="e">
        <f t="shared" ref="A15:L15" si="3">AVERAGE(A11:A13)</f>
        <v>#REF!</v>
      </c>
      <c r="B15" s="3" t="e">
        <f t="shared" si="3"/>
        <v>#REF!</v>
      </c>
      <c r="C15" s="3" t="e">
        <f t="shared" si="3"/>
        <v>#REF!</v>
      </c>
      <c r="D15" s="3" t="e">
        <f t="shared" si="3"/>
        <v>#REF!</v>
      </c>
      <c r="E15" s="3" t="e">
        <f t="shared" si="3"/>
        <v>#REF!</v>
      </c>
      <c r="F15" s="3" t="e">
        <f t="shared" si="3"/>
        <v>#REF!</v>
      </c>
      <c r="G15" s="3" t="e">
        <f t="shared" si="3"/>
        <v>#REF!</v>
      </c>
      <c r="H15" s="3" t="e">
        <f t="shared" si="3"/>
        <v>#REF!</v>
      </c>
      <c r="I15" s="3" t="e">
        <f t="shared" si="3"/>
        <v>#REF!</v>
      </c>
      <c r="J15" s="3" t="e">
        <f t="shared" si="3"/>
        <v>#REF!</v>
      </c>
      <c r="K15" s="3" t="e">
        <f t="shared" si="3"/>
        <v>#REF!</v>
      </c>
      <c r="L15" s="3" t="e">
        <f t="shared" si="3"/>
        <v>#REF!</v>
      </c>
      <c r="M15" s="2"/>
      <c r="N15" s="2"/>
    </row>
  </sheetData>
  <sheetProtection selectLockedCells="1" selectUnlockedCells="1"/>
  <phoneticPr fontId="24" type="noConversion"/>
  <pageMargins left="0.25" right="0.25" top="0.75" bottom="0.75" header="0.3" footer="0.3"/>
  <pageSetup paperSize="9" orientation="landscape" horizontalDpi="300" verticalDpi="300"/>
  <headerFooter scaleWithDoc="0" alignWithMargins="0">
    <oddHeader>&amp;C&amp;"Times New Roman,標準"&amp;12&amp;A</oddHeader>
    <oddFooter>&amp;C&amp;"Times New Roman,標準"&amp;12頁 &amp;P</oddFooter>
  </headerFooter>
  <drawing r:id="rId1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"/>
  <sheetViews>
    <sheetView workbookViewId="0">
      <selection activeCell="N11" sqref="N11"/>
    </sheetView>
  </sheetViews>
  <sheetFormatPr defaultColWidth="9" defaultRowHeight="14.95"/>
  <sheetData/>
  <phoneticPr fontId="24" type="noConversion"/>
  <pageMargins left="0.75" right="0.75" top="1" bottom="1" header="0.50902777777777797" footer="0.50902777777777797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F21"/>
  <sheetViews>
    <sheetView workbookViewId="0">
      <selection activeCell="J24" sqref="J24"/>
    </sheetView>
  </sheetViews>
  <sheetFormatPr defaultColWidth="9" defaultRowHeight="14.95"/>
  <sheetData>
    <row r="1" spans="1:6" ht="22.45">
      <c r="A1" s="1" t="s">
        <v>135</v>
      </c>
      <c r="B1" s="334" t="s">
        <v>121</v>
      </c>
      <c r="C1" s="334"/>
      <c r="D1" s="334"/>
      <c r="E1" s="334"/>
      <c r="F1" s="334"/>
    </row>
    <row r="2" spans="1:6" ht="17.7">
      <c r="A2" s="1" t="s">
        <v>5</v>
      </c>
      <c r="B2">
        <v>0.86</v>
      </c>
      <c r="C2">
        <v>0.9</v>
      </c>
      <c r="D2">
        <v>0.95</v>
      </c>
      <c r="E2">
        <v>0.96</v>
      </c>
      <c r="F2">
        <v>0.97</v>
      </c>
    </row>
    <row r="3" spans="1:6" ht="17.7">
      <c r="A3" s="1"/>
      <c r="B3">
        <v>0.87</v>
      </c>
      <c r="C3">
        <v>0.89</v>
      </c>
      <c r="D3">
        <v>0.95</v>
      </c>
      <c r="E3">
        <v>0.97</v>
      </c>
      <c r="F3">
        <v>0.96</v>
      </c>
    </row>
    <row r="4" spans="1:6" ht="17.7">
      <c r="A4" s="1"/>
      <c r="B4">
        <v>0.85</v>
      </c>
      <c r="C4">
        <v>0.91</v>
      </c>
      <c r="D4">
        <v>0.94</v>
      </c>
      <c r="E4">
        <v>0.95</v>
      </c>
      <c r="F4">
        <v>0.96</v>
      </c>
    </row>
    <row r="5" spans="1:6" ht="17.7">
      <c r="A5" s="1"/>
      <c r="B5">
        <v>0.86</v>
      </c>
      <c r="C5">
        <v>0.9</v>
      </c>
      <c r="D5">
        <v>0.95</v>
      </c>
      <c r="E5">
        <v>0.97</v>
      </c>
      <c r="F5">
        <v>0.95</v>
      </c>
    </row>
    <row r="6" spans="1:6" ht="17.7" hidden="1">
      <c r="A6" s="1"/>
      <c r="B6">
        <v>0.87</v>
      </c>
      <c r="C6">
        <v>0.9</v>
      </c>
      <c r="D6">
        <v>0.94</v>
      </c>
      <c r="E6">
        <v>0.96</v>
      </c>
      <c r="F6">
        <v>0.96</v>
      </c>
    </row>
    <row r="7" spans="1:6" ht="17.7">
      <c r="A7" s="1" t="s">
        <v>7</v>
      </c>
      <c r="B7">
        <v>0.86</v>
      </c>
      <c r="C7">
        <v>0.91</v>
      </c>
      <c r="D7">
        <v>0.95</v>
      </c>
      <c r="E7">
        <v>0.94</v>
      </c>
      <c r="F7">
        <v>0.9</v>
      </c>
    </row>
    <row r="8" spans="1:6" ht="17.7">
      <c r="A8" s="1"/>
      <c r="B8">
        <v>0.86</v>
      </c>
      <c r="C8">
        <v>0.9</v>
      </c>
      <c r="D8">
        <v>0.94</v>
      </c>
      <c r="E8">
        <v>0.95</v>
      </c>
      <c r="F8">
        <v>0.9</v>
      </c>
    </row>
    <row r="9" spans="1:6" ht="17.7">
      <c r="A9" s="1"/>
      <c r="B9">
        <v>0.87</v>
      </c>
      <c r="C9">
        <v>0.9</v>
      </c>
      <c r="D9">
        <v>0.94</v>
      </c>
      <c r="E9">
        <v>0.93</v>
      </c>
      <c r="F9">
        <v>0.88</v>
      </c>
    </row>
    <row r="10" spans="1:6" ht="17.7">
      <c r="A10" s="1"/>
      <c r="B10">
        <v>0.86</v>
      </c>
      <c r="C10">
        <v>0.91</v>
      </c>
      <c r="D10">
        <v>0.95</v>
      </c>
      <c r="E10">
        <v>0.93</v>
      </c>
      <c r="F10">
        <v>0.9</v>
      </c>
    </row>
    <row r="11" spans="1:6" ht="17.7" hidden="1">
      <c r="A11" s="1"/>
      <c r="B11">
        <v>0.87</v>
      </c>
      <c r="C11">
        <v>0.91</v>
      </c>
      <c r="D11">
        <v>0.95</v>
      </c>
      <c r="E11">
        <v>0.94</v>
      </c>
      <c r="F11">
        <v>0.9</v>
      </c>
    </row>
    <row r="12" spans="1:6" ht="17.7">
      <c r="A12" s="1" t="s">
        <v>136</v>
      </c>
    </row>
    <row r="13" spans="1:6" ht="17.7">
      <c r="A13" s="1" t="s">
        <v>5</v>
      </c>
      <c r="B13">
        <v>0.86</v>
      </c>
      <c r="C13">
        <v>0.9</v>
      </c>
      <c r="D13">
        <v>0.95</v>
      </c>
      <c r="E13">
        <v>0.95</v>
      </c>
      <c r="F13">
        <v>0.94</v>
      </c>
    </row>
    <row r="14" spans="1:6" ht="17.7">
      <c r="A14" s="1"/>
      <c r="B14">
        <v>0.87</v>
      </c>
      <c r="C14">
        <v>0.9</v>
      </c>
      <c r="D14">
        <v>0.94</v>
      </c>
      <c r="E14">
        <v>0.96</v>
      </c>
      <c r="F14">
        <v>0.95</v>
      </c>
    </row>
    <row r="15" spans="1:6" ht="17.7">
      <c r="A15" s="1"/>
      <c r="B15">
        <v>0.88</v>
      </c>
      <c r="C15">
        <v>0.91</v>
      </c>
      <c r="D15">
        <v>0.95</v>
      </c>
      <c r="E15">
        <v>0.96</v>
      </c>
      <c r="F15">
        <v>0.95</v>
      </c>
    </row>
    <row r="16" spans="1:6" ht="17.7">
      <c r="A16" s="1"/>
      <c r="B16">
        <v>0.88</v>
      </c>
      <c r="C16">
        <v>0.9</v>
      </c>
      <c r="D16">
        <v>0.96</v>
      </c>
      <c r="E16">
        <v>0.96</v>
      </c>
      <c r="F16">
        <v>0.95</v>
      </c>
    </row>
    <row r="17" spans="1:6" ht="17.7" hidden="1">
      <c r="A17" s="1"/>
    </row>
    <row r="18" spans="1:6" ht="17.7">
      <c r="A18" s="1" t="s">
        <v>7</v>
      </c>
      <c r="B18">
        <v>0.85</v>
      </c>
      <c r="C18">
        <v>0.91</v>
      </c>
      <c r="D18">
        <v>0.95</v>
      </c>
      <c r="E18">
        <v>0.95</v>
      </c>
      <c r="F18">
        <v>0.91</v>
      </c>
    </row>
    <row r="19" spans="1:6" ht="17.7">
      <c r="A19" s="1"/>
      <c r="B19">
        <v>0.86</v>
      </c>
      <c r="C19">
        <v>0.9</v>
      </c>
      <c r="D19">
        <v>0.95</v>
      </c>
      <c r="E19">
        <v>0.92</v>
      </c>
      <c r="F19">
        <v>0.89</v>
      </c>
    </row>
    <row r="20" spans="1:6" ht="17.7">
      <c r="A20" s="1"/>
      <c r="B20">
        <v>0.85</v>
      </c>
      <c r="C20">
        <v>0.9</v>
      </c>
      <c r="D20">
        <v>0.94</v>
      </c>
      <c r="E20">
        <v>0.94</v>
      </c>
      <c r="F20">
        <v>0.89</v>
      </c>
    </row>
    <row r="21" spans="1:6">
      <c r="B21">
        <v>0.87</v>
      </c>
      <c r="C21">
        <v>0.91</v>
      </c>
      <c r="D21">
        <v>0.95</v>
      </c>
      <c r="E21">
        <v>0.95</v>
      </c>
      <c r="F21">
        <v>0.91</v>
      </c>
    </row>
  </sheetData>
  <mergeCells count="1">
    <mergeCell ref="B1:F1"/>
  </mergeCells>
  <phoneticPr fontId="2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615</vt:i4>
      </vt:variant>
    </vt:vector>
  </HeadingPairs>
  <TitlesOfParts>
    <vt:vector size="615" baseType="lpstr">
      <vt:lpstr>0514.</vt:lpstr>
      <vt:lpstr>0513.</vt:lpstr>
      <vt:lpstr>0512.</vt:lpstr>
      <vt:lpstr>0511.</vt:lpstr>
      <vt:lpstr>0508.</vt:lpstr>
      <vt:lpstr>工作表7</vt:lpstr>
      <vt:lpstr>PT2</vt:lpstr>
      <vt:lpstr>0507.</vt:lpstr>
      <vt:lpstr>0506.</vt:lpstr>
      <vt:lpstr>0505.</vt:lpstr>
      <vt:lpstr>0504.</vt:lpstr>
      <vt:lpstr>0430.</vt:lpstr>
      <vt:lpstr>0323.</vt:lpstr>
      <vt:lpstr>0320.</vt:lpstr>
      <vt:lpstr>0319.</vt:lpstr>
      <vt:lpstr>0318.</vt:lpstr>
      <vt:lpstr>I231</vt:lpstr>
      <vt:lpstr>I230</vt:lpstr>
      <vt:lpstr>I229</vt:lpstr>
      <vt:lpstr>I226</vt:lpstr>
      <vt:lpstr>I224</vt:lpstr>
      <vt:lpstr>I223</vt:lpstr>
      <vt:lpstr>I222</vt:lpstr>
      <vt:lpstr>I218</vt:lpstr>
      <vt:lpstr>I219</vt:lpstr>
      <vt:lpstr>I217</vt:lpstr>
      <vt:lpstr>I216</vt:lpstr>
      <vt:lpstr>I215</vt:lpstr>
      <vt:lpstr>I212</vt:lpstr>
      <vt:lpstr>I211</vt:lpstr>
      <vt:lpstr>I210</vt:lpstr>
      <vt:lpstr>I209</vt:lpstr>
      <vt:lpstr>I208</vt:lpstr>
      <vt:lpstr>I206</vt:lpstr>
      <vt:lpstr>I205</vt:lpstr>
      <vt:lpstr>I204</vt:lpstr>
      <vt:lpstr>I203</vt:lpstr>
      <vt:lpstr>I202</vt:lpstr>
      <vt:lpstr>I201</vt:lpstr>
      <vt:lpstr>1I28</vt:lpstr>
      <vt:lpstr>1I27</vt:lpstr>
      <vt:lpstr>1I26</vt:lpstr>
      <vt:lpstr>1I25</vt:lpstr>
      <vt:lpstr>1I24</vt:lpstr>
      <vt:lpstr>1I21</vt:lpstr>
      <vt:lpstr>112O</vt:lpstr>
      <vt:lpstr>1119</vt:lpstr>
      <vt:lpstr>1118</vt:lpstr>
      <vt:lpstr>11I7</vt:lpstr>
      <vt:lpstr>11I4</vt:lpstr>
      <vt:lpstr>11I3.</vt:lpstr>
      <vt:lpstr>1112</vt:lpstr>
      <vt:lpstr>1111</vt:lpstr>
      <vt:lpstr>1110</vt:lpstr>
      <vt:lpstr>11O7</vt:lpstr>
      <vt:lpstr>11O6.</vt:lpstr>
      <vt:lpstr>1105.</vt:lpstr>
      <vt:lpstr>1104</vt:lpstr>
      <vt:lpstr>0109 kai</vt:lpstr>
      <vt:lpstr>0112 kai</vt:lpstr>
      <vt:lpstr>QE TEST </vt:lpstr>
      <vt:lpstr>2026.0305-6</vt:lpstr>
      <vt:lpstr>2026.0313</vt:lpstr>
      <vt:lpstr>1103.</vt:lpstr>
      <vt:lpstr>1O31</vt:lpstr>
      <vt:lpstr>1O30</vt:lpstr>
      <vt:lpstr>1O29</vt:lpstr>
      <vt:lpstr>1O28</vt:lpstr>
      <vt:lpstr>1O27</vt:lpstr>
      <vt:lpstr>1O24.</vt:lpstr>
      <vt:lpstr>1O23.</vt:lpstr>
      <vt:lpstr>1O022</vt:lpstr>
      <vt:lpstr>1O21</vt:lpstr>
      <vt:lpstr>1O20</vt:lpstr>
      <vt:lpstr>1O17.</vt:lpstr>
      <vt:lpstr>1016.</vt:lpstr>
      <vt:lpstr>1015</vt:lpstr>
      <vt:lpstr>1014</vt:lpstr>
      <vt:lpstr>1O13</vt:lpstr>
      <vt:lpstr>1O09</vt:lpstr>
      <vt:lpstr>1O08</vt:lpstr>
      <vt:lpstr>1O07</vt:lpstr>
      <vt:lpstr>1Oo3</vt:lpstr>
      <vt:lpstr>1OO2</vt:lpstr>
      <vt:lpstr>1O01</vt:lpstr>
      <vt:lpstr>O930</vt:lpstr>
      <vt:lpstr>O926</vt:lpstr>
      <vt:lpstr>O925</vt:lpstr>
      <vt:lpstr>O924</vt:lpstr>
      <vt:lpstr>O923</vt:lpstr>
      <vt:lpstr>O922</vt:lpstr>
      <vt:lpstr>O919</vt:lpstr>
      <vt:lpstr>O918</vt:lpstr>
      <vt:lpstr>O917</vt:lpstr>
      <vt:lpstr>O916</vt:lpstr>
      <vt:lpstr>O915</vt:lpstr>
      <vt:lpstr>O912</vt:lpstr>
      <vt:lpstr>O911</vt:lpstr>
      <vt:lpstr>O910</vt:lpstr>
      <vt:lpstr>O909</vt:lpstr>
      <vt:lpstr>O908</vt:lpstr>
      <vt:lpstr>O905</vt:lpstr>
      <vt:lpstr>O904</vt:lpstr>
      <vt:lpstr>O903</vt:lpstr>
      <vt:lpstr>O902</vt:lpstr>
      <vt:lpstr>O901</vt:lpstr>
      <vt:lpstr>O829</vt:lpstr>
      <vt:lpstr>O828</vt:lpstr>
      <vt:lpstr>O827</vt:lpstr>
      <vt:lpstr>O826</vt:lpstr>
      <vt:lpstr>O825</vt:lpstr>
      <vt:lpstr>O822</vt:lpstr>
      <vt:lpstr>O821</vt:lpstr>
      <vt:lpstr>O820</vt:lpstr>
      <vt:lpstr>O819</vt:lpstr>
      <vt:lpstr>O818</vt:lpstr>
      <vt:lpstr>O815</vt:lpstr>
      <vt:lpstr>O814</vt:lpstr>
      <vt:lpstr>O813</vt:lpstr>
      <vt:lpstr>O812</vt:lpstr>
      <vt:lpstr>O811</vt:lpstr>
      <vt:lpstr>O808</vt:lpstr>
      <vt:lpstr>O807</vt:lpstr>
      <vt:lpstr>O806</vt:lpstr>
      <vt:lpstr>O805</vt:lpstr>
      <vt:lpstr>O804</vt:lpstr>
      <vt:lpstr>O801</vt:lpstr>
      <vt:lpstr>O731</vt:lpstr>
      <vt:lpstr>O730</vt:lpstr>
      <vt:lpstr>O729</vt:lpstr>
      <vt:lpstr>O728</vt:lpstr>
      <vt:lpstr>O725</vt:lpstr>
      <vt:lpstr>O724</vt:lpstr>
      <vt:lpstr>O723</vt:lpstr>
      <vt:lpstr>O722</vt:lpstr>
      <vt:lpstr>O721</vt:lpstr>
      <vt:lpstr>O718</vt:lpstr>
      <vt:lpstr>O717</vt:lpstr>
      <vt:lpstr>O716</vt:lpstr>
      <vt:lpstr>O715</vt:lpstr>
      <vt:lpstr>O714</vt:lpstr>
      <vt:lpstr>O711</vt:lpstr>
      <vt:lpstr>O710</vt:lpstr>
      <vt:lpstr>O709</vt:lpstr>
      <vt:lpstr>O708</vt:lpstr>
      <vt:lpstr>O707</vt:lpstr>
      <vt:lpstr>O704</vt:lpstr>
      <vt:lpstr>O703</vt:lpstr>
      <vt:lpstr>O702</vt:lpstr>
      <vt:lpstr>O701</vt:lpstr>
      <vt:lpstr>O630</vt:lpstr>
      <vt:lpstr>O627</vt:lpstr>
      <vt:lpstr>O626</vt:lpstr>
      <vt:lpstr>O625</vt:lpstr>
      <vt:lpstr>O624</vt:lpstr>
      <vt:lpstr>O623</vt:lpstr>
      <vt:lpstr>O620</vt:lpstr>
      <vt:lpstr>O619</vt:lpstr>
      <vt:lpstr>O618</vt:lpstr>
      <vt:lpstr>O617</vt:lpstr>
      <vt:lpstr>O616</vt:lpstr>
      <vt:lpstr>O613</vt:lpstr>
      <vt:lpstr>O612</vt:lpstr>
      <vt:lpstr>O611</vt:lpstr>
      <vt:lpstr>O610</vt:lpstr>
      <vt:lpstr>O609</vt:lpstr>
      <vt:lpstr>O606</vt:lpstr>
      <vt:lpstr>O605</vt:lpstr>
      <vt:lpstr>O604</vt:lpstr>
      <vt:lpstr>O603</vt:lpstr>
      <vt:lpstr>O602</vt:lpstr>
      <vt:lpstr>O529</vt:lpstr>
      <vt:lpstr>O528</vt:lpstr>
      <vt:lpstr>O527</vt:lpstr>
      <vt:lpstr>O526</vt:lpstr>
      <vt:lpstr>O523</vt:lpstr>
      <vt:lpstr>O522</vt:lpstr>
      <vt:lpstr>O521</vt:lpstr>
      <vt:lpstr>O5120</vt:lpstr>
      <vt:lpstr>O519</vt:lpstr>
      <vt:lpstr>O516</vt:lpstr>
      <vt:lpstr>O515</vt:lpstr>
      <vt:lpstr>O514</vt:lpstr>
      <vt:lpstr>O513</vt:lpstr>
      <vt:lpstr>O512</vt:lpstr>
      <vt:lpstr>O509</vt:lpstr>
      <vt:lpstr>O508</vt:lpstr>
      <vt:lpstr>O0507</vt:lpstr>
      <vt:lpstr>O506</vt:lpstr>
      <vt:lpstr>O505</vt:lpstr>
      <vt:lpstr>O502</vt:lpstr>
      <vt:lpstr>O430</vt:lpstr>
      <vt:lpstr>O429</vt:lpstr>
      <vt:lpstr>O428</vt:lpstr>
      <vt:lpstr>O425</vt:lpstr>
      <vt:lpstr>O424</vt:lpstr>
      <vt:lpstr>O423</vt:lpstr>
      <vt:lpstr>O422</vt:lpstr>
      <vt:lpstr>O421</vt:lpstr>
      <vt:lpstr>O418</vt:lpstr>
      <vt:lpstr>O417</vt:lpstr>
      <vt:lpstr>O416</vt:lpstr>
      <vt:lpstr>O415</vt:lpstr>
      <vt:lpstr>O414</vt:lpstr>
      <vt:lpstr>O411</vt:lpstr>
      <vt:lpstr>041O</vt:lpstr>
      <vt:lpstr>04O9</vt:lpstr>
      <vt:lpstr>04O8</vt:lpstr>
      <vt:lpstr>04O7</vt:lpstr>
      <vt:lpstr>04O2</vt:lpstr>
      <vt:lpstr>04O1</vt:lpstr>
      <vt:lpstr>0331</vt:lpstr>
      <vt:lpstr>O328</vt:lpstr>
      <vt:lpstr>O327</vt:lpstr>
      <vt:lpstr>O326</vt:lpstr>
      <vt:lpstr>O325</vt:lpstr>
      <vt:lpstr>O324</vt:lpstr>
      <vt:lpstr>O321</vt:lpstr>
      <vt:lpstr>O320</vt:lpstr>
      <vt:lpstr>O319</vt:lpstr>
      <vt:lpstr>O318</vt:lpstr>
      <vt:lpstr>O317</vt:lpstr>
      <vt:lpstr>O314</vt:lpstr>
      <vt:lpstr>O313</vt:lpstr>
      <vt:lpstr>O312</vt:lpstr>
      <vt:lpstr>O311</vt:lpstr>
      <vt:lpstr>031O</vt:lpstr>
      <vt:lpstr>O307</vt:lpstr>
      <vt:lpstr>O306</vt:lpstr>
      <vt:lpstr>03O5</vt:lpstr>
      <vt:lpstr>o304</vt:lpstr>
      <vt:lpstr>0303</vt:lpstr>
      <vt:lpstr>O227</vt:lpstr>
      <vt:lpstr>O226</vt:lpstr>
      <vt:lpstr>O225</vt:lpstr>
      <vt:lpstr>O224</vt:lpstr>
      <vt:lpstr>O221</vt:lpstr>
      <vt:lpstr>O220</vt:lpstr>
      <vt:lpstr>O219</vt:lpstr>
      <vt:lpstr>O218</vt:lpstr>
      <vt:lpstr>O217</vt:lpstr>
      <vt:lpstr>O214</vt:lpstr>
      <vt:lpstr>O213</vt:lpstr>
      <vt:lpstr>O212</vt:lpstr>
      <vt:lpstr>O211</vt:lpstr>
      <vt:lpstr>O210</vt:lpstr>
      <vt:lpstr>O2O7</vt:lpstr>
      <vt:lpstr>O2O6</vt:lpstr>
      <vt:lpstr>O2O5</vt:lpstr>
      <vt:lpstr>O2O4</vt:lpstr>
      <vt:lpstr>02O3</vt:lpstr>
      <vt:lpstr>O124</vt:lpstr>
      <vt:lpstr>O123</vt:lpstr>
      <vt:lpstr>O122</vt:lpstr>
      <vt:lpstr>O121</vt:lpstr>
      <vt:lpstr>O120</vt:lpstr>
      <vt:lpstr>O117</vt:lpstr>
      <vt:lpstr>O116</vt:lpstr>
      <vt:lpstr>o115</vt:lpstr>
      <vt:lpstr>0114</vt:lpstr>
      <vt:lpstr>0113</vt:lpstr>
      <vt:lpstr>011o</vt:lpstr>
      <vt:lpstr>01o9</vt:lpstr>
      <vt:lpstr>01o8</vt:lpstr>
      <vt:lpstr>01o7</vt:lpstr>
      <vt:lpstr>01o6</vt:lpstr>
      <vt:lpstr>01o3</vt:lpstr>
      <vt:lpstr>01o2</vt:lpstr>
      <vt:lpstr>1231</vt:lpstr>
      <vt:lpstr>1230</vt:lpstr>
      <vt:lpstr>1227.</vt:lpstr>
      <vt:lpstr>1226.</vt:lpstr>
      <vt:lpstr>1225.</vt:lpstr>
      <vt:lpstr>1224.</vt:lpstr>
      <vt:lpstr>1223.</vt:lpstr>
      <vt:lpstr>1220.</vt:lpstr>
      <vt:lpstr>1219.</vt:lpstr>
      <vt:lpstr>1218.</vt:lpstr>
      <vt:lpstr>1217.</vt:lpstr>
      <vt:lpstr>1216.</vt:lpstr>
      <vt:lpstr>1213.</vt:lpstr>
      <vt:lpstr>1212.</vt:lpstr>
      <vt:lpstr>1211.</vt:lpstr>
      <vt:lpstr>1210.</vt:lpstr>
      <vt:lpstr>1209.</vt:lpstr>
      <vt:lpstr>1206.</vt:lpstr>
      <vt:lpstr>1205.</vt:lpstr>
      <vt:lpstr>1204.</vt:lpstr>
      <vt:lpstr>1203.</vt:lpstr>
      <vt:lpstr>1202.</vt:lpstr>
      <vt:lpstr>11.29</vt:lpstr>
      <vt:lpstr>1128.</vt:lpstr>
      <vt:lpstr>1127.</vt:lpstr>
      <vt:lpstr>1126.</vt:lpstr>
      <vt:lpstr>1125.</vt:lpstr>
      <vt:lpstr>1122.</vt:lpstr>
      <vt:lpstr>1121.</vt:lpstr>
      <vt:lpstr>1120.</vt:lpstr>
      <vt:lpstr>1119.</vt:lpstr>
      <vt:lpstr>1118.</vt:lpstr>
      <vt:lpstr>1115.</vt:lpstr>
      <vt:lpstr>1114.</vt:lpstr>
      <vt:lpstr>1113.</vt:lpstr>
      <vt:lpstr>1112.</vt:lpstr>
      <vt:lpstr>1111.</vt:lpstr>
      <vt:lpstr>1108.</vt:lpstr>
      <vt:lpstr>1107.</vt:lpstr>
      <vt:lpstr>1106.</vt:lpstr>
      <vt:lpstr>1105</vt:lpstr>
      <vt:lpstr>1104.</vt:lpstr>
      <vt:lpstr>1101.</vt:lpstr>
      <vt:lpstr>1030.</vt:lpstr>
      <vt:lpstr>1029.</vt:lpstr>
      <vt:lpstr>1028</vt:lpstr>
      <vt:lpstr>1025.</vt:lpstr>
      <vt:lpstr>1o24</vt:lpstr>
      <vt:lpstr>1o23</vt:lpstr>
      <vt:lpstr>1022</vt:lpstr>
      <vt:lpstr>1021</vt:lpstr>
      <vt:lpstr>1o18</vt:lpstr>
      <vt:lpstr>1o17</vt:lpstr>
      <vt:lpstr>1o16</vt:lpstr>
      <vt:lpstr>1o15</vt:lpstr>
      <vt:lpstr>1o14</vt:lpstr>
      <vt:lpstr>1O11</vt:lpstr>
      <vt:lpstr>1009</vt:lpstr>
      <vt:lpstr>1008</vt:lpstr>
      <vt:lpstr>1007</vt:lpstr>
      <vt:lpstr>1O04</vt:lpstr>
      <vt:lpstr>1O03</vt:lpstr>
      <vt:lpstr>1O02</vt:lpstr>
      <vt:lpstr>1001</vt:lpstr>
      <vt:lpstr>930</vt:lpstr>
      <vt:lpstr>927</vt:lpstr>
      <vt:lpstr>926</vt:lpstr>
      <vt:lpstr>925</vt:lpstr>
      <vt:lpstr>924</vt:lpstr>
      <vt:lpstr>923</vt:lpstr>
      <vt:lpstr>920</vt:lpstr>
      <vt:lpstr>919</vt:lpstr>
      <vt:lpstr>918</vt:lpstr>
      <vt:lpstr>916</vt:lpstr>
      <vt:lpstr>913</vt:lpstr>
      <vt:lpstr>912</vt:lpstr>
      <vt:lpstr>911</vt:lpstr>
      <vt:lpstr>910</vt:lpstr>
      <vt:lpstr>909</vt:lpstr>
      <vt:lpstr>906</vt:lpstr>
      <vt:lpstr>905</vt:lpstr>
      <vt:lpstr>904</vt:lpstr>
      <vt:lpstr>903</vt:lpstr>
      <vt:lpstr>902</vt:lpstr>
      <vt:lpstr>830</vt:lpstr>
      <vt:lpstr>829</vt:lpstr>
      <vt:lpstr>828</vt:lpstr>
      <vt:lpstr>0827</vt:lpstr>
      <vt:lpstr>826</vt:lpstr>
      <vt:lpstr>823</vt:lpstr>
      <vt:lpstr>822</vt:lpstr>
      <vt:lpstr>821</vt:lpstr>
      <vt:lpstr>0820</vt:lpstr>
      <vt:lpstr>0819</vt:lpstr>
      <vt:lpstr>817</vt:lpstr>
      <vt:lpstr>00816</vt:lpstr>
      <vt:lpstr>0815</vt:lpstr>
      <vt:lpstr>0814</vt:lpstr>
      <vt:lpstr>0813</vt:lpstr>
      <vt:lpstr>0812</vt:lpstr>
      <vt:lpstr>0809</vt:lpstr>
      <vt:lpstr>0808</vt:lpstr>
      <vt:lpstr>0807</vt:lpstr>
      <vt:lpstr>0806</vt:lpstr>
      <vt:lpstr>0805</vt:lpstr>
      <vt:lpstr>0802</vt:lpstr>
      <vt:lpstr>0801</vt:lpstr>
      <vt:lpstr>731</vt:lpstr>
      <vt:lpstr>730</vt:lpstr>
      <vt:lpstr>729</vt:lpstr>
      <vt:lpstr>726</vt:lpstr>
      <vt:lpstr>0722</vt:lpstr>
      <vt:lpstr>0719</vt:lpstr>
      <vt:lpstr>0718</vt:lpstr>
      <vt:lpstr>0717</vt:lpstr>
      <vt:lpstr>0716</vt:lpstr>
      <vt:lpstr>0715</vt:lpstr>
      <vt:lpstr>0712</vt:lpstr>
      <vt:lpstr>0711</vt:lpstr>
      <vt:lpstr>0710</vt:lpstr>
      <vt:lpstr>0709</vt:lpstr>
      <vt:lpstr>0708</vt:lpstr>
      <vt:lpstr>0705</vt:lpstr>
      <vt:lpstr>0704</vt:lpstr>
      <vt:lpstr>0703</vt:lpstr>
      <vt:lpstr>0702</vt:lpstr>
      <vt:lpstr>0701</vt:lpstr>
      <vt:lpstr>0628_電鍍小槽 (2)</vt:lpstr>
      <vt:lpstr>0628</vt:lpstr>
      <vt:lpstr>0627</vt:lpstr>
      <vt:lpstr>0626</vt:lpstr>
      <vt:lpstr>0625</vt:lpstr>
      <vt:lpstr>0624</vt:lpstr>
      <vt:lpstr>0621_電鍍小槽</vt:lpstr>
      <vt:lpstr>0621</vt:lpstr>
      <vt:lpstr>0620_電鍍小槽</vt:lpstr>
      <vt:lpstr>0620</vt:lpstr>
      <vt:lpstr>0619_test</vt:lpstr>
      <vt:lpstr>0619</vt:lpstr>
      <vt:lpstr>0618</vt:lpstr>
      <vt:lpstr>0617</vt:lpstr>
      <vt:lpstr>0614</vt:lpstr>
      <vt:lpstr>0613_C3鍍銅板咬蝕</vt:lpstr>
      <vt:lpstr>0613</vt:lpstr>
      <vt:lpstr>0612_電鍍小槽</vt:lpstr>
      <vt:lpstr>0612</vt:lpstr>
      <vt:lpstr>0611</vt:lpstr>
      <vt:lpstr>0607</vt:lpstr>
      <vt:lpstr>0606</vt:lpstr>
      <vt:lpstr>0605</vt:lpstr>
      <vt:lpstr>0604</vt:lpstr>
      <vt:lpstr>0603</vt:lpstr>
      <vt:lpstr>0531</vt:lpstr>
      <vt:lpstr>0530_電鍍小槽</vt:lpstr>
      <vt:lpstr>0530</vt:lpstr>
      <vt:lpstr>0529</vt:lpstr>
      <vt:lpstr>0528</vt:lpstr>
      <vt:lpstr>0527</vt:lpstr>
      <vt:lpstr>0524</vt:lpstr>
      <vt:lpstr>0523</vt:lpstr>
      <vt:lpstr>0522</vt:lpstr>
      <vt:lpstr>0521</vt:lpstr>
      <vt:lpstr>0520</vt:lpstr>
      <vt:lpstr>0517</vt:lpstr>
      <vt:lpstr>0516</vt:lpstr>
      <vt:lpstr>0515</vt:lpstr>
      <vt:lpstr>0514</vt:lpstr>
      <vt:lpstr>0513</vt:lpstr>
      <vt:lpstr>0510</vt:lpstr>
      <vt:lpstr>0509</vt:lpstr>
      <vt:lpstr>0508</vt:lpstr>
      <vt:lpstr>0507</vt:lpstr>
      <vt:lpstr>0506</vt:lpstr>
      <vt:lpstr>0503</vt:lpstr>
      <vt:lpstr>0502</vt:lpstr>
      <vt:lpstr>0430</vt:lpstr>
      <vt:lpstr>0429</vt:lpstr>
      <vt:lpstr>0426</vt:lpstr>
      <vt:lpstr>0425</vt:lpstr>
      <vt:lpstr>0424</vt:lpstr>
      <vt:lpstr>0423</vt:lpstr>
      <vt:lpstr>0422</vt:lpstr>
      <vt:lpstr>0420</vt:lpstr>
      <vt:lpstr>0419</vt:lpstr>
      <vt:lpstr>0418</vt:lpstr>
      <vt:lpstr>0417</vt:lpstr>
      <vt:lpstr>0416</vt:lpstr>
      <vt:lpstr>0415</vt:lpstr>
      <vt:lpstr>0413</vt:lpstr>
      <vt:lpstr>0412</vt:lpstr>
      <vt:lpstr>0411</vt:lpstr>
      <vt:lpstr>0410</vt:lpstr>
      <vt:lpstr>0409</vt:lpstr>
      <vt:lpstr>0408</vt:lpstr>
      <vt:lpstr>0403</vt:lpstr>
      <vt:lpstr>0402</vt:lpstr>
      <vt:lpstr>0401</vt:lpstr>
      <vt:lpstr>0330</vt:lpstr>
      <vt:lpstr>0329</vt:lpstr>
      <vt:lpstr>0328</vt:lpstr>
      <vt:lpstr>0327</vt:lpstr>
      <vt:lpstr>0326</vt:lpstr>
      <vt:lpstr>0325</vt:lpstr>
      <vt:lpstr>0322</vt:lpstr>
      <vt:lpstr>0321</vt:lpstr>
      <vt:lpstr>0320</vt:lpstr>
      <vt:lpstr>0319</vt:lpstr>
      <vt:lpstr>0318</vt:lpstr>
      <vt:lpstr>0315</vt:lpstr>
      <vt:lpstr>0314</vt:lpstr>
      <vt:lpstr>0313</vt:lpstr>
      <vt:lpstr>0312</vt:lpstr>
      <vt:lpstr>0307</vt:lpstr>
      <vt:lpstr>0306</vt:lpstr>
      <vt:lpstr>0305</vt:lpstr>
      <vt:lpstr>0304</vt:lpstr>
      <vt:lpstr>0301</vt:lpstr>
      <vt:lpstr>0229</vt:lpstr>
      <vt:lpstr>0227</vt:lpstr>
      <vt:lpstr>0226</vt:lpstr>
      <vt:lpstr>0223</vt:lpstr>
      <vt:lpstr>0222</vt:lpstr>
      <vt:lpstr>0221</vt:lpstr>
      <vt:lpstr>0220</vt:lpstr>
      <vt:lpstr>0219</vt:lpstr>
      <vt:lpstr>0217</vt:lpstr>
      <vt:lpstr>0216</vt:lpstr>
      <vt:lpstr>0215</vt:lpstr>
      <vt:lpstr>0206</vt:lpstr>
      <vt:lpstr>0205</vt:lpstr>
      <vt:lpstr>0202</vt:lpstr>
      <vt:lpstr>0201</vt:lpstr>
      <vt:lpstr>0131</vt:lpstr>
      <vt:lpstr>0130</vt:lpstr>
      <vt:lpstr>0122</vt:lpstr>
      <vt:lpstr>0119</vt:lpstr>
      <vt:lpstr>0118</vt:lpstr>
      <vt:lpstr>0117</vt:lpstr>
      <vt:lpstr>0116</vt:lpstr>
      <vt:lpstr>0115</vt:lpstr>
      <vt:lpstr>0112</vt:lpstr>
      <vt:lpstr>0111</vt:lpstr>
      <vt:lpstr>0110</vt:lpstr>
      <vt:lpstr>0109</vt:lpstr>
      <vt:lpstr>0108</vt:lpstr>
      <vt:lpstr>0105</vt:lpstr>
      <vt:lpstr>0104</vt:lpstr>
      <vt:lpstr>0103</vt:lpstr>
      <vt:lpstr>0102大智</vt:lpstr>
      <vt:lpstr>0102</vt:lpstr>
      <vt:lpstr>1229</vt:lpstr>
      <vt:lpstr>1228</vt:lpstr>
      <vt:lpstr>1227</vt:lpstr>
      <vt:lpstr>1226</vt:lpstr>
      <vt:lpstr>1225</vt:lpstr>
      <vt:lpstr>1222</vt:lpstr>
      <vt:lpstr>1221</vt:lpstr>
      <vt:lpstr>1220 QE</vt:lpstr>
      <vt:lpstr>1220</vt:lpstr>
      <vt:lpstr>1219</vt:lpstr>
      <vt:lpstr>1218</vt:lpstr>
      <vt:lpstr>1215</vt:lpstr>
      <vt:lpstr>1214</vt:lpstr>
      <vt:lpstr>1213</vt:lpstr>
      <vt:lpstr>1212</vt:lpstr>
      <vt:lpstr>1211</vt:lpstr>
      <vt:lpstr>1208</vt:lpstr>
      <vt:lpstr>1207</vt:lpstr>
      <vt:lpstr>1206</vt:lpstr>
      <vt:lpstr>1205</vt:lpstr>
      <vt:lpstr>1204</vt:lpstr>
      <vt:lpstr>1201</vt:lpstr>
      <vt:lpstr>1130</vt:lpstr>
      <vt:lpstr>1129</vt:lpstr>
      <vt:lpstr>1128</vt:lpstr>
      <vt:lpstr>1127</vt:lpstr>
      <vt:lpstr>1124</vt:lpstr>
      <vt:lpstr>1123</vt:lpstr>
      <vt:lpstr>1122</vt:lpstr>
      <vt:lpstr>1121</vt:lpstr>
      <vt:lpstr>1120</vt:lpstr>
      <vt:lpstr>1117</vt:lpstr>
      <vt:lpstr>1116</vt:lpstr>
      <vt:lpstr>1115</vt:lpstr>
      <vt:lpstr>1114</vt:lpstr>
      <vt:lpstr>1113</vt:lpstr>
      <vt:lpstr>1109</vt:lpstr>
      <vt:lpstr>1108</vt:lpstr>
      <vt:lpstr>1107</vt:lpstr>
      <vt:lpstr>1106</vt:lpstr>
      <vt:lpstr>1103</vt:lpstr>
      <vt:lpstr>1102</vt:lpstr>
      <vt:lpstr>1101</vt:lpstr>
      <vt:lpstr>1031</vt:lpstr>
      <vt:lpstr>1030</vt:lpstr>
      <vt:lpstr>1027</vt:lpstr>
      <vt:lpstr>1026</vt:lpstr>
      <vt:lpstr>1025</vt:lpstr>
      <vt:lpstr>1024</vt:lpstr>
      <vt:lpstr>1023</vt:lpstr>
      <vt:lpstr>1020</vt:lpstr>
      <vt:lpstr>1019</vt:lpstr>
      <vt:lpstr>1018</vt:lpstr>
      <vt:lpstr>1017</vt:lpstr>
      <vt:lpstr>1016</vt:lpstr>
      <vt:lpstr>1013</vt:lpstr>
      <vt:lpstr>1012</vt:lpstr>
      <vt:lpstr>1011</vt:lpstr>
      <vt:lpstr>1006</vt:lpstr>
      <vt:lpstr>1005</vt:lpstr>
      <vt:lpstr>1004</vt:lpstr>
      <vt:lpstr>1003</vt:lpstr>
      <vt:lpstr>1002</vt:lpstr>
      <vt:lpstr>0928</vt:lpstr>
      <vt:lpstr>0927</vt:lpstr>
      <vt:lpstr>0926</vt:lpstr>
      <vt:lpstr>0925</vt:lpstr>
      <vt:lpstr>0922</vt:lpstr>
      <vt:lpstr>0921</vt:lpstr>
      <vt:lpstr>Sheet2</vt:lpstr>
      <vt:lpstr>0920</vt:lpstr>
      <vt:lpstr>0919</vt:lpstr>
      <vt:lpstr>0918</vt:lpstr>
      <vt:lpstr>0915</vt:lpstr>
      <vt:lpstr>0914</vt:lpstr>
      <vt:lpstr>0913</vt:lpstr>
      <vt:lpstr>0912</vt:lpstr>
      <vt:lpstr>0911</vt:lpstr>
      <vt:lpstr>0907</vt:lpstr>
      <vt:lpstr>0906</vt:lpstr>
      <vt:lpstr>0905</vt:lpstr>
      <vt:lpstr>0904</vt:lpstr>
      <vt:lpstr>0831</vt:lpstr>
      <vt:lpstr>0830</vt:lpstr>
      <vt:lpstr>0829</vt:lpstr>
      <vt:lpstr>0828</vt:lpstr>
      <vt:lpstr>0825</vt:lpstr>
      <vt:lpstr>0824</vt:lpstr>
      <vt:lpstr>0823</vt:lpstr>
      <vt:lpstr>0822</vt:lpstr>
      <vt:lpstr>0821</vt:lpstr>
      <vt:lpstr>0817</vt:lpstr>
      <vt:lpstr>0816</vt:lpstr>
      <vt:lpstr>2(B)</vt:lpstr>
      <vt:lpstr>工作表3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郭建志</dc:creator>
  <cp:lastModifiedBy>林玠廷</cp:lastModifiedBy>
  <cp:revision>1</cp:revision>
  <dcterms:created xsi:type="dcterms:W3CDTF">2014-04-23T08:21:00Z</dcterms:created>
  <dcterms:modified xsi:type="dcterms:W3CDTF">2026-05-14T08:16:50Z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